
<file path=[Content_Types].xml><?xml version="1.0" encoding="utf-8"?>
<Types xmlns="http://schemas.openxmlformats.org/package/2006/content-types">
  <Default Extension="bin" ContentType="application/vnd.openxmlformats-officedocument.spreadsheetml.customProperty"/>
  <Default Extension="tmp" ContentType="image/png"/>
  <Default Extension="png" ContentType="image/pn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printerSettings/printerSettings1.bin" ContentType="application/vnd.openxmlformats-officedocument.spreadsheetml.printerSettings"/>
  <Override PartName="/xl/drawings/drawing5.xml" ContentType="application/vnd.openxmlformats-officedocument.drawing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printerSettings/printerSettings2.bin" ContentType="application/vnd.openxmlformats-officedocument.spreadsheetml.printerSettings"/>
  <Override PartName="/xl/printerSettings/printerSettings3.bin" ContentType="application/vnd.openxmlformats-officedocument.spreadsheetml.printerSettings"/>
  <Override PartName="/xl/drawings/drawing6.xml" ContentType="application/vnd.openxmlformats-officedocument.drawing+xml"/>
  <Override PartName="/xl/printerSettings/printerSettings4.bin" ContentType="application/vnd.openxmlformats-officedocument.spreadsheetml.printerSettings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harts/chart3.xml" ContentType="application/vnd.openxmlformats-officedocument.drawingml.chart+xml"/>
  <Override PartName="/xl/drawings/drawing9.xml" ContentType="application/vnd.openxmlformats-officedocument.drawingml.chartshapes+xml"/>
  <Override PartName="/xl/charts/chart4.xml" ContentType="application/vnd.openxmlformats-officedocument.drawingml.chart+xml"/>
  <Override PartName="/xl/printerSettings/printerSettings5.bin" ContentType="application/vnd.openxmlformats-officedocument.spreadsheetml.printerSettings"/>
  <Override PartName="/xl/printerSettings/printerSettings6.bin" ContentType="application/vnd.openxmlformats-officedocument.spreadsheetml.printerSettings"/>
  <Override PartName="/xl/drawings/drawing10.xml" ContentType="application/vnd.openxmlformats-officedocument.drawing+xml"/>
  <Override PartName="/xl/queryTables/queryTable12.xml" ContentType="application/vnd.openxmlformats-officedocument.spreadsheetml.queryTable+xml"/>
  <Override PartName="/xl/drawings/drawing11.xml" ContentType="application/vnd.openxmlformats-officedocument.drawing+xml"/>
  <Override PartName="/xl/tables/table1.xml" ContentType="application/vnd.openxmlformats-officedocument.spreadsheetml.table+xml"/>
  <Override PartName="/xl/printerSettings/printerSettings7.bin" ContentType="application/vnd.openxmlformats-officedocument.spreadsheetml.printerSettings"/>
  <Override PartName="/xl/drawings/drawing12.xml" ContentType="application/vnd.openxmlformats-officedocument.drawing+xml"/>
  <Override PartName="/xl/charts/chart5.xml" ContentType="application/vnd.openxmlformats-officedocument.drawingml.char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240" yWindow="600" windowWidth="9540" windowHeight="8790"/>
  </bookViews>
  <sheets>
    <sheet name="MEMBER STATES" sheetId="12" r:id="rId1"/>
    <sheet name="MARKET" sheetId="22" r:id="rId2"/>
    <sheet name="NEW" sheetId="1" r:id="rId3"/>
    <sheet name="PENDING" sheetId="5" r:id="rId4"/>
    <sheet name="REVIVAL" sheetId="3" r:id="rId5"/>
    <sheet name="INACTIVE" sheetId="4" r:id="rId6"/>
    <sheet name="MISSING GTS" sheetId="14" r:id="rId7"/>
    <sheet name="MISSING GDACS" sheetId="13" r:id="rId8"/>
    <sheet name="ESRI_ATTRIBUTES_SHEET" sheetId="6" state="veryHidden" r:id="rId9"/>
    <sheet name="DELAYS" sheetId="9" r:id="rId10"/>
    <sheet name="NEGATIVE DELAYS" sheetId="10" r:id="rId11"/>
    <sheet name="ACTIVE FLOATS" sheetId="19" r:id="rId12"/>
    <sheet name="ESRI_SHAPES_SHEET" sheetId="23" state="veryHidden" r:id="rId13"/>
    <sheet name="DENSITY" sheetId="24" r:id="rId14"/>
  </sheets>
  <definedNames>
    <definedName name="_18.0.40" localSheetId="6">'MISSING GTS'!#REF!</definedName>
    <definedName name="_2.0.40" localSheetId="7">'MISSING GDACS'!#REF!</definedName>
    <definedName name="_2.0.40" localSheetId="6">'MISSING GTS'!$A$1:$H$1</definedName>
    <definedName name="_3.0.40" localSheetId="6">'MISSING GTS'!$A$2:$H$240</definedName>
    <definedName name="_33.0.40" localSheetId="7">'MISSING GDACS'!#REF!</definedName>
    <definedName name="_6.0.40" localSheetId="7">'MISSING GDACS'!$A$1:$H$1</definedName>
    <definedName name="_7.0.40" localSheetId="7">'MISSING GDACS'!$A$2:$H$153</definedName>
    <definedName name="_8.PageWrapper.3.3.2.1.0" localSheetId="11">'ACTIVE FLOATS'!#REF!</definedName>
    <definedName name="_xlnm._FilterDatabase" localSheetId="2" hidden="1">NEW!$A$1:$K$1</definedName>
    <definedName name="argo_active" localSheetId="11">'ACTIVE FLOATS'!$A$1:$AX$3751</definedName>
    <definedName name="columnsRange_4365e9e8d41e4d37933079188dfc3f57" hidden="1">ESRI_ATTRIBUTES_SHEET!$A$1:$H$13</definedName>
    <definedName name="count" localSheetId="1">MARKET!$A$2:$Z$168</definedName>
    <definedName name="count" localSheetId="0">'MEMBER STATES'!$A$2:$Z$168</definedName>
    <definedName name="new" localSheetId="2">NEW!$A$3:$J$327</definedName>
    <definedName name="new_1" localSheetId="2">NEW!#REF!</definedName>
    <definedName name="new_10" localSheetId="2">NEW!$A$328:$J$373</definedName>
    <definedName name="new_11" localSheetId="2">NEW!$A$374:$J$446</definedName>
    <definedName name="new_2" localSheetId="2">NEW!#REF!</definedName>
    <definedName name="new_3" localSheetId="2">NEW!#REF!</definedName>
    <definedName name="new_4" localSheetId="2">NEW!#REF!</definedName>
    <definedName name="new_5" localSheetId="2">NEW!#REF!</definedName>
    <definedName name="new_6" localSheetId="2">NEW!#REF!</definedName>
    <definedName name="new_7" localSheetId="2">NEW!#REF!</definedName>
    <definedName name="new_8" localSheetId="2">NEW!#REF!</definedName>
    <definedName name="new_9" localSheetId="2">NEW!#REF!</definedName>
    <definedName name="stats" localSheetId="1">MARKET!$A$2:$N$165</definedName>
    <definedName name="stats" localSheetId="0">'MEMBER STATES'!$A$2:$N$165</definedName>
  </definedNames>
  <calcPr calcId="145621"/>
</workbook>
</file>

<file path=xl/calcChain.xml><?xml version="1.0" encoding="utf-8"?>
<calcChain xmlns="http://schemas.openxmlformats.org/spreadsheetml/2006/main">
  <c r="B10" i="24" l="1"/>
  <c r="H3" i="24"/>
  <c r="C8" i="24"/>
  <c r="C9" i="24"/>
  <c r="C6" i="24"/>
  <c r="B9" i="24"/>
  <c r="B8" i="24"/>
  <c r="B7" i="24"/>
  <c r="C7" i="24" s="1"/>
  <c r="C10" i="24" s="1"/>
  <c r="F307" i="23" l="1"/>
  <c r="B2" i="23"/>
  <c r="B3" i="23"/>
  <c r="B4" i="23"/>
  <c r="B5" i="23"/>
  <c r="B6" i="23"/>
  <c r="B7" i="23"/>
  <c r="B8" i="23"/>
  <c r="B9" i="23"/>
  <c r="B10" i="23"/>
  <c r="B11" i="23"/>
  <c r="B12" i="23"/>
  <c r="B13" i="23"/>
  <c r="B14" i="23"/>
  <c r="B15" i="23"/>
  <c r="B16" i="23"/>
  <c r="B17" i="23"/>
  <c r="B18" i="23"/>
  <c r="B19" i="23"/>
  <c r="B20" i="23"/>
  <c r="B21" i="23"/>
  <c r="B22" i="23"/>
  <c r="B23" i="23"/>
  <c r="B24" i="23"/>
  <c r="B25" i="23"/>
  <c r="B26" i="23"/>
  <c r="B27" i="23"/>
  <c r="B28" i="23"/>
  <c r="B29" i="23"/>
  <c r="B30" i="23"/>
  <c r="B31" i="23"/>
  <c r="B32" i="23"/>
  <c r="B33" i="23"/>
  <c r="B34" i="23"/>
  <c r="B35" i="23"/>
  <c r="B36" i="23"/>
  <c r="B37" i="23"/>
  <c r="B38" i="23"/>
  <c r="B39" i="23"/>
  <c r="B40" i="23"/>
  <c r="B41" i="23"/>
  <c r="B42" i="23"/>
  <c r="B43" i="23"/>
  <c r="B44" i="23"/>
  <c r="B45" i="23"/>
  <c r="B46" i="23"/>
  <c r="B47" i="23"/>
  <c r="B48" i="23"/>
  <c r="B49" i="23"/>
  <c r="B50" i="23"/>
  <c r="B51" i="23"/>
  <c r="B52" i="23"/>
  <c r="B53" i="23"/>
  <c r="B54" i="23"/>
  <c r="B55" i="23"/>
  <c r="B56" i="23"/>
  <c r="B57" i="23"/>
  <c r="B58" i="23"/>
  <c r="B59" i="23"/>
  <c r="B60" i="23"/>
  <c r="B61" i="23"/>
  <c r="B62" i="23"/>
  <c r="B63" i="23"/>
  <c r="B64" i="23"/>
  <c r="B65" i="23"/>
  <c r="B66" i="23"/>
  <c r="B67" i="23"/>
  <c r="B68" i="23"/>
  <c r="B69" i="23"/>
  <c r="B70" i="23"/>
  <c r="B71" i="23"/>
  <c r="B72" i="23"/>
  <c r="B73" i="23"/>
  <c r="B74" i="23"/>
  <c r="B75" i="23"/>
  <c r="B76" i="23"/>
  <c r="B77" i="23"/>
  <c r="B78" i="23"/>
  <c r="B79" i="23"/>
  <c r="B80" i="23"/>
  <c r="B81" i="23"/>
  <c r="B82" i="23"/>
  <c r="B83" i="23"/>
  <c r="B84" i="23"/>
  <c r="B85" i="23"/>
  <c r="B86" i="23"/>
  <c r="B87" i="23"/>
  <c r="B88" i="23"/>
  <c r="B89" i="23"/>
  <c r="B90" i="23"/>
  <c r="B91" i="23"/>
  <c r="B92" i="23"/>
  <c r="B93" i="23"/>
  <c r="B94" i="23"/>
  <c r="B95" i="23"/>
  <c r="B96" i="23"/>
  <c r="B97" i="23"/>
  <c r="B98" i="23"/>
  <c r="B99" i="23"/>
  <c r="B100" i="23"/>
  <c r="B101" i="23"/>
  <c r="B102" i="23"/>
  <c r="B103" i="23"/>
  <c r="B104" i="23"/>
  <c r="B105" i="23"/>
  <c r="B106" i="23"/>
  <c r="B107" i="23"/>
  <c r="B108" i="23"/>
  <c r="B109" i="23"/>
  <c r="B110" i="23"/>
  <c r="B111" i="23"/>
  <c r="B112" i="23"/>
  <c r="B113" i="23"/>
  <c r="B114" i="23"/>
  <c r="B115" i="23"/>
  <c r="B116" i="23"/>
  <c r="B117" i="23"/>
  <c r="B118" i="23"/>
  <c r="B119" i="23"/>
  <c r="B120" i="23"/>
  <c r="B121" i="23"/>
  <c r="B122" i="23"/>
  <c r="B123" i="23"/>
  <c r="B124" i="23"/>
  <c r="B125" i="23"/>
  <c r="B126" i="23"/>
  <c r="B127" i="23"/>
  <c r="B128" i="23"/>
  <c r="B129" i="23"/>
  <c r="B130" i="23"/>
  <c r="B131" i="23"/>
  <c r="B132" i="23"/>
  <c r="B133" i="23"/>
  <c r="B134" i="23"/>
  <c r="B135" i="23"/>
  <c r="B136" i="23"/>
  <c r="B137" i="23"/>
  <c r="B138" i="23"/>
  <c r="B139" i="23"/>
  <c r="B140" i="23"/>
  <c r="B141" i="23"/>
  <c r="B142" i="23"/>
  <c r="B143" i="23"/>
  <c r="B144" i="23"/>
  <c r="B145" i="23"/>
  <c r="B146" i="23"/>
  <c r="B147" i="23"/>
  <c r="B148" i="23"/>
  <c r="B149" i="23"/>
  <c r="B150" i="23"/>
  <c r="B151" i="23"/>
  <c r="B152" i="23"/>
  <c r="B153" i="23"/>
  <c r="B154" i="23"/>
  <c r="B155" i="23"/>
  <c r="B156" i="23"/>
  <c r="B157" i="23"/>
  <c r="B158" i="23"/>
  <c r="B159" i="23"/>
  <c r="B160" i="23"/>
  <c r="B161" i="23"/>
  <c r="B162" i="23"/>
  <c r="B163" i="23"/>
  <c r="B164" i="23"/>
  <c r="B165" i="23"/>
  <c r="B166" i="23"/>
  <c r="B167" i="23"/>
  <c r="B168" i="23"/>
  <c r="B169" i="23"/>
  <c r="B170" i="23"/>
  <c r="B171" i="23"/>
  <c r="B172" i="23"/>
  <c r="B173" i="23"/>
  <c r="B174" i="23"/>
  <c r="B175" i="23"/>
  <c r="B176" i="23"/>
  <c r="B177" i="23"/>
  <c r="B178" i="23"/>
  <c r="B179" i="23"/>
  <c r="B180" i="23"/>
  <c r="B181" i="23"/>
  <c r="B182" i="23"/>
  <c r="B183" i="23"/>
  <c r="B184" i="23"/>
  <c r="B185" i="23"/>
  <c r="B186" i="23"/>
  <c r="B187" i="23"/>
  <c r="B188" i="23"/>
  <c r="B189" i="23"/>
  <c r="B190" i="23"/>
  <c r="B191" i="23"/>
  <c r="B192" i="23"/>
  <c r="B193" i="23"/>
  <c r="B194" i="23"/>
  <c r="B195" i="23"/>
  <c r="B196" i="23"/>
  <c r="B197" i="23"/>
  <c r="B198" i="23"/>
  <c r="B199" i="23"/>
  <c r="B200" i="23"/>
  <c r="B201" i="23"/>
  <c r="B202" i="23"/>
  <c r="B203" i="23"/>
  <c r="B204" i="23"/>
  <c r="B205" i="23"/>
  <c r="B206" i="23"/>
  <c r="B207" i="23"/>
  <c r="B208" i="23"/>
  <c r="B209" i="23"/>
  <c r="B210" i="23"/>
  <c r="B211" i="23"/>
  <c r="B212" i="23"/>
  <c r="B213" i="23"/>
  <c r="B214" i="23"/>
  <c r="B215" i="23"/>
  <c r="B216" i="23"/>
  <c r="B217" i="23"/>
  <c r="B218" i="23"/>
  <c r="B219" i="23"/>
  <c r="B220" i="23"/>
  <c r="B221" i="23"/>
  <c r="B222" i="23"/>
  <c r="B223" i="23"/>
  <c r="B224" i="23"/>
  <c r="B225" i="23"/>
  <c r="B226" i="23"/>
  <c r="B227" i="23"/>
  <c r="B228" i="23"/>
  <c r="B229" i="23"/>
  <c r="B230" i="23"/>
  <c r="B231" i="23"/>
  <c r="B232" i="23"/>
  <c r="B233" i="23"/>
  <c r="B234" i="23"/>
  <c r="B235" i="23"/>
  <c r="B236" i="23"/>
  <c r="B237" i="23"/>
  <c r="B238" i="23"/>
  <c r="B239" i="23"/>
  <c r="B240" i="23"/>
  <c r="B241" i="23"/>
  <c r="B242" i="23"/>
  <c r="B243" i="23"/>
  <c r="B244" i="23"/>
  <c r="B245" i="23"/>
  <c r="B246" i="23"/>
  <c r="B247" i="23"/>
  <c r="B248" i="23"/>
  <c r="B249" i="23"/>
  <c r="B250" i="23"/>
  <c r="B251" i="23"/>
  <c r="B252" i="23"/>
  <c r="B253" i="23"/>
  <c r="B254" i="23"/>
  <c r="B255" i="23"/>
  <c r="B256" i="23"/>
  <c r="B257" i="23"/>
  <c r="B258" i="23"/>
  <c r="B259" i="23"/>
  <c r="B260" i="23"/>
  <c r="B261" i="23"/>
  <c r="B262" i="23"/>
  <c r="B263" i="23"/>
  <c r="B264" i="23"/>
  <c r="B265" i="23"/>
  <c r="B266" i="23"/>
  <c r="B267" i="23"/>
  <c r="B268" i="23"/>
  <c r="B269" i="23"/>
  <c r="B270" i="23"/>
  <c r="B271" i="23"/>
  <c r="B272" i="23"/>
  <c r="B273" i="23"/>
  <c r="B274" i="23"/>
  <c r="B275" i="23"/>
  <c r="B276" i="23"/>
  <c r="B277" i="23"/>
  <c r="B278" i="23"/>
  <c r="B279" i="23"/>
  <c r="B280" i="23"/>
  <c r="B281" i="23"/>
  <c r="B282" i="23"/>
  <c r="B283" i="23"/>
  <c r="B284" i="23"/>
  <c r="B285" i="23"/>
  <c r="B286" i="23"/>
  <c r="B287" i="23"/>
  <c r="B288" i="23"/>
  <c r="B289" i="23"/>
  <c r="B290" i="23"/>
  <c r="B291" i="23"/>
  <c r="B292" i="23"/>
  <c r="B293" i="23"/>
  <c r="B294" i="23"/>
  <c r="B295" i="23"/>
  <c r="B296" i="23"/>
  <c r="B297" i="23"/>
  <c r="B298" i="23"/>
  <c r="B299" i="23"/>
  <c r="B300" i="23"/>
  <c r="B301" i="23"/>
  <c r="B302" i="23"/>
  <c r="B303" i="23"/>
  <c r="B304" i="23"/>
  <c r="B305" i="23"/>
  <c r="B306" i="23"/>
  <c r="A2" i="23"/>
  <c r="A3" i="23"/>
  <c r="A4" i="23"/>
  <c r="A5" i="23"/>
  <c r="A6" i="23"/>
  <c r="A7" i="23"/>
  <c r="A8" i="23"/>
  <c r="A9" i="23"/>
  <c r="A10" i="23"/>
  <c r="A11" i="23"/>
  <c r="A12" i="23"/>
  <c r="A13" i="23"/>
  <c r="A14" i="23"/>
  <c r="A15" i="23"/>
  <c r="A16" i="23"/>
  <c r="A17" i="23"/>
  <c r="A18" i="23"/>
  <c r="A19" i="23"/>
  <c r="A20" i="23"/>
  <c r="A21" i="23"/>
  <c r="A22" i="23"/>
  <c r="A23" i="23"/>
  <c r="A24" i="23"/>
  <c r="A25" i="23"/>
  <c r="A26" i="23"/>
  <c r="A27" i="23"/>
  <c r="A28" i="23"/>
  <c r="A29" i="23"/>
  <c r="A30" i="23"/>
  <c r="A31" i="23"/>
  <c r="A32" i="23"/>
  <c r="A33" i="23"/>
  <c r="A34" i="23"/>
  <c r="A35" i="23"/>
  <c r="A36" i="23"/>
  <c r="A37" i="23"/>
  <c r="A38" i="23"/>
  <c r="A39" i="23"/>
  <c r="A40" i="23"/>
  <c r="A41" i="23"/>
  <c r="A42" i="23"/>
  <c r="A43" i="23"/>
  <c r="A44" i="23"/>
  <c r="A45" i="23"/>
  <c r="A46" i="23"/>
  <c r="A47" i="23"/>
  <c r="A48" i="23"/>
  <c r="A49" i="23"/>
  <c r="A50" i="23"/>
  <c r="A51" i="23"/>
  <c r="A52" i="23"/>
  <c r="A53" i="23"/>
  <c r="A54" i="23"/>
  <c r="A55" i="23"/>
  <c r="A56" i="23"/>
  <c r="A57" i="23"/>
  <c r="A58" i="23"/>
  <c r="A59" i="23"/>
  <c r="A60" i="23"/>
  <c r="A61" i="23"/>
  <c r="A62" i="23"/>
  <c r="A63" i="23"/>
  <c r="A64" i="23"/>
  <c r="A65" i="23"/>
  <c r="A66" i="23"/>
  <c r="A67" i="23"/>
  <c r="A68" i="23"/>
  <c r="A69" i="23"/>
  <c r="A70" i="23"/>
  <c r="A71" i="23"/>
  <c r="A72" i="23"/>
  <c r="A73" i="23"/>
  <c r="A74" i="23"/>
  <c r="A75" i="23"/>
  <c r="A76" i="23"/>
  <c r="A77" i="23"/>
  <c r="A78" i="23"/>
  <c r="A79" i="23"/>
  <c r="A80" i="23"/>
  <c r="A81" i="23"/>
  <c r="A82" i="23"/>
  <c r="A83" i="23"/>
  <c r="A84" i="23"/>
  <c r="A85" i="23"/>
  <c r="A86" i="23"/>
  <c r="A87" i="23"/>
  <c r="A88" i="23"/>
  <c r="A89" i="23"/>
  <c r="A90" i="23"/>
  <c r="A91" i="23"/>
  <c r="A92" i="23"/>
  <c r="A93" i="23"/>
  <c r="A94" i="23"/>
  <c r="A95" i="23"/>
  <c r="A96" i="23"/>
  <c r="A97" i="23"/>
  <c r="A98" i="23"/>
  <c r="A99" i="23"/>
  <c r="A100" i="23"/>
  <c r="A101" i="23"/>
  <c r="A102" i="23"/>
  <c r="A103" i="23"/>
  <c r="A104" i="23"/>
  <c r="A105" i="23"/>
  <c r="A106" i="23"/>
  <c r="A107" i="23"/>
  <c r="A108" i="23"/>
  <c r="A109" i="23"/>
  <c r="A110" i="23"/>
  <c r="A111" i="23"/>
  <c r="A112" i="23"/>
  <c r="A113" i="23"/>
  <c r="A114" i="23"/>
  <c r="A115" i="23"/>
  <c r="A116" i="23"/>
  <c r="A117" i="23"/>
  <c r="A118" i="23"/>
  <c r="A119" i="23"/>
  <c r="A120" i="23"/>
  <c r="A121" i="23"/>
  <c r="A122" i="23"/>
  <c r="A123" i="23"/>
  <c r="A124" i="23"/>
  <c r="A125" i="23"/>
  <c r="A126" i="23"/>
  <c r="A127" i="23"/>
  <c r="A128" i="23"/>
  <c r="A129" i="23"/>
  <c r="A130" i="23"/>
  <c r="A131" i="23"/>
  <c r="A132" i="23"/>
  <c r="A133" i="23"/>
  <c r="A134" i="23"/>
  <c r="A135" i="23"/>
  <c r="A136" i="23"/>
  <c r="A137" i="23"/>
  <c r="A138" i="23"/>
  <c r="A139" i="23"/>
  <c r="A140" i="23"/>
  <c r="A141" i="23"/>
  <c r="A142" i="23"/>
  <c r="A143" i="23"/>
  <c r="A144" i="23"/>
  <c r="A145" i="23"/>
  <c r="A146" i="23"/>
  <c r="A147" i="23"/>
  <c r="A148" i="23"/>
  <c r="A149" i="23"/>
  <c r="A150" i="23"/>
  <c r="A151" i="23"/>
  <c r="A152" i="23"/>
  <c r="A153" i="23"/>
  <c r="A154" i="23"/>
  <c r="A155" i="23"/>
  <c r="A156" i="23"/>
  <c r="A157" i="23"/>
  <c r="A158" i="23"/>
  <c r="A159" i="23"/>
  <c r="A160" i="23"/>
  <c r="A161" i="23"/>
  <c r="A162" i="23"/>
  <c r="A163" i="23"/>
  <c r="A164" i="23"/>
  <c r="A165" i="23"/>
  <c r="A166" i="23"/>
  <c r="A167" i="23"/>
  <c r="A168" i="23"/>
  <c r="A169" i="23"/>
  <c r="A170" i="23"/>
  <c r="A171" i="23"/>
  <c r="A172" i="23"/>
  <c r="A173" i="23"/>
  <c r="A174" i="23"/>
  <c r="A175" i="23"/>
  <c r="A176" i="23"/>
  <c r="A177" i="23"/>
  <c r="A178" i="23"/>
  <c r="A179" i="23"/>
  <c r="A180" i="23"/>
  <c r="A181" i="23"/>
  <c r="A182" i="23"/>
  <c r="A183" i="23"/>
  <c r="A184" i="23"/>
  <c r="A185" i="23"/>
  <c r="A186" i="23"/>
  <c r="A187" i="23"/>
  <c r="A188" i="23"/>
  <c r="A189" i="23"/>
  <c r="A190" i="23"/>
  <c r="A191" i="23"/>
  <c r="A192" i="23"/>
  <c r="A193" i="23"/>
  <c r="A194" i="23"/>
  <c r="A195" i="23"/>
  <c r="A196" i="23"/>
  <c r="A197" i="23"/>
  <c r="A198" i="23"/>
  <c r="A199" i="23"/>
  <c r="A200" i="23"/>
  <c r="A201" i="23"/>
  <c r="A202" i="23"/>
  <c r="A203" i="23"/>
  <c r="A204" i="23"/>
  <c r="A205" i="23"/>
  <c r="A206" i="23"/>
  <c r="A207" i="23"/>
  <c r="A208" i="23"/>
  <c r="A209" i="23"/>
  <c r="A210" i="23"/>
  <c r="A211" i="23"/>
  <c r="A212" i="23"/>
  <c r="A213" i="23"/>
  <c r="A214" i="23"/>
  <c r="A215" i="23"/>
  <c r="A216" i="23"/>
  <c r="A217" i="23"/>
  <c r="A218" i="23"/>
  <c r="A219" i="23"/>
  <c r="A220" i="23"/>
  <c r="A221" i="23"/>
  <c r="A222" i="23"/>
  <c r="A223" i="23"/>
  <c r="A224" i="23"/>
  <c r="A225" i="23"/>
  <c r="A226" i="23"/>
  <c r="A227" i="23"/>
  <c r="A228" i="23"/>
  <c r="A229" i="23"/>
  <c r="A230" i="23"/>
  <c r="A231" i="23"/>
  <c r="A232" i="23"/>
  <c r="A233" i="23"/>
  <c r="A234" i="23"/>
  <c r="A235" i="23"/>
  <c r="A236" i="23"/>
  <c r="A237" i="23"/>
  <c r="A238" i="23"/>
  <c r="A239" i="23"/>
  <c r="A240" i="23"/>
  <c r="A241" i="23"/>
  <c r="A242" i="23"/>
  <c r="A243" i="23"/>
  <c r="A244" i="23"/>
  <c r="A245" i="23"/>
  <c r="A246" i="23"/>
  <c r="A247" i="23"/>
  <c r="A248" i="23"/>
  <c r="A249" i="23"/>
  <c r="A250" i="23"/>
  <c r="A251" i="23"/>
  <c r="A252" i="23"/>
  <c r="A253" i="23"/>
  <c r="A254" i="23"/>
  <c r="A255" i="23"/>
  <c r="A256" i="23"/>
  <c r="A257" i="23"/>
  <c r="A258" i="23"/>
  <c r="A259" i="23"/>
  <c r="A260" i="23"/>
  <c r="A261" i="23"/>
  <c r="A262" i="23"/>
  <c r="A263" i="23"/>
  <c r="A264" i="23"/>
  <c r="A265" i="23"/>
  <c r="A266" i="23"/>
  <c r="A267" i="23"/>
  <c r="A268" i="23"/>
  <c r="A269" i="23"/>
  <c r="A270" i="23"/>
  <c r="A271" i="23"/>
  <c r="A272" i="23"/>
  <c r="A273" i="23"/>
  <c r="A274" i="23"/>
  <c r="A275" i="23"/>
  <c r="A276" i="23"/>
  <c r="A277" i="23"/>
  <c r="A278" i="23"/>
  <c r="A279" i="23"/>
  <c r="A280" i="23"/>
  <c r="A281" i="23"/>
  <c r="A282" i="23"/>
  <c r="A283" i="23"/>
  <c r="A284" i="23"/>
  <c r="A285" i="23"/>
  <c r="A286" i="23"/>
  <c r="A287" i="23"/>
  <c r="A288" i="23"/>
  <c r="A289" i="23"/>
  <c r="A290" i="23"/>
  <c r="A291" i="23"/>
  <c r="A292" i="23"/>
  <c r="A293" i="23"/>
  <c r="A294" i="23"/>
  <c r="A295" i="23"/>
  <c r="A296" i="23"/>
  <c r="A297" i="23"/>
  <c r="A298" i="23"/>
  <c r="A299" i="23"/>
  <c r="A300" i="23"/>
  <c r="A301" i="23"/>
  <c r="A302" i="23"/>
  <c r="A303" i="23"/>
  <c r="A304" i="23"/>
  <c r="A305" i="23"/>
  <c r="A306" i="23"/>
  <c r="E2" i="23"/>
  <c r="E3" i="23"/>
  <c r="E4" i="23"/>
  <c r="E5" i="23"/>
  <c r="E6" i="23"/>
  <c r="E7" i="23"/>
  <c r="E8" i="23"/>
  <c r="E9" i="23"/>
  <c r="E10" i="23"/>
  <c r="E11" i="23"/>
  <c r="E12" i="23"/>
  <c r="E13" i="23"/>
  <c r="E14" i="23"/>
  <c r="E15" i="23"/>
  <c r="E16" i="23"/>
  <c r="E17" i="23"/>
  <c r="E18" i="23"/>
  <c r="E19" i="23"/>
  <c r="E20" i="23"/>
  <c r="E21" i="23"/>
  <c r="E22" i="23"/>
  <c r="E23" i="23"/>
  <c r="E24" i="23"/>
  <c r="E25" i="23"/>
  <c r="E26" i="23"/>
  <c r="E27" i="23"/>
  <c r="E28" i="23"/>
  <c r="E29" i="23"/>
  <c r="E30" i="23"/>
  <c r="E31" i="23"/>
  <c r="E32" i="23"/>
  <c r="E33" i="23"/>
  <c r="E34" i="23"/>
  <c r="E35" i="23"/>
  <c r="E36" i="23"/>
  <c r="E37" i="23"/>
  <c r="E38" i="23"/>
  <c r="E39" i="23"/>
  <c r="E40" i="23"/>
  <c r="E41" i="23"/>
  <c r="E42" i="23"/>
  <c r="E43" i="23"/>
  <c r="E44" i="23"/>
  <c r="E45" i="23"/>
  <c r="E46" i="23"/>
  <c r="E47" i="23"/>
  <c r="E48" i="23"/>
  <c r="E49" i="23"/>
  <c r="E50" i="23"/>
  <c r="E51" i="23"/>
  <c r="E52" i="23"/>
  <c r="E53" i="23"/>
  <c r="E54" i="23"/>
  <c r="E55" i="23"/>
  <c r="E56" i="23"/>
  <c r="E57" i="23"/>
  <c r="E58" i="23"/>
  <c r="E59" i="23"/>
  <c r="E60" i="23"/>
  <c r="E61" i="23"/>
  <c r="E62" i="23"/>
  <c r="E63" i="23"/>
  <c r="E64" i="23"/>
  <c r="E65" i="23"/>
  <c r="E66" i="23"/>
  <c r="E67" i="23"/>
  <c r="E68" i="23"/>
  <c r="E69" i="23"/>
  <c r="E70" i="23"/>
  <c r="E71" i="23"/>
  <c r="E72" i="23"/>
  <c r="E73" i="23"/>
  <c r="E74" i="23"/>
  <c r="E75" i="23"/>
  <c r="E76" i="23"/>
  <c r="E77" i="23"/>
  <c r="E78" i="23"/>
  <c r="E79" i="23"/>
  <c r="E80" i="23"/>
  <c r="E81" i="23"/>
  <c r="E82" i="23"/>
  <c r="E83" i="23"/>
  <c r="E84" i="23"/>
  <c r="E85" i="23"/>
  <c r="E86" i="23"/>
  <c r="E87" i="23"/>
  <c r="E88" i="23"/>
  <c r="E89" i="23"/>
  <c r="E90" i="23"/>
  <c r="E91" i="23"/>
  <c r="E92" i="23"/>
  <c r="E93" i="23"/>
  <c r="E94" i="23"/>
  <c r="E95" i="23"/>
  <c r="E96" i="23"/>
  <c r="E97" i="23"/>
  <c r="E98" i="23"/>
  <c r="E99" i="23"/>
  <c r="E100" i="23"/>
  <c r="E101" i="23"/>
  <c r="E102" i="23"/>
  <c r="E103" i="23"/>
  <c r="E104" i="23"/>
  <c r="E105" i="23"/>
  <c r="E106" i="23"/>
  <c r="E107" i="23"/>
  <c r="E108" i="23"/>
  <c r="E109" i="23"/>
  <c r="E110" i="23"/>
  <c r="E111" i="23"/>
  <c r="E112" i="23"/>
  <c r="E113" i="23"/>
  <c r="E114" i="23"/>
  <c r="E115" i="23"/>
  <c r="E116" i="23"/>
  <c r="E117" i="23"/>
  <c r="E118" i="23"/>
  <c r="E119" i="23"/>
  <c r="E120" i="23"/>
  <c r="E121" i="23"/>
  <c r="E122" i="23"/>
  <c r="E123" i="23"/>
  <c r="E124" i="23"/>
  <c r="E125" i="23"/>
  <c r="E126" i="23"/>
  <c r="E127" i="23"/>
  <c r="E128" i="23"/>
  <c r="E129" i="23"/>
  <c r="E130" i="23"/>
  <c r="E131" i="23"/>
  <c r="E132" i="23"/>
  <c r="E133" i="23"/>
  <c r="E134" i="23"/>
  <c r="E135" i="23"/>
  <c r="E136" i="23"/>
  <c r="E137" i="23"/>
  <c r="E138" i="23"/>
  <c r="E139" i="23"/>
  <c r="E140" i="23"/>
  <c r="E141" i="23"/>
  <c r="E142" i="23"/>
  <c r="E143" i="23"/>
  <c r="E144" i="23"/>
  <c r="E145" i="23"/>
  <c r="E146" i="23"/>
  <c r="E147" i="23"/>
  <c r="E148" i="23"/>
  <c r="E149" i="23"/>
  <c r="E150" i="23"/>
  <c r="E151" i="23"/>
  <c r="E152" i="23"/>
  <c r="E153" i="23"/>
  <c r="E154" i="23"/>
  <c r="E155" i="23"/>
  <c r="E156" i="23"/>
  <c r="E157" i="23"/>
  <c r="E158" i="23"/>
  <c r="E159" i="23"/>
  <c r="E160" i="23"/>
  <c r="E161" i="23"/>
  <c r="E162" i="23"/>
  <c r="E163" i="23"/>
  <c r="E164" i="23"/>
  <c r="E165" i="23"/>
  <c r="E166" i="23"/>
  <c r="E167" i="23"/>
  <c r="E168" i="23"/>
  <c r="E169" i="23"/>
  <c r="E170" i="23"/>
  <c r="E171" i="23"/>
  <c r="E172" i="23"/>
  <c r="E173" i="23"/>
  <c r="E174" i="23"/>
  <c r="E175" i="23"/>
  <c r="E176" i="23"/>
  <c r="E177" i="23"/>
  <c r="E178" i="23"/>
  <c r="E179" i="23"/>
  <c r="E180" i="23"/>
  <c r="E181" i="23"/>
  <c r="E182" i="23"/>
  <c r="E183" i="23"/>
  <c r="E184" i="23"/>
  <c r="E185" i="23"/>
  <c r="E186" i="23"/>
  <c r="E187" i="23"/>
  <c r="E188" i="23"/>
  <c r="E189" i="23"/>
  <c r="E190" i="23"/>
  <c r="E191" i="23"/>
  <c r="E192" i="23"/>
  <c r="E193" i="23"/>
  <c r="E194" i="23"/>
  <c r="E195" i="23"/>
  <c r="E196" i="23"/>
  <c r="E197" i="23"/>
  <c r="E198" i="23"/>
  <c r="E199" i="23"/>
  <c r="E200" i="23"/>
  <c r="E201" i="23"/>
  <c r="E202" i="23"/>
  <c r="E203" i="23"/>
  <c r="E204" i="23"/>
  <c r="E205" i="23"/>
  <c r="E206" i="23"/>
  <c r="E207" i="23"/>
  <c r="E208" i="23"/>
  <c r="E209" i="23"/>
  <c r="E210" i="23"/>
  <c r="E211" i="23"/>
  <c r="E212" i="23"/>
  <c r="E213" i="23"/>
  <c r="E214" i="23"/>
  <c r="E215" i="23"/>
  <c r="E216" i="23"/>
  <c r="E217" i="23"/>
  <c r="E218" i="23"/>
  <c r="E219" i="23"/>
  <c r="E220" i="23"/>
  <c r="E221" i="23"/>
  <c r="E222" i="23"/>
  <c r="E223" i="23"/>
  <c r="E224" i="23"/>
  <c r="E225" i="23"/>
  <c r="E226" i="23"/>
  <c r="E227" i="23"/>
  <c r="E228" i="23"/>
  <c r="E229" i="23"/>
  <c r="E230" i="23"/>
  <c r="E231" i="23"/>
  <c r="E232" i="23"/>
  <c r="E233" i="23"/>
  <c r="E234" i="23"/>
  <c r="E235" i="23"/>
  <c r="E236" i="23"/>
  <c r="E237" i="23"/>
  <c r="E238" i="23"/>
  <c r="E239" i="23"/>
  <c r="E240" i="23"/>
  <c r="E241" i="23"/>
  <c r="E242" i="23"/>
  <c r="E243" i="23"/>
  <c r="E244" i="23"/>
  <c r="E245" i="23"/>
  <c r="E246" i="23"/>
  <c r="E247" i="23"/>
  <c r="E248" i="23"/>
  <c r="E249" i="23"/>
  <c r="E250" i="23"/>
  <c r="E251" i="23"/>
  <c r="E252" i="23"/>
  <c r="E253" i="23"/>
  <c r="E254" i="23"/>
  <c r="E255" i="23"/>
  <c r="E256" i="23"/>
  <c r="E257" i="23"/>
  <c r="E258" i="23"/>
  <c r="E259" i="23"/>
  <c r="E260" i="23"/>
  <c r="E261" i="23"/>
  <c r="E262" i="23"/>
  <c r="E263" i="23"/>
  <c r="E264" i="23"/>
  <c r="E265" i="23"/>
  <c r="E266" i="23"/>
  <c r="E267" i="23"/>
  <c r="E268" i="23"/>
  <c r="E269" i="23"/>
  <c r="E270" i="23"/>
  <c r="E271" i="23"/>
  <c r="E272" i="23"/>
  <c r="E273" i="23"/>
  <c r="E274" i="23"/>
  <c r="E275" i="23"/>
  <c r="E276" i="23"/>
  <c r="E277" i="23"/>
  <c r="E278" i="23"/>
  <c r="E279" i="23"/>
  <c r="E280" i="23"/>
  <c r="E281" i="23"/>
  <c r="E282" i="23"/>
  <c r="E283" i="23"/>
  <c r="E284" i="23"/>
  <c r="E285" i="23"/>
  <c r="E286" i="23"/>
  <c r="E287" i="23"/>
  <c r="E288" i="23"/>
  <c r="E289" i="23"/>
  <c r="E290" i="23"/>
  <c r="E291" i="23"/>
  <c r="E292" i="23"/>
  <c r="E293" i="23"/>
  <c r="E294" i="23"/>
  <c r="E295" i="23"/>
  <c r="E296" i="23"/>
  <c r="E297" i="23"/>
  <c r="E298" i="23"/>
  <c r="E299" i="23"/>
  <c r="E300" i="23"/>
  <c r="E301" i="23"/>
  <c r="E302" i="23"/>
  <c r="E303" i="23"/>
  <c r="E304" i="23"/>
  <c r="E305" i="23"/>
  <c r="E306" i="23"/>
  <c r="B12" i="6"/>
  <c r="A12" i="6"/>
  <c r="E12" i="6" s="1"/>
  <c r="B11" i="6"/>
  <c r="A11" i="6"/>
  <c r="E11" i="6" s="1"/>
  <c r="B10" i="6"/>
  <c r="A10" i="6"/>
  <c r="E10" i="6" s="1"/>
  <c r="B9" i="6"/>
  <c r="A9" i="6"/>
  <c r="E9" i="6" s="1"/>
  <c r="B8" i="6"/>
  <c r="A8" i="6"/>
  <c r="E8" i="6" s="1"/>
  <c r="B7" i="6"/>
  <c r="A7" i="6"/>
  <c r="E7" i="6" s="1"/>
  <c r="B6" i="6"/>
  <c r="A6" i="6"/>
  <c r="E6" i="6" s="1"/>
  <c r="B5" i="6"/>
  <c r="A5" i="6"/>
  <c r="E5" i="6" s="1"/>
  <c r="B4" i="6"/>
  <c r="A4" i="6"/>
  <c r="E4" i="6" s="1"/>
  <c r="B3" i="6"/>
  <c r="B13" i="6" s="1"/>
  <c r="A3" i="6"/>
  <c r="E3" i="6" s="1"/>
  <c r="B3" i="4"/>
  <c r="B2" i="4"/>
  <c r="C304" i="23" l="1"/>
  <c r="C296" i="23"/>
  <c r="D296" i="23" s="1"/>
  <c r="C288" i="23"/>
  <c r="C280" i="23"/>
  <c r="D280" i="23" s="1"/>
  <c r="C272" i="23"/>
  <c r="C264" i="23"/>
  <c r="D264" i="23" s="1"/>
  <c r="C256" i="23"/>
  <c r="D256" i="23" s="1"/>
  <c r="C252" i="23"/>
  <c r="D252" i="23" s="1"/>
  <c r="C248" i="23"/>
  <c r="C244" i="23"/>
  <c r="D244" i="23" s="1"/>
  <c r="C240" i="23"/>
  <c r="D240" i="23" s="1"/>
  <c r="C236" i="23"/>
  <c r="D236" i="23" s="1"/>
  <c r="C232" i="23"/>
  <c r="D232" i="23" s="1"/>
  <c r="C228" i="23"/>
  <c r="D228" i="23" s="1"/>
  <c r="C224" i="23"/>
  <c r="D224" i="23" s="1"/>
  <c r="C220" i="23"/>
  <c r="D220" i="23" s="1"/>
  <c r="C216" i="23"/>
  <c r="C212" i="23"/>
  <c r="D212" i="23" s="1"/>
  <c r="C208" i="23"/>
  <c r="D208" i="23" s="1"/>
  <c r="C204" i="23"/>
  <c r="D204" i="23" s="1"/>
  <c r="C200" i="23"/>
  <c r="D200" i="23" s="1"/>
  <c r="C196" i="23"/>
  <c r="D196" i="23" s="1"/>
  <c r="C192" i="23"/>
  <c r="C188" i="23"/>
  <c r="D188" i="23" s="1"/>
  <c r="C184" i="23"/>
  <c r="C180" i="23"/>
  <c r="D180" i="23" s="1"/>
  <c r="C176" i="23"/>
  <c r="D176" i="23" s="1"/>
  <c r="C172" i="23"/>
  <c r="D172" i="23" s="1"/>
  <c r="C168" i="23"/>
  <c r="C164" i="23"/>
  <c r="D164" i="23" s="1"/>
  <c r="C160" i="23"/>
  <c r="D160" i="23" s="1"/>
  <c r="C156" i="23"/>
  <c r="D156" i="23" s="1"/>
  <c r="C152" i="23"/>
  <c r="C148" i="23"/>
  <c r="D148" i="23" s="1"/>
  <c r="C144" i="23"/>
  <c r="C140" i="23"/>
  <c r="D140" i="23" s="1"/>
  <c r="C136" i="23"/>
  <c r="C132" i="23"/>
  <c r="C128" i="23"/>
  <c r="D128" i="23" s="1"/>
  <c r="C124" i="23"/>
  <c r="D124" i="23" s="1"/>
  <c r="C120" i="23"/>
  <c r="C116" i="23"/>
  <c r="D116" i="23" s="1"/>
  <c r="C112" i="23"/>
  <c r="D112" i="23" s="1"/>
  <c r="C108" i="23"/>
  <c r="D108" i="23" s="1"/>
  <c r="C104" i="23"/>
  <c r="C100" i="23"/>
  <c r="D100" i="23" s="1"/>
  <c r="C96" i="23"/>
  <c r="D96" i="23" s="1"/>
  <c r="C92" i="23"/>
  <c r="D92" i="23" s="1"/>
  <c r="C88" i="23"/>
  <c r="C84" i="23"/>
  <c r="D84" i="23" s="1"/>
  <c r="C80" i="23"/>
  <c r="D80" i="23" s="1"/>
  <c r="C72" i="23"/>
  <c r="D72" i="23" s="1"/>
  <c r="C68" i="23"/>
  <c r="C64" i="23"/>
  <c r="D64" i="23" s="1"/>
  <c r="C60" i="23"/>
  <c r="D60" i="23" s="1"/>
  <c r="C56" i="23"/>
  <c r="D56" i="23" s="1"/>
  <c r="C52" i="23"/>
  <c r="C48" i="23"/>
  <c r="D48" i="23" s="1"/>
  <c r="C44" i="23"/>
  <c r="D44" i="23" s="1"/>
  <c r="C40" i="23"/>
  <c r="D40" i="23" s="1"/>
  <c r="C36" i="23"/>
  <c r="C287" i="23"/>
  <c r="D287" i="23" s="1"/>
  <c r="C279" i="23"/>
  <c r="D279" i="23" s="1"/>
  <c r="C271" i="23"/>
  <c r="D271" i="23" s="1"/>
  <c r="C255" i="23"/>
  <c r="C251" i="23"/>
  <c r="D251" i="23" s="1"/>
  <c r="C243" i="23"/>
  <c r="D243" i="23" s="1"/>
  <c r="C235" i="23"/>
  <c r="D235" i="23" s="1"/>
  <c r="C231" i="23"/>
  <c r="C223" i="23"/>
  <c r="D223" i="23" s="1"/>
  <c r="C219" i="23"/>
  <c r="D219" i="23" s="1"/>
  <c r="C207" i="23"/>
  <c r="D207" i="23" s="1"/>
  <c r="C191" i="23"/>
  <c r="C187" i="23"/>
  <c r="D187" i="23" s="1"/>
  <c r="C183" i="23"/>
  <c r="D183" i="23" s="1"/>
  <c r="C175" i="23"/>
  <c r="D175" i="23" s="1"/>
  <c r="C171" i="23"/>
  <c r="C167" i="23"/>
  <c r="D167" i="23" s="1"/>
  <c r="C155" i="23"/>
  <c r="D155" i="23" s="1"/>
  <c r="C151" i="23"/>
  <c r="D151" i="23" s="1"/>
  <c r="C143" i="23"/>
  <c r="C139" i="23"/>
  <c r="D139" i="23" s="1"/>
  <c r="C135" i="23"/>
  <c r="D135" i="23" s="1"/>
  <c r="C119" i="23"/>
  <c r="D119" i="23" s="1"/>
  <c r="C115" i="23"/>
  <c r="C107" i="23"/>
  <c r="D107" i="23" s="1"/>
  <c r="C103" i="23"/>
  <c r="D103" i="23" s="1"/>
  <c r="C99" i="23"/>
  <c r="D99" i="23" s="1"/>
  <c r="C87" i="23"/>
  <c r="C79" i="23"/>
  <c r="D79" i="23" s="1"/>
  <c r="C75" i="23"/>
  <c r="D75" i="23" s="1"/>
  <c r="C71" i="23"/>
  <c r="D71" i="23" s="1"/>
  <c r="C67" i="23"/>
  <c r="D67" i="23" s="1"/>
  <c r="C63" i="23"/>
  <c r="D63" i="23" s="1"/>
  <c r="C51" i="23"/>
  <c r="D51" i="23" s="1"/>
  <c r="C47" i="23"/>
  <c r="D47" i="23" s="1"/>
  <c r="C43" i="23"/>
  <c r="C15" i="23"/>
  <c r="D15" i="23" s="1"/>
  <c r="C3" i="23"/>
  <c r="D3" i="23" s="1"/>
  <c r="C278" i="23"/>
  <c r="D278" i="23" s="1"/>
  <c r="C254" i="23"/>
  <c r="C198" i="23"/>
  <c r="D198" i="23" s="1"/>
  <c r="C174" i="23"/>
  <c r="D174" i="23" s="1"/>
  <c r="C118" i="23"/>
  <c r="D118" i="23" s="1"/>
  <c r="C114" i="23"/>
  <c r="C82" i="23"/>
  <c r="D82" i="23" s="1"/>
  <c r="C58" i="23"/>
  <c r="D58" i="23" s="1"/>
  <c r="C34" i="23"/>
  <c r="D34" i="23" s="1"/>
  <c r="C22" i="23"/>
  <c r="C14" i="23"/>
  <c r="D14" i="23" s="1"/>
  <c r="C10" i="23"/>
  <c r="D10" i="23" s="1"/>
  <c r="C305" i="23"/>
  <c r="D305" i="23" s="1"/>
  <c r="C301" i="23"/>
  <c r="C297" i="23"/>
  <c r="D297" i="23" s="1"/>
  <c r="C293" i="23"/>
  <c r="D293" i="23" s="1"/>
  <c r="C289" i="23"/>
  <c r="D289" i="23" s="1"/>
  <c r="C285" i="23"/>
  <c r="D285" i="23" s="1"/>
  <c r="C281" i="23"/>
  <c r="D281" i="23" s="1"/>
  <c r="C277" i="23"/>
  <c r="D277" i="23" s="1"/>
  <c r="C273" i="23"/>
  <c r="D273" i="23" s="1"/>
  <c r="C269" i="23"/>
  <c r="C265" i="23"/>
  <c r="D265" i="23" s="1"/>
  <c r="C261" i="23"/>
  <c r="D261" i="23" s="1"/>
  <c r="C257" i="23"/>
  <c r="D257" i="23" s="1"/>
  <c r="C249" i="23"/>
  <c r="C245" i="23"/>
  <c r="D245" i="23" s="1"/>
  <c r="C241" i="23"/>
  <c r="D241" i="23" s="1"/>
  <c r="C237" i="23"/>
  <c r="D237" i="23" s="1"/>
  <c r="C233" i="23"/>
  <c r="C229" i="23"/>
  <c r="D229" i="23" s="1"/>
  <c r="C225" i="23"/>
  <c r="D225" i="23" s="1"/>
  <c r="C221" i="23"/>
  <c r="D221" i="23" s="1"/>
  <c r="C217" i="23"/>
  <c r="C209" i="23"/>
  <c r="D209" i="23" s="1"/>
  <c r="C205" i="23"/>
  <c r="D205" i="23" s="1"/>
  <c r="C201" i="23"/>
  <c r="D201" i="23" s="1"/>
  <c r="C193" i="23"/>
  <c r="D193" i="23" s="1"/>
  <c r="C189" i="23"/>
  <c r="D189" i="23" s="1"/>
  <c r="C185" i="23"/>
  <c r="D185" i="23" s="1"/>
  <c r="C177" i="23"/>
  <c r="D177" i="23" s="1"/>
  <c r="C173" i="23"/>
  <c r="C169" i="23"/>
  <c r="D169" i="23" s="1"/>
  <c r="C165" i="23"/>
  <c r="D165" i="23" s="1"/>
  <c r="C157" i="23"/>
  <c r="D157" i="23" s="1"/>
  <c r="C153" i="23"/>
  <c r="C149" i="23"/>
  <c r="D149" i="23" s="1"/>
  <c r="C145" i="23"/>
  <c r="D145" i="23" s="1"/>
  <c r="C141" i="23"/>
  <c r="D141" i="23" s="1"/>
  <c r="C137" i="23"/>
  <c r="C129" i="23"/>
  <c r="D129" i="23" s="1"/>
  <c r="C125" i="23"/>
  <c r="D125" i="23" s="1"/>
  <c r="C121" i="23"/>
  <c r="D121" i="23" s="1"/>
  <c r="C117" i="23"/>
  <c r="C113" i="23"/>
  <c r="D113" i="23" s="1"/>
  <c r="C109" i="23"/>
  <c r="D109" i="23" s="1"/>
  <c r="C105" i="23"/>
  <c r="D105" i="23" s="1"/>
  <c r="C101" i="23"/>
  <c r="D101" i="23" s="1"/>
  <c r="C97" i="23"/>
  <c r="D97" i="23" s="1"/>
  <c r="C93" i="23"/>
  <c r="D93" i="23" s="1"/>
  <c r="C89" i="23"/>
  <c r="D89" i="23" s="1"/>
  <c r="C73" i="23"/>
  <c r="C69" i="23"/>
  <c r="D69" i="23" s="1"/>
  <c r="C65" i="23"/>
  <c r="D65" i="23" s="1"/>
  <c r="C57" i="23"/>
  <c r="D57" i="23" s="1"/>
  <c r="C53" i="23"/>
  <c r="C49" i="23"/>
  <c r="D49" i="23" s="1"/>
  <c r="C33" i="23"/>
  <c r="D33" i="23" s="1"/>
  <c r="C29" i="23"/>
  <c r="D29" i="23" s="1"/>
  <c r="C25" i="23"/>
  <c r="C17" i="23"/>
  <c r="D17" i="23" s="1"/>
  <c r="C13" i="23"/>
  <c r="D13" i="23" s="1"/>
  <c r="C9" i="23"/>
  <c r="D9" i="23" s="1"/>
  <c r="C2" i="23"/>
  <c r="D2" i="23" s="1"/>
  <c r="C5" i="23"/>
  <c r="D5" i="23" s="1"/>
  <c r="C6" i="23"/>
  <c r="D6" i="23" s="1"/>
  <c r="C7" i="23"/>
  <c r="D7" i="23" s="1"/>
  <c r="C11" i="23"/>
  <c r="C18" i="23"/>
  <c r="D18" i="23" s="1"/>
  <c r="C19" i="23"/>
  <c r="D19" i="23" s="1"/>
  <c r="C21" i="23"/>
  <c r="D21" i="23" s="1"/>
  <c r="C23" i="23"/>
  <c r="C26" i="23"/>
  <c r="D26" i="23" s="1"/>
  <c r="C27" i="23"/>
  <c r="D27" i="23" s="1"/>
  <c r="C30" i="23"/>
  <c r="D30" i="23" s="1"/>
  <c r="C31" i="23"/>
  <c r="C35" i="23"/>
  <c r="D35" i="23" s="1"/>
  <c r="C37" i="23"/>
  <c r="D37" i="23" s="1"/>
  <c r="C38" i="23"/>
  <c r="D38" i="23" s="1"/>
  <c r="C39" i="23"/>
  <c r="C41" i="23"/>
  <c r="D41" i="23" s="1"/>
  <c r="C42" i="23"/>
  <c r="D42" i="23" s="1"/>
  <c r="C45" i="23"/>
  <c r="D45" i="23" s="1"/>
  <c r="C46" i="23"/>
  <c r="D46" i="23" s="1"/>
  <c r="C50" i="23"/>
  <c r="D50" i="23" s="1"/>
  <c r="C54" i="23"/>
  <c r="D54" i="23" s="1"/>
  <c r="C55" i="23"/>
  <c r="D55" i="23" s="1"/>
  <c r="C59" i="23"/>
  <c r="D59" i="23" s="1"/>
  <c r="C61" i="23"/>
  <c r="D61" i="23" s="1"/>
  <c r="C62" i="23"/>
  <c r="D62" i="23" s="1"/>
  <c r="C66" i="23"/>
  <c r="D66" i="23" s="1"/>
  <c r="C70" i="23"/>
  <c r="C74" i="23"/>
  <c r="D74" i="23" s="1"/>
  <c r="C76" i="23"/>
  <c r="D76" i="23" s="1"/>
  <c r="C77" i="23"/>
  <c r="D77" i="23" s="1"/>
  <c r="C78" i="23"/>
  <c r="D78" i="23" s="1"/>
  <c r="C81" i="23"/>
  <c r="D81" i="23" s="1"/>
  <c r="C83" i="23"/>
  <c r="D83" i="23" s="1"/>
  <c r="C85" i="23"/>
  <c r="D85" i="23" s="1"/>
  <c r="C86" i="23"/>
  <c r="C90" i="23"/>
  <c r="D90" i="23" s="1"/>
  <c r="C91" i="23"/>
  <c r="D91" i="23" s="1"/>
  <c r="C94" i="23"/>
  <c r="D94" i="23" s="1"/>
  <c r="C95" i="23"/>
  <c r="D95" i="23" s="1"/>
  <c r="C98" i="23"/>
  <c r="D98" i="23" s="1"/>
  <c r="C102" i="23"/>
  <c r="D102" i="23" s="1"/>
  <c r="C106" i="23"/>
  <c r="D106" i="23" s="1"/>
  <c r="C110" i="23"/>
  <c r="D110" i="23" s="1"/>
  <c r="C111" i="23"/>
  <c r="D111" i="23" s="1"/>
  <c r="C122" i="23"/>
  <c r="D122" i="23" s="1"/>
  <c r="C123" i="23"/>
  <c r="D123" i="23" s="1"/>
  <c r="C126" i="23"/>
  <c r="C127" i="23"/>
  <c r="D127" i="23" s="1"/>
  <c r="C130" i="23"/>
  <c r="D130" i="23" s="1"/>
  <c r="C131" i="23"/>
  <c r="D131" i="23" s="1"/>
  <c r="C133" i="23"/>
  <c r="D133" i="23" s="1"/>
  <c r="C134" i="23"/>
  <c r="D134" i="23" s="1"/>
  <c r="C138" i="23"/>
  <c r="D138" i="23" s="1"/>
  <c r="C142" i="23"/>
  <c r="D142" i="23" s="1"/>
  <c r="C146" i="23"/>
  <c r="C147" i="23"/>
  <c r="D147" i="23" s="1"/>
  <c r="C150" i="23"/>
  <c r="D150" i="23" s="1"/>
  <c r="C154" i="23"/>
  <c r="D154" i="23" s="1"/>
  <c r="C158" i="23"/>
  <c r="C159" i="23"/>
  <c r="D159" i="23" s="1"/>
  <c r="C161" i="23"/>
  <c r="D161" i="23" s="1"/>
  <c r="C162" i="23"/>
  <c r="D162" i="23" s="1"/>
  <c r="C163" i="23"/>
  <c r="C166" i="23"/>
  <c r="D166" i="23" s="1"/>
  <c r="C170" i="23"/>
  <c r="D170" i="23" s="1"/>
  <c r="C178" i="23"/>
  <c r="D178" i="23" s="1"/>
  <c r="C179" i="23"/>
  <c r="D179" i="23" s="1"/>
  <c r="C181" i="23"/>
  <c r="D181" i="23" s="1"/>
  <c r="C182" i="23"/>
  <c r="D182" i="23" s="1"/>
  <c r="C186" i="23"/>
  <c r="D186" i="23" s="1"/>
  <c r="C190" i="23"/>
  <c r="D190" i="23" s="1"/>
  <c r="C194" i="23"/>
  <c r="D194" i="23" s="1"/>
  <c r="C195" i="23"/>
  <c r="D195" i="23" s="1"/>
  <c r="C197" i="23"/>
  <c r="D197" i="23" s="1"/>
  <c r="C199" i="23"/>
  <c r="D199" i="23" s="1"/>
  <c r="C202" i="23"/>
  <c r="D202" i="23" s="1"/>
  <c r="C203" i="23"/>
  <c r="D203" i="23" s="1"/>
  <c r="C206" i="23"/>
  <c r="D206" i="23" s="1"/>
  <c r="C210" i="23"/>
  <c r="C211" i="23"/>
  <c r="D211" i="23" s="1"/>
  <c r="C213" i="23"/>
  <c r="D213" i="23" s="1"/>
  <c r="C214" i="23"/>
  <c r="D214" i="23" s="1"/>
  <c r="C215" i="23"/>
  <c r="C218" i="23"/>
  <c r="D218" i="23" s="1"/>
  <c r="C222" i="23"/>
  <c r="D222" i="23" s="1"/>
  <c r="C226" i="23"/>
  <c r="D226" i="23" s="1"/>
  <c r="C227" i="23"/>
  <c r="C230" i="23"/>
  <c r="D230" i="23" s="1"/>
  <c r="C234" i="23"/>
  <c r="D234" i="23" s="1"/>
  <c r="C238" i="23"/>
  <c r="D238" i="23" s="1"/>
  <c r="C239" i="23"/>
  <c r="D239" i="23" s="1"/>
  <c r="C242" i="23"/>
  <c r="D242" i="23" s="1"/>
  <c r="C246" i="23"/>
  <c r="D246" i="23" s="1"/>
  <c r="C247" i="23"/>
  <c r="D247" i="23" s="1"/>
  <c r="C250" i="23"/>
  <c r="C253" i="23"/>
  <c r="D253" i="23" s="1"/>
  <c r="C258" i="23"/>
  <c r="D258" i="23" s="1"/>
  <c r="C262" i="23"/>
  <c r="D262" i="23" s="1"/>
  <c r="C263" i="23"/>
  <c r="D263" i="23" s="1"/>
  <c r="C266" i="23"/>
  <c r="D266" i="23" s="1"/>
  <c r="C270" i="23"/>
  <c r="D270" i="23" s="1"/>
  <c r="C274" i="23"/>
  <c r="D274" i="23" s="1"/>
  <c r="C282" i="23"/>
  <c r="C286" i="23"/>
  <c r="D286" i="23" s="1"/>
  <c r="C290" i="23"/>
  <c r="D290" i="23" s="1"/>
  <c r="C294" i="23"/>
  <c r="D294" i="23" s="1"/>
  <c r="C295" i="23"/>
  <c r="D295" i="23" s="1"/>
  <c r="C298" i="23"/>
  <c r="D298" i="23" s="1"/>
  <c r="A307" i="23"/>
  <c r="C302" i="23"/>
  <c r="D302" i="23" s="1"/>
  <c r="C303" i="23"/>
  <c r="D303" i="23" s="1"/>
  <c r="E13" i="6"/>
  <c r="C32" i="23"/>
  <c r="D32" i="23" s="1"/>
  <c r="C28" i="23"/>
  <c r="D28" i="23" s="1"/>
  <c r="C24" i="23"/>
  <c r="D24" i="23" s="1"/>
  <c r="C20" i="23"/>
  <c r="D20" i="23" s="1"/>
  <c r="C16" i="23"/>
  <c r="D16" i="23" s="1"/>
  <c r="C12" i="23"/>
  <c r="D12" i="23" s="1"/>
  <c r="C8" i="23"/>
  <c r="C4" i="23"/>
  <c r="D4" i="23" s="1"/>
  <c r="D301" i="23"/>
  <c r="D269" i="23"/>
  <c r="D249" i="23"/>
  <c r="D233" i="23"/>
  <c r="D217" i="23"/>
  <c r="D173" i="23"/>
  <c r="D153" i="23"/>
  <c r="D137" i="23"/>
  <c r="D117" i="23"/>
  <c r="D73" i="23"/>
  <c r="D53" i="23"/>
  <c r="D22" i="23"/>
  <c r="D11" i="23"/>
  <c r="C306" i="23"/>
  <c r="D306" i="23" s="1"/>
  <c r="C300" i="23"/>
  <c r="D300" i="23" s="1"/>
  <c r="C292" i="23"/>
  <c r="D292" i="23" s="1"/>
  <c r="C284" i="23"/>
  <c r="D284" i="23" s="1"/>
  <c r="C276" i="23"/>
  <c r="D276" i="23" s="1"/>
  <c r="C268" i="23"/>
  <c r="D268" i="23" s="1"/>
  <c r="C260" i="23"/>
  <c r="D260" i="23" s="1"/>
  <c r="D304" i="23"/>
  <c r="D288" i="23"/>
  <c r="D272" i="23"/>
  <c r="D248" i="23"/>
  <c r="D216" i="23"/>
  <c r="D192" i="23"/>
  <c r="D184" i="23"/>
  <c r="D168" i="23"/>
  <c r="D152" i="23"/>
  <c r="D144" i="23"/>
  <c r="D136" i="23"/>
  <c r="D132" i="23"/>
  <c r="D120" i="23"/>
  <c r="D104" i="23"/>
  <c r="D88" i="23"/>
  <c r="D68" i="23"/>
  <c r="D52" i="23"/>
  <c r="D36" i="23"/>
  <c r="D31" i="23"/>
  <c r="C299" i="23"/>
  <c r="D299" i="23" s="1"/>
  <c r="C291" i="23"/>
  <c r="D291" i="23" s="1"/>
  <c r="C283" i="23"/>
  <c r="D283" i="23" s="1"/>
  <c r="C275" i="23"/>
  <c r="D275" i="23" s="1"/>
  <c r="C267" i="23"/>
  <c r="D267" i="23" s="1"/>
  <c r="C259" i="23"/>
  <c r="D259" i="23" s="1"/>
  <c r="D255" i="23"/>
  <c r="D231" i="23"/>
  <c r="D227" i="23"/>
  <c r="D215" i="23"/>
  <c r="D191" i="23"/>
  <c r="D171" i="23"/>
  <c r="D163" i="23"/>
  <c r="D143" i="23"/>
  <c r="D115" i="23"/>
  <c r="D87" i="23"/>
  <c r="D43" i="23"/>
  <c r="D39" i="23"/>
  <c r="D25" i="23"/>
  <c r="D282" i="23"/>
  <c r="D254" i="23"/>
  <c r="D250" i="23"/>
  <c r="D210" i="23"/>
  <c r="D158" i="23"/>
  <c r="D146" i="23"/>
  <c r="D126" i="23"/>
  <c r="D114" i="23"/>
  <c r="D86" i="23"/>
  <c r="D70" i="23"/>
  <c r="D23" i="23"/>
  <c r="J2" i="4"/>
  <c r="J3" i="4"/>
  <c r="B105" i="4"/>
  <c r="B124" i="4"/>
  <c r="B36" i="4"/>
  <c r="B9" i="4"/>
  <c r="B31" i="4"/>
  <c r="B21" i="4"/>
  <c r="B4" i="4"/>
  <c r="B44" i="4"/>
  <c r="B71" i="4"/>
  <c r="B65" i="4"/>
  <c r="B132" i="4"/>
  <c r="B144" i="4"/>
  <c r="B14" i="4"/>
  <c r="B6" i="4"/>
  <c r="B29" i="4"/>
  <c r="B35" i="4"/>
  <c r="B77" i="4"/>
  <c r="B17" i="4"/>
  <c r="B127" i="4"/>
  <c r="B93" i="4"/>
  <c r="B23" i="4"/>
  <c r="B13" i="4"/>
  <c r="B86" i="4"/>
  <c r="B92" i="4"/>
  <c r="B108" i="4"/>
  <c r="B8" i="4"/>
  <c r="B89" i="4"/>
  <c r="B94" i="4"/>
  <c r="B47" i="4"/>
  <c r="B102" i="4"/>
  <c r="B59" i="4"/>
  <c r="B61" i="4"/>
  <c r="B72" i="4"/>
  <c r="B74" i="4"/>
  <c r="B118" i="4"/>
  <c r="B46" i="4"/>
  <c r="B70" i="4"/>
  <c r="B104" i="4"/>
  <c r="B11" i="4"/>
  <c r="B117" i="4"/>
  <c r="B51" i="4"/>
  <c r="B100" i="4"/>
  <c r="B90" i="4"/>
  <c r="B7" i="4"/>
  <c r="B119" i="4"/>
  <c r="B78" i="4"/>
  <c r="B50" i="4"/>
  <c r="B57" i="4"/>
  <c r="B16" i="4"/>
  <c r="B114" i="4"/>
  <c r="B103" i="4"/>
  <c r="B101" i="4"/>
  <c r="B110" i="4"/>
  <c r="B19" i="4"/>
  <c r="B66" i="4"/>
  <c r="B125" i="4"/>
  <c r="B91" i="4"/>
  <c r="B28" i="4"/>
  <c r="B107" i="4"/>
  <c r="B80" i="4"/>
  <c r="B113" i="4"/>
  <c r="B64" i="4"/>
  <c r="B37" i="4"/>
  <c r="B126" i="4"/>
  <c r="B69" i="4"/>
  <c r="B41" i="4"/>
  <c r="B137" i="4"/>
  <c r="B130" i="4"/>
  <c r="B18" i="4"/>
  <c r="B32" i="4"/>
  <c r="B24" i="4"/>
  <c r="B49" i="4"/>
  <c r="B95" i="4"/>
  <c r="B120" i="4"/>
  <c r="B96" i="4"/>
  <c r="B27" i="4"/>
  <c r="B33" i="4"/>
  <c r="B122" i="4"/>
  <c r="B87" i="4"/>
  <c r="B5" i="4"/>
  <c r="B98" i="4"/>
  <c r="B141" i="4"/>
  <c r="B76" i="4"/>
  <c r="B134" i="4"/>
  <c r="B135" i="4"/>
  <c r="B20" i="4"/>
  <c r="B22" i="4"/>
  <c r="B99" i="4"/>
  <c r="B140" i="4"/>
  <c r="B112" i="4"/>
  <c r="B26" i="4"/>
  <c r="B129" i="4"/>
  <c r="B39" i="4"/>
  <c r="B34" i="4"/>
  <c r="B30" i="4"/>
  <c r="B68" i="4"/>
  <c r="B43" i="4"/>
  <c r="B15" i="4"/>
  <c r="B63" i="4"/>
  <c r="B115" i="4"/>
  <c r="B85" i="4"/>
  <c r="B139" i="4"/>
  <c r="B145" i="4"/>
  <c r="B54" i="4"/>
  <c r="B38" i="4"/>
  <c r="B25" i="4"/>
  <c r="B75" i="4"/>
  <c r="B106" i="4"/>
  <c r="B121" i="4"/>
  <c r="B142" i="4"/>
  <c r="B73" i="4"/>
  <c r="B62" i="4"/>
  <c r="B84" i="4"/>
  <c r="B48" i="4"/>
  <c r="B128" i="4"/>
  <c r="B131" i="4"/>
  <c r="B60" i="4"/>
  <c r="B12" i="4"/>
  <c r="B56" i="4"/>
  <c r="B97" i="4"/>
  <c r="B83" i="4"/>
  <c r="B40" i="4"/>
  <c r="B82" i="4"/>
  <c r="B88" i="4"/>
  <c r="B143" i="4"/>
  <c r="B52" i="4"/>
  <c r="B53" i="4"/>
  <c r="B67" i="4"/>
  <c r="B136" i="4"/>
  <c r="B42" i="4"/>
  <c r="B111" i="4"/>
  <c r="B45" i="4"/>
  <c r="B123" i="4"/>
  <c r="B133" i="4"/>
  <c r="B109" i="4"/>
  <c r="B81" i="4"/>
  <c r="B116" i="4"/>
  <c r="B79" i="4"/>
  <c r="B138" i="4"/>
  <c r="B10" i="4"/>
  <c r="B55" i="4"/>
  <c r="B58" i="4"/>
  <c r="C307" i="23" l="1"/>
  <c r="D8" i="23"/>
  <c r="D307" i="23" s="1"/>
  <c r="F3" i="9"/>
  <c r="F5" i="9"/>
  <c r="F4" i="9"/>
  <c r="F6" i="9"/>
  <c r="F7" i="9"/>
  <c r="F8" i="9"/>
  <c r="F9" i="9"/>
  <c r="F10" i="9"/>
  <c r="F11" i="9"/>
  <c r="F12" i="9"/>
  <c r="F2" i="9"/>
  <c r="J1" i="4" l="1"/>
</calcChain>
</file>

<file path=xl/connections.xml><?xml version="1.0" encoding="utf-8"?>
<connections xmlns="http://schemas.openxmlformats.org/spreadsheetml/2006/main">
  <connection id="1" name="argo_active" type="6" refreshedVersion="4" background="1" saveData="1">
    <textPr sourceFile="S:\WWW\FTPRoot\Argo\Status\argo_active.txt" thousands=" " tab="0" comma="1">
      <textFields count="50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" name="Connexion" type="4" refreshedVersion="4" background="1" saveData="1">
    <webPr sourceData="1" parsePre="1" consecutive="1" xl2000="1" url="http://wo.jcommops.org/cgi-bin/WebObjects/Argo.woa/1/wo/naOYs5dJ9uYPZEuYYNjuYw/2.0.40.26.0" htmlTables="1">
      <tables count="1">
        <x v="24"/>
      </tables>
    </webPr>
  </connection>
  <connection id="3" name="Connexion1" type="4" refreshedVersion="4" background="1" saveData="1">
    <webPr sourceData="1" parsePre="1" consecutive="1" xl2000="1" url="http://wo.jcommops.org/cgi-bin/WebObjects/Argo.woa/1/wo/naOYs5dJ9uYPZEuYYNjuYw/6.0.40.27.0" htmlTables="1">
      <tables count="1">
        <x v="26"/>
      </tables>
    </webPr>
  </connection>
  <connection id="4" name="Connexion2" type="4" refreshedVersion="4" background="1" saveData="1">
    <webPr sourceData="1" parsePre="1" consecutive="1" xl2000="1" url="http://wo.jcommops.org/cgi-bin/WebObjects/Argo.woa/2/wo/yzXf5VIiQ3XrxMUR6FI0pM/18.0.40.26.0-bin/WebObjects/Argo.woa/2/wo/yzXf5VIiQ3XrxMUR6FI0pM/18.0.40.26.0" htmlTables="1">
      <tables count="1">
        <x v="22"/>
      </tables>
    </webPr>
  </connection>
  <connection id="5" name="Connexion3" type="4" refreshedVersion="4" background="1" saveData="1">
    <webPr sourceData="1" parsePre="1" consecutive="1" xl2000="1" url="http://wo.jcommops.org/cgi-bin/WebObjects/Argo.woa/2/wo/yzXf5VIiQ3XrxMUR6FI0pM/33.0.40.27.0" htmlTables="1">
      <tables count="1">
        <x v="24"/>
      </tables>
    </webPr>
  </connection>
  <connection id="6" name="Connexion4" type="4" refreshedVersion="4" background="1">
    <webPr sourceData="1" parsePre="1" consecutive="1" xl2000="1" url="http://argo2:2010/cgi-bin/WebObjects/Admin.woa/wo/SQj2ilUjbseHw8QsFzlsVw/8.PageWrapper.3.3.2.1.0.1.5" htmlTables="1">
      <tables count="1">
        <x v="4"/>
      </tables>
    </webPr>
  </connection>
  <connection id="7" name="Connexion7" type="4" refreshedVersion="0" background="1">
    <webPr sourceData="1" parsePre="1" consecutive="1" url="http://wo.jcommops.org/cgi-bin/WebObjects/Argo.woa/2/wo/Fo9et9Q5QknvZnxB49UOQM/2.0.40.27.0" htmlTables="1">
      <tables count="1">
        <x v="23"/>
      </tables>
    </webPr>
  </connection>
  <connection id="8" name="Connexion8" type="4" refreshedVersion="4" background="1" saveData="1">
    <webPr sourceData="1" parsePre="1" consecutive="1" xl2000="1" url="http://wo.jcommops.org/cgi-bin/WebObjects/Argo.woa/1/wo/ZQUf03rubQ7APG0NigkHhM/3.0.40.26.0" htmlTables="1">
      <tables count="1">
        <x v="23"/>
      </tables>
    </webPr>
  </connection>
  <connection id="9" name="Connexion9" type="4" refreshedVersion="4" background="1" saveData="1">
    <webPr sourceData="1" parsePre="1" consecutive="1" xl2000="1" url="http://wo.jcommops.org/cgi-bin/WebObjects/Argo.woa/1/wo/ZQUf03rubQ7APG0NigkHhM/7.0.40.27.0" htmlTables="1">
      <tables count="1">
        <x v="23"/>
      </tables>
    </webPr>
  </connection>
  <connection id="10" name="count1" type="6" refreshedVersion="4" background="1" saveData="1">
    <textPr codePage="850" sourceFile="E:\Documents\ARGO INFORMATION CENTRE\Monthly Reports\count.txt" thousands=" " tab="0" semicolon="1">
      <textFields count="26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1" name="count11" type="6" refreshedVersion="4" background="1" saveData="1">
    <textPr codePage="850" sourceFile="E:\Documents\ARGO INFORMATION CENTRE\Monthly Reports\count.txt" thousands=" " tab="0" semicolon="1">
      <textFields count="26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2" name="new" type="6" refreshedVersion="4" background="1" saveData="1">
    <textPr codePage="850" sourceFile="E:\Documents\ARGO INFORMATION CENTRE\Monthly Reports\new.txt" thousands=" " tab="0" semicolon="1">
      <textFields count="10"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3" name="new1" type="6" refreshedVersion="4" background="1" saveData="1">
    <textPr codePage="850" sourceFile="C:\Users\Mat\Desktop\new.txt" thousands=" " tab="0" semicolon="1">
      <textFields count="10"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4" name="new10" type="6" refreshedVersion="4" background="1" saveData="1">
    <textPr codePage="850" sourceFile="E:\Documents\ARGO INFORMATION CENTRE\Monthly Reports\new.txt" thousands=" " tab="0" semicolon="1">
      <textFields count="10"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5" name="new11" type="6" refreshedVersion="4" background="1" saveData="1">
    <textPr codePage="850" sourceFile="E:\Documents\ARGO INFORMATION CENTRE\Monthly Reports\new.txt" thousands=" " tab="0" semicolon="1">
      <textFields count="10"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6" name="new12" type="6" refreshedVersion="4" background="1" saveData="1">
    <textPr codePage="850" sourceFile="E:\Documents\ARGO INFORMATION CENTRE\Monthly Reports\new.txt" thousands=" " tab="0" semicolon="1">
      <textFields count="10"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7" name="new13" type="6" refreshedVersion="4" background="1" saveData="1">
    <textPr codePage="850" sourceFile="E:\Documents\ARGO INFORMATION CENTRE\Monthly Reports\new.txt" thousands=" " tab="0" semicolon="1">
      <textFields count="10"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8" name="new14" type="6" refreshedVersion="4" background="1" saveData="1">
    <textPr codePage="850" sourceFile="E:\Documents\ARGO INFORMATION CENTRE\Monthly Reports\new.txt" thousands=" " tab="0" semicolon="1">
      <textFields count="10"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9" name="new2" type="6" refreshedVersion="4" background="1" saveData="1">
    <textPr codePage="850" sourceFile="E:\Documents\ARGO INFORMATION CENTRE\Monthly Reports\new.txt" thousands=" " tab="0" semicolon="1">
      <textFields count="10"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0" name="new3" type="6" refreshedVersion="4" background="1" saveData="1">
    <textPr codePage="850" sourceFile="E:\Documents\ARGO INFORMATION CENTRE\Monthly Reports\new.txt" thousands=" " tab="0" semicolon="1">
      <textFields count="10"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1" name="new4" type="6" refreshedVersion="4" background="1" saveData="1">
    <textPr codePage="850" sourceFile="E:\Documents\ARGO INFORMATION CENTRE\Monthly Reports\new.txt" thousands=" " tab="0" semicolon="1">
      <textFields count="10"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2" name="new5" type="6" refreshedVersion="4" background="1" saveData="1">
    <textPr codePage="850" sourceFile="E:\Documents\ARGO INFORMATION CENTRE\Monthly Reports\new.txt" thousands=" " tab="0" semicolon="1">
      <textFields count="10"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3" name="new7" type="6" refreshedVersion="4" background="1">
    <textPr codePage="850" sourceFile="E:\Documents\ARGO INFORMATION CENTRE\Monthly Reports\new.txt" thousands=" " tab="0" semicolon="1">
      <textFields count="10"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4" name="new8" type="6" refreshedVersion="4" background="1" saveData="1">
    <textPr codePage="850" sourceFile="E:\Documents\ARGO INFORMATION CENTRE\Monthly Reports\new.txt" thousands=" " tab="0" semicolon="1">
      <textFields count="10"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5" name="new9" type="6" refreshedVersion="4" background="1" saveData="1">
    <textPr codePage="850" sourceFile="E:\Documents\ARGO INFORMATION CENTRE\Monthly Reports\new.txt" thousands=" " tab="0" semicolon="1">
      <textFields count="10"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6" name="stats" type="6" refreshedVersion="4" background="1" saveData="1">
    <textPr codePage="850" sourceFile="E:\Documents\ARGO INFORMATION CENTRE\Monthly Reports\stats.txt" thousands=" " tab="0" semicolon="1">
      <textFields count="14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7" name="stats1" type="6" refreshedVersion="4" background="1" saveData="1">
    <textPr codePage="850" sourceFile="E:\Documents\ARGO INFORMATION CENTRE\Monthly Reports\stats.txt" thousands=" " tab="0" semicolon="1">
      <textFields count="14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</connections>
</file>

<file path=xl/sharedStrings.xml><?xml version="1.0" encoding="utf-8"?>
<sst xmlns="http://schemas.openxmlformats.org/spreadsheetml/2006/main" count="36530" uniqueCount="2051">
  <si>
    <t>NEMO</t>
  </si>
  <si>
    <t>JAPAN</t>
  </si>
  <si>
    <t>Pacific Ocean</t>
  </si>
  <si>
    <t>APEX</t>
  </si>
  <si>
    <t>GERMANY</t>
  </si>
  <si>
    <t>Argo AWI</t>
  </si>
  <si>
    <t>Atlantic Ocean</t>
  </si>
  <si>
    <t>UNITED STATES</t>
  </si>
  <si>
    <t>Argo UW</t>
  </si>
  <si>
    <t>ARVOR</t>
  </si>
  <si>
    <t>FRANCE</t>
  </si>
  <si>
    <t>Coriolis</t>
  </si>
  <si>
    <t>AUSTRALIA</t>
  </si>
  <si>
    <t>Argo AUSTRALIA</t>
  </si>
  <si>
    <t>NAVIS_A</t>
  </si>
  <si>
    <t>Argo PMEL</t>
  </si>
  <si>
    <t>INDIA</t>
  </si>
  <si>
    <t>Argo INDIA</t>
  </si>
  <si>
    <t>Indian Ocean</t>
  </si>
  <si>
    <t>S2A</t>
  </si>
  <si>
    <t>Argo WHOI</t>
  </si>
  <si>
    <t>NOVA</t>
  </si>
  <si>
    <t>CANADA</t>
  </si>
  <si>
    <t>Argo CANADA</t>
  </si>
  <si>
    <t>Argo IFM-GEOMAR</t>
  </si>
  <si>
    <t>metbio002b</t>
  </si>
  <si>
    <t>PROVOR_II</t>
  </si>
  <si>
    <t>UNITED KINGDOM</t>
  </si>
  <si>
    <t>Argo UK</t>
  </si>
  <si>
    <t>metbio001b</t>
  </si>
  <si>
    <t>Argo JAMSTEC</t>
  </si>
  <si>
    <t>PROVOR</t>
  </si>
  <si>
    <t>Coriolis-Good Hope</t>
  </si>
  <si>
    <t>SOLO_II</t>
  </si>
  <si>
    <t>Argo SIO</t>
  </si>
  <si>
    <t>Coriolis-BIOArgo</t>
  </si>
  <si>
    <t>ITALY</t>
  </si>
  <si>
    <t>Argo ITALY</t>
  </si>
  <si>
    <t>imrbio001d</t>
  </si>
  <si>
    <t>Mediterranean Sea</t>
  </si>
  <si>
    <t>SOLO_W</t>
  </si>
  <si>
    <t>Argo eq. JMA</t>
  </si>
  <si>
    <t>Argo CHINA</t>
  </si>
  <si>
    <t>Argo UW-MBARI eq.</t>
  </si>
  <si>
    <t>Argo BSH</t>
  </si>
  <si>
    <t>Argo eq. NAVOCEANO</t>
  </si>
  <si>
    <t>Argo NETHERLANDS</t>
  </si>
  <si>
    <t>Argo SPAIN</t>
  </si>
  <si>
    <t>ALGERIA</t>
  </si>
  <si>
    <t>Argo ALGERIA</t>
  </si>
  <si>
    <t>FINLAND</t>
  </si>
  <si>
    <t>Argo FINLAND</t>
  </si>
  <si>
    <t>Arctic Ocean</t>
  </si>
  <si>
    <t>WMO</t>
  </si>
  <si>
    <t>TELECOM_ID</t>
  </si>
  <si>
    <t>T_TYPE</t>
  </si>
  <si>
    <t>MODEL</t>
  </si>
  <si>
    <t>D_DATE</t>
  </si>
  <si>
    <t>D_LAT</t>
  </si>
  <si>
    <t>D_LON</t>
  </si>
  <si>
    <t>COUNTRY</t>
  </si>
  <si>
    <t>PROGRAM</t>
  </si>
  <si>
    <t>BASIN</t>
  </si>
  <si>
    <t>NOTE</t>
  </si>
  <si>
    <t>ARGOS</t>
  </si>
  <si>
    <t>IRIDIUM</t>
  </si>
  <si>
    <t>300234061425860</t>
  </si>
  <si>
    <t>Argo eq. OIST</t>
  </si>
  <si>
    <t>JMA</t>
  </si>
  <si>
    <t>DAC</t>
  </si>
  <si>
    <t>Argo NIMR/KMA</t>
  </si>
  <si>
    <t>SOLO</t>
  </si>
  <si>
    <t>Coriolis-OVIDE</t>
  </si>
  <si>
    <t>TELECOM</t>
  </si>
  <si>
    <t>DATE</t>
  </si>
  <si>
    <t>AGE (days)</t>
  </si>
  <si>
    <t>MAX</t>
  </si>
  <si>
    <t>EuroArgo</t>
  </si>
  <si>
    <t>lovbio067c</t>
  </si>
  <si>
    <t>KOREA (REPUBLIC OF)</t>
  </si>
  <si>
    <t>ARVOR_C</t>
  </si>
  <si>
    <t>300234060257590</t>
  </si>
  <si>
    <t>E-AIMS</t>
  </si>
  <si>
    <t>AVERAGE</t>
  </si>
  <si>
    <t>MEDIAN</t>
  </si>
  <si>
    <t>G-EARTH</t>
  </si>
  <si>
    <t>MONTH</t>
  </si>
  <si>
    <t>US Argo</t>
  </si>
  <si>
    <t>France</t>
  </si>
  <si>
    <t>CHINA</t>
  </si>
  <si>
    <t>KOREA</t>
  </si>
  <si>
    <t>Non US</t>
  </si>
  <si>
    <t>Argo</t>
  </si>
  <si>
    <t>BODC</t>
  </si>
  <si>
    <t>KORDI</t>
  </si>
  <si>
    <t>NMDIS</t>
  </si>
  <si>
    <t>NIMR/KMA</t>
  </si>
  <si>
    <t>INCOIS</t>
  </si>
  <si>
    <t>CSIRO</t>
  </si>
  <si>
    <t>AOML</t>
  </si>
  <si>
    <t>SIO-SOA</t>
  </si>
  <si>
    <t>AVG DELAY (hours)</t>
  </si>
  <si>
    <t>MEDIAN DELAY (hours)</t>
  </si>
  <si>
    <t>#OBS</t>
  </si>
  <si>
    <t>#OBS 24h</t>
  </si>
  <si>
    <t>ISDM</t>
  </si>
  <si>
    <t>% within 24h</t>
  </si>
  <si>
    <t>OBS  with Delays &lt;0 (Errors)</t>
  </si>
  <si>
    <t>Argo CHINA SOA</t>
  </si>
  <si>
    <t>Argo MAURITIUS</t>
  </si>
  <si>
    <t>lovbio040b</t>
  </si>
  <si>
    <t>Age (days)</t>
  </si>
  <si>
    <t>GDAC</t>
  </si>
  <si>
    <t>YES</t>
  </si>
  <si>
    <t>GTS</t>
  </si>
  <si>
    <t>EUROPEAN UNION</t>
  </si>
  <si>
    <t>lovbio072c</t>
  </si>
  <si>
    <t>NAOS-France</t>
  </si>
  <si>
    <t>PROVOR_III</t>
  </si>
  <si>
    <t>Coriolis-remOcean</t>
  </si>
  <si>
    <t>300234062318670</t>
  </si>
  <si>
    <t>300234062308930</t>
  </si>
  <si>
    <t>300234062302800</t>
  </si>
  <si>
    <t>300234062409020</t>
  </si>
  <si>
    <t>300234062309790</t>
  </si>
  <si>
    <t>300234062308790</t>
  </si>
  <si>
    <t>3200234061648170</t>
  </si>
  <si>
    <t>WHOI</t>
  </si>
  <si>
    <t>POSTPONED</t>
  </si>
  <si>
    <t>Argo AUSTRALIA eq.</t>
  </si>
  <si>
    <t>Argo KORDI</t>
  </si>
  <si>
    <t>Argo SIO eq. (OKMC)</t>
  </si>
  <si>
    <t>Argo UK Bio</t>
  </si>
  <si>
    <t>CYCLE_NB</t>
  </si>
  <si>
    <t>Argo eq. CHINA</t>
  </si>
  <si>
    <t>0261_0261</t>
  </si>
  <si>
    <t>302_0302</t>
  </si>
  <si>
    <t>GREECE</t>
  </si>
  <si>
    <t>Argo GREECE</t>
  </si>
  <si>
    <t>metbio004</t>
  </si>
  <si>
    <t>metbio005</t>
  </si>
  <si>
    <t>lovbio074b</t>
  </si>
  <si>
    <t>metbio007</t>
  </si>
  <si>
    <t>NETHERLANDS</t>
  </si>
  <si>
    <t>metbio009</t>
  </si>
  <si>
    <t>metbio013</t>
  </si>
  <si>
    <t>gembio001a</t>
  </si>
  <si>
    <t>DUAL ID ACTIVE</t>
  </si>
  <si>
    <t>300234011189680</t>
  </si>
  <si>
    <t>300234061645140</t>
  </si>
  <si>
    <t>300234061647120</t>
  </si>
  <si>
    <t>300234062728310</t>
  </si>
  <si>
    <t>300234061669400</t>
  </si>
  <si>
    <t>300234061856390</t>
  </si>
  <si>
    <t>300234061851400</t>
  </si>
  <si>
    <t>36833</t>
  </si>
  <si>
    <t>DECODING ERRORS</t>
  </si>
  <si>
    <t>Argo ARGENTINA</t>
  </si>
  <si>
    <t>6815_i</t>
  </si>
  <si>
    <t>Coriolis-PIRATA</t>
  </si>
  <si>
    <t>Argo UW-APL eq.</t>
  </si>
  <si>
    <t>Argo GERMANY</t>
  </si>
  <si>
    <t>Argo KENYA</t>
  </si>
  <si>
    <t>Argo SRI LANKA</t>
  </si>
  <si>
    <t>DEKOSIM</t>
  </si>
  <si>
    <t>135041</t>
  </si>
  <si>
    <t>Date</t>
  </si>
  <si>
    <t>BIOARGO</t>
  </si>
  <si>
    <t>TELEDYNE</t>
  </si>
  <si>
    <t>NKE</t>
  </si>
  <si>
    <t>SBE</t>
  </si>
  <si>
    <t>OPTIMARE</t>
  </si>
  <si>
    <t>TSK</t>
  </si>
  <si>
    <t>METOCEAN</t>
  </si>
  <si>
    <t>MRV</t>
  </si>
  <si>
    <t>SIO</t>
  </si>
  <si>
    <t>DEAD</t>
  </si>
  <si>
    <t>000001</t>
  </si>
  <si>
    <t>000002</t>
  </si>
  <si>
    <t>2 PTT ON USE ?</t>
  </si>
  <si>
    <t>2 PTT ON USE / 1901366</t>
  </si>
  <si>
    <t>2 PTT ON USE / 2901577</t>
  </si>
  <si>
    <t>WAIT 3 YEARS FOR PTT REUSE</t>
  </si>
  <si>
    <t>CLS</t>
  </si>
  <si>
    <t>CSIRO/BOM</t>
  </si>
  <si>
    <t>DELAY (h)</t>
  </si>
  <si>
    <t>Couche Excel</t>
  </si>
  <si>
    <t>ColumnIndex</t>
  </si>
  <si>
    <t>Name</t>
  </si>
  <si>
    <t>Alias</t>
  </si>
  <si>
    <t>VisibleOnMapTip</t>
  </si>
  <si>
    <t>ChangeIndicator</t>
  </si>
  <si>
    <t>LookupColumn</t>
  </si>
  <si>
    <t>ColumnId</t>
  </si>
  <si>
    <t>FieldType</t>
  </si>
  <si>
    <t>309214594f34418f8ca7c022211afb6c</t>
  </si>
  <si>
    <t>b93abeb007724a95a27d5c06e4dd10b2</t>
  </si>
  <si>
    <t>7439629548a74b63965e2c9ae42b062f</t>
  </si>
  <si>
    <t>cbd39e36791e43faa9e4f71b675ae457</t>
  </si>
  <si>
    <t>9b24488ba9df4b1c8f8c19f50ffc52e6</t>
  </si>
  <si>
    <t>60ccbb9156ad435590716aade617f6f5</t>
  </si>
  <si>
    <t>eb925367565b46dfb4ca199c54f69ca2</t>
  </si>
  <si>
    <t>2ded137d9bbd48ff86518e37da6e346c</t>
  </si>
  <si>
    <t>7560a6597cd948d9ad2f80a852f6cb81</t>
  </si>
  <si>
    <t>9ef06c3437c84479adb04269666a2e3c</t>
  </si>
  <si>
    <t>Visible</t>
  </si>
  <si>
    <t>AddressIsDifferent</t>
  </si>
  <si>
    <t>GraphicAction</t>
  </si>
  <si>
    <t>Geocode</t>
  </si>
  <si>
    <t>RowId</t>
  </si>
  <si>
    <t>GraphicExists</t>
  </si>
  <si>
    <t>Address</t>
  </si>
  <si>
    <t>Shape</t>
  </si>
  <si>
    <t>Integer</t>
  </si>
  <si>
    <t>Double</t>
  </si>
  <si>
    <t>String</t>
  </si>
  <si>
    <t>-23.05|77</t>
  </si>
  <si>
    <t>-22|70</t>
  </si>
  <si>
    <t>-29.9|70.3</t>
  </si>
  <si>
    <t>-33.2|76.2</t>
  </si>
  <si>
    <t>-40|154</t>
  </si>
  <si>
    <t>-40|151</t>
  </si>
  <si>
    <t>-39.7|137.5</t>
  </si>
  <si>
    <t>-36.2|113.33</t>
  </si>
  <si>
    <t>-31.4|103.33</t>
  </si>
  <si>
    <t>-28.83|98</t>
  </si>
  <si>
    <t>-27|94.17</t>
  </si>
  <si>
    <t>-25|90</t>
  </si>
  <si>
    <t>-24.25|85</t>
  </si>
  <si>
    <t>-37.6|85.8</t>
  </si>
  <si>
    <t>-40.1|92.8</t>
  </si>
  <si>
    <t>-41.7|98.4</t>
  </si>
  <si>
    <t>-43.4|106.2</t>
  </si>
  <si>
    <t>18.95|129.91</t>
  </si>
  <si>
    <t>17.93|129.93</t>
  </si>
  <si>
    <t>19.94|129.9</t>
  </si>
  <si>
    <t>31.073|146.473</t>
  </si>
  <si>
    <t>26.025|169.987</t>
  </si>
  <si>
    <t>26.098|146.37</t>
  </si>
  <si>
    <t>30.97|150.428</t>
  </si>
  <si>
    <t>13.147|157.057</t>
  </si>
  <si>
    <t>16.977|170.055</t>
  </si>
  <si>
    <t>20.62|130.217</t>
  </si>
  <si>
    <t>-1.872|91.518</t>
  </si>
  <si>
    <t>11.243|64.162</t>
  </si>
  <si>
    <t>3.175|67.672</t>
  </si>
  <si>
    <t>3.312|80.667</t>
  </si>
  <si>
    <t>5.49|89.207</t>
  </si>
  <si>
    <t>3.752|65.673</t>
  </si>
  <si>
    <t>5.727|90.802</t>
  </si>
  <si>
    <t>5.283|83.927</t>
  </si>
  <si>
    <t>2.812|78.522</t>
  </si>
  <si>
    <t>4.415|85.752</t>
  </si>
  <si>
    <t>8.595|71.492</t>
  </si>
  <si>
    <t>24.132|143.493</t>
  </si>
  <si>
    <t>29.685|136.192</t>
  </si>
  <si>
    <t>11.457|160.07</t>
  </si>
  <si>
    <t>-15.738|-160.193</t>
  </si>
  <si>
    <t>19.105|149.893</t>
  </si>
  <si>
    <t>9.955|162.815</t>
  </si>
  <si>
    <t>-4.075|-177.497</t>
  </si>
  <si>
    <t>-28.195|-139.727</t>
  </si>
  <si>
    <t>20.437|148.145</t>
  </si>
  <si>
    <t>10.247|162.282</t>
  </si>
  <si>
    <t>9.122|173.092</t>
  </si>
  <si>
    <t>15.908|153.895</t>
  </si>
  <si>
    <t>-14.36|-162.575</t>
  </si>
  <si>
    <t>13.372|157.327</t>
  </si>
  <si>
    <t>18.74|154.222</t>
  </si>
  <si>
    <t>9.467|61.975</t>
  </si>
  <si>
    <t>12|66.998</t>
  </si>
  <si>
    <t>4.8|52.933</t>
  </si>
  <si>
    <t>0.007|83.508</t>
  </si>
  <si>
    <t>0.002|76.518</t>
  </si>
  <si>
    <t>4.04|58.507</t>
  </si>
  <si>
    <t>17.883|131.632</t>
  </si>
  <si>
    <t>28.237|135.818</t>
  </si>
  <si>
    <t>-2.45|170.528</t>
  </si>
  <si>
    <t>2.002|79.985</t>
  </si>
  <si>
    <t>4.067|65.472</t>
  </si>
  <si>
    <t>2.115|66.847</t>
  </si>
  <si>
    <t>16.532|59.447</t>
  </si>
  <si>
    <t>20.938|129.285</t>
  </si>
  <si>
    <t>0.002|93.195</t>
  </si>
  <si>
    <t>-33.26|-97.528</t>
  </si>
  <si>
    <t>8.28|69.46</t>
  </si>
  <si>
    <t>-27.673|-109.653</t>
  </si>
  <si>
    <t>-9.167|103.99</t>
  </si>
  <si>
    <t>-22.255|-145.92</t>
  </si>
  <si>
    <t>0.005|67.017</t>
  </si>
  <si>
    <t>0.01|55.998</t>
  </si>
  <si>
    <t>1.998|87.545</t>
  </si>
  <si>
    <t>-32.197|-75.66</t>
  </si>
  <si>
    <t>14.375|140.94</t>
  </si>
  <si>
    <t>-25.988|101.874</t>
  </si>
  <si>
    <t>-24.987|111.058</t>
  </si>
  <si>
    <t>43.058|138.605</t>
  </si>
  <si>
    <t>51.332|162.148</t>
  </si>
  <si>
    <t>41.978|137.979</t>
  </si>
  <si>
    <t>-20.603|105.032</t>
  </si>
  <si>
    <t>40.698|137.067</t>
  </si>
  <si>
    <t>-24.226|103.302</t>
  </si>
  <si>
    <t>-26.778|100.464</t>
  </si>
  <si>
    <t>47.245|146.994</t>
  </si>
  <si>
    <t>51.933|164.678</t>
  </si>
  <si>
    <t>50.26|157.735</t>
  </si>
  <si>
    <t>46.288|144.528</t>
  </si>
  <si>
    <t>-25.004|102.194</t>
  </si>
  <si>
    <t>3.322|83.203</t>
  </si>
  <si>
    <t>15.407|90.51</t>
  </si>
  <si>
    <t>6.015|92.385</t>
  </si>
  <si>
    <t>20.354|-159.738</t>
  </si>
  <si>
    <t>14.62|86.473</t>
  </si>
  <si>
    <t>-22.223|104.172</t>
  </si>
  <si>
    <t>4.031|76.036</t>
  </si>
  <si>
    <t>19.044|129.093</t>
  </si>
  <si>
    <t>43.205|152.16</t>
  </si>
  <si>
    <t>17.979|174.938</t>
  </si>
  <si>
    <t>10.632|90.417</t>
  </si>
  <si>
    <t>2.211|70.73</t>
  </si>
  <si>
    <t>13.304|141.367</t>
  </si>
  <si>
    <t>-8.724|108.854</t>
  </si>
  <si>
    <t>6.332|69.972</t>
  </si>
  <si>
    <t>21.465|122.362</t>
  </si>
  <si>
    <t>5.623|127.042</t>
  </si>
  <si>
    <t>5.837|88.49</t>
  </si>
  <si>
    <t>3.932|63.579</t>
  </si>
  <si>
    <t>3.293|93.052</t>
  </si>
  <si>
    <t>13.931|128.45</t>
  </si>
  <si>
    <t>11.645|95.993</t>
  </si>
  <si>
    <t>21.9|128.307</t>
  </si>
  <si>
    <t>3.702|75.94</t>
  </si>
  <si>
    <t>16.16|60.438</t>
  </si>
  <si>
    <t>41.995|151.16</t>
  </si>
  <si>
    <t>51.317|165.445</t>
  </si>
  <si>
    <t>50.565|158.62</t>
  </si>
  <si>
    <t>59.36|178.76</t>
  </si>
  <si>
    <t>57.38|175.153</t>
  </si>
  <si>
    <t>-10.24|-127.95</t>
  </si>
  <si>
    <t>-15.903|155.837</t>
  </si>
  <si>
    <t>45.079|151.026</t>
  </si>
  <si>
    <t>47.97|154.907</t>
  </si>
  <si>
    <t>41.778|151.435</t>
  </si>
  <si>
    <t>42.88|150.45</t>
  </si>
  <si>
    <t>-6.778|-105.065</t>
  </si>
  <si>
    <t>-4.63|-92.095</t>
  </si>
  <si>
    <t>33.47|25.98</t>
  </si>
  <si>
    <t>37.78|5.94</t>
  </si>
  <si>
    <t>5.983|90.305</t>
  </si>
  <si>
    <t>12.432|59.453</t>
  </si>
  <si>
    <t>55.268|172.27</t>
  </si>
  <si>
    <t>52.658|169.338</t>
  </si>
  <si>
    <t>8.031|69.57</t>
  </si>
  <si>
    <t>5.52|84.575</t>
  </si>
  <si>
    <t>11.462|63.27</t>
  </si>
  <si>
    <t>6.118|91.835</t>
  </si>
  <si>
    <t>9.477|68.322</t>
  </si>
  <si>
    <t>11.665|62.757</t>
  </si>
  <si>
    <t>13.578|57.392</t>
  </si>
  <si>
    <t>7.817|73.467</t>
  </si>
  <si>
    <t>10.043|67.318</t>
  </si>
  <si>
    <t>10.532|63.785</t>
  </si>
  <si>
    <t>13.427|57.818</t>
  </si>
  <si>
    <t>1.05|65.15</t>
  </si>
  <si>
    <t>22.04|122.35</t>
  </si>
  <si>
    <t>76.4977|7.5381</t>
  </si>
  <si>
    <t>64.6665|-0.0081</t>
  </si>
  <si>
    <t>57.33|19.959</t>
  </si>
  <si>
    <t>18.65|-17.63</t>
  </si>
  <si>
    <t>23.388|-18.48</t>
  </si>
  <si>
    <t>38.4338|-12.356</t>
  </si>
  <si>
    <t>-57|-45.6</t>
  </si>
  <si>
    <t>-58.1|-48.7</t>
  </si>
  <si>
    <t>-65.8232|-44.46</t>
  </si>
  <si>
    <t>-7|-5</t>
  </si>
  <si>
    <t>43.47|-57.53</t>
  </si>
  <si>
    <t>42.4731|-61.4194</t>
  </si>
  <si>
    <t>42.0223|-67.2064</t>
  </si>
  <si>
    <t>43.8|-57.53</t>
  </si>
  <si>
    <t>0.6616|-23</t>
  </si>
  <si>
    <t>-12.0635|-10.0063</t>
  </si>
  <si>
    <t>-6|7</t>
  </si>
  <si>
    <t>-4|1</t>
  </si>
  <si>
    <t>-33.92|15</t>
  </si>
  <si>
    <t>58.5|-36</t>
  </si>
  <si>
    <t>54|-43</t>
  </si>
  <si>
    <t>52.5|-45</t>
  </si>
  <si>
    <t>51|-46.5</t>
  </si>
  <si>
    <t>42|-62</t>
  </si>
  <si>
    <t>39.917|24.25</t>
  </si>
  <si>
    <t>35.786|25.124</t>
  </si>
  <si>
    <t>11|67</t>
  </si>
  <si>
    <t>-4|68.5</t>
  </si>
  <si>
    <t>8.9|85.75</t>
  </si>
  <si>
    <t>42.22|10.84</t>
  </si>
  <si>
    <t>34.2|27.6</t>
  </si>
  <si>
    <t>24.2316|130.6419</t>
  </si>
  <si>
    <t>23.7466|131.4802</t>
  </si>
  <si>
    <t>23.749|132.4689</t>
  </si>
  <si>
    <t>24.2495|133.3504</t>
  </si>
  <si>
    <t>24.2425|134.4665</t>
  </si>
  <si>
    <t>24.2428|136.1764</t>
  </si>
  <si>
    <t>24.9998|152</t>
  </si>
  <si>
    <t>40.6667|-177.5833</t>
  </si>
  <si>
    <t>31.511|-165.4522</t>
  </si>
  <si>
    <t>28.5878|-156.1063</t>
  </si>
  <si>
    <t>37.2|131.4</t>
  </si>
  <si>
    <t>-27.2|-40.38</t>
  </si>
  <si>
    <t>-45.33|-56.7</t>
  </si>
  <si>
    <t>47|-10</t>
  </si>
  <si>
    <t>-49.014|-10</t>
  </si>
  <si>
    <t>-35.122|-3.002</t>
  </si>
  <si>
    <t>-34.482|6.498</t>
  </si>
  <si>
    <t>-34.5|5.005</t>
  </si>
  <si>
    <t>-22.316|-25.06</t>
  </si>
  <si>
    <t>-25.594|-25.036</t>
  </si>
  <si>
    <t>-38.961|-29.167</t>
  </si>
  <si>
    <t>-42.08|-35.103</t>
  </si>
  <si>
    <t>-45.287|-42.199</t>
  </si>
  <si>
    <t>-48.246|-50.341</t>
  </si>
  <si>
    <t>-49.58|-53.071</t>
  </si>
  <si>
    <t>34.75|27.35</t>
  </si>
  <si>
    <t>34.15|28.3</t>
  </si>
  <si>
    <t>32.45|30.9</t>
  </si>
  <si>
    <t>24.4|36</t>
  </si>
  <si>
    <t>15.2|53.15</t>
  </si>
  <si>
    <t>9.49|52.85</t>
  </si>
  <si>
    <t>13.5|53.05</t>
  </si>
  <si>
    <t>13.4|51.05</t>
  </si>
  <si>
    <t>24.5|59.85</t>
  </si>
  <si>
    <t>12.4|46.76</t>
  </si>
  <si>
    <t>13.17|49.28</t>
  </si>
  <si>
    <t>24|58</t>
  </si>
  <si>
    <t>15.8|55.2</t>
  </si>
  <si>
    <t>19.8|59.2</t>
  </si>
  <si>
    <t>23.65|59.35</t>
  </si>
  <si>
    <t>25.6|-74.3</t>
  </si>
  <si>
    <t>25.2|-70.51</t>
  </si>
  <si>
    <t>25.6|-72</t>
  </si>
  <si>
    <t>32.18|-118.89</t>
  </si>
  <si>
    <t>32.66|-119.46</t>
  </si>
  <si>
    <t>33.48|-119.33</t>
  </si>
  <si>
    <t>27|-77</t>
  </si>
  <si>
    <t>28.01|-78.25</t>
  </si>
  <si>
    <t>36.3|-7.99</t>
  </si>
  <si>
    <t>66|3.26</t>
  </si>
  <si>
    <t>64.6|3.5</t>
  </si>
  <si>
    <t>0.9945|-169.8869</t>
  </si>
  <si>
    <t>8|-170.0482</t>
  </si>
  <si>
    <t>5.9896|-170.0122</t>
  </si>
  <si>
    <t>43.9892|-169.9981</t>
  </si>
  <si>
    <t>0.0117|-170.0212</t>
  </si>
  <si>
    <t>-2.1732|-170.0207</t>
  </si>
  <si>
    <t>-23.346|79.014</t>
  </si>
  <si>
    <t>-22.902|75.997</t>
  </si>
  <si>
    <t>-22.449|72.999</t>
  </si>
  <si>
    <t>-22.152|70.997</t>
  </si>
  <si>
    <t>-21.405|65.995</t>
  </si>
  <si>
    <t>-20.804|62.001</t>
  </si>
  <si>
    <t>-23.897|61.652</t>
  </si>
  <si>
    <t>-25.298|63.604</t>
  </si>
  <si>
    <t>-27.197|66.218</t>
  </si>
  <si>
    <t>-28.096|67.598</t>
  </si>
  <si>
    <t>-30.704|71.798</t>
  </si>
  <si>
    <t>-32.406|74.704</t>
  </si>
  <si>
    <t>-34.702|79.306</t>
  </si>
  <si>
    <t>-39.463|134.99</t>
  </si>
  <si>
    <t>-38.794|130</t>
  </si>
  <si>
    <t>-38.202|125.002</t>
  </si>
  <si>
    <t>-24.552|87.004</t>
  </si>
  <si>
    <t>-37.9|122.502</t>
  </si>
  <si>
    <t>-37.5|118.8</t>
  </si>
  <si>
    <t>-37.004|115.002</t>
  </si>
  <si>
    <t>-35.001|110.83</t>
  </si>
  <si>
    <t>-34.204|109.179</t>
  </si>
  <si>
    <t>-32.196|104.998</t>
  </si>
  <si>
    <t>-30.59|101.664</t>
  </si>
  <si>
    <t>-28.202|96.665</t>
  </si>
  <si>
    <t>-26.598|93.332</t>
  </si>
  <si>
    <t>-25.793|91.671</t>
  </si>
  <si>
    <t>-24.093|84.008</t>
  </si>
  <si>
    <t>-23.645|81.007</t>
  </si>
  <si>
    <t>-35.499|80.9</t>
  </si>
  <si>
    <t>-36.2|82.5</t>
  </si>
  <si>
    <t>-38.3|87.5</t>
  </si>
  <si>
    <t>-39.6|91</t>
  </si>
  <si>
    <t>-42.6|102.3</t>
  </si>
  <si>
    <t>-43.2|105.2</t>
  </si>
  <si>
    <t>-43.9|109.3</t>
  </si>
  <si>
    <t>-33.8|108.337</t>
  </si>
  <si>
    <t>-64.6583|150.0684</t>
  </si>
  <si>
    <t>-29|68.9</t>
  </si>
  <si>
    <t>-31|102.5</t>
  </si>
  <si>
    <t>-29.8|99.9983</t>
  </si>
  <si>
    <t>-37.6|120</t>
  </si>
  <si>
    <t>-23.4|60.975</t>
  </si>
  <si>
    <t>-33|106.67</t>
  </si>
  <si>
    <t>-31.5016|73.195</t>
  </si>
  <si>
    <t>-37.3017|117.4933</t>
  </si>
  <si>
    <t>-26.1933|92.49</t>
  </si>
  <si>
    <t>-39.1|132.5</t>
  </si>
  <si>
    <t>-38.5267|127.4917</t>
  </si>
  <si>
    <t>-27.3867|95.0083</t>
  </si>
  <si>
    <t>-23.1933|78.0083</t>
  </si>
  <si>
    <t>-40.0217|139.9757</t>
  </si>
  <si>
    <t>-25.75|64.25</t>
  </si>
  <si>
    <t>-35.3852|111.6617</t>
  </si>
  <si>
    <t>-23.5|80</t>
  </si>
  <si>
    <t>-38.0583|123.7567</t>
  </si>
  <si>
    <t>-34.6317|109.995</t>
  </si>
  <si>
    <t>-22.285|72.0083</t>
  </si>
  <si>
    <t>-22.6233|74.0133</t>
  </si>
  <si>
    <t>-21.6917|67.9983</t>
  </si>
  <si>
    <t>-24.715|88.9983</t>
  </si>
  <si>
    <t>-34.5|7.4956</t>
  </si>
  <si>
    <t>-11.989|-7.704</t>
  </si>
  <si>
    <t>37.8956|-68.5766</t>
  </si>
  <si>
    <t>36.0152|-67.3401</t>
  </si>
  <si>
    <t>34.26|-66.2905</t>
  </si>
  <si>
    <t>41.4125|-60.6759</t>
  </si>
  <si>
    <t>-21.1083|64.02</t>
  </si>
  <si>
    <t>TTYPE</t>
  </si>
  <si>
    <t>MY_ID</t>
  </si>
  <si>
    <t>SERIAL_NO</t>
  </si>
  <si>
    <t>DATE0</t>
  </si>
  <si>
    <t>NOTIF_DATE</t>
  </si>
  <si>
    <t>MONTH0</t>
  </si>
  <si>
    <t>YEAR0</t>
  </si>
  <si>
    <t>LAT0</t>
  </si>
  <si>
    <t>LON0</t>
  </si>
  <si>
    <t>SHIP</t>
  </si>
  <si>
    <t>CRUISE</t>
  </si>
  <si>
    <t>DATE_</t>
  </si>
  <si>
    <t>LAT_</t>
  </si>
  <si>
    <t>LON_</t>
  </si>
  <si>
    <t>FULL_NAME</t>
  </si>
  <si>
    <t>EMAIL</t>
  </si>
  <si>
    <t>AGE</t>
  </si>
  <si>
    <t>AGE_WEIGHT</t>
  </si>
  <si>
    <t>PROFILES</t>
  </si>
  <si>
    <t>DMPROFILES</t>
  </si>
  <si>
    <t>GTSPRESS</t>
  </si>
  <si>
    <t>GREYLIST</t>
  </si>
  <si>
    <t>CYCLE_TIME</t>
  </si>
  <si>
    <t>DRIFT_PRESS</t>
  </si>
  <si>
    <t>PROFILE_PRESS</t>
  </si>
  <si>
    <t>OXYGEN</t>
  </si>
  <si>
    <t>FLUO</t>
  </si>
  <si>
    <t>TURBIDITY</t>
  </si>
  <si>
    <t>RAFOS</t>
  </si>
  <si>
    <t>CDOM</t>
  </si>
  <si>
    <t>BEAM</t>
  </si>
  <si>
    <t>BACKSCATT</t>
  </si>
  <si>
    <t>DOWNWELL</t>
  </si>
  <si>
    <t>SST</t>
  </si>
  <si>
    <t>SSS</t>
  </si>
  <si>
    <t>PAL</t>
  </si>
  <si>
    <t>NITRATE</t>
  </si>
  <si>
    <t>OTHER</t>
  </si>
  <si>
    <t>ICE_DETECT</t>
  </si>
  <si>
    <t>CTD</t>
  </si>
  <si>
    <t>CTDO2</t>
  </si>
  <si>
    <t>BEACHED</t>
  </si>
  <si>
    <t>RETIRED</t>
  </si>
  <si>
    <t>ACTIVE</t>
  </si>
  <si>
    <t>POSEIDON</t>
  </si>
  <si>
    <t>P741</t>
  </si>
  <si>
    <t>Giese, Holger</t>
  </si>
  <si>
    <t>holger.giese@bsh.de</t>
  </si>
  <si>
    <t>P471</t>
  </si>
  <si>
    <t>OIN14DAR03</t>
  </si>
  <si>
    <t>OIN14DAR02</t>
  </si>
  <si>
    <t>OIN14DAR01</t>
  </si>
  <si>
    <t xml:space="preserve"> </t>
  </si>
  <si>
    <t>OIN14ITARI018</t>
  </si>
  <si>
    <t>Poulain, Pierre-Marie</t>
  </si>
  <si>
    <t>ppoulain@inogs.it</t>
  </si>
  <si>
    <t>OIN14ITARI017</t>
  </si>
  <si>
    <t>OIN14ITARI016</t>
  </si>
  <si>
    <t>418-2</t>
  </si>
  <si>
    <t>P349</t>
  </si>
  <si>
    <t>P341</t>
  </si>
  <si>
    <t>P331</t>
  </si>
  <si>
    <t>JOHAN HJORT</t>
  </si>
  <si>
    <t>Mork, Kjell Arne</t>
  </si>
  <si>
    <t>kjell.arne.mork@imr.no</t>
  </si>
  <si>
    <t>Argo NORWAY</t>
  </si>
  <si>
    <t>NORWAY</t>
  </si>
  <si>
    <t>imrbio002d</t>
  </si>
  <si>
    <t>Eaims_IMR_002</t>
  </si>
  <si>
    <t>OIN13NO-S4-02</t>
  </si>
  <si>
    <t>2014201 (Monitoring program)</t>
  </si>
  <si>
    <t>Latarius, Katrin</t>
  </si>
  <si>
    <t>katrin.latarius@awi.de</t>
  </si>
  <si>
    <t>Argo eq. UHH</t>
  </si>
  <si>
    <t>HAKON MOSBY</t>
  </si>
  <si>
    <t>IBEX-Inter Basin Exchange</t>
  </si>
  <si>
    <t>n/a</t>
  </si>
  <si>
    <t>Robbins, P. E.</t>
  </si>
  <si>
    <t>probbins@whoi.edu</t>
  </si>
  <si>
    <t>GOLDEN BEAR</t>
  </si>
  <si>
    <t>Steffen, Elizabeth</t>
  </si>
  <si>
    <t>Elizabeth.Steffen@noaa.gov</t>
  </si>
  <si>
    <t>summer cruise 2014</t>
  </si>
  <si>
    <t>cruise2014</t>
  </si>
  <si>
    <t>summer 2010</t>
  </si>
  <si>
    <t>spring 2010</t>
  </si>
  <si>
    <t>spring 09</t>
  </si>
  <si>
    <t>spring 2011</t>
  </si>
  <si>
    <t>spring 2008</t>
  </si>
  <si>
    <t>2007 cruise 1</t>
  </si>
  <si>
    <t>Spring 09</t>
  </si>
  <si>
    <t>Belbeoch, Mathieu</t>
  </si>
  <si>
    <t>belbeoch@jcommops.org</t>
  </si>
  <si>
    <t>SOUTHERN SURVEYOR</t>
  </si>
  <si>
    <t>Gronell Thresher, Ann</t>
  </si>
  <si>
    <t>ann.thresher@csiro.au</t>
  </si>
  <si>
    <t>Southern Surveyor-t02_2013</t>
  </si>
  <si>
    <t>SOUTHERN SURVEYOR - 03/2013</t>
  </si>
  <si>
    <t>SOUTHERN SURVEYOR - 2013</t>
  </si>
  <si>
    <t>Pulse mooring</t>
  </si>
  <si>
    <t>ss2012_v04</t>
  </si>
  <si>
    <t>Tasman Sea South</t>
  </si>
  <si>
    <t>Tasman Sea PX34</t>
  </si>
  <si>
    <t>IX15</t>
  </si>
  <si>
    <t>unknown</t>
  </si>
  <si>
    <t>Gilson, John</t>
  </si>
  <si>
    <t>jgilson@ucsd.edu</t>
  </si>
  <si>
    <t>SS2009/01</t>
  </si>
  <si>
    <t>AURORA AUSTRALIS</t>
  </si>
  <si>
    <t>Southern Ocean</t>
  </si>
  <si>
    <t>Aurora West</t>
  </si>
  <si>
    <t>Hobart to Casey/Davis</t>
  </si>
  <si>
    <t>2011/12 Voyage V3</t>
  </si>
  <si>
    <t>Aurora Australis V3 2012</t>
  </si>
  <si>
    <t>Hobart-Davis</t>
  </si>
  <si>
    <t>pulse mooring site</t>
  </si>
  <si>
    <t>Riser, Stephen C.</t>
  </si>
  <si>
    <t>riser@ocean.washington.edu</t>
  </si>
  <si>
    <t>Sipex</t>
  </si>
  <si>
    <t>SAMUEL ROBERTS</t>
  </si>
  <si>
    <t>OIN014AR03</t>
  </si>
  <si>
    <t>OIN-014-SH-ARL-03</t>
  </si>
  <si>
    <t>ALIS</t>
  </si>
  <si>
    <t>SHACKELTON</t>
  </si>
  <si>
    <t>Bernard, Vincent</t>
  </si>
  <si>
    <t>Vincent.Bernard@ifremer.fr</t>
  </si>
  <si>
    <t>OIN014AR02</t>
  </si>
  <si>
    <t>OIN-014-SH-ARL-02</t>
  </si>
  <si>
    <t>OIN-011-AR-16</t>
  </si>
  <si>
    <t>Bifurcation</t>
  </si>
  <si>
    <t>OIN-011-AR-15</t>
  </si>
  <si>
    <t>OIN-09-D0-02</t>
  </si>
  <si>
    <t>GMMC SECARGO 2010</t>
  </si>
  <si>
    <t>Coriolis-SPICE</t>
  </si>
  <si>
    <t>ASTROLABE</t>
  </si>
  <si>
    <t>R1-2013</t>
  </si>
  <si>
    <t>IX28</t>
  </si>
  <si>
    <t>V4</t>
  </si>
  <si>
    <t>R4</t>
  </si>
  <si>
    <t>R1</t>
  </si>
  <si>
    <t>Astrolabe</t>
  </si>
  <si>
    <t>THALASSA</t>
  </si>
  <si>
    <t>MSM40</t>
  </si>
  <si>
    <t>Gilbert, Denis</t>
  </si>
  <si>
    <t>denis.gilbert@dfo-mpo.gc.ca</t>
  </si>
  <si>
    <t>OIN 11IR-AR-01</t>
  </si>
  <si>
    <t>STRASSE/12040060</t>
  </si>
  <si>
    <t>Fennell, Sheena</t>
  </si>
  <si>
    <t>Sheena.Fennell@marine.ie</t>
  </si>
  <si>
    <t>Argo IRELAND</t>
  </si>
  <si>
    <t>IRELAND</t>
  </si>
  <si>
    <t>OIN 11IR-AR-03</t>
  </si>
  <si>
    <t>OIN-10-ARC-001</t>
  </si>
  <si>
    <t>ASPEX</t>
  </si>
  <si>
    <t>OIN-011-AR-29</t>
  </si>
  <si>
    <t>Ice CTD</t>
  </si>
  <si>
    <t>OIN-011-AR-28</t>
  </si>
  <si>
    <t>OIN-011-AR-27</t>
  </si>
  <si>
    <t>OIN-011-AR-21</t>
  </si>
  <si>
    <t>OIN-11-S3-001</t>
  </si>
  <si>
    <t>OIN-10-S3-003</t>
  </si>
  <si>
    <t>OIN-10-S3-001</t>
  </si>
  <si>
    <t>OIN-09-D0-11</t>
  </si>
  <si>
    <t>OVIDE - Ifremer/LPO</t>
  </si>
  <si>
    <t>OIN-09-D0-09</t>
  </si>
  <si>
    <t>OIN-09-D0-04</t>
  </si>
  <si>
    <t>RHEIN</t>
  </si>
  <si>
    <t>Klein, Birgit</t>
  </si>
  <si>
    <t>birgit.klein@bsh.de</t>
  </si>
  <si>
    <t>OIN-08-S3-023</t>
  </si>
  <si>
    <t>MARION DUFRESNE</t>
  </si>
  <si>
    <t>GMMC TRACK</t>
  </si>
  <si>
    <t>Coriolis-TRACK</t>
  </si>
  <si>
    <t>OIN-08-S3-022</t>
  </si>
  <si>
    <t>OIN-010-AR-014</t>
  </si>
  <si>
    <t>KEOPS 2</t>
  </si>
  <si>
    <t>OIN-010-AR-022</t>
  </si>
  <si>
    <t>OIN-010-AR-021</t>
  </si>
  <si>
    <t>la Reunion to Kerguelen</t>
  </si>
  <si>
    <t>OIN-06-S3-05</t>
  </si>
  <si>
    <t>GOODHOPE BONUS</t>
  </si>
  <si>
    <t>OIN-06-S3-03</t>
  </si>
  <si>
    <t>DISCOVERY</t>
  </si>
  <si>
    <t>Turton, Jon</t>
  </si>
  <si>
    <t>jon.turton@metoffice.gov.uk</t>
  </si>
  <si>
    <t>RAPID</t>
  </si>
  <si>
    <t>DI365</t>
  </si>
  <si>
    <t>OIN-10-S3-D0-04</t>
  </si>
  <si>
    <t>D368</t>
  </si>
  <si>
    <t>OIN-10-S3-D0-02</t>
  </si>
  <si>
    <t>PVDO1001</t>
  </si>
  <si>
    <t>OIN-10-D0-01</t>
  </si>
  <si>
    <t>AMT-21</t>
  </si>
  <si>
    <t>OSHORO MARU</t>
  </si>
  <si>
    <t>OS243</t>
  </si>
  <si>
    <t>Sato, Kanako</t>
  </si>
  <si>
    <t>argo-dp@jamstec.go.jp</t>
  </si>
  <si>
    <t>KOYO MARU</t>
  </si>
  <si>
    <t>BJARNI SAEMUNDSSON</t>
  </si>
  <si>
    <t>XIANG YANG HONG 14</t>
  </si>
  <si>
    <t>Zenghong, Liu</t>
  </si>
  <si>
    <t>liuzenghong@139.com</t>
  </si>
  <si>
    <t>OIN 13JAP-ARL-31</t>
  </si>
  <si>
    <t>UMITAKA MARU</t>
  </si>
  <si>
    <t>UM041</t>
  </si>
  <si>
    <t>OIN 11JAP-ARL-11</t>
  </si>
  <si>
    <t>UM039</t>
  </si>
  <si>
    <t>RYOFU MARU</t>
  </si>
  <si>
    <t>RF14-02</t>
  </si>
  <si>
    <t>JMA Argo, JMA Argo</t>
  </si>
  <si>
    <t>argo_mng@climar.kishou.go.jp</t>
  </si>
  <si>
    <t>RF14-07</t>
  </si>
  <si>
    <t>OIN-13JAP-ARL-49</t>
  </si>
  <si>
    <t>RF14-04</t>
  </si>
  <si>
    <t>RF14-03</t>
  </si>
  <si>
    <t>RF14-09</t>
  </si>
  <si>
    <t>OIN 13JAP-ARL-15</t>
  </si>
  <si>
    <t>RF13-07</t>
  </si>
  <si>
    <t>OIN 13JAP-ARL-14</t>
  </si>
  <si>
    <t>OIN-13JAP-ARL-32</t>
  </si>
  <si>
    <t>RF13-10</t>
  </si>
  <si>
    <t>OIN 13JAP-ARL-13</t>
  </si>
  <si>
    <t>RF13-06</t>
  </si>
  <si>
    <t>OIN-13JAP-ARL-45</t>
  </si>
  <si>
    <t>OIN-12JAP-ARL-05</t>
  </si>
  <si>
    <t>RF14-01</t>
  </si>
  <si>
    <t>RF14-05</t>
  </si>
  <si>
    <t>RF13-03</t>
  </si>
  <si>
    <t>OIN-13JAP-ARL-16</t>
  </si>
  <si>
    <t>OIN-13JAP-Arl-12</t>
  </si>
  <si>
    <t>OIN-13JAP-ARL-33</t>
  </si>
  <si>
    <t>OIN-13JAP-ARL-34</t>
  </si>
  <si>
    <t>RF13-02</t>
  </si>
  <si>
    <t>RF12-06</t>
  </si>
  <si>
    <t>RF12-05</t>
  </si>
  <si>
    <t>OIN-13JAP-ARL-48</t>
  </si>
  <si>
    <t>RF12-01</t>
  </si>
  <si>
    <t>OIN 12JAP-ARL-08</t>
  </si>
  <si>
    <t>RF13-01</t>
  </si>
  <si>
    <t>RF11-07</t>
  </si>
  <si>
    <t>OIN-13JAP-ARL-35</t>
  </si>
  <si>
    <t>MIRAI</t>
  </si>
  <si>
    <t>MR14-02</t>
  </si>
  <si>
    <t>MR14-04</t>
  </si>
  <si>
    <t>MR14-06</t>
  </si>
  <si>
    <t>OIN-13JAP-ARL-43</t>
  </si>
  <si>
    <t>MR14-01</t>
  </si>
  <si>
    <t>OIN 13JAP-ARL-05</t>
  </si>
  <si>
    <t>MR13-04</t>
  </si>
  <si>
    <t>OIN 13JAP-ARL-04</t>
  </si>
  <si>
    <t>OIN-13JAP-ARL-37</t>
  </si>
  <si>
    <t>OIN-13JAP-ARL-36</t>
  </si>
  <si>
    <t>OKMC</t>
  </si>
  <si>
    <t>MR12-03</t>
  </si>
  <si>
    <t>MR12-05</t>
  </si>
  <si>
    <t>MR11-08</t>
  </si>
  <si>
    <t>OIN 13JAP-ARL-10</t>
  </si>
  <si>
    <t>KAIYO MARU</t>
  </si>
  <si>
    <t>OIN 13JAP-ARL-07</t>
  </si>
  <si>
    <t>OIN 13JAP-ARL-11</t>
  </si>
  <si>
    <t>OIN-13JAP-ARL-29</t>
  </si>
  <si>
    <t>OIN-13JAP-ARL-28</t>
  </si>
  <si>
    <t>OIN-13JAP-ARL-30</t>
  </si>
  <si>
    <t>OIN-13JAP-ARL-27</t>
  </si>
  <si>
    <t>OIN 11JAP-AR-03</t>
  </si>
  <si>
    <t>KEIFU MARU</t>
  </si>
  <si>
    <t>KS14-05</t>
  </si>
  <si>
    <t>OIN-13JAP-ARL-54</t>
  </si>
  <si>
    <t>KS14-04</t>
  </si>
  <si>
    <t>OIN-13JAP-ARL-52</t>
  </si>
  <si>
    <t>KS14-01</t>
  </si>
  <si>
    <t>KS13-09</t>
  </si>
  <si>
    <t>OIN-13JAP-ARL-26</t>
  </si>
  <si>
    <t>KS13-07</t>
  </si>
  <si>
    <t>OIN 13JAP-ARL-01</t>
  </si>
  <si>
    <t>KS13-06</t>
  </si>
  <si>
    <t>KS14-03</t>
  </si>
  <si>
    <t>OIN-13JAP-ARL-38</t>
  </si>
  <si>
    <t>KS14-02</t>
  </si>
  <si>
    <t>OIN-13JAP-ARL-39</t>
  </si>
  <si>
    <t>KS13-03</t>
  </si>
  <si>
    <t>KS12-06</t>
  </si>
  <si>
    <t>OIN 11JAP-ARL-13</t>
  </si>
  <si>
    <t>KS13-02</t>
  </si>
  <si>
    <t>KS12-02</t>
  </si>
  <si>
    <t>OIN-13JAP-ARL-41</t>
  </si>
  <si>
    <t>ROGER REVELLE</t>
  </si>
  <si>
    <t>Argo SIO eq (ASIRI)</t>
  </si>
  <si>
    <t>RR0902</t>
  </si>
  <si>
    <t>rr0902</t>
  </si>
  <si>
    <t>ATLANTIS</t>
  </si>
  <si>
    <t>Line W</t>
  </si>
  <si>
    <t>THOMAS G. THOMPSON</t>
  </si>
  <si>
    <t>TN-165</t>
  </si>
  <si>
    <t>transit</t>
  </si>
  <si>
    <t>transit to Punta Arenas</t>
  </si>
  <si>
    <t>6828_iridium</t>
  </si>
  <si>
    <t>6807_iridium</t>
  </si>
  <si>
    <t>Transit</t>
  </si>
  <si>
    <t>transit to Dutch Harbor</t>
  </si>
  <si>
    <t>fall FOCI</t>
  </si>
  <si>
    <t>JOHN P. TULLY</t>
  </si>
  <si>
    <t>2014-01</t>
  </si>
  <si>
    <t>2013/17</t>
  </si>
  <si>
    <t>2013-01</t>
  </si>
  <si>
    <t>2013-001</t>
  </si>
  <si>
    <t>2014-19</t>
  </si>
  <si>
    <t>PAC 2012-01</t>
  </si>
  <si>
    <t>2012-01</t>
  </si>
  <si>
    <t>2009-59</t>
  </si>
  <si>
    <t>2010-14</t>
  </si>
  <si>
    <t>PAC 2012-12</t>
  </si>
  <si>
    <t>2012-12</t>
  </si>
  <si>
    <t>2011-026</t>
  </si>
  <si>
    <t>2010-36</t>
  </si>
  <si>
    <t>f5347</t>
  </si>
  <si>
    <t>MARTHA L. BLACK</t>
  </si>
  <si>
    <t>Labrador Sea AR7W</t>
  </si>
  <si>
    <t>HUDSON</t>
  </si>
  <si>
    <t>HUD2014004</t>
  </si>
  <si>
    <t>HUD2014030</t>
  </si>
  <si>
    <t>AZMP</t>
  </si>
  <si>
    <t>2013-008</t>
  </si>
  <si>
    <t>2013/008</t>
  </si>
  <si>
    <t>lovbio030b</t>
  </si>
  <si>
    <t>OIN11KE-S31-01</t>
  </si>
  <si>
    <t>Poteau, Antoine</t>
  </si>
  <si>
    <t>antoine.poteau@obs-vlfr.fr</t>
  </si>
  <si>
    <t>lovbio032b</t>
  </si>
  <si>
    <t>OIN11KE-S31-03</t>
  </si>
  <si>
    <t>lovbio014b</t>
  </si>
  <si>
    <t>OIN12RA-S31-10</t>
  </si>
  <si>
    <t>lovbio028b</t>
  </si>
  <si>
    <t>OIN12-S4-13</t>
  </si>
  <si>
    <t>HUD2009/015</t>
  </si>
  <si>
    <t>HL07</t>
  </si>
  <si>
    <t>2011-009</t>
  </si>
  <si>
    <t>2012-042</t>
  </si>
  <si>
    <t>ANTEA</t>
  </si>
  <si>
    <t>OPP PIRATA IRD</t>
  </si>
  <si>
    <t>OIN-010-AR-011</t>
  </si>
  <si>
    <t>UPSEN</t>
  </si>
  <si>
    <t>OIN-011-AR-010</t>
  </si>
  <si>
    <t>POURQUOI PAS?</t>
  </si>
  <si>
    <t>GEOVIDE</t>
  </si>
  <si>
    <t>ARSH1304</t>
  </si>
  <si>
    <t>OIN-013-SH-ARL-04</t>
  </si>
  <si>
    <t>AR1334</t>
  </si>
  <si>
    <t>OIN-013-AR-34</t>
  </si>
  <si>
    <t>GMMC-GEOVIDE</t>
  </si>
  <si>
    <t>AR1333</t>
  </si>
  <si>
    <t>OIN-013-AR-33</t>
  </si>
  <si>
    <t>AR1332</t>
  </si>
  <si>
    <t>OIN-013-AR-32</t>
  </si>
  <si>
    <t>AR1331</t>
  </si>
  <si>
    <t>OIN-013-AR-31</t>
  </si>
  <si>
    <t>AR1330</t>
  </si>
  <si>
    <t>OIN-013-AR-30</t>
  </si>
  <si>
    <t>AR1329</t>
  </si>
  <si>
    <t>OIN-013-AR-29</t>
  </si>
  <si>
    <t>lovbio059c</t>
  </si>
  <si>
    <t>OIN13-S4-01</t>
  </si>
  <si>
    <t>lovbio061c</t>
  </si>
  <si>
    <t>OIN13-S4-02</t>
  </si>
  <si>
    <t>OIN-11-AR-02</t>
  </si>
  <si>
    <t>TV_ARVOR</t>
  </si>
  <si>
    <t>OIN 12IT-ARI 08</t>
  </si>
  <si>
    <t>ULYSSE</t>
  </si>
  <si>
    <t>OIN 12IT-ARI 07</t>
  </si>
  <si>
    <t>OIN-011-AR-22</t>
  </si>
  <si>
    <t>MOCOSED2012</t>
  </si>
  <si>
    <t>OIN-11IT-ARL-04</t>
  </si>
  <si>
    <t>OIN-11IT-ARL-02</t>
  </si>
  <si>
    <t>MOCOSED-SEDIMAFO</t>
  </si>
  <si>
    <t>APEX 4938</t>
  </si>
  <si>
    <t>OIN-11-AR-01</t>
  </si>
  <si>
    <t>OIN-011-AR-008</t>
  </si>
  <si>
    <t>MOMARSAT</t>
  </si>
  <si>
    <t>OIN-011-AR-007</t>
  </si>
  <si>
    <t>ENDEAVOR</t>
  </si>
  <si>
    <t>EN-533</t>
  </si>
  <si>
    <t>Line W 2013, EN525</t>
  </si>
  <si>
    <t>EN482</t>
  </si>
  <si>
    <t>EN481</t>
  </si>
  <si>
    <t>NEW HORIZON</t>
  </si>
  <si>
    <t>1411NH</t>
  </si>
  <si>
    <t>Chambers, Lee</t>
  </si>
  <si>
    <t>lee.chambers@navy.mil</t>
  </si>
  <si>
    <t>1407NH</t>
  </si>
  <si>
    <t>6821_iridium</t>
  </si>
  <si>
    <t>WECOMA</t>
  </si>
  <si>
    <t>TAO</t>
  </si>
  <si>
    <t>6814_iridium</t>
  </si>
  <si>
    <t>W0705A</t>
  </si>
  <si>
    <t>DAVID STARR JORDAN</t>
  </si>
  <si>
    <t>DS-06-05</t>
  </si>
  <si>
    <t>MILLER FREEMAN</t>
  </si>
  <si>
    <t>transit to Kodiak</t>
  </si>
  <si>
    <t>MF0702</t>
  </si>
  <si>
    <t>Fall FOCI</t>
  </si>
  <si>
    <t>0253_0253</t>
  </si>
  <si>
    <t>NOAA SHIP FAIRWEATHER</t>
  </si>
  <si>
    <t>coastal carbon</t>
  </si>
  <si>
    <t>KA'IMIMOANA</t>
  </si>
  <si>
    <t>GP-01-05</t>
  </si>
  <si>
    <t>GP-06-11</t>
  </si>
  <si>
    <t>iridium_7051</t>
  </si>
  <si>
    <t>iridium_7060</t>
  </si>
  <si>
    <t>GP-05-11</t>
  </si>
  <si>
    <t>iridium_7105</t>
  </si>
  <si>
    <t>iridium_7113</t>
  </si>
  <si>
    <t>iridium_7110</t>
  </si>
  <si>
    <t>GP-04-11</t>
  </si>
  <si>
    <t>iridium_7115</t>
  </si>
  <si>
    <t>iridium_7116</t>
  </si>
  <si>
    <t>Gp-04-11</t>
  </si>
  <si>
    <t>iridium_7099</t>
  </si>
  <si>
    <t>navis0124</t>
  </si>
  <si>
    <t>KA GP 3</t>
  </si>
  <si>
    <t>6816_iridium</t>
  </si>
  <si>
    <t>GP-1</t>
  </si>
  <si>
    <t>5412_iridium</t>
  </si>
  <si>
    <t>GP-03-11</t>
  </si>
  <si>
    <t>5416_iridium</t>
  </si>
  <si>
    <t>5419_iridium</t>
  </si>
  <si>
    <t>5415_iridium</t>
  </si>
  <si>
    <t>5418_iridium</t>
  </si>
  <si>
    <t>5420_iridium</t>
  </si>
  <si>
    <t>GP-02-11</t>
  </si>
  <si>
    <t>6829_iridium</t>
  </si>
  <si>
    <t>TAO-GP1</t>
  </si>
  <si>
    <t>6803_iridium</t>
  </si>
  <si>
    <t>GP-01-11</t>
  </si>
  <si>
    <t>6388_iridium</t>
  </si>
  <si>
    <t>6823_iridium</t>
  </si>
  <si>
    <t>GP-03-06</t>
  </si>
  <si>
    <t>KA-06-01</t>
  </si>
  <si>
    <t>5422_iridium</t>
  </si>
  <si>
    <t>navis0126</t>
  </si>
  <si>
    <t>GP5 transit</t>
  </si>
  <si>
    <t>GP-7</t>
  </si>
  <si>
    <t>GP6</t>
  </si>
  <si>
    <t>6827_i</t>
  </si>
  <si>
    <t>6826_i</t>
  </si>
  <si>
    <t>6825_i</t>
  </si>
  <si>
    <t>6820_i</t>
  </si>
  <si>
    <t>GP7</t>
  </si>
  <si>
    <t>6811_i</t>
  </si>
  <si>
    <t>GP5</t>
  </si>
  <si>
    <t>6802_i</t>
  </si>
  <si>
    <t>GP3</t>
  </si>
  <si>
    <t>6800_iridium</t>
  </si>
  <si>
    <t>GP-02-07</t>
  </si>
  <si>
    <t>GP-07-06</t>
  </si>
  <si>
    <t>GP7-06</t>
  </si>
  <si>
    <t>GP-05-05</t>
  </si>
  <si>
    <t>GP-01-07</t>
  </si>
  <si>
    <t>GP-09-01-KA</t>
  </si>
  <si>
    <t>GP-09-03</t>
  </si>
  <si>
    <t>GP-04-06</t>
  </si>
  <si>
    <t>GP-02-06</t>
  </si>
  <si>
    <t>GP4</t>
  </si>
  <si>
    <t>GP-08-06-KA</t>
  </si>
  <si>
    <t>GP-07-08</t>
  </si>
  <si>
    <t>GP-02-08</t>
  </si>
  <si>
    <t>GP-03-07</t>
  </si>
  <si>
    <t>GP-05-07</t>
  </si>
  <si>
    <t>GP-04-07</t>
  </si>
  <si>
    <t>GP-06-08</t>
  </si>
  <si>
    <t>GP-05-08</t>
  </si>
  <si>
    <t>GP-01-08</t>
  </si>
  <si>
    <t>KA-GP-05-06</t>
  </si>
  <si>
    <t>GP-03-05</t>
  </si>
  <si>
    <t>KA-05-02</t>
  </si>
  <si>
    <t>GP-07-05</t>
  </si>
  <si>
    <t>GP-01-06</t>
  </si>
  <si>
    <t>CORWITH CRAMER</t>
  </si>
  <si>
    <t>C251</t>
  </si>
  <si>
    <t>C252</t>
  </si>
  <si>
    <t>C251A</t>
  </si>
  <si>
    <t>C249</t>
  </si>
  <si>
    <t>PX34</t>
  </si>
  <si>
    <t>C230A</t>
  </si>
  <si>
    <t>C231</t>
  </si>
  <si>
    <t>MOANA WAVE</t>
  </si>
  <si>
    <t>Stratus 11</t>
  </si>
  <si>
    <t>Czeschel, Rena</t>
  </si>
  <si>
    <t>rczeschel@geomar.de</t>
  </si>
  <si>
    <t>OCEANUS</t>
  </si>
  <si>
    <t>lovbio045b</t>
  </si>
  <si>
    <t>OIN12-S4-25</t>
  </si>
  <si>
    <t>ARNI FRIDRIKSSON</t>
  </si>
  <si>
    <t>A6-2013</t>
  </si>
  <si>
    <t>lovbio044b</t>
  </si>
  <si>
    <t>OIN12-S4-24</t>
  </si>
  <si>
    <t>OIN12-S4-20</t>
  </si>
  <si>
    <t>lovbio031c</t>
  </si>
  <si>
    <t>OIN11KE-S31-02</t>
  </si>
  <si>
    <t>lovbio027b</t>
  </si>
  <si>
    <t>OIN12-S4-12</t>
  </si>
  <si>
    <t>lovbio024c</t>
  </si>
  <si>
    <t>OIN12-S4-09</t>
  </si>
  <si>
    <t>TANGAROA</t>
  </si>
  <si>
    <t>Sutton, Philip</t>
  </si>
  <si>
    <t>p.sutton@niwa.cri.nz</t>
  </si>
  <si>
    <t>Argo NEW ZEALAND</t>
  </si>
  <si>
    <t>NEW ZEALAND</t>
  </si>
  <si>
    <t>JAMES CLARK ROSS</t>
  </si>
  <si>
    <t>JR299</t>
  </si>
  <si>
    <t>AMT-24</t>
  </si>
  <si>
    <t>JR302</t>
  </si>
  <si>
    <t>F0251</t>
  </si>
  <si>
    <t>AMT-23</t>
  </si>
  <si>
    <t>F0252</t>
  </si>
  <si>
    <t>F0248</t>
  </si>
  <si>
    <t>F0243</t>
  </si>
  <si>
    <t>JR283c</t>
  </si>
  <si>
    <t>JR265</t>
  </si>
  <si>
    <t>JR285</t>
  </si>
  <si>
    <t>JR269B</t>
  </si>
  <si>
    <t>JR283b</t>
  </si>
  <si>
    <t>EAIMS_IOPAS_298</t>
  </si>
  <si>
    <t>OCEANIA</t>
  </si>
  <si>
    <t>AREX2014</t>
  </si>
  <si>
    <t>TAKUYO</t>
  </si>
  <si>
    <t>Malaspina2010</t>
  </si>
  <si>
    <t>Velez Belchi, Pedro Joaquin</t>
  </si>
  <si>
    <t>pedro.velez@ca.ieo.es</t>
  </si>
  <si>
    <t>SPAIN</t>
  </si>
  <si>
    <t>MCARTHUR II</t>
  </si>
  <si>
    <t>CSCAPE</t>
  </si>
  <si>
    <t>STAR</t>
  </si>
  <si>
    <t>AR-06-10</t>
  </si>
  <si>
    <t>NORFOLK GUARDIAN (TONGA)</t>
  </si>
  <si>
    <t>KILO MOANA</t>
  </si>
  <si>
    <t>KM14-15</t>
  </si>
  <si>
    <t>HOT-252</t>
  </si>
  <si>
    <t>HOT-249</t>
  </si>
  <si>
    <t>CMORE-10</t>
  </si>
  <si>
    <t>HOT 240</t>
  </si>
  <si>
    <t>HOE DYLAN-11</t>
  </si>
  <si>
    <t>KM0701</t>
  </si>
  <si>
    <t>KM04-16</t>
  </si>
  <si>
    <t>PARRAMATTA</t>
  </si>
  <si>
    <t>DO1209</t>
  </si>
  <si>
    <t>OIN-012-DO-S31-09</t>
  </si>
  <si>
    <t>SUROIT</t>
  </si>
  <si>
    <t>GMMC GE MOOSE</t>
  </si>
  <si>
    <t>OIN13-S4-07</t>
  </si>
  <si>
    <t>Moose GE</t>
  </si>
  <si>
    <t>OIN-12-AR-037</t>
  </si>
  <si>
    <t>PIRATA FR23</t>
  </si>
  <si>
    <t>OIN-12AR-036</t>
  </si>
  <si>
    <t>Pirata FR23</t>
  </si>
  <si>
    <t>OIN-012-AR-039</t>
  </si>
  <si>
    <t>OIN-012-AR-038</t>
  </si>
  <si>
    <t>lovbio035b</t>
  </si>
  <si>
    <t>OIN12-S4-15</t>
  </si>
  <si>
    <t>DEWEX</t>
  </si>
  <si>
    <t>OIN-012-AR-035</t>
  </si>
  <si>
    <t>012-AR-040</t>
  </si>
  <si>
    <t>PIRATA FR-23</t>
  </si>
  <si>
    <t>AR1406</t>
  </si>
  <si>
    <t>OIN-014-AR-06</t>
  </si>
  <si>
    <t>PIRATA FR24</t>
  </si>
  <si>
    <t>AR1405</t>
  </si>
  <si>
    <t>OIN-014-AR-05</t>
  </si>
  <si>
    <t>AR1402</t>
  </si>
  <si>
    <t>OIN-014-AR-02</t>
  </si>
  <si>
    <t>AR1403</t>
  </si>
  <si>
    <t>OIN-014-AR-03</t>
  </si>
  <si>
    <t>AR1401</t>
  </si>
  <si>
    <t>OIN-014-AR-01</t>
  </si>
  <si>
    <t>APEX4945</t>
  </si>
  <si>
    <t>PIRATA FR22</t>
  </si>
  <si>
    <t>APEX4944</t>
  </si>
  <si>
    <t>APEX4943</t>
  </si>
  <si>
    <t>APEX4942</t>
  </si>
  <si>
    <t>OIN-010-AR-012</t>
  </si>
  <si>
    <t>OIN-010-AR-010</t>
  </si>
  <si>
    <t>OIN-010-AR-019</t>
  </si>
  <si>
    <t>PIRATA FR21</t>
  </si>
  <si>
    <t>OIN-010-AR-017</t>
  </si>
  <si>
    <t>OIN-010-AR-016</t>
  </si>
  <si>
    <t>OIN-010-AR-006</t>
  </si>
  <si>
    <t>AEGAEO</t>
  </si>
  <si>
    <t>October 2014 KRIPIS</t>
  </si>
  <si>
    <t>Korres, Gerasimos</t>
  </si>
  <si>
    <t>gkorres@hcmr.gr</t>
  </si>
  <si>
    <t>ROBERT C. SEAMANS</t>
  </si>
  <si>
    <t>S254</t>
  </si>
  <si>
    <t>S246</t>
  </si>
  <si>
    <t>S247</t>
  </si>
  <si>
    <t>s225</t>
  </si>
  <si>
    <t>S225</t>
  </si>
  <si>
    <t>S212</t>
  </si>
  <si>
    <t>S239</t>
  </si>
  <si>
    <t>S237</t>
  </si>
  <si>
    <t>seamans May</t>
  </si>
  <si>
    <t>6808_iridium</t>
  </si>
  <si>
    <t>S226</t>
  </si>
  <si>
    <t>S234</t>
  </si>
  <si>
    <t>S204</t>
  </si>
  <si>
    <t>S211</t>
  </si>
  <si>
    <t>S202</t>
  </si>
  <si>
    <t>S208</t>
  </si>
  <si>
    <t>S224</t>
  </si>
  <si>
    <t>S223</t>
  </si>
  <si>
    <t>S222</t>
  </si>
  <si>
    <t>S215</t>
  </si>
  <si>
    <t>S214</t>
  </si>
  <si>
    <t xml:space="preserve"> S214</t>
  </si>
  <si>
    <t>S217</t>
  </si>
  <si>
    <t>S216</t>
  </si>
  <si>
    <t>S203</t>
  </si>
  <si>
    <t>S221</t>
  </si>
  <si>
    <t>S220</t>
  </si>
  <si>
    <t>S218</t>
  </si>
  <si>
    <t>OIN-12-AR-025</t>
  </si>
  <si>
    <t>S.A. AGULHAS</t>
  </si>
  <si>
    <t>SANAE 52</t>
  </si>
  <si>
    <t>OIN-12-AR-014</t>
  </si>
  <si>
    <t>OIN-12-AR-013</t>
  </si>
  <si>
    <t>OIN-12-AR-012</t>
  </si>
  <si>
    <t>SANAE52</t>
  </si>
  <si>
    <t>OIN-12-AR-011</t>
  </si>
  <si>
    <t>DIMES UK3</t>
  </si>
  <si>
    <t>OIN-08-S3-044</t>
  </si>
  <si>
    <t>SAMOC 2011</t>
  </si>
  <si>
    <t>OIN-010-AR-029</t>
  </si>
  <si>
    <t>OIN-010-AR-027</t>
  </si>
  <si>
    <t>OIN-010-AR-025</t>
  </si>
  <si>
    <t>OIN-010-AR-024</t>
  </si>
  <si>
    <t>OIN-08-D0-04</t>
  </si>
  <si>
    <t>OIN-08-D0-03</t>
  </si>
  <si>
    <t>OIN-08-S3-027</t>
  </si>
  <si>
    <t>OIN-10-S31-006</t>
  </si>
  <si>
    <t>OIN-08-S3-015</t>
  </si>
  <si>
    <t>Hermes, Juliet</t>
  </si>
  <si>
    <t>juliet@saeon.ac.za</t>
  </si>
  <si>
    <t>Argo SOUTH AFRICA</t>
  </si>
  <si>
    <t>SOUTH AFRICA</t>
  </si>
  <si>
    <t>AX25</t>
  </si>
  <si>
    <t>Agulhas-262, Capetown-Gough</t>
  </si>
  <si>
    <t>OIN-010-AR-026</t>
  </si>
  <si>
    <t>OIN-10-S3-005</t>
  </si>
  <si>
    <t>KNORR</t>
  </si>
  <si>
    <t>Line W 2014, KN218</t>
  </si>
  <si>
    <t>KN208, Line W</t>
  </si>
  <si>
    <t>SPURS</t>
  </si>
  <si>
    <t>KN-195-5</t>
  </si>
  <si>
    <t>KN 207-1</t>
  </si>
  <si>
    <t>Argo UW eq. SPURS</t>
  </si>
  <si>
    <t>Knorr - Guadalupe-Bermudas</t>
  </si>
  <si>
    <t>KN182-10</t>
  </si>
  <si>
    <t>KN-195-4</t>
  </si>
  <si>
    <t>OIN-10-S3-DO-03</t>
  </si>
  <si>
    <t>AKADEMIK SERGUIEI VAVILOV</t>
  </si>
  <si>
    <t>GOODHOPE 2010</t>
  </si>
  <si>
    <t>10-S3-DO-15</t>
  </si>
  <si>
    <t>No31</t>
  </si>
  <si>
    <t>OIN-08-S3-045</t>
  </si>
  <si>
    <t>OIN-07-S3-025</t>
  </si>
  <si>
    <t>OIN-08-S3-025</t>
  </si>
  <si>
    <t>OIN-08-S3-004</t>
  </si>
  <si>
    <t>OIN-08-S3-040</t>
  </si>
  <si>
    <t>OIN-08-S3-014</t>
  </si>
  <si>
    <t>OIN-08-S3-046</t>
  </si>
  <si>
    <t>OIN-13SH-AR-002</t>
  </si>
  <si>
    <t>BEAUTEMPS-BEAUPRE</t>
  </si>
  <si>
    <t>PHYSINDIEN</t>
  </si>
  <si>
    <t>OIN-13SH-AR-001</t>
  </si>
  <si>
    <t>KOTA PUSAKA</t>
  </si>
  <si>
    <t>BLUEFIN</t>
  </si>
  <si>
    <t>DART 2014</t>
  </si>
  <si>
    <t>DART</t>
  </si>
  <si>
    <t>Horizon Hawk</t>
  </si>
  <si>
    <t>PX37</t>
  </si>
  <si>
    <t>METEOR</t>
  </si>
  <si>
    <t>M107</t>
  </si>
  <si>
    <t>M 98</t>
  </si>
  <si>
    <t>82/2</t>
  </si>
  <si>
    <t>OIN-10-S3-D0-14</t>
  </si>
  <si>
    <t>M85/1</t>
  </si>
  <si>
    <t>OIN-10-D0-13</t>
  </si>
  <si>
    <t>OIN-10-S3-D0-11</t>
  </si>
  <si>
    <t>OIN-10-S3-D0-10</t>
  </si>
  <si>
    <t>OIN-10-D0-08</t>
  </si>
  <si>
    <t>OIN-10-D0-07</t>
  </si>
  <si>
    <t>OIN-10-D0-06</t>
  </si>
  <si>
    <t>M85/2</t>
  </si>
  <si>
    <t>AWI_170</t>
  </si>
  <si>
    <t>POLARSTERN</t>
  </si>
  <si>
    <t>ARK-XXVII/1</t>
  </si>
  <si>
    <t>Rohardt, Gerd</t>
  </si>
  <si>
    <t>Gerd.Rohardt@awi.de</t>
  </si>
  <si>
    <t>AWI_169</t>
  </si>
  <si>
    <t>OIN14DARL14</t>
  </si>
  <si>
    <t>PS88/2</t>
  </si>
  <si>
    <t>OIN14DARL13</t>
  </si>
  <si>
    <t>OIN14DARL12</t>
  </si>
  <si>
    <t>OIN14DARL11</t>
  </si>
  <si>
    <t>OIN14DARL10</t>
  </si>
  <si>
    <t>ARKXXVIII</t>
  </si>
  <si>
    <t>PS88</t>
  </si>
  <si>
    <t>Rudels, Bert</t>
  </si>
  <si>
    <t>bert.rudels@fmi.fi</t>
  </si>
  <si>
    <t>SAtl_2010-6</t>
  </si>
  <si>
    <t>ANT-XXVII/2</t>
  </si>
  <si>
    <t>Sterl, Andreas</t>
  </si>
  <si>
    <t>andreas.sterl@knmi.nl</t>
  </si>
  <si>
    <t>OIN-010-AR-005</t>
  </si>
  <si>
    <t>ANT-XXVIII/3</t>
  </si>
  <si>
    <t>OIN-010-AR-001</t>
  </si>
  <si>
    <t>OIN-010-AR-003</t>
  </si>
  <si>
    <t>OIN-008-AR-007</t>
  </si>
  <si>
    <t>OIN-008-AR-001</t>
  </si>
  <si>
    <t>ANT-XXVIII/1</t>
  </si>
  <si>
    <t>OIN-008-AR-008</t>
  </si>
  <si>
    <t>OIN-008-AR-006</t>
  </si>
  <si>
    <t>OIN-008-AR-004</t>
  </si>
  <si>
    <t>OIN-008-AR-003</t>
  </si>
  <si>
    <t>SATL-11</t>
  </si>
  <si>
    <t>ANT-XXV-2</t>
  </si>
  <si>
    <t>MSC DIDEM</t>
  </si>
  <si>
    <t>OIN-12-DO-S31-006</t>
  </si>
  <si>
    <t>URANIA</t>
  </si>
  <si>
    <t>MEDOCC 14</t>
  </si>
  <si>
    <t>MEDOCC14</t>
  </si>
  <si>
    <t>DOhypox1201</t>
  </si>
  <si>
    <t>OIN-10HP-Doi-01</t>
  </si>
  <si>
    <t>MEDOCC</t>
  </si>
  <si>
    <t>OIN 12IT-ARI-9</t>
  </si>
  <si>
    <t>COCOPRO13</t>
  </si>
  <si>
    <t>OIN 12IT-ARI-6</t>
  </si>
  <si>
    <t>OIN 12IT-ARI 05</t>
  </si>
  <si>
    <t>TOSCA2012</t>
  </si>
  <si>
    <t>OIN-13JAP-ARL-21</t>
  </si>
  <si>
    <t>SHIRASE</t>
  </si>
  <si>
    <t>JARE55</t>
  </si>
  <si>
    <t>OIN 11JAP-ARL-22</t>
  </si>
  <si>
    <t>JARE54</t>
  </si>
  <si>
    <t>CELTIC EXPLORER</t>
  </si>
  <si>
    <t>Standard Section</t>
  </si>
  <si>
    <t>01N101R-AR-02</t>
  </si>
  <si>
    <t>Transatlantic</t>
  </si>
  <si>
    <t>01N101R-AR-01</t>
  </si>
  <si>
    <t>on PAP service trip</t>
  </si>
  <si>
    <t>OIN-12-DO-S31-003</t>
  </si>
  <si>
    <t>L'ATALANTE</t>
  </si>
  <si>
    <t>AMOP</t>
  </si>
  <si>
    <t>OIN-13-AR-014</t>
  </si>
  <si>
    <t>OIN-13-AR-015</t>
  </si>
  <si>
    <t>OIN-12-DO-S31-002</t>
  </si>
  <si>
    <t>OIN-12-SH-ARL-009</t>
  </si>
  <si>
    <t>OIN-12-SH-ARL-011</t>
  </si>
  <si>
    <t>OIN-12-DO-S31-005</t>
  </si>
  <si>
    <t>OIN-13-AR-013</t>
  </si>
  <si>
    <t>OIN-12-SH-ARL-007</t>
  </si>
  <si>
    <t>OIN-011-AR-012</t>
  </si>
  <si>
    <t>PANDORA</t>
  </si>
  <si>
    <t>OIN-011-AR-011</t>
  </si>
  <si>
    <t>OIN-011-AR-006</t>
  </si>
  <si>
    <t>OIN-011-AR-004</t>
  </si>
  <si>
    <t>SIR WILFRED LAURIER</t>
  </si>
  <si>
    <t>2013-05</t>
  </si>
  <si>
    <t>iridium_0157</t>
  </si>
  <si>
    <t>2012-09</t>
  </si>
  <si>
    <t>2010-05</t>
  </si>
  <si>
    <t>PACIFIC TRIANGLE (LIBERIA)</t>
  </si>
  <si>
    <t>Coral Sea -</t>
  </si>
  <si>
    <t>Coral Sea N</t>
  </si>
  <si>
    <t>BUXLINK</t>
  </si>
  <si>
    <t>IRON YANDI</t>
  </si>
  <si>
    <t>N of PNG</t>
  </si>
  <si>
    <t xml:space="preserve"> N of PNG</t>
  </si>
  <si>
    <t>MARIA S. MERIAN</t>
  </si>
  <si>
    <t>MSM28</t>
  </si>
  <si>
    <t>MSM 18/3</t>
  </si>
  <si>
    <t>MSM21-2</t>
  </si>
  <si>
    <t>MSM22</t>
  </si>
  <si>
    <t>INCOIS_313</t>
  </si>
  <si>
    <t>OIN-13IND_S4_09</t>
  </si>
  <si>
    <t>SAGAR SAMPADA</t>
  </si>
  <si>
    <t>Arabian Sea cruise 2014</t>
  </si>
  <si>
    <t>Ravichandran, Muthalagu</t>
  </si>
  <si>
    <t>ravi@incois.gov.in</t>
  </si>
  <si>
    <t>INCOIS_315</t>
  </si>
  <si>
    <t>OIN 13IND ARL 05</t>
  </si>
  <si>
    <t>INCOIS-314</t>
  </si>
  <si>
    <t>OIN 13IND_S4_10</t>
  </si>
  <si>
    <t>INCOIS_312</t>
  </si>
  <si>
    <t>OIN_13IND_ARI 03</t>
  </si>
  <si>
    <t>Arabian Sea Cruise</t>
  </si>
  <si>
    <t>INCOIS_308</t>
  </si>
  <si>
    <t>OIN_13IND_S4_06</t>
  </si>
  <si>
    <t>INCOIS_311</t>
  </si>
  <si>
    <t>OIN_13IND_ARI02</t>
  </si>
  <si>
    <t>Arabian sea cruise 2014</t>
  </si>
  <si>
    <t>INCOIS_310</t>
  </si>
  <si>
    <t>OIN_13IND_S4_07</t>
  </si>
  <si>
    <t>Arabian Sea Cruise 2014</t>
  </si>
  <si>
    <t>INCOIS_318</t>
  </si>
  <si>
    <t>OIN_13IND_ARI_08</t>
  </si>
  <si>
    <t>INCOIS-210</t>
  </si>
  <si>
    <t>SAC cruise</t>
  </si>
  <si>
    <t>ATLANTIC EXPLORER</t>
  </si>
  <si>
    <t>AE1409</t>
  </si>
  <si>
    <t>monthly BATS</t>
  </si>
  <si>
    <t>MAERSK VILNIUS</t>
  </si>
  <si>
    <t>AX08</t>
  </si>
  <si>
    <t>AX8 - CapeTown-Newark</t>
  </si>
  <si>
    <t>AX08 South - Bahamas-Cape Town</t>
  </si>
  <si>
    <t>ROME EXPRESS</t>
  </si>
  <si>
    <t>AX07</t>
  </si>
  <si>
    <t>FLORENCE B</t>
  </si>
  <si>
    <t>Coral sea - px30</t>
  </si>
  <si>
    <t>HESPERIDES</t>
  </si>
  <si>
    <t>CRUZEIRO DO SUL</t>
  </si>
  <si>
    <t>Argo BRAZIL</t>
  </si>
  <si>
    <t>BRAZIL</t>
  </si>
  <si>
    <t>GALATA</t>
  </si>
  <si>
    <t>AKADEMIK LOFFE</t>
  </si>
  <si>
    <t>15AK2011183</t>
  </si>
  <si>
    <t>Slabakova, Violeta</t>
  </si>
  <si>
    <t>v.slabakova@io-bas.bg</t>
  </si>
  <si>
    <t>BulArgo</t>
  </si>
  <si>
    <t>BULGARIA</t>
  </si>
  <si>
    <t>OIN-08-S3-002</t>
  </si>
  <si>
    <t>GMMC GOODHOPE 2009</t>
  </si>
  <si>
    <t>OIN-09-S3-001</t>
  </si>
  <si>
    <t>OIN-09-S3-010</t>
  </si>
  <si>
    <t>GMMC GoodHope 2009</t>
  </si>
  <si>
    <t>OIN-08-S3-001</t>
  </si>
  <si>
    <t>OIN-09-S3-005</t>
  </si>
  <si>
    <t>OIN-09-S3-002</t>
  </si>
  <si>
    <t>OIN-09-S3-003</t>
  </si>
  <si>
    <t>Rusalka</t>
  </si>
  <si>
    <t>OIN 11IT-APR09</t>
  </si>
  <si>
    <t>ONNURI</t>
  </si>
  <si>
    <t>Chang, Pil-Hun</t>
  </si>
  <si>
    <t>phchang@korea.kr</t>
  </si>
  <si>
    <t>lovbio066d</t>
  </si>
  <si>
    <t>OIN13-S4-06</t>
  </si>
  <si>
    <t>TARA</t>
  </si>
  <si>
    <t>PACIFIC CREST</t>
  </si>
  <si>
    <t>MADRID EXPRESS</t>
  </si>
  <si>
    <t>RONALD BROWN</t>
  </si>
  <si>
    <t>CLIVAR A16S</t>
  </si>
  <si>
    <t>STRATUS</t>
  </si>
  <si>
    <t>RB1405</t>
  </si>
  <si>
    <t>RB1404</t>
  </si>
  <si>
    <t>RB-13-05 NTAS</t>
  </si>
  <si>
    <t>RB-13-06, PNE</t>
  </si>
  <si>
    <t>PNE 201301</t>
  </si>
  <si>
    <t>A16N</t>
  </si>
  <si>
    <t>Stratus</t>
  </si>
  <si>
    <t>PNE</t>
  </si>
  <si>
    <t>P18</t>
  </si>
  <si>
    <t>PNE 2010 (RB-10-03)</t>
  </si>
  <si>
    <t>Argo eq. VOCALS</t>
  </si>
  <si>
    <t>CLIVAR A10</t>
  </si>
  <si>
    <t>CLIVAR A13/5</t>
  </si>
  <si>
    <t>CLIVAR A13.5</t>
  </si>
  <si>
    <t>NTAS</t>
  </si>
  <si>
    <t>GP-06-05</t>
  </si>
  <si>
    <t>GP-06-06</t>
  </si>
  <si>
    <t>GP-06-06-RB</t>
  </si>
  <si>
    <t>HI'IALAKAI</t>
  </si>
  <si>
    <t>C-130 AIRCRAFT</t>
  </si>
  <si>
    <t>AR009</t>
  </si>
  <si>
    <t>OIN10CH-AR-9</t>
  </si>
  <si>
    <t>ZD GIANT</t>
  </si>
  <si>
    <t>argo973-2011</t>
  </si>
  <si>
    <t>AR008</t>
  </si>
  <si>
    <t>OIN10CH-AR-8</t>
  </si>
  <si>
    <t>AR007</t>
  </si>
  <si>
    <t>OIN10CH-AR-7</t>
  </si>
  <si>
    <t>AR006</t>
  </si>
  <si>
    <t>OIN10CH-AR-6</t>
  </si>
  <si>
    <t>AR005</t>
  </si>
  <si>
    <t>OIN10CH-AR-5</t>
  </si>
  <si>
    <t>AR004</t>
  </si>
  <si>
    <t>OIN10CH-AR-4</t>
  </si>
  <si>
    <t>AR002</t>
  </si>
  <si>
    <t>OIN10CH-AR-2</t>
  </si>
  <si>
    <t>AR001</t>
  </si>
  <si>
    <t>OIN10CH-AR-1</t>
  </si>
  <si>
    <t>KE XUE YI HAO</t>
  </si>
  <si>
    <t>Warmpool-973</t>
  </si>
  <si>
    <t>wp-2014</t>
  </si>
  <si>
    <t>WP2012</t>
  </si>
  <si>
    <t>NSFC-WP2010</t>
  </si>
  <si>
    <t>OSCAR DYSON</t>
  </si>
  <si>
    <t>KA`IMIKAI-O-KANALOA</t>
  </si>
  <si>
    <t>KOK-2-13</t>
  </si>
  <si>
    <t>GP1-13</t>
  </si>
  <si>
    <t>HOT-221</t>
  </si>
  <si>
    <t>BELL M. SHIMADA</t>
  </si>
  <si>
    <t>1404SH</t>
  </si>
  <si>
    <t>iridium5286</t>
  </si>
  <si>
    <t>OIN-13-SH-ARL-005</t>
  </si>
  <si>
    <t>RARA AVIS</t>
  </si>
  <si>
    <t>OIN-13-SH-ARL-006</t>
  </si>
  <si>
    <t>Opportunity</t>
  </si>
  <si>
    <t>APEX5812</t>
  </si>
  <si>
    <t>APEX-5797</t>
  </si>
  <si>
    <t>APEX-5793</t>
  </si>
  <si>
    <t>PELICAN</t>
  </si>
  <si>
    <t>GISR_Tracer</t>
  </si>
  <si>
    <t>OIN-07-S3-033</t>
  </si>
  <si>
    <t>S. A. AGULHAS II</t>
  </si>
  <si>
    <t>SANAE</t>
  </si>
  <si>
    <t>OIN-12SH-ARL-010</t>
  </si>
  <si>
    <t>SAMOC</t>
  </si>
  <si>
    <t>OIN-13-AR-04</t>
  </si>
  <si>
    <t>SANAE 53</t>
  </si>
  <si>
    <t>lovbio055b</t>
  </si>
  <si>
    <t>OIN12-S4-35</t>
  </si>
  <si>
    <t>lovbio054b</t>
  </si>
  <si>
    <t>OIN12-S4-34</t>
  </si>
  <si>
    <t>Gough Island</t>
  </si>
  <si>
    <t>OIN-13-AR-012</t>
  </si>
  <si>
    <t>OIN-12-SH-ARL-013</t>
  </si>
  <si>
    <t>OIN-13-AR-003</t>
  </si>
  <si>
    <t>OIN-13-AR-002</t>
  </si>
  <si>
    <t>SANAE53</t>
  </si>
  <si>
    <t>OIN-13-AR-011</t>
  </si>
  <si>
    <t>Samba section</t>
  </si>
  <si>
    <t>AR1203</t>
  </si>
  <si>
    <t>OIN-12SH-ARL-03</t>
  </si>
  <si>
    <t>AR1202</t>
  </si>
  <si>
    <t>OIN-12SH-ARL-02</t>
  </si>
  <si>
    <t>AR1201</t>
  </si>
  <si>
    <t>OIN-12SH-ARL-01</t>
  </si>
  <si>
    <t>ALUCIA</t>
  </si>
  <si>
    <t>al130801</t>
  </si>
  <si>
    <t>HAKUHOMARU</t>
  </si>
  <si>
    <t>KH-14-3</t>
  </si>
  <si>
    <t>OIN 11JAP-ARL-34</t>
  </si>
  <si>
    <t>KH13-3</t>
  </si>
  <si>
    <t>KH-14-1</t>
  </si>
  <si>
    <t>OIN 11JAP-ARL-18</t>
  </si>
  <si>
    <t>KH-11-10</t>
  </si>
  <si>
    <t>KH-09-5</t>
  </si>
  <si>
    <t>KH-12-5</t>
  </si>
  <si>
    <t>KH-12-3</t>
  </si>
  <si>
    <t>KH-11-8</t>
  </si>
  <si>
    <t>KH-08-2</t>
  </si>
  <si>
    <t>KH-08-3</t>
  </si>
  <si>
    <t>ALGOA</t>
  </si>
  <si>
    <t>Alg204</t>
  </si>
  <si>
    <t>Alg197_ASCLME</t>
  </si>
  <si>
    <t>IO4-10-AG</t>
  </si>
  <si>
    <t>WELLINGTON EXPRESS</t>
  </si>
  <si>
    <t>IX1</t>
  </si>
  <si>
    <t>NATHANIEL B. PALMER</t>
  </si>
  <si>
    <t>NBP1403/320620140320</t>
  </si>
  <si>
    <t>NPB13-10</t>
  </si>
  <si>
    <t>0262_0262</t>
  </si>
  <si>
    <t>MELVILLE</t>
  </si>
  <si>
    <t>0260_0260</t>
  </si>
  <si>
    <t>0259_0259</t>
  </si>
  <si>
    <t>0257_0257</t>
  </si>
  <si>
    <t>MV1203</t>
  </si>
  <si>
    <t>P6S</t>
  </si>
  <si>
    <t>TUIM01MV</t>
  </si>
  <si>
    <t>SAFMARINE ORANJE</t>
  </si>
  <si>
    <t>ZSDN</t>
  </si>
  <si>
    <t>CORNIDE DE SAAVEDRA</t>
  </si>
  <si>
    <t>RADPROF0810</t>
  </si>
  <si>
    <t>OIN 11JAP-ARL-20</t>
  </si>
  <si>
    <t>SHONAN MARU</t>
  </si>
  <si>
    <t>OIN 11JAP-ARL-02</t>
  </si>
  <si>
    <t>OIN-13JAP-ARL-46</t>
  </si>
  <si>
    <t>OIN 11JAP-ARL-37</t>
  </si>
  <si>
    <t>OIN 11JAP-ARL-38</t>
  </si>
  <si>
    <t>CORAL ISLANDER II</t>
  </si>
  <si>
    <t>MAERSK VISBY</t>
  </si>
  <si>
    <t>F0247</t>
  </si>
  <si>
    <t>JAMES COOK</t>
  </si>
  <si>
    <t>JC103</t>
  </si>
  <si>
    <t>F0242</t>
  </si>
  <si>
    <t>F0250</t>
  </si>
  <si>
    <t>F0249</t>
  </si>
  <si>
    <t>AMT-22</t>
  </si>
  <si>
    <t>GEOTRACES, GA10</t>
  </si>
  <si>
    <t>AMT-20</t>
  </si>
  <si>
    <t>lovbio009b</t>
  </si>
  <si>
    <t>OIN12RA-S31-05</t>
  </si>
  <si>
    <t>AMT22</t>
  </si>
  <si>
    <t>lovbio010b</t>
  </si>
  <si>
    <t>OIN12RA-S31-13</t>
  </si>
  <si>
    <t>lovbio006b</t>
  </si>
  <si>
    <t>OIN12RA-S31-07</t>
  </si>
  <si>
    <t>lovbio003b</t>
  </si>
  <si>
    <t>OIN12RA-S31-03</t>
  </si>
  <si>
    <t>Kerguelen trip -</t>
  </si>
  <si>
    <t>LAVENDER PASSAGE</t>
  </si>
  <si>
    <t>IX-15</t>
  </si>
  <si>
    <t>MARCUS G. LANGSETH</t>
  </si>
  <si>
    <t>transit Dutch to Honolulu</t>
  </si>
  <si>
    <t>transit to HNL</t>
  </si>
  <si>
    <t>navis0127</t>
  </si>
  <si>
    <t>OKEANOS EXPLORER</t>
  </si>
  <si>
    <t>EX-14-02 Leg 3</t>
  </si>
  <si>
    <t>YOBALEMA</t>
  </si>
  <si>
    <t>OIN-012-AR-07</t>
  </si>
  <si>
    <t>JCOMMOPS-VSF-2012</t>
  </si>
  <si>
    <t>OIN-012-AR-01</t>
  </si>
  <si>
    <t>OIN-012-AR-005</t>
  </si>
  <si>
    <t>CHANIK</t>
  </si>
  <si>
    <t>OIN-012-AR-06</t>
  </si>
  <si>
    <t>SODRIC</t>
  </si>
  <si>
    <t>ARGOS3</t>
  </si>
  <si>
    <t>OIN-12-AR-010</t>
  </si>
  <si>
    <t>SAtl_2014_2</t>
  </si>
  <si>
    <t>PLANCIUS</t>
  </si>
  <si>
    <t>SAtl_2014_1</t>
  </si>
  <si>
    <t>SAtl_2013_7</t>
  </si>
  <si>
    <t>SAtl_2013_6</t>
  </si>
  <si>
    <t>SAtl_2013_5</t>
  </si>
  <si>
    <t>SAtl_2013_4</t>
  </si>
  <si>
    <t>SAtl_2013_2</t>
  </si>
  <si>
    <t>SAtl_2012_7</t>
  </si>
  <si>
    <t>SAtl_2012_6</t>
  </si>
  <si>
    <t>SAtl_2012_3</t>
  </si>
  <si>
    <t>SAtl_2012_2</t>
  </si>
  <si>
    <t>SAtl_2012_1</t>
  </si>
  <si>
    <t>OIN-012-AR-03</t>
  </si>
  <si>
    <t>LILADHOC</t>
  </si>
  <si>
    <t>APEX-5798</t>
  </si>
  <si>
    <t>COMMANDANT L'HERMINIER</t>
  </si>
  <si>
    <t>Cdt Lherminier</t>
  </si>
  <si>
    <t>APEX-5795</t>
  </si>
  <si>
    <t>APEX-4852</t>
  </si>
  <si>
    <t>APEX-4851</t>
  </si>
  <si>
    <t>APEX-4850</t>
  </si>
  <si>
    <t>APEX-4849</t>
  </si>
  <si>
    <t xml:space="preserve">117958 	</t>
  </si>
  <si>
    <t>OIN-012-AR-08</t>
  </si>
  <si>
    <t>DREAMWEAVER</t>
  </si>
  <si>
    <t>6309-6138</t>
  </si>
  <si>
    <t>ANGELES ALVARIÑO</t>
  </si>
  <si>
    <t>Raprocan1212</t>
  </si>
  <si>
    <t>lovbio015c</t>
  </si>
  <si>
    <t>OIN12RA-S31-15</t>
  </si>
  <si>
    <t>MEDSEA</t>
  </si>
  <si>
    <t>lovbio018c</t>
  </si>
  <si>
    <t>OIN12-S4-03</t>
  </si>
  <si>
    <t>lovbio016c</t>
  </si>
  <si>
    <t>OIN12-S4-01</t>
  </si>
  <si>
    <t>lovbio053b</t>
  </si>
  <si>
    <t>OIN12-S4-33</t>
  </si>
  <si>
    <t>6314-7940</t>
  </si>
  <si>
    <t>Raprocan0414</t>
  </si>
  <si>
    <t>6311-7757</t>
  </si>
  <si>
    <t>RadProf0913</t>
  </si>
  <si>
    <t>6310-7934</t>
  </si>
  <si>
    <t>SAFMARINE NGAMI</t>
  </si>
  <si>
    <t>INCOIS-343</t>
  </si>
  <si>
    <t>SAGAR KANYA</t>
  </si>
  <si>
    <t>SK-315, RAMA 2014</t>
  </si>
  <si>
    <t>INCOIS-342</t>
  </si>
  <si>
    <t>INCOIS-341</t>
  </si>
  <si>
    <t>INCOIS-340</t>
  </si>
  <si>
    <t>OIN 13IND S31-03</t>
  </si>
  <si>
    <t>INCOIS-339</t>
  </si>
  <si>
    <t>INCOIS-338</t>
  </si>
  <si>
    <t>INCOIS-337</t>
  </si>
  <si>
    <t>SK-315 RAMA 2014</t>
  </si>
  <si>
    <t>INCOIS-336</t>
  </si>
  <si>
    <t>OIN 13IND ARI 10</t>
  </si>
  <si>
    <t>INCOIS-328</t>
  </si>
  <si>
    <t>ARL23</t>
  </si>
  <si>
    <t>SK315-RAMA 2014</t>
  </si>
  <si>
    <t>INCOIS-327</t>
  </si>
  <si>
    <t>SK315-RAMA2014</t>
  </si>
  <si>
    <t>INCOIS-326</t>
  </si>
  <si>
    <t>ARL 21</t>
  </si>
  <si>
    <t>INCOIS-325</t>
  </si>
  <si>
    <t>INCOIS-324</t>
  </si>
  <si>
    <t>INCOIS-333</t>
  </si>
  <si>
    <t>OIN 13IND S31-02</t>
  </si>
  <si>
    <t>INCOIS-332</t>
  </si>
  <si>
    <t>OIN 13IND ARI09</t>
  </si>
  <si>
    <t>INCOIS-331</t>
  </si>
  <si>
    <t>INCOIS-330</t>
  </si>
  <si>
    <t>OIN 13IND S31 01</t>
  </si>
  <si>
    <t>INCOIS-329</t>
  </si>
  <si>
    <t>OIN 13IND ARL 25</t>
  </si>
  <si>
    <t>INCOIS-284</t>
  </si>
  <si>
    <t>OIN12_IND_FLBB_04</t>
  </si>
  <si>
    <t>Tsunami Cruise</t>
  </si>
  <si>
    <t>RAMA</t>
  </si>
  <si>
    <t>INCOIS-211</t>
  </si>
  <si>
    <t>NIO cruise</t>
  </si>
  <si>
    <t>INCOIS-191</t>
  </si>
  <si>
    <t>Bay of Bengal cruise</t>
  </si>
  <si>
    <t>INCOIS-188</t>
  </si>
  <si>
    <t>INCOIS-187</t>
  </si>
  <si>
    <t>Bay of Bengal</t>
  </si>
  <si>
    <t>KAHAROA</t>
  </si>
  <si>
    <t>KAHAROA-2014</t>
  </si>
  <si>
    <t>KAHAROA-2014-1</t>
  </si>
  <si>
    <t>KAHAROA-2014-2</t>
  </si>
  <si>
    <t>KAHAROA-2013</t>
  </si>
  <si>
    <t>KAHAROA-2012-LEG1</t>
  </si>
  <si>
    <t>Argo-13</t>
  </si>
  <si>
    <t>KAHAROA-2012-LEG2</t>
  </si>
  <si>
    <t>Argo14</t>
  </si>
  <si>
    <t>S. Tasman Sea</t>
  </si>
  <si>
    <t>Great Aust Bight</t>
  </si>
  <si>
    <t>just East of NZ</t>
  </si>
  <si>
    <t>Southern Indian Ocean</t>
  </si>
  <si>
    <t>Kaharoa 2011</t>
  </si>
  <si>
    <t>Coral sea - tsunami trip 4</t>
  </si>
  <si>
    <t>Coral Sea</t>
  </si>
  <si>
    <t>KAH-leg16</t>
  </si>
  <si>
    <t>INCOIS-306</t>
  </si>
  <si>
    <t>OIN 13IND S4-05</t>
  </si>
  <si>
    <t>SAGAR NIDHI</t>
  </si>
  <si>
    <t>BOB cruise 2013</t>
  </si>
  <si>
    <t>INCOIS-323</t>
  </si>
  <si>
    <t>OIN13IND ARL 26</t>
  </si>
  <si>
    <t>Tsunami cruise</t>
  </si>
  <si>
    <t>INCOIS-322</t>
  </si>
  <si>
    <t>OIN13IND ARL 24</t>
  </si>
  <si>
    <t>Tsunami cruise 2014</t>
  </si>
  <si>
    <t>INCOIS-294</t>
  </si>
  <si>
    <t>OIN 13IND ARL 02</t>
  </si>
  <si>
    <t>SN-76 RAMA 2013 cruise</t>
  </si>
  <si>
    <t>INCOIS-293</t>
  </si>
  <si>
    <t>OIN 13IND ARL 20</t>
  </si>
  <si>
    <t>INCOIS-292</t>
  </si>
  <si>
    <t>INCOIS-291</t>
  </si>
  <si>
    <t>OIN 13IND ARL 08</t>
  </si>
  <si>
    <t>INCOIS-290</t>
  </si>
  <si>
    <t>OIN 13IND ARL 13</t>
  </si>
  <si>
    <t>INCOIS-289</t>
  </si>
  <si>
    <t>OIN 13IND ARL 11</t>
  </si>
  <si>
    <t>INCOIS-288</t>
  </si>
  <si>
    <t>OIN 13IND ARL 12</t>
  </si>
  <si>
    <t>INCOIS-287</t>
  </si>
  <si>
    <t>OIN 13IND ARL 01</t>
  </si>
  <si>
    <t>INCOIS-286</t>
  </si>
  <si>
    <t>OIN 13IND ARL 03</t>
  </si>
  <si>
    <t>INCOIS-304</t>
  </si>
  <si>
    <t>OIN 13IND ARL 19</t>
  </si>
  <si>
    <t>INCOIS-303</t>
  </si>
  <si>
    <t>OIN 13IND ARL 15</t>
  </si>
  <si>
    <t>INCOIS-302</t>
  </si>
  <si>
    <t>OIN 13IND ARL 18</t>
  </si>
  <si>
    <t>INCOIS-301</t>
  </si>
  <si>
    <t>OIN 13IND ARL 10</t>
  </si>
  <si>
    <t>INCOIS-300</t>
  </si>
  <si>
    <t>OIN 13IND ARL 14</t>
  </si>
  <si>
    <t>INCOIS-299</t>
  </si>
  <si>
    <t>OIN 13IND ARL 16</t>
  </si>
  <si>
    <t>INCOIS-279</t>
  </si>
  <si>
    <t>OIN12_IND_FLBB_03</t>
  </si>
  <si>
    <t>Southern Ocean Cruise (SK-71)</t>
  </si>
  <si>
    <t>INCOIS-278</t>
  </si>
  <si>
    <t>OIN12_IND_FLBB_01</t>
  </si>
  <si>
    <t>BoB cruise (SN-70)</t>
  </si>
  <si>
    <t>INCOIS-277</t>
  </si>
  <si>
    <t>OIN12_IND_FLBB_06</t>
  </si>
  <si>
    <t>BOB cruise 2012</t>
  </si>
  <si>
    <t>INCOIS-298</t>
  </si>
  <si>
    <t>OIN 13IND ARL 17</t>
  </si>
  <si>
    <t>INCOIS-295</t>
  </si>
  <si>
    <t>OIN 13IND ARL 04</t>
  </si>
  <si>
    <t>INCOIS_344</t>
  </si>
  <si>
    <t>BoB WHOI-RAMA cruise</t>
  </si>
  <si>
    <t>INCOIS 184</t>
  </si>
  <si>
    <t>INCOIS 183</t>
  </si>
  <si>
    <t>INCOIS 182</t>
  </si>
  <si>
    <t>INCOIS-264</t>
  </si>
  <si>
    <t>RAMA cruise 2012</t>
  </si>
  <si>
    <t>INCOIS-263</t>
  </si>
  <si>
    <t>OIN 12IND-ARL-09</t>
  </si>
  <si>
    <t>INCOIS-262</t>
  </si>
  <si>
    <t xml:space="preserve">OIN 12IND-ARL-08	</t>
  </si>
  <si>
    <t>RAMA Cruise 2012</t>
  </si>
  <si>
    <t>INCOIS 179</t>
  </si>
  <si>
    <t>INCOIS 178</t>
  </si>
  <si>
    <t>INCOIS-244</t>
  </si>
  <si>
    <t>Tsunami</t>
  </si>
  <si>
    <t>INCOIS-243</t>
  </si>
  <si>
    <t>INCOIS-242</t>
  </si>
  <si>
    <t>INCOIS-241</t>
  </si>
  <si>
    <t>INCOIS-229</t>
  </si>
  <si>
    <t>RAMA Cruise May-June 2011</t>
  </si>
  <si>
    <t>INCOIS-228</t>
  </si>
  <si>
    <t>INCOIS-227</t>
  </si>
  <si>
    <t>NS-11001</t>
  </si>
  <si>
    <t>INCOIS-226</t>
  </si>
  <si>
    <t>INCOIS-224</t>
  </si>
  <si>
    <t>INCOIS-222</t>
  </si>
  <si>
    <t>INCOIS-221</t>
  </si>
  <si>
    <t>RAMA cruise May-June 2011</t>
  </si>
  <si>
    <t>INCOIS-218</t>
  </si>
  <si>
    <t>INCOIS-217</t>
  </si>
  <si>
    <t>INCOIS-216</t>
  </si>
  <si>
    <t>INCOIS-215</t>
  </si>
  <si>
    <t>NS11002</t>
  </si>
  <si>
    <t>INCOIS-214</t>
  </si>
  <si>
    <t>RAMA Cruise</t>
  </si>
  <si>
    <t>INCOIS-213</t>
  </si>
  <si>
    <t>IND-S3-03</t>
  </si>
  <si>
    <t>INCOIS-209</t>
  </si>
  <si>
    <t>Southern Ocean cruise</t>
  </si>
  <si>
    <t>INCOIS-207</t>
  </si>
  <si>
    <t>INCOIS-205</t>
  </si>
  <si>
    <t>INCOIS-204</t>
  </si>
  <si>
    <t>INCOIS-203</t>
  </si>
  <si>
    <t>INCOIS-202</t>
  </si>
  <si>
    <t>INCOIS-201</t>
  </si>
  <si>
    <t>INCOIS-200</t>
  </si>
  <si>
    <t>INCOIS-261</t>
  </si>
  <si>
    <t>RAMA 2012 cruise</t>
  </si>
  <si>
    <t>INCOIS-260</t>
  </si>
  <si>
    <t>OIN 12IND ARL 02</t>
  </si>
  <si>
    <t>INCOIS-259</t>
  </si>
  <si>
    <t>OIN 12IND ARL 03</t>
  </si>
  <si>
    <t>INCOIS-258</t>
  </si>
  <si>
    <t>OIN 12IND ARL 06</t>
  </si>
  <si>
    <t>RAMA 2012 Cruise</t>
  </si>
  <si>
    <t>INCOIS-255</t>
  </si>
  <si>
    <t>ION 12IND-ARL-07</t>
  </si>
  <si>
    <t>INCOIS-254</t>
  </si>
  <si>
    <t>Southern Ocean cruise 2012</t>
  </si>
  <si>
    <t>INCOIS-253</t>
  </si>
  <si>
    <t>Southern Ocean 2012</t>
  </si>
  <si>
    <t>INCOIS-252</t>
  </si>
  <si>
    <t>INCOIS-250</t>
  </si>
  <si>
    <t>Sou</t>
  </si>
  <si>
    <t>INCOIS-249</t>
  </si>
  <si>
    <t>INCOIS-248</t>
  </si>
  <si>
    <t>INCOIS-246</t>
  </si>
  <si>
    <t>INCOIS-247</t>
  </si>
  <si>
    <t>INCOIS-245</t>
  </si>
  <si>
    <t>INCOIS-199</t>
  </si>
  <si>
    <t>SUK</t>
  </si>
  <si>
    <t>EARDO</t>
  </si>
  <si>
    <t>Suk, Moon-Sik</t>
  </si>
  <si>
    <t>msuk@kordi.re.kr</t>
  </si>
  <si>
    <t>suk</t>
  </si>
  <si>
    <t>DONG FANG HONG II</t>
  </si>
  <si>
    <t>climate973</t>
  </si>
  <si>
    <t>OIN-13CH-HPX-17</t>
  </si>
  <si>
    <t>OIN-13CH-HPX-16</t>
  </si>
  <si>
    <t>OIN-13CH-HPX-15</t>
  </si>
  <si>
    <t>OIN-13CH-HPX-14</t>
  </si>
  <si>
    <t>OIN-13CH-HPX-13</t>
  </si>
  <si>
    <t>OIN-13CH-HPX-12</t>
  </si>
  <si>
    <t>OIN-13CH-HPX-11</t>
  </si>
  <si>
    <t>OIN-13CH-HPX-10</t>
  </si>
  <si>
    <t>OIN-13CH-HPX-09</t>
  </si>
  <si>
    <t>OIN-13CH-HPX-08</t>
  </si>
  <si>
    <t>OIN-13CH-HPX-07</t>
  </si>
  <si>
    <t>OIN-13CH-HPX-06</t>
  </si>
  <si>
    <t>OIN-13CH-HPX-05</t>
  </si>
  <si>
    <t>OIN-13CH-HPX-04</t>
  </si>
  <si>
    <t>OIN-13CH-HPX-03</t>
  </si>
  <si>
    <t>OIN-13CH-HPX-02</t>
  </si>
  <si>
    <t>OIN-13CH-HPX-01</t>
  </si>
  <si>
    <t>Argo973-2</t>
  </si>
  <si>
    <t>863-09</t>
  </si>
  <si>
    <t>SARMIENTO DE GAMBOA</t>
  </si>
  <si>
    <t>OIN-10-AR-007</t>
  </si>
  <si>
    <t>Catarina</t>
  </si>
  <si>
    <t>OIN-11-DO-10</t>
  </si>
  <si>
    <t>OIN-11-DO-07</t>
  </si>
  <si>
    <t>OIN-11-DO-06</t>
  </si>
  <si>
    <t>OIN-11-DO-05</t>
  </si>
  <si>
    <t>OIN-11-DO-03</t>
  </si>
  <si>
    <t>OIN-11-DO-02</t>
  </si>
  <si>
    <t>OIN-11-DO-01</t>
  </si>
  <si>
    <t>MONTE AZUL</t>
  </si>
  <si>
    <t>E. R. WILHELMSHAVEN</t>
  </si>
  <si>
    <t>PX6</t>
  </si>
  <si>
    <t>3798-3730</t>
  </si>
  <si>
    <t>GARCIA DEL CID</t>
  </si>
  <si>
    <t>MV EXPLORER</t>
  </si>
  <si>
    <t>Fall 05</t>
  </si>
  <si>
    <t>SL882</t>
  </si>
  <si>
    <t>Semester at Sea</t>
  </si>
  <si>
    <t>BOUNTY BAY</t>
  </si>
  <si>
    <t>LADY AMBER</t>
  </si>
  <si>
    <t>JCOMMOPS_ZR2335_008</t>
  </si>
  <si>
    <t>JCOMMOPS_ZR2335_001</t>
  </si>
  <si>
    <t>JCOMMOPS_ZR2335_04</t>
  </si>
  <si>
    <t>JCOMMOPS_ZR2335_004</t>
  </si>
  <si>
    <t>JCOMMOPS_ZR2335_002</t>
  </si>
  <si>
    <t>south of Indonesia</t>
  </si>
  <si>
    <t>SPIRIT OF ENDERBY</t>
  </si>
  <si>
    <t>Rusalca</t>
  </si>
  <si>
    <t>ARAON</t>
  </si>
  <si>
    <t>OIN 14KR ARL 15</t>
  </si>
  <si>
    <t>OIN 14KR ARL 14</t>
  </si>
  <si>
    <t>OIN 14KR ARL 12</t>
  </si>
  <si>
    <t>OIN 14KR ARL 10</t>
  </si>
  <si>
    <t>OIN 14KR ARL 09</t>
  </si>
  <si>
    <t>OIN 14KR ARL 08</t>
  </si>
  <si>
    <t>OIN 14KR ARL 07</t>
  </si>
  <si>
    <t>OIN 14KR ARL 06</t>
  </si>
  <si>
    <t>OIN 14KR ARL 05</t>
  </si>
  <si>
    <t>OIN 14KR ARL 04</t>
  </si>
  <si>
    <t>OIN 14KR ARL 03</t>
  </si>
  <si>
    <t>OIN 14KR ARL 02</t>
  </si>
  <si>
    <t>OIN 14KR ARL 01</t>
  </si>
  <si>
    <t>BARUNA JAYA 1</t>
  </si>
  <si>
    <t>OIN-11-AR-23</t>
  </si>
  <si>
    <t>SOJANA</t>
  </si>
  <si>
    <t>Antigua</t>
  </si>
  <si>
    <t>OIN-11-AR-09</t>
  </si>
  <si>
    <t>OIN-11-AR-05</t>
  </si>
  <si>
    <t>OIN-11-AR-03</t>
  </si>
  <si>
    <t>OIN-10-AR-028</t>
  </si>
  <si>
    <t>lovbio064c</t>
  </si>
  <si>
    <t>OIN12RA-S31-02</t>
  </si>
  <si>
    <t>float9123</t>
  </si>
  <si>
    <t>float9102</t>
  </si>
  <si>
    <t>float9093</t>
  </si>
  <si>
    <t>float9124</t>
  </si>
  <si>
    <t>float9087</t>
  </si>
  <si>
    <t>float9086</t>
  </si>
  <si>
    <t>float9100</t>
  </si>
  <si>
    <t>OIN 14 IT ARI 09</t>
  </si>
  <si>
    <t>MEDESS-4MS</t>
  </si>
  <si>
    <t>OIN 13IT S4 01</t>
  </si>
  <si>
    <t>ALBOREX-2014</t>
  </si>
  <si>
    <t>N/A</t>
  </si>
  <si>
    <t>OIN-013-AR-007</t>
  </si>
  <si>
    <t>opportunity</t>
  </si>
  <si>
    <t>OIN-13CH-S31-38</t>
  </si>
  <si>
    <t>XXIX Italian Antarctic Expedit</t>
  </si>
  <si>
    <t>basbio001d</t>
  </si>
  <si>
    <t>VENUS</t>
  </si>
  <si>
    <t>OIN13-BU-S4-01</t>
  </si>
  <si>
    <t>AK 2013-12</t>
  </si>
  <si>
    <t>S/N 3</t>
  </si>
  <si>
    <t>S/N 2</t>
  </si>
  <si>
    <t>Argo MEXICO</t>
  </si>
  <si>
    <t>MEXICO</t>
  </si>
  <si>
    <t>OIN 14 IT ARI 15</t>
  </si>
  <si>
    <t>OIN13-S4-12</t>
  </si>
  <si>
    <t>lovbio063c</t>
  </si>
  <si>
    <t>OIN13-S4-04</t>
  </si>
  <si>
    <t>lovbio068d</t>
  </si>
  <si>
    <t>OIN13-S4-08</t>
  </si>
  <si>
    <t>OIN-13JAP-ARL-17</t>
  </si>
  <si>
    <t>AO1301</t>
  </si>
  <si>
    <t>OIN-13JAP-ARL-18</t>
  </si>
  <si>
    <t>WS1415</t>
  </si>
  <si>
    <t>OIN-013-AR-006</t>
  </si>
  <si>
    <t>Opportunity-VSF</t>
  </si>
  <si>
    <t>INCOIS-307</t>
  </si>
  <si>
    <t>Indian Antarctic voyage</t>
  </si>
  <si>
    <t>OIN-13-AR-018</t>
  </si>
  <si>
    <t>VSF2013</t>
  </si>
  <si>
    <t>OIN-12SH-ARL-005</t>
  </si>
  <si>
    <t>GMMC SRI LANKA</t>
  </si>
  <si>
    <t>OIN-12SH-ARL-008</t>
  </si>
  <si>
    <t>OIN-12-SH-ARL-012</t>
  </si>
  <si>
    <t>OIN-12SH-ARL-006</t>
  </si>
  <si>
    <t>OIN-13CH-S31-36</t>
  </si>
  <si>
    <t>AO1401</t>
  </si>
  <si>
    <t>OIN 13TU HPX02</t>
  </si>
  <si>
    <t>Fach, Bettina</t>
  </si>
  <si>
    <t>bfach@ims.metu.edu.tr</t>
  </si>
  <si>
    <t>TURKEY</t>
  </si>
  <si>
    <t>OIN 13TU HPX01</t>
  </si>
  <si>
    <t>KAMCHIA</t>
  </si>
  <si>
    <t>OIN 13BU ARL-01</t>
  </si>
  <si>
    <t>AK2013-08-3</t>
  </si>
  <si>
    <t>lovbio058c</t>
  </si>
  <si>
    <t>OIN12-S4-38</t>
  </si>
  <si>
    <t>ISMAR</t>
  </si>
  <si>
    <t>OIN-13-AR-020</t>
  </si>
  <si>
    <t>VSF</t>
  </si>
  <si>
    <t>OIN-13-AR-010</t>
  </si>
  <si>
    <t>OIN14ITARI020</t>
  </si>
  <si>
    <t>ALBOREX14</t>
  </si>
  <si>
    <t>OIN14ITARI019</t>
  </si>
  <si>
    <t>OIN 13IT S4 05</t>
  </si>
  <si>
    <t>Poseidon III</t>
  </si>
  <si>
    <t>OIN 13TUS 31DO 04</t>
  </si>
  <si>
    <t>EAIMS F0272</t>
  </si>
  <si>
    <t>AWARGO</t>
  </si>
  <si>
    <t>OIN-10-AR-008</t>
  </si>
  <si>
    <t>BOOGALOO</t>
  </si>
  <si>
    <t>OIN-10-AR-015</t>
  </si>
  <si>
    <t>OIN-15-AR-017</t>
  </si>
  <si>
    <t>OIN 13TU S31DO 02</t>
  </si>
  <si>
    <t>OIN 13TU S31DO 01</t>
  </si>
  <si>
    <t>OIN-13JAP-ARL-23</t>
  </si>
  <si>
    <t>s/n 19</t>
  </si>
  <si>
    <t>OIN 14 IT ARI 01</t>
  </si>
  <si>
    <t>AK072014</t>
  </si>
  <si>
    <t>OIN 14IT ARI 04</t>
  </si>
  <si>
    <t>REP 14</t>
  </si>
  <si>
    <t>OIN 14IT ARI 03</t>
  </si>
  <si>
    <t>OIN 11IR-AR-02</t>
  </si>
  <si>
    <t>lovbio029b</t>
  </si>
  <si>
    <t>OIN12-S4-14</t>
  </si>
  <si>
    <t>lovbio022b</t>
  </si>
  <si>
    <t>OIN12-S4-07</t>
  </si>
  <si>
    <t>lovbio052b</t>
  </si>
  <si>
    <t>OIN12-S4-32</t>
  </si>
  <si>
    <t>OIN-13JAP-ARL-19</t>
  </si>
  <si>
    <t>Dayang-29</t>
  </si>
  <si>
    <t>OIN-11-S3-004</t>
  </si>
  <si>
    <t>samba section</t>
  </si>
  <si>
    <t>MAURITIUS</t>
  </si>
  <si>
    <t>AWI248</t>
  </si>
  <si>
    <t>ANT-XXIX/2</t>
  </si>
  <si>
    <t>AWI247</t>
  </si>
  <si>
    <t>AWI246</t>
  </si>
  <si>
    <t>AWI244</t>
  </si>
  <si>
    <t>AWI241</t>
  </si>
  <si>
    <t>AWI239</t>
  </si>
  <si>
    <t>AWI238</t>
  </si>
  <si>
    <t>AWI236</t>
  </si>
  <si>
    <t>IX12 -  North</t>
  </si>
  <si>
    <t>AWI209</t>
  </si>
  <si>
    <t>AWI208</t>
  </si>
  <si>
    <t>AWI233</t>
  </si>
  <si>
    <t>AWI231</t>
  </si>
  <si>
    <t>AWI229</t>
  </si>
  <si>
    <t>AWI228</t>
  </si>
  <si>
    <t>AWI195</t>
  </si>
  <si>
    <t>AWI219</t>
  </si>
  <si>
    <t>OIN-13JAP-ARL-03</t>
  </si>
  <si>
    <t>OIN-13JAP-ARL-02</t>
  </si>
  <si>
    <t>OIN 11IT-APR 10</t>
  </si>
  <si>
    <t>S/N 15</t>
  </si>
  <si>
    <t>OIN13ITS406</t>
  </si>
  <si>
    <t>OIN 12IT-ARI-17</t>
  </si>
  <si>
    <t>OIN-013-AR-019</t>
  </si>
  <si>
    <t>AR1232</t>
  </si>
  <si>
    <t>OIN-012-AR-32</t>
  </si>
  <si>
    <t>AR1231</t>
  </si>
  <si>
    <t>OIN-012-AR-31</t>
  </si>
  <si>
    <t>AR1230</t>
  </si>
  <si>
    <t>OIN-012-AR-30</t>
  </si>
  <si>
    <t>OIN-11-S3-005</t>
  </si>
  <si>
    <t>OIN-013-AR-001</t>
  </si>
  <si>
    <t>C128040-0116</t>
  </si>
  <si>
    <t>NIXIE</t>
  </si>
  <si>
    <t>OIN14BU HPX01</t>
  </si>
  <si>
    <t>AK 2014-06</t>
  </si>
  <si>
    <t>OIN 13 IT A3 AR 01</t>
  </si>
  <si>
    <t>INCOIS_320</t>
  </si>
  <si>
    <t>OIN_13IND_S4_02</t>
  </si>
  <si>
    <t>ISEA 33 cruise</t>
  </si>
  <si>
    <t>INCOIS_321</t>
  </si>
  <si>
    <t>OIN_13IND_S4_03</t>
  </si>
  <si>
    <t>ISEA 33 cruise 2014</t>
  </si>
  <si>
    <t>OIN 14 IT ARI 02</t>
  </si>
  <si>
    <t>OIN-10-AEC-003</t>
  </si>
  <si>
    <t>AR1234</t>
  </si>
  <si>
    <t>OIN-12-AR-034</t>
  </si>
  <si>
    <t>AR1209</t>
  </si>
  <si>
    <t>OIN-012-AR-09</t>
  </si>
  <si>
    <t>AR1335</t>
  </si>
  <si>
    <t>OIN-013-AR-35</t>
  </si>
  <si>
    <t>Argo GABON</t>
  </si>
  <si>
    <t>GABON</t>
  </si>
  <si>
    <t xml:space="preserve">117954 	</t>
  </si>
  <si>
    <t>OIN-012-AR-04</t>
  </si>
  <si>
    <t>SOCIB-ICTS</t>
  </si>
  <si>
    <t>BLUEFINTUNA0713</t>
  </si>
  <si>
    <t>3956 - 3830</t>
  </si>
  <si>
    <t>OIN-011-AR-17</t>
  </si>
  <si>
    <t>RACE FOR WATER</t>
  </si>
  <si>
    <t>6259 - 8373</t>
  </si>
  <si>
    <t>APEX 5818</t>
  </si>
  <si>
    <t>SOSCEx</t>
  </si>
  <si>
    <t>APEX 5816</t>
  </si>
  <si>
    <t>APEX 5813</t>
  </si>
  <si>
    <t>OIN-06-S3-02</t>
  </si>
  <si>
    <t>Coriolis-FLOPS</t>
  </si>
  <si>
    <t>OIN-08CH-S3-020</t>
  </si>
  <si>
    <t>Dong, Mingmei</t>
  </si>
  <si>
    <t>mingmei_dong@mail.nmdis.gov.cn</t>
  </si>
  <si>
    <t>OIN-08CH-S3-016</t>
  </si>
  <si>
    <t>SOCIB</t>
  </si>
  <si>
    <t>OIN-08CH-S3-030</t>
  </si>
  <si>
    <t>OIN-08CH-S3-029</t>
  </si>
  <si>
    <t>OIN-08CH-S3-028</t>
  </si>
  <si>
    <t>OIN-08CH-S3-026</t>
  </si>
  <si>
    <t>OIN-08CH-S3-025</t>
  </si>
  <si>
    <t>OIN-08CH-S3-024</t>
  </si>
  <si>
    <t>OIN-08CH-S3-021</t>
  </si>
  <si>
    <t>Troisi, Ariel H.</t>
  </si>
  <si>
    <t>ahtroisi@gmail.com</t>
  </si>
  <si>
    <t>ARGENTINA</t>
  </si>
  <si>
    <t>OIN 11IT-APR 11</t>
  </si>
  <si>
    <t>Dayang-27</t>
  </si>
  <si>
    <t>P-1</t>
  </si>
  <si>
    <t>OIN 11JAP-AR-04</t>
  </si>
  <si>
    <t>WESTPAC2013</t>
  </si>
  <si>
    <t>OIN-11-AR-25</t>
  </si>
  <si>
    <t>OIN-11-AR-24</t>
  </si>
  <si>
    <t>WESTPAC2012</t>
  </si>
  <si>
    <t>AWI188</t>
  </si>
  <si>
    <t>AWI186</t>
  </si>
  <si>
    <t>AWI185</t>
  </si>
  <si>
    <t>OIN 12IT-ARI-16</t>
  </si>
  <si>
    <t>AWI135</t>
  </si>
  <si>
    <t>Xu, Jianping</t>
  </si>
  <si>
    <t>13805744970@139.com</t>
  </si>
  <si>
    <t>Coriolis-CONGAS</t>
  </si>
  <si>
    <t>Argo ECUADOR</t>
  </si>
  <si>
    <t>ECUADOR</t>
  </si>
  <si>
    <t>KENYA</t>
  </si>
  <si>
    <t>ASCLIME</t>
  </si>
  <si>
    <t>Lazarevitch, Peter</t>
  </si>
  <si>
    <t>plazarev@fsu.edu</t>
  </si>
  <si>
    <t>Argo eq. FSU</t>
  </si>
  <si>
    <t xml:space="preserve">353 profiles ! 10 Years </t>
  </si>
  <si>
    <t>NOT SAMPLED</t>
  </si>
  <si>
    <t>UNDER SAMPLED</t>
  </si>
  <si>
    <t>WELL SAMPLED</t>
  </si>
  <si>
    <t>OVER SAMPLED</t>
  </si>
  <si>
    <t xml:space="preserve"> &gt; 100%</t>
  </si>
  <si>
    <t>BOXES</t>
  </si>
  <si>
    <t>%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</si>
</sst>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3" formatCode="_-* #,##0.00\ _€_-;\-* #,##0.00\ _€_-;_-* &quot;-&quot;??\ _€_-;_-@_-"/>
    <numFmt numFmtId="164" formatCode="0.0000"/>
    <numFmt numFmtId="165" formatCode="_-* #,##0\ _€_-;\-* #,##0\ _€_-;_-* &quot;-&quot;??\ _€_-;_-@_-"/>
    <numFmt numFmtId="166" formatCode=";;;\ &quot;Shape&quot;"/>
  </numFmts>
  <fonts count="10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9"/>
      <color rgb="FFC9D3DE"/>
      <name val="Comic Sans MS"/>
      <family val="4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trike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9"/>
      <color rgb="FFFF0000"/>
      <name val="Comic Sans MS"/>
      <family val="4"/>
    </font>
    <font>
      <b/>
      <sz val="9"/>
      <color rgb="FFFF0000"/>
      <name val="Comic Sans MS"/>
      <family val="4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3">
    <xf numFmtId="0" fontId="0" fillId="0" borderId="0"/>
    <xf numFmtId="43" fontId="4" fillId="0" borderId="0" applyFont="0" applyFill="0" applyBorder="0" applyAlignment="0" applyProtection="0"/>
    <xf numFmtId="0" fontId="5" fillId="0" borderId="0" applyNumberFormat="0" applyFill="0" applyBorder="0" applyAlignment="0" applyProtection="0"/>
  </cellStyleXfs>
  <cellXfs count="50">
    <xf numFmtId="0" fontId="0" fillId="0" borderId="0" xfId="0"/>
    <xf numFmtId="14" fontId="0" fillId="0" borderId="0" xfId="0" applyNumberFormat="1"/>
    <xf numFmtId="0" fontId="1" fillId="0" borderId="0" xfId="0" applyFont="1"/>
    <xf numFmtId="0" fontId="0" fillId="0" borderId="0" xfId="0" applyFill="1"/>
    <xf numFmtId="14" fontId="0" fillId="0" borderId="0" xfId="0" applyNumberFormat="1" applyFill="1"/>
    <xf numFmtId="0" fontId="2" fillId="0" borderId="0" xfId="0" applyFont="1"/>
    <xf numFmtId="0" fontId="0" fillId="0" borderId="0" xfId="0" applyAlignment="1">
      <alignment vertical="center"/>
    </xf>
    <xf numFmtId="0" fontId="2" fillId="0" borderId="0" xfId="0" applyFont="1" applyFill="1"/>
    <xf numFmtId="49" fontId="2" fillId="0" borderId="0" xfId="0" applyNumberFormat="1" applyFont="1" applyFill="1"/>
    <xf numFmtId="49" fontId="0" fillId="0" borderId="0" xfId="0" applyNumberFormat="1" applyFill="1"/>
    <xf numFmtId="0" fontId="2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0" fontId="0" fillId="0" borderId="0" xfId="0" applyFont="1" applyAlignment="1">
      <alignment horizontal="center"/>
    </xf>
    <xf numFmtId="0" fontId="0" fillId="0" borderId="0" xfId="0" applyNumberFormat="1" applyAlignment="1">
      <alignment horizontal="center"/>
    </xf>
    <xf numFmtId="0" fontId="5" fillId="0" borderId="0" xfId="2" applyNumberFormat="1" applyAlignment="1">
      <alignment horizontal="center"/>
    </xf>
    <xf numFmtId="0" fontId="0" fillId="0" borderId="0" xfId="0" applyAlignment="1">
      <alignment horizontal="center"/>
    </xf>
    <xf numFmtId="22" fontId="0" fillId="0" borderId="0" xfId="0" applyNumberFormat="1" applyAlignment="1">
      <alignment horizontal="center"/>
    </xf>
    <xf numFmtId="14" fontId="0" fillId="0" borderId="0" xfId="0" applyNumberFormat="1" applyAlignment="1">
      <alignment horizontal="center"/>
    </xf>
    <xf numFmtId="164" fontId="2" fillId="0" borderId="0" xfId="0" applyNumberFormat="1" applyFont="1" applyFill="1"/>
    <xf numFmtId="164" fontId="0" fillId="0" borderId="0" xfId="0" applyNumberFormat="1" applyFill="1"/>
    <xf numFmtId="43" fontId="0" fillId="0" borderId="0" xfId="1" applyFont="1"/>
    <xf numFmtId="43" fontId="2" fillId="0" borderId="0" xfId="1" applyFont="1"/>
    <xf numFmtId="22" fontId="0" fillId="0" borderId="0" xfId="0" applyNumberFormat="1"/>
    <xf numFmtId="0" fontId="0" fillId="0" borderId="0" xfId="0" applyFont="1"/>
    <xf numFmtId="0" fontId="6" fillId="0" borderId="0" xfId="0" applyFont="1" applyFill="1"/>
    <xf numFmtId="0" fontId="0" fillId="0" borderId="0" xfId="0"/>
    <xf numFmtId="0" fontId="0" fillId="0" borderId="0" xfId="0" applyAlignment="1">
      <alignment horizontal="center" vertical="center"/>
    </xf>
    <xf numFmtId="14" fontId="0" fillId="0" borderId="0" xfId="0" applyNumberFormat="1" applyAlignment="1">
      <alignment horizontal="center" vertical="center"/>
    </xf>
    <xf numFmtId="0" fontId="0" fillId="2" borderId="0" xfId="0" applyFill="1"/>
    <xf numFmtId="14" fontId="0" fillId="0" borderId="0" xfId="0" applyNumberFormat="1" applyAlignment="1">
      <alignment vertical="center"/>
    </xf>
    <xf numFmtId="14" fontId="3" fillId="0" borderId="0" xfId="0" applyNumberFormat="1" applyFont="1"/>
    <xf numFmtId="0" fontId="7" fillId="0" borderId="0" xfId="0" applyFont="1"/>
    <xf numFmtId="14" fontId="8" fillId="0" borderId="0" xfId="0" applyNumberFormat="1" applyFont="1"/>
    <xf numFmtId="0" fontId="8" fillId="0" borderId="0" xfId="0" applyFont="1"/>
    <xf numFmtId="14" fontId="1" fillId="0" borderId="0" xfId="0" applyNumberFormat="1" applyFont="1" applyAlignment="1">
      <alignment vertical="center"/>
    </xf>
    <xf numFmtId="0" fontId="9" fillId="0" borderId="0" xfId="0" applyFont="1"/>
    <xf numFmtId="49" fontId="0" fillId="0" borderId="0" xfId="0" applyNumberFormat="1"/>
    <xf numFmtId="14" fontId="9" fillId="0" borderId="0" xfId="0" applyNumberFormat="1" applyFont="1"/>
    <xf numFmtId="14" fontId="2" fillId="0" borderId="0" xfId="0" applyNumberFormat="1" applyFont="1" applyAlignment="1">
      <alignment horizontal="center"/>
    </xf>
    <xf numFmtId="0" fontId="5" fillId="2" borderId="0" xfId="2" applyNumberFormat="1" applyFill="1" applyAlignment="1">
      <alignment horizontal="center"/>
    </xf>
    <xf numFmtId="22" fontId="0" fillId="2" borderId="0" xfId="0" applyNumberFormat="1" applyFill="1"/>
    <xf numFmtId="0" fontId="0" fillId="2" borderId="0" xfId="0" applyFill="1" applyAlignment="1">
      <alignment horizontal="center"/>
    </xf>
    <xf numFmtId="165" fontId="2" fillId="0" borderId="0" xfId="1" applyNumberFormat="1" applyFont="1" applyAlignment="1">
      <alignment horizontal="center"/>
    </xf>
    <xf numFmtId="165" fontId="0" fillId="0" borderId="0" xfId="1" applyNumberFormat="1" applyFont="1"/>
    <xf numFmtId="165" fontId="0" fillId="2" borderId="0" xfId="1" applyNumberFormat="1" applyFont="1" applyFill="1"/>
    <xf numFmtId="165" fontId="0" fillId="0" borderId="0" xfId="1" applyNumberFormat="1" applyFont="1" applyAlignment="1">
      <alignment horizontal="center"/>
    </xf>
    <xf numFmtId="166" fontId="0" fillId="0" borderId="0" xfId="0" applyNumberFormat="1"/>
    <xf numFmtId="49" fontId="2" fillId="0" borderId="0" xfId="0" applyNumberFormat="1" applyFont="1"/>
    <xf numFmtId="9" fontId="0" fillId="0" borderId="0" xfId="0" applyNumberFormat="1"/>
    <xf numFmtId="0" fontId="2" fillId="0" borderId="0" xfId="0" applyFont="1" applyAlignment="1">
      <alignment horizontal="left"/>
    </xf>
  </cellXfs>
  <cellStyles count="3">
    <cellStyle name="Lien hypertexte" xfId="2" builtinId="8"/>
    <cellStyle name="Milliers" xfId="1" builtinId="3"/>
    <cellStyle name="Normal" xfId="0" builtinId="0"/>
  </cellStyles>
  <dxfs count="2">
    <dxf>
      <numFmt numFmtId="166" formatCode=";;;\ &quot;Shape&quot;"/>
    </dxf>
    <dxf>
      <numFmt numFmtId="30" formatCode="@"/>
    </dxf>
  </dxfs>
  <tableStyles count="0" defaultTableStyle="TableStyleMedium2" defaultPivotStyle="PivotStyleLight16"/>
  <colors>
    <mruColors>
      <color rgb="FF49F966"/>
      <color rgb="FF04861A"/>
      <color rgb="FF00FFFF"/>
      <color rgb="FFFF339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connections" Target="connections.xml"/><Relationship Id="rId20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3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8806645392752349E-2"/>
          <c:y val="8.7659740037144704E-2"/>
          <c:w val="0.78925818016191485"/>
          <c:h val="0.75046910457169225"/>
        </c:manualLayout>
      </c:layout>
      <c:lineChart>
        <c:grouping val="standard"/>
        <c:varyColors val="0"/>
        <c:ser>
          <c:idx val="0"/>
          <c:order val="0"/>
          <c:tx>
            <c:strRef>
              <c:f>'MEMBER STATES'!$B$1</c:f>
              <c:strCache>
                <c:ptCount val="1"/>
                <c:pt idx="0">
                  <c:v>Argo</c:v>
                </c:pt>
              </c:strCache>
            </c:strRef>
          </c:tx>
          <c:spPr>
            <a:ln w="57150">
              <a:solidFill>
                <a:srgbClr val="92D050"/>
              </a:solidFill>
            </a:ln>
          </c:spPr>
          <c:marker>
            <c:symbol val="none"/>
          </c:marker>
          <c:cat>
            <c:numRef>
              <c:f>'MEMBER STATES'!$A$2:$A$171</c:f>
              <c:numCache>
                <c:formatCode>m/d/yyyy</c:formatCode>
                <c:ptCount val="170"/>
                <c:pt idx="0">
                  <c:v>36892</c:v>
                </c:pt>
                <c:pt idx="1">
                  <c:v>36923</c:v>
                </c:pt>
                <c:pt idx="2">
                  <c:v>36951</c:v>
                </c:pt>
                <c:pt idx="3">
                  <c:v>36982</c:v>
                </c:pt>
                <c:pt idx="4">
                  <c:v>37012</c:v>
                </c:pt>
                <c:pt idx="5">
                  <c:v>37043</c:v>
                </c:pt>
                <c:pt idx="6">
                  <c:v>37073</c:v>
                </c:pt>
                <c:pt idx="7">
                  <c:v>37104</c:v>
                </c:pt>
                <c:pt idx="8">
                  <c:v>37135</c:v>
                </c:pt>
                <c:pt idx="9">
                  <c:v>37165</c:v>
                </c:pt>
                <c:pt idx="10">
                  <c:v>37196</c:v>
                </c:pt>
                <c:pt idx="11">
                  <c:v>37226</c:v>
                </c:pt>
                <c:pt idx="12">
                  <c:v>37257</c:v>
                </c:pt>
                <c:pt idx="13">
                  <c:v>37288</c:v>
                </c:pt>
                <c:pt idx="14">
                  <c:v>37316</c:v>
                </c:pt>
                <c:pt idx="15">
                  <c:v>37347</c:v>
                </c:pt>
                <c:pt idx="16">
                  <c:v>37377</c:v>
                </c:pt>
                <c:pt idx="17">
                  <c:v>37408</c:v>
                </c:pt>
                <c:pt idx="18">
                  <c:v>37438</c:v>
                </c:pt>
                <c:pt idx="19">
                  <c:v>37469</c:v>
                </c:pt>
                <c:pt idx="20">
                  <c:v>37500</c:v>
                </c:pt>
                <c:pt idx="21">
                  <c:v>37530</c:v>
                </c:pt>
                <c:pt idx="22">
                  <c:v>37561</c:v>
                </c:pt>
                <c:pt idx="23">
                  <c:v>37591</c:v>
                </c:pt>
                <c:pt idx="24">
                  <c:v>37622</c:v>
                </c:pt>
                <c:pt idx="25">
                  <c:v>37653</c:v>
                </c:pt>
                <c:pt idx="26">
                  <c:v>37681</c:v>
                </c:pt>
                <c:pt idx="27">
                  <c:v>37712</c:v>
                </c:pt>
                <c:pt idx="28">
                  <c:v>37742</c:v>
                </c:pt>
                <c:pt idx="29">
                  <c:v>37773</c:v>
                </c:pt>
                <c:pt idx="30">
                  <c:v>37803</c:v>
                </c:pt>
                <c:pt idx="31">
                  <c:v>37834</c:v>
                </c:pt>
                <c:pt idx="32">
                  <c:v>37865</c:v>
                </c:pt>
                <c:pt idx="33">
                  <c:v>37895</c:v>
                </c:pt>
                <c:pt idx="34">
                  <c:v>37926</c:v>
                </c:pt>
                <c:pt idx="35">
                  <c:v>37956</c:v>
                </c:pt>
                <c:pt idx="36">
                  <c:v>37987</c:v>
                </c:pt>
                <c:pt idx="37">
                  <c:v>38018</c:v>
                </c:pt>
                <c:pt idx="38">
                  <c:v>38047</c:v>
                </c:pt>
                <c:pt idx="39">
                  <c:v>38078</c:v>
                </c:pt>
                <c:pt idx="40">
                  <c:v>38108</c:v>
                </c:pt>
                <c:pt idx="41">
                  <c:v>38139</c:v>
                </c:pt>
                <c:pt idx="42">
                  <c:v>38169</c:v>
                </c:pt>
                <c:pt idx="43">
                  <c:v>38200</c:v>
                </c:pt>
                <c:pt idx="44">
                  <c:v>38231</c:v>
                </c:pt>
                <c:pt idx="45">
                  <c:v>38261</c:v>
                </c:pt>
                <c:pt idx="46">
                  <c:v>38292</c:v>
                </c:pt>
                <c:pt idx="47">
                  <c:v>38322</c:v>
                </c:pt>
                <c:pt idx="48">
                  <c:v>38353</c:v>
                </c:pt>
                <c:pt idx="49">
                  <c:v>38384</c:v>
                </c:pt>
                <c:pt idx="50">
                  <c:v>38412</c:v>
                </c:pt>
                <c:pt idx="51">
                  <c:v>38443</c:v>
                </c:pt>
                <c:pt idx="52">
                  <c:v>38473</c:v>
                </c:pt>
                <c:pt idx="53">
                  <c:v>38504</c:v>
                </c:pt>
                <c:pt idx="54">
                  <c:v>38534</c:v>
                </c:pt>
                <c:pt idx="55">
                  <c:v>38565</c:v>
                </c:pt>
                <c:pt idx="56">
                  <c:v>38596</c:v>
                </c:pt>
                <c:pt idx="57">
                  <c:v>38626</c:v>
                </c:pt>
                <c:pt idx="58">
                  <c:v>38657</c:v>
                </c:pt>
                <c:pt idx="59">
                  <c:v>38687</c:v>
                </c:pt>
                <c:pt idx="60">
                  <c:v>38718</c:v>
                </c:pt>
                <c:pt idx="61">
                  <c:v>38749</c:v>
                </c:pt>
                <c:pt idx="62">
                  <c:v>38777</c:v>
                </c:pt>
                <c:pt idx="63">
                  <c:v>38808</c:v>
                </c:pt>
                <c:pt idx="64">
                  <c:v>38838</c:v>
                </c:pt>
                <c:pt idx="65">
                  <c:v>38869</c:v>
                </c:pt>
                <c:pt idx="66">
                  <c:v>38899</c:v>
                </c:pt>
                <c:pt idx="67">
                  <c:v>38930</c:v>
                </c:pt>
                <c:pt idx="68">
                  <c:v>38961</c:v>
                </c:pt>
                <c:pt idx="69">
                  <c:v>38991</c:v>
                </c:pt>
                <c:pt idx="70">
                  <c:v>39022</c:v>
                </c:pt>
                <c:pt idx="71">
                  <c:v>39052</c:v>
                </c:pt>
                <c:pt idx="72">
                  <c:v>39083</c:v>
                </c:pt>
                <c:pt idx="73">
                  <c:v>39114</c:v>
                </c:pt>
                <c:pt idx="74">
                  <c:v>39142</c:v>
                </c:pt>
                <c:pt idx="75">
                  <c:v>39173</c:v>
                </c:pt>
                <c:pt idx="76">
                  <c:v>39203</c:v>
                </c:pt>
                <c:pt idx="77">
                  <c:v>39234</c:v>
                </c:pt>
                <c:pt idx="78">
                  <c:v>39264</c:v>
                </c:pt>
                <c:pt idx="79">
                  <c:v>39295</c:v>
                </c:pt>
                <c:pt idx="80">
                  <c:v>39326</c:v>
                </c:pt>
                <c:pt idx="81">
                  <c:v>39356</c:v>
                </c:pt>
                <c:pt idx="82">
                  <c:v>39387</c:v>
                </c:pt>
                <c:pt idx="83">
                  <c:v>39417</c:v>
                </c:pt>
                <c:pt idx="84">
                  <c:v>39448</c:v>
                </c:pt>
                <c:pt idx="85">
                  <c:v>39479</c:v>
                </c:pt>
                <c:pt idx="86">
                  <c:v>39508</c:v>
                </c:pt>
                <c:pt idx="87">
                  <c:v>39539</c:v>
                </c:pt>
                <c:pt idx="88">
                  <c:v>39569</c:v>
                </c:pt>
                <c:pt idx="89">
                  <c:v>39600</c:v>
                </c:pt>
                <c:pt idx="90">
                  <c:v>39630</c:v>
                </c:pt>
                <c:pt idx="91">
                  <c:v>39661</c:v>
                </c:pt>
                <c:pt idx="92">
                  <c:v>39692</c:v>
                </c:pt>
                <c:pt idx="93">
                  <c:v>39722</c:v>
                </c:pt>
                <c:pt idx="94">
                  <c:v>39753</c:v>
                </c:pt>
                <c:pt idx="95">
                  <c:v>39783</c:v>
                </c:pt>
                <c:pt idx="96">
                  <c:v>39814</c:v>
                </c:pt>
                <c:pt idx="97">
                  <c:v>39845</c:v>
                </c:pt>
                <c:pt idx="98">
                  <c:v>39873</c:v>
                </c:pt>
                <c:pt idx="99">
                  <c:v>39904</c:v>
                </c:pt>
                <c:pt idx="100">
                  <c:v>39934</c:v>
                </c:pt>
                <c:pt idx="101">
                  <c:v>39965</c:v>
                </c:pt>
                <c:pt idx="102">
                  <c:v>39995</c:v>
                </c:pt>
                <c:pt idx="103">
                  <c:v>40026</c:v>
                </c:pt>
                <c:pt idx="104">
                  <c:v>40057</c:v>
                </c:pt>
                <c:pt idx="105">
                  <c:v>40087</c:v>
                </c:pt>
                <c:pt idx="106">
                  <c:v>40118</c:v>
                </c:pt>
                <c:pt idx="107">
                  <c:v>40148</c:v>
                </c:pt>
                <c:pt idx="108">
                  <c:v>40179</c:v>
                </c:pt>
                <c:pt idx="109">
                  <c:v>40210</c:v>
                </c:pt>
                <c:pt idx="110">
                  <c:v>40238</c:v>
                </c:pt>
                <c:pt idx="111">
                  <c:v>40269</c:v>
                </c:pt>
                <c:pt idx="112">
                  <c:v>40299</c:v>
                </c:pt>
                <c:pt idx="113">
                  <c:v>40330</c:v>
                </c:pt>
                <c:pt idx="114">
                  <c:v>40360</c:v>
                </c:pt>
                <c:pt idx="115">
                  <c:v>40391</c:v>
                </c:pt>
                <c:pt idx="116">
                  <c:v>40422</c:v>
                </c:pt>
                <c:pt idx="117">
                  <c:v>40452</c:v>
                </c:pt>
                <c:pt idx="118">
                  <c:v>40483</c:v>
                </c:pt>
                <c:pt idx="119">
                  <c:v>40513</c:v>
                </c:pt>
                <c:pt idx="120">
                  <c:v>40544</c:v>
                </c:pt>
                <c:pt idx="121">
                  <c:v>40575</c:v>
                </c:pt>
                <c:pt idx="122">
                  <c:v>40603</c:v>
                </c:pt>
                <c:pt idx="123">
                  <c:v>40634</c:v>
                </c:pt>
                <c:pt idx="124">
                  <c:v>40664</c:v>
                </c:pt>
                <c:pt idx="125">
                  <c:v>40695</c:v>
                </c:pt>
                <c:pt idx="126">
                  <c:v>40725</c:v>
                </c:pt>
                <c:pt idx="127">
                  <c:v>40756</c:v>
                </c:pt>
                <c:pt idx="128">
                  <c:v>40787</c:v>
                </c:pt>
                <c:pt idx="129">
                  <c:v>40817</c:v>
                </c:pt>
                <c:pt idx="130">
                  <c:v>40848</c:v>
                </c:pt>
                <c:pt idx="131">
                  <c:v>40878</c:v>
                </c:pt>
                <c:pt idx="132">
                  <c:v>40909</c:v>
                </c:pt>
                <c:pt idx="133">
                  <c:v>40940</c:v>
                </c:pt>
                <c:pt idx="134">
                  <c:v>40969</c:v>
                </c:pt>
                <c:pt idx="135">
                  <c:v>41000</c:v>
                </c:pt>
                <c:pt idx="136">
                  <c:v>41030</c:v>
                </c:pt>
                <c:pt idx="137">
                  <c:v>41061</c:v>
                </c:pt>
                <c:pt idx="138">
                  <c:v>41091</c:v>
                </c:pt>
                <c:pt idx="139">
                  <c:v>41122</c:v>
                </c:pt>
                <c:pt idx="140">
                  <c:v>41153</c:v>
                </c:pt>
                <c:pt idx="141">
                  <c:v>41183</c:v>
                </c:pt>
                <c:pt idx="142">
                  <c:v>41214</c:v>
                </c:pt>
                <c:pt idx="143">
                  <c:v>41244</c:v>
                </c:pt>
                <c:pt idx="144">
                  <c:v>41275</c:v>
                </c:pt>
                <c:pt idx="145">
                  <c:v>41306</c:v>
                </c:pt>
                <c:pt idx="146">
                  <c:v>41334</c:v>
                </c:pt>
                <c:pt idx="147">
                  <c:v>41365</c:v>
                </c:pt>
                <c:pt idx="148">
                  <c:v>41395</c:v>
                </c:pt>
                <c:pt idx="149">
                  <c:v>41426</c:v>
                </c:pt>
                <c:pt idx="150">
                  <c:v>41456</c:v>
                </c:pt>
                <c:pt idx="151">
                  <c:v>41487</c:v>
                </c:pt>
                <c:pt idx="152">
                  <c:v>41518</c:v>
                </c:pt>
                <c:pt idx="153">
                  <c:v>41548</c:v>
                </c:pt>
                <c:pt idx="154">
                  <c:v>41579</c:v>
                </c:pt>
                <c:pt idx="155">
                  <c:v>41609</c:v>
                </c:pt>
                <c:pt idx="156">
                  <c:v>41640</c:v>
                </c:pt>
                <c:pt idx="157">
                  <c:v>41671</c:v>
                </c:pt>
                <c:pt idx="158">
                  <c:v>41699</c:v>
                </c:pt>
                <c:pt idx="159">
                  <c:v>41730</c:v>
                </c:pt>
                <c:pt idx="160">
                  <c:v>41760</c:v>
                </c:pt>
                <c:pt idx="161">
                  <c:v>41791</c:v>
                </c:pt>
                <c:pt idx="162">
                  <c:v>41821</c:v>
                </c:pt>
                <c:pt idx="163">
                  <c:v>41852</c:v>
                </c:pt>
                <c:pt idx="164">
                  <c:v>41883</c:v>
                </c:pt>
                <c:pt idx="165">
                  <c:v>41913</c:v>
                </c:pt>
                <c:pt idx="166">
                  <c:v>41944</c:v>
                </c:pt>
                <c:pt idx="167">
                  <c:v>41974</c:v>
                </c:pt>
                <c:pt idx="168">
                  <c:v>42005</c:v>
                </c:pt>
              </c:numCache>
            </c:numRef>
          </c:cat>
          <c:val>
            <c:numRef>
              <c:f>'MEMBER STATES'!$B$2:$B$171</c:f>
              <c:numCache>
                <c:formatCode>General</c:formatCode>
                <c:ptCount val="170"/>
                <c:pt idx="0">
                  <c:v>135</c:v>
                </c:pt>
                <c:pt idx="1">
                  <c:v>141</c:v>
                </c:pt>
                <c:pt idx="2">
                  <c:v>146</c:v>
                </c:pt>
                <c:pt idx="3">
                  <c:v>152</c:v>
                </c:pt>
                <c:pt idx="4">
                  <c:v>166</c:v>
                </c:pt>
                <c:pt idx="5">
                  <c:v>206</c:v>
                </c:pt>
                <c:pt idx="6">
                  <c:v>234</c:v>
                </c:pt>
                <c:pt idx="7">
                  <c:v>249</c:v>
                </c:pt>
                <c:pt idx="8">
                  <c:v>257</c:v>
                </c:pt>
                <c:pt idx="9">
                  <c:v>284</c:v>
                </c:pt>
                <c:pt idx="10">
                  <c:v>310</c:v>
                </c:pt>
                <c:pt idx="11">
                  <c:v>338</c:v>
                </c:pt>
                <c:pt idx="12">
                  <c:v>345</c:v>
                </c:pt>
                <c:pt idx="13">
                  <c:v>367</c:v>
                </c:pt>
                <c:pt idx="14">
                  <c:v>409</c:v>
                </c:pt>
                <c:pt idx="15">
                  <c:v>421</c:v>
                </c:pt>
                <c:pt idx="16">
                  <c:v>442</c:v>
                </c:pt>
                <c:pt idx="17">
                  <c:v>482</c:v>
                </c:pt>
                <c:pt idx="18">
                  <c:v>505</c:v>
                </c:pt>
                <c:pt idx="19">
                  <c:v>500</c:v>
                </c:pt>
                <c:pt idx="20">
                  <c:v>530</c:v>
                </c:pt>
                <c:pt idx="21">
                  <c:v>548</c:v>
                </c:pt>
                <c:pt idx="22">
                  <c:v>550</c:v>
                </c:pt>
                <c:pt idx="23">
                  <c:v>608</c:v>
                </c:pt>
                <c:pt idx="24">
                  <c:v>646</c:v>
                </c:pt>
                <c:pt idx="25">
                  <c:v>726</c:v>
                </c:pt>
                <c:pt idx="26">
                  <c:v>750</c:v>
                </c:pt>
                <c:pt idx="27">
                  <c:v>771</c:v>
                </c:pt>
                <c:pt idx="28">
                  <c:v>791</c:v>
                </c:pt>
                <c:pt idx="29">
                  <c:v>839</c:v>
                </c:pt>
                <c:pt idx="30">
                  <c:v>870</c:v>
                </c:pt>
                <c:pt idx="31">
                  <c:v>889</c:v>
                </c:pt>
                <c:pt idx="32">
                  <c:v>919</c:v>
                </c:pt>
                <c:pt idx="33">
                  <c:v>959</c:v>
                </c:pt>
                <c:pt idx="34">
                  <c:v>969</c:v>
                </c:pt>
                <c:pt idx="35">
                  <c:v>1008</c:v>
                </c:pt>
                <c:pt idx="36">
                  <c:v>1030</c:v>
                </c:pt>
                <c:pt idx="37">
                  <c:v>1074</c:v>
                </c:pt>
                <c:pt idx="38">
                  <c:v>1092</c:v>
                </c:pt>
                <c:pt idx="39">
                  <c:v>1143</c:v>
                </c:pt>
                <c:pt idx="40">
                  <c:v>1222</c:v>
                </c:pt>
                <c:pt idx="41">
                  <c:v>1253</c:v>
                </c:pt>
                <c:pt idx="42">
                  <c:v>1268</c:v>
                </c:pt>
                <c:pt idx="43">
                  <c:v>1345</c:v>
                </c:pt>
                <c:pt idx="44">
                  <c:v>1435</c:v>
                </c:pt>
                <c:pt idx="45">
                  <c:v>1457</c:v>
                </c:pt>
                <c:pt idx="46">
                  <c:v>1509</c:v>
                </c:pt>
                <c:pt idx="47">
                  <c:v>1599</c:v>
                </c:pt>
                <c:pt idx="48">
                  <c:v>1648</c:v>
                </c:pt>
                <c:pt idx="49">
                  <c:v>1695</c:v>
                </c:pt>
                <c:pt idx="50">
                  <c:v>1733</c:v>
                </c:pt>
                <c:pt idx="51">
                  <c:v>1807</c:v>
                </c:pt>
                <c:pt idx="52">
                  <c:v>1878</c:v>
                </c:pt>
                <c:pt idx="53">
                  <c:v>1933</c:v>
                </c:pt>
                <c:pt idx="54">
                  <c:v>1955</c:v>
                </c:pt>
                <c:pt idx="55">
                  <c:v>1969</c:v>
                </c:pt>
                <c:pt idx="56">
                  <c:v>2044</c:v>
                </c:pt>
                <c:pt idx="57">
                  <c:v>2117</c:v>
                </c:pt>
                <c:pt idx="58">
                  <c:v>2201</c:v>
                </c:pt>
                <c:pt idx="59">
                  <c:v>2248</c:v>
                </c:pt>
                <c:pt idx="60">
                  <c:v>2314</c:v>
                </c:pt>
                <c:pt idx="61">
                  <c:v>2390</c:v>
                </c:pt>
                <c:pt idx="62">
                  <c:v>2400</c:v>
                </c:pt>
                <c:pt idx="63">
                  <c:v>2410</c:v>
                </c:pt>
                <c:pt idx="64">
                  <c:v>2422</c:v>
                </c:pt>
                <c:pt idx="65">
                  <c:v>2466</c:v>
                </c:pt>
                <c:pt idx="66">
                  <c:v>2472</c:v>
                </c:pt>
                <c:pt idx="67">
                  <c:v>2494</c:v>
                </c:pt>
                <c:pt idx="68">
                  <c:v>2578</c:v>
                </c:pt>
                <c:pt idx="69">
                  <c:v>2669</c:v>
                </c:pt>
                <c:pt idx="70">
                  <c:v>2707</c:v>
                </c:pt>
                <c:pt idx="71">
                  <c:v>2741</c:v>
                </c:pt>
                <c:pt idx="72">
                  <c:v>2762</c:v>
                </c:pt>
                <c:pt idx="73">
                  <c:v>2785</c:v>
                </c:pt>
                <c:pt idx="74">
                  <c:v>2793</c:v>
                </c:pt>
                <c:pt idx="75">
                  <c:v>2792</c:v>
                </c:pt>
                <c:pt idx="76">
                  <c:v>2794</c:v>
                </c:pt>
                <c:pt idx="77">
                  <c:v>2800</c:v>
                </c:pt>
                <c:pt idx="78">
                  <c:v>2817</c:v>
                </c:pt>
                <c:pt idx="79">
                  <c:v>2812</c:v>
                </c:pt>
                <c:pt idx="80">
                  <c:v>2848</c:v>
                </c:pt>
                <c:pt idx="81">
                  <c:v>2918</c:v>
                </c:pt>
                <c:pt idx="82">
                  <c:v>2966</c:v>
                </c:pt>
                <c:pt idx="83">
                  <c:v>2996</c:v>
                </c:pt>
                <c:pt idx="84">
                  <c:v>3018</c:v>
                </c:pt>
                <c:pt idx="85">
                  <c:v>3081</c:v>
                </c:pt>
                <c:pt idx="86">
                  <c:v>3121</c:v>
                </c:pt>
                <c:pt idx="87">
                  <c:v>3126</c:v>
                </c:pt>
                <c:pt idx="88">
                  <c:v>3115</c:v>
                </c:pt>
                <c:pt idx="89">
                  <c:v>3156</c:v>
                </c:pt>
                <c:pt idx="90">
                  <c:v>3129</c:v>
                </c:pt>
                <c:pt idx="91">
                  <c:v>3097</c:v>
                </c:pt>
                <c:pt idx="92">
                  <c:v>3132</c:v>
                </c:pt>
                <c:pt idx="93">
                  <c:v>3177</c:v>
                </c:pt>
                <c:pt idx="94">
                  <c:v>3242</c:v>
                </c:pt>
                <c:pt idx="95">
                  <c:v>3264</c:v>
                </c:pt>
                <c:pt idx="96">
                  <c:v>3284</c:v>
                </c:pt>
                <c:pt idx="97">
                  <c:v>3291</c:v>
                </c:pt>
                <c:pt idx="98">
                  <c:v>3295</c:v>
                </c:pt>
                <c:pt idx="99">
                  <c:v>3321</c:v>
                </c:pt>
                <c:pt idx="100">
                  <c:v>3290</c:v>
                </c:pt>
                <c:pt idx="101">
                  <c:v>3258</c:v>
                </c:pt>
                <c:pt idx="102">
                  <c:v>3234</c:v>
                </c:pt>
                <c:pt idx="103">
                  <c:v>3180</c:v>
                </c:pt>
                <c:pt idx="104">
                  <c:v>3136</c:v>
                </c:pt>
                <c:pt idx="105">
                  <c:v>3103</c:v>
                </c:pt>
                <c:pt idx="106">
                  <c:v>3090</c:v>
                </c:pt>
                <c:pt idx="107">
                  <c:v>3133</c:v>
                </c:pt>
                <c:pt idx="108">
                  <c:v>3178</c:v>
                </c:pt>
                <c:pt idx="109">
                  <c:v>3198</c:v>
                </c:pt>
                <c:pt idx="110">
                  <c:v>3172</c:v>
                </c:pt>
                <c:pt idx="111">
                  <c:v>3146</c:v>
                </c:pt>
                <c:pt idx="112">
                  <c:v>3165</c:v>
                </c:pt>
                <c:pt idx="113">
                  <c:v>3170</c:v>
                </c:pt>
                <c:pt idx="114">
                  <c:v>3167</c:v>
                </c:pt>
                <c:pt idx="115">
                  <c:v>3124</c:v>
                </c:pt>
                <c:pt idx="116">
                  <c:v>3111</c:v>
                </c:pt>
                <c:pt idx="117">
                  <c:v>3142</c:v>
                </c:pt>
                <c:pt idx="118">
                  <c:v>3190</c:v>
                </c:pt>
                <c:pt idx="119">
                  <c:v>3260</c:v>
                </c:pt>
                <c:pt idx="120">
                  <c:v>3256</c:v>
                </c:pt>
                <c:pt idx="121">
                  <c:v>3247</c:v>
                </c:pt>
                <c:pt idx="122">
                  <c:v>3286</c:v>
                </c:pt>
                <c:pt idx="123">
                  <c:v>3276</c:v>
                </c:pt>
                <c:pt idx="124">
                  <c:v>3271</c:v>
                </c:pt>
                <c:pt idx="125">
                  <c:v>3245</c:v>
                </c:pt>
                <c:pt idx="126">
                  <c:v>3265</c:v>
                </c:pt>
                <c:pt idx="127">
                  <c:v>3291</c:v>
                </c:pt>
                <c:pt idx="128">
                  <c:v>3345</c:v>
                </c:pt>
                <c:pt idx="129">
                  <c:v>3454</c:v>
                </c:pt>
                <c:pt idx="130">
                  <c:v>3448</c:v>
                </c:pt>
                <c:pt idx="131">
                  <c:v>3440</c:v>
                </c:pt>
                <c:pt idx="132">
                  <c:v>3486</c:v>
                </c:pt>
                <c:pt idx="133">
                  <c:v>3489</c:v>
                </c:pt>
                <c:pt idx="134">
                  <c:v>3543</c:v>
                </c:pt>
                <c:pt idx="135">
                  <c:v>3505</c:v>
                </c:pt>
                <c:pt idx="136">
                  <c:v>3488</c:v>
                </c:pt>
                <c:pt idx="137">
                  <c:v>3484</c:v>
                </c:pt>
                <c:pt idx="138">
                  <c:v>3554</c:v>
                </c:pt>
                <c:pt idx="139">
                  <c:v>3560</c:v>
                </c:pt>
                <c:pt idx="140">
                  <c:v>3561</c:v>
                </c:pt>
                <c:pt idx="141">
                  <c:v>3602</c:v>
                </c:pt>
                <c:pt idx="142">
                  <c:v>3657</c:v>
                </c:pt>
                <c:pt idx="143">
                  <c:v>3677</c:v>
                </c:pt>
                <c:pt idx="144">
                  <c:v>3660</c:v>
                </c:pt>
                <c:pt idx="145">
                  <c:v>3646</c:v>
                </c:pt>
                <c:pt idx="146">
                  <c:v>3629</c:v>
                </c:pt>
                <c:pt idx="147">
                  <c:v>3577</c:v>
                </c:pt>
                <c:pt idx="148">
                  <c:v>3562</c:v>
                </c:pt>
                <c:pt idx="149">
                  <c:v>3547</c:v>
                </c:pt>
                <c:pt idx="150">
                  <c:v>3561</c:v>
                </c:pt>
                <c:pt idx="151">
                  <c:v>3603</c:v>
                </c:pt>
                <c:pt idx="152">
                  <c:v>3603</c:v>
                </c:pt>
                <c:pt idx="153">
                  <c:v>3584</c:v>
                </c:pt>
                <c:pt idx="154">
                  <c:v>3561</c:v>
                </c:pt>
                <c:pt idx="155">
                  <c:v>3588</c:v>
                </c:pt>
                <c:pt idx="156">
                  <c:v>3583</c:v>
                </c:pt>
                <c:pt idx="157">
                  <c:v>3591</c:v>
                </c:pt>
                <c:pt idx="158">
                  <c:v>3634</c:v>
                </c:pt>
                <c:pt idx="159">
                  <c:v>3626</c:v>
                </c:pt>
                <c:pt idx="160">
                  <c:v>3606</c:v>
                </c:pt>
                <c:pt idx="161">
                  <c:v>3584</c:v>
                </c:pt>
                <c:pt idx="162">
                  <c:v>3586</c:v>
                </c:pt>
                <c:pt idx="163">
                  <c:v>3584</c:v>
                </c:pt>
                <c:pt idx="164">
                  <c:v>3548</c:v>
                </c:pt>
                <c:pt idx="165">
                  <c:v>3565</c:v>
                </c:pt>
                <c:pt idx="166">
                  <c:v>3530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'MEMBER STATES'!$C$1</c:f>
              <c:strCache>
                <c:ptCount val="1"/>
                <c:pt idx="0">
                  <c:v>US Argo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cat>
            <c:numRef>
              <c:f>'MEMBER STATES'!$A$2:$A$171</c:f>
              <c:numCache>
                <c:formatCode>m/d/yyyy</c:formatCode>
                <c:ptCount val="170"/>
                <c:pt idx="0">
                  <c:v>36892</c:v>
                </c:pt>
                <c:pt idx="1">
                  <c:v>36923</c:v>
                </c:pt>
                <c:pt idx="2">
                  <c:v>36951</c:v>
                </c:pt>
                <c:pt idx="3">
                  <c:v>36982</c:v>
                </c:pt>
                <c:pt idx="4">
                  <c:v>37012</c:v>
                </c:pt>
                <c:pt idx="5">
                  <c:v>37043</c:v>
                </c:pt>
                <c:pt idx="6">
                  <c:v>37073</c:v>
                </c:pt>
                <c:pt idx="7">
                  <c:v>37104</c:v>
                </c:pt>
                <c:pt idx="8">
                  <c:v>37135</c:v>
                </c:pt>
                <c:pt idx="9">
                  <c:v>37165</c:v>
                </c:pt>
                <c:pt idx="10">
                  <c:v>37196</c:v>
                </c:pt>
                <c:pt idx="11">
                  <c:v>37226</c:v>
                </c:pt>
                <c:pt idx="12">
                  <c:v>37257</c:v>
                </c:pt>
                <c:pt idx="13">
                  <c:v>37288</c:v>
                </c:pt>
                <c:pt idx="14">
                  <c:v>37316</c:v>
                </c:pt>
                <c:pt idx="15">
                  <c:v>37347</c:v>
                </c:pt>
                <c:pt idx="16">
                  <c:v>37377</c:v>
                </c:pt>
                <c:pt idx="17">
                  <c:v>37408</c:v>
                </c:pt>
                <c:pt idx="18">
                  <c:v>37438</c:v>
                </c:pt>
                <c:pt idx="19">
                  <c:v>37469</c:v>
                </c:pt>
                <c:pt idx="20">
                  <c:v>37500</c:v>
                </c:pt>
                <c:pt idx="21">
                  <c:v>37530</c:v>
                </c:pt>
                <c:pt idx="22">
                  <c:v>37561</c:v>
                </c:pt>
                <c:pt idx="23">
                  <c:v>37591</c:v>
                </c:pt>
                <c:pt idx="24">
                  <c:v>37622</c:v>
                </c:pt>
                <c:pt idx="25">
                  <c:v>37653</c:v>
                </c:pt>
                <c:pt idx="26">
                  <c:v>37681</c:v>
                </c:pt>
                <c:pt idx="27">
                  <c:v>37712</c:v>
                </c:pt>
                <c:pt idx="28">
                  <c:v>37742</c:v>
                </c:pt>
                <c:pt idx="29">
                  <c:v>37773</c:v>
                </c:pt>
                <c:pt idx="30">
                  <c:v>37803</c:v>
                </c:pt>
                <c:pt idx="31">
                  <c:v>37834</c:v>
                </c:pt>
                <c:pt idx="32">
                  <c:v>37865</c:v>
                </c:pt>
                <c:pt idx="33">
                  <c:v>37895</c:v>
                </c:pt>
                <c:pt idx="34">
                  <c:v>37926</c:v>
                </c:pt>
                <c:pt idx="35">
                  <c:v>37956</c:v>
                </c:pt>
                <c:pt idx="36">
                  <c:v>37987</c:v>
                </c:pt>
                <c:pt idx="37">
                  <c:v>38018</c:v>
                </c:pt>
                <c:pt idx="38">
                  <c:v>38047</c:v>
                </c:pt>
                <c:pt idx="39">
                  <c:v>38078</c:v>
                </c:pt>
                <c:pt idx="40">
                  <c:v>38108</c:v>
                </c:pt>
                <c:pt idx="41">
                  <c:v>38139</c:v>
                </c:pt>
                <c:pt idx="42">
                  <c:v>38169</c:v>
                </c:pt>
                <c:pt idx="43">
                  <c:v>38200</c:v>
                </c:pt>
                <c:pt idx="44">
                  <c:v>38231</c:v>
                </c:pt>
                <c:pt idx="45">
                  <c:v>38261</c:v>
                </c:pt>
                <c:pt idx="46">
                  <c:v>38292</c:v>
                </c:pt>
                <c:pt idx="47">
                  <c:v>38322</c:v>
                </c:pt>
                <c:pt idx="48">
                  <c:v>38353</c:v>
                </c:pt>
                <c:pt idx="49">
                  <c:v>38384</c:v>
                </c:pt>
                <c:pt idx="50">
                  <c:v>38412</c:v>
                </c:pt>
                <c:pt idx="51">
                  <c:v>38443</c:v>
                </c:pt>
                <c:pt idx="52">
                  <c:v>38473</c:v>
                </c:pt>
                <c:pt idx="53">
                  <c:v>38504</c:v>
                </c:pt>
                <c:pt idx="54">
                  <c:v>38534</c:v>
                </c:pt>
                <c:pt idx="55">
                  <c:v>38565</c:v>
                </c:pt>
                <c:pt idx="56">
                  <c:v>38596</c:v>
                </c:pt>
                <c:pt idx="57">
                  <c:v>38626</c:v>
                </c:pt>
                <c:pt idx="58">
                  <c:v>38657</c:v>
                </c:pt>
                <c:pt idx="59">
                  <c:v>38687</c:v>
                </c:pt>
                <c:pt idx="60">
                  <c:v>38718</c:v>
                </c:pt>
                <c:pt idx="61">
                  <c:v>38749</c:v>
                </c:pt>
                <c:pt idx="62">
                  <c:v>38777</c:v>
                </c:pt>
                <c:pt idx="63">
                  <c:v>38808</c:v>
                </c:pt>
                <c:pt idx="64">
                  <c:v>38838</c:v>
                </c:pt>
                <c:pt idx="65">
                  <c:v>38869</c:v>
                </c:pt>
                <c:pt idx="66">
                  <c:v>38899</c:v>
                </c:pt>
                <c:pt idx="67">
                  <c:v>38930</c:v>
                </c:pt>
                <c:pt idx="68">
                  <c:v>38961</c:v>
                </c:pt>
                <c:pt idx="69">
                  <c:v>38991</c:v>
                </c:pt>
                <c:pt idx="70">
                  <c:v>39022</c:v>
                </c:pt>
                <c:pt idx="71">
                  <c:v>39052</c:v>
                </c:pt>
                <c:pt idx="72">
                  <c:v>39083</c:v>
                </c:pt>
                <c:pt idx="73">
                  <c:v>39114</c:v>
                </c:pt>
                <c:pt idx="74">
                  <c:v>39142</c:v>
                </c:pt>
                <c:pt idx="75">
                  <c:v>39173</c:v>
                </c:pt>
                <c:pt idx="76">
                  <c:v>39203</c:v>
                </c:pt>
                <c:pt idx="77">
                  <c:v>39234</c:v>
                </c:pt>
                <c:pt idx="78">
                  <c:v>39264</c:v>
                </c:pt>
                <c:pt idx="79">
                  <c:v>39295</c:v>
                </c:pt>
                <c:pt idx="80">
                  <c:v>39326</c:v>
                </c:pt>
                <c:pt idx="81">
                  <c:v>39356</c:v>
                </c:pt>
                <c:pt idx="82">
                  <c:v>39387</c:v>
                </c:pt>
                <c:pt idx="83">
                  <c:v>39417</c:v>
                </c:pt>
                <c:pt idx="84">
                  <c:v>39448</c:v>
                </c:pt>
                <c:pt idx="85">
                  <c:v>39479</c:v>
                </c:pt>
                <c:pt idx="86">
                  <c:v>39508</c:v>
                </c:pt>
                <c:pt idx="87">
                  <c:v>39539</c:v>
                </c:pt>
                <c:pt idx="88">
                  <c:v>39569</c:v>
                </c:pt>
                <c:pt idx="89">
                  <c:v>39600</c:v>
                </c:pt>
                <c:pt idx="90">
                  <c:v>39630</c:v>
                </c:pt>
                <c:pt idx="91">
                  <c:v>39661</c:v>
                </c:pt>
                <c:pt idx="92">
                  <c:v>39692</c:v>
                </c:pt>
                <c:pt idx="93">
                  <c:v>39722</c:v>
                </c:pt>
                <c:pt idx="94">
                  <c:v>39753</c:v>
                </c:pt>
                <c:pt idx="95">
                  <c:v>39783</c:v>
                </c:pt>
                <c:pt idx="96">
                  <c:v>39814</c:v>
                </c:pt>
                <c:pt idx="97">
                  <c:v>39845</c:v>
                </c:pt>
                <c:pt idx="98">
                  <c:v>39873</c:v>
                </c:pt>
                <c:pt idx="99">
                  <c:v>39904</c:v>
                </c:pt>
                <c:pt idx="100">
                  <c:v>39934</c:v>
                </c:pt>
                <c:pt idx="101">
                  <c:v>39965</c:v>
                </c:pt>
                <c:pt idx="102">
                  <c:v>39995</c:v>
                </c:pt>
                <c:pt idx="103">
                  <c:v>40026</c:v>
                </c:pt>
                <c:pt idx="104">
                  <c:v>40057</c:v>
                </c:pt>
                <c:pt idx="105">
                  <c:v>40087</c:v>
                </c:pt>
                <c:pt idx="106">
                  <c:v>40118</c:v>
                </c:pt>
                <c:pt idx="107">
                  <c:v>40148</c:v>
                </c:pt>
                <c:pt idx="108">
                  <c:v>40179</c:v>
                </c:pt>
                <c:pt idx="109">
                  <c:v>40210</c:v>
                </c:pt>
                <c:pt idx="110">
                  <c:v>40238</c:v>
                </c:pt>
                <c:pt idx="111">
                  <c:v>40269</c:v>
                </c:pt>
                <c:pt idx="112">
                  <c:v>40299</c:v>
                </c:pt>
                <c:pt idx="113">
                  <c:v>40330</c:v>
                </c:pt>
                <c:pt idx="114">
                  <c:v>40360</c:v>
                </c:pt>
                <c:pt idx="115">
                  <c:v>40391</c:v>
                </c:pt>
                <c:pt idx="116">
                  <c:v>40422</c:v>
                </c:pt>
                <c:pt idx="117">
                  <c:v>40452</c:v>
                </c:pt>
                <c:pt idx="118">
                  <c:v>40483</c:v>
                </c:pt>
                <c:pt idx="119">
                  <c:v>40513</c:v>
                </c:pt>
                <c:pt idx="120">
                  <c:v>40544</c:v>
                </c:pt>
                <c:pt idx="121">
                  <c:v>40575</c:v>
                </c:pt>
                <c:pt idx="122">
                  <c:v>40603</c:v>
                </c:pt>
                <c:pt idx="123">
                  <c:v>40634</c:v>
                </c:pt>
                <c:pt idx="124">
                  <c:v>40664</c:v>
                </c:pt>
                <c:pt idx="125">
                  <c:v>40695</c:v>
                </c:pt>
                <c:pt idx="126">
                  <c:v>40725</c:v>
                </c:pt>
                <c:pt idx="127">
                  <c:v>40756</c:v>
                </c:pt>
                <c:pt idx="128">
                  <c:v>40787</c:v>
                </c:pt>
                <c:pt idx="129">
                  <c:v>40817</c:v>
                </c:pt>
                <c:pt idx="130">
                  <c:v>40848</c:v>
                </c:pt>
                <c:pt idx="131">
                  <c:v>40878</c:v>
                </c:pt>
                <c:pt idx="132">
                  <c:v>40909</c:v>
                </c:pt>
                <c:pt idx="133">
                  <c:v>40940</c:v>
                </c:pt>
                <c:pt idx="134">
                  <c:v>40969</c:v>
                </c:pt>
                <c:pt idx="135">
                  <c:v>41000</c:v>
                </c:pt>
                <c:pt idx="136">
                  <c:v>41030</c:v>
                </c:pt>
                <c:pt idx="137">
                  <c:v>41061</c:v>
                </c:pt>
                <c:pt idx="138">
                  <c:v>41091</c:v>
                </c:pt>
                <c:pt idx="139">
                  <c:v>41122</c:v>
                </c:pt>
                <c:pt idx="140">
                  <c:v>41153</c:v>
                </c:pt>
                <c:pt idx="141">
                  <c:v>41183</c:v>
                </c:pt>
                <c:pt idx="142">
                  <c:v>41214</c:v>
                </c:pt>
                <c:pt idx="143">
                  <c:v>41244</c:v>
                </c:pt>
                <c:pt idx="144">
                  <c:v>41275</c:v>
                </c:pt>
                <c:pt idx="145">
                  <c:v>41306</c:v>
                </c:pt>
                <c:pt idx="146">
                  <c:v>41334</c:v>
                </c:pt>
                <c:pt idx="147">
                  <c:v>41365</c:v>
                </c:pt>
                <c:pt idx="148">
                  <c:v>41395</c:v>
                </c:pt>
                <c:pt idx="149">
                  <c:v>41426</c:v>
                </c:pt>
                <c:pt idx="150">
                  <c:v>41456</c:v>
                </c:pt>
                <c:pt idx="151">
                  <c:v>41487</c:v>
                </c:pt>
                <c:pt idx="152">
                  <c:v>41518</c:v>
                </c:pt>
                <c:pt idx="153">
                  <c:v>41548</c:v>
                </c:pt>
                <c:pt idx="154">
                  <c:v>41579</c:v>
                </c:pt>
                <c:pt idx="155">
                  <c:v>41609</c:v>
                </c:pt>
                <c:pt idx="156">
                  <c:v>41640</c:v>
                </c:pt>
                <c:pt idx="157">
                  <c:v>41671</c:v>
                </c:pt>
                <c:pt idx="158">
                  <c:v>41699</c:v>
                </c:pt>
                <c:pt idx="159">
                  <c:v>41730</c:v>
                </c:pt>
                <c:pt idx="160">
                  <c:v>41760</c:v>
                </c:pt>
                <c:pt idx="161">
                  <c:v>41791</c:v>
                </c:pt>
                <c:pt idx="162">
                  <c:v>41821</c:v>
                </c:pt>
                <c:pt idx="163">
                  <c:v>41852</c:v>
                </c:pt>
                <c:pt idx="164">
                  <c:v>41883</c:v>
                </c:pt>
                <c:pt idx="165">
                  <c:v>41913</c:v>
                </c:pt>
                <c:pt idx="166">
                  <c:v>41944</c:v>
                </c:pt>
                <c:pt idx="167">
                  <c:v>41974</c:v>
                </c:pt>
                <c:pt idx="168">
                  <c:v>42005</c:v>
                </c:pt>
              </c:numCache>
            </c:numRef>
          </c:cat>
          <c:val>
            <c:numRef>
              <c:f>'MEMBER STATES'!$C$2:$C$171</c:f>
              <c:numCache>
                <c:formatCode>General</c:formatCode>
                <c:ptCount val="170"/>
                <c:pt idx="0">
                  <c:v>53</c:v>
                </c:pt>
                <c:pt idx="1">
                  <c:v>50</c:v>
                </c:pt>
                <c:pt idx="2">
                  <c:v>54</c:v>
                </c:pt>
                <c:pt idx="3">
                  <c:v>56</c:v>
                </c:pt>
                <c:pt idx="4">
                  <c:v>62</c:v>
                </c:pt>
                <c:pt idx="5">
                  <c:v>74</c:v>
                </c:pt>
                <c:pt idx="6">
                  <c:v>93</c:v>
                </c:pt>
                <c:pt idx="7">
                  <c:v>99</c:v>
                </c:pt>
                <c:pt idx="8">
                  <c:v>107</c:v>
                </c:pt>
                <c:pt idx="9">
                  <c:v>118</c:v>
                </c:pt>
                <c:pt idx="10">
                  <c:v>123</c:v>
                </c:pt>
                <c:pt idx="11">
                  <c:v>133</c:v>
                </c:pt>
                <c:pt idx="12">
                  <c:v>134</c:v>
                </c:pt>
                <c:pt idx="13">
                  <c:v>137</c:v>
                </c:pt>
                <c:pt idx="14">
                  <c:v>144</c:v>
                </c:pt>
                <c:pt idx="15">
                  <c:v>142</c:v>
                </c:pt>
                <c:pt idx="16">
                  <c:v>148</c:v>
                </c:pt>
                <c:pt idx="17">
                  <c:v>155</c:v>
                </c:pt>
                <c:pt idx="18">
                  <c:v>154</c:v>
                </c:pt>
                <c:pt idx="19">
                  <c:v>150</c:v>
                </c:pt>
                <c:pt idx="20">
                  <c:v>167</c:v>
                </c:pt>
                <c:pt idx="21">
                  <c:v>161</c:v>
                </c:pt>
                <c:pt idx="22">
                  <c:v>158</c:v>
                </c:pt>
                <c:pt idx="23">
                  <c:v>201</c:v>
                </c:pt>
                <c:pt idx="24">
                  <c:v>209</c:v>
                </c:pt>
                <c:pt idx="25">
                  <c:v>243</c:v>
                </c:pt>
                <c:pt idx="26">
                  <c:v>263</c:v>
                </c:pt>
                <c:pt idx="27">
                  <c:v>291</c:v>
                </c:pt>
                <c:pt idx="28">
                  <c:v>297</c:v>
                </c:pt>
                <c:pt idx="29">
                  <c:v>311</c:v>
                </c:pt>
                <c:pt idx="30">
                  <c:v>355</c:v>
                </c:pt>
                <c:pt idx="31">
                  <c:v>371</c:v>
                </c:pt>
                <c:pt idx="32">
                  <c:v>397</c:v>
                </c:pt>
                <c:pt idx="33">
                  <c:v>408</c:v>
                </c:pt>
                <c:pt idx="34">
                  <c:v>431</c:v>
                </c:pt>
                <c:pt idx="35">
                  <c:v>441</c:v>
                </c:pt>
                <c:pt idx="36">
                  <c:v>451</c:v>
                </c:pt>
                <c:pt idx="37">
                  <c:v>478</c:v>
                </c:pt>
                <c:pt idx="38">
                  <c:v>499</c:v>
                </c:pt>
                <c:pt idx="39">
                  <c:v>557</c:v>
                </c:pt>
                <c:pt idx="40">
                  <c:v>594</c:v>
                </c:pt>
                <c:pt idx="41">
                  <c:v>611</c:v>
                </c:pt>
                <c:pt idx="42">
                  <c:v>618</c:v>
                </c:pt>
                <c:pt idx="43">
                  <c:v>649</c:v>
                </c:pt>
                <c:pt idx="44">
                  <c:v>710</c:v>
                </c:pt>
                <c:pt idx="45">
                  <c:v>736</c:v>
                </c:pt>
                <c:pt idx="46">
                  <c:v>753</c:v>
                </c:pt>
                <c:pt idx="47">
                  <c:v>789</c:v>
                </c:pt>
                <c:pt idx="48">
                  <c:v>801</c:v>
                </c:pt>
                <c:pt idx="49">
                  <c:v>821</c:v>
                </c:pt>
                <c:pt idx="50">
                  <c:v>827</c:v>
                </c:pt>
                <c:pt idx="51">
                  <c:v>889</c:v>
                </c:pt>
                <c:pt idx="52">
                  <c:v>951</c:v>
                </c:pt>
                <c:pt idx="53">
                  <c:v>1000</c:v>
                </c:pt>
                <c:pt idx="54">
                  <c:v>1013</c:v>
                </c:pt>
                <c:pt idx="55">
                  <c:v>1021</c:v>
                </c:pt>
                <c:pt idx="56">
                  <c:v>1038</c:v>
                </c:pt>
                <c:pt idx="57">
                  <c:v>1076</c:v>
                </c:pt>
                <c:pt idx="58">
                  <c:v>1129</c:v>
                </c:pt>
                <c:pt idx="59">
                  <c:v>1159</c:v>
                </c:pt>
                <c:pt idx="60">
                  <c:v>1215</c:v>
                </c:pt>
                <c:pt idx="61">
                  <c:v>1269</c:v>
                </c:pt>
                <c:pt idx="62">
                  <c:v>1273</c:v>
                </c:pt>
                <c:pt idx="63">
                  <c:v>1270</c:v>
                </c:pt>
                <c:pt idx="64">
                  <c:v>1277</c:v>
                </c:pt>
                <c:pt idx="65">
                  <c:v>1290</c:v>
                </c:pt>
                <c:pt idx="66">
                  <c:v>1292</c:v>
                </c:pt>
                <c:pt idx="67">
                  <c:v>1306</c:v>
                </c:pt>
                <c:pt idx="68">
                  <c:v>1374</c:v>
                </c:pt>
                <c:pt idx="69">
                  <c:v>1427</c:v>
                </c:pt>
                <c:pt idx="70">
                  <c:v>1458</c:v>
                </c:pt>
                <c:pt idx="71">
                  <c:v>1475</c:v>
                </c:pt>
                <c:pt idx="72">
                  <c:v>1503</c:v>
                </c:pt>
                <c:pt idx="73">
                  <c:v>1504</c:v>
                </c:pt>
                <c:pt idx="74">
                  <c:v>1497</c:v>
                </c:pt>
                <c:pt idx="75">
                  <c:v>1510</c:v>
                </c:pt>
                <c:pt idx="76">
                  <c:v>1535</c:v>
                </c:pt>
                <c:pt idx="77">
                  <c:v>1544</c:v>
                </c:pt>
                <c:pt idx="78">
                  <c:v>1584</c:v>
                </c:pt>
                <c:pt idx="79">
                  <c:v>1576</c:v>
                </c:pt>
                <c:pt idx="80">
                  <c:v>1614</c:v>
                </c:pt>
                <c:pt idx="81">
                  <c:v>1676</c:v>
                </c:pt>
                <c:pt idx="82">
                  <c:v>1700</c:v>
                </c:pt>
                <c:pt idx="83">
                  <c:v>1706</c:v>
                </c:pt>
                <c:pt idx="84">
                  <c:v>1728</c:v>
                </c:pt>
                <c:pt idx="85">
                  <c:v>1769</c:v>
                </c:pt>
                <c:pt idx="86">
                  <c:v>1791</c:v>
                </c:pt>
                <c:pt idx="87">
                  <c:v>1808</c:v>
                </c:pt>
                <c:pt idx="88">
                  <c:v>1808</c:v>
                </c:pt>
                <c:pt idx="89">
                  <c:v>1809</c:v>
                </c:pt>
                <c:pt idx="90">
                  <c:v>1795</c:v>
                </c:pt>
                <c:pt idx="91">
                  <c:v>1775</c:v>
                </c:pt>
                <c:pt idx="92">
                  <c:v>1816</c:v>
                </c:pt>
                <c:pt idx="93">
                  <c:v>1855</c:v>
                </c:pt>
                <c:pt idx="94">
                  <c:v>1872</c:v>
                </c:pt>
                <c:pt idx="95">
                  <c:v>1870</c:v>
                </c:pt>
                <c:pt idx="96">
                  <c:v>1866</c:v>
                </c:pt>
                <c:pt idx="97">
                  <c:v>1862</c:v>
                </c:pt>
                <c:pt idx="98">
                  <c:v>1892</c:v>
                </c:pt>
                <c:pt idx="99">
                  <c:v>1909</c:v>
                </c:pt>
                <c:pt idx="100">
                  <c:v>1898</c:v>
                </c:pt>
                <c:pt idx="101">
                  <c:v>1868</c:v>
                </c:pt>
                <c:pt idx="102">
                  <c:v>1854</c:v>
                </c:pt>
                <c:pt idx="103">
                  <c:v>1835</c:v>
                </c:pt>
                <c:pt idx="104">
                  <c:v>1805</c:v>
                </c:pt>
                <c:pt idx="105">
                  <c:v>1790</c:v>
                </c:pt>
                <c:pt idx="106">
                  <c:v>1769</c:v>
                </c:pt>
                <c:pt idx="107">
                  <c:v>1789</c:v>
                </c:pt>
                <c:pt idx="108">
                  <c:v>1820</c:v>
                </c:pt>
                <c:pt idx="109">
                  <c:v>1817</c:v>
                </c:pt>
                <c:pt idx="110">
                  <c:v>1810</c:v>
                </c:pt>
                <c:pt idx="111">
                  <c:v>1791</c:v>
                </c:pt>
                <c:pt idx="112">
                  <c:v>1790</c:v>
                </c:pt>
                <c:pt idx="113">
                  <c:v>1782</c:v>
                </c:pt>
                <c:pt idx="114">
                  <c:v>1765</c:v>
                </c:pt>
                <c:pt idx="115">
                  <c:v>1740</c:v>
                </c:pt>
                <c:pt idx="116">
                  <c:v>1735</c:v>
                </c:pt>
                <c:pt idx="117">
                  <c:v>1752</c:v>
                </c:pt>
                <c:pt idx="118">
                  <c:v>1780</c:v>
                </c:pt>
                <c:pt idx="119">
                  <c:v>1798</c:v>
                </c:pt>
                <c:pt idx="120">
                  <c:v>1784</c:v>
                </c:pt>
                <c:pt idx="121">
                  <c:v>1762</c:v>
                </c:pt>
                <c:pt idx="122">
                  <c:v>1782</c:v>
                </c:pt>
                <c:pt idx="123">
                  <c:v>1769</c:v>
                </c:pt>
                <c:pt idx="124">
                  <c:v>1759</c:v>
                </c:pt>
                <c:pt idx="125">
                  <c:v>1728</c:v>
                </c:pt>
                <c:pt idx="126">
                  <c:v>1716</c:v>
                </c:pt>
                <c:pt idx="127">
                  <c:v>1726</c:v>
                </c:pt>
                <c:pt idx="128">
                  <c:v>1756</c:v>
                </c:pt>
                <c:pt idx="129">
                  <c:v>1854</c:v>
                </c:pt>
                <c:pt idx="130">
                  <c:v>1827</c:v>
                </c:pt>
                <c:pt idx="131">
                  <c:v>1800</c:v>
                </c:pt>
                <c:pt idx="132">
                  <c:v>1809</c:v>
                </c:pt>
                <c:pt idx="133">
                  <c:v>1811</c:v>
                </c:pt>
                <c:pt idx="134">
                  <c:v>1866</c:v>
                </c:pt>
                <c:pt idx="135">
                  <c:v>1865</c:v>
                </c:pt>
                <c:pt idx="136">
                  <c:v>1854</c:v>
                </c:pt>
                <c:pt idx="137">
                  <c:v>1856</c:v>
                </c:pt>
                <c:pt idx="138">
                  <c:v>1841</c:v>
                </c:pt>
                <c:pt idx="139">
                  <c:v>1836</c:v>
                </c:pt>
                <c:pt idx="140">
                  <c:v>1845</c:v>
                </c:pt>
                <c:pt idx="141">
                  <c:v>1881</c:v>
                </c:pt>
                <c:pt idx="142">
                  <c:v>1900</c:v>
                </c:pt>
                <c:pt idx="143">
                  <c:v>1914</c:v>
                </c:pt>
                <c:pt idx="144">
                  <c:v>1913</c:v>
                </c:pt>
                <c:pt idx="145">
                  <c:v>1925</c:v>
                </c:pt>
                <c:pt idx="146">
                  <c:v>1950</c:v>
                </c:pt>
                <c:pt idx="147">
                  <c:v>1930</c:v>
                </c:pt>
                <c:pt idx="148">
                  <c:v>1920</c:v>
                </c:pt>
                <c:pt idx="149">
                  <c:v>1905</c:v>
                </c:pt>
                <c:pt idx="150">
                  <c:v>1917</c:v>
                </c:pt>
                <c:pt idx="151">
                  <c:v>1964</c:v>
                </c:pt>
                <c:pt idx="152">
                  <c:v>1978</c:v>
                </c:pt>
                <c:pt idx="153">
                  <c:v>1981</c:v>
                </c:pt>
                <c:pt idx="154">
                  <c:v>1975</c:v>
                </c:pt>
                <c:pt idx="155">
                  <c:v>1986</c:v>
                </c:pt>
                <c:pt idx="156">
                  <c:v>1986</c:v>
                </c:pt>
                <c:pt idx="157">
                  <c:v>1979</c:v>
                </c:pt>
                <c:pt idx="158">
                  <c:v>2009</c:v>
                </c:pt>
                <c:pt idx="159">
                  <c:v>2016</c:v>
                </c:pt>
                <c:pt idx="160">
                  <c:v>1998</c:v>
                </c:pt>
                <c:pt idx="161">
                  <c:v>1983</c:v>
                </c:pt>
                <c:pt idx="162">
                  <c:v>1983</c:v>
                </c:pt>
                <c:pt idx="163">
                  <c:v>1980</c:v>
                </c:pt>
                <c:pt idx="164">
                  <c:v>1969</c:v>
                </c:pt>
                <c:pt idx="165">
                  <c:v>1987</c:v>
                </c:pt>
                <c:pt idx="166">
                  <c:v>1993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'MEMBER STATES'!$D$1</c:f>
              <c:strCache>
                <c:ptCount val="1"/>
                <c:pt idx="0">
                  <c:v>EuroArgo</c:v>
                </c:pt>
              </c:strCache>
            </c:strRef>
          </c:tx>
          <c:spPr>
            <a:ln>
              <a:solidFill>
                <a:srgbClr val="0070C0"/>
              </a:solidFill>
            </a:ln>
          </c:spPr>
          <c:marker>
            <c:symbol val="none"/>
          </c:marker>
          <c:cat>
            <c:numRef>
              <c:f>'MEMBER STATES'!$A$2:$A$171</c:f>
              <c:numCache>
                <c:formatCode>m/d/yyyy</c:formatCode>
                <c:ptCount val="170"/>
                <c:pt idx="0">
                  <c:v>36892</c:v>
                </c:pt>
                <c:pt idx="1">
                  <c:v>36923</c:v>
                </c:pt>
                <c:pt idx="2">
                  <c:v>36951</c:v>
                </c:pt>
                <c:pt idx="3">
                  <c:v>36982</c:v>
                </c:pt>
                <c:pt idx="4">
                  <c:v>37012</c:v>
                </c:pt>
                <c:pt idx="5">
                  <c:v>37043</c:v>
                </c:pt>
                <c:pt idx="6">
                  <c:v>37073</c:v>
                </c:pt>
                <c:pt idx="7">
                  <c:v>37104</c:v>
                </c:pt>
                <c:pt idx="8">
                  <c:v>37135</c:v>
                </c:pt>
                <c:pt idx="9">
                  <c:v>37165</c:v>
                </c:pt>
                <c:pt idx="10">
                  <c:v>37196</c:v>
                </c:pt>
                <c:pt idx="11">
                  <c:v>37226</c:v>
                </c:pt>
                <c:pt idx="12">
                  <c:v>37257</c:v>
                </c:pt>
                <c:pt idx="13">
                  <c:v>37288</c:v>
                </c:pt>
                <c:pt idx="14">
                  <c:v>37316</c:v>
                </c:pt>
                <c:pt idx="15">
                  <c:v>37347</c:v>
                </c:pt>
                <c:pt idx="16">
                  <c:v>37377</c:v>
                </c:pt>
                <c:pt idx="17">
                  <c:v>37408</c:v>
                </c:pt>
                <c:pt idx="18">
                  <c:v>37438</c:v>
                </c:pt>
                <c:pt idx="19">
                  <c:v>37469</c:v>
                </c:pt>
                <c:pt idx="20">
                  <c:v>37500</c:v>
                </c:pt>
                <c:pt idx="21">
                  <c:v>37530</c:v>
                </c:pt>
                <c:pt idx="22">
                  <c:v>37561</c:v>
                </c:pt>
                <c:pt idx="23">
                  <c:v>37591</c:v>
                </c:pt>
                <c:pt idx="24">
                  <c:v>37622</c:v>
                </c:pt>
                <c:pt idx="25">
                  <c:v>37653</c:v>
                </c:pt>
                <c:pt idx="26">
                  <c:v>37681</c:v>
                </c:pt>
                <c:pt idx="27">
                  <c:v>37712</c:v>
                </c:pt>
                <c:pt idx="28">
                  <c:v>37742</c:v>
                </c:pt>
                <c:pt idx="29">
                  <c:v>37773</c:v>
                </c:pt>
                <c:pt idx="30">
                  <c:v>37803</c:v>
                </c:pt>
                <c:pt idx="31">
                  <c:v>37834</c:v>
                </c:pt>
                <c:pt idx="32">
                  <c:v>37865</c:v>
                </c:pt>
                <c:pt idx="33">
                  <c:v>37895</c:v>
                </c:pt>
                <c:pt idx="34">
                  <c:v>37926</c:v>
                </c:pt>
                <c:pt idx="35">
                  <c:v>37956</c:v>
                </c:pt>
                <c:pt idx="36">
                  <c:v>37987</c:v>
                </c:pt>
                <c:pt idx="37">
                  <c:v>38018</c:v>
                </c:pt>
                <c:pt idx="38">
                  <c:v>38047</c:v>
                </c:pt>
                <c:pt idx="39">
                  <c:v>38078</c:v>
                </c:pt>
                <c:pt idx="40">
                  <c:v>38108</c:v>
                </c:pt>
                <c:pt idx="41">
                  <c:v>38139</c:v>
                </c:pt>
                <c:pt idx="42">
                  <c:v>38169</c:v>
                </c:pt>
                <c:pt idx="43">
                  <c:v>38200</c:v>
                </c:pt>
                <c:pt idx="44">
                  <c:v>38231</c:v>
                </c:pt>
                <c:pt idx="45">
                  <c:v>38261</c:v>
                </c:pt>
                <c:pt idx="46">
                  <c:v>38292</c:v>
                </c:pt>
                <c:pt idx="47">
                  <c:v>38322</c:v>
                </c:pt>
                <c:pt idx="48">
                  <c:v>38353</c:v>
                </c:pt>
                <c:pt idx="49">
                  <c:v>38384</c:v>
                </c:pt>
                <c:pt idx="50">
                  <c:v>38412</c:v>
                </c:pt>
                <c:pt idx="51">
                  <c:v>38443</c:v>
                </c:pt>
                <c:pt idx="52">
                  <c:v>38473</c:v>
                </c:pt>
                <c:pt idx="53">
                  <c:v>38504</c:v>
                </c:pt>
                <c:pt idx="54">
                  <c:v>38534</c:v>
                </c:pt>
                <c:pt idx="55">
                  <c:v>38565</c:v>
                </c:pt>
                <c:pt idx="56">
                  <c:v>38596</c:v>
                </c:pt>
                <c:pt idx="57">
                  <c:v>38626</c:v>
                </c:pt>
                <c:pt idx="58">
                  <c:v>38657</c:v>
                </c:pt>
                <c:pt idx="59">
                  <c:v>38687</c:v>
                </c:pt>
                <c:pt idx="60">
                  <c:v>38718</c:v>
                </c:pt>
                <c:pt idx="61">
                  <c:v>38749</c:v>
                </c:pt>
                <c:pt idx="62">
                  <c:v>38777</c:v>
                </c:pt>
                <c:pt idx="63">
                  <c:v>38808</c:v>
                </c:pt>
                <c:pt idx="64">
                  <c:v>38838</c:v>
                </c:pt>
                <c:pt idx="65">
                  <c:v>38869</c:v>
                </c:pt>
                <c:pt idx="66">
                  <c:v>38899</c:v>
                </c:pt>
                <c:pt idx="67">
                  <c:v>38930</c:v>
                </c:pt>
                <c:pt idx="68">
                  <c:v>38961</c:v>
                </c:pt>
                <c:pt idx="69">
                  <c:v>38991</c:v>
                </c:pt>
                <c:pt idx="70">
                  <c:v>39022</c:v>
                </c:pt>
                <c:pt idx="71">
                  <c:v>39052</c:v>
                </c:pt>
                <c:pt idx="72">
                  <c:v>39083</c:v>
                </c:pt>
                <c:pt idx="73">
                  <c:v>39114</c:v>
                </c:pt>
                <c:pt idx="74">
                  <c:v>39142</c:v>
                </c:pt>
                <c:pt idx="75">
                  <c:v>39173</c:v>
                </c:pt>
                <c:pt idx="76">
                  <c:v>39203</c:v>
                </c:pt>
                <c:pt idx="77">
                  <c:v>39234</c:v>
                </c:pt>
                <c:pt idx="78">
                  <c:v>39264</c:v>
                </c:pt>
                <c:pt idx="79">
                  <c:v>39295</c:v>
                </c:pt>
                <c:pt idx="80">
                  <c:v>39326</c:v>
                </c:pt>
                <c:pt idx="81">
                  <c:v>39356</c:v>
                </c:pt>
                <c:pt idx="82">
                  <c:v>39387</c:v>
                </c:pt>
                <c:pt idx="83">
                  <c:v>39417</c:v>
                </c:pt>
                <c:pt idx="84">
                  <c:v>39448</c:v>
                </c:pt>
                <c:pt idx="85">
                  <c:v>39479</c:v>
                </c:pt>
                <c:pt idx="86">
                  <c:v>39508</c:v>
                </c:pt>
                <c:pt idx="87">
                  <c:v>39539</c:v>
                </c:pt>
                <c:pt idx="88">
                  <c:v>39569</c:v>
                </c:pt>
                <c:pt idx="89">
                  <c:v>39600</c:v>
                </c:pt>
                <c:pt idx="90">
                  <c:v>39630</c:v>
                </c:pt>
                <c:pt idx="91">
                  <c:v>39661</c:v>
                </c:pt>
                <c:pt idx="92">
                  <c:v>39692</c:v>
                </c:pt>
                <c:pt idx="93">
                  <c:v>39722</c:v>
                </c:pt>
                <c:pt idx="94">
                  <c:v>39753</c:v>
                </c:pt>
                <c:pt idx="95">
                  <c:v>39783</c:v>
                </c:pt>
                <c:pt idx="96">
                  <c:v>39814</c:v>
                </c:pt>
                <c:pt idx="97">
                  <c:v>39845</c:v>
                </c:pt>
                <c:pt idx="98">
                  <c:v>39873</c:v>
                </c:pt>
                <c:pt idx="99">
                  <c:v>39904</c:v>
                </c:pt>
                <c:pt idx="100">
                  <c:v>39934</c:v>
                </c:pt>
                <c:pt idx="101">
                  <c:v>39965</c:v>
                </c:pt>
                <c:pt idx="102">
                  <c:v>39995</c:v>
                </c:pt>
                <c:pt idx="103">
                  <c:v>40026</c:v>
                </c:pt>
                <c:pt idx="104">
                  <c:v>40057</c:v>
                </c:pt>
                <c:pt idx="105">
                  <c:v>40087</c:v>
                </c:pt>
                <c:pt idx="106">
                  <c:v>40118</c:v>
                </c:pt>
                <c:pt idx="107">
                  <c:v>40148</c:v>
                </c:pt>
                <c:pt idx="108">
                  <c:v>40179</c:v>
                </c:pt>
                <c:pt idx="109">
                  <c:v>40210</c:v>
                </c:pt>
                <c:pt idx="110">
                  <c:v>40238</c:v>
                </c:pt>
                <c:pt idx="111">
                  <c:v>40269</c:v>
                </c:pt>
                <c:pt idx="112">
                  <c:v>40299</c:v>
                </c:pt>
                <c:pt idx="113">
                  <c:v>40330</c:v>
                </c:pt>
                <c:pt idx="114">
                  <c:v>40360</c:v>
                </c:pt>
                <c:pt idx="115">
                  <c:v>40391</c:v>
                </c:pt>
                <c:pt idx="116">
                  <c:v>40422</c:v>
                </c:pt>
                <c:pt idx="117">
                  <c:v>40452</c:v>
                </c:pt>
                <c:pt idx="118">
                  <c:v>40483</c:v>
                </c:pt>
                <c:pt idx="119">
                  <c:v>40513</c:v>
                </c:pt>
                <c:pt idx="120">
                  <c:v>40544</c:v>
                </c:pt>
                <c:pt idx="121">
                  <c:v>40575</c:v>
                </c:pt>
                <c:pt idx="122">
                  <c:v>40603</c:v>
                </c:pt>
                <c:pt idx="123">
                  <c:v>40634</c:v>
                </c:pt>
                <c:pt idx="124">
                  <c:v>40664</c:v>
                </c:pt>
                <c:pt idx="125">
                  <c:v>40695</c:v>
                </c:pt>
                <c:pt idx="126">
                  <c:v>40725</c:v>
                </c:pt>
                <c:pt idx="127">
                  <c:v>40756</c:v>
                </c:pt>
                <c:pt idx="128">
                  <c:v>40787</c:v>
                </c:pt>
                <c:pt idx="129">
                  <c:v>40817</c:v>
                </c:pt>
                <c:pt idx="130">
                  <c:v>40848</c:v>
                </c:pt>
                <c:pt idx="131">
                  <c:v>40878</c:v>
                </c:pt>
                <c:pt idx="132">
                  <c:v>40909</c:v>
                </c:pt>
                <c:pt idx="133">
                  <c:v>40940</c:v>
                </c:pt>
                <c:pt idx="134">
                  <c:v>40969</c:v>
                </c:pt>
                <c:pt idx="135">
                  <c:v>41000</c:v>
                </c:pt>
                <c:pt idx="136">
                  <c:v>41030</c:v>
                </c:pt>
                <c:pt idx="137">
                  <c:v>41061</c:v>
                </c:pt>
                <c:pt idx="138">
                  <c:v>41091</c:v>
                </c:pt>
                <c:pt idx="139">
                  <c:v>41122</c:v>
                </c:pt>
                <c:pt idx="140">
                  <c:v>41153</c:v>
                </c:pt>
                <c:pt idx="141">
                  <c:v>41183</c:v>
                </c:pt>
                <c:pt idx="142">
                  <c:v>41214</c:v>
                </c:pt>
                <c:pt idx="143">
                  <c:v>41244</c:v>
                </c:pt>
                <c:pt idx="144">
                  <c:v>41275</c:v>
                </c:pt>
                <c:pt idx="145">
                  <c:v>41306</c:v>
                </c:pt>
                <c:pt idx="146">
                  <c:v>41334</c:v>
                </c:pt>
                <c:pt idx="147">
                  <c:v>41365</c:v>
                </c:pt>
                <c:pt idx="148">
                  <c:v>41395</c:v>
                </c:pt>
                <c:pt idx="149">
                  <c:v>41426</c:v>
                </c:pt>
                <c:pt idx="150">
                  <c:v>41456</c:v>
                </c:pt>
                <c:pt idx="151">
                  <c:v>41487</c:v>
                </c:pt>
                <c:pt idx="152">
                  <c:v>41518</c:v>
                </c:pt>
                <c:pt idx="153">
                  <c:v>41548</c:v>
                </c:pt>
                <c:pt idx="154">
                  <c:v>41579</c:v>
                </c:pt>
                <c:pt idx="155">
                  <c:v>41609</c:v>
                </c:pt>
                <c:pt idx="156">
                  <c:v>41640</c:v>
                </c:pt>
                <c:pt idx="157">
                  <c:v>41671</c:v>
                </c:pt>
                <c:pt idx="158">
                  <c:v>41699</c:v>
                </c:pt>
                <c:pt idx="159">
                  <c:v>41730</c:v>
                </c:pt>
                <c:pt idx="160">
                  <c:v>41760</c:v>
                </c:pt>
                <c:pt idx="161">
                  <c:v>41791</c:v>
                </c:pt>
                <c:pt idx="162">
                  <c:v>41821</c:v>
                </c:pt>
                <c:pt idx="163">
                  <c:v>41852</c:v>
                </c:pt>
                <c:pt idx="164">
                  <c:v>41883</c:v>
                </c:pt>
                <c:pt idx="165">
                  <c:v>41913</c:v>
                </c:pt>
                <c:pt idx="166">
                  <c:v>41944</c:v>
                </c:pt>
                <c:pt idx="167">
                  <c:v>41974</c:v>
                </c:pt>
                <c:pt idx="168">
                  <c:v>42005</c:v>
                </c:pt>
              </c:numCache>
            </c:numRef>
          </c:cat>
          <c:val>
            <c:numRef>
              <c:f>'MEMBER STATES'!$D$2:$D$171</c:f>
              <c:numCache>
                <c:formatCode>General</c:formatCode>
                <c:ptCount val="170"/>
                <c:pt idx="0">
                  <c:v>43</c:v>
                </c:pt>
                <c:pt idx="1">
                  <c:v>43</c:v>
                </c:pt>
                <c:pt idx="2">
                  <c:v>42</c:v>
                </c:pt>
                <c:pt idx="3">
                  <c:v>46</c:v>
                </c:pt>
                <c:pt idx="4">
                  <c:v>50</c:v>
                </c:pt>
                <c:pt idx="5">
                  <c:v>60</c:v>
                </c:pt>
                <c:pt idx="6">
                  <c:v>66</c:v>
                </c:pt>
                <c:pt idx="7">
                  <c:v>75</c:v>
                </c:pt>
                <c:pt idx="8">
                  <c:v>76</c:v>
                </c:pt>
                <c:pt idx="9">
                  <c:v>78</c:v>
                </c:pt>
                <c:pt idx="10">
                  <c:v>86</c:v>
                </c:pt>
                <c:pt idx="11">
                  <c:v>100</c:v>
                </c:pt>
                <c:pt idx="12">
                  <c:v>100</c:v>
                </c:pt>
                <c:pt idx="13">
                  <c:v>97</c:v>
                </c:pt>
                <c:pt idx="14">
                  <c:v>124</c:v>
                </c:pt>
                <c:pt idx="15">
                  <c:v>142</c:v>
                </c:pt>
                <c:pt idx="16">
                  <c:v>156</c:v>
                </c:pt>
                <c:pt idx="17">
                  <c:v>192</c:v>
                </c:pt>
                <c:pt idx="18">
                  <c:v>191</c:v>
                </c:pt>
                <c:pt idx="19">
                  <c:v>188</c:v>
                </c:pt>
                <c:pt idx="20">
                  <c:v>188</c:v>
                </c:pt>
                <c:pt idx="21">
                  <c:v>188</c:v>
                </c:pt>
                <c:pt idx="22">
                  <c:v>187</c:v>
                </c:pt>
                <c:pt idx="23">
                  <c:v>191</c:v>
                </c:pt>
                <c:pt idx="24">
                  <c:v>209</c:v>
                </c:pt>
                <c:pt idx="25">
                  <c:v>213</c:v>
                </c:pt>
                <c:pt idx="26">
                  <c:v>213</c:v>
                </c:pt>
                <c:pt idx="27">
                  <c:v>213</c:v>
                </c:pt>
                <c:pt idx="28">
                  <c:v>226</c:v>
                </c:pt>
                <c:pt idx="29">
                  <c:v>219</c:v>
                </c:pt>
                <c:pt idx="30">
                  <c:v>209</c:v>
                </c:pt>
                <c:pt idx="31">
                  <c:v>207</c:v>
                </c:pt>
                <c:pt idx="32">
                  <c:v>211</c:v>
                </c:pt>
                <c:pt idx="33">
                  <c:v>218</c:v>
                </c:pt>
                <c:pt idx="34">
                  <c:v>209</c:v>
                </c:pt>
                <c:pt idx="35">
                  <c:v>227</c:v>
                </c:pt>
                <c:pt idx="36">
                  <c:v>218</c:v>
                </c:pt>
                <c:pt idx="37">
                  <c:v>227</c:v>
                </c:pt>
                <c:pt idx="38">
                  <c:v>227</c:v>
                </c:pt>
                <c:pt idx="39">
                  <c:v>231</c:v>
                </c:pt>
                <c:pt idx="40">
                  <c:v>246</c:v>
                </c:pt>
                <c:pt idx="41">
                  <c:v>248</c:v>
                </c:pt>
                <c:pt idx="42">
                  <c:v>253</c:v>
                </c:pt>
                <c:pt idx="43">
                  <c:v>272</c:v>
                </c:pt>
                <c:pt idx="44">
                  <c:v>296</c:v>
                </c:pt>
                <c:pt idx="45">
                  <c:v>296</c:v>
                </c:pt>
                <c:pt idx="46">
                  <c:v>308</c:v>
                </c:pt>
                <c:pt idx="47">
                  <c:v>329</c:v>
                </c:pt>
                <c:pt idx="48">
                  <c:v>341</c:v>
                </c:pt>
                <c:pt idx="49">
                  <c:v>343</c:v>
                </c:pt>
                <c:pt idx="50">
                  <c:v>370</c:v>
                </c:pt>
                <c:pt idx="51">
                  <c:v>373</c:v>
                </c:pt>
                <c:pt idx="52">
                  <c:v>379</c:v>
                </c:pt>
                <c:pt idx="53">
                  <c:v>387</c:v>
                </c:pt>
                <c:pt idx="54">
                  <c:v>395</c:v>
                </c:pt>
                <c:pt idx="55">
                  <c:v>393</c:v>
                </c:pt>
                <c:pt idx="56">
                  <c:v>412</c:v>
                </c:pt>
                <c:pt idx="57">
                  <c:v>413</c:v>
                </c:pt>
                <c:pt idx="58">
                  <c:v>422</c:v>
                </c:pt>
                <c:pt idx="59">
                  <c:v>437</c:v>
                </c:pt>
                <c:pt idx="60">
                  <c:v>436</c:v>
                </c:pt>
                <c:pt idx="61">
                  <c:v>434</c:v>
                </c:pt>
                <c:pt idx="62">
                  <c:v>432</c:v>
                </c:pt>
                <c:pt idx="63">
                  <c:v>431</c:v>
                </c:pt>
                <c:pt idx="64">
                  <c:v>429</c:v>
                </c:pt>
                <c:pt idx="65">
                  <c:v>446</c:v>
                </c:pt>
                <c:pt idx="66">
                  <c:v>448</c:v>
                </c:pt>
                <c:pt idx="67">
                  <c:v>438</c:v>
                </c:pt>
                <c:pt idx="68">
                  <c:v>443</c:v>
                </c:pt>
                <c:pt idx="69">
                  <c:v>452</c:v>
                </c:pt>
                <c:pt idx="70">
                  <c:v>451</c:v>
                </c:pt>
                <c:pt idx="71">
                  <c:v>465</c:v>
                </c:pt>
                <c:pt idx="72">
                  <c:v>471</c:v>
                </c:pt>
                <c:pt idx="73">
                  <c:v>486</c:v>
                </c:pt>
                <c:pt idx="74">
                  <c:v>484</c:v>
                </c:pt>
                <c:pt idx="75">
                  <c:v>472</c:v>
                </c:pt>
                <c:pt idx="76">
                  <c:v>448</c:v>
                </c:pt>
                <c:pt idx="77">
                  <c:v>437</c:v>
                </c:pt>
                <c:pt idx="78">
                  <c:v>426</c:v>
                </c:pt>
                <c:pt idx="79">
                  <c:v>437</c:v>
                </c:pt>
                <c:pt idx="80">
                  <c:v>424</c:v>
                </c:pt>
                <c:pt idx="81">
                  <c:v>413</c:v>
                </c:pt>
                <c:pt idx="82">
                  <c:v>416</c:v>
                </c:pt>
                <c:pt idx="83">
                  <c:v>429</c:v>
                </c:pt>
                <c:pt idx="84">
                  <c:v>437</c:v>
                </c:pt>
                <c:pt idx="85">
                  <c:v>450</c:v>
                </c:pt>
                <c:pt idx="86">
                  <c:v>462</c:v>
                </c:pt>
                <c:pt idx="87">
                  <c:v>450</c:v>
                </c:pt>
                <c:pt idx="88">
                  <c:v>430</c:v>
                </c:pt>
                <c:pt idx="89">
                  <c:v>447</c:v>
                </c:pt>
                <c:pt idx="90">
                  <c:v>445</c:v>
                </c:pt>
                <c:pt idx="91">
                  <c:v>438</c:v>
                </c:pt>
                <c:pt idx="92">
                  <c:v>436</c:v>
                </c:pt>
                <c:pt idx="93">
                  <c:v>428</c:v>
                </c:pt>
                <c:pt idx="94">
                  <c:v>444</c:v>
                </c:pt>
                <c:pt idx="95">
                  <c:v>472</c:v>
                </c:pt>
                <c:pt idx="96">
                  <c:v>480</c:v>
                </c:pt>
                <c:pt idx="97">
                  <c:v>494</c:v>
                </c:pt>
                <c:pt idx="98">
                  <c:v>479</c:v>
                </c:pt>
                <c:pt idx="99">
                  <c:v>487</c:v>
                </c:pt>
                <c:pt idx="100">
                  <c:v>476</c:v>
                </c:pt>
                <c:pt idx="101">
                  <c:v>472</c:v>
                </c:pt>
                <c:pt idx="102">
                  <c:v>468</c:v>
                </c:pt>
                <c:pt idx="103">
                  <c:v>453</c:v>
                </c:pt>
                <c:pt idx="104">
                  <c:v>452</c:v>
                </c:pt>
                <c:pt idx="105">
                  <c:v>445</c:v>
                </c:pt>
                <c:pt idx="106">
                  <c:v>442</c:v>
                </c:pt>
                <c:pt idx="107">
                  <c:v>459</c:v>
                </c:pt>
                <c:pt idx="108">
                  <c:v>452</c:v>
                </c:pt>
                <c:pt idx="109">
                  <c:v>447</c:v>
                </c:pt>
                <c:pt idx="110">
                  <c:v>442</c:v>
                </c:pt>
                <c:pt idx="111">
                  <c:v>436</c:v>
                </c:pt>
                <c:pt idx="112">
                  <c:v>433</c:v>
                </c:pt>
                <c:pt idx="113">
                  <c:v>446</c:v>
                </c:pt>
                <c:pt idx="114">
                  <c:v>452</c:v>
                </c:pt>
                <c:pt idx="115">
                  <c:v>450</c:v>
                </c:pt>
                <c:pt idx="116">
                  <c:v>454</c:v>
                </c:pt>
                <c:pt idx="117">
                  <c:v>466</c:v>
                </c:pt>
                <c:pt idx="118">
                  <c:v>474</c:v>
                </c:pt>
                <c:pt idx="119">
                  <c:v>498</c:v>
                </c:pt>
                <c:pt idx="120">
                  <c:v>507</c:v>
                </c:pt>
                <c:pt idx="121">
                  <c:v>506</c:v>
                </c:pt>
                <c:pt idx="122">
                  <c:v>516</c:v>
                </c:pt>
                <c:pt idx="123">
                  <c:v>523</c:v>
                </c:pt>
                <c:pt idx="124">
                  <c:v>520</c:v>
                </c:pt>
                <c:pt idx="125">
                  <c:v>518</c:v>
                </c:pt>
                <c:pt idx="126">
                  <c:v>533</c:v>
                </c:pt>
                <c:pt idx="127">
                  <c:v>536</c:v>
                </c:pt>
                <c:pt idx="128">
                  <c:v>537</c:v>
                </c:pt>
                <c:pt idx="129">
                  <c:v>544</c:v>
                </c:pt>
                <c:pt idx="130">
                  <c:v>569</c:v>
                </c:pt>
                <c:pt idx="131">
                  <c:v>582</c:v>
                </c:pt>
                <c:pt idx="132">
                  <c:v>593</c:v>
                </c:pt>
                <c:pt idx="133">
                  <c:v>589</c:v>
                </c:pt>
                <c:pt idx="134">
                  <c:v>597</c:v>
                </c:pt>
                <c:pt idx="135">
                  <c:v>587</c:v>
                </c:pt>
                <c:pt idx="136">
                  <c:v>591</c:v>
                </c:pt>
                <c:pt idx="137">
                  <c:v>591</c:v>
                </c:pt>
                <c:pt idx="138">
                  <c:v>624</c:v>
                </c:pt>
                <c:pt idx="139">
                  <c:v>630</c:v>
                </c:pt>
                <c:pt idx="140">
                  <c:v>625</c:v>
                </c:pt>
                <c:pt idx="141">
                  <c:v>637</c:v>
                </c:pt>
                <c:pt idx="142">
                  <c:v>655</c:v>
                </c:pt>
                <c:pt idx="143">
                  <c:v>678</c:v>
                </c:pt>
                <c:pt idx="144">
                  <c:v>675</c:v>
                </c:pt>
                <c:pt idx="145">
                  <c:v>666</c:v>
                </c:pt>
                <c:pt idx="146">
                  <c:v>651</c:v>
                </c:pt>
                <c:pt idx="147">
                  <c:v>630</c:v>
                </c:pt>
                <c:pt idx="148">
                  <c:v>628</c:v>
                </c:pt>
                <c:pt idx="149">
                  <c:v>633</c:v>
                </c:pt>
                <c:pt idx="150">
                  <c:v>633</c:v>
                </c:pt>
                <c:pt idx="151">
                  <c:v>616</c:v>
                </c:pt>
                <c:pt idx="152">
                  <c:v>605</c:v>
                </c:pt>
                <c:pt idx="153">
                  <c:v>596</c:v>
                </c:pt>
                <c:pt idx="154">
                  <c:v>600</c:v>
                </c:pt>
                <c:pt idx="155">
                  <c:v>612</c:v>
                </c:pt>
                <c:pt idx="156">
                  <c:v>608</c:v>
                </c:pt>
                <c:pt idx="157">
                  <c:v>619</c:v>
                </c:pt>
                <c:pt idx="158">
                  <c:v>613</c:v>
                </c:pt>
                <c:pt idx="159">
                  <c:v>604</c:v>
                </c:pt>
                <c:pt idx="160">
                  <c:v>607</c:v>
                </c:pt>
                <c:pt idx="161">
                  <c:v>622</c:v>
                </c:pt>
                <c:pt idx="162">
                  <c:v>619</c:v>
                </c:pt>
                <c:pt idx="163">
                  <c:v>611</c:v>
                </c:pt>
                <c:pt idx="164">
                  <c:v>597</c:v>
                </c:pt>
                <c:pt idx="165">
                  <c:v>599</c:v>
                </c:pt>
                <c:pt idx="166">
                  <c:v>578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'MEMBER STATES'!$E$1</c:f>
              <c:strCache>
                <c:ptCount val="1"/>
                <c:pt idx="0">
                  <c:v>AUSTRALIA</c:v>
                </c:pt>
              </c:strCache>
            </c:strRef>
          </c:tx>
          <c:spPr>
            <a:ln>
              <a:solidFill>
                <a:srgbClr val="FDC3F5"/>
              </a:solidFill>
            </a:ln>
          </c:spPr>
          <c:marker>
            <c:symbol val="none"/>
          </c:marker>
          <c:cat>
            <c:numRef>
              <c:f>'MEMBER STATES'!$A$2:$A$171</c:f>
              <c:numCache>
                <c:formatCode>m/d/yyyy</c:formatCode>
                <c:ptCount val="170"/>
                <c:pt idx="0">
                  <c:v>36892</c:v>
                </c:pt>
                <c:pt idx="1">
                  <c:v>36923</c:v>
                </c:pt>
                <c:pt idx="2">
                  <c:v>36951</c:v>
                </c:pt>
                <c:pt idx="3">
                  <c:v>36982</c:v>
                </c:pt>
                <c:pt idx="4">
                  <c:v>37012</c:v>
                </c:pt>
                <c:pt idx="5">
                  <c:v>37043</c:v>
                </c:pt>
                <c:pt idx="6">
                  <c:v>37073</c:v>
                </c:pt>
                <c:pt idx="7">
                  <c:v>37104</c:v>
                </c:pt>
                <c:pt idx="8">
                  <c:v>37135</c:v>
                </c:pt>
                <c:pt idx="9">
                  <c:v>37165</c:v>
                </c:pt>
                <c:pt idx="10">
                  <c:v>37196</c:v>
                </c:pt>
                <c:pt idx="11">
                  <c:v>37226</c:v>
                </c:pt>
                <c:pt idx="12">
                  <c:v>37257</c:v>
                </c:pt>
                <c:pt idx="13">
                  <c:v>37288</c:v>
                </c:pt>
                <c:pt idx="14">
                  <c:v>37316</c:v>
                </c:pt>
                <c:pt idx="15">
                  <c:v>37347</c:v>
                </c:pt>
                <c:pt idx="16">
                  <c:v>37377</c:v>
                </c:pt>
                <c:pt idx="17">
                  <c:v>37408</c:v>
                </c:pt>
                <c:pt idx="18">
                  <c:v>37438</c:v>
                </c:pt>
                <c:pt idx="19">
                  <c:v>37469</c:v>
                </c:pt>
                <c:pt idx="20">
                  <c:v>37500</c:v>
                </c:pt>
                <c:pt idx="21">
                  <c:v>37530</c:v>
                </c:pt>
                <c:pt idx="22">
                  <c:v>37561</c:v>
                </c:pt>
                <c:pt idx="23">
                  <c:v>37591</c:v>
                </c:pt>
                <c:pt idx="24">
                  <c:v>37622</c:v>
                </c:pt>
                <c:pt idx="25">
                  <c:v>37653</c:v>
                </c:pt>
                <c:pt idx="26">
                  <c:v>37681</c:v>
                </c:pt>
                <c:pt idx="27">
                  <c:v>37712</c:v>
                </c:pt>
                <c:pt idx="28">
                  <c:v>37742</c:v>
                </c:pt>
                <c:pt idx="29">
                  <c:v>37773</c:v>
                </c:pt>
                <c:pt idx="30">
                  <c:v>37803</c:v>
                </c:pt>
                <c:pt idx="31">
                  <c:v>37834</c:v>
                </c:pt>
                <c:pt idx="32">
                  <c:v>37865</c:v>
                </c:pt>
                <c:pt idx="33">
                  <c:v>37895</c:v>
                </c:pt>
                <c:pt idx="34">
                  <c:v>37926</c:v>
                </c:pt>
                <c:pt idx="35">
                  <c:v>37956</c:v>
                </c:pt>
                <c:pt idx="36">
                  <c:v>37987</c:v>
                </c:pt>
                <c:pt idx="37">
                  <c:v>38018</c:v>
                </c:pt>
                <c:pt idx="38">
                  <c:v>38047</c:v>
                </c:pt>
                <c:pt idx="39">
                  <c:v>38078</c:v>
                </c:pt>
                <c:pt idx="40">
                  <c:v>38108</c:v>
                </c:pt>
                <c:pt idx="41">
                  <c:v>38139</c:v>
                </c:pt>
                <c:pt idx="42">
                  <c:v>38169</c:v>
                </c:pt>
                <c:pt idx="43">
                  <c:v>38200</c:v>
                </c:pt>
                <c:pt idx="44">
                  <c:v>38231</c:v>
                </c:pt>
                <c:pt idx="45">
                  <c:v>38261</c:v>
                </c:pt>
                <c:pt idx="46">
                  <c:v>38292</c:v>
                </c:pt>
                <c:pt idx="47">
                  <c:v>38322</c:v>
                </c:pt>
                <c:pt idx="48">
                  <c:v>38353</c:v>
                </c:pt>
                <c:pt idx="49">
                  <c:v>38384</c:v>
                </c:pt>
                <c:pt idx="50">
                  <c:v>38412</c:v>
                </c:pt>
                <c:pt idx="51">
                  <c:v>38443</c:v>
                </c:pt>
                <c:pt idx="52">
                  <c:v>38473</c:v>
                </c:pt>
                <c:pt idx="53">
                  <c:v>38504</c:v>
                </c:pt>
                <c:pt idx="54">
                  <c:v>38534</c:v>
                </c:pt>
                <c:pt idx="55">
                  <c:v>38565</c:v>
                </c:pt>
                <c:pt idx="56">
                  <c:v>38596</c:v>
                </c:pt>
                <c:pt idx="57">
                  <c:v>38626</c:v>
                </c:pt>
                <c:pt idx="58">
                  <c:v>38657</c:v>
                </c:pt>
                <c:pt idx="59">
                  <c:v>38687</c:v>
                </c:pt>
                <c:pt idx="60">
                  <c:v>38718</c:v>
                </c:pt>
                <c:pt idx="61">
                  <c:v>38749</c:v>
                </c:pt>
                <c:pt idx="62">
                  <c:v>38777</c:v>
                </c:pt>
                <c:pt idx="63">
                  <c:v>38808</c:v>
                </c:pt>
                <c:pt idx="64">
                  <c:v>38838</c:v>
                </c:pt>
                <c:pt idx="65">
                  <c:v>38869</c:v>
                </c:pt>
                <c:pt idx="66">
                  <c:v>38899</c:v>
                </c:pt>
                <c:pt idx="67">
                  <c:v>38930</c:v>
                </c:pt>
                <c:pt idx="68">
                  <c:v>38961</c:v>
                </c:pt>
                <c:pt idx="69">
                  <c:v>38991</c:v>
                </c:pt>
                <c:pt idx="70">
                  <c:v>39022</c:v>
                </c:pt>
                <c:pt idx="71">
                  <c:v>39052</c:v>
                </c:pt>
                <c:pt idx="72">
                  <c:v>39083</c:v>
                </c:pt>
                <c:pt idx="73">
                  <c:v>39114</c:v>
                </c:pt>
                <c:pt idx="74">
                  <c:v>39142</c:v>
                </c:pt>
                <c:pt idx="75">
                  <c:v>39173</c:v>
                </c:pt>
                <c:pt idx="76">
                  <c:v>39203</c:v>
                </c:pt>
                <c:pt idx="77">
                  <c:v>39234</c:v>
                </c:pt>
                <c:pt idx="78">
                  <c:v>39264</c:v>
                </c:pt>
                <c:pt idx="79">
                  <c:v>39295</c:v>
                </c:pt>
                <c:pt idx="80">
                  <c:v>39326</c:v>
                </c:pt>
                <c:pt idx="81">
                  <c:v>39356</c:v>
                </c:pt>
                <c:pt idx="82">
                  <c:v>39387</c:v>
                </c:pt>
                <c:pt idx="83">
                  <c:v>39417</c:v>
                </c:pt>
                <c:pt idx="84">
                  <c:v>39448</c:v>
                </c:pt>
                <c:pt idx="85">
                  <c:v>39479</c:v>
                </c:pt>
                <c:pt idx="86">
                  <c:v>39508</c:v>
                </c:pt>
                <c:pt idx="87">
                  <c:v>39539</c:v>
                </c:pt>
                <c:pt idx="88">
                  <c:v>39569</c:v>
                </c:pt>
                <c:pt idx="89">
                  <c:v>39600</c:v>
                </c:pt>
                <c:pt idx="90">
                  <c:v>39630</c:v>
                </c:pt>
                <c:pt idx="91">
                  <c:v>39661</c:v>
                </c:pt>
                <c:pt idx="92">
                  <c:v>39692</c:v>
                </c:pt>
                <c:pt idx="93">
                  <c:v>39722</c:v>
                </c:pt>
                <c:pt idx="94">
                  <c:v>39753</c:v>
                </c:pt>
                <c:pt idx="95">
                  <c:v>39783</c:v>
                </c:pt>
                <c:pt idx="96">
                  <c:v>39814</c:v>
                </c:pt>
                <c:pt idx="97">
                  <c:v>39845</c:v>
                </c:pt>
                <c:pt idx="98">
                  <c:v>39873</c:v>
                </c:pt>
                <c:pt idx="99">
                  <c:v>39904</c:v>
                </c:pt>
                <c:pt idx="100">
                  <c:v>39934</c:v>
                </c:pt>
                <c:pt idx="101">
                  <c:v>39965</c:v>
                </c:pt>
                <c:pt idx="102">
                  <c:v>39995</c:v>
                </c:pt>
                <c:pt idx="103">
                  <c:v>40026</c:v>
                </c:pt>
                <c:pt idx="104">
                  <c:v>40057</c:v>
                </c:pt>
                <c:pt idx="105">
                  <c:v>40087</c:v>
                </c:pt>
                <c:pt idx="106">
                  <c:v>40118</c:v>
                </c:pt>
                <c:pt idx="107">
                  <c:v>40148</c:v>
                </c:pt>
                <c:pt idx="108">
                  <c:v>40179</c:v>
                </c:pt>
                <c:pt idx="109">
                  <c:v>40210</c:v>
                </c:pt>
                <c:pt idx="110">
                  <c:v>40238</c:v>
                </c:pt>
                <c:pt idx="111">
                  <c:v>40269</c:v>
                </c:pt>
                <c:pt idx="112">
                  <c:v>40299</c:v>
                </c:pt>
                <c:pt idx="113">
                  <c:v>40330</c:v>
                </c:pt>
                <c:pt idx="114">
                  <c:v>40360</c:v>
                </c:pt>
                <c:pt idx="115">
                  <c:v>40391</c:v>
                </c:pt>
                <c:pt idx="116">
                  <c:v>40422</c:v>
                </c:pt>
                <c:pt idx="117">
                  <c:v>40452</c:v>
                </c:pt>
                <c:pt idx="118">
                  <c:v>40483</c:v>
                </c:pt>
                <c:pt idx="119">
                  <c:v>40513</c:v>
                </c:pt>
                <c:pt idx="120">
                  <c:v>40544</c:v>
                </c:pt>
                <c:pt idx="121">
                  <c:v>40575</c:v>
                </c:pt>
                <c:pt idx="122">
                  <c:v>40603</c:v>
                </c:pt>
                <c:pt idx="123">
                  <c:v>40634</c:v>
                </c:pt>
                <c:pt idx="124">
                  <c:v>40664</c:v>
                </c:pt>
                <c:pt idx="125">
                  <c:v>40695</c:v>
                </c:pt>
                <c:pt idx="126">
                  <c:v>40725</c:v>
                </c:pt>
                <c:pt idx="127">
                  <c:v>40756</c:v>
                </c:pt>
                <c:pt idx="128">
                  <c:v>40787</c:v>
                </c:pt>
                <c:pt idx="129">
                  <c:v>40817</c:v>
                </c:pt>
                <c:pt idx="130">
                  <c:v>40848</c:v>
                </c:pt>
                <c:pt idx="131">
                  <c:v>40878</c:v>
                </c:pt>
                <c:pt idx="132">
                  <c:v>40909</c:v>
                </c:pt>
                <c:pt idx="133">
                  <c:v>40940</c:v>
                </c:pt>
                <c:pt idx="134">
                  <c:v>40969</c:v>
                </c:pt>
                <c:pt idx="135">
                  <c:v>41000</c:v>
                </c:pt>
                <c:pt idx="136">
                  <c:v>41030</c:v>
                </c:pt>
                <c:pt idx="137">
                  <c:v>41061</c:v>
                </c:pt>
                <c:pt idx="138">
                  <c:v>41091</c:v>
                </c:pt>
                <c:pt idx="139">
                  <c:v>41122</c:v>
                </c:pt>
                <c:pt idx="140">
                  <c:v>41153</c:v>
                </c:pt>
                <c:pt idx="141">
                  <c:v>41183</c:v>
                </c:pt>
                <c:pt idx="142">
                  <c:v>41214</c:v>
                </c:pt>
                <c:pt idx="143">
                  <c:v>41244</c:v>
                </c:pt>
                <c:pt idx="144">
                  <c:v>41275</c:v>
                </c:pt>
                <c:pt idx="145">
                  <c:v>41306</c:v>
                </c:pt>
                <c:pt idx="146">
                  <c:v>41334</c:v>
                </c:pt>
                <c:pt idx="147">
                  <c:v>41365</c:v>
                </c:pt>
                <c:pt idx="148">
                  <c:v>41395</c:v>
                </c:pt>
                <c:pt idx="149">
                  <c:v>41426</c:v>
                </c:pt>
                <c:pt idx="150">
                  <c:v>41456</c:v>
                </c:pt>
                <c:pt idx="151">
                  <c:v>41487</c:v>
                </c:pt>
                <c:pt idx="152">
                  <c:v>41518</c:v>
                </c:pt>
                <c:pt idx="153">
                  <c:v>41548</c:v>
                </c:pt>
                <c:pt idx="154">
                  <c:v>41579</c:v>
                </c:pt>
                <c:pt idx="155">
                  <c:v>41609</c:v>
                </c:pt>
                <c:pt idx="156">
                  <c:v>41640</c:v>
                </c:pt>
                <c:pt idx="157">
                  <c:v>41671</c:v>
                </c:pt>
                <c:pt idx="158">
                  <c:v>41699</c:v>
                </c:pt>
                <c:pt idx="159">
                  <c:v>41730</c:v>
                </c:pt>
                <c:pt idx="160">
                  <c:v>41760</c:v>
                </c:pt>
                <c:pt idx="161">
                  <c:v>41791</c:v>
                </c:pt>
                <c:pt idx="162">
                  <c:v>41821</c:v>
                </c:pt>
                <c:pt idx="163">
                  <c:v>41852</c:v>
                </c:pt>
                <c:pt idx="164">
                  <c:v>41883</c:v>
                </c:pt>
                <c:pt idx="165">
                  <c:v>41913</c:v>
                </c:pt>
                <c:pt idx="166">
                  <c:v>41944</c:v>
                </c:pt>
                <c:pt idx="167">
                  <c:v>41974</c:v>
                </c:pt>
                <c:pt idx="168">
                  <c:v>42005</c:v>
                </c:pt>
              </c:numCache>
            </c:numRef>
          </c:cat>
          <c:val>
            <c:numRef>
              <c:f>'MEMBER STATES'!$E$2:$E$171</c:f>
              <c:numCache>
                <c:formatCode>General</c:formatCode>
                <c:ptCount val="170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  <c:pt idx="7">
                  <c:v>10</c:v>
                </c:pt>
                <c:pt idx="8">
                  <c:v>10</c:v>
                </c:pt>
                <c:pt idx="9">
                  <c:v>10</c:v>
                </c:pt>
                <c:pt idx="10">
                  <c:v>10</c:v>
                </c:pt>
                <c:pt idx="11">
                  <c:v>10</c:v>
                </c:pt>
                <c:pt idx="12">
                  <c:v>9</c:v>
                </c:pt>
                <c:pt idx="13">
                  <c:v>9</c:v>
                </c:pt>
                <c:pt idx="14">
                  <c:v>8</c:v>
                </c:pt>
                <c:pt idx="15">
                  <c:v>7</c:v>
                </c:pt>
                <c:pt idx="16">
                  <c:v>7</c:v>
                </c:pt>
                <c:pt idx="17">
                  <c:v>7</c:v>
                </c:pt>
                <c:pt idx="18">
                  <c:v>7</c:v>
                </c:pt>
                <c:pt idx="19">
                  <c:v>7</c:v>
                </c:pt>
                <c:pt idx="20">
                  <c:v>8</c:v>
                </c:pt>
                <c:pt idx="21">
                  <c:v>14</c:v>
                </c:pt>
                <c:pt idx="22">
                  <c:v>14</c:v>
                </c:pt>
                <c:pt idx="23">
                  <c:v>18</c:v>
                </c:pt>
                <c:pt idx="24">
                  <c:v>18</c:v>
                </c:pt>
                <c:pt idx="25">
                  <c:v>21</c:v>
                </c:pt>
                <c:pt idx="26">
                  <c:v>25</c:v>
                </c:pt>
                <c:pt idx="27">
                  <c:v>24</c:v>
                </c:pt>
                <c:pt idx="28">
                  <c:v>23</c:v>
                </c:pt>
                <c:pt idx="29">
                  <c:v>22</c:v>
                </c:pt>
                <c:pt idx="30">
                  <c:v>22</c:v>
                </c:pt>
                <c:pt idx="31">
                  <c:v>21</c:v>
                </c:pt>
                <c:pt idx="32">
                  <c:v>20</c:v>
                </c:pt>
                <c:pt idx="33">
                  <c:v>20</c:v>
                </c:pt>
                <c:pt idx="34">
                  <c:v>20</c:v>
                </c:pt>
                <c:pt idx="35">
                  <c:v>19</c:v>
                </c:pt>
                <c:pt idx="36">
                  <c:v>19</c:v>
                </c:pt>
                <c:pt idx="37">
                  <c:v>19</c:v>
                </c:pt>
                <c:pt idx="38">
                  <c:v>19</c:v>
                </c:pt>
                <c:pt idx="39">
                  <c:v>19</c:v>
                </c:pt>
                <c:pt idx="40">
                  <c:v>18</c:v>
                </c:pt>
                <c:pt idx="41">
                  <c:v>18</c:v>
                </c:pt>
                <c:pt idx="42">
                  <c:v>18</c:v>
                </c:pt>
                <c:pt idx="43">
                  <c:v>18</c:v>
                </c:pt>
                <c:pt idx="44">
                  <c:v>18</c:v>
                </c:pt>
                <c:pt idx="45">
                  <c:v>18</c:v>
                </c:pt>
                <c:pt idx="46">
                  <c:v>18</c:v>
                </c:pt>
                <c:pt idx="47">
                  <c:v>18</c:v>
                </c:pt>
                <c:pt idx="48">
                  <c:v>29</c:v>
                </c:pt>
                <c:pt idx="49">
                  <c:v>45</c:v>
                </c:pt>
                <c:pt idx="50">
                  <c:v>45</c:v>
                </c:pt>
                <c:pt idx="51">
                  <c:v>56</c:v>
                </c:pt>
                <c:pt idx="52">
                  <c:v>56</c:v>
                </c:pt>
                <c:pt idx="53">
                  <c:v>57</c:v>
                </c:pt>
                <c:pt idx="54">
                  <c:v>57</c:v>
                </c:pt>
                <c:pt idx="55">
                  <c:v>58</c:v>
                </c:pt>
                <c:pt idx="56">
                  <c:v>58</c:v>
                </c:pt>
                <c:pt idx="57">
                  <c:v>65</c:v>
                </c:pt>
                <c:pt idx="58">
                  <c:v>75</c:v>
                </c:pt>
                <c:pt idx="59">
                  <c:v>79</c:v>
                </c:pt>
                <c:pt idx="60">
                  <c:v>92</c:v>
                </c:pt>
                <c:pt idx="61">
                  <c:v>92</c:v>
                </c:pt>
                <c:pt idx="62">
                  <c:v>92</c:v>
                </c:pt>
                <c:pt idx="63">
                  <c:v>96</c:v>
                </c:pt>
                <c:pt idx="64">
                  <c:v>96</c:v>
                </c:pt>
                <c:pt idx="65">
                  <c:v>96</c:v>
                </c:pt>
                <c:pt idx="66">
                  <c:v>94</c:v>
                </c:pt>
                <c:pt idx="67">
                  <c:v>97</c:v>
                </c:pt>
                <c:pt idx="68">
                  <c:v>96</c:v>
                </c:pt>
                <c:pt idx="69">
                  <c:v>100</c:v>
                </c:pt>
                <c:pt idx="70">
                  <c:v>110</c:v>
                </c:pt>
                <c:pt idx="71">
                  <c:v>114</c:v>
                </c:pt>
                <c:pt idx="72">
                  <c:v>115</c:v>
                </c:pt>
                <c:pt idx="73">
                  <c:v>117</c:v>
                </c:pt>
                <c:pt idx="74">
                  <c:v>124</c:v>
                </c:pt>
                <c:pt idx="75">
                  <c:v>132</c:v>
                </c:pt>
                <c:pt idx="76">
                  <c:v>137</c:v>
                </c:pt>
                <c:pt idx="77">
                  <c:v>135</c:v>
                </c:pt>
                <c:pt idx="78">
                  <c:v>133</c:v>
                </c:pt>
                <c:pt idx="79">
                  <c:v>135</c:v>
                </c:pt>
                <c:pt idx="80">
                  <c:v>136</c:v>
                </c:pt>
                <c:pt idx="81">
                  <c:v>140</c:v>
                </c:pt>
                <c:pt idx="82">
                  <c:v>148</c:v>
                </c:pt>
                <c:pt idx="83">
                  <c:v>149</c:v>
                </c:pt>
                <c:pt idx="84">
                  <c:v>151</c:v>
                </c:pt>
                <c:pt idx="85">
                  <c:v>153</c:v>
                </c:pt>
                <c:pt idx="86">
                  <c:v>153</c:v>
                </c:pt>
                <c:pt idx="87">
                  <c:v>160</c:v>
                </c:pt>
                <c:pt idx="88">
                  <c:v>161</c:v>
                </c:pt>
                <c:pt idx="89">
                  <c:v>162</c:v>
                </c:pt>
                <c:pt idx="90">
                  <c:v>164</c:v>
                </c:pt>
                <c:pt idx="91">
                  <c:v>170</c:v>
                </c:pt>
                <c:pt idx="92">
                  <c:v>171</c:v>
                </c:pt>
                <c:pt idx="93">
                  <c:v>175</c:v>
                </c:pt>
                <c:pt idx="94">
                  <c:v>212</c:v>
                </c:pt>
                <c:pt idx="95">
                  <c:v>214</c:v>
                </c:pt>
                <c:pt idx="96">
                  <c:v>218</c:v>
                </c:pt>
                <c:pt idx="97">
                  <c:v>226</c:v>
                </c:pt>
                <c:pt idx="98">
                  <c:v>224</c:v>
                </c:pt>
                <c:pt idx="99">
                  <c:v>227</c:v>
                </c:pt>
                <c:pt idx="100">
                  <c:v>227</c:v>
                </c:pt>
                <c:pt idx="101">
                  <c:v>227</c:v>
                </c:pt>
                <c:pt idx="102">
                  <c:v>227</c:v>
                </c:pt>
                <c:pt idx="103">
                  <c:v>223</c:v>
                </c:pt>
                <c:pt idx="104">
                  <c:v>224</c:v>
                </c:pt>
                <c:pt idx="105">
                  <c:v>220</c:v>
                </c:pt>
                <c:pt idx="106">
                  <c:v>223</c:v>
                </c:pt>
                <c:pt idx="107">
                  <c:v>233</c:v>
                </c:pt>
                <c:pt idx="108">
                  <c:v>233</c:v>
                </c:pt>
                <c:pt idx="109">
                  <c:v>256</c:v>
                </c:pt>
                <c:pt idx="110">
                  <c:v>258</c:v>
                </c:pt>
                <c:pt idx="111">
                  <c:v>259</c:v>
                </c:pt>
                <c:pt idx="112">
                  <c:v>259</c:v>
                </c:pt>
                <c:pt idx="113">
                  <c:v>265</c:v>
                </c:pt>
                <c:pt idx="114">
                  <c:v>269</c:v>
                </c:pt>
                <c:pt idx="115">
                  <c:v>267</c:v>
                </c:pt>
                <c:pt idx="116">
                  <c:v>269</c:v>
                </c:pt>
                <c:pt idx="117">
                  <c:v>272</c:v>
                </c:pt>
                <c:pt idx="118">
                  <c:v>275</c:v>
                </c:pt>
                <c:pt idx="119">
                  <c:v>291</c:v>
                </c:pt>
                <c:pt idx="120">
                  <c:v>296</c:v>
                </c:pt>
                <c:pt idx="121">
                  <c:v>315</c:v>
                </c:pt>
                <c:pt idx="122">
                  <c:v>323</c:v>
                </c:pt>
                <c:pt idx="123">
                  <c:v>328</c:v>
                </c:pt>
                <c:pt idx="124">
                  <c:v>330</c:v>
                </c:pt>
                <c:pt idx="125">
                  <c:v>333</c:v>
                </c:pt>
                <c:pt idx="126">
                  <c:v>335</c:v>
                </c:pt>
                <c:pt idx="127">
                  <c:v>334</c:v>
                </c:pt>
                <c:pt idx="128">
                  <c:v>343</c:v>
                </c:pt>
                <c:pt idx="129">
                  <c:v>356</c:v>
                </c:pt>
                <c:pt idx="130">
                  <c:v>361</c:v>
                </c:pt>
                <c:pt idx="131">
                  <c:v>374</c:v>
                </c:pt>
                <c:pt idx="132">
                  <c:v>386</c:v>
                </c:pt>
                <c:pt idx="133">
                  <c:v>388</c:v>
                </c:pt>
                <c:pt idx="134">
                  <c:v>386</c:v>
                </c:pt>
                <c:pt idx="135">
                  <c:v>377</c:v>
                </c:pt>
                <c:pt idx="136">
                  <c:v>377</c:v>
                </c:pt>
                <c:pt idx="137">
                  <c:v>376</c:v>
                </c:pt>
                <c:pt idx="138">
                  <c:v>380</c:v>
                </c:pt>
                <c:pt idx="139">
                  <c:v>379</c:v>
                </c:pt>
                <c:pt idx="140">
                  <c:v>382</c:v>
                </c:pt>
                <c:pt idx="141">
                  <c:v>385</c:v>
                </c:pt>
                <c:pt idx="142">
                  <c:v>385</c:v>
                </c:pt>
                <c:pt idx="143">
                  <c:v>384</c:v>
                </c:pt>
                <c:pt idx="144">
                  <c:v>386</c:v>
                </c:pt>
                <c:pt idx="145">
                  <c:v>382</c:v>
                </c:pt>
                <c:pt idx="146">
                  <c:v>377</c:v>
                </c:pt>
                <c:pt idx="147">
                  <c:v>376</c:v>
                </c:pt>
                <c:pt idx="148">
                  <c:v>373</c:v>
                </c:pt>
                <c:pt idx="149">
                  <c:v>369</c:v>
                </c:pt>
                <c:pt idx="150">
                  <c:v>368</c:v>
                </c:pt>
                <c:pt idx="151">
                  <c:v>379</c:v>
                </c:pt>
                <c:pt idx="152">
                  <c:v>386</c:v>
                </c:pt>
                <c:pt idx="153">
                  <c:v>382</c:v>
                </c:pt>
                <c:pt idx="154">
                  <c:v>378</c:v>
                </c:pt>
                <c:pt idx="155">
                  <c:v>379</c:v>
                </c:pt>
                <c:pt idx="156">
                  <c:v>373</c:v>
                </c:pt>
                <c:pt idx="157">
                  <c:v>380</c:v>
                </c:pt>
                <c:pt idx="158">
                  <c:v>376</c:v>
                </c:pt>
                <c:pt idx="159">
                  <c:v>367</c:v>
                </c:pt>
                <c:pt idx="160">
                  <c:v>362</c:v>
                </c:pt>
                <c:pt idx="161">
                  <c:v>350</c:v>
                </c:pt>
                <c:pt idx="162">
                  <c:v>347</c:v>
                </c:pt>
                <c:pt idx="163">
                  <c:v>336</c:v>
                </c:pt>
                <c:pt idx="164">
                  <c:v>328</c:v>
                </c:pt>
                <c:pt idx="165">
                  <c:v>331</c:v>
                </c:pt>
                <c:pt idx="166">
                  <c:v>329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'MEMBER STATES'!$F$1</c:f>
              <c:strCache>
                <c:ptCount val="1"/>
                <c:pt idx="0">
                  <c:v>France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none"/>
          </c:marker>
          <c:cat>
            <c:numRef>
              <c:f>'MEMBER STATES'!$A$2:$A$171</c:f>
              <c:numCache>
                <c:formatCode>m/d/yyyy</c:formatCode>
                <c:ptCount val="170"/>
                <c:pt idx="0">
                  <c:v>36892</c:v>
                </c:pt>
                <c:pt idx="1">
                  <c:v>36923</c:v>
                </c:pt>
                <c:pt idx="2">
                  <c:v>36951</c:v>
                </c:pt>
                <c:pt idx="3">
                  <c:v>36982</c:v>
                </c:pt>
                <c:pt idx="4">
                  <c:v>37012</c:v>
                </c:pt>
                <c:pt idx="5">
                  <c:v>37043</c:v>
                </c:pt>
                <c:pt idx="6">
                  <c:v>37073</c:v>
                </c:pt>
                <c:pt idx="7">
                  <c:v>37104</c:v>
                </c:pt>
                <c:pt idx="8">
                  <c:v>37135</c:v>
                </c:pt>
                <c:pt idx="9">
                  <c:v>37165</c:v>
                </c:pt>
                <c:pt idx="10">
                  <c:v>37196</c:v>
                </c:pt>
                <c:pt idx="11">
                  <c:v>37226</c:v>
                </c:pt>
                <c:pt idx="12">
                  <c:v>37257</c:v>
                </c:pt>
                <c:pt idx="13">
                  <c:v>37288</c:v>
                </c:pt>
                <c:pt idx="14">
                  <c:v>37316</c:v>
                </c:pt>
                <c:pt idx="15">
                  <c:v>37347</c:v>
                </c:pt>
                <c:pt idx="16">
                  <c:v>37377</c:v>
                </c:pt>
                <c:pt idx="17">
                  <c:v>37408</c:v>
                </c:pt>
                <c:pt idx="18">
                  <c:v>37438</c:v>
                </c:pt>
                <c:pt idx="19">
                  <c:v>37469</c:v>
                </c:pt>
                <c:pt idx="20">
                  <c:v>37500</c:v>
                </c:pt>
                <c:pt idx="21">
                  <c:v>37530</c:v>
                </c:pt>
                <c:pt idx="22">
                  <c:v>37561</c:v>
                </c:pt>
                <c:pt idx="23">
                  <c:v>37591</c:v>
                </c:pt>
                <c:pt idx="24">
                  <c:v>37622</c:v>
                </c:pt>
                <c:pt idx="25">
                  <c:v>37653</c:v>
                </c:pt>
                <c:pt idx="26">
                  <c:v>37681</c:v>
                </c:pt>
                <c:pt idx="27">
                  <c:v>37712</c:v>
                </c:pt>
                <c:pt idx="28">
                  <c:v>37742</c:v>
                </c:pt>
                <c:pt idx="29">
                  <c:v>37773</c:v>
                </c:pt>
                <c:pt idx="30">
                  <c:v>37803</c:v>
                </c:pt>
                <c:pt idx="31">
                  <c:v>37834</c:v>
                </c:pt>
                <c:pt idx="32">
                  <c:v>37865</c:v>
                </c:pt>
                <c:pt idx="33">
                  <c:v>37895</c:v>
                </c:pt>
                <c:pt idx="34">
                  <c:v>37926</c:v>
                </c:pt>
                <c:pt idx="35">
                  <c:v>37956</c:v>
                </c:pt>
                <c:pt idx="36">
                  <c:v>37987</c:v>
                </c:pt>
                <c:pt idx="37">
                  <c:v>38018</c:v>
                </c:pt>
                <c:pt idx="38">
                  <c:v>38047</c:v>
                </c:pt>
                <c:pt idx="39">
                  <c:v>38078</c:v>
                </c:pt>
                <c:pt idx="40">
                  <c:v>38108</c:v>
                </c:pt>
                <c:pt idx="41">
                  <c:v>38139</c:v>
                </c:pt>
                <c:pt idx="42">
                  <c:v>38169</c:v>
                </c:pt>
                <c:pt idx="43">
                  <c:v>38200</c:v>
                </c:pt>
                <c:pt idx="44">
                  <c:v>38231</c:v>
                </c:pt>
                <c:pt idx="45">
                  <c:v>38261</c:v>
                </c:pt>
                <c:pt idx="46">
                  <c:v>38292</c:v>
                </c:pt>
                <c:pt idx="47">
                  <c:v>38322</c:v>
                </c:pt>
                <c:pt idx="48">
                  <c:v>38353</c:v>
                </c:pt>
                <c:pt idx="49">
                  <c:v>38384</c:v>
                </c:pt>
                <c:pt idx="50">
                  <c:v>38412</c:v>
                </c:pt>
                <c:pt idx="51">
                  <c:v>38443</c:v>
                </c:pt>
                <c:pt idx="52">
                  <c:v>38473</c:v>
                </c:pt>
                <c:pt idx="53">
                  <c:v>38504</c:v>
                </c:pt>
                <c:pt idx="54">
                  <c:v>38534</c:v>
                </c:pt>
                <c:pt idx="55">
                  <c:v>38565</c:v>
                </c:pt>
                <c:pt idx="56">
                  <c:v>38596</c:v>
                </c:pt>
                <c:pt idx="57">
                  <c:v>38626</c:v>
                </c:pt>
                <c:pt idx="58">
                  <c:v>38657</c:v>
                </c:pt>
                <c:pt idx="59">
                  <c:v>38687</c:v>
                </c:pt>
                <c:pt idx="60">
                  <c:v>38718</c:v>
                </c:pt>
                <c:pt idx="61">
                  <c:v>38749</c:v>
                </c:pt>
                <c:pt idx="62">
                  <c:v>38777</c:v>
                </c:pt>
                <c:pt idx="63">
                  <c:v>38808</c:v>
                </c:pt>
                <c:pt idx="64">
                  <c:v>38838</c:v>
                </c:pt>
                <c:pt idx="65">
                  <c:v>38869</c:v>
                </c:pt>
                <c:pt idx="66">
                  <c:v>38899</c:v>
                </c:pt>
                <c:pt idx="67">
                  <c:v>38930</c:v>
                </c:pt>
                <c:pt idx="68">
                  <c:v>38961</c:v>
                </c:pt>
                <c:pt idx="69">
                  <c:v>38991</c:v>
                </c:pt>
                <c:pt idx="70">
                  <c:v>39022</c:v>
                </c:pt>
                <c:pt idx="71">
                  <c:v>39052</c:v>
                </c:pt>
                <c:pt idx="72">
                  <c:v>39083</c:v>
                </c:pt>
                <c:pt idx="73">
                  <c:v>39114</c:v>
                </c:pt>
                <c:pt idx="74">
                  <c:v>39142</c:v>
                </c:pt>
                <c:pt idx="75">
                  <c:v>39173</c:v>
                </c:pt>
                <c:pt idx="76">
                  <c:v>39203</c:v>
                </c:pt>
                <c:pt idx="77">
                  <c:v>39234</c:v>
                </c:pt>
                <c:pt idx="78">
                  <c:v>39264</c:v>
                </c:pt>
                <c:pt idx="79">
                  <c:v>39295</c:v>
                </c:pt>
                <c:pt idx="80">
                  <c:v>39326</c:v>
                </c:pt>
                <c:pt idx="81">
                  <c:v>39356</c:v>
                </c:pt>
                <c:pt idx="82">
                  <c:v>39387</c:v>
                </c:pt>
                <c:pt idx="83">
                  <c:v>39417</c:v>
                </c:pt>
                <c:pt idx="84">
                  <c:v>39448</c:v>
                </c:pt>
                <c:pt idx="85">
                  <c:v>39479</c:v>
                </c:pt>
                <c:pt idx="86">
                  <c:v>39508</c:v>
                </c:pt>
                <c:pt idx="87">
                  <c:v>39539</c:v>
                </c:pt>
                <c:pt idx="88">
                  <c:v>39569</c:v>
                </c:pt>
                <c:pt idx="89">
                  <c:v>39600</c:v>
                </c:pt>
                <c:pt idx="90">
                  <c:v>39630</c:v>
                </c:pt>
                <c:pt idx="91">
                  <c:v>39661</c:v>
                </c:pt>
                <c:pt idx="92">
                  <c:v>39692</c:v>
                </c:pt>
                <c:pt idx="93">
                  <c:v>39722</c:v>
                </c:pt>
                <c:pt idx="94">
                  <c:v>39753</c:v>
                </c:pt>
                <c:pt idx="95">
                  <c:v>39783</c:v>
                </c:pt>
                <c:pt idx="96">
                  <c:v>39814</c:v>
                </c:pt>
                <c:pt idx="97">
                  <c:v>39845</c:v>
                </c:pt>
                <c:pt idx="98">
                  <c:v>39873</c:v>
                </c:pt>
                <c:pt idx="99">
                  <c:v>39904</c:v>
                </c:pt>
                <c:pt idx="100">
                  <c:v>39934</c:v>
                </c:pt>
                <c:pt idx="101">
                  <c:v>39965</c:v>
                </c:pt>
                <c:pt idx="102">
                  <c:v>39995</c:v>
                </c:pt>
                <c:pt idx="103">
                  <c:v>40026</c:v>
                </c:pt>
                <c:pt idx="104">
                  <c:v>40057</c:v>
                </c:pt>
                <c:pt idx="105">
                  <c:v>40087</c:v>
                </c:pt>
                <c:pt idx="106">
                  <c:v>40118</c:v>
                </c:pt>
                <c:pt idx="107">
                  <c:v>40148</c:v>
                </c:pt>
                <c:pt idx="108">
                  <c:v>40179</c:v>
                </c:pt>
                <c:pt idx="109">
                  <c:v>40210</c:v>
                </c:pt>
                <c:pt idx="110">
                  <c:v>40238</c:v>
                </c:pt>
                <c:pt idx="111">
                  <c:v>40269</c:v>
                </c:pt>
                <c:pt idx="112">
                  <c:v>40299</c:v>
                </c:pt>
                <c:pt idx="113">
                  <c:v>40330</c:v>
                </c:pt>
                <c:pt idx="114">
                  <c:v>40360</c:v>
                </c:pt>
                <c:pt idx="115">
                  <c:v>40391</c:v>
                </c:pt>
                <c:pt idx="116">
                  <c:v>40422</c:v>
                </c:pt>
                <c:pt idx="117">
                  <c:v>40452</c:v>
                </c:pt>
                <c:pt idx="118">
                  <c:v>40483</c:v>
                </c:pt>
                <c:pt idx="119">
                  <c:v>40513</c:v>
                </c:pt>
                <c:pt idx="120">
                  <c:v>40544</c:v>
                </c:pt>
                <c:pt idx="121">
                  <c:v>40575</c:v>
                </c:pt>
                <c:pt idx="122">
                  <c:v>40603</c:v>
                </c:pt>
                <c:pt idx="123">
                  <c:v>40634</c:v>
                </c:pt>
                <c:pt idx="124">
                  <c:v>40664</c:v>
                </c:pt>
                <c:pt idx="125">
                  <c:v>40695</c:v>
                </c:pt>
                <c:pt idx="126">
                  <c:v>40725</c:v>
                </c:pt>
                <c:pt idx="127">
                  <c:v>40756</c:v>
                </c:pt>
                <c:pt idx="128">
                  <c:v>40787</c:v>
                </c:pt>
                <c:pt idx="129">
                  <c:v>40817</c:v>
                </c:pt>
                <c:pt idx="130">
                  <c:v>40848</c:v>
                </c:pt>
                <c:pt idx="131">
                  <c:v>40878</c:v>
                </c:pt>
                <c:pt idx="132">
                  <c:v>40909</c:v>
                </c:pt>
                <c:pt idx="133">
                  <c:v>40940</c:v>
                </c:pt>
                <c:pt idx="134">
                  <c:v>40969</c:v>
                </c:pt>
                <c:pt idx="135">
                  <c:v>41000</c:v>
                </c:pt>
                <c:pt idx="136">
                  <c:v>41030</c:v>
                </c:pt>
                <c:pt idx="137">
                  <c:v>41061</c:v>
                </c:pt>
                <c:pt idx="138">
                  <c:v>41091</c:v>
                </c:pt>
                <c:pt idx="139">
                  <c:v>41122</c:v>
                </c:pt>
                <c:pt idx="140">
                  <c:v>41153</c:v>
                </c:pt>
                <c:pt idx="141">
                  <c:v>41183</c:v>
                </c:pt>
                <c:pt idx="142">
                  <c:v>41214</c:v>
                </c:pt>
                <c:pt idx="143">
                  <c:v>41244</c:v>
                </c:pt>
                <c:pt idx="144">
                  <c:v>41275</c:v>
                </c:pt>
                <c:pt idx="145">
                  <c:v>41306</c:v>
                </c:pt>
                <c:pt idx="146">
                  <c:v>41334</c:v>
                </c:pt>
                <c:pt idx="147">
                  <c:v>41365</c:v>
                </c:pt>
                <c:pt idx="148">
                  <c:v>41395</c:v>
                </c:pt>
                <c:pt idx="149">
                  <c:v>41426</c:v>
                </c:pt>
                <c:pt idx="150">
                  <c:v>41456</c:v>
                </c:pt>
                <c:pt idx="151">
                  <c:v>41487</c:v>
                </c:pt>
                <c:pt idx="152">
                  <c:v>41518</c:v>
                </c:pt>
                <c:pt idx="153">
                  <c:v>41548</c:v>
                </c:pt>
                <c:pt idx="154">
                  <c:v>41579</c:v>
                </c:pt>
                <c:pt idx="155">
                  <c:v>41609</c:v>
                </c:pt>
                <c:pt idx="156">
                  <c:v>41640</c:v>
                </c:pt>
                <c:pt idx="157">
                  <c:v>41671</c:v>
                </c:pt>
                <c:pt idx="158">
                  <c:v>41699</c:v>
                </c:pt>
                <c:pt idx="159">
                  <c:v>41730</c:v>
                </c:pt>
                <c:pt idx="160">
                  <c:v>41760</c:v>
                </c:pt>
                <c:pt idx="161">
                  <c:v>41791</c:v>
                </c:pt>
                <c:pt idx="162">
                  <c:v>41821</c:v>
                </c:pt>
                <c:pt idx="163">
                  <c:v>41852</c:v>
                </c:pt>
                <c:pt idx="164">
                  <c:v>41883</c:v>
                </c:pt>
                <c:pt idx="165">
                  <c:v>41913</c:v>
                </c:pt>
                <c:pt idx="166">
                  <c:v>41944</c:v>
                </c:pt>
                <c:pt idx="167">
                  <c:v>41974</c:v>
                </c:pt>
                <c:pt idx="168">
                  <c:v>42005</c:v>
                </c:pt>
              </c:numCache>
            </c:numRef>
          </c:cat>
          <c:val>
            <c:numRef>
              <c:f>'MEMBER STATES'!$F$2:$F$171</c:f>
              <c:numCache>
                <c:formatCode>General</c:formatCode>
                <c:ptCount val="170"/>
                <c:pt idx="0">
                  <c:v>13</c:v>
                </c:pt>
                <c:pt idx="1">
                  <c:v>12</c:v>
                </c:pt>
                <c:pt idx="2">
                  <c:v>12</c:v>
                </c:pt>
                <c:pt idx="3">
                  <c:v>15</c:v>
                </c:pt>
                <c:pt idx="4">
                  <c:v>13</c:v>
                </c:pt>
                <c:pt idx="5">
                  <c:v>11</c:v>
                </c:pt>
                <c:pt idx="6">
                  <c:v>10</c:v>
                </c:pt>
                <c:pt idx="7">
                  <c:v>9</c:v>
                </c:pt>
                <c:pt idx="8">
                  <c:v>11</c:v>
                </c:pt>
                <c:pt idx="9">
                  <c:v>13</c:v>
                </c:pt>
                <c:pt idx="10">
                  <c:v>13</c:v>
                </c:pt>
                <c:pt idx="11">
                  <c:v>13</c:v>
                </c:pt>
                <c:pt idx="12">
                  <c:v>13</c:v>
                </c:pt>
                <c:pt idx="13">
                  <c:v>12</c:v>
                </c:pt>
                <c:pt idx="14">
                  <c:v>12</c:v>
                </c:pt>
                <c:pt idx="15">
                  <c:v>13</c:v>
                </c:pt>
                <c:pt idx="16">
                  <c:v>12</c:v>
                </c:pt>
                <c:pt idx="17">
                  <c:v>11</c:v>
                </c:pt>
                <c:pt idx="18">
                  <c:v>11</c:v>
                </c:pt>
                <c:pt idx="19">
                  <c:v>11</c:v>
                </c:pt>
                <c:pt idx="20">
                  <c:v>13</c:v>
                </c:pt>
                <c:pt idx="21">
                  <c:v>16</c:v>
                </c:pt>
                <c:pt idx="22">
                  <c:v>15</c:v>
                </c:pt>
                <c:pt idx="23">
                  <c:v>15</c:v>
                </c:pt>
                <c:pt idx="24">
                  <c:v>28</c:v>
                </c:pt>
                <c:pt idx="25">
                  <c:v>25</c:v>
                </c:pt>
                <c:pt idx="26">
                  <c:v>25</c:v>
                </c:pt>
                <c:pt idx="27">
                  <c:v>25</c:v>
                </c:pt>
                <c:pt idx="28">
                  <c:v>41</c:v>
                </c:pt>
                <c:pt idx="29">
                  <c:v>42</c:v>
                </c:pt>
                <c:pt idx="30">
                  <c:v>40</c:v>
                </c:pt>
                <c:pt idx="31">
                  <c:v>38</c:v>
                </c:pt>
                <c:pt idx="32">
                  <c:v>38</c:v>
                </c:pt>
                <c:pt idx="33">
                  <c:v>38</c:v>
                </c:pt>
                <c:pt idx="34">
                  <c:v>37</c:v>
                </c:pt>
                <c:pt idx="35">
                  <c:v>37</c:v>
                </c:pt>
                <c:pt idx="36">
                  <c:v>38</c:v>
                </c:pt>
                <c:pt idx="37">
                  <c:v>50</c:v>
                </c:pt>
                <c:pt idx="38">
                  <c:v>55</c:v>
                </c:pt>
                <c:pt idx="39">
                  <c:v>62</c:v>
                </c:pt>
                <c:pt idx="40">
                  <c:v>61</c:v>
                </c:pt>
                <c:pt idx="41">
                  <c:v>73</c:v>
                </c:pt>
                <c:pt idx="42">
                  <c:v>75</c:v>
                </c:pt>
                <c:pt idx="43">
                  <c:v>92</c:v>
                </c:pt>
                <c:pt idx="44">
                  <c:v>99</c:v>
                </c:pt>
                <c:pt idx="45">
                  <c:v>97</c:v>
                </c:pt>
                <c:pt idx="46">
                  <c:v>103</c:v>
                </c:pt>
                <c:pt idx="47">
                  <c:v>107</c:v>
                </c:pt>
                <c:pt idx="48">
                  <c:v>115</c:v>
                </c:pt>
                <c:pt idx="49">
                  <c:v>115</c:v>
                </c:pt>
                <c:pt idx="50">
                  <c:v>117</c:v>
                </c:pt>
                <c:pt idx="51">
                  <c:v>124</c:v>
                </c:pt>
                <c:pt idx="52">
                  <c:v>137</c:v>
                </c:pt>
                <c:pt idx="53">
                  <c:v>147</c:v>
                </c:pt>
                <c:pt idx="54">
                  <c:v>158</c:v>
                </c:pt>
                <c:pt idx="55">
                  <c:v>158</c:v>
                </c:pt>
                <c:pt idx="56">
                  <c:v>164</c:v>
                </c:pt>
                <c:pt idx="57">
                  <c:v>159</c:v>
                </c:pt>
                <c:pt idx="58">
                  <c:v>164</c:v>
                </c:pt>
                <c:pt idx="59">
                  <c:v>166</c:v>
                </c:pt>
                <c:pt idx="60">
                  <c:v>164</c:v>
                </c:pt>
                <c:pt idx="61">
                  <c:v>162</c:v>
                </c:pt>
                <c:pt idx="62">
                  <c:v>161</c:v>
                </c:pt>
                <c:pt idx="63">
                  <c:v>162</c:v>
                </c:pt>
                <c:pt idx="64">
                  <c:v>168</c:v>
                </c:pt>
                <c:pt idx="65">
                  <c:v>173</c:v>
                </c:pt>
                <c:pt idx="66">
                  <c:v>167</c:v>
                </c:pt>
                <c:pt idx="67">
                  <c:v>160</c:v>
                </c:pt>
                <c:pt idx="68">
                  <c:v>159</c:v>
                </c:pt>
                <c:pt idx="69">
                  <c:v>162</c:v>
                </c:pt>
                <c:pt idx="70">
                  <c:v>166</c:v>
                </c:pt>
                <c:pt idx="71">
                  <c:v>172</c:v>
                </c:pt>
                <c:pt idx="72">
                  <c:v>182</c:v>
                </c:pt>
                <c:pt idx="73">
                  <c:v>178</c:v>
                </c:pt>
                <c:pt idx="74">
                  <c:v>180</c:v>
                </c:pt>
                <c:pt idx="75">
                  <c:v>177</c:v>
                </c:pt>
                <c:pt idx="76">
                  <c:v>174</c:v>
                </c:pt>
                <c:pt idx="77">
                  <c:v>170</c:v>
                </c:pt>
                <c:pt idx="78">
                  <c:v>167</c:v>
                </c:pt>
                <c:pt idx="79">
                  <c:v>162</c:v>
                </c:pt>
                <c:pt idx="80">
                  <c:v>155</c:v>
                </c:pt>
                <c:pt idx="81">
                  <c:v>149</c:v>
                </c:pt>
                <c:pt idx="82">
                  <c:v>153</c:v>
                </c:pt>
                <c:pt idx="83">
                  <c:v>143</c:v>
                </c:pt>
                <c:pt idx="84">
                  <c:v>143</c:v>
                </c:pt>
                <c:pt idx="85">
                  <c:v>148</c:v>
                </c:pt>
                <c:pt idx="86">
                  <c:v>155</c:v>
                </c:pt>
                <c:pt idx="87">
                  <c:v>156</c:v>
                </c:pt>
                <c:pt idx="88">
                  <c:v>151</c:v>
                </c:pt>
                <c:pt idx="89">
                  <c:v>169</c:v>
                </c:pt>
                <c:pt idx="90">
                  <c:v>169</c:v>
                </c:pt>
                <c:pt idx="91">
                  <c:v>162</c:v>
                </c:pt>
                <c:pt idx="92">
                  <c:v>154</c:v>
                </c:pt>
                <c:pt idx="93">
                  <c:v>146</c:v>
                </c:pt>
                <c:pt idx="94">
                  <c:v>144</c:v>
                </c:pt>
                <c:pt idx="95">
                  <c:v>155</c:v>
                </c:pt>
                <c:pt idx="96">
                  <c:v>155</c:v>
                </c:pt>
                <c:pt idx="97">
                  <c:v>160</c:v>
                </c:pt>
                <c:pt idx="98">
                  <c:v>156</c:v>
                </c:pt>
                <c:pt idx="99">
                  <c:v>156</c:v>
                </c:pt>
                <c:pt idx="100">
                  <c:v>157</c:v>
                </c:pt>
                <c:pt idx="101">
                  <c:v>159</c:v>
                </c:pt>
                <c:pt idx="102">
                  <c:v>156</c:v>
                </c:pt>
                <c:pt idx="103">
                  <c:v>150</c:v>
                </c:pt>
                <c:pt idx="104">
                  <c:v>147</c:v>
                </c:pt>
                <c:pt idx="105">
                  <c:v>144</c:v>
                </c:pt>
                <c:pt idx="106">
                  <c:v>139</c:v>
                </c:pt>
                <c:pt idx="107">
                  <c:v>152</c:v>
                </c:pt>
                <c:pt idx="108">
                  <c:v>153</c:v>
                </c:pt>
                <c:pt idx="109">
                  <c:v>151</c:v>
                </c:pt>
                <c:pt idx="110">
                  <c:v>149</c:v>
                </c:pt>
                <c:pt idx="111">
                  <c:v>146</c:v>
                </c:pt>
                <c:pt idx="112">
                  <c:v>146</c:v>
                </c:pt>
                <c:pt idx="113">
                  <c:v>154</c:v>
                </c:pt>
                <c:pt idx="114">
                  <c:v>151</c:v>
                </c:pt>
                <c:pt idx="115">
                  <c:v>147</c:v>
                </c:pt>
                <c:pt idx="116">
                  <c:v>148</c:v>
                </c:pt>
                <c:pt idx="117">
                  <c:v>164</c:v>
                </c:pt>
                <c:pt idx="118">
                  <c:v>164</c:v>
                </c:pt>
                <c:pt idx="119">
                  <c:v>167</c:v>
                </c:pt>
                <c:pt idx="120">
                  <c:v>168</c:v>
                </c:pt>
                <c:pt idx="121">
                  <c:v>162</c:v>
                </c:pt>
                <c:pt idx="122">
                  <c:v>162</c:v>
                </c:pt>
                <c:pt idx="123">
                  <c:v>160</c:v>
                </c:pt>
                <c:pt idx="124">
                  <c:v>163</c:v>
                </c:pt>
                <c:pt idx="125">
                  <c:v>169</c:v>
                </c:pt>
                <c:pt idx="126">
                  <c:v>178</c:v>
                </c:pt>
                <c:pt idx="127">
                  <c:v>175</c:v>
                </c:pt>
                <c:pt idx="128">
                  <c:v>175</c:v>
                </c:pt>
                <c:pt idx="129">
                  <c:v>174</c:v>
                </c:pt>
                <c:pt idx="130">
                  <c:v>183</c:v>
                </c:pt>
                <c:pt idx="131">
                  <c:v>193</c:v>
                </c:pt>
                <c:pt idx="132">
                  <c:v>195</c:v>
                </c:pt>
                <c:pt idx="133">
                  <c:v>194</c:v>
                </c:pt>
                <c:pt idx="134">
                  <c:v>202</c:v>
                </c:pt>
                <c:pt idx="135">
                  <c:v>206</c:v>
                </c:pt>
                <c:pt idx="136">
                  <c:v>206</c:v>
                </c:pt>
                <c:pt idx="137">
                  <c:v>205</c:v>
                </c:pt>
                <c:pt idx="138">
                  <c:v>227</c:v>
                </c:pt>
                <c:pt idx="139">
                  <c:v>223</c:v>
                </c:pt>
                <c:pt idx="140">
                  <c:v>226</c:v>
                </c:pt>
                <c:pt idx="141">
                  <c:v>232</c:v>
                </c:pt>
                <c:pt idx="142">
                  <c:v>237</c:v>
                </c:pt>
                <c:pt idx="143">
                  <c:v>240</c:v>
                </c:pt>
                <c:pt idx="144">
                  <c:v>241</c:v>
                </c:pt>
                <c:pt idx="145">
                  <c:v>240</c:v>
                </c:pt>
                <c:pt idx="146">
                  <c:v>228</c:v>
                </c:pt>
                <c:pt idx="147">
                  <c:v>231</c:v>
                </c:pt>
                <c:pt idx="148">
                  <c:v>236</c:v>
                </c:pt>
                <c:pt idx="149">
                  <c:v>255</c:v>
                </c:pt>
                <c:pt idx="150">
                  <c:v>255</c:v>
                </c:pt>
                <c:pt idx="151">
                  <c:v>257</c:v>
                </c:pt>
                <c:pt idx="152">
                  <c:v>253</c:v>
                </c:pt>
                <c:pt idx="153">
                  <c:v>251</c:v>
                </c:pt>
                <c:pt idx="154">
                  <c:v>250</c:v>
                </c:pt>
                <c:pt idx="155">
                  <c:v>255</c:v>
                </c:pt>
                <c:pt idx="156">
                  <c:v>247</c:v>
                </c:pt>
                <c:pt idx="157">
                  <c:v>260</c:v>
                </c:pt>
                <c:pt idx="158">
                  <c:v>256</c:v>
                </c:pt>
                <c:pt idx="159">
                  <c:v>247</c:v>
                </c:pt>
                <c:pt idx="160">
                  <c:v>251</c:v>
                </c:pt>
                <c:pt idx="161">
                  <c:v>249</c:v>
                </c:pt>
                <c:pt idx="162">
                  <c:v>247</c:v>
                </c:pt>
                <c:pt idx="163">
                  <c:v>248</c:v>
                </c:pt>
                <c:pt idx="164">
                  <c:v>243</c:v>
                </c:pt>
                <c:pt idx="165">
                  <c:v>242</c:v>
                </c:pt>
                <c:pt idx="166">
                  <c:v>239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'MEMBER STATES'!$G$1</c:f>
              <c:strCache>
                <c:ptCount val="1"/>
                <c:pt idx="0">
                  <c:v>GERMANY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numRef>
              <c:f>'MEMBER STATES'!$A$2:$A$171</c:f>
              <c:numCache>
                <c:formatCode>m/d/yyyy</c:formatCode>
                <c:ptCount val="170"/>
                <c:pt idx="0">
                  <c:v>36892</c:v>
                </c:pt>
                <c:pt idx="1">
                  <c:v>36923</c:v>
                </c:pt>
                <c:pt idx="2">
                  <c:v>36951</c:v>
                </c:pt>
                <c:pt idx="3">
                  <c:v>36982</c:v>
                </c:pt>
                <c:pt idx="4">
                  <c:v>37012</c:v>
                </c:pt>
                <c:pt idx="5">
                  <c:v>37043</c:v>
                </c:pt>
                <c:pt idx="6">
                  <c:v>37073</c:v>
                </c:pt>
                <c:pt idx="7">
                  <c:v>37104</c:v>
                </c:pt>
                <c:pt idx="8">
                  <c:v>37135</c:v>
                </c:pt>
                <c:pt idx="9">
                  <c:v>37165</c:v>
                </c:pt>
                <c:pt idx="10">
                  <c:v>37196</c:v>
                </c:pt>
                <c:pt idx="11">
                  <c:v>37226</c:v>
                </c:pt>
                <c:pt idx="12">
                  <c:v>37257</c:v>
                </c:pt>
                <c:pt idx="13">
                  <c:v>37288</c:v>
                </c:pt>
                <c:pt idx="14">
                  <c:v>37316</c:v>
                </c:pt>
                <c:pt idx="15">
                  <c:v>37347</c:v>
                </c:pt>
                <c:pt idx="16">
                  <c:v>37377</c:v>
                </c:pt>
                <c:pt idx="17">
                  <c:v>37408</c:v>
                </c:pt>
                <c:pt idx="18">
                  <c:v>37438</c:v>
                </c:pt>
                <c:pt idx="19">
                  <c:v>37469</c:v>
                </c:pt>
                <c:pt idx="20">
                  <c:v>37500</c:v>
                </c:pt>
                <c:pt idx="21">
                  <c:v>37530</c:v>
                </c:pt>
                <c:pt idx="22">
                  <c:v>37561</c:v>
                </c:pt>
                <c:pt idx="23">
                  <c:v>37591</c:v>
                </c:pt>
                <c:pt idx="24">
                  <c:v>37622</c:v>
                </c:pt>
                <c:pt idx="25">
                  <c:v>37653</c:v>
                </c:pt>
                <c:pt idx="26">
                  <c:v>37681</c:v>
                </c:pt>
                <c:pt idx="27">
                  <c:v>37712</c:v>
                </c:pt>
                <c:pt idx="28">
                  <c:v>37742</c:v>
                </c:pt>
                <c:pt idx="29">
                  <c:v>37773</c:v>
                </c:pt>
                <c:pt idx="30">
                  <c:v>37803</c:v>
                </c:pt>
                <c:pt idx="31">
                  <c:v>37834</c:v>
                </c:pt>
                <c:pt idx="32">
                  <c:v>37865</c:v>
                </c:pt>
                <c:pt idx="33">
                  <c:v>37895</c:v>
                </c:pt>
                <c:pt idx="34">
                  <c:v>37926</c:v>
                </c:pt>
                <c:pt idx="35">
                  <c:v>37956</c:v>
                </c:pt>
                <c:pt idx="36">
                  <c:v>37987</c:v>
                </c:pt>
                <c:pt idx="37">
                  <c:v>38018</c:v>
                </c:pt>
                <c:pt idx="38">
                  <c:v>38047</c:v>
                </c:pt>
                <c:pt idx="39">
                  <c:v>38078</c:v>
                </c:pt>
                <c:pt idx="40">
                  <c:v>38108</c:v>
                </c:pt>
                <c:pt idx="41">
                  <c:v>38139</c:v>
                </c:pt>
                <c:pt idx="42">
                  <c:v>38169</c:v>
                </c:pt>
                <c:pt idx="43">
                  <c:v>38200</c:v>
                </c:pt>
                <c:pt idx="44">
                  <c:v>38231</c:v>
                </c:pt>
                <c:pt idx="45">
                  <c:v>38261</c:v>
                </c:pt>
                <c:pt idx="46">
                  <c:v>38292</c:v>
                </c:pt>
                <c:pt idx="47">
                  <c:v>38322</c:v>
                </c:pt>
                <c:pt idx="48">
                  <c:v>38353</c:v>
                </c:pt>
                <c:pt idx="49">
                  <c:v>38384</c:v>
                </c:pt>
                <c:pt idx="50">
                  <c:v>38412</c:v>
                </c:pt>
                <c:pt idx="51">
                  <c:v>38443</c:v>
                </c:pt>
                <c:pt idx="52">
                  <c:v>38473</c:v>
                </c:pt>
                <c:pt idx="53">
                  <c:v>38504</c:v>
                </c:pt>
                <c:pt idx="54">
                  <c:v>38534</c:v>
                </c:pt>
                <c:pt idx="55">
                  <c:v>38565</c:v>
                </c:pt>
                <c:pt idx="56">
                  <c:v>38596</c:v>
                </c:pt>
                <c:pt idx="57">
                  <c:v>38626</c:v>
                </c:pt>
                <c:pt idx="58">
                  <c:v>38657</c:v>
                </c:pt>
                <c:pt idx="59">
                  <c:v>38687</c:v>
                </c:pt>
                <c:pt idx="60">
                  <c:v>38718</c:v>
                </c:pt>
                <c:pt idx="61">
                  <c:v>38749</c:v>
                </c:pt>
                <c:pt idx="62">
                  <c:v>38777</c:v>
                </c:pt>
                <c:pt idx="63">
                  <c:v>38808</c:v>
                </c:pt>
                <c:pt idx="64">
                  <c:v>38838</c:v>
                </c:pt>
                <c:pt idx="65">
                  <c:v>38869</c:v>
                </c:pt>
                <c:pt idx="66">
                  <c:v>38899</c:v>
                </c:pt>
                <c:pt idx="67">
                  <c:v>38930</c:v>
                </c:pt>
                <c:pt idx="68">
                  <c:v>38961</c:v>
                </c:pt>
                <c:pt idx="69">
                  <c:v>38991</c:v>
                </c:pt>
                <c:pt idx="70">
                  <c:v>39022</c:v>
                </c:pt>
                <c:pt idx="71">
                  <c:v>39052</c:v>
                </c:pt>
                <c:pt idx="72">
                  <c:v>39083</c:v>
                </c:pt>
                <c:pt idx="73">
                  <c:v>39114</c:v>
                </c:pt>
                <c:pt idx="74">
                  <c:v>39142</c:v>
                </c:pt>
                <c:pt idx="75">
                  <c:v>39173</c:v>
                </c:pt>
                <c:pt idx="76">
                  <c:v>39203</c:v>
                </c:pt>
                <c:pt idx="77">
                  <c:v>39234</c:v>
                </c:pt>
                <c:pt idx="78">
                  <c:v>39264</c:v>
                </c:pt>
                <c:pt idx="79">
                  <c:v>39295</c:v>
                </c:pt>
                <c:pt idx="80">
                  <c:v>39326</c:v>
                </c:pt>
                <c:pt idx="81">
                  <c:v>39356</c:v>
                </c:pt>
                <c:pt idx="82">
                  <c:v>39387</c:v>
                </c:pt>
                <c:pt idx="83">
                  <c:v>39417</c:v>
                </c:pt>
                <c:pt idx="84">
                  <c:v>39448</c:v>
                </c:pt>
                <c:pt idx="85">
                  <c:v>39479</c:v>
                </c:pt>
                <c:pt idx="86">
                  <c:v>39508</c:v>
                </c:pt>
                <c:pt idx="87">
                  <c:v>39539</c:v>
                </c:pt>
                <c:pt idx="88">
                  <c:v>39569</c:v>
                </c:pt>
                <c:pt idx="89">
                  <c:v>39600</c:v>
                </c:pt>
                <c:pt idx="90">
                  <c:v>39630</c:v>
                </c:pt>
                <c:pt idx="91">
                  <c:v>39661</c:v>
                </c:pt>
                <c:pt idx="92">
                  <c:v>39692</c:v>
                </c:pt>
                <c:pt idx="93">
                  <c:v>39722</c:v>
                </c:pt>
                <c:pt idx="94">
                  <c:v>39753</c:v>
                </c:pt>
                <c:pt idx="95">
                  <c:v>39783</c:v>
                </c:pt>
                <c:pt idx="96">
                  <c:v>39814</c:v>
                </c:pt>
                <c:pt idx="97">
                  <c:v>39845</c:v>
                </c:pt>
                <c:pt idx="98">
                  <c:v>39873</c:v>
                </c:pt>
                <c:pt idx="99">
                  <c:v>39904</c:v>
                </c:pt>
                <c:pt idx="100">
                  <c:v>39934</c:v>
                </c:pt>
                <c:pt idx="101">
                  <c:v>39965</c:v>
                </c:pt>
                <c:pt idx="102">
                  <c:v>39995</c:v>
                </c:pt>
                <c:pt idx="103">
                  <c:v>40026</c:v>
                </c:pt>
                <c:pt idx="104">
                  <c:v>40057</c:v>
                </c:pt>
                <c:pt idx="105">
                  <c:v>40087</c:v>
                </c:pt>
                <c:pt idx="106">
                  <c:v>40118</c:v>
                </c:pt>
                <c:pt idx="107">
                  <c:v>40148</c:v>
                </c:pt>
                <c:pt idx="108">
                  <c:v>40179</c:v>
                </c:pt>
                <c:pt idx="109">
                  <c:v>40210</c:v>
                </c:pt>
                <c:pt idx="110">
                  <c:v>40238</c:v>
                </c:pt>
                <c:pt idx="111">
                  <c:v>40269</c:v>
                </c:pt>
                <c:pt idx="112">
                  <c:v>40299</c:v>
                </c:pt>
                <c:pt idx="113">
                  <c:v>40330</c:v>
                </c:pt>
                <c:pt idx="114">
                  <c:v>40360</c:v>
                </c:pt>
                <c:pt idx="115">
                  <c:v>40391</c:v>
                </c:pt>
                <c:pt idx="116">
                  <c:v>40422</c:v>
                </c:pt>
                <c:pt idx="117">
                  <c:v>40452</c:v>
                </c:pt>
                <c:pt idx="118">
                  <c:v>40483</c:v>
                </c:pt>
                <c:pt idx="119">
                  <c:v>40513</c:v>
                </c:pt>
                <c:pt idx="120">
                  <c:v>40544</c:v>
                </c:pt>
                <c:pt idx="121">
                  <c:v>40575</c:v>
                </c:pt>
                <c:pt idx="122">
                  <c:v>40603</c:v>
                </c:pt>
                <c:pt idx="123">
                  <c:v>40634</c:v>
                </c:pt>
                <c:pt idx="124">
                  <c:v>40664</c:v>
                </c:pt>
                <c:pt idx="125">
                  <c:v>40695</c:v>
                </c:pt>
                <c:pt idx="126">
                  <c:v>40725</c:v>
                </c:pt>
                <c:pt idx="127">
                  <c:v>40756</c:v>
                </c:pt>
                <c:pt idx="128">
                  <c:v>40787</c:v>
                </c:pt>
                <c:pt idx="129">
                  <c:v>40817</c:v>
                </c:pt>
                <c:pt idx="130">
                  <c:v>40848</c:v>
                </c:pt>
                <c:pt idx="131">
                  <c:v>40878</c:v>
                </c:pt>
                <c:pt idx="132">
                  <c:v>40909</c:v>
                </c:pt>
                <c:pt idx="133">
                  <c:v>40940</c:v>
                </c:pt>
                <c:pt idx="134">
                  <c:v>40969</c:v>
                </c:pt>
                <c:pt idx="135">
                  <c:v>41000</c:v>
                </c:pt>
                <c:pt idx="136">
                  <c:v>41030</c:v>
                </c:pt>
                <c:pt idx="137">
                  <c:v>41061</c:v>
                </c:pt>
                <c:pt idx="138">
                  <c:v>41091</c:v>
                </c:pt>
                <c:pt idx="139">
                  <c:v>41122</c:v>
                </c:pt>
                <c:pt idx="140">
                  <c:v>41153</c:v>
                </c:pt>
                <c:pt idx="141">
                  <c:v>41183</c:v>
                </c:pt>
                <c:pt idx="142">
                  <c:v>41214</c:v>
                </c:pt>
                <c:pt idx="143">
                  <c:v>41244</c:v>
                </c:pt>
                <c:pt idx="144">
                  <c:v>41275</c:v>
                </c:pt>
                <c:pt idx="145">
                  <c:v>41306</c:v>
                </c:pt>
                <c:pt idx="146">
                  <c:v>41334</c:v>
                </c:pt>
                <c:pt idx="147">
                  <c:v>41365</c:v>
                </c:pt>
                <c:pt idx="148">
                  <c:v>41395</c:v>
                </c:pt>
                <c:pt idx="149">
                  <c:v>41426</c:v>
                </c:pt>
                <c:pt idx="150">
                  <c:v>41456</c:v>
                </c:pt>
                <c:pt idx="151">
                  <c:v>41487</c:v>
                </c:pt>
                <c:pt idx="152">
                  <c:v>41518</c:v>
                </c:pt>
                <c:pt idx="153">
                  <c:v>41548</c:v>
                </c:pt>
                <c:pt idx="154">
                  <c:v>41579</c:v>
                </c:pt>
                <c:pt idx="155">
                  <c:v>41609</c:v>
                </c:pt>
                <c:pt idx="156">
                  <c:v>41640</c:v>
                </c:pt>
                <c:pt idx="157">
                  <c:v>41671</c:v>
                </c:pt>
                <c:pt idx="158">
                  <c:v>41699</c:v>
                </c:pt>
                <c:pt idx="159">
                  <c:v>41730</c:v>
                </c:pt>
                <c:pt idx="160">
                  <c:v>41760</c:v>
                </c:pt>
                <c:pt idx="161">
                  <c:v>41791</c:v>
                </c:pt>
                <c:pt idx="162">
                  <c:v>41821</c:v>
                </c:pt>
                <c:pt idx="163">
                  <c:v>41852</c:v>
                </c:pt>
                <c:pt idx="164">
                  <c:v>41883</c:v>
                </c:pt>
                <c:pt idx="165">
                  <c:v>41913</c:v>
                </c:pt>
                <c:pt idx="166">
                  <c:v>41944</c:v>
                </c:pt>
                <c:pt idx="167">
                  <c:v>41974</c:v>
                </c:pt>
                <c:pt idx="168">
                  <c:v>42005</c:v>
                </c:pt>
              </c:numCache>
            </c:numRef>
          </c:cat>
          <c:val>
            <c:numRef>
              <c:f>'MEMBER STATES'!$G$2:$G$171</c:f>
              <c:numCache>
                <c:formatCode>General</c:formatCode>
                <c:ptCount val="170"/>
                <c:pt idx="0">
                  <c:v>26</c:v>
                </c:pt>
                <c:pt idx="1">
                  <c:v>26</c:v>
                </c:pt>
                <c:pt idx="2">
                  <c:v>25</c:v>
                </c:pt>
                <c:pt idx="3">
                  <c:v>24</c:v>
                </c:pt>
                <c:pt idx="4">
                  <c:v>25</c:v>
                </c:pt>
                <c:pt idx="5">
                  <c:v>36</c:v>
                </c:pt>
                <c:pt idx="6">
                  <c:v>36</c:v>
                </c:pt>
                <c:pt idx="7">
                  <c:v>36</c:v>
                </c:pt>
                <c:pt idx="8">
                  <c:v>36</c:v>
                </c:pt>
                <c:pt idx="9">
                  <c:v>35</c:v>
                </c:pt>
                <c:pt idx="10">
                  <c:v>35</c:v>
                </c:pt>
                <c:pt idx="11">
                  <c:v>43</c:v>
                </c:pt>
                <c:pt idx="12">
                  <c:v>43</c:v>
                </c:pt>
                <c:pt idx="13">
                  <c:v>42</c:v>
                </c:pt>
                <c:pt idx="14">
                  <c:v>42</c:v>
                </c:pt>
                <c:pt idx="15">
                  <c:v>42</c:v>
                </c:pt>
                <c:pt idx="16">
                  <c:v>42</c:v>
                </c:pt>
                <c:pt idx="17">
                  <c:v>49</c:v>
                </c:pt>
                <c:pt idx="18">
                  <c:v>47</c:v>
                </c:pt>
                <c:pt idx="19">
                  <c:v>47</c:v>
                </c:pt>
                <c:pt idx="20">
                  <c:v>45</c:v>
                </c:pt>
                <c:pt idx="21">
                  <c:v>44</c:v>
                </c:pt>
                <c:pt idx="22">
                  <c:v>43</c:v>
                </c:pt>
                <c:pt idx="23">
                  <c:v>48</c:v>
                </c:pt>
                <c:pt idx="24">
                  <c:v>53</c:v>
                </c:pt>
                <c:pt idx="25">
                  <c:v>53</c:v>
                </c:pt>
                <c:pt idx="26">
                  <c:v>53</c:v>
                </c:pt>
                <c:pt idx="27">
                  <c:v>53</c:v>
                </c:pt>
                <c:pt idx="28">
                  <c:v>51</c:v>
                </c:pt>
                <c:pt idx="29">
                  <c:v>43</c:v>
                </c:pt>
                <c:pt idx="30">
                  <c:v>39</c:v>
                </c:pt>
                <c:pt idx="31">
                  <c:v>43</c:v>
                </c:pt>
                <c:pt idx="32">
                  <c:v>49</c:v>
                </c:pt>
                <c:pt idx="33">
                  <c:v>50</c:v>
                </c:pt>
                <c:pt idx="34">
                  <c:v>47</c:v>
                </c:pt>
                <c:pt idx="35">
                  <c:v>56</c:v>
                </c:pt>
                <c:pt idx="36">
                  <c:v>52</c:v>
                </c:pt>
                <c:pt idx="37">
                  <c:v>51</c:v>
                </c:pt>
                <c:pt idx="38">
                  <c:v>49</c:v>
                </c:pt>
                <c:pt idx="39">
                  <c:v>48</c:v>
                </c:pt>
                <c:pt idx="40">
                  <c:v>48</c:v>
                </c:pt>
                <c:pt idx="41">
                  <c:v>40</c:v>
                </c:pt>
                <c:pt idx="42">
                  <c:v>48</c:v>
                </c:pt>
                <c:pt idx="43">
                  <c:v>50</c:v>
                </c:pt>
                <c:pt idx="44">
                  <c:v>67</c:v>
                </c:pt>
                <c:pt idx="45">
                  <c:v>71</c:v>
                </c:pt>
                <c:pt idx="46">
                  <c:v>73</c:v>
                </c:pt>
                <c:pt idx="47">
                  <c:v>78</c:v>
                </c:pt>
                <c:pt idx="48">
                  <c:v>80</c:v>
                </c:pt>
                <c:pt idx="49">
                  <c:v>88</c:v>
                </c:pt>
                <c:pt idx="50">
                  <c:v>104</c:v>
                </c:pt>
                <c:pt idx="51">
                  <c:v>103</c:v>
                </c:pt>
                <c:pt idx="52">
                  <c:v>98</c:v>
                </c:pt>
                <c:pt idx="53">
                  <c:v>99</c:v>
                </c:pt>
                <c:pt idx="54">
                  <c:v>99</c:v>
                </c:pt>
                <c:pt idx="55">
                  <c:v>97</c:v>
                </c:pt>
                <c:pt idx="56">
                  <c:v>95</c:v>
                </c:pt>
                <c:pt idx="57">
                  <c:v>95</c:v>
                </c:pt>
                <c:pt idx="58">
                  <c:v>95</c:v>
                </c:pt>
                <c:pt idx="59">
                  <c:v>107</c:v>
                </c:pt>
                <c:pt idx="60">
                  <c:v>108</c:v>
                </c:pt>
                <c:pt idx="61">
                  <c:v>105</c:v>
                </c:pt>
                <c:pt idx="62">
                  <c:v>106</c:v>
                </c:pt>
                <c:pt idx="63">
                  <c:v>104</c:v>
                </c:pt>
                <c:pt idx="64">
                  <c:v>95</c:v>
                </c:pt>
                <c:pt idx="65">
                  <c:v>95</c:v>
                </c:pt>
                <c:pt idx="66">
                  <c:v>103</c:v>
                </c:pt>
                <c:pt idx="67">
                  <c:v>104</c:v>
                </c:pt>
                <c:pt idx="68">
                  <c:v>108</c:v>
                </c:pt>
                <c:pt idx="69">
                  <c:v>111</c:v>
                </c:pt>
                <c:pt idx="70">
                  <c:v>115</c:v>
                </c:pt>
                <c:pt idx="71">
                  <c:v>122</c:v>
                </c:pt>
                <c:pt idx="72">
                  <c:v>123</c:v>
                </c:pt>
                <c:pt idx="73">
                  <c:v>122</c:v>
                </c:pt>
                <c:pt idx="74">
                  <c:v>122</c:v>
                </c:pt>
                <c:pt idx="75">
                  <c:v>124</c:v>
                </c:pt>
                <c:pt idx="76">
                  <c:v>112</c:v>
                </c:pt>
                <c:pt idx="77">
                  <c:v>113</c:v>
                </c:pt>
                <c:pt idx="78">
                  <c:v>111</c:v>
                </c:pt>
                <c:pt idx="79">
                  <c:v>119</c:v>
                </c:pt>
                <c:pt idx="80">
                  <c:v>115</c:v>
                </c:pt>
                <c:pt idx="81">
                  <c:v>116</c:v>
                </c:pt>
                <c:pt idx="82">
                  <c:v>115</c:v>
                </c:pt>
                <c:pt idx="83">
                  <c:v>132</c:v>
                </c:pt>
                <c:pt idx="84">
                  <c:v>136</c:v>
                </c:pt>
                <c:pt idx="85">
                  <c:v>136</c:v>
                </c:pt>
                <c:pt idx="86">
                  <c:v>141</c:v>
                </c:pt>
                <c:pt idx="87">
                  <c:v>135</c:v>
                </c:pt>
                <c:pt idx="88">
                  <c:v>122</c:v>
                </c:pt>
                <c:pt idx="89">
                  <c:v>123</c:v>
                </c:pt>
                <c:pt idx="90">
                  <c:v>126</c:v>
                </c:pt>
                <c:pt idx="91">
                  <c:v>132</c:v>
                </c:pt>
                <c:pt idx="92">
                  <c:v>135</c:v>
                </c:pt>
                <c:pt idx="93">
                  <c:v>136</c:v>
                </c:pt>
                <c:pt idx="94">
                  <c:v>152</c:v>
                </c:pt>
                <c:pt idx="95">
                  <c:v>161</c:v>
                </c:pt>
                <c:pt idx="96">
                  <c:v>161</c:v>
                </c:pt>
                <c:pt idx="97">
                  <c:v>168</c:v>
                </c:pt>
                <c:pt idx="98">
                  <c:v>160</c:v>
                </c:pt>
                <c:pt idx="99">
                  <c:v>158</c:v>
                </c:pt>
                <c:pt idx="100">
                  <c:v>151</c:v>
                </c:pt>
                <c:pt idx="101">
                  <c:v>147</c:v>
                </c:pt>
                <c:pt idx="102">
                  <c:v>145</c:v>
                </c:pt>
                <c:pt idx="103">
                  <c:v>139</c:v>
                </c:pt>
                <c:pt idx="104">
                  <c:v>140</c:v>
                </c:pt>
                <c:pt idx="105">
                  <c:v>142</c:v>
                </c:pt>
                <c:pt idx="106">
                  <c:v>148</c:v>
                </c:pt>
                <c:pt idx="107">
                  <c:v>152</c:v>
                </c:pt>
                <c:pt idx="108">
                  <c:v>147</c:v>
                </c:pt>
                <c:pt idx="109">
                  <c:v>141</c:v>
                </c:pt>
                <c:pt idx="110">
                  <c:v>141</c:v>
                </c:pt>
                <c:pt idx="111">
                  <c:v>137</c:v>
                </c:pt>
                <c:pt idx="112">
                  <c:v>130</c:v>
                </c:pt>
                <c:pt idx="113">
                  <c:v>133</c:v>
                </c:pt>
                <c:pt idx="114">
                  <c:v>140</c:v>
                </c:pt>
                <c:pt idx="115">
                  <c:v>143</c:v>
                </c:pt>
                <c:pt idx="116">
                  <c:v>136</c:v>
                </c:pt>
                <c:pt idx="117">
                  <c:v>133</c:v>
                </c:pt>
                <c:pt idx="118">
                  <c:v>136</c:v>
                </c:pt>
                <c:pt idx="119">
                  <c:v>151</c:v>
                </c:pt>
                <c:pt idx="120">
                  <c:v>153</c:v>
                </c:pt>
                <c:pt idx="121">
                  <c:v>151</c:v>
                </c:pt>
                <c:pt idx="122">
                  <c:v>152</c:v>
                </c:pt>
                <c:pt idx="123">
                  <c:v>164</c:v>
                </c:pt>
                <c:pt idx="124">
                  <c:v>158</c:v>
                </c:pt>
                <c:pt idx="125">
                  <c:v>156</c:v>
                </c:pt>
                <c:pt idx="126">
                  <c:v>158</c:v>
                </c:pt>
                <c:pt idx="127">
                  <c:v>164</c:v>
                </c:pt>
                <c:pt idx="128">
                  <c:v>161</c:v>
                </c:pt>
                <c:pt idx="129">
                  <c:v>165</c:v>
                </c:pt>
                <c:pt idx="130">
                  <c:v>164</c:v>
                </c:pt>
                <c:pt idx="131">
                  <c:v>163</c:v>
                </c:pt>
                <c:pt idx="132">
                  <c:v>167</c:v>
                </c:pt>
                <c:pt idx="133">
                  <c:v>168</c:v>
                </c:pt>
                <c:pt idx="134">
                  <c:v>165</c:v>
                </c:pt>
                <c:pt idx="135">
                  <c:v>159</c:v>
                </c:pt>
                <c:pt idx="136">
                  <c:v>162</c:v>
                </c:pt>
                <c:pt idx="137">
                  <c:v>165</c:v>
                </c:pt>
                <c:pt idx="138">
                  <c:v>173</c:v>
                </c:pt>
                <c:pt idx="139">
                  <c:v>171</c:v>
                </c:pt>
                <c:pt idx="140">
                  <c:v>166</c:v>
                </c:pt>
                <c:pt idx="141">
                  <c:v>167</c:v>
                </c:pt>
                <c:pt idx="142">
                  <c:v>170</c:v>
                </c:pt>
                <c:pt idx="143">
                  <c:v>189</c:v>
                </c:pt>
                <c:pt idx="144">
                  <c:v>189</c:v>
                </c:pt>
                <c:pt idx="145">
                  <c:v>186</c:v>
                </c:pt>
                <c:pt idx="146">
                  <c:v>183</c:v>
                </c:pt>
                <c:pt idx="147">
                  <c:v>160</c:v>
                </c:pt>
                <c:pt idx="148">
                  <c:v>150</c:v>
                </c:pt>
                <c:pt idx="149">
                  <c:v>145</c:v>
                </c:pt>
                <c:pt idx="150">
                  <c:v>146</c:v>
                </c:pt>
                <c:pt idx="151">
                  <c:v>136</c:v>
                </c:pt>
                <c:pt idx="152">
                  <c:v>128</c:v>
                </c:pt>
                <c:pt idx="153">
                  <c:v>117</c:v>
                </c:pt>
                <c:pt idx="154">
                  <c:v>119</c:v>
                </c:pt>
                <c:pt idx="155">
                  <c:v>119</c:v>
                </c:pt>
                <c:pt idx="156">
                  <c:v>126</c:v>
                </c:pt>
                <c:pt idx="157">
                  <c:v>124</c:v>
                </c:pt>
                <c:pt idx="158">
                  <c:v>125</c:v>
                </c:pt>
                <c:pt idx="159">
                  <c:v>114</c:v>
                </c:pt>
                <c:pt idx="160">
                  <c:v>111</c:v>
                </c:pt>
                <c:pt idx="161">
                  <c:v>122</c:v>
                </c:pt>
                <c:pt idx="162">
                  <c:v>115</c:v>
                </c:pt>
                <c:pt idx="163">
                  <c:v>106</c:v>
                </c:pt>
                <c:pt idx="164">
                  <c:v>106</c:v>
                </c:pt>
                <c:pt idx="165">
                  <c:v>108</c:v>
                </c:pt>
                <c:pt idx="166">
                  <c:v>101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'MEMBER STATES'!$H$1</c:f>
              <c:strCache>
                <c:ptCount val="1"/>
                <c:pt idx="0">
                  <c:v>JAPAN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none"/>
          </c:marker>
          <c:cat>
            <c:numRef>
              <c:f>'MEMBER STATES'!$A$2:$A$171</c:f>
              <c:numCache>
                <c:formatCode>m/d/yyyy</c:formatCode>
                <c:ptCount val="170"/>
                <c:pt idx="0">
                  <c:v>36892</c:v>
                </c:pt>
                <c:pt idx="1">
                  <c:v>36923</c:v>
                </c:pt>
                <c:pt idx="2">
                  <c:v>36951</c:v>
                </c:pt>
                <c:pt idx="3">
                  <c:v>36982</c:v>
                </c:pt>
                <c:pt idx="4">
                  <c:v>37012</c:v>
                </c:pt>
                <c:pt idx="5">
                  <c:v>37043</c:v>
                </c:pt>
                <c:pt idx="6">
                  <c:v>37073</c:v>
                </c:pt>
                <c:pt idx="7">
                  <c:v>37104</c:v>
                </c:pt>
                <c:pt idx="8">
                  <c:v>37135</c:v>
                </c:pt>
                <c:pt idx="9">
                  <c:v>37165</c:v>
                </c:pt>
                <c:pt idx="10">
                  <c:v>37196</c:v>
                </c:pt>
                <c:pt idx="11">
                  <c:v>37226</c:v>
                </c:pt>
                <c:pt idx="12">
                  <c:v>37257</c:v>
                </c:pt>
                <c:pt idx="13">
                  <c:v>37288</c:v>
                </c:pt>
                <c:pt idx="14">
                  <c:v>37316</c:v>
                </c:pt>
                <c:pt idx="15">
                  <c:v>37347</c:v>
                </c:pt>
                <c:pt idx="16">
                  <c:v>37377</c:v>
                </c:pt>
                <c:pt idx="17">
                  <c:v>37408</c:v>
                </c:pt>
                <c:pt idx="18">
                  <c:v>37438</c:v>
                </c:pt>
                <c:pt idx="19">
                  <c:v>37469</c:v>
                </c:pt>
                <c:pt idx="20">
                  <c:v>37500</c:v>
                </c:pt>
                <c:pt idx="21">
                  <c:v>37530</c:v>
                </c:pt>
                <c:pt idx="22">
                  <c:v>37561</c:v>
                </c:pt>
                <c:pt idx="23">
                  <c:v>37591</c:v>
                </c:pt>
                <c:pt idx="24">
                  <c:v>37622</c:v>
                </c:pt>
                <c:pt idx="25">
                  <c:v>37653</c:v>
                </c:pt>
                <c:pt idx="26">
                  <c:v>37681</c:v>
                </c:pt>
                <c:pt idx="27">
                  <c:v>37712</c:v>
                </c:pt>
                <c:pt idx="28">
                  <c:v>37742</c:v>
                </c:pt>
                <c:pt idx="29">
                  <c:v>37773</c:v>
                </c:pt>
                <c:pt idx="30">
                  <c:v>37803</c:v>
                </c:pt>
                <c:pt idx="31">
                  <c:v>37834</c:v>
                </c:pt>
                <c:pt idx="32">
                  <c:v>37865</c:v>
                </c:pt>
                <c:pt idx="33">
                  <c:v>37895</c:v>
                </c:pt>
                <c:pt idx="34">
                  <c:v>37926</c:v>
                </c:pt>
                <c:pt idx="35">
                  <c:v>37956</c:v>
                </c:pt>
                <c:pt idx="36">
                  <c:v>37987</c:v>
                </c:pt>
                <c:pt idx="37">
                  <c:v>38018</c:v>
                </c:pt>
                <c:pt idx="38">
                  <c:v>38047</c:v>
                </c:pt>
                <c:pt idx="39">
                  <c:v>38078</c:v>
                </c:pt>
                <c:pt idx="40">
                  <c:v>38108</c:v>
                </c:pt>
                <c:pt idx="41">
                  <c:v>38139</c:v>
                </c:pt>
                <c:pt idx="42">
                  <c:v>38169</c:v>
                </c:pt>
                <c:pt idx="43">
                  <c:v>38200</c:v>
                </c:pt>
                <c:pt idx="44">
                  <c:v>38231</c:v>
                </c:pt>
                <c:pt idx="45">
                  <c:v>38261</c:v>
                </c:pt>
                <c:pt idx="46">
                  <c:v>38292</c:v>
                </c:pt>
                <c:pt idx="47">
                  <c:v>38322</c:v>
                </c:pt>
                <c:pt idx="48">
                  <c:v>38353</c:v>
                </c:pt>
                <c:pt idx="49">
                  <c:v>38384</c:v>
                </c:pt>
                <c:pt idx="50">
                  <c:v>38412</c:v>
                </c:pt>
                <c:pt idx="51">
                  <c:v>38443</c:v>
                </c:pt>
                <c:pt idx="52">
                  <c:v>38473</c:v>
                </c:pt>
                <c:pt idx="53">
                  <c:v>38504</c:v>
                </c:pt>
                <c:pt idx="54">
                  <c:v>38534</c:v>
                </c:pt>
                <c:pt idx="55">
                  <c:v>38565</c:v>
                </c:pt>
                <c:pt idx="56">
                  <c:v>38596</c:v>
                </c:pt>
                <c:pt idx="57">
                  <c:v>38626</c:v>
                </c:pt>
                <c:pt idx="58">
                  <c:v>38657</c:v>
                </c:pt>
                <c:pt idx="59">
                  <c:v>38687</c:v>
                </c:pt>
                <c:pt idx="60">
                  <c:v>38718</c:v>
                </c:pt>
                <c:pt idx="61">
                  <c:v>38749</c:v>
                </c:pt>
                <c:pt idx="62">
                  <c:v>38777</c:v>
                </c:pt>
                <c:pt idx="63">
                  <c:v>38808</c:v>
                </c:pt>
                <c:pt idx="64">
                  <c:v>38838</c:v>
                </c:pt>
                <c:pt idx="65">
                  <c:v>38869</c:v>
                </c:pt>
                <c:pt idx="66">
                  <c:v>38899</c:v>
                </c:pt>
                <c:pt idx="67">
                  <c:v>38930</c:v>
                </c:pt>
                <c:pt idx="68">
                  <c:v>38961</c:v>
                </c:pt>
                <c:pt idx="69">
                  <c:v>38991</c:v>
                </c:pt>
                <c:pt idx="70">
                  <c:v>39022</c:v>
                </c:pt>
                <c:pt idx="71">
                  <c:v>39052</c:v>
                </c:pt>
                <c:pt idx="72">
                  <c:v>39083</c:v>
                </c:pt>
                <c:pt idx="73">
                  <c:v>39114</c:v>
                </c:pt>
                <c:pt idx="74">
                  <c:v>39142</c:v>
                </c:pt>
                <c:pt idx="75">
                  <c:v>39173</c:v>
                </c:pt>
                <c:pt idx="76">
                  <c:v>39203</c:v>
                </c:pt>
                <c:pt idx="77">
                  <c:v>39234</c:v>
                </c:pt>
                <c:pt idx="78">
                  <c:v>39264</c:v>
                </c:pt>
                <c:pt idx="79">
                  <c:v>39295</c:v>
                </c:pt>
                <c:pt idx="80">
                  <c:v>39326</c:v>
                </c:pt>
                <c:pt idx="81">
                  <c:v>39356</c:v>
                </c:pt>
                <c:pt idx="82">
                  <c:v>39387</c:v>
                </c:pt>
                <c:pt idx="83">
                  <c:v>39417</c:v>
                </c:pt>
                <c:pt idx="84">
                  <c:v>39448</c:v>
                </c:pt>
                <c:pt idx="85">
                  <c:v>39479</c:v>
                </c:pt>
                <c:pt idx="86">
                  <c:v>39508</c:v>
                </c:pt>
                <c:pt idx="87">
                  <c:v>39539</c:v>
                </c:pt>
                <c:pt idx="88">
                  <c:v>39569</c:v>
                </c:pt>
                <c:pt idx="89">
                  <c:v>39600</c:v>
                </c:pt>
                <c:pt idx="90">
                  <c:v>39630</c:v>
                </c:pt>
                <c:pt idx="91">
                  <c:v>39661</c:v>
                </c:pt>
                <c:pt idx="92">
                  <c:v>39692</c:v>
                </c:pt>
                <c:pt idx="93">
                  <c:v>39722</c:v>
                </c:pt>
                <c:pt idx="94">
                  <c:v>39753</c:v>
                </c:pt>
                <c:pt idx="95">
                  <c:v>39783</c:v>
                </c:pt>
                <c:pt idx="96">
                  <c:v>39814</c:v>
                </c:pt>
                <c:pt idx="97">
                  <c:v>39845</c:v>
                </c:pt>
                <c:pt idx="98">
                  <c:v>39873</c:v>
                </c:pt>
                <c:pt idx="99">
                  <c:v>39904</c:v>
                </c:pt>
                <c:pt idx="100">
                  <c:v>39934</c:v>
                </c:pt>
                <c:pt idx="101">
                  <c:v>39965</c:v>
                </c:pt>
                <c:pt idx="102">
                  <c:v>39995</c:v>
                </c:pt>
                <c:pt idx="103">
                  <c:v>40026</c:v>
                </c:pt>
                <c:pt idx="104">
                  <c:v>40057</c:v>
                </c:pt>
                <c:pt idx="105">
                  <c:v>40087</c:v>
                </c:pt>
                <c:pt idx="106">
                  <c:v>40118</c:v>
                </c:pt>
                <c:pt idx="107">
                  <c:v>40148</c:v>
                </c:pt>
                <c:pt idx="108">
                  <c:v>40179</c:v>
                </c:pt>
                <c:pt idx="109">
                  <c:v>40210</c:v>
                </c:pt>
                <c:pt idx="110">
                  <c:v>40238</c:v>
                </c:pt>
                <c:pt idx="111">
                  <c:v>40269</c:v>
                </c:pt>
                <c:pt idx="112">
                  <c:v>40299</c:v>
                </c:pt>
                <c:pt idx="113">
                  <c:v>40330</c:v>
                </c:pt>
                <c:pt idx="114">
                  <c:v>40360</c:v>
                </c:pt>
                <c:pt idx="115">
                  <c:v>40391</c:v>
                </c:pt>
                <c:pt idx="116">
                  <c:v>40422</c:v>
                </c:pt>
                <c:pt idx="117">
                  <c:v>40452</c:v>
                </c:pt>
                <c:pt idx="118">
                  <c:v>40483</c:v>
                </c:pt>
                <c:pt idx="119">
                  <c:v>40513</c:v>
                </c:pt>
                <c:pt idx="120">
                  <c:v>40544</c:v>
                </c:pt>
                <c:pt idx="121">
                  <c:v>40575</c:v>
                </c:pt>
                <c:pt idx="122">
                  <c:v>40603</c:v>
                </c:pt>
                <c:pt idx="123">
                  <c:v>40634</c:v>
                </c:pt>
                <c:pt idx="124">
                  <c:v>40664</c:v>
                </c:pt>
                <c:pt idx="125">
                  <c:v>40695</c:v>
                </c:pt>
                <c:pt idx="126">
                  <c:v>40725</c:v>
                </c:pt>
                <c:pt idx="127">
                  <c:v>40756</c:v>
                </c:pt>
                <c:pt idx="128">
                  <c:v>40787</c:v>
                </c:pt>
                <c:pt idx="129">
                  <c:v>40817</c:v>
                </c:pt>
                <c:pt idx="130">
                  <c:v>40848</c:v>
                </c:pt>
                <c:pt idx="131">
                  <c:v>40878</c:v>
                </c:pt>
                <c:pt idx="132">
                  <c:v>40909</c:v>
                </c:pt>
                <c:pt idx="133">
                  <c:v>40940</c:v>
                </c:pt>
                <c:pt idx="134">
                  <c:v>40969</c:v>
                </c:pt>
                <c:pt idx="135">
                  <c:v>41000</c:v>
                </c:pt>
                <c:pt idx="136">
                  <c:v>41030</c:v>
                </c:pt>
                <c:pt idx="137">
                  <c:v>41061</c:v>
                </c:pt>
                <c:pt idx="138">
                  <c:v>41091</c:v>
                </c:pt>
                <c:pt idx="139">
                  <c:v>41122</c:v>
                </c:pt>
                <c:pt idx="140">
                  <c:v>41153</c:v>
                </c:pt>
                <c:pt idx="141">
                  <c:v>41183</c:v>
                </c:pt>
                <c:pt idx="142">
                  <c:v>41214</c:v>
                </c:pt>
                <c:pt idx="143">
                  <c:v>41244</c:v>
                </c:pt>
                <c:pt idx="144">
                  <c:v>41275</c:v>
                </c:pt>
                <c:pt idx="145">
                  <c:v>41306</c:v>
                </c:pt>
                <c:pt idx="146">
                  <c:v>41334</c:v>
                </c:pt>
                <c:pt idx="147">
                  <c:v>41365</c:v>
                </c:pt>
                <c:pt idx="148">
                  <c:v>41395</c:v>
                </c:pt>
                <c:pt idx="149">
                  <c:v>41426</c:v>
                </c:pt>
                <c:pt idx="150">
                  <c:v>41456</c:v>
                </c:pt>
                <c:pt idx="151">
                  <c:v>41487</c:v>
                </c:pt>
                <c:pt idx="152">
                  <c:v>41518</c:v>
                </c:pt>
                <c:pt idx="153">
                  <c:v>41548</c:v>
                </c:pt>
                <c:pt idx="154">
                  <c:v>41579</c:v>
                </c:pt>
                <c:pt idx="155">
                  <c:v>41609</c:v>
                </c:pt>
                <c:pt idx="156">
                  <c:v>41640</c:v>
                </c:pt>
                <c:pt idx="157">
                  <c:v>41671</c:v>
                </c:pt>
                <c:pt idx="158">
                  <c:v>41699</c:v>
                </c:pt>
                <c:pt idx="159">
                  <c:v>41730</c:v>
                </c:pt>
                <c:pt idx="160">
                  <c:v>41760</c:v>
                </c:pt>
                <c:pt idx="161">
                  <c:v>41791</c:v>
                </c:pt>
                <c:pt idx="162">
                  <c:v>41821</c:v>
                </c:pt>
                <c:pt idx="163">
                  <c:v>41852</c:v>
                </c:pt>
                <c:pt idx="164">
                  <c:v>41883</c:v>
                </c:pt>
                <c:pt idx="165">
                  <c:v>41913</c:v>
                </c:pt>
                <c:pt idx="166">
                  <c:v>41944</c:v>
                </c:pt>
                <c:pt idx="167">
                  <c:v>41974</c:v>
                </c:pt>
                <c:pt idx="168">
                  <c:v>42005</c:v>
                </c:pt>
              </c:numCache>
            </c:numRef>
          </c:cat>
          <c:val>
            <c:numRef>
              <c:f>'MEMBER STATES'!$H$2:$H$171</c:f>
              <c:numCache>
                <c:formatCode>General</c:formatCode>
                <c:ptCount val="170"/>
                <c:pt idx="0">
                  <c:v>29</c:v>
                </c:pt>
                <c:pt idx="1">
                  <c:v>38</c:v>
                </c:pt>
                <c:pt idx="2">
                  <c:v>40</c:v>
                </c:pt>
                <c:pt idx="3">
                  <c:v>40</c:v>
                </c:pt>
                <c:pt idx="4">
                  <c:v>44</c:v>
                </c:pt>
                <c:pt idx="5">
                  <c:v>51</c:v>
                </c:pt>
                <c:pt idx="6">
                  <c:v>48</c:v>
                </c:pt>
                <c:pt idx="7">
                  <c:v>49</c:v>
                </c:pt>
                <c:pt idx="8">
                  <c:v>47</c:v>
                </c:pt>
                <c:pt idx="9">
                  <c:v>50</c:v>
                </c:pt>
                <c:pt idx="10">
                  <c:v>53</c:v>
                </c:pt>
                <c:pt idx="11">
                  <c:v>55</c:v>
                </c:pt>
                <c:pt idx="12">
                  <c:v>69</c:v>
                </c:pt>
                <c:pt idx="13">
                  <c:v>80</c:v>
                </c:pt>
                <c:pt idx="14">
                  <c:v>84</c:v>
                </c:pt>
                <c:pt idx="15">
                  <c:v>82</c:v>
                </c:pt>
                <c:pt idx="16">
                  <c:v>80</c:v>
                </c:pt>
                <c:pt idx="17">
                  <c:v>77</c:v>
                </c:pt>
                <c:pt idx="18">
                  <c:v>95</c:v>
                </c:pt>
                <c:pt idx="19">
                  <c:v>93</c:v>
                </c:pt>
                <c:pt idx="20">
                  <c:v>88</c:v>
                </c:pt>
                <c:pt idx="21">
                  <c:v>97</c:v>
                </c:pt>
                <c:pt idx="22">
                  <c:v>94</c:v>
                </c:pt>
                <c:pt idx="23">
                  <c:v>96</c:v>
                </c:pt>
                <c:pt idx="24">
                  <c:v>101</c:v>
                </c:pt>
                <c:pt idx="25">
                  <c:v>138</c:v>
                </c:pt>
                <c:pt idx="26">
                  <c:v>140</c:v>
                </c:pt>
                <c:pt idx="27">
                  <c:v>137</c:v>
                </c:pt>
                <c:pt idx="28">
                  <c:v>140</c:v>
                </c:pt>
                <c:pt idx="29">
                  <c:v>161</c:v>
                </c:pt>
                <c:pt idx="30">
                  <c:v>159</c:v>
                </c:pt>
                <c:pt idx="31">
                  <c:v>158</c:v>
                </c:pt>
                <c:pt idx="32">
                  <c:v>161</c:v>
                </c:pt>
                <c:pt idx="33">
                  <c:v>164</c:v>
                </c:pt>
                <c:pt idx="34">
                  <c:v>162</c:v>
                </c:pt>
                <c:pt idx="35">
                  <c:v>167</c:v>
                </c:pt>
                <c:pt idx="36">
                  <c:v>187</c:v>
                </c:pt>
                <c:pt idx="37">
                  <c:v>197</c:v>
                </c:pt>
                <c:pt idx="38">
                  <c:v>200</c:v>
                </c:pt>
                <c:pt idx="39">
                  <c:v>191</c:v>
                </c:pt>
                <c:pt idx="40">
                  <c:v>191</c:v>
                </c:pt>
                <c:pt idx="41">
                  <c:v>194</c:v>
                </c:pt>
                <c:pt idx="42">
                  <c:v>206</c:v>
                </c:pt>
                <c:pt idx="43">
                  <c:v>221</c:v>
                </c:pt>
                <c:pt idx="44">
                  <c:v>228</c:v>
                </c:pt>
                <c:pt idx="45">
                  <c:v>221</c:v>
                </c:pt>
                <c:pt idx="46">
                  <c:v>221</c:v>
                </c:pt>
                <c:pt idx="47">
                  <c:v>251</c:v>
                </c:pt>
                <c:pt idx="48">
                  <c:v>264</c:v>
                </c:pt>
                <c:pt idx="49">
                  <c:v>275</c:v>
                </c:pt>
                <c:pt idx="50">
                  <c:v>283</c:v>
                </c:pt>
                <c:pt idx="51">
                  <c:v>282</c:v>
                </c:pt>
                <c:pt idx="52">
                  <c:v>286</c:v>
                </c:pt>
                <c:pt idx="53">
                  <c:v>283</c:v>
                </c:pt>
                <c:pt idx="54">
                  <c:v>292</c:v>
                </c:pt>
                <c:pt idx="55">
                  <c:v>299</c:v>
                </c:pt>
                <c:pt idx="56">
                  <c:v>303</c:v>
                </c:pt>
                <c:pt idx="57">
                  <c:v>319</c:v>
                </c:pt>
                <c:pt idx="58">
                  <c:v>324</c:v>
                </c:pt>
                <c:pt idx="59">
                  <c:v>322</c:v>
                </c:pt>
                <c:pt idx="60">
                  <c:v>326</c:v>
                </c:pt>
                <c:pt idx="61">
                  <c:v>352</c:v>
                </c:pt>
                <c:pt idx="62">
                  <c:v>352</c:v>
                </c:pt>
                <c:pt idx="63">
                  <c:v>356</c:v>
                </c:pt>
                <c:pt idx="64">
                  <c:v>357</c:v>
                </c:pt>
                <c:pt idx="65">
                  <c:v>364</c:v>
                </c:pt>
                <c:pt idx="66">
                  <c:v>368</c:v>
                </c:pt>
                <c:pt idx="67">
                  <c:v>363</c:v>
                </c:pt>
                <c:pt idx="68">
                  <c:v>362</c:v>
                </c:pt>
                <c:pt idx="69">
                  <c:v>375</c:v>
                </c:pt>
                <c:pt idx="70">
                  <c:v>376</c:v>
                </c:pt>
                <c:pt idx="71">
                  <c:v>379</c:v>
                </c:pt>
                <c:pt idx="72">
                  <c:v>368</c:v>
                </c:pt>
                <c:pt idx="73">
                  <c:v>376</c:v>
                </c:pt>
                <c:pt idx="74">
                  <c:v>383</c:v>
                </c:pt>
                <c:pt idx="75">
                  <c:v>374</c:v>
                </c:pt>
                <c:pt idx="76">
                  <c:v>370</c:v>
                </c:pt>
                <c:pt idx="77">
                  <c:v>374</c:v>
                </c:pt>
                <c:pt idx="78">
                  <c:v>367</c:v>
                </c:pt>
                <c:pt idx="79">
                  <c:v>364</c:v>
                </c:pt>
                <c:pt idx="80">
                  <c:v>363</c:v>
                </c:pt>
                <c:pt idx="81">
                  <c:v>367</c:v>
                </c:pt>
                <c:pt idx="82">
                  <c:v>373</c:v>
                </c:pt>
                <c:pt idx="83">
                  <c:v>380</c:v>
                </c:pt>
                <c:pt idx="84">
                  <c:v>372</c:v>
                </c:pt>
                <c:pt idx="85">
                  <c:v>379</c:v>
                </c:pt>
                <c:pt idx="86">
                  <c:v>386</c:v>
                </c:pt>
                <c:pt idx="87">
                  <c:v>381</c:v>
                </c:pt>
                <c:pt idx="88">
                  <c:v>381</c:v>
                </c:pt>
                <c:pt idx="89">
                  <c:v>384</c:v>
                </c:pt>
                <c:pt idx="90">
                  <c:v>373</c:v>
                </c:pt>
                <c:pt idx="91">
                  <c:v>360</c:v>
                </c:pt>
                <c:pt idx="92">
                  <c:v>360</c:v>
                </c:pt>
                <c:pt idx="93">
                  <c:v>356</c:v>
                </c:pt>
                <c:pt idx="94">
                  <c:v>355</c:v>
                </c:pt>
                <c:pt idx="95">
                  <c:v>350</c:v>
                </c:pt>
                <c:pt idx="96">
                  <c:v>364</c:v>
                </c:pt>
                <c:pt idx="97">
                  <c:v>367</c:v>
                </c:pt>
                <c:pt idx="98">
                  <c:v>359</c:v>
                </c:pt>
                <c:pt idx="99">
                  <c:v>357</c:v>
                </c:pt>
                <c:pt idx="100">
                  <c:v>344</c:v>
                </c:pt>
                <c:pt idx="101">
                  <c:v>331</c:v>
                </c:pt>
                <c:pt idx="102">
                  <c:v>325</c:v>
                </c:pt>
                <c:pt idx="103">
                  <c:v>312</c:v>
                </c:pt>
                <c:pt idx="104">
                  <c:v>307</c:v>
                </c:pt>
                <c:pt idx="105">
                  <c:v>296</c:v>
                </c:pt>
                <c:pt idx="106">
                  <c:v>293</c:v>
                </c:pt>
                <c:pt idx="107">
                  <c:v>283</c:v>
                </c:pt>
                <c:pt idx="108">
                  <c:v>299</c:v>
                </c:pt>
                <c:pt idx="109">
                  <c:v>303</c:v>
                </c:pt>
                <c:pt idx="110">
                  <c:v>293</c:v>
                </c:pt>
                <c:pt idx="111">
                  <c:v>285</c:v>
                </c:pt>
                <c:pt idx="112">
                  <c:v>290</c:v>
                </c:pt>
                <c:pt idx="113">
                  <c:v>282</c:v>
                </c:pt>
                <c:pt idx="114">
                  <c:v>276</c:v>
                </c:pt>
                <c:pt idx="115">
                  <c:v>268</c:v>
                </c:pt>
                <c:pt idx="116">
                  <c:v>262</c:v>
                </c:pt>
                <c:pt idx="117">
                  <c:v>261</c:v>
                </c:pt>
                <c:pt idx="118">
                  <c:v>263</c:v>
                </c:pt>
                <c:pt idx="119">
                  <c:v>275</c:v>
                </c:pt>
                <c:pt idx="120">
                  <c:v>276</c:v>
                </c:pt>
                <c:pt idx="121">
                  <c:v>272</c:v>
                </c:pt>
                <c:pt idx="122">
                  <c:v>274</c:v>
                </c:pt>
                <c:pt idx="123">
                  <c:v>278</c:v>
                </c:pt>
                <c:pt idx="124">
                  <c:v>279</c:v>
                </c:pt>
                <c:pt idx="125">
                  <c:v>274</c:v>
                </c:pt>
                <c:pt idx="126">
                  <c:v>288</c:v>
                </c:pt>
                <c:pt idx="127">
                  <c:v>294</c:v>
                </c:pt>
                <c:pt idx="128">
                  <c:v>289</c:v>
                </c:pt>
                <c:pt idx="129">
                  <c:v>294</c:v>
                </c:pt>
                <c:pt idx="130">
                  <c:v>289</c:v>
                </c:pt>
                <c:pt idx="131">
                  <c:v>290</c:v>
                </c:pt>
                <c:pt idx="132">
                  <c:v>295</c:v>
                </c:pt>
                <c:pt idx="133">
                  <c:v>286</c:v>
                </c:pt>
                <c:pt idx="134">
                  <c:v>284</c:v>
                </c:pt>
                <c:pt idx="135">
                  <c:v>277</c:v>
                </c:pt>
                <c:pt idx="136">
                  <c:v>267</c:v>
                </c:pt>
                <c:pt idx="137">
                  <c:v>262</c:v>
                </c:pt>
                <c:pt idx="138">
                  <c:v>269</c:v>
                </c:pt>
                <c:pt idx="139">
                  <c:v>271</c:v>
                </c:pt>
                <c:pt idx="140">
                  <c:v>266</c:v>
                </c:pt>
                <c:pt idx="141">
                  <c:v>261</c:v>
                </c:pt>
                <c:pt idx="142">
                  <c:v>274</c:v>
                </c:pt>
                <c:pt idx="143">
                  <c:v>256</c:v>
                </c:pt>
                <c:pt idx="144">
                  <c:v>245</c:v>
                </c:pt>
                <c:pt idx="145">
                  <c:v>235</c:v>
                </c:pt>
                <c:pt idx="146">
                  <c:v>233</c:v>
                </c:pt>
                <c:pt idx="147">
                  <c:v>232</c:v>
                </c:pt>
                <c:pt idx="148">
                  <c:v>224</c:v>
                </c:pt>
                <c:pt idx="149">
                  <c:v>220</c:v>
                </c:pt>
                <c:pt idx="150">
                  <c:v>213</c:v>
                </c:pt>
                <c:pt idx="151">
                  <c:v>208</c:v>
                </c:pt>
                <c:pt idx="152">
                  <c:v>212</c:v>
                </c:pt>
                <c:pt idx="153">
                  <c:v>206</c:v>
                </c:pt>
                <c:pt idx="154">
                  <c:v>197</c:v>
                </c:pt>
                <c:pt idx="155">
                  <c:v>197</c:v>
                </c:pt>
                <c:pt idx="156">
                  <c:v>193</c:v>
                </c:pt>
                <c:pt idx="157">
                  <c:v>189</c:v>
                </c:pt>
                <c:pt idx="158">
                  <c:v>192</c:v>
                </c:pt>
                <c:pt idx="159">
                  <c:v>193</c:v>
                </c:pt>
                <c:pt idx="160">
                  <c:v>187</c:v>
                </c:pt>
                <c:pt idx="161">
                  <c:v>182</c:v>
                </c:pt>
                <c:pt idx="162">
                  <c:v>191</c:v>
                </c:pt>
                <c:pt idx="163">
                  <c:v>186</c:v>
                </c:pt>
                <c:pt idx="164">
                  <c:v>182</c:v>
                </c:pt>
                <c:pt idx="165">
                  <c:v>183</c:v>
                </c:pt>
                <c:pt idx="166">
                  <c:v>181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'MEMBER STATES'!$I$1</c:f>
              <c:strCache>
                <c:ptCount val="1"/>
                <c:pt idx="0">
                  <c:v>UNITED KINGDOM</c:v>
                </c:pt>
              </c:strCache>
            </c:strRef>
          </c:tx>
          <c:spPr>
            <a:ln>
              <a:solidFill>
                <a:schemeClr val="accent6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'MEMBER STATES'!$A$2:$A$171</c:f>
              <c:numCache>
                <c:formatCode>m/d/yyyy</c:formatCode>
                <c:ptCount val="170"/>
                <c:pt idx="0">
                  <c:v>36892</c:v>
                </c:pt>
                <c:pt idx="1">
                  <c:v>36923</c:v>
                </c:pt>
                <c:pt idx="2">
                  <c:v>36951</c:v>
                </c:pt>
                <c:pt idx="3">
                  <c:v>36982</c:v>
                </c:pt>
                <c:pt idx="4">
                  <c:v>37012</c:v>
                </c:pt>
                <c:pt idx="5">
                  <c:v>37043</c:v>
                </c:pt>
                <c:pt idx="6">
                  <c:v>37073</c:v>
                </c:pt>
                <c:pt idx="7">
                  <c:v>37104</c:v>
                </c:pt>
                <c:pt idx="8">
                  <c:v>37135</c:v>
                </c:pt>
                <c:pt idx="9">
                  <c:v>37165</c:v>
                </c:pt>
                <c:pt idx="10">
                  <c:v>37196</c:v>
                </c:pt>
                <c:pt idx="11">
                  <c:v>37226</c:v>
                </c:pt>
                <c:pt idx="12">
                  <c:v>37257</c:v>
                </c:pt>
                <c:pt idx="13">
                  <c:v>37288</c:v>
                </c:pt>
                <c:pt idx="14">
                  <c:v>37316</c:v>
                </c:pt>
                <c:pt idx="15">
                  <c:v>37347</c:v>
                </c:pt>
                <c:pt idx="16">
                  <c:v>37377</c:v>
                </c:pt>
                <c:pt idx="17">
                  <c:v>37408</c:v>
                </c:pt>
                <c:pt idx="18">
                  <c:v>37438</c:v>
                </c:pt>
                <c:pt idx="19">
                  <c:v>37469</c:v>
                </c:pt>
                <c:pt idx="20">
                  <c:v>37500</c:v>
                </c:pt>
                <c:pt idx="21">
                  <c:v>37530</c:v>
                </c:pt>
                <c:pt idx="22">
                  <c:v>37561</c:v>
                </c:pt>
                <c:pt idx="23">
                  <c:v>37591</c:v>
                </c:pt>
                <c:pt idx="24">
                  <c:v>37622</c:v>
                </c:pt>
                <c:pt idx="25">
                  <c:v>37653</c:v>
                </c:pt>
                <c:pt idx="26">
                  <c:v>37681</c:v>
                </c:pt>
                <c:pt idx="27">
                  <c:v>37712</c:v>
                </c:pt>
                <c:pt idx="28">
                  <c:v>37742</c:v>
                </c:pt>
                <c:pt idx="29">
                  <c:v>37773</c:v>
                </c:pt>
                <c:pt idx="30">
                  <c:v>37803</c:v>
                </c:pt>
                <c:pt idx="31">
                  <c:v>37834</c:v>
                </c:pt>
                <c:pt idx="32">
                  <c:v>37865</c:v>
                </c:pt>
                <c:pt idx="33">
                  <c:v>37895</c:v>
                </c:pt>
                <c:pt idx="34">
                  <c:v>37926</c:v>
                </c:pt>
                <c:pt idx="35">
                  <c:v>37956</c:v>
                </c:pt>
                <c:pt idx="36">
                  <c:v>37987</c:v>
                </c:pt>
                <c:pt idx="37">
                  <c:v>38018</c:v>
                </c:pt>
                <c:pt idx="38">
                  <c:v>38047</c:v>
                </c:pt>
                <c:pt idx="39">
                  <c:v>38078</c:v>
                </c:pt>
                <c:pt idx="40">
                  <c:v>38108</c:v>
                </c:pt>
                <c:pt idx="41">
                  <c:v>38139</c:v>
                </c:pt>
                <c:pt idx="42">
                  <c:v>38169</c:v>
                </c:pt>
                <c:pt idx="43">
                  <c:v>38200</c:v>
                </c:pt>
                <c:pt idx="44">
                  <c:v>38231</c:v>
                </c:pt>
                <c:pt idx="45">
                  <c:v>38261</c:v>
                </c:pt>
                <c:pt idx="46">
                  <c:v>38292</c:v>
                </c:pt>
                <c:pt idx="47">
                  <c:v>38322</c:v>
                </c:pt>
                <c:pt idx="48">
                  <c:v>38353</c:v>
                </c:pt>
                <c:pt idx="49">
                  <c:v>38384</c:v>
                </c:pt>
                <c:pt idx="50">
                  <c:v>38412</c:v>
                </c:pt>
                <c:pt idx="51">
                  <c:v>38443</c:v>
                </c:pt>
                <c:pt idx="52">
                  <c:v>38473</c:v>
                </c:pt>
                <c:pt idx="53">
                  <c:v>38504</c:v>
                </c:pt>
                <c:pt idx="54">
                  <c:v>38534</c:v>
                </c:pt>
                <c:pt idx="55">
                  <c:v>38565</c:v>
                </c:pt>
                <c:pt idx="56">
                  <c:v>38596</c:v>
                </c:pt>
                <c:pt idx="57">
                  <c:v>38626</c:v>
                </c:pt>
                <c:pt idx="58">
                  <c:v>38657</c:v>
                </c:pt>
                <c:pt idx="59">
                  <c:v>38687</c:v>
                </c:pt>
                <c:pt idx="60">
                  <c:v>38718</c:v>
                </c:pt>
                <c:pt idx="61">
                  <c:v>38749</c:v>
                </c:pt>
                <c:pt idx="62">
                  <c:v>38777</c:v>
                </c:pt>
                <c:pt idx="63">
                  <c:v>38808</c:v>
                </c:pt>
                <c:pt idx="64">
                  <c:v>38838</c:v>
                </c:pt>
                <c:pt idx="65">
                  <c:v>38869</c:v>
                </c:pt>
                <c:pt idx="66">
                  <c:v>38899</c:v>
                </c:pt>
                <c:pt idx="67">
                  <c:v>38930</c:v>
                </c:pt>
                <c:pt idx="68">
                  <c:v>38961</c:v>
                </c:pt>
                <c:pt idx="69">
                  <c:v>38991</c:v>
                </c:pt>
                <c:pt idx="70">
                  <c:v>39022</c:v>
                </c:pt>
                <c:pt idx="71">
                  <c:v>39052</c:v>
                </c:pt>
                <c:pt idx="72">
                  <c:v>39083</c:v>
                </c:pt>
                <c:pt idx="73">
                  <c:v>39114</c:v>
                </c:pt>
                <c:pt idx="74">
                  <c:v>39142</c:v>
                </c:pt>
                <c:pt idx="75">
                  <c:v>39173</c:v>
                </c:pt>
                <c:pt idx="76">
                  <c:v>39203</c:v>
                </c:pt>
                <c:pt idx="77">
                  <c:v>39234</c:v>
                </c:pt>
                <c:pt idx="78">
                  <c:v>39264</c:v>
                </c:pt>
                <c:pt idx="79">
                  <c:v>39295</c:v>
                </c:pt>
                <c:pt idx="80">
                  <c:v>39326</c:v>
                </c:pt>
                <c:pt idx="81">
                  <c:v>39356</c:v>
                </c:pt>
                <c:pt idx="82">
                  <c:v>39387</c:v>
                </c:pt>
                <c:pt idx="83">
                  <c:v>39417</c:v>
                </c:pt>
                <c:pt idx="84">
                  <c:v>39448</c:v>
                </c:pt>
                <c:pt idx="85">
                  <c:v>39479</c:v>
                </c:pt>
                <c:pt idx="86">
                  <c:v>39508</c:v>
                </c:pt>
                <c:pt idx="87">
                  <c:v>39539</c:v>
                </c:pt>
                <c:pt idx="88">
                  <c:v>39569</c:v>
                </c:pt>
                <c:pt idx="89">
                  <c:v>39600</c:v>
                </c:pt>
                <c:pt idx="90">
                  <c:v>39630</c:v>
                </c:pt>
                <c:pt idx="91">
                  <c:v>39661</c:v>
                </c:pt>
                <c:pt idx="92">
                  <c:v>39692</c:v>
                </c:pt>
                <c:pt idx="93">
                  <c:v>39722</c:v>
                </c:pt>
                <c:pt idx="94">
                  <c:v>39753</c:v>
                </c:pt>
                <c:pt idx="95">
                  <c:v>39783</c:v>
                </c:pt>
                <c:pt idx="96">
                  <c:v>39814</c:v>
                </c:pt>
                <c:pt idx="97">
                  <c:v>39845</c:v>
                </c:pt>
                <c:pt idx="98">
                  <c:v>39873</c:v>
                </c:pt>
                <c:pt idx="99">
                  <c:v>39904</c:v>
                </c:pt>
                <c:pt idx="100">
                  <c:v>39934</c:v>
                </c:pt>
                <c:pt idx="101">
                  <c:v>39965</c:v>
                </c:pt>
                <c:pt idx="102">
                  <c:v>39995</c:v>
                </c:pt>
                <c:pt idx="103">
                  <c:v>40026</c:v>
                </c:pt>
                <c:pt idx="104">
                  <c:v>40057</c:v>
                </c:pt>
                <c:pt idx="105">
                  <c:v>40087</c:v>
                </c:pt>
                <c:pt idx="106">
                  <c:v>40118</c:v>
                </c:pt>
                <c:pt idx="107">
                  <c:v>40148</c:v>
                </c:pt>
                <c:pt idx="108">
                  <c:v>40179</c:v>
                </c:pt>
                <c:pt idx="109">
                  <c:v>40210</c:v>
                </c:pt>
                <c:pt idx="110">
                  <c:v>40238</c:v>
                </c:pt>
                <c:pt idx="111">
                  <c:v>40269</c:v>
                </c:pt>
                <c:pt idx="112">
                  <c:v>40299</c:v>
                </c:pt>
                <c:pt idx="113">
                  <c:v>40330</c:v>
                </c:pt>
                <c:pt idx="114">
                  <c:v>40360</c:v>
                </c:pt>
                <c:pt idx="115">
                  <c:v>40391</c:v>
                </c:pt>
                <c:pt idx="116">
                  <c:v>40422</c:v>
                </c:pt>
                <c:pt idx="117">
                  <c:v>40452</c:v>
                </c:pt>
                <c:pt idx="118">
                  <c:v>40483</c:v>
                </c:pt>
                <c:pt idx="119">
                  <c:v>40513</c:v>
                </c:pt>
                <c:pt idx="120">
                  <c:v>40544</c:v>
                </c:pt>
                <c:pt idx="121">
                  <c:v>40575</c:v>
                </c:pt>
                <c:pt idx="122">
                  <c:v>40603</c:v>
                </c:pt>
                <c:pt idx="123">
                  <c:v>40634</c:v>
                </c:pt>
                <c:pt idx="124">
                  <c:v>40664</c:v>
                </c:pt>
                <c:pt idx="125">
                  <c:v>40695</c:v>
                </c:pt>
                <c:pt idx="126">
                  <c:v>40725</c:v>
                </c:pt>
                <c:pt idx="127">
                  <c:v>40756</c:v>
                </c:pt>
                <c:pt idx="128">
                  <c:v>40787</c:v>
                </c:pt>
                <c:pt idx="129">
                  <c:v>40817</c:v>
                </c:pt>
                <c:pt idx="130">
                  <c:v>40848</c:v>
                </c:pt>
                <c:pt idx="131">
                  <c:v>40878</c:v>
                </c:pt>
                <c:pt idx="132">
                  <c:v>40909</c:v>
                </c:pt>
                <c:pt idx="133">
                  <c:v>40940</c:v>
                </c:pt>
                <c:pt idx="134">
                  <c:v>40969</c:v>
                </c:pt>
                <c:pt idx="135">
                  <c:v>41000</c:v>
                </c:pt>
                <c:pt idx="136">
                  <c:v>41030</c:v>
                </c:pt>
                <c:pt idx="137">
                  <c:v>41061</c:v>
                </c:pt>
                <c:pt idx="138">
                  <c:v>41091</c:v>
                </c:pt>
                <c:pt idx="139">
                  <c:v>41122</c:v>
                </c:pt>
                <c:pt idx="140">
                  <c:v>41153</c:v>
                </c:pt>
                <c:pt idx="141">
                  <c:v>41183</c:v>
                </c:pt>
                <c:pt idx="142">
                  <c:v>41214</c:v>
                </c:pt>
                <c:pt idx="143">
                  <c:v>41244</c:v>
                </c:pt>
                <c:pt idx="144">
                  <c:v>41275</c:v>
                </c:pt>
                <c:pt idx="145">
                  <c:v>41306</c:v>
                </c:pt>
                <c:pt idx="146">
                  <c:v>41334</c:v>
                </c:pt>
                <c:pt idx="147">
                  <c:v>41365</c:v>
                </c:pt>
                <c:pt idx="148">
                  <c:v>41395</c:v>
                </c:pt>
                <c:pt idx="149">
                  <c:v>41426</c:v>
                </c:pt>
                <c:pt idx="150">
                  <c:v>41456</c:v>
                </c:pt>
                <c:pt idx="151">
                  <c:v>41487</c:v>
                </c:pt>
                <c:pt idx="152">
                  <c:v>41518</c:v>
                </c:pt>
                <c:pt idx="153">
                  <c:v>41548</c:v>
                </c:pt>
                <c:pt idx="154">
                  <c:v>41579</c:v>
                </c:pt>
                <c:pt idx="155">
                  <c:v>41609</c:v>
                </c:pt>
                <c:pt idx="156">
                  <c:v>41640</c:v>
                </c:pt>
                <c:pt idx="157">
                  <c:v>41671</c:v>
                </c:pt>
                <c:pt idx="158">
                  <c:v>41699</c:v>
                </c:pt>
                <c:pt idx="159">
                  <c:v>41730</c:v>
                </c:pt>
                <c:pt idx="160">
                  <c:v>41760</c:v>
                </c:pt>
                <c:pt idx="161">
                  <c:v>41791</c:v>
                </c:pt>
                <c:pt idx="162">
                  <c:v>41821</c:v>
                </c:pt>
                <c:pt idx="163">
                  <c:v>41852</c:v>
                </c:pt>
                <c:pt idx="164">
                  <c:v>41883</c:v>
                </c:pt>
                <c:pt idx="165">
                  <c:v>41913</c:v>
                </c:pt>
                <c:pt idx="166">
                  <c:v>41944</c:v>
                </c:pt>
                <c:pt idx="167">
                  <c:v>41974</c:v>
                </c:pt>
                <c:pt idx="168">
                  <c:v>42005</c:v>
                </c:pt>
              </c:numCache>
            </c:numRef>
          </c:cat>
          <c:val>
            <c:numRef>
              <c:f>'MEMBER STATES'!$I$2:$I$171</c:f>
              <c:numCache>
                <c:formatCode>General</c:formatCode>
                <c:ptCount val="170"/>
                <c:pt idx="0">
                  <c:v>4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  <c:pt idx="4">
                  <c:v>8</c:v>
                </c:pt>
                <c:pt idx="5">
                  <c:v>8</c:v>
                </c:pt>
                <c:pt idx="6">
                  <c:v>11</c:v>
                </c:pt>
                <c:pt idx="7">
                  <c:v>13</c:v>
                </c:pt>
                <c:pt idx="8">
                  <c:v>12</c:v>
                </c:pt>
                <c:pt idx="9">
                  <c:v>12</c:v>
                </c:pt>
                <c:pt idx="10">
                  <c:v>20</c:v>
                </c:pt>
                <c:pt idx="11">
                  <c:v>26</c:v>
                </c:pt>
                <c:pt idx="12">
                  <c:v>26</c:v>
                </c:pt>
                <c:pt idx="13">
                  <c:v>25</c:v>
                </c:pt>
                <c:pt idx="14">
                  <c:v>33</c:v>
                </c:pt>
                <c:pt idx="15">
                  <c:v>50</c:v>
                </c:pt>
                <c:pt idx="16">
                  <c:v>53</c:v>
                </c:pt>
                <c:pt idx="17">
                  <c:v>55</c:v>
                </c:pt>
                <c:pt idx="18">
                  <c:v>53</c:v>
                </c:pt>
                <c:pt idx="19">
                  <c:v>48</c:v>
                </c:pt>
                <c:pt idx="20">
                  <c:v>44</c:v>
                </c:pt>
                <c:pt idx="21">
                  <c:v>43</c:v>
                </c:pt>
                <c:pt idx="22">
                  <c:v>44</c:v>
                </c:pt>
                <c:pt idx="23">
                  <c:v>43</c:v>
                </c:pt>
                <c:pt idx="24">
                  <c:v>46</c:v>
                </c:pt>
                <c:pt idx="25">
                  <c:v>54</c:v>
                </c:pt>
                <c:pt idx="26">
                  <c:v>54</c:v>
                </c:pt>
                <c:pt idx="27">
                  <c:v>55</c:v>
                </c:pt>
                <c:pt idx="28">
                  <c:v>57</c:v>
                </c:pt>
                <c:pt idx="29">
                  <c:v>55</c:v>
                </c:pt>
                <c:pt idx="30">
                  <c:v>52</c:v>
                </c:pt>
                <c:pt idx="31">
                  <c:v>52</c:v>
                </c:pt>
                <c:pt idx="32">
                  <c:v>50</c:v>
                </c:pt>
                <c:pt idx="33">
                  <c:v>49</c:v>
                </c:pt>
                <c:pt idx="34">
                  <c:v>49</c:v>
                </c:pt>
                <c:pt idx="35">
                  <c:v>64</c:v>
                </c:pt>
                <c:pt idx="36">
                  <c:v>60</c:v>
                </c:pt>
                <c:pt idx="37">
                  <c:v>60</c:v>
                </c:pt>
                <c:pt idx="38">
                  <c:v>59</c:v>
                </c:pt>
                <c:pt idx="39">
                  <c:v>61</c:v>
                </c:pt>
                <c:pt idx="40">
                  <c:v>78</c:v>
                </c:pt>
                <c:pt idx="41">
                  <c:v>79</c:v>
                </c:pt>
                <c:pt idx="42">
                  <c:v>75</c:v>
                </c:pt>
                <c:pt idx="43">
                  <c:v>70</c:v>
                </c:pt>
                <c:pt idx="44">
                  <c:v>70</c:v>
                </c:pt>
                <c:pt idx="45">
                  <c:v>69</c:v>
                </c:pt>
                <c:pt idx="46">
                  <c:v>74</c:v>
                </c:pt>
                <c:pt idx="47">
                  <c:v>83</c:v>
                </c:pt>
                <c:pt idx="48">
                  <c:v>85</c:v>
                </c:pt>
                <c:pt idx="49">
                  <c:v>82</c:v>
                </c:pt>
                <c:pt idx="50">
                  <c:v>82</c:v>
                </c:pt>
                <c:pt idx="51">
                  <c:v>82</c:v>
                </c:pt>
                <c:pt idx="52">
                  <c:v>83</c:v>
                </c:pt>
                <c:pt idx="53">
                  <c:v>81</c:v>
                </c:pt>
                <c:pt idx="54">
                  <c:v>81</c:v>
                </c:pt>
                <c:pt idx="55">
                  <c:v>80</c:v>
                </c:pt>
                <c:pt idx="56">
                  <c:v>86</c:v>
                </c:pt>
                <c:pt idx="57">
                  <c:v>89</c:v>
                </c:pt>
                <c:pt idx="58">
                  <c:v>93</c:v>
                </c:pt>
                <c:pt idx="59">
                  <c:v>92</c:v>
                </c:pt>
                <c:pt idx="60">
                  <c:v>95</c:v>
                </c:pt>
                <c:pt idx="61">
                  <c:v>98</c:v>
                </c:pt>
                <c:pt idx="62">
                  <c:v>97</c:v>
                </c:pt>
                <c:pt idx="63">
                  <c:v>97</c:v>
                </c:pt>
                <c:pt idx="64">
                  <c:v>100</c:v>
                </c:pt>
                <c:pt idx="65">
                  <c:v>98</c:v>
                </c:pt>
                <c:pt idx="66">
                  <c:v>95</c:v>
                </c:pt>
                <c:pt idx="67">
                  <c:v>91</c:v>
                </c:pt>
                <c:pt idx="68">
                  <c:v>94</c:v>
                </c:pt>
                <c:pt idx="69">
                  <c:v>96</c:v>
                </c:pt>
                <c:pt idx="70">
                  <c:v>92</c:v>
                </c:pt>
                <c:pt idx="71">
                  <c:v>91</c:v>
                </c:pt>
                <c:pt idx="72">
                  <c:v>88</c:v>
                </c:pt>
                <c:pt idx="73">
                  <c:v>98</c:v>
                </c:pt>
                <c:pt idx="74">
                  <c:v>98</c:v>
                </c:pt>
                <c:pt idx="75">
                  <c:v>94</c:v>
                </c:pt>
                <c:pt idx="76">
                  <c:v>93</c:v>
                </c:pt>
                <c:pt idx="77">
                  <c:v>90</c:v>
                </c:pt>
                <c:pt idx="78">
                  <c:v>87</c:v>
                </c:pt>
                <c:pt idx="79">
                  <c:v>95</c:v>
                </c:pt>
                <c:pt idx="80">
                  <c:v>96</c:v>
                </c:pt>
                <c:pt idx="81">
                  <c:v>91</c:v>
                </c:pt>
                <c:pt idx="82">
                  <c:v>92</c:v>
                </c:pt>
                <c:pt idx="83">
                  <c:v>96</c:v>
                </c:pt>
                <c:pt idx="84">
                  <c:v>95</c:v>
                </c:pt>
                <c:pt idx="85">
                  <c:v>102</c:v>
                </c:pt>
                <c:pt idx="86">
                  <c:v>103</c:v>
                </c:pt>
                <c:pt idx="87">
                  <c:v>99</c:v>
                </c:pt>
                <c:pt idx="88">
                  <c:v>99</c:v>
                </c:pt>
                <c:pt idx="89">
                  <c:v>100</c:v>
                </c:pt>
                <c:pt idx="90">
                  <c:v>97</c:v>
                </c:pt>
                <c:pt idx="91">
                  <c:v>93</c:v>
                </c:pt>
                <c:pt idx="92">
                  <c:v>99</c:v>
                </c:pt>
                <c:pt idx="93">
                  <c:v>99</c:v>
                </c:pt>
                <c:pt idx="94">
                  <c:v>101</c:v>
                </c:pt>
                <c:pt idx="95">
                  <c:v>106</c:v>
                </c:pt>
                <c:pt idx="96">
                  <c:v>106</c:v>
                </c:pt>
                <c:pt idx="97">
                  <c:v>106</c:v>
                </c:pt>
                <c:pt idx="98">
                  <c:v>106</c:v>
                </c:pt>
                <c:pt idx="99">
                  <c:v>118</c:v>
                </c:pt>
                <c:pt idx="100">
                  <c:v>114</c:v>
                </c:pt>
                <c:pt idx="101">
                  <c:v>113</c:v>
                </c:pt>
                <c:pt idx="102">
                  <c:v>113</c:v>
                </c:pt>
                <c:pt idx="103">
                  <c:v>112</c:v>
                </c:pt>
                <c:pt idx="104">
                  <c:v>113</c:v>
                </c:pt>
                <c:pt idx="105">
                  <c:v>109</c:v>
                </c:pt>
                <c:pt idx="106">
                  <c:v>105</c:v>
                </c:pt>
                <c:pt idx="107">
                  <c:v>104</c:v>
                </c:pt>
                <c:pt idx="108">
                  <c:v>101</c:v>
                </c:pt>
                <c:pt idx="109">
                  <c:v>101</c:v>
                </c:pt>
                <c:pt idx="110">
                  <c:v>99</c:v>
                </c:pt>
                <c:pt idx="111">
                  <c:v>102</c:v>
                </c:pt>
                <c:pt idx="112">
                  <c:v>106</c:v>
                </c:pt>
                <c:pt idx="113">
                  <c:v>106</c:v>
                </c:pt>
                <c:pt idx="114">
                  <c:v>103</c:v>
                </c:pt>
                <c:pt idx="115">
                  <c:v>102</c:v>
                </c:pt>
                <c:pt idx="116">
                  <c:v>107</c:v>
                </c:pt>
                <c:pt idx="117">
                  <c:v>105</c:v>
                </c:pt>
                <c:pt idx="118">
                  <c:v>109</c:v>
                </c:pt>
                <c:pt idx="119">
                  <c:v>107</c:v>
                </c:pt>
                <c:pt idx="120">
                  <c:v>107</c:v>
                </c:pt>
                <c:pt idx="121">
                  <c:v>103</c:v>
                </c:pt>
                <c:pt idx="122">
                  <c:v>101</c:v>
                </c:pt>
                <c:pt idx="123">
                  <c:v>98</c:v>
                </c:pt>
                <c:pt idx="124">
                  <c:v>101</c:v>
                </c:pt>
                <c:pt idx="125">
                  <c:v>98</c:v>
                </c:pt>
                <c:pt idx="126">
                  <c:v>96</c:v>
                </c:pt>
                <c:pt idx="127">
                  <c:v>95</c:v>
                </c:pt>
                <c:pt idx="128">
                  <c:v>98</c:v>
                </c:pt>
                <c:pt idx="129">
                  <c:v>104</c:v>
                </c:pt>
                <c:pt idx="130">
                  <c:v>117</c:v>
                </c:pt>
                <c:pt idx="131">
                  <c:v>122</c:v>
                </c:pt>
                <c:pt idx="132">
                  <c:v>128</c:v>
                </c:pt>
                <c:pt idx="133">
                  <c:v>127</c:v>
                </c:pt>
                <c:pt idx="134">
                  <c:v>126</c:v>
                </c:pt>
                <c:pt idx="135">
                  <c:v>122</c:v>
                </c:pt>
                <c:pt idx="136">
                  <c:v>123</c:v>
                </c:pt>
                <c:pt idx="137">
                  <c:v>120</c:v>
                </c:pt>
                <c:pt idx="138">
                  <c:v>123</c:v>
                </c:pt>
                <c:pt idx="139">
                  <c:v>131</c:v>
                </c:pt>
                <c:pt idx="140">
                  <c:v>129</c:v>
                </c:pt>
                <c:pt idx="141">
                  <c:v>133</c:v>
                </c:pt>
                <c:pt idx="142">
                  <c:v>142</c:v>
                </c:pt>
                <c:pt idx="143">
                  <c:v>138</c:v>
                </c:pt>
                <c:pt idx="144">
                  <c:v>138</c:v>
                </c:pt>
                <c:pt idx="145">
                  <c:v>135</c:v>
                </c:pt>
                <c:pt idx="146">
                  <c:v>137</c:v>
                </c:pt>
                <c:pt idx="147">
                  <c:v>134</c:v>
                </c:pt>
                <c:pt idx="148">
                  <c:v>138</c:v>
                </c:pt>
                <c:pt idx="149">
                  <c:v>132</c:v>
                </c:pt>
                <c:pt idx="150">
                  <c:v>131</c:v>
                </c:pt>
                <c:pt idx="151">
                  <c:v>122</c:v>
                </c:pt>
                <c:pt idx="152">
                  <c:v>124</c:v>
                </c:pt>
                <c:pt idx="153">
                  <c:v>131</c:v>
                </c:pt>
                <c:pt idx="154">
                  <c:v>128</c:v>
                </c:pt>
                <c:pt idx="155">
                  <c:v>131</c:v>
                </c:pt>
                <c:pt idx="156">
                  <c:v>125</c:v>
                </c:pt>
                <c:pt idx="157">
                  <c:v>125</c:v>
                </c:pt>
                <c:pt idx="158">
                  <c:v>122</c:v>
                </c:pt>
                <c:pt idx="159">
                  <c:v>128</c:v>
                </c:pt>
                <c:pt idx="160">
                  <c:v>126</c:v>
                </c:pt>
                <c:pt idx="161">
                  <c:v>129</c:v>
                </c:pt>
                <c:pt idx="162">
                  <c:v>136</c:v>
                </c:pt>
                <c:pt idx="163">
                  <c:v>131</c:v>
                </c:pt>
                <c:pt idx="164">
                  <c:v>131</c:v>
                </c:pt>
                <c:pt idx="165">
                  <c:v>130</c:v>
                </c:pt>
                <c:pt idx="166">
                  <c:v>125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'MEMBER STATES'!$J$1</c:f>
              <c:strCache>
                <c:ptCount val="1"/>
                <c:pt idx="0">
                  <c:v>CHINA</c:v>
                </c:pt>
              </c:strCache>
            </c:strRef>
          </c:tx>
          <c:marker>
            <c:symbol val="none"/>
          </c:marker>
          <c:cat>
            <c:numRef>
              <c:f>'MEMBER STATES'!$A$2:$A$171</c:f>
              <c:numCache>
                <c:formatCode>m/d/yyyy</c:formatCode>
                <c:ptCount val="170"/>
                <c:pt idx="0">
                  <c:v>36892</c:v>
                </c:pt>
                <c:pt idx="1">
                  <c:v>36923</c:v>
                </c:pt>
                <c:pt idx="2">
                  <c:v>36951</c:v>
                </c:pt>
                <c:pt idx="3">
                  <c:v>36982</c:v>
                </c:pt>
                <c:pt idx="4">
                  <c:v>37012</c:v>
                </c:pt>
                <c:pt idx="5">
                  <c:v>37043</c:v>
                </c:pt>
                <c:pt idx="6">
                  <c:v>37073</c:v>
                </c:pt>
                <c:pt idx="7">
                  <c:v>37104</c:v>
                </c:pt>
                <c:pt idx="8">
                  <c:v>37135</c:v>
                </c:pt>
                <c:pt idx="9">
                  <c:v>37165</c:v>
                </c:pt>
                <c:pt idx="10">
                  <c:v>37196</c:v>
                </c:pt>
                <c:pt idx="11">
                  <c:v>37226</c:v>
                </c:pt>
                <c:pt idx="12">
                  <c:v>37257</c:v>
                </c:pt>
                <c:pt idx="13">
                  <c:v>37288</c:v>
                </c:pt>
                <c:pt idx="14">
                  <c:v>37316</c:v>
                </c:pt>
                <c:pt idx="15">
                  <c:v>37347</c:v>
                </c:pt>
                <c:pt idx="16">
                  <c:v>37377</c:v>
                </c:pt>
                <c:pt idx="17">
                  <c:v>37408</c:v>
                </c:pt>
                <c:pt idx="18">
                  <c:v>37438</c:v>
                </c:pt>
                <c:pt idx="19">
                  <c:v>37469</c:v>
                </c:pt>
                <c:pt idx="20">
                  <c:v>37500</c:v>
                </c:pt>
                <c:pt idx="21">
                  <c:v>37530</c:v>
                </c:pt>
                <c:pt idx="22">
                  <c:v>37561</c:v>
                </c:pt>
                <c:pt idx="23">
                  <c:v>37591</c:v>
                </c:pt>
                <c:pt idx="24">
                  <c:v>37622</c:v>
                </c:pt>
                <c:pt idx="25">
                  <c:v>37653</c:v>
                </c:pt>
                <c:pt idx="26">
                  <c:v>37681</c:v>
                </c:pt>
                <c:pt idx="27">
                  <c:v>37712</c:v>
                </c:pt>
                <c:pt idx="28">
                  <c:v>37742</c:v>
                </c:pt>
                <c:pt idx="29">
                  <c:v>37773</c:v>
                </c:pt>
                <c:pt idx="30">
                  <c:v>37803</c:v>
                </c:pt>
                <c:pt idx="31">
                  <c:v>37834</c:v>
                </c:pt>
                <c:pt idx="32">
                  <c:v>37865</c:v>
                </c:pt>
                <c:pt idx="33">
                  <c:v>37895</c:v>
                </c:pt>
                <c:pt idx="34">
                  <c:v>37926</c:v>
                </c:pt>
                <c:pt idx="35">
                  <c:v>37956</c:v>
                </c:pt>
                <c:pt idx="36">
                  <c:v>37987</c:v>
                </c:pt>
                <c:pt idx="37">
                  <c:v>38018</c:v>
                </c:pt>
                <c:pt idx="38">
                  <c:v>38047</c:v>
                </c:pt>
                <c:pt idx="39">
                  <c:v>38078</c:v>
                </c:pt>
                <c:pt idx="40">
                  <c:v>38108</c:v>
                </c:pt>
                <c:pt idx="41">
                  <c:v>38139</c:v>
                </c:pt>
                <c:pt idx="42">
                  <c:v>38169</c:v>
                </c:pt>
                <c:pt idx="43">
                  <c:v>38200</c:v>
                </c:pt>
                <c:pt idx="44">
                  <c:v>38231</c:v>
                </c:pt>
                <c:pt idx="45">
                  <c:v>38261</c:v>
                </c:pt>
                <c:pt idx="46">
                  <c:v>38292</c:v>
                </c:pt>
                <c:pt idx="47">
                  <c:v>38322</c:v>
                </c:pt>
                <c:pt idx="48">
                  <c:v>38353</c:v>
                </c:pt>
                <c:pt idx="49">
                  <c:v>38384</c:v>
                </c:pt>
                <c:pt idx="50">
                  <c:v>38412</c:v>
                </c:pt>
                <c:pt idx="51">
                  <c:v>38443</c:v>
                </c:pt>
                <c:pt idx="52">
                  <c:v>38473</c:v>
                </c:pt>
                <c:pt idx="53">
                  <c:v>38504</c:v>
                </c:pt>
                <c:pt idx="54">
                  <c:v>38534</c:v>
                </c:pt>
                <c:pt idx="55">
                  <c:v>38565</c:v>
                </c:pt>
                <c:pt idx="56">
                  <c:v>38596</c:v>
                </c:pt>
                <c:pt idx="57">
                  <c:v>38626</c:v>
                </c:pt>
                <c:pt idx="58">
                  <c:v>38657</c:v>
                </c:pt>
                <c:pt idx="59">
                  <c:v>38687</c:v>
                </c:pt>
                <c:pt idx="60">
                  <c:v>38718</c:v>
                </c:pt>
                <c:pt idx="61">
                  <c:v>38749</c:v>
                </c:pt>
                <c:pt idx="62">
                  <c:v>38777</c:v>
                </c:pt>
                <c:pt idx="63">
                  <c:v>38808</c:v>
                </c:pt>
                <c:pt idx="64">
                  <c:v>38838</c:v>
                </c:pt>
                <c:pt idx="65">
                  <c:v>38869</c:v>
                </c:pt>
                <c:pt idx="66">
                  <c:v>38899</c:v>
                </c:pt>
                <c:pt idx="67">
                  <c:v>38930</c:v>
                </c:pt>
                <c:pt idx="68">
                  <c:v>38961</c:v>
                </c:pt>
                <c:pt idx="69">
                  <c:v>38991</c:v>
                </c:pt>
                <c:pt idx="70">
                  <c:v>39022</c:v>
                </c:pt>
                <c:pt idx="71">
                  <c:v>39052</c:v>
                </c:pt>
                <c:pt idx="72">
                  <c:v>39083</c:v>
                </c:pt>
                <c:pt idx="73">
                  <c:v>39114</c:v>
                </c:pt>
                <c:pt idx="74">
                  <c:v>39142</c:v>
                </c:pt>
                <c:pt idx="75">
                  <c:v>39173</c:v>
                </c:pt>
                <c:pt idx="76">
                  <c:v>39203</c:v>
                </c:pt>
                <c:pt idx="77">
                  <c:v>39234</c:v>
                </c:pt>
                <c:pt idx="78">
                  <c:v>39264</c:v>
                </c:pt>
                <c:pt idx="79">
                  <c:v>39295</c:v>
                </c:pt>
                <c:pt idx="80">
                  <c:v>39326</c:v>
                </c:pt>
                <c:pt idx="81">
                  <c:v>39356</c:v>
                </c:pt>
                <c:pt idx="82">
                  <c:v>39387</c:v>
                </c:pt>
                <c:pt idx="83">
                  <c:v>39417</c:v>
                </c:pt>
                <c:pt idx="84">
                  <c:v>39448</c:v>
                </c:pt>
                <c:pt idx="85">
                  <c:v>39479</c:v>
                </c:pt>
                <c:pt idx="86">
                  <c:v>39508</c:v>
                </c:pt>
                <c:pt idx="87">
                  <c:v>39539</c:v>
                </c:pt>
                <c:pt idx="88">
                  <c:v>39569</c:v>
                </c:pt>
                <c:pt idx="89">
                  <c:v>39600</c:v>
                </c:pt>
                <c:pt idx="90">
                  <c:v>39630</c:v>
                </c:pt>
                <c:pt idx="91">
                  <c:v>39661</c:v>
                </c:pt>
                <c:pt idx="92">
                  <c:v>39692</c:v>
                </c:pt>
                <c:pt idx="93">
                  <c:v>39722</c:v>
                </c:pt>
                <c:pt idx="94">
                  <c:v>39753</c:v>
                </c:pt>
                <c:pt idx="95">
                  <c:v>39783</c:v>
                </c:pt>
                <c:pt idx="96">
                  <c:v>39814</c:v>
                </c:pt>
                <c:pt idx="97">
                  <c:v>39845</c:v>
                </c:pt>
                <c:pt idx="98">
                  <c:v>39873</c:v>
                </c:pt>
                <c:pt idx="99">
                  <c:v>39904</c:v>
                </c:pt>
                <c:pt idx="100">
                  <c:v>39934</c:v>
                </c:pt>
                <c:pt idx="101">
                  <c:v>39965</c:v>
                </c:pt>
                <c:pt idx="102">
                  <c:v>39995</c:v>
                </c:pt>
                <c:pt idx="103">
                  <c:v>40026</c:v>
                </c:pt>
                <c:pt idx="104">
                  <c:v>40057</c:v>
                </c:pt>
                <c:pt idx="105">
                  <c:v>40087</c:v>
                </c:pt>
                <c:pt idx="106">
                  <c:v>40118</c:v>
                </c:pt>
                <c:pt idx="107">
                  <c:v>40148</c:v>
                </c:pt>
                <c:pt idx="108">
                  <c:v>40179</c:v>
                </c:pt>
                <c:pt idx="109">
                  <c:v>40210</c:v>
                </c:pt>
                <c:pt idx="110">
                  <c:v>40238</c:v>
                </c:pt>
                <c:pt idx="111">
                  <c:v>40269</c:v>
                </c:pt>
                <c:pt idx="112">
                  <c:v>40299</c:v>
                </c:pt>
                <c:pt idx="113">
                  <c:v>40330</c:v>
                </c:pt>
                <c:pt idx="114">
                  <c:v>40360</c:v>
                </c:pt>
                <c:pt idx="115">
                  <c:v>40391</c:v>
                </c:pt>
                <c:pt idx="116">
                  <c:v>40422</c:v>
                </c:pt>
                <c:pt idx="117">
                  <c:v>40452</c:v>
                </c:pt>
                <c:pt idx="118">
                  <c:v>40483</c:v>
                </c:pt>
                <c:pt idx="119">
                  <c:v>40513</c:v>
                </c:pt>
                <c:pt idx="120">
                  <c:v>40544</c:v>
                </c:pt>
                <c:pt idx="121">
                  <c:v>40575</c:v>
                </c:pt>
                <c:pt idx="122">
                  <c:v>40603</c:v>
                </c:pt>
                <c:pt idx="123">
                  <c:v>40634</c:v>
                </c:pt>
                <c:pt idx="124">
                  <c:v>40664</c:v>
                </c:pt>
                <c:pt idx="125">
                  <c:v>40695</c:v>
                </c:pt>
                <c:pt idx="126">
                  <c:v>40725</c:v>
                </c:pt>
                <c:pt idx="127">
                  <c:v>40756</c:v>
                </c:pt>
                <c:pt idx="128">
                  <c:v>40787</c:v>
                </c:pt>
                <c:pt idx="129">
                  <c:v>40817</c:v>
                </c:pt>
                <c:pt idx="130">
                  <c:v>40848</c:v>
                </c:pt>
                <c:pt idx="131">
                  <c:v>40878</c:v>
                </c:pt>
                <c:pt idx="132">
                  <c:v>40909</c:v>
                </c:pt>
                <c:pt idx="133">
                  <c:v>40940</c:v>
                </c:pt>
                <c:pt idx="134">
                  <c:v>40969</c:v>
                </c:pt>
                <c:pt idx="135">
                  <c:v>41000</c:v>
                </c:pt>
                <c:pt idx="136">
                  <c:v>41030</c:v>
                </c:pt>
                <c:pt idx="137">
                  <c:v>41061</c:v>
                </c:pt>
                <c:pt idx="138">
                  <c:v>41091</c:v>
                </c:pt>
                <c:pt idx="139">
                  <c:v>41122</c:v>
                </c:pt>
                <c:pt idx="140">
                  <c:v>41153</c:v>
                </c:pt>
                <c:pt idx="141">
                  <c:v>41183</c:v>
                </c:pt>
                <c:pt idx="142">
                  <c:v>41214</c:v>
                </c:pt>
                <c:pt idx="143">
                  <c:v>41244</c:v>
                </c:pt>
                <c:pt idx="144">
                  <c:v>41275</c:v>
                </c:pt>
                <c:pt idx="145">
                  <c:v>41306</c:v>
                </c:pt>
                <c:pt idx="146">
                  <c:v>41334</c:v>
                </c:pt>
                <c:pt idx="147">
                  <c:v>41365</c:v>
                </c:pt>
                <c:pt idx="148">
                  <c:v>41395</c:v>
                </c:pt>
                <c:pt idx="149">
                  <c:v>41426</c:v>
                </c:pt>
                <c:pt idx="150">
                  <c:v>41456</c:v>
                </c:pt>
                <c:pt idx="151">
                  <c:v>41487</c:v>
                </c:pt>
                <c:pt idx="152">
                  <c:v>41518</c:v>
                </c:pt>
                <c:pt idx="153">
                  <c:v>41548</c:v>
                </c:pt>
                <c:pt idx="154">
                  <c:v>41579</c:v>
                </c:pt>
                <c:pt idx="155">
                  <c:v>41609</c:v>
                </c:pt>
                <c:pt idx="156">
                  <c:v>41640</c:v>
                </c:pt>
                <c:pt idx="157">
                  <c:v>41671</c:v>
                </c:pt>
                <c:pt idx="158">
                  <c:v>41699</c:v>
                </c:pt>
                <c:pt idx="159">
                  <c:v>41730</c:v>
                </c:pt>
                <c:pt idx="160">
                  <c:v>41760</c:v>
                </c:pt>
                <c:pt idx="161">
                  <c:v>41791</c:v>
                </c:pt>
                <c:pt idx="162">
                  <c:v>41821</c:v>
                </c:pt>
                <c:pt idx="163">
                  <c:v>41852</c:v>
                </c:pt>
                <c:pt idx="164">
                  <c:v>41883</c:v>
                </c:pt>
                <c:pt idx="165">
                  <c:v>41913</c:v>
                </c:pt>
                <c:pt idx="166">
                  <c:v>41944</c:v>
                </c:pt>
                <c:pt idx="167">
                  <c:v>41974</c:v>
                </c:pt>
                <c:pt idx="168">
                  <c:v>42005</c:v>
                </c:pt>
              </c:numCache>
            </c:numRef>
          </c:cat>
          <c:val>
            <c:numRef>
              <c:f>'MEMBER STATES'!$J$2:$J$171</c:f>
              <c:numCache>
                <c:formatCode>General</c:formatCode>
                <c:ptCount val="17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3</c:v>
                </c:pt>
                <c:pt idx="22">
                  <c:v>3</c:v>
                </c:pt>
                <c:pt idx="23">
                  <c:v>3</c:v>
                </c:pt>
                <c:pt idx="24">
                  <c:v>14</c:v>
                </c:pt>
                <c:pt idx="25">
                  <c:v>13</c:v>
                </c:pt>
                <c:pt idx="26">
                  <c:v>12</c:v>
                </c:pt>
                <c:pt idx="27">
                  <c:v>11</c:v>
                </c:pt>
                <c:pt idx="28">
                  <c:v>11</c:v>
                </c:pt>
                <c:pt idx="29">
                  <c:v>10</c:v>
                </c:pt>
                <c:pt idx="30">
                  <c:v>9</c:v>
                </c:pt>
                <c:pt idx="31">
                  <c:v>12</c:v>
                </c:pt>
                <c:pt idx="32">
                  <c:v>11</c:v>
                </c:pt>
                <c:pt idx="33">
                  <c:v>11</c:v>
                </c:pt>
                <c:pt idx="34">
                  <c:v>8</c:v>
                </c:pt>
                <c:pt idx="35">
                  <c:v>7</c:v>
                </c:pt>
                <c:pt idx="36">
                  <c:v>10</c:v>
                </c:pt>
                <c:pt idx="37">
                  <c:v>10</c:v>
                </c:pt>
                <c:pt idx="38">
                  <c:v>10</c:v>
                </c:pt>
                <c:pt idx="39">
                  <c:v>10</c:v>
                </c:pt>
                <c:pt idx="40">
                  <c:v>9</c:v>
                </c:pt>
                <c:pt idx="41">
                  <c:v>9</c:v>
                </c:pt>
                <c:pt idx="42">
                  <c:v>8</c:v>
                </c:pt>
                <c:pt idx="43">
                  <c:v>8</c:v>
                </c:pt>
                <c:pt idx="44">
                  <c:v>7</c:v>
                </c:pt>
                <c:pt idx="45">
                  <c:v>7</c:v>
                </c:pt>
                <c:pt idx="46">
                  <c:v>12</c:v>
                </c:pt>
                <c:pt idx="47">
                  <c:v>12</c:v>
                </c:pt>
                <c:pt idx="48">
                  <c:v>11</c:v>
                </c:pt>
                <c:pt idx="49">
                  <c:v>11</c:v>
                </c:pt>
                <c:pt idx="50">
                  <c:v>10</c:v>
                </c:pt>
                <c:pt idx="51">
                  <c:v>10</c:v>
                </c:pt>
                <c:pt idx="52">
                  <c:v>9</c:v>
                </c:pt>
                <c:pt idx="53">
                  <c:v>9</c:v>
                </c:pt>
                <c:pt idx="54">
                  <c:v>9</c:v>
                </c:pt>
                <c:pt idx="55">
                  <c:v>8</c:v>
                </c:pt>
                <c:pt idx="56">
                  <c:v>8</c:v>
                </c:pt>
                <c:pt idx="57">
                  <c:v>8</c:v>
                </c:pt>
                <c:pt idx="58">
                  <c:v>7</c:v>
                </c:pt>
                <c:pt idx="59">
                  <c:v>7</c:v>
                </c:pt>
                <c:pt idx="60">
                  <c:v>7</c:v>
                </c:pt>
                <c:pt idx="61">
                  <c:v>7</c:v>
                </c:pt>
                <c:pt idx="62">
                  <c:v>7</c:v>
                </c:pt>
                <c:pt idx="63">
                  <c:v>7</c:v>
                </c:pt>
                <c:pt idx="64">
                  <c:v>9</c:v>
                </c:pt>
                <c:pt idx="65">
                  <c:v>12</c:v>
                </c:pt>
                <c:pt idx="66">
                  <c:v>13</c:v>
                </c:pt>
                <c:pt idx="67">
                  <c:v>13</c:v>
                </c:pt>
                <c:pt idx="68">
                  <c:v>13</c:v>
                </c:pt>
                <c:pt idx="69">
                  <c:v>12</c:v>
                </c:pt>
                <c:pt idx="70">
                  <c:v>12</c:v>
                </c:pt>
                <c:pt idx="71">
                  <c:v>12</c:v>
                </c:pt>
                <c:pt idx="72">
                  <c:v>12</c:v>
                </c:pt>
                <c:pt idx="73">
                  <c:v>12</c:v>
                </c:pt>
                <c:pt idx="74">
                  <c:v>12</c:v>
                </c:pt>
                <c:pt idx="75">
                  <c:v>12</c:v>
                </c:pt>
                <c:pt idx="76">
                  <c:v>12</c:v>
                </c:pt>
                <c:pt idx="77">
                  <c:v>10</c:v>
                </c:pt>
                <c:pt idx="78">
                  <c:v>10</c:v>
                </c:pt>
                <c:pt idx="79">
                  <c:v>10</c:v>
                </c:pt>
                <c:pt idx="80">
                  <c:v>10</c:v>
                </c:pt>
                <c:pt idx="81">
                  <c:v>10</c:v>
                </c:pt>
                <c:pt idx="82">
                  <c:v>10</c:v>
                </c:pt>
                <c:pt idx="83">
                  <c:v>10</c:v>
                </c:pt>
                <c:pt idx="84">
                  <c:v>10</c:v>
                </c:pt>
                <c:pt idx="85">
                  <c:v>10</c:v>
                </c:pt>
                <c:pt idx="86">
                  <c:v>10</c:v>
                </c:pt>
                <c:pt idx="87">
                  <c:v>10</c:v>
                </c:pt>
                <c:pt idx="88">
                  <c:v>9</c:v>
                </c:pt>
                <c:pt idx="89">
                  <c:v>20</c:v>
                </c:pt>
                <c:pt idx="90">
                  <c:v>19</c:v>
                </c:pt>
                <c:pt idx="91">
                  <c:v>19</c:v>
                </c:pt>
                <c:pt idx="92">
                  <c:v>18</c:v>
                </c:pt>
                <c:pt idx="93">
                  <c:v>22</c:v>
                </c:pt>
                <c:pt idx="94">
                  <c:v>22</c:v>
                </c:pt>
                <c:pt idx="95">
                  <c:v>22</c:v>
                </c:pt>
                <c:pt idx="96">
                  <c:v>22</c:v>
                </c:pt>
                <c:pt idx="97">
                  <c:v>23</c:v>
                </c:pt>
                <c:pt idx="98">
                  <c:v>23</c:v>
                </c:pt>
                <c:pt idx="99">
                  <c:v>33</c:v>
                </c:pt>
                <c:pt idx="100">
                  <c:v>32</c:v>
                </c:pt>
                <c:pt idx="101">
                  <c:v>32</c:v>
                </c:pt>
                <c:pt idx="102">
                  <c:v>36</c:v>
                </c:pt>
                <c:pt idx="103">
                  <c:v>36</c:v>
                </c:pt>
                <c:pt idx="104">
                  <c:v>31</c:v>
                </c:pt>
                <c:pt idx="105">
                  <c:v>33</c:v>
                </c:pt>
                <c:pt idx="106">
                  <c:v>32</c:v>
                </c:pt>
                <c:pt idx="107">
                  <c:v>33</c:v>
                </c:pt>
                <c:pt idx="108">
                  <c:v>31</c:v>
                </c:pt>
                <c:pt idx="109">
                  <c:v>32</c:v>
                </c:pt>
                <c:pt idx="110">
                  <c:v>31</c:v>
                </c:pt>
                <c:pt idx="111">
                  <c:v>36</c:v>
                </c:pt>
                <c:pt idx="112">
                  <c:v>46</c:v>
                </c:pt>
                <c:pt idx="113">
                  <c:v>51</c:v>
                </c:pt>
                <c:pt idx="114">
                  <c:v>47</c:v>
                </c:pt>
                <c:pt idx="115">
                  <c:v>45</c:v>
                </c:pt>
                <c:pt idx="116">
                  <c:v>44</c:v>
                </c:pt>
                <c:pt idx="117">
                  <c:v>47</c:v>
                </c:pt>
                <c:pt idx="118">
                  <c:v>49</c:v>
                </c:pt>
                <c:pt idx="119">
                  <c:v>54</c:v>
                </c:pt>
                <c:pt idx="120">
                  <c:v>52</c:v>
                </c:pt>
                <c:pt idx="121">
                  <c:v>50</c:v>
                </c:pt>
                <c:pt idx="122">
                  <c:v>50</c:v>
                </c:pt>
                <c:pt idx="123">
                  <c:v>50</c:v>
                </c:pt>
                <c:pt idx="124">
                  <c:v>49</c:v>
                </c:pt>
                <c:pt idx="125">
                  <c:v>47</c:v>
                </c:pt>
                <c:pt idx="126">
                  <c:v>58</c:v>
                </c:pt>
                <c:pt idx="127">
                  <c:v>59</c:v>
                </c:pt>
                <c:pt idx="128">
                  <c:v>83</c:v>
                </c:pt>
                <c:pt idx="129">
                  <c:v>82</c:v>
                </c:pt>
                <c:pt idx="130">
                  <c:v>91</c:v>
                </c:pt>
                <c:pt idx="131">
                  <c:v>90</c:v>
                </c:pt>
                <c:pt idx="132">
                  <c:v>96</c:v>
                </c:pt>
                <c:pt idx="133">
                  <c:v>108</c:v>
                </c:pt>
                <c:pt idx="134">
                  <c:v>107</c:v>
                </c:pt>
                <c:pt idx="135">
                  <c:v>105</c:v>
                </c:pt>
                <c:pt idx="136">
                  <c:v>110</c:v>
                </c:pt>
                <c:pt idx="137">
                  <c:v>114</c:v>
                </c:pt>
                <c:pt idx="138">
                  <c:v>123</c:v>
                </c:pt>
                <c:pt idx="139">
                  <c:v>126</c:v>
                </c:pt>
                <c:pt idx="140">
                  <c:v>131</c:v>
                </c:pt>
                <c:pt idx="141">
                  <c:v>129</c:v>
                </c:pt>
                <c:pt idx="142">
                  <c:v>138</c:v>
                </c:pt>
                <c:pt idx="143">
                  <c:v>141</c:v>
                </c:pt>
                <c:pt idx="144">
                  <c:v>138</c:v>
                </c:pt>
                <c:pt idx="145">
                  <c:v>135</c:v>
                </c:pt>
                <c:pt idx="146">
                  <c:v>136</c:v>
                </c:pt>
                <c:pt idx="147">
                  <c:v>137</c:v>
                </c:pt>
                <c:pt idx="148">
                  <c:v>138</c:v>
                </c:pt>
                <c:pt idx="149">
                  <c:v>143</c:v>
                </c:pt>
                <c:pt idx="150">
                  <c:v>136</c:v>
                </c:pt>
                <c:pt idx="151">
                  <c:v>135</c:v>
                </c:pt>
                <c:pt idx="152">
                  <c:v>136</c:v>
                </c:pt>
                <c:pt idx="153">
                  <c:v>134</c:v>
                </c:pt>
                <c:pt idx="154">
                  <c:v>135</c:v>
                </c:pt>
                <c:pt idx="155">
                  <c:v>143</c:v>
                </c:pt>
                <c:pt idx="156">
                  <c:v>156</c:v>
                </c:pt>
                <c:pt idx="157">
                  <c:v>160</c:v>
                </c:pt>
                <c:pt idx="158">
                  <c:v>178</c:v>
                </c:pt>
                <c:pt idx="159">
                  <c:v>178</c:v>
                </c:pt>
                <c:pt idx="160">
                  <c:v>185</c:v>
                </c:pt>
                <c:pt idx="161">
                  <c:v>185</c:v>
                </c:pt>
                <c:pt idx="162">
                  <c:v>192</c:v>
                </c:pt>
                <c:pt idx="163">
                  <c:v>193</c:v>
                </c:pt>
                <c:pt idx="164">
                  <c:v>199</c:v>
                </c:pt>
                <c:pt idx="165">
                  <c:v>200</c:v>
                </c:pt>
                <c:pt idx="166">
                  <c:v>190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'MEMBER STATES'!$K$1</c:f>
              <c:strCache>
                <c:ptCount val="1"/>
                <c:pt idx="0">
                  <c:v>INDIA</c:v>
                </c:pt>
              </c:strCache>
            </c:strRef>
          </c:tx>
          <c:spPr>
            <a:ln>
              <a:solidFill>
                <a:srgbClr val="FF00FF"/>
              </a:solidFill>
            </a:ln>
          </c:spPr>
          <c:marker>
            <c:symbol val="none"/>
          </c:marker>
          <c:cat>
            <c:numRef>
              <c:f>'MEMBER STATES'!$A$2:$A$171</c:f>
              <c:numCache>
                <c:formatCode>m/d/yyyy</c:formatCode>
                <c:ptCount val="170"/>
                <c:pt idx="0">
                  <c:v>36892</c:v>
                </c:pt>
                <c:pt idx="1">
                  <c:v>36923</c:v>
                </c:pt>
                <c:pt idx="2">
                  <c:v>36951</c:v>
                </c:pt>
                <c:pt idx="3">
                  <c:v>36982</c:v>
                </c:pt>
                <c:pt idx="4">
                  <c:v>37012</c:v>
                </c:pt>
                <c:pt idx="5">
                  <c:v>37043</c:v>
                </c:pt>
                <c:pt idx="6">
                  <c:v>37073</c:v>
                </c:pt>
                <c:pt idx="7">
                  <c:v>37104</c:v>
                </c:pt>
                <c:pt idx="8">
                  <c:v>37135</c:v>
                </c:pt>
                <c:pt idx="9">
                  <c:v>37165</c:v>
                </c:pt>
                <c:pt idx="10">
                  <c:v>37196</c:v>
                </c:pt>
                <c:pt idx="11">
                  <c:v>37226</c:v>
                </c:pt>
                <c:pt idx="12">
                  <c:v>37257</c:v>
                </c:pt>
                <c:pt idx="13">
                  <c:v>37288</c:v>
                </c:pt>
                <c:pt idx="14">
                  <c:v>37316</c:v>
                </c:pt>
                <c:pt idx="15">
                  <c:v>37347</c:v>
                </c:pt>
                <c:pt idx="16">
                  <c:v>37377</c:v>
                </c:pt>
                <c:pt idx="17">
                  <c:v>37408</c:v>
                </c:pt>
                <c:pt idx="18">
                  <c:v>37438</c:v>
                </c:pt>
                <c:pt idx="19">
                  <c:v>37469</c:v>
                </c:pt>
                <c:pt idx="20">
                  <c:v>37500</c:v>
                </c:pt>
                <c:pt idx="21">
                  <c:v>37530</c:v>
                </c:pt>
                <c:pt idx="22">
                  <c:v>37561</c:v>
                </c:pt>
                <c:pt idx="23">
                  <c:v>37591</c:v>
                </c:pt>
                <c:pt idx="24">
                  <c:v>37622</c:v>
                </c:pt>
                <c:pt idx="25">
                  <c:v>37653</c:v>
                </c:pt>
                <c:pt idx="26">
                  <c:v>37681</c:v>
                </c:pt>
                <c:pt idx="27">
                  <c:v>37712</c:v>
                </c:pt>
                <c:pt idx="28">
                  <c:v>37742</c:v>
                </c:pt>
                <c:pt idx="29">
                  <c:v>37773</c:v>
                </c:pt>
                <c:pt idx="30">
                  <c:v>37803</c:v>
                </c:pt>
                <c:pt idx="31">
                  <c:v>37834</c:v>
                </c:pt>
                <c:pt idx="32">
                  <c:v>37865</c:v>
                </c:pt>
                <c:pt idx="33">
                  <c:v>37895</c:v>
                </c:pt>
                <c:pt idx="34">
                  <c:v>37926</c:v>
                </c:pt>
                <c:pt idx="35">
                  <c:v>37956</c:v>
                </c:pt>
                <c:pt idx="36">
                  <c:v>37987</c:v>
                </c:pt>
                <c:pt idx="37">
                  <c:v>38018</c:v>
                </c:pt>
                <c:pt idx="38">
                  <c:v>38047</c:v>
                </c:pt>
                <c:pt idx="39">
                  <c:v>38078</c:v>
                </c:pt>
                <c:pt idx="40">
                  <c:v>38108</c:v>
                </c:pt>
                <c:pt idx="41">
                  <c:v>38139</c:v>
                </c:pt>
                <c:pt idx="42">
                  <c:v>38169</c:v>
                </c:pt>
                <c:pt idx="43">
                  <c:v>38200</c:v>
                </c:pt>
                <c:pt idx="44">
                  <c:v>38231</c:v>
                </c:pt>
                <c:pt idx="45">
                  <c:v>38261</c:v>
                </c:pt>
                <c:pt idx="46">
                  <c:v>38292</c:v>
                </c:pt>
                <c:pt idx="47">
                  <c:v>38322</c:v>
                </c:pt>
                <c:pt idx="48">
                  <c:v>38353</c:v>
                </c:pt>
                <c:pt idx="49">
                  <c:v>38384</c:v>
                </c:pt>
                <c:pt idx="50">
                  <c:v>38412</c:v>
                </c:pt>
                <c:pt idx="51">
                  <c:v>38443</c:v>
                </c:pt>
                <c:pt idx="52">
                  <c:v>38473</c:v>
                </c:pt>
                <c:pt idx="53">
                  <c:v>38504</c:v>
                </c:pt>
                <c:pt idx="54">
                  <c:v>38534</c:v>
                </c:pt>
                <c:pt idx="55">
                  <c:v>38565</c:v>
                </c:pt>
                <c:pt idx="56">
                  <c:v>38596</c:v>
                </c:pt>
                <c:pt idx="57">
                  <c:v>38626</c:v>
                </c:pt>
                <c:pt idx="58">
                  <c:v>38657</c:v>
                </c:pt>
                <c:pt idx="59">
                  <c:v>38687</c:v>
                </c:pt>
                <c:pt idx="60">
                  <c:v>38718</c:v>
                </c:pt>
                <c:pt idx="61">
                  <c:v>38749</c:v>
                </c:pt>
                <c:pt idx="62">
                  <c:v>38777</c:v>
                </c:pt>
                <c:pt idx="63">
                  <c:v>38808</c:v>
                </c:pt>
                <c:pt idx="64">
                  <c:v>38838</c:v>
                </c:pt>
                <c:pt idx="65">
                  <c:v>38869</c:v>
                </c:pt>
                <c:pt idx="66">
                  <c:v>38899</c:v>
                </c:pt>
                <c:pt idx="67">
                  <c:v>38930</c:v>
                </c:pt>
                <c:pt idx="68">
                  <c:v>38961</c:v>
                </c:pt>
                <c:pt idx="69">
                  <c:v>38991</c:v>
                </c:pt>
                <c:pt idx="70">
                  <c:v>39022</c:v>
                </c:pt>
                <c:pt idx="71">
                  <c:v>39052</c:v>
                </c:pt>
                <c:pt idx="72">
                  <c:v>39083</c:v>
                </c:pt>
                <c:pt idx="73">
                  <c:v>39114</c:v>
                </c:pt>
                <c:pt idx="74">
                  <c:v>39142</c:v>
                </c:pt>
                <c:pt idx="75">
                  <c:v>39173</c:v>
                </c:pt>
                <c:pt idx="76">
                  <c:v>39203</c:v>
                </c:pt>
                <c:pt idx="77">
                  <c:v>39234</c:v>
                </c:pt>
                <c:pt idx="78">
                  <c:v>39264</c:v>
                </c:pt>
                <c:pt idx="79">
                  <c:v>39295</c:v>
                </c:pt>
                <c:pt idx="80">
                  <c:v>39326</c:v>
                </c:pt>
                <c:pt idx="81">
                  <c:v>39356</c:v>
                </c:pt>
                <c:pt idx="82">
                  <c:v>39387</c:v>
                </c:pt>
                <c:pt idx="83">
                  <c:v>39417</c:v>
                </c:pt>
                <c:pt idx="84">
                  <c:v>39448</c:v>
                </c:pt>
                <c:pt idx="85">
                  <c:v>39479</c:v>
                </c:pt>
                <c:pt idx="86">
                  <c:v>39508</c:v>
                </c:pt>
                <c:pt idx="87">
                  <c:v>39539</c:v>
                </c:pt>
                <c:pt idx="88">
                  <c:v>39569</c:v>
                </c:pt>
                <c:pt idx="89">
                  <c:v>39600</c:v>
                </c:pt>
                <c:pt idx="90">
                  <c:v>39630</c:v>
                </c:pt>
                <c:pt idx="91">
                  <c:v>39661</c:v>
                </c:pt>
                <c:pt idx="92">
                  <c:v>39692</c:v>
                </c:pt>
                <c:pt idx="93">
                  <c:v>39722</c:v>
                </c:pt>
                <c:pt idx="94">
                  <c:v>39753</c:v>
                </c:pt>
                <c:pt idx="95">
                  <c:v>39783</c:v>
                </c:pt>
                <c:pt idx="96">
                  <c:v>39814</c:v>
                </c:pt>
                <c:pt idx="97">
                  <c:v>39845</c:v>
                </c:pt>
                <c:pt idx="98">
                  <c:v>39873</c:v>
                </c:pt>
                <c:pt idx="99">
                  <c:v>39904</c:v>
                </c:pt>
                <c:pt idx="100">
                  <c:v>39934</c:v>
                </c:pt>
                <c:pt idx="101">
                  <c:v>39965</c:v>
                </c:pt>
                <c:pt idx="102">
                  <c:v>39995</c:v>
                </c:pt>
                <c:pt idx="103">
                  <c:v>40026</c:v>
                </c:pt>
                <c:pt idx="104">
                  <c:v>40057</c:v>
                </c:pt>
                <c:pt idx="105">
                  <c:v>40087</c:v>
                </c:pt>
                <c:pt idx="106">
                  <c:v>40118</c:v>
                </c:pt>
                <c:pt idx="107">
                  <c:v>40148</c:v>
                </c:pt>
                <c:pt idx="108">
                  <c:v>40179</c:v>
                </c:pt>
                <c:pt idx="109">
                  <c:v>40210</c:v>
                </c:pt>
                <c:pt idx="110">
                  <c:v>40238</c:v>
                </c:pt>
                <c:pt idx="111">
                  <c:v>40269</c:v>
                </c:pt>
                <c:pt idx="112">
                  <c:v>40299</c:v>
                </c:pt>
                <c:pt idx="113">
                  <c:v>40330</c:v>
                </c:pt>
                <c:pt idx="114">
                  <c:v>40360</c:v>
                </c:pt>
                <c:pt idx="115">
                  <c:v>40391</c:v>
                </c:pt>
                <c:pt idx="116">
                  <c:v>40422</c:v>
                </c:pt>
                <c:pt idx="117">
                  <c:v>40452</c:v>
                </c:pt>
                <c:pt idx="118">
                  <c:v>40483</c:v>
                </c:pt>
                <c:pt idx="119">
                  <c:v>40513</c:v>
                </c:pt>
                <c:pt idx="120">
                  <c:v>40544</c:v>
                </c:pt>
                <c:pt idx="121">
                  <c:v>40575</c:v>
                </c:pt>
                <c:pt idx="122">
                  <c:v>40603</c:v>
                </c:pt>
                <c:pt idx="123">
                  <c:v>40634</c:v>
                </c:pt>
                <c:pt idx="124">
                  <c:v>40664</c:v>
                </c:pt>
                <c:pt idx="125">
                  <c:v>40695</c:v>
                </c:pt>
                <c:pt idx="126">
                  <c:v>40725</c:v>
                </c:pt>
                <c:pt idx="127">
                  <c:v>40756</c:v>
                </c:pt>
                <c:pt idx="128">
                  <c:v>40787</c:v>
                </c:pt>
                <c:pt idx="129">
                  <c:v>40817</c:v>
                </c:pt>
                <c:pt idx="130">
                  <c:v>40848</c:v>
                </c:pt>
                <c:pt idx="131">
                  <c:v>40878</c:v>
                </c:pt>
                <c:pt idx="132">
                  <c:v>40909</c:v>
                </c:pt>
                <c:pt idx="133">
                  <c:v>40940</c:v>
                </c:pt>
                <c:pt idx="134">
                  <c:v>40969</c:v>
                </c:pt>
                <c:pt idx="135">
                  <c:v>41000</c:v>
                </c:pt>
                <c:pt idx="136">
                  <c:v>41030</c:v>
                </c:pt>
                <c:pt idx="137">
                  <c:v>41061</c:v>
                </c:pt>
                <c:pt idx="138">
                  <c:v>41091</c:v>
                </c:pt>
                <c:pt idx="139">
                  <c:v>41122</c:v>
                </c:pt>
                <c:pt idx="140">
                  <c:v>41153</c:v>
                </c:pt>
                <c:pt idx="141">
                  <c:v>41183</c:v>
                </c:pt>
                <c:pt idx="142">
                  <c:v>41214</c:v>
                </c:pt>
                <c:pt idx="143">
                  <c:v>41244</c:v>
                </c:pt>
                <c:pt idx="144">
                  <c:v>41275</c:v>
                </c:pt>
                <c:pt idx="145">
                  <c:v>41306</c:v>
                </c:pt>
                <c:pt idx="146">
                  <c:v>41334</c:v>
                </c:pt>
                <c:pt idx="147">
                  <c:v>41365</c:v>
                </c:pt>
                <c:pt idx="148">
                  <c:v>41395</c:v>
                </c:pt>
                <c:pt idx="149">
                  <c:v>41426</c:v>
                </c:pt>
                <c:pt idx="150">
                  <c:v>41456</c:v>
                </c:pt>
                <c:pt idx="151">
                  <c:v>41487</c:v>
                </c:pt>
                <c:pt idx="152">
                  <c:v>41518</c:v>
                </c:pt>
                <c:pt idx="153">
                  <c:v>41548</c:v>
                </c:pt>
                <c:pt idx="154">
                  <c:v>41579</c:v>
                </c:pt>
                <c:pt idx="155">
                  <c:v>41609</c:v>
                </c:pt>
                <c:pt idx="156">
                  <c:v>41640</c:v>
                </c:pt>
                <c:pt idx="157">
                  <c:v>41671</c:v>
                </c:pt>
                <c:pt idx="158">
                  <c:v>41699</c:v>
                </c:pt>
                <c:pt idx="159">
                  <c:v>41730</c:v>
                </c:pt>
                <c:pt idx="160">
                  <c:v>41760</c:v>
                </c:pt>
                <c:pt idx="161">
                  <c:v>41791</c:v>
                </c:pt>
                <c:pt idx="162">
                  <c:v>41821</c:v>
                </c:pt>
                <c:pt idx="163">
                  <c:v>41852</c:v>
                </c:pt>
                <c:pt idx="164">
                  <c:v>41883</c:v>
                </c:pt>
                <c:pt idx="165">
                  <c:v>41913</c:v>
                </c:pt>
                <c:pt idx="166">
                  <c:v>41944</c:v>
                </c:pt>
                <c:pt idx="167">
                  <c:v>41974</c:v>
                </c:pt>
                <c:pt idx="168">
                  <c:v>42005</c:v>
                </c:pt>
              </c:numCache>
            </c:numRef>
          </c:cat>
          <c:val>
            <c:numRef>
              <c:f>'MEMBER STATES'!$K$2:$K$171</c:f>
              <c:numCache>
                <c:formatCode>General</c:formatCode>
                <c:ptCount val="17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4</c:v>
                </c:pt>
                <c:pt idx="22">
                  <c:v>10</c:v>
                </c:pt>
                <c:pt idx="23">
                  <c:v>10</c:v>
                </c:pt>
                <c:pt idx="24">
                  <c:v>9</c:v>
                </c:pt>
                <c:pt idx="25">
                  <c:v>9</c:v>
                </c:pt>
                <c:pt idx="26">
                  <c:v>9</c:v>
                </c:pt>
                <c:pt idx="27">
                  <c:v>9</c:v>
                </c:pt>
                <c:pt idx="28">
                  <c:v>8</c:v>
                </c:pt>
                <c:pt idx="29">
                  <c:v>26</c:v>
                </c:pt>
                <c:pt idx="30">
                  <c:v>26</c:v>
                </c:pt>
                <c:pt idx="31">
                  <c:v>27</c:v>
                </c:pt>
                <c:pt idx="32">
                  <c:v>26</c:v>
                </c:pt>
                <c:pt idx="33">
                  <c:v>26</c:v>
                </c:pt>
                <c:pt idx="34">
                  <c:v>25</c:v>
                </c:pt>
                <c:pt idx="35">
                  <c:v>23</c:v>
                </c:pt>
                <c:pt idx="36">
                  <c:v>23</c:v>
                </c:pt>
                <c:pt idx="37">
                  <c:v>23</c:v>
                </c:pt>
                <c:pt idx="38">
                  <c:v>22</c:v>
                </c:pt>
                <c:pt idx="39">
                  <c:v>22</c:v>
                </c:pt>
                <c:pt idx="40">
                  <c:v>45</c:v>
                </c:pt>
                <c:pt idx="41">
                  <c:v>44</c:v>
                </c:pt>
                <c:pt idx="42">
                  <c:v>41</c:v>
                </c:pt>
                <c:pt idx="43">
                  <c:v>41</c:v>
                </c:pt>
                <c:pt idx="44">
                  <c:v>40</c:v>
                </c:pt>
                <c:pt idx="45">
                  <c:v>37</c:v>
                </c:pt>
                <c:pt idx="46">
                  <c:v>36</c:v>
                </c:pt>
                <c:pt idx="47">
                  <c:v>39</c:v>
                </c:pt>
                <c:pt idx="48">
                  <c:v>39</c:v>
                </c:pt>
                <c:pt idx="49">
                  <c:v>39</c:v>
                </c:pt>
                <c:pt idx="50">
                  <c:v>40</c:v>
                </c:pt>
                <c:pt idx="51">
                  <c:v>40</c:v>
                </c:pt>
                <c:pt idx="52">
                  <c:v>45</c:v>
                </c:pt>
                <c:pt idx="53">
                  <c:v>47</c:v>
                </c:pt>
                <c:pt idx="54">
                  <c:v>47</c:v>
                </c:pt>
                <c:pt idx="55">
                  <c:v>46</c:v>
                </c:pt>
                <c:pt idx="56">
                  <c:v>75</c:v>
                </c:pt>
                <c:pt idx="57">
                  <c:v>75</c:v>
                </c:pt>
                <c:pt idx="58">
                  <c:v>75</c:v>
                </c:pt>
                <c:pt idx="59">
                  <c:v>74</c:v>
                </c:pt>
                <c:pt idx="60">
                  <c:v>74</c:v>
                </c:pt>
                <c:pt idx="61">
                  <c:v>73</c:v>
                </c:pt>
                <c:pt idx="62">
                  <c:v>73</c:v>
                </c:pt>
                <c:pt idx="63">
                  <c:v>70</c:v>
                </c:pt>
                <c:pt idx="64">
                  <c:v>71</c:v>
                </c:pt>
                <c:pt idx="65">
                  <c:v>70</c:v>
                </c:pt>
                <c:pt idx="66">
                  <c:v>70</c:v>
                </c:pt>
                <c:pt idx="67">
                  <c:v>77</c:v>
                </c:pt>
                <c:pt idx="68">
                  <c:v>78</c:v>
                </c:pt>
                <c:pt idx="69">
                  <c:v>81</c:v>
                </c:pt>
                <c:pt idx="70">
                  <c:v>80</c:v>
                </c:pt>
                <c:pt idx="71">
                  <c:v>76</c:v>
                </c:pt>
                <c:pt idx="72">
                  <c:v>73</c:v>
                </c:pt>
                <c:pt idx="73">
                  <c:v>70</c:v>
                </c:pt>
                <c:pt idx="74">
                  <c:v>76</c:v>
                </c:pt>
                <c:pt idx="75">
                  <c:v>74</c:v>
                </c:pt>
                <c:pt idx="76">
                  <c:v>73</c:v>
                </c:pt>
                <c:pt idx="77">
                  <c:v>75</c:v>
                </c:pt>
                <c:pt idx="78">
                  <c:v>76</c:v>
                </c:pt>
                <c:pt idx="79">
                  <c:v>73</c:v>
                </c:pt>
                <c:pt idx="80">
                  <c:v>77</c:v>
                </c:pt>
                <c:pt idx="81">
                  <c:v>76</c:v>
                </c:pt>
                <c:pt idx="82">
                  <c:v>86</c:v>
                </c:pt>
                <c:pt idx="83">
                  <c:v>86</c:v>
                </c:pt>
                <c:pt idx="84">
                  <c:v>84</c:v>
                </c:pt>
                <c:pt idx="85">
                  <c:v>90</c:v>
                </c:pt>
                <c:pt idx="86">
                  <c:v>89</c:v>
                </c:pt>
                <c:pt idx="87">
                  <c:v>87</c:v>
                </c:pt>
                <c:pt idx="88">
                  <c:v>87</c:v>
                </c:pt>
                <c:pt idx="89">
                  <c:v>86</c:v>
                </c:pt>
                <c:pt idx="90">
                  <c:v>85</c:v>
                </c:pt>
                <c:pt idx="91">
                  <c:v>91</c:v>
                </c:pt>
                <c:pt idx="92">
                  <c:v>89</c:v>
                </c:pt>
                <c:pt idx="93">
                  <c:v>84</c:v>
                </c:pt>
                <c:pt idx="94">
                  <c:v>82</c:v>
                </c:pt>
                <c:pt idx="95">
                  <c:v>80</c:v>
                </c:pt>
                <c:pt idx="96">
                  <c:v>78</c:v>
                </c:pt>
                <c:pt idx="97">
                  <c:v>76</c:v>
                </c:pt>
                <c:pt idx="98">
                  <c:v>73</c:v>
                </c:pt>
                <c:pt idx="99">
                  <c:v>69</c:v>
                </c:pt>
                <c:pt idx="100">
                  <c:v>69</c:v>
                </c:pt>
                <c:pt idx="101">
                  <c:v>68</c:v>
                </c:pt>
                <c:pt idx="102">
                  <c:v>70</c:v>
                </c:pt>
                <c:pt idx="103">
                  <c:v>71</c:v>
                </c:pt>
                <c:pt idx="104">
                  <c:v>71</c:v>
                </c:pt>
                <c:pt idx="105">
                  <c:v>71</c:v>
                </c:pt>
                <c:pt idx="106">
                  <c:v>69</c:v>
                </c:pt>
                <c:pt idx="107">
                  <c:v>68</c:v>
                </c:pt>
                <c:pt idx="108">
                  <c:v>78</c:v>
                </c:pt>
                <c:pt idx="109">
                  <c:v>77</c:v>
                </c:pt>
                <c:pt idx="110">
                  <c:v>74</c:v>
                </c:pt>
                <c:pt idx="111">
                  <c:v>73</c:v>
                </c:pt>
                <c:pt idx="112">
                  <c:v>71</c:v>
                </c:pt>
                <c:pt idx="113">
                  <c:v>69</c:v>
                </c:pt>
                <c:pt idx="114">
                  <c:v>67</c:v>
                </c:pt>
                <c:pt idx="115">
                  <c:v>66</c:v>
                </c:pt>
                <c:pt idx="116">
                  <c:v>65</c:v>
                </c:pt>
                <c:pt idx="117">
                  <c:v>65</c:v>
                </c:pt>
                <c:pt idx="118">
                  <c:v>72</c:v>
                </c:pt>
                <c:pt idx="119">
                  <c:v>72</c:v>
                </c:pt>
                <c:pt idx="120">
                  <c:v>74</c:v>
                </c:pt>
                <c:pt idx="121">
                  <c:v>83</c:v>
                </c:pt>
                <c:pt idx="122">
                  <c:v>84</c:v>
                </c:pt>
                <c:pt idx="123">
                  <c:v>85</c:v>
                </c:pt>
                <c:pt idx="124">
                  <c:v>85</c:v>
                </c:pt>
                <c:pt idx="125">
                  <c:v>101</c:v>
                </c:pt>
                <c:pt idx="126">
                  <c:v>99</c:v>
                </c:pt>
                <c:pt idx="127">
                  <c:v>101</c:v>
                </c:pt>
                <c:pt idx="128">
                  <c:v>105</c:v>
                </c:pt>
                <c:pt idx="129">
                  <c:v>98</c:v>
                </c:pt>
                <c:pt idx="130">
                  <c:v>92</c:v>
                </c:pt>
                <c:pt idx="131">
                  <c:v>93</c:v>
                </c:pt>
                <c:pt idx="132">
                  <c:v>97</c:v>
                </c:pt>
                <c:pt idx="133">
                  <c:v>99</c:v>
                </c:pt>
                <c:pt idx="134">
                  <c:v>96</c:v>
                </c:pt>
                <c:pt idx="135">
                  <c:v>89</c:v>
                </c:pt>
                <c:pt idx="136">
                  <c:v>89</c:v>
                </c:pt>
                <c:pt idx="137">
                  <c:v>85</c:v>
                </c:pt>
                <c:pt idx="138">
                  <c:v>93</c:v>
                </c:pt>
                <c:pt idx="139">
                  <c:v>99</c:v>
                </c:pt>
                <c:pt idx="140">
                  <c:v>99</c:v>
                </c:pt>
                <c:pt idx="141">
                  <c:v>96</c:v>
                </c:pt>
                <c:pt idx="142">
                  <c:v>96</c:v>
                </c:pt>
                <c:pt idx="143">
                  <c:v>96</c:v>
                </c:pt>
                <c:pt idx="144">
                  <c:v>99</c:v>
                </c:pt>
                <c:pt idx="145">
                  <c:v>102</c:v>
                </c:pt>
                <c:pt idx="146">
                  <c:v>91</c:v>
                </c:pt>
                <c:pt idx="147">
                  <c:v>90</c:v>
                </c:pt>
                <c:pt idx="148">
                  <c:v>90</c:v>
                </c:pt>
                <c:pt idx="149">
                  <c:v>88</c:v>
                </c:pt>
                <c:pt idx="150">
                  <c:v>103</c:v>
                </c:pt>
                <c:pt idx="151">
                  <c:v>104</c:v>
                </c:pt>
                <c:pt idx="152">
                  <c:v>99</c:v>
                </c:pt>
                <c:pt idx="153">
                  <c:v>100</c:v>
                </c:pt>
                <c:pt idx="154">
                  <c:v>100</c:v>
                </c:pt>
                <c:pt idx="155">
                  <c:v>96</c:v>
                </c:pt>
                <c:pt idx="156">
                  <c:v>94</c:v>
                </c:pt>
                <c:pt idx="157">
                  <c:v>94</c:v>
                </c:pt>
                <c:pt idx="158">
                  <c:v>100</c:v>
                </c:pt>
                <c:pt idx="159">
                  <c:v>101</c:v>
                </c:pt>
                <c:pt idx="160">
                  <c:v>101</c:v>
                </c:pt>
                <c:pt idx="161">
                  <c:v>100</c:v>
                </c:pt>
                <c:pt idx="162">
                  <c:v>97</c:v>
                </c:pt>
                <c:pt idx="163">
                  <c:v>114</c:v>
                </c:pt>
                <c:pt idx="164">
                  <c:v>113</c:v>
                </c:pt>
                <c:pt idx="165">
                  <c:v>110</c:v>
                </c:pt>
                <c:pt idx="166">
                  <c:v>106</c:v>
                </c:pt>
              </c:numCache>
            </c:numRef>
          </c:val>
          <c:smooth val="0"/>
        </c:ser>
        <c:ser>
          <c:idx val="10"/>
          <c:order val="10"/>
          <c:tx>
            <c:strRef>
              <c:f>'MEMBER STATES'!$L$1</c:f>
              <c:strCache>
                <c:ptCount val="1"/>
                <c:pt idx="0">
                  <c:v>CANADA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'MEMBER STATES'!$A$2:$A$171</c:f>
              <c:numCache>
                <c:formatCode>m/d/yyyy</c:formatCode>
                <c:ptCount val="170"/>
                <c:pt idx="0">
                  <c:v>36892</c:v>
                </c:pt>
                <c:pt idx="1">
                  <c:v>36923</c:v>
                </c:pt>
                <c:pt idx="2">
                  <c:v>36951</c:v>
                </c:pt>
                <c:pt idx="3">
                  <c:v>36982</c:v>
                </c:pt>
                <c:pt idx="4">
                  <c:v>37012</c:v>
                </c:pt>
                <c:pt idx="5">
                  <c:v>37043</c:v>
                </c:pt>
                <c:pt idx="6">
                  <c:v>37073</c:v>
                </c:pt>
                <c:pt idx="7">
                  <c:v>37104</c:v>
                </c:pt>
                <c:pt idx="8">
                  <c:v>37135</c:v>
                </c:pt>
                <c:pt idx="9">
                  <c:v>37165</c:v>
                </c:pt>
                <c:pt idx="10">
                  <c:v>37196</c:v>
                </c:pt>
                <c:pt idx="11">
                  <c:v>37226</c:v>
                </c:pt>
                <c:pt idx="12">
                  <c:v>37257</c:v>
                </c:pt>
                <c:pt idx="13">
                  <c:v>37288</c:v>
                </c:pt>
                <c:pt idx="14">
                  <c:v>37316</c:v>
                </c:pt>
                <c:pt idx="15">
                  <c:v>37347</c:v>
                </c:pt>
                <c:pt idx="16">
                  <c:v>37377</c:v>
                </c:pt>
                <c:pt idx="17">
                  <c:v>37408</c:v>
                </c:pt>
                <c:pt idx="18">
                  <c:v>37438</c:v>
                </c:pt>
                <c:pt idx="19">
                  <c:v>37469</c:v>
                </c:pt>
                <c:pt idx="20">
                  <c:v>37500</c:v>
                </c:pt>
                <c:pt idx="21">
                  <c:v>37530</c:v>
                </c:pt>
                <c:pt idx="22">
                  <c:v>37561</c:v>
                </c:pt>
                <c:pt idx="23">
                  <c:v>37591</c:v>
                </c:pt>
                <c:pt idx="24">
                  <c:v>37622</c:v>
                </c:pt>
                <c:pt idx="25">
                  <c:v>37653</c:v>
                </c:pt>
                <c:pt idx="26">
                  <c:v>37681</c:v>
                </c:pt>
                <c:pt idx="27">
                  <c:v>37712</c:v>
                </c:pt>
                <c:pt idx="28">
                  <c:v>37742</c:v>
                </c:pt>
                <c:pt idx="29">
                  <c:v>37773</c:v>
                </c:pt>
                <c:pt idx="30">
                  <c:v>37803</c:v>
                </c:pt>
                <c:pt idx="31">
                  <c:v>37834</c:v>
                </c:pt>
                <c:pt idx="32">
                  <c:v>37865</c:v>
                </c:pt>
                <c:pt idx="33">
                  <c:v>37895</c:v>
                </c:pt>
                <c:pt idx="34">
                  <c:v>37926</c:v>
                </c:pt>
                <c:pt idx="35">
                  <c:v>37956</c:v>
                </c:pt>
                <c:pt idx="36">
                  <c:v>37987</c:v>
                </c:pt>
                <c:pt idx="37">
                  <c:v>38018</c:v>
                </c:pt>
                <c:pt idx="38">
                  <c:v>38047</c:v>
                </c:pt>
                <c:pt idx="39">
                  <c:v>38078</c:v>
                </c:pt>
                <c:pt idx="40">
                  <c:v>38108</c:v>
                </c:pt>
                <c:pt idx="41">
                  <c:v>38139</c:v>
                </c:pt>
                <c:pt idx="42">
                  <c:v>38169</c:v>
                </c:pt>
                <c:pt idx="43">
                  <c:v>38200</c:v>
                </c:pt>
                <c:pt idx="44">
                  <c:v>38231</c:v>
                </c:pt>
                <c:pt idx="45">
                  <c:v>38261</c:v>
                </c:pt>
                <c:pt idx="46">
                  <c:v>38292</c:v>
                </c:pt>
                <c:pt idx="47">
                  <c:v>38322</c:v>
                </c:pt>
                <c:pt idx="48">
                  <c:v>38353</c:v>
                </c:pt>
                <c:pt idx="49">
                  <c:v>38384</c:v>
                </c:pt>
                <c:pt idx="50">
                  <c:v>38412</c:v>
                </c:pt>
                <c:pt idx="51">
                  <c:v>38443</c:v>
                </c:pt>
                <c:pt idx="52">
                  <c:v>38473</c:v>
                </c:pt>
                <c:pt idx="53">
                  <c:v>38504</c:v>
                </c:pt>
                <c:pt idx="54">
                  <c:v>38534</c:v>
                </c:pt>
                <c:pt idx="55">
                  <c:v>38565</c:v>
                </c:pt>
                <c:pt idx="56">
                  <c:v>38596</c:v>
                </c:pt>
                <c:pt idx="57">
                  <c:v>38626</c:v>
                </c:pt>
                <c:pt idx="58">
                  <c:v>38657</c:v>
                </c:pt>
                <c:pt idx="59">
                  <c:v>38687</c:v>
                </c:pt>
                <c:pt idx="60">
                  <c:v>38718</c:v>
                </c:pt>
                <c:pt idx="61">
                  <c:v>38749</c:v>
                </c:pt>
                <c:pt idx="62">
                  <c:v>38777</c:v>
                </c:pt>
                <c:pt idx="63">
                  <c:v>38808</c:v>
                </c:pt>
                <c:pt idx="64">
                  <c:v>38838</c:v>
                </c:pt>
                <c:pt idx="65">
                  <c:v>38869</c:v>
                </c:pt>
                <c:pt idx="66">
                  <c:v>38899</c:v>
                </c:pt>
                <c:pt idx="67">
                  <c:v>38930</c:v>
                </c:pt>
                <c:pt idx="68">
                  <c:v>38961</c:v>
                </c:pt>
                <c:pt idx="69">
                  <c:v>38991</c:v>
                </c:pt>
                <c:pt idx="70">
                  <c:v>39022</c:v>
                </c:pt>
                <c:pt idx="71">
                  <c:v>39052</c:v>
                </c:pt>
                <c:pt idx="72">
                  <c:v>39083</c:v>
                </c:pt>
                <c:pt idx="73">
                  <c:v>39114</c:v>
                </c:pt>
                <c:pt idx="74">
                  <c:v>39142</c:v>
                </c:pt>
                <c:pt idx="75">
                  <c:v>39173</c:v>
                </c:pt>
                <c:pt idx="76">
                  <c:v>39203</c:v>
                </c:pt>
                <c:pt idx="77">
                  <c:v>39234</c:v>
                </c:pt>
                <c:pt idx="78">
                  <c:v>39264</c:v>
                </c:pt>
                <c:pt idx="79">
                  <c:v>39295</c:v>
                </c:pt>
                <c:pt idx="80">
                  <c:v>39326</c:v>
                </c:pt>
                <c:pt idx="81">
                  <c:v>39356</c:v>
                </c:pt>
                <c:pt idx="82">
                  <c:v>39387</c:v>
                </c:pt>
                <c:pt idx="83">
                  <c:v>39417</c:v>
                </c:pt>
                <c:pt idx="84">
                  <c:v>39448</c:v>
                </c:pt>
                <c:pt idx="85">
                  <c:v>39479</c:v>
                </c:pt>
                <c:pt idx="86">
                  <c:v>39508</c:v>
                </c:pt>
                <c:pt idx="87">
                  <c:v>39539</c:v>
                </c:pt>
                <c:pt idx="88">
                  <c:v>39569</c:v>
                </c:pt>
                <c:pt idx="89">
                  <c:v>39600</c:v>
                </c:pt>
                <c:pt idx="90">
                  <c:v>39630</c:v>
                </c:pt>
                <c:pt idx="91">
                  <c:v>39661</c:v>
                </c:pt>
                <c:pt idx="92">
                  <c:v>39692</c:v>
                </c:pt>
                <c:pt idx="93">
                  <c:v>39722</c:v>
                </c:pt>
                <c:pt idx="94">
                  <c:v>39753</c:v>
                </c:pt>
                <c:pt idx="95">
                  <c:v>39783</c:v>
                </c:pt>
                <c:pt idx="96">
                  <c:v>39814</c:v>
                </c:pt>
                <c:pt idx="97">
                  <c:v>39845</c:v>
                </c:pt>
                <c:pt idx="98">
                  <c:v>39873</c:v>
                </c:pt>
                <c:pt idx="99">
                  <c:v>39904</c:v>
                </c:pt>
                <c:pt idx="100">
                  <c:v>39934</c:v>
                </c:pt>
                <c:pt idx="101">
                  <c:v>39965</c:v>
                </c:pt>
                <c:pt idx="102">
                  <c:v>39995</c:v>
                </c:pt>
                <c:pt idx="103">
                  <c:v>40026</c:v>
                </c:pt>
                <c:pt idx="104">
                  <c:v>40057</c:v>
                </c:pt>
                <c:pt idx="105">
                  <c:v>40087</c:v>
                </c:pt>
                <c:pt idx="106">
                  <c:v>40118</c:v>
                </c:pt>
                <c:pt idx="107">
                  <c:v>40148</c:v>
                </c:pt>
                <c:pt idx="108">
                  <c:v>40179</c:v>
                </c:pt>
                <c:pt idx="109">
                  <c:v>40210</c:v>
                </c:pt>
                <c:pt idx="110">
                  <c:v>40238</c:v>
                </c:pt>
                <c:pt idx="111">
                  <c:v>40269</c:v>
                </c:pt>
                <c:pt idx="112">
                  <c:v>40299</c:v>
                </c:pt>
                <c:pt idx="113">
                  <c:v>40330</c:v>
                </c:pt>
                <c:pt idx="114">
                  <c:v>40360</c:v>
                </c:pt>
                <c:pt idx="115">
                  <c:v>40391</c:v>
                </c:pt>
                <c:pt idx="116">
                  <c:v>40422</c:v>
                </c:pt>
                <c:pt idx="117">
                  <c:v>40452</c:v>
                </c:pt>
                <c:pt idx="118">
                  <c:v>40483</c:v>
                </c:pt>
                <c:pt idx="119">
                  <c:v>40513</c:v>
                </c:pt>
                <c:pt idx="120">
                  <c:v>40544</c:v>
                </c:pt>
                <c:pt idx="121">
                  <c:v>40575</c:v>
                </c:pt>
                <c:pt idx="122">
                  <c:v>40603</c:v>
                </c:pt>
                <c:pt idx="123">
                  <c:v>40634</c:v>
                </c:pt>
                <c:pt idx="124">
                  <c:v>40664</c:v>
                </c:pt>
                <c:pt idx="125">
                  <c:v>40695</c:v>
                </c:pt>
                <c:pt idx="126">
                  <c:v>40725</c:v>
                </c:pt>
                <c:pt idx="127">
                  <c:v>40756</c:v>
                </c:pt>
                <c:pt idx="128">
                  <c:v>40787</c:v>
                </c:pt>
                <c:pt idx="129">
                  <c:v>40817</c:v>
                </c:pt>
                <c:pt idx="130">
                  <c:v>40848</c:v>
                </c:pt>
                <c:pt idx="131">
                  <c:v>40878</c:v>
                </c:pt>
                <c:pt idx="132">
                  <c:v>40909</c:v>
                </c:pt>
                <c:pt idx="133">
                  <c:v>40940</c:v>
                </c:pt>
                <c:pt idx="134">
                  <c:v>40969</c:v>
                </c:pt>
                <c:pt idx="135">
                  <c:v>41000</c:v>
                </c:pt>
                <c:pt idx="136">
                  <c:v>41030</c:v>
                </c:pt>
                <c:pt idx="137">
                  <c:v>41061</c:v>
                </c:pt>
                <c:pt idx="138">
                  <c:v>41091</c:v>
                </c:pt>
                <c:pt idx="139">
                  <c:v>41122</c:v>
                </c:pt>
                <c:pt idx="140">
                  <c:v>41153</c:v>
                </c:pt>
                <c:pt idx="141">
                  <c:v>41183</c:v>
                </c:pt>
                <c:pt idx="142">
                  <c:v>41214</c:v>
                </c:pt>
                <c:pt idx="143">
                  <c:v>41244</c:v>
                </c:pt>
                <c:pt idx="144">
                  <c:v>41275</c:v>
                </c:pt>
                <c:pt idx="145">
                  <c:v>41306</c:v>
                </c:pt>
                <c:pt idx="146">
                  <c:v>41334</c:v>
                </c:pt>
                <c:pt idx="147">
                  <c:v>41365</c:v>
                </c:pt>
                <c:pt idx="148">
                  <c:v>41395</c:v>
                </c:pt>
                <c:pt idx="149">
                  <c:v>41426</c:v>
                </c:pt>
                <c:pt idx="150">
                  <c:v>41456</c:v>
                </c:pt>
                <c:pt idx="151">
                  <c:v>41487</c:v>
                </c:pt>
                <c:pt idx="152">
                  <c:v>41518</c:v>
                </c:pt>
                <c:pt idx="153">
                  <c:v>41548</c:v>
                </c:pt>
                <c:pt idx="154">
                  <c:v>41579</c:v>
                </c:pt>
                <c:pt idx="155">
                  <c:v>41609</c:v>
                </c:pt>
                <c:pt idx="156">
                  <c:v>41640</c:v>
                </c:pt>
                <c:pt idx="157">
                  <c:v>41671</c:v>
                </c:pt>
                <c:pt idx="158">
                  <c:v>41699</c:v>
                </c:pt>
                <c:pt idx="159">
                  <c:v>41730</c:v>
                </c:pt>
                <c:pt idx="160">
                  <c:v>41760</c:v>
                </c:pt>
                <c:pt idx="161">
                  <c:v>41791</c:v>
                </c:pt>
                <c:pt idx="162">
                  <c:v>41821</c:v>
                </c:pt>
                <c:pt idx="163">
                  <c:v>41852</c:v>
                </c:pt>
                <c:pt idx="164">
                  <c:v>41883</c:v>
                </c:pt>
                <c:pt idx="165">
                  <c:v>41913</c:v>
                </c:pt>
                <c:pt idx="166">
                  <c:v>41944</c:v>
                </c:pt>
                <c:pt idx="167">
                  <c:v>41974</c:v>
                </c:pt>
                <c:pt idx="168">
                  <c:v>42005</c:v>
                </c:pt>
              </c:numCache>
            </c:numRef>
          </c:cat>
          <c:val>
            <c:numRef>
              <c:f>'MEMBER STATES'!$L$2:$L$171</c:f>
              <c:numCache>
                <c:formatCode>General</c:formatCode>
                <c:ptCount val="17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11</c:v>
                </c:pt>
                <c:pt idx="6">
                  <c:v>17</c:v>
                </c:pt>
                <c:pt idx="7">
                  <c:v>16</c:v>
                </c:pt>
                <c:pt idx="8">
                  <c:v>15</c:v>
                </c:pt>
                <c:pt idx="9">
                  <c:v>22</c:v>
                </c:pt>
                <c:pt idx="10">
                  <c:v>26</c:v>
                </c:pt>
                <c:pt idx="11">
                  <c:v>26</c:v>
                </c:pt>
                <c:pt idx="12">
                  <c:v>26</c:v>
                </c:pt>
                <c:pt idx="13">
                  <c:v>31</c:v>
                </c:pt>
                <c:pt idx="14">
                  <c:v>36</c:v>
                </c:pt>
                <c:pt idx="15">
                  <c:v>35</c:v>
                </c:pt>
                <c:pt idx="16">
                  <c:v>37</c:v>
                </c:pt>
                <c:pt idx="17">
                  <c:v>37</c:v>
                </c:pt>
                <c:pt idx="18">
                  <c:v>45</c:v>
                </c:pt>
                <c:pt idx="19">
                  <c:v>44</c:v>
                </c:pt>
                <c:pt idx="20">
                  <c:v>47</c:v>
                </c:pt>
                <c:pt idx="21">
                  <c:v>49</c:v>
                </c:pt>
                <c:pt idx="22">
                  <c:v>53</c:v>
                </c:pt>
                <c:pt idx="23">
                  <c:v>59</c:v>
                </c:pt>
                <c:pt idx="24">
                  <c:v>57</c:v>
                </c:pt>
                <c:pt idx="25">
                  <c:v>60</c:v>
                </c:pt>
                <c:pt idx="26">
                  <c:v>59</c:v>
                </c:pt>
                <c:pt idx="27">
                  <c:v>58</c:v>
                </c:pt>
                <c:pt idx="28">
                  <c:v>58</c:v>
                </c:pt>
                <c:pt idx="29">
                  <c:v>65</c:v>
                </c:pt>
                <c:pt idx="30">
                  <c:v>65</c:v>
                </c:pt>
                <c:pt idx="31">
                  <c:v>68</c:v>
                </c:pt>
                <c:pt idx="32">
                  <c:v>71</c:v>
                </c:pt>
                <c:pt idx="33">
                  <c:v>76</c:v>
                </c:pt>
                <c:pt idx="34">
                  <c:v>75</c:v>
                </c:pt>
                <c:pt idx="35">
                  <c:v>76</c:v>
                </c:pt>
                <c:pt idx="36">
                  <c:v>73</c:v>
                </c:pt>
                <c:pt idx="37">
                  <c:v>72</c:v>
                </c:pt>
                <c:pt idx="38">
                  <c:v>70</c:v>
                </c:pt>
                <c:pt idx="39">
                  <c:v>68</c:v>
                </c:pt>
                <c:pt idx="40">
                  <c:v>73</c:v>
                </c:pt>
                <c:pt idx="41">
                  <c:v>84</c:v>
                </c:pt>
                <c:pt idx="42">
                  <c:v>80</c:v>
                </c:pt>
                <c:pt idx="43">
                  <c:v>87</c:v>
                </c:pt>
                <c:pt idx="44">
                  <c:v>85</c:v>
                </c:pt>
                <c:pt idx="45">
                  <c:v>83</c:v>
                </c:pt>
                <c:pt idx="46">
                  <c:v>85</c:v>
                </c:pt>
                <c:pt idx="47">
                  <c:v>85</c:v>
                </c:pt>
                <c:pt idx="48">
                  <c:v>82</c:v>
                </c:pt>
                <c:pt idx="49">
                  <c:v>81</c:v>
                </c:pt>
                <c:pt idx="50">
                  <c:v>78</c:v>
                </c:pt>
                <c:pt idx="51">
                  <c:v>77</c:v>
                </c:pt>
                <c:pt idx="52">
                  <c:v>73</c:v>
                </c:pt>
                <c:pt idx="53">
                  <c:v>73</c:v>
                </c:pt>
                <c:pt idx="54">
                  <c:v>64</c:v>
                </c:pt>
                <c:pt idx="55">
                  <c:v>67</c:v>
                </c:pt>
                <c:pt idx="56">
                  <c:v>69</c:v>
                </c:pt>
                <c:pt idx="57">
                  <c:v>68</c:v>
                </c:pt>
                <c:pt idx="58">
                  <c:v>68</c:v>
                </c:pt>
                <c:pt idx="59">
                  <c:v>70</c:v>
                </c:pt>
                <c:pt idx="60">
                  <c:v>67</c:v>
                </c:pt>
                <c:pt idx="61">
                  <c:v>66</c:v>
                </c:pt>
                <c:pt idx="62">
                  <c:v>70</c:v>
                </c:pt>
                <c:pt idx="63">
                  <c:v>74</c:v>
                </c:pt>
                <c:pt idx="64">
                  <c:v>77</c:v>
                </c:pt>
                <c:pt idx="65">
                  <c:v>74</c:v>
                </c:pt>
                <c:pt idx="66">
                  <c:v>78</c:v>
                </c:pt>
                <c:pt idx="67">
                  <c:v>85</c:v>
                </c:pt>
                <c:pt idx="68">
                  <c:v>84</c:v>
                </c:pt>
                <c:pt idx="69">
                  <c:v>90</c:v>
                </c:pt>
                <c:pt idx="70">
                  <c:v>88</c:v>
                </c:pt>
                <c:pt idx="71">
                  <c:v>87</c:v>
                </c:pt>
                <c:pt idx="72">
                  <c:v>87</c:v>
                </c:pt>
                <c:pt idx="73">
                  <c:v>87</c:v>
                </c:pt>
                <c:pt idx="74">
                  <c:v>86</c:v>
                </c:pt>
                <c:pt idx="75">
                  <c:v>86</c:v>
                </c:pt>
                <c:pt idx="76">
                  <c:v>92</c:v>
                </c:pt>
                <c:pt idx="77">
                  <c:v>95</c:v>
                </c:pt>
                <c:pt idx="78">
                  <c:v>93</c:v>
                </c:pt>
                <c:pt idx="79">
                  <c:v>92</c:v>
                </c:pt>
                <c:pt idx="80">
                  <c:v>91</c:v>
                </c:pt>
                <c:pt idx="81">
                  <c:v>101</c:v>
                </c:pt>
                <c:pt idx="82">
                  <c:v>100</c:v>
                </c:pt>
                <c:pt idx="83">
                  <c:v>100</c:v>
                </c:pt>
                <c:pt idx="84">
                  <c:v>99</c:v>
                </c:pt>
                <c:pt idx="85">
                  <c:v>97</c:v>
                </c:pt>
                <c:pt idx="86">
                  <c:v>96</c:v>
                </c:pt>
                <c:pt idx="87">
                  <c:v>94</c:v>
                </c:pt>
                <c:pt idx="88">
                  <c:v>98</c:v>
                </c:pt>
                <c:pt idx="89">
                  <c:v>100</c:v>
                </c:pt>
                <c:pt idx="90">
                  <c:v>101</c:v>
                </c:pt>
                <c:pt idx="91">
                  <c:v>100</c:v>
                </c:pt>
                <c:pt idx="92">
                  <c:v>100</c:v>
                </c:pt>
                <c:pt idx="93">
                  <c:v>106</c:v>
                </c:pt>
                <c:pt idx="94">
                  <c:v>105</c:v>
                </c:pt>
                <c:pt idx="95">
                  <c:v>107</c:v>
                </c:pt>
                <c:pt idx="96">
                  <c:v>107</c:v>
                </c:pt>
                <c:pt idx="97">
                  <c:v>101</c:v>
                </c:pt>
                <c:pt idx="98">
                  <c:v>105</c:v>
                </c:pt>
                <c:pt idx="99">
                  <c:v>103</c:v>
                </c:pt>
                <c:pt idx="100">
                  <c:v>110</c:v>
                </c:pt>
                <c:pt idx="101">
                  <c:v>113</c:v>
                </c:pt>
                <c:pt idx="102">
                  <c:v>110</c:v>
                </c:pt>
                <c:pt idx="103">
                  <c:v>110</c:v>
                </c:pt>
                <c:pt idx="104">
                  <c:v>111</c:v>
                </c:pt>
                <c:pt idx="105">
                  <c:v>115</c:v>
                </c:pt>
                <c:pt idx="106">
                  <c:v>114</c:v>
                </c:pt>
                <c:pt idx="107">
                  <c:v>113</c:v>
                </c:pt>
                <c:pt idx="108">
                  <c:v>113</c:v>
                </c:pt>
                <c:pt idx="109">
                  <c:v>115</c:v>
                </c:pt>
                <c:pt idx="110">
                  <c:v>114</c:v>
                </c:pt>
                <c:pt idx="111">
                  <c:v>116</c:v>
                </c:pt>
                <c:pt idx="112">
                  <c:v>128</c:v>
                </c:pt>
                <c:pt idx="113">
                  <c:v>127</c:v>
                </c:pt>
                <c:pt idx="114">
                  <c:v>131</c:v>
                </c:pt>
                <c:pt idx="115">
                  <c:v>132</c:v>
                </c:pt>
                <c:pt idx="116">
                  <c:v>131</c:v>
                </c:pt>
                <c:pt idx="117">
                  <c:v>131</c:v>
                </c:pt>
                <c:pt idx="118">
                  <c:v>131</c:v>
                </c:pt>
                <c:pt idx="119">
                  <c:v>130</c:v>
                </c:pt>
                <c:pt idx="120">
                  <c:v>127</c:v>
                </c:pt>
                <c:pt idx="121">
                  <c:v>125</c:v>
                </c:pt>
                <c:pt idx="122">
                  <c:v>122</c:v>
                </c:pt>
                <c:pt idx="123">
                  <c:v>114</c:v>
                </c:pt>
                <c:pt idx="124">
                  <c:v>123</c:v>
                </c:pt>
                <c:pt idx="125">
                  <c:v>119</c:v>
                </c:pt>
                <c:pt idx="126">
                  <c:v>113</c:v>
                </c:pt>
                <c:pt idx="127">
                  <c:v>109</c:v>
                </c:pt>
                <c:pt idx="128">
                  <c:v>106</c:v>
                </c:pt>
                <c:pt idx="129">
                  <c:v>104</c:v>
                </c:pt>
                <c:pt idx="130">
                  <c:v>102</c:v>
                </c:pt>
                <c:pt idx="131">
                  <c:v>98</c:v>
                </c:pt>
                <c:pt idx="132">
                  <c:v>99</c:v>
                </c:pt>
                <c:pt idx="133">
                  <c:v>98</c:v>
                </c:pt>
                <c:pt idx="134">
                  <c:v>95</c:v>
                </c:pt>
                <c:pt idx="135">
                  <c:v>95</c:v>
                </c:pt>
                <c:pt idx="136">
                  <c:v>92</c:v>
                </c:pt>
                <c:pt idx="137">
                  <c:v>95</c:v>
                </c:pt>
                <c:pt idx="138">
                  <c:v>106</c:v>
                </c:pt>
                <c:pt idx="139">
                  <c:v>101</c:v>
                </c:pt>
                <c:pt idx="140">
                  <c:v>96</c:v>
                </c:pt>
                <c:pt idx="141">
                  <c:v>94</c:v>
                </c:pt>
                <c:pt idx="142">
                  <c:v>92</c:v>
                </c:pt>
                <c:pt idx="143">
                  <c:v>90</c:v>
                </c:pt>
                <c:pt idx="144">
                  <c:v>90</c:v>
                </c:pt>
                <c:pt idx="145">
                  <c:v>91</c:v>
                </c:pt>
                <c:pt idx="146">
                  <c:v>86</c:v>
                </c:pt>
                <c:pt idx="147">
                  <c:v>79</c:v>
                </c:pt>
                <c:pt idx="148">
                  <c:v>88</c:v>
                </c:pt>
                <c:pt idx="149">
                  <c:v>87</c:v>
                </c:pt>
                <c:pt idx="150">
                  <c:v>91</c:v>
                </c:pt>
                <c:pt idx="151">
                  <c:v>87</c:v>
                </c:pt>
                <c:pt idx="152">
                  <c:v>80</c:v>
                </c:pt>
                <c:pt idx="153">
                  <c:v>80</c:v>
                </c:pt>
                <c:pt idx="154">
                  <c:v>76</c:v>
                </c:pt>
                <c:pt idx="155">
                  <c:v>74</c:v>
                </c:pt>
                <c:pt idx="156">
                  <c:v>72</c:v>
                </c:pt>
                <c:pt idx="157">
                  <c:v>72</c:v>
                </c:pt>
                <c:pt idx="158">
                  <c:v>71</c:v>
                </c:pt>
                <c:pt idx="159">
                  <c:v>73</c:v>
                </c:pt>
                <c:pt idx="160">
                  <c:v>72</c:v>
                </c:pt>
                <c:pt idx="161">
                  <c:v>71</c:v>
                </c:pt>
                <c:pt idx="162">
                  <c:v>65</c:v>
                </c:pt>
                <c:pt idx="163">
                  <c:v>63</c:v>
                </c:pt>
                <c:pt idx="164">
                  <c:v>61</c:v>
                </c:pt>
                <c:pt idx="165">
                  <c:v>56</c:v>
                </c:pt>
                <c:pt idx="166">
                  <c:v>57</c:v>
                </c:pt>
              </c:numCache>
            </c:numRef>
          </c:val>
          <c:smooth val="0"/>
        </c:ser>
        <c:ser>
          <c:idx val="11"/>
          <c:order val="11"/>
          <c:tx>
            <c:strRef>
              <c:f>'MEMBER STATES'!$M$1</c:f>
              <c:strCache>
                <c:ptCount val="1"/>
                <c:pt idx="0">
                  <c:v>KOREA</c:v>
                </c:pt>
              </c:strCache>
            </c:strRef>
          </c:tx>
          <c:spPr>
            <a:ln>
              <a:solidFill>
                <a:srgbClr val="00B0F0"/>
              </a:solidFill>
            </a:ln>
          </c:spPr>
          <c:marker>
            <c:symbol val="none"/>
          </c:marker>
          <c:cat>
            <c:numRef>
              <c:f>'MEMBER STATES'!$A$2:$A$171</c:f>
              <c:numCache>
                <c:formatCode>m/d/yyyy</c:formatCode>
                <c:ptCount val="170"/>
                <c:pt idx="0">
                  <c:v>36892</c:v>
                </c:pt>
                <c:pt idx="1">
                  <c:v>36923</c:v>
                </c:pt>
                <c:pt idx="2">
                  <c:v>36951</c:v>
                </c:pt>
                <c:pt idx="3">
                  <c:v>36982</c:v>
                </c:pt>
                <c:pt idx="4">
                  <c:v>37012</c:v>
                </c:pt>
                <c:pt idx="5">
                  <c:v>37043</c:v>
                </c:pt>
                <c:pt idx="6">
                  <c:v>37073</c:v>
                </c:pt>
                <c:pt idx="7">
                  <c:v>37104</c:v>
                </c:pt>
                <c:pt idx="8">
                  <c:v>37135</c:v>
                </c:pt>
                <c:pt idx="9">
                  <c:v>37165</c:v>
                </c:pt>
                <c:pt idx="10">
                  <c:v>37196</c:v>
                </c:pt>
                <c:pt idx="11">
                  <c:v>37226</c:v>
                </c:pt>
                <c:pt idx="12">
                  <c:v>37257</c:v>
                </c:pt>
                <c:pt idx="13">
                  <c:v>37288</c:v>
                </c:pt>
                <c:pt idx="14">
                  <c:v>37316</c:v>
                </c:pt>
                <c:pt idx="15">
                  <c:v>37347</c:v>
                </c:pt>
                <c:pt idx="16">
                  <c:v>37377</c:v>
                </c:pt>
                <c:pt idx="17">
                  <c:v>37408</c:v>
                </c:pt>
                <c:pt idx="18">
                  <c:v>37438</c:v>
                </c:pt>
                <c:pt idx="19">
                  <c:v>37469</c:v>
                </c:pt>
                <c:pt idx="20">
                  <c:v>37500</c:v>
                </c:pt>
                <c:pt idx="21">
                  <c:v>37530</c:v>
                </c:pt>
                <c:pt idx="22">
                  <c:v>37561</c:v>
                </c:pt>
                <c:pt idx="23">
                  <c:v>37591</c:v>
                </c:pt>
                <c:pt idx="24">
                  <c:v>37622</c:v>
                </c:pt>
                <c:pt idx="25">
                  <c:v>37653</c:v>
                </c:pt>
                <c:pt idx="26">
                  <c:v>37681</c:v>
                </c:pt>
                <c:pt idx="27">
                  <c:v>37712</c:v>
                </c:pt>
                <c:pt idx="28">
                  <c:v>37742</c:v>
                </c:pt>
                <c:pt idx="29">
                  <c:v>37773</c:v>
                </c:pt>
                <c:pt idx="30">
                  <c:v>37803</c:v>
                </c:pt>
                <c:pt idx="31">
                  <c:v>37834</c:v>
                </c:pt>
                <c:pt idx="32">
                  <c:v>37865</c:v>
                </c:pt>
                <c:pt idx="33">
                  <c:v>37895</c:v>
                </c:pt>
                <c:pt idx="34">
                  <c:v>37926</c:v>
                </c:pt>
                <c:pt idx="35">
                  <c:v>37956</c:v>
                </c:pt>
                <c:pt idx="36">
                  <c:v>37987</c:v>
                </c:pt>
                <c:pt idx="37">
                  <c:v>38018</c:v>
                </c:pt>
                <c:pt idx="38">
                  <c:v>38047</c:v>
                </c:pt>
                <c:pt idx="39">
                  <c:v>38078</c:v>
                </c:pt>
                <c:pt idx="40">
                  <c:v>38108</c:v>
                </c:pt>
                <c:pt idx="41">
                  <c:v>38139</c:v>
                </c:pt>
                <c:pt idx="42">
                  <c:v>38169</c:v>
                </c:pt>
                <c:pt idx="43">
                  <c:v>38200</c:v>
                </c:pt>
                <c:pt idx="44">
                  <c:v>38231</c:v>
                </c:pt>
                <c:pt idx="45">
                  <c:v>38261</c:v>
                </c:pt>
                <c:pt idx="46">
                  <c:v>38292</c:v>
                </c:pt>
                <c:pt idx="47">
                  <c:v>38322</c:v>
                </c:pt>
                <c:pt idx="48">
                  <c:v>38353</c:v>
                </c:pt>
                <c:pt idx="49">
                  <c:v>38384</c:v>
                </c:pt>
                <c:pt idx="50">
                  <c:v>38412</c:v>
                </c:pt>
                <c:pt idx="51">
                  <c:v>38443</c:v>
                </c:pt>
                <c:pt idx="52">
                  <c:v>38473</c:v>
                </c:pt>
                <c:pt idx="53">
                  <c:v>38504</c:v>
                </c:pt>
                <c:pt idx="54">
                  <c:v>38534</c:v>
                </c:pt>
                <c:pt idx="55">
                  <c:v>38565</c:v>
                </c:pt>
                <c:pt idx="56">
                  <c:v>38596</c:v>
                </c:pt>
                <c:pt idx="57">
                  <c:v>38626</c:v>
                </c:pt>
                <c:pt idx="58">
                  <c:v>38657</c:v>
                </c:pt>
                <c:pt idx="59">
                  <c:v>38687</c:v>
                </c:pt>
                <c:pt idx="60">
                  <c:v>38718</c:v>
                </c:pt>
                <c:pt idx="61">
                  <c:v>38749</c:v>
                </c:pt>
                <c:pt idx="62">
                  <c:v>38777</c:v>
                </c:pt>
                <c:pt idx="63">
                  <c:v>38808</c:v>
                </c:pt>
                <c:pt idx="64">
                  <c:v>38838</c:v>
                </c:pt>
                <c:pt idx="65">
                  <c:v>38869</c:v>
                </c:pt>
                <c:pt idx="66">
                  <c:v>38899</c:v>
                </c:pt>
                <c:pt idx="67">
                  <c:v>38930</c:v>
                </c:pt>
                <c:pt idx="68">
                  <c:v>38961</c:v>
                </c:pt>
                <c:pt idx="69">
                  <c:v>38991</c:v>
                </c:pt>
                <c:pt idx="70">
                  <c:v>39022</c:v>
                </c:pt>
                <c:pt idx="71">
                  <c:v>39052</c:v>
                </c:pt>
                <c:pt idx="72">
                  <c:v>39083</c:v>
                </c:pt>
                <c:pt idx="73">
                  <c:v>39114</c:v>
                </c:pt>
                <c:pt idx="74">
                  <c:v>39142</c:v>
                </c:pt>
                <c:pt idx="75">
                  <c:v>39173</c:v>
                </c:pt>
                <c:pt idx="76">
                  <c:v>39203</c:v>
                </c:pt>
                <c:pt idx="77">
                  <c:v>39234</c:v>
                </c:pt>
                <c:pt idx="78">
                  <c:v>39264</c:v>
                </c:pt>
                <c:pt idx="79">
                  <c:v>39295</c:v>
                </c:pt>
                <c:pt idx="80">
                  <c:v>39326</c:v>
                </c:pt>
                <c:pt idx="81">
                  <c:v>39356</c:v>
                </c:pt>
                <c:pt idx="82">
                  <c:v>39387</c:v>
                </c:pt>
                <c:pt idx="83">
                  <c:v>39417</c:v>
                </c:pt>
                <c:pt idx="84">
                  <c:v>39448</c:v>
                </c:pt>
                <c:pt idx="85">
                  <c:v>39479</c:v>
                </c:pt>
                <c:pt idx="86">
                  <c:v>39508</c:v>
                </c:pt>
                <c:pt idx="87">
                  <c:v>39539</c:v>
                </c:pt>
                <c:pt idx="88">
                  <c:v>39569</c:v>
                </c:pt>
                <c:pt idx="89">
                  <c:v>39600</c:v>
                </c:pt>
                <c:pt idx="90">
                  <c:v>39630</c:v>
                </c:pt>
                <c:pt idx="91">
                  <c:v>39661</c:v>
                </c:pt>
                <c:pt idx="92">
                  <c:v>39692</c:v>
                </c:pt>
                <c:pt idx="93">
                  <c:v>39722</c:v>
                </c:pt>
                <c:pt idx="94">
                  <c:v>39753</c:v>
                </c:pt>
                <c:pt idx="95">
                  <c:v>39783</c:v>
                </c:pt>
                <c:pt idx="96">
                  <c:v>39814</c:v>
                </c:pt>
                <c:pt idx="97">
                  <c:v>39845</c:v>
                </c:pt>
                <c:pt idx="98">
                  <c:v>39873</c:v>
                </c:pt>
                <c:pt idx="99">
                  <c:v>39904</c:v>
                </c:pt>
                <c:pt idx="100">
                  <c:v>39934</c:v>
                </c:pt>
                <c:pt idx="101">
                  <c:v>39965</c:v>
                </c:pt>
                <c:pt idx="102">
                  <c:v>39995</c:v>
                </c:pt>
                <c:pt idx="103">
                  <c:v>40026</c:v>
                </c:pt>
                <c:pt idx="104">
                  <c:v>40057</c:v>
                </c:pt>
                <c:pt idx="105">
                  <c:v>40087</c:v>
                </c:pt>
                <c:pt idx="106">
                  <c:v>40118</c:v>
                </c:pt>
                <c:pt idx="107">
                  <c:v>40148</c:v>
                </c:pt>
                <c:pt idx="108">
                  <c:v>40179</c:v>
                </c:pt>
                <c:pt idx="109">
                  <c:v>40210</c:v>
                </c:pt>
                <c:pt idx="110">
                  <c:v>40238</c:v>
                </c:pt>
                <c:pt idx="111">
                  <c:v>40269</c:v>
                </c:pt>
                <c:pt idx="112">
                  <c:v>40299</c:v>
                </c:pt>
                <c:pt idx="113">
                  <c:v>40330</c:v>
                </c:pt>
                <c:pt idx="114">
                  <c:v>40360</c:v>
                </c:pt>
                <c:pt idx="115">
                  <c:v>40391</c:v>
                </c:pt>
                <c:pt idx="116">
                  <c:v>40422</c:v>
                </c:pt>
                <c:pt idx="117">
                  <c:v>40452</c:v>
                </c:pt>
                <c:pt idx="118">
                  <c:v>40483</c:v>
                </c:pt>
                <c:pt idx="119">
                  <c:v>40513</c:v>
                </c:pt>
                <c:pt idx="120">
                  <c:v>40544</c:v>
                </c:pt>
                <c:pt idx="121">
                  <c:v>40575</c:v>
                </c:pt>
                <c:pt idx="122">
                  <c:v>40603</c:v>
                </c:pt>
                <c:pt idx="123">
                  <c:v>40634</c:v>
                </c:pt>
                <c:pt idx="124">
                  <c:v>40664</c:v>
                </c:pt>
                <c:pt idx="125">
                  <c:v>40695</c:v>
                </c:pt>
                <c:pt idx="126">
                  <c:v>40725</c:v>
                </c:pt>
                <c:pt idx="127">
                  <c:v>40756</c:v>
                </c:pt>
                <c:pt idx="128">
                  <c:v>40787</c:v>
                </c:pt>
                <c:pt idx="129">
                  <c:v>40817</c:v>
                </c:pt>
                <c:pt idx="130">
                  <c:v>40848</c:v>
                </c:pt>
                <c:pt idx="131">
                  <c:v>40878</c:v>
                </c:pt>
                <c:pt idx="132">
                  <c:v>40909</c:v>
                </c:pt>
                <c:pt idx="133">
                  <c:v>40940</c:v>
                </c:pt>
                <c:pt idx="134">
                  <c:v>40969</c:v>
                </c:pt>
                <c:pt idx="135">
                  <c:v>41000</c:v>
                </c:pt>
                <c:pt idx="136">
                  <c:v>41030</c:v>
                </c:pt>
                <c:pt idx="137">
                  <c:v>41061</c:v>
                </c:pt>
                <c:pt idx="138">
                  <c:v>41091</c:v>
                </c:pt>
                <c:pt idx="139">
                  <c:v>41122</c:v>
                </c:pt>
                <c:pt idx="140">
                  <c:v>41153</c:v>
                </c:pt>
                <c:pt idx="141">
                  <c:v>41183</c:v>
                </c:pt>
                <c:pt idx="142">
                  <c:v>41214</c:v>
                </c:pt>
                <c:pt idx="143">
                  <c:v>41244</c:v>
                </c:pt>
                <c:pt idx="144">
                  <c:v>41275</c:v>
                </c:pt>
                <c:pt idx="145">
                  <c:v>41306</c:v>
                </c:pt>
                <c:pt idx="146">
                  <c:v>41334</c:v>
                </c:pt>
                <c:pt idx="147">
                  <c:v>41365</c:v>
                </c:pt>
                <c:pt idx="148">
                  <c:v>41395</c:v>
                </c:pt>
                <c:pt idx="149">
                  <c:v>41426</c:v>
                </c:pt>
                <c:pt idx="150">
                  <c:v>41456</c:v>
                </c:pt>
                <c:pt idx="151">
                  <c:v>41487</c:v>
                </c:pt>
                <c:pt idx="152">
                  <c:v>41518</c:v>
                </c:pt>
                <c:pt idx="153">
                  <c:v>41548</c:v>
                </c:pt>
                <c:pt idx="154">
                  <c:v>41579</c:v>
                </c:pt>
                <c:pt idx="155">
                  <c:v>41609</c:v>
                </c:pt>
                <c:pt idx="156">
                  <c:v>41640</c:v>
                </c:pt>
                <c:pt idx="157">
                  <c:v>41671</c:v>
                </c:pt>
                <c:pt idx="158">
                  <c:v>41699</c:v>
                </c:pt>
                <c:pt idx="159">
                  <c:v>41730</c:v>
                </c:pt>
                <c:pt idx="160">
                  <c:v>41760</c:v>
                </c:pt>
                <c:pt idx="161">
                  <c:v>41791</c:v>
                </c:pt>
                <c:pt idx="162">
                  <c:v>41821</c:v>
                </c:pt>
                <c:pt idx="163">
                  <c:v>41852</c:v>
                </c:pt>
                <c:pt idx="164">
                  <c:v>41883</c:v>
                </c:pt>
                <c:pt idx="165">
                  <c:v>41913</c:v>
                </c:pt>
                <c:pt idx="166">
                  <c:v>41944</c:v>
                </c:pt>
                <c:pt idx="167">
                  <c:v>41974</c:v>
                </c:pt>
                <c:pt idx="168">
                  <c:v>42005</c:v>
                </c:pt>
              </c:numCache>
            </c:numRef>
          </c:cat>
          <c:val>
            <c:numRef>
              <c:f>'MEMBER STATES'!$M$2:$M$171</c:f>
              <c:numCache>
                <c:formatCode>General</c:formatCode>
                <c:ptCount val="17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4</c:v>
                </c:pt>
                <c:pt idx="10">
                  <c:v>10</c:v>
                </c:pt>
                <c:pt idx="11">
                  <c:v>12</c:v>
                </c:pt>
                <c:pt idx="12">
                  <c:v>5</c:v>
                </c:pt>
                <c:pt idx="13">
                  <c:v>11</c:v>
                </c:pt>
                <c:pt idx="14">
                  <c:v>11</c:v>
                </c:pt>
                <c:pt idx="15">
                  <c:v>11</c:v>
                </c:pt>
                <c:pt idx="16">
                  <c:v>11</c:v>
                </c:pt>
                <c:pt idx="17">
                  <c:v>11</c:v>
                </c:pt>
                <c:pt idx="18">
                  <c:v>10</c:v>
                </c:pt>
                <c:pt idx="19">
                  <c:v>15</c:v>
                </c:pt>
                <c:pt idx="20">
                  <c:v>30</c:v>
                </c:pt>
                <c:pt idx="21">
                  <c:v>29</c:v>
                </c:pt>
                <c:pt idx="22">
                  <c:v>27</c:v>
                </c:pt>
                <c:pt idx="23">
                  <c:v>25</c:v>
                </c:pt>
                <c:pt idx="24">
                  <c:v>25</c:v>
                </c:pt>
                <c:pt idx="25">
                  <c:v>25</c:v>
                </c:pt>
                <c:pt idx="26">
                  <c:v>25</c:v>
                </c:pt>
                <c:pt idx="27">
                  <c:v>24</c:v>
                </c:pt>
                <c:pt idx="28">
                  <c:v>24</c:v>
                </c:pt>
                <c:pt idx="29">
                  <c:v>21</c:v>
                </c:pt>
                <c:pt idx="30">
                  <c:v>21</c:v>
                </c:pt>
                <c:pt idx="31">
                  <c:v>21</c:v>
                </c:pt>
                <c:pt idx="32">
                  <c:v>18</c:v>
                </c:pt>
                <c:pt idx="33">
                  <c:v>32</c:v>
                </c:pt>
                <c:pt idx="34">
                  <c:v>35</c:v>
                </c:pt>
                <c:pt idx="35">
                  <c:v>44</c:v>
                </c:pt>
                <c:pt idx="36">
                  <c:v>45</c:v>
                </c:pt>
                <c:pt idx="37">
                  <c:v>44</c:v>
                </c:pt>
                <c:pt idx="38">
                  <c:v>41</c:v>
                </c:pt>
                <c:pt idx="39">
                  <c:v>41</c:v>
                </c:pt>
                <c:pt idx="40">
                  <c:v>42</c:v>
                </c:pt>
                <c:pt idx="41">
                  <c:v>41</c:v>
                </c:pt>
                <c:pt idx="42">
                  <c:v>40</c:v>
                </c:pt>
                <c:pt idx="43">
                  <c:v>43</c:v>
                </c:pt>
                <c:pt idx="44">
                  <c:v>45</c:v>
                </c:pt>
                <c:pt idx="45">
                  <c:v>53</c:v>
                </c:pt>
                <c:pt idx="46">
                  <c:v>68</c:v>
                </c:pt>
                <c:pt idx="47">
                  <c:v>68</c:v>
                </c:pt>
                <c:pt idx="48">
                  <c:v>73</c:v>
                </c:pt>
                <c:pt idx="49">
                  <c:v>72</c:v>
                </c:pt>
                <c:pt idx="50">
                  <c:v>72</c:v>
                </c:pt>
                <c:pt idx="51">
                  <c:v>72</c:v>
                </c:pt>
                <c:pt idx="52">
                  <c:v>70</c:v>
                </c:pt>
                <c:pt idx="53">
                  <c:v>68</c:v>
                </c:pt>
                <c:pt idx="54">
                  <c:v>68</c:v>
                </c:pt>
                <c:pt idx="55">
                  <c:v>63</c:v>
                </c:pt>
                <c:pt idx="56">
                  <c:v>68</c:v>
                </c:pt>
                <c:pt idx="57">
                  <c:v>77</c:v>
                </c:pt>
                <c:pt idx="58">
                  <c:v>85</c:v>
                </c:pt>
                <c:pt idx="59">
                  <c:v>83</c:v>
                </c:pt>
                <c:pt idx="60">
                  <c:v>80</c:v>
                </c:pt>
                <c:pt idx="61">
                  <c:v>77</c:v>
                </c:pt>
                <c:pt idx="62">
                  <c:v>77</c:v>
                </c:pt>
                <c:pt idx="63">
                  <c:v>83</c:v>
                </c:pt>
                <c:pt idx="64">
                  <c:v>82</c:v>
                </c:pt>
                <c:pt idx="65">
                  <c:v>87</c:v>
                </c:pt>
                <c:pt idx="66">
                  <c:v>82</c:v>
                </c:pt>
                <c:pt idx="67">
                  <c:v>89</c:v>
                </c:pt>
                <c:pt idx="68">
                  <c:v>102</c:v>
                </c:pt>
                <c:pt idx="69">
                  <c:v>105</c:v>
                </c:pt>
                <c:pt idx="70">
                  <c:v>104</c:v>
                </c:pt>
                <c:pt idx="71">
                  <c:v>101</c:v>
                </c:pt>
                <c:pt idx="72">
                  <c:v>101</c:v>
                </c:pt>
                <c:pt idx="73">
                  <c:v>101</c:v>
                </c:pt>
                <c:pt idx="74">
                  <c:v>99</c:v>
                </c:pt>
                <c:pt idx="75">
                  <c:v>100</c:v>
                </c:pt>
                <c:pt idx="76">
                  <c:v>95</c:v>
                </c:pt>
                <c:pt idx="77">
                  <c:v>97</c:v>
                </c:pt>
                <c:pt idx="78">
                  <c:v>95</c:v>
                </c:pt>
                <c:pt idx="79">
                  <c:v>93</c:v>
                </c:pt>
                <c:pt idx="80">
                  <c:v>101</c:v>
                </c:pt>
                <c:pt idx="81">
                  <c:v>100</c:v>
                </c:pt>
                <c:pt idx="82">
                  <c:v>98</c:v>
                </c:pt>
                <c:pt idx="83">
                  <c:v>97</c:v>
                </c:pt>
                <c:pt idx="84">
                  <c:v>98</c:v>
                </c:pt>
                <c:pt idx="85">
                  <c:v>95</c:v>
                </c:pt>
                <c:pt idx="86">
                  <c:v>93</c:v>
                </c:pt>
                <c:pt idx="87">
                  <c:v>94</c:v>
                </c:pt>
                <c:pt idx="88">
                  <c:v>99</c:v>
                </c:pt>
                <c:pt idx="89">
                  <c:v>108</c:v>
                </c:pt>
                <c:pt idx="90">
                  <c:v>108</c:v>
                </c:pt>
                <c:pt idx="91">
                  <c:v>105</c:v>
                </c:pt>
                <c:pt idx="92">
                  <c:v>103</c:v>
                </c:pt>
                <c:pt idx="93">
                  <c:v>112</c:v>
                </c:pt>
                <c:pt idx="94">
                  <c:v>110</c:v>
                </c:pt>
                <c:pt idx="95">
                  <c:v>110</c:v>
                </c:pt>
                <c:pt idx="96">
                  <c:v>110</c:v>
                </c:pt>
                <c:pt idx="97">
                  <c:v>104</c:v>
                </c:pt>
                <c:pt idx="98">
                  <c:v>102</c:v>
                </c:pt>
                <c:pt idx="99">
                  <c:v>99</c:v>
                </c:pt>
                <c:pt idx="100">
                  <c:v>94</c:v>
                </c:pt>
                <c:pt idx="101">
                  <c:v>97</c:v>
                </c:pt>
                <c:pt idx="102">
                  <c:v>96</c:v>
                </c:pt>
                <c:pt idx="103">
                  <c:v>91</c:v>
                </c:pt>
                <c:pt idx="104">
                  <c:v>88</c:v>
                </c:pt>
                <c:pt idx="105">
                  <c:v>84</c:v>
                </c:pt>
                <c:pt idx="106">
                  <c:v>99</c:v>
                </c:pt>
                <c:pt idx="107">
                  <c:v>99</c:v>
                </c:pt>
                <c:pt idx="108">
                  <c:v>96</c:v>
                </c:pt>
                <c:pt idx="109">
                  <c:v>95</c:v>
                </c:pt>
                <c:pt idx="110">
                  <c:v>92</c:v>
                </c:pt>
                <c:pt idx="111">
                  <c:v>92</c:v>
                </c:pt>
                <c:pt idx="112">
                  <c:v>90</c:v>
                </c:pt>
                <c:pt idx="113">
                  <c:v>90</c:v>
                </c:pt>
                <c:pt idx="114">
                  <c:v>102</c:v>
                </c:pt>
                <c:pt idx="115">
                  <c:v>99</c:v>
                </c:pt>
                <c:pt idx="116">
                  <c:v>96</c:v>
                </c:pt>
                <c:pt idx="117">
                  <c:v>94</c:v>
                </c:pt>
                <c:pt idx="118">
                  <c:v>94</c:v>
                </c:pt>
                <c:pt idx="119">
                  <c:v>90</c:v>
                </c:pt>
                <c:pt idx="120">
                  <c:v>90</c:v>
                </c:pt>
                <c:pt idx="121">
                  <c:v>85</c:v>
                </c:pt>
                <c:pt idx="122">
                  <c:v>87</c:v>
                </c:pt>
                <c:pt idx="123">
                  <c:v>84</c:v>
                </c:pt>
                <c:pt idx="124">
                  <c:v>82</c:v>
                </c:pt>
                <c:pt idx="125">
                  <c:v>81</c:v>
                </c:pt>
                <c:pt idx="126">
                  <c:v>79</c:v>
                </c:pt>
                <c:pt idx="127">
                  <c:v>87</c:v>
                </c:pt>
                <c:pt idx="128">
                  <c:v>83</c:v>
                </c:pt>
                <c:pt idx="129">
                  <c:v>84</c:v>
                </c:pt>
                <c:pt idx="130">
                  <c:v>81</c:v>
                </c:pt>
                <c:pt idx="131">
                  <c:v>79</c:v>
                </c:pt>
                <c:pt idx="132">
                  <c:v>76</c:v>
                </c:pt>
                <c:pt idx="133">
                  <c:v>76</c:v>
                </c:pt>
                <c:pt idx="134">
                  <c:v>75</c:v>
                </c:pt>
                <c:pt idx="135">
                  <c:v>75</c:v>
                </c:pt>
                <c:pt idx="136">
                  <c:v>73</c:v>
                </c:pt>
                <c:pt idx="137">
                  <c:v>74</c:v>
                </c:pt>
                <c:pt idx="138">
                  <c:v>89</c:v>
                </c:pt>
                <c:pt idx="139">
                  <c:v>86</c:v>
                </c:pt>
                <c:pt idx="140">
                  <c:v>88</c:v>
                </c:pt>
                <c:pt idx="141">
                  <c:v>88</c:v>
                </c:pt>
                <c:pt idx="142">
                  <c:v>86</c:v>
                </c:pt>
                <c:pt idx="143">
                  <c:v>86</c:v>
                </c:pt>
                <c:pt idx="144">
                  <c:v>83</c:v>
                </c:pt>
                <c:pt idx="145">
                  <c:v>80</c:v>
                </c:pt>
                <c:pt idx="146">
                  <c:v>76</c:v>
                </c:pt>
                <c:pt idx="147">
                  <c:v>74</c:v>
                </c:pt>
                <c:pt idx="148">
                  <c:v>73</c:v>
                </c:pt>
                <c:pt idx="149">
                  <c:v>73</c:v>
                </c:pt>
                <c:pt idx="150">
                  <c:v>72</c:v>
                </c:pt>
                <c:pt idx="151">
                  <c:v>84</c:v>
                </c:pt>
                <c:pt idx="152">
                  <c:v>81</c:v>
                </c:pt>
                <c:pt idx="153">
                  <c:v>80</c:v>
                </c:pt>
                <c:pt idx="154">
                  <c:v>75</c:v>
                </c:pt>
                <c:pt idx="155">
                  <c:v>76</c:v>
                </c:pt>
                <c:pt idx="156">
                  <c:v>73</c:v>
                </c:pt>
                <c:pt idx="157">
                  <c:v>69</c:v>
                </c:pt>
                <c:pt idx="158">
                  <c:v>66</c:v>
                </c:pt>
                <c:pt idx="159">
                  <c:v>67</c:v>
                </c:pt>
                <c:pt idx="160">
                  <c:v>66</c:v>
                </c:pt>
                <c:pt idx="161">
                  <c:v>64</c:v>
                </c:pt>
                <c:pt idx="162">
                  <c:v>66</c:v>
                </c:pt>
                <c:pt idx="163">
                  <c:v>74</c:v>
                </c:pt>
                <c:pt idx="164">
                  <c:v>73</c:v>
                </c:pt>
                <c:pt idx="165">
                  <c:v>73</c:v>
                </c:pt>
                <c:pt idx="166">
                  <c:v>73</c:v>
                </c:pt>
              </c:numCache>
            </c:numRef>
          </c:val>
          <c:smooth val="0"/>
        </c:ser>
        <c:ser>
          <c:idx val="12"/>
          <c:order val="12"/>
          <c:tx>
            <c:strRef>
              <c:f>'MEMBER STATES'!$N$1</c:f>
              <c:strCache>
                <c:ptCount val="1"/>
                <c:pt idx="0">
                  <c:v>Non US</c:v>
                </c:pt>
              </c:strCache>
            </c:strRef>
          </c:tx>
          <c:spPr>
            <a:ln>
              <a:solidFill>
                <a:srgbClr val="00B050"/>
              </a:solidFill>
              <a:prstDash val="sysDot"/>
            </a:ln>
          </c:spPr>
          <c:marker>
            <c:symbol val="none"/>
          </c:marker>
          <c:cat>
            <c:numRef>
              <c:f>'MEMBER STATES'!$A$2:$A$171</c:f>
              <c:numCache>
                <c:formatCode>m/d/yyyy</c:formatCode>
                <c:ptCount val="170"/>
                <c:pt idx="0">
                  <c:v>36892</c:v>
                </c:pt>
                <c:pt idx="1">
                  <c:v>36923</c:v>
                </c:pt>
                <c:pt idx="2">
                  <c:v>36951</c:v>
                </c:pt>
                <c:pt idx="3">
                  <c:v>36982</c:v>
                </c:pt>
                <c:pt idx="4">
                  <c:v>37012</c:v>
                </c:pt>
                <c:pt idx="5">
                  <c:v>37043</c:v>
                </c:pt>
                <c:pt idx="6">
                  <c:v>37073</c:v>
                </c:pt>
                <c:pt idx="7">
                  <c:v>37104</c:v>
                </c:pt>
                <c:pt idx="8">
                  <c:v>37135</c:v>
                </c:pt>
                <c:pt idx="9">
                  <c:v>37165</c:v>
                </c:pt>
                <c:pt idx="10">
                  <c:v>37196</c:v>
                </c:pt>
                <c:pt idx="11">
                  <c:v>37226</c:v>
                </c:pt>
                <c:pt idx="12">
                  <c:v>37257</c:v>
                </c:pt>
                <c:pt idx="13">
                  <c:v>37288</c:v>
                </c:pt>
                <c:pt idx="14">
                  <c:v>37316</c:v>
                </c:pt>
                <c:pt idx="15">
                  <c:v>37347</c:v>
                </c:pt>
                <c:pt idx="16">
                  <c:v>37377</c:v>
                </c:pt>
                <c:pt idx="17">
                  <c:v>37408</c:v>
                </c:pt>
                <c:pt idx="18">
                  <c:v>37438</c:v>
                </c:pt>
                <c:pt idx="19">
                  <c:v>37469</c:v>
                </c:pt>
                <c:pt idx="20">
                  <c:v>37500</c:v>
                </c:pt>
                <c:pt idx="21">
                  <c:v>37530</c:v>
                </c:pt>
                <c:pt idx="22">
                  <c:v>37561</c:v>
                </c:pt>
                <c:pt idx="23">
                  <c:v>37591</c:v>
                </c:pt>
                <c:pt idx="24">
                  <c:v>37622</c:v>
                </c:pt>
                <c:pt idx="25">
                  <c:v>37653</c:v>
                </c:pt>
                <c:pt idx="26">
                  <c:v>37681</c:v>
                </c:pt>
                <c:pt idx="27">
                  <c:v>37712</c:v>
                </c:pt>
                <c:pt idx="28">
                  <c:v>37742</c:v>
                </c:pt>
                <c:pt idx="29">
                  <c:v>37773</c:v>
                </c:pt>
                <c:pt idx="30">
                  <c:v>37803</c:v>
                </c:pt>
                <c:pt idx="31">
                  <c:v>37834</c:v>
                </c:pt>
                <c:pt idx="32">
                  <c:v>37865</c:v>
                </c:pt>
                <c:pt idx="33">
                  <c:v>37895</c:v>
                </c:pt>
                <c:pt idx="34">
                  <c:v>37926</c:v>
                </c:pt>
                <c:pt idx="35">
                  <c:v>37956</c:v>
                </c:pt>
                <c:pt idx="36">
                  <c:v>37987</c:v>
                </c:pt>
                <c:pt idx="37">
                  <c:v>38018</c:v>
                </c:pt>
                <c:pt idx="38">
                  <c:v>38047</c:v>
                </c:pt>
                <c:pt idx="39">
                  <c:v>38078</c:v>
                </c:pt>
                <c:pt idx="40">
                  <c:v>38108</c:v>
                </c:pt>
                <c:pt idx="41">
                  <c:v>38139</c:v>
                </c:pt>
                <c:pt idx="42">
                  <c:v>38169</c:v>
                </c:pt>
                <c:pt idx="43">
                  <c:v>38200</c:v>
                </c:pt>
                <c:pt idx="44">
                  <c:v>38231</c:v>
                </c:pt>
                <c:pt idx="45">
                  <c:v>38261</c:v>
                </c:pt>
                <c:pt idx="46">
                  <c:v>38292</c:v>
                </c:pt>
                <c:pt idx="47">
                  <c:v>38322</c:v>
                </c:pt>
                <c:pt idx="48">
                  <c:v>38353</c:v>
                </c:pt>
                <c:pt idx="49">
                  <c:v>38384</c:v>
                </c:pt>
                <c:pt idx="50">
                  <c:v>38412</c:v>
                </c:pt>
                <c:pt idx="51">
                  <c:v>38443</c:v>
                </c:pt>
                <c:pt idx="52">
                  <c:v>38473</c:v>
                </c:pt>
                <c:pt idx="53">
                  <c:v>38504</c:v>
                </c:pt>
                <c:pt idx="54">
                  <c:v>38534</c:v>
                </c:pt>
                <c:pt idx="55">
                  <c:v>38565</c:v>
                </c:pt>
                <c:pt idx="56">
                  <c:v>38596</c:v>
                </c:pt>
                <c:pt idx="57">
                  <c:v>38626</c:v>
                </c:pt>
                <c:pt idx="58">
                  <c:v>38657</c:v>
                </c:pt>
                <c:pt idx="59">
                  <c:v>38687</c:v>
                </c:pt>
                <c:pt idx="60">
                  <c:v>38718</c:v>
                </c:pt>
                <c:pt idx="61">
                  <c:v>38749</c:v>
                </c:pt>
                <c:pt idx="62">
                  <c:v>38777</c:v>
                </c:pt>
                <c:pt idx="63">
                  <c:v>38808</c:v>
                </c:pt>
                <c:pt idx="64">
                  <c:v>38838</c:v>
                </c:pt>
                <c:pt idx="65">
                  <c:v>38869</c:v>
                </c:pt>
                <c:pt idx="66">
                  <c:v>38899</c:v>
                </c:pt>
                <c:pt idx="67">
                  <c:v>38930</c:v>
                </c:pt>
                <c:pt idx="68">
                  <c:v>38961</c:v>
                </c:pt>
                <c:pt idx="69">
                  <c:v>38991</c:v>
                </c:pt>
                <c:pt idx="70">
                  <c:v>39022</c:v>
                </c:pt>
                <c:pt idx="71">
                  <c:v>39052</c:v>
                </c:pt>
                <c:pt idx="72">
                  <c:v>39083</c:v>
                </c:pt>
                <c:pt idx="73">
                  <c:v>39114</c:v>
                </c:pt>
                <c:pt idx="74">
                  <c:v>39142</c:v>
                </c:pt>
                <c:pt idx="75">
                  <c:v>39173</c:v>
                </c:pt>
                <c:pt idx="76">
                  <c:v>39203</c:v>
                </c:pt>
                <c:pt idx="77">
                  <c:v>39234</c:v>
                </c:pt>
                <c:pt idx="78">
                  <c:v>39264</c:v>
                </c:pt>
                <c:pt idx="79">
                  <c:v>39295</c:v>
                </c:pt>
                <c:pt idx="80">
                  <c:v>39326</c:v>
                </c:pt>
                <c:pt idx="81">
                  <c:v>39356</c:v>
                </c:pt>
                <c:pt idx="82">
                  <c:v>39387</c:v>
                </c:pt>
                <c:pt idx="83">
                  <c:v>39417</c:v>
                </c:pt>
                <c:pt idx="84">
                  <c:v>39448</c:v>
                </c:pt>
                <c:pt idx="85">
                  <c:v>39479</c:v>
                </c:pt>
                <c:pt idx="86">
                  <c:v>39508</c:v>
                </c:pt>
                <c:pt idx="87">
                  <c:v>39539</c:v>
                </c:pt>
                <c:pt idx="88">
                  <c:v>39569</c:v>
                </c:pt>
                <c:pt idx="89">
                  <c:v>39600</c:v>
                </c:pt>
                <c:pt idx="90">
                  <c:v>39630</c:v>
                </c:pt>
                <c:pt idx="91">
                  <c:v>39661</c:v>
                </c:pt>
                <c:pt idx="92">
                  <c:v>39692</c:v>
                </c:pt>
                <c:pt idx="93">
                  <c:v>39722</c:v>
                </c:pt>
                <c:pt idx="94">
                  <c:v>39753</c:v>
                </c:pt>
                <c:pt idx="95">
                  <c:v>39783</c:v>
                </c:pt>
                <c:pt idx="96">
                  <c:v>39814</c:v>
                </c:pt>
                <c:pt idx="97">
                  <c:v>39845</c:v>
                </c:pt>
                <c:pt idx="98">
                  <c:v>39873</c:v>
                </c:pt>
                <c:pt idx="99">
                  <c:v>39904</c:v>
                </c:pt>
                <c:pt idx="100">
                  <c:v>39934</c:v>
                </c:pt>
                <c:pt idx="101">
                  <c:v>39965</c:v>
                </c:pt>
                <c:pt idx="102">
                  <c:v>39995</c:v>
                </c:pt>
                <c:pt idx="103">
                  <c:v>40026</c:v>
                </c:pt>
                <c:pt idx="104">
                  <c:v>40057</c:v>
                </c:pt>
                <c:pt idx="105">
                  <c:v>40087</c:v>
                </c:pt>
                <c:pt idx="106">
                  <c:v>40118</c:v>
                </c:pt>
                <c:pt idx="107">
                  <c:v>40148</c:v>
                </c:pt>
                <c:pt idx="108">
                  <c:v>40179</c:v>
                </c:pt>
                <c:pt idx="109">
                  <c:v>40210</c:v>
                </c:pt>
                <c:pt idx="110">
                  <c:v>40238</c:v>
                </c:pt>
                <c:pt idx="111">
                  <c:v>40269</c:v>
                </c:pt>
                <c:pt idx="112">
                  <c:v>40299</c:v>
                </c:pt>
                <c:pt idx="113">
                  <c:v>40330</c:v>
                </c:pt>
                <c:pt idx="114">
                  <c:v>40360</c:v>
                </c:pt>
                <c:pt idx="115">
                  <c:v>40391</c:v>
                </c:pt>
                <c:pt idx="116">
                  <c:v>40422</c:v>
                </c:pt>
                <c:pt idx="117">
                  <c:v>40452</c:v>
                </c:pt>
                <c:pt idx="118">
                  <c:v>40483</c:v>
                </c:pt>
                <c:pt idx="119">
                  <c:v>40513</c:v>
                </c:pt>
                <c:pt idx="120">
                  <c:v>40544</c:v>
                </c:pt>
                <c:pt idx="121">
                  <c:v>40575</c:v>
                </c:pt>
                <c:pt idx="122">
                  <c:v>40603</c:v>
                </c:pt>
                <c:pt idx="123">
                  <c:v>40634</c:v>
                </c:pt>
                <c:pt idx="124">
                  <c:v>40664</c:v>
                </c:pt>
                <c:pt idx="125">
                  <c:v>40695</c:v>
                </c:pt>
                <c:pt idx="126">
                  <c:v>40725</c:v>
                </c:pt>
                <c:pt idx="127">
                  <c:v>40756</c:v>
                </c:pt>
                <c:pt idx="128">
                  <c:v>40787</c:v>
                </c:pt>
                <c:pt idx="129">
                  <c:v>40817</c:v>
                </c:pt>
                <c:pt idx="130">
                  <c:v>40848</c:v>
                </c:pt>
                <c:pt idx="131">
                  <c:v>40878</c:v>
                </c:pt>
                <c:pt idx="132">
                  <c:v>40909</c:v>
                </c:pt>
                <c:pt idx="133">
                  <c:v>40940</c:v>
                </c:pt>
                <c:pt idx="134">
                  <c:v>40969</c:v>
                </c:pt>
                <c:pt idx="135">
                  <c:v>41000</c:v>
                </c:pt>
                <c:pt idx="136">
                  <c:v>41030</c:v>
                </c:pt>
                <c:pt idx="137">
                  <c:v>41061</c:v>
                </c:pt>
                <c:pt idx="138">
                  <c:v>41091</c:v>
                </c:pt>
                <c:pt idx="139">
                  <c:v>41122</c:v>
                </c:pt>
                <c:pt idx="140">
                  <c:v>41153</c:v>
                </c:pt>
                <c:pt idx="141">
                  <c:v>41183</c:v>
                </c:pt>
                <c:pt idx="142">
                  <c:v>41214</c:v>
                </c:pt>
                <c:pt idx="143">
                  <c:v>41244</c:v>
                </c:pt>
                <c:pt idx="144">
                  <c:v>41275</c:v>
                </c:pt>
                <c:pt idx="145">
                  <c:v>41306</c:v>
                </c:pt>
                <c:pt idx="146">
                  <c:v>41334</c:v>
                </c:pt>
                <c:pt idx="147">
                  <c:v>41365</c:v>
                </c:pt>
                <c:pt idx="148">
                  <c:v>41395</c:v>
                </c:pt>
                <c:pt idx="149">
                  <c:v>41426</c:v>
                </c:pt>
                <c:pt idx="150">
                  <c:v>41456</c:v>
                </c:pt>
                <c:pt idx="151">
                  <c:v>41487</c:v>
                </c:pt>
                <c:pt idx="152">
                  <c:v>41518</c:v>
                </c:pt>
                <c:pt idx="153">
                  <c:v>41548</c:v>
                </c:pt>
                <c:pt idx="154">
                  <c:v>41579</c:v>
                </c:pt>
                <c:pt idx="155">
                  <c:v>41609</c:v>
                </c:pt>
                <c:pt idx="156">
                  <c:v>41640</c:v>
                </c:pt>
                <c:pt idx="157">
                  <c:v>41671</c:v>
                </c:pt>
                <c:pt idx="158">
                  <c:v>41699</c:v>
                </c:pt>
                <c:pt idx="159">
                  <c:v>41730</c:v>
                </c:pt>
                <c:pt idx="160">
                  <c:v>41760</c:v>
                </c:pt>
                <c:pt idx="161">
                  <c:v>41791</c:v>
                </c:pt>
                <c:pt idx="162">
                  <c:v>41821</c:v>
                </c:pt>
                <c:pt idx="163">
                  <c:v>41852</c:v>
                </c:pt>
                <c:pt idx="164">
                  <c:v>41883</c:v>
                </c:pt>
                <c:pt idx="165">
                  <c:v>41913</c:v>
                </c:pt>
                <c:pt idx="166">
                  <c:v>41944</c:v>
                </c:pt>
                <c:pt idx="167">
                  <c:v>41974</c:v>
                </c:pt>
                <c:pt idx="168">
                  <c:v>42005</c:v>
                </c:pt>
              </c:numCache>
            </c:numRef>
          </c:cat>
          <c:val>
            <c:numRef>
              <c:f>'MEMBER STATES'!$N$2:$N$171</c:f>
              <c:numCache>
                <c:formatCode>General</c:formatCode>
                <c:ptCount val="170"/>
                <c:pt idx="0">
                  <c:v>82</c:v>
                </c:pt>
                <c:pt idx="1">
                  <c:v>91</c:v>
                </c:pt>
                <c:pt idx="2">
                  <c:v>92</c:v>
                </c:pt>
                <c:pt idx="3">
                  <c:v>96</c:v>
                </c:pt>
                <c:pt idx="4">
                  <c:v>104</c:v>
                </c:pt>
                <c:pt idx="5">
                  <c:v>132</c:v>
                </c:pt>
                <c:pt idx="6">
                  <c:v>141</c:v>
                </c:pt>
                <c:pt idx="7">
                  <c:v>150</c:v>
                </c:pt>
                <c:pt idx="8">
                  <c:v>150</c:v>
                </c:pt>
                <c:pt idx="9">
                  <c:v>166</c:v>
                </c:pt>
                <c:pt idx="10">
                  <c:v>187</c:v>
                </c:pt>
                <c:pt idx="11">
                  <c:v>205</c:v>
                </c:pt>
                <c:pt idx="12">
                  <c:v>211</c:v>
                </c:pt>
                <c:pt idx="13">
                  <c:v>230</c:v>
                </c:pt>
                <c:pt idx="14">
                  <c:v>265</c:v>
                </c:pt>
                <c:pt idx="15">
                  <c:v>279</c:v>
                </c:pt>
                <c:pt idx="16">
                  <c:v>294</c:v>
                </c:pt>
                <c:pt idx="17">
                  <c:v>327</c:v>
                </c:pt>
                <c:pt idx="18">
                  <c:v>351</c:v>
                </c:pt>
                <c:pt idx="19">
                  <c:v>350</c:v>
                </c:pt>
                <c:pt idx="20">
                  <c:v>363</c:v>
                </c:pt>
                <c:pt idx="21">
                  <c:v>387</c:v>
                </c:pt>
                <c:pt idx="22">
                  <c:v>392</c:v>
                </c:pt>
                <c:pt idx="23">
                  <c:v>407</c:v>
                </c:pt>
                <c:pt idx="24">
                  <c:v>437</c:v>
                </c:pt>
                <c:pt idx="25">
                  <c:v>483</c:v>
                </c:pt>
                <c:pt idx="26">
                  <c:v>487</c:v>
                </c:pt>
                <c:pt idx="27">
                  <c:v>480</c:v>
                </c:pt>
                <c:pt idx="28">
                  <c:v>494</c:v>
                </c:pt>
                <c:pt idx="29">
                  <c:v>528</c:v>
                </c:pt>
                <c:pt idx="30">
                  <c:v>515</c:v>
                </c:pt>
                <c:pt idx="31">
                  <c:v>518</c:v>
                </c:pt>
                <c:pt idx="32">
                  <c:v>522</c:v>
                </c:pt>
                <c:pt idx="33">
                  <c:v>551</c:v>
                </c:pt>
                <c:pt idx="34">
                  <c:v>538</c:v>
                </c:pt>
                <c:pt idx="35">
                  <c:v>567</c:v>
                </c:pt>
                <c:pt idx="36">
                  <c:v>579</c:v>
                </c:pt>
                <c:pt idx="37">
                  <c:v>596</c:v>
                </c:pt>
                <c:pt idx="38">
                  <c:v>593</c:v>
                </c:pt>
                <c:pt idx="39">
                  <c:v>586</c:v>
                </c:pt>
                <c:pt idx="40">
                  <c:v>628</c:v>
                </c:pt>
                <c:pt idx="41">
                  <c:v>642</c:v>
                </c:pt>
                <c:pt idx="42">
                  <c:v>650</c:v>
                </c:pt>
                <c:pt idx="43">
                  <c:v>696</c:v>
                </c:pt>
                <c:pt idx="44">
                  <c:v>725</c:v>
                </c:pt>
                <c:pt idx="45">
                  <c:v>721</c:v>
                </c:pt>
                <c:pt idx="46">
                  <c:v>756</c:v>
                </c:pt>
                <c:pt idx="47">
                  <c:v>810</c:v>
                </c:pt>
                <c:pt idx="48">
                  <c:v>847</c:v>
                </c:pt>
                <c:pt idx="49">
                  <c:v>874</c:v>
                </c:pt>
                <c:pt idx="50">
                  <c:v>906</c:v>
                </c:pt>
                <c:pt idx="51">
                  <c:v>918</c:v>
                </c:pt>
                <c:pt idx="52">
                  <c:v>927</c:v>
                </c:pt>
                <c:pt idx="53">
                  <c:v>933</c:v>
                </c:pt>
                <c:pt idx="54">
                  <c:v>942</c:v>
                </c:pt>
                <c:pt idx="55">
                  <c:v>948</c:v>
                </c:pt>
                <c:pt idx="56">
                  <c:v>1006</c:v>
                </c:pt>
                <c:pt idx="57">
                  <c:v>1041</c:v>
                </c:pt>
                <c:pt idx="58">
                  <c:v>1072</c:v>
                </c:pt>
                <c:pt idx="59">
                  <c:v>1089</c:v>
                </c:pt>
                <c:pt idx="60">
                  <c:v>1099</c:v>
                </c:pt>
                <c:pt idx="61">
                  <c:v>1121</c:v>
                </c:pt>
                <c:pt idx="62">
                  <c:v>1127</c:v>
                </c:pt>
                <c:pt idx="63">
                  <c:v>1140</c:v>
                </c:pt>
                <c:pt idx="64">
                  <c:v>1145</c:v>
                </c:pt>
                <c:pt idx="65">
                  <c:v>1176</c:v>
                </c:pt>
                <c:pt idx="66">
                  <c:v>1180</c:v>
                </c:pt>
                <c:pt idx="67">
                  <c:v>1188</c:v>
                </c:pt>
                <c:pt idx="68">
                  <c:v>1204</c:v>
                </c:pt>
                <c:pt idx="69">
                  <c:v>1242</c:v>
                </c:pt>
                <c:pt idx="70">
                  <c:v>1249</c:v>
                </c:pt>
                <c:pt idx="71">
                  <c:v>1266</c:v>
                </c:pt>
                <c:pt idx="72">
                  <c:v>1259</c:v>
                </c:pt>
                <c:pt idx="73">
                  <c:v>1281</c:v>
                </c:pt>
                <c:pt idx="74">
                  <c:v>1296</c:v>
                </c:pt>
                <c:pt idx="75">
                  <c:v>1282</c:v>
                </c:pt>
                <c:pt idx="76">
                  <c:v>1259</c:v>
                </c:pt>
                <c:pt idx="77">
                  <c:v>1256</c:v>
                </c:pt>
                <c:pt idx="78">
                  <c:v>1233</c:v>
                </c:pt>
                <c:pt idx="79">
                  <c:v>1236</c:v>
                </c:pt>
                <c:pt idx="80">
                  <c:v>1234</c:v>
                </c:pt>
                <c:pt idx="81">
                  <c:v>1242</c:v>
                </c:pt>
                <c:pt idx="82">
                  <c:v>1266</c:v>
                </c:pt>
                <c:pt idx="83">
                  <c:v>1290</c:v>
                </c:pt>
                <c:pt idx="84">
                  <c:v>1290</c:v>
                </c:pt>
                <c:pt idx="85">
                  <c:v>1312</c:v>
                </c:pt>
                <c:pt idx="86">
                  <c:v>1330</c:v>
                </c:pt>
                <c:pt idx="87">
                  <c:v>1318</c:v>
                </c:pt>
                <c:pt idx="88">
                  <c:v>1307</c:v>
                </c:pt>
                <c:pt idx="89">
                  <c:v>1347</c:v>
                </c:pt>
                <c:pt idx="90">
                  <c:v>1334</c:v>
                </c:pt>
                <c:pt idx="91">
                  <c:v>1322</c:v>
                </c:pt>
                <c:pt idx="92">
                  <c:v>1316</c:v>
                </c:pt>
                <c:pt idx="93">
                  <c:v>1322</c:v>
                </c:pt>
                <c:pt idx="94">
                  <c:v>1370</c:v>
                </c:pt>
                <c:pt idx="95">
                  <c:v>1394</c:v>
                </c:pt>
                <c:pt idx="96">
                  <c:v>1418</c:v>
                </c:pt>
                <c:pt idx="97">
                  <c:v>1429</c:v>
                </c:pt>
                <c:pt idx="98">
                  <c:v>1403</c:v>
                </c:pt>
                <c:pt idx="99">
                  <c:v>1412</c:v>
                </c:pt>
                <c:pt idx="100">
                  <c:v>1392</c:v>
                </c:pt>
                <c:pt idx="101">
                  <c:v>1390</c:v>
                </c:pt>
                <c:pt idx="102">
                  <c:v>1380</c:v>
                </c:pt>
                <c:pt idx="103">
                  <c:v>1345</c:v>
                </c:pt>
                <c:pt idx="104">
                  <c:v>1331</c:v>
                </c:pt>
                <c:pt idx="105">
                  <c:v>1313</c:v>
                </c:pt>
                <c:pt idx="106">
                  <c:v>1321</c:v>
                </c:pt>
                <c:pt idx="107">
                  <c:v>1344</c:v>
                </c:pt>
                <c:pt idx="108">
                  <c:v>1358</c:v>
                </c:pt>
                <c:pt idx="109">
                  <c:v>1381</c:v>
                </c:pt>
                <c:pt idx="110">
                  <c:v>1362</c:v>
                </c:pt>
                <c:pt idx="111">
                  <c:v>1355</c:v>
                </c:pt>
                <c:pt idx="112">
                  <c:v>1375</c:v>
                </c:pt>
                <c:pt idx="113">
                  <c:v>1388</c:v>
                </c:pt>
                <c:pt idx="114">
                  <c:v>1402</c:v>
                </c:pt>
                <c:pt idx="115">
                  <c:v>1384</c:v>
                </c:pt>
                <c:pt idx="116">
                  <c:v>1376</c:v>
                </c:pt>
                <c:pt idx="117">
                  <c:v>1390</c:v>
                </c:pt>
                <c:pt idx="118">
                  <c:v>1410</c:v>
                </c:pt>
                <c:pt idx="119">
                  <c:v>1462</c:v>
                </c:pt>
                <c:pt idx="120">
                  <c:v>1472</c:v>
                </c:pt>
                <c:pt idx="121">
                  <c:v>1485</c:v>
                </c:pt>
                <c:pt idx="122">
                  <c:v>1504</c:v>
                </c:pt>
                <c:pt idx="123">
                  <c:v>1507</c:v>
                </c:pt>
                <c:pt idx="124">
                  <c:v>1512</c:v>
                </c:pt>
                <c:pt idx="125">
                  <c:v>1517</c:v>
                </c:pt>
                <c:pt idx="126">
                  <c:v>1549</c:v>
                </c:pt>
                <c:pt idx="127">
                  <c:v>1565</c:v>
                </c:pt>
                <c:pt idx="128">
                  <c:v>1589</c:v>
                </c:pt>
                <c:pt idx="129">
                  <c:v>1600</c:v>
                </c:pt>
                <c:pt idx="130">
                  <c:v>1621</c:v>
                </c:pt>
                <c:pt idx="131">
                  <c:v>1640</c:v>
                </c:pt>
                <c:pt idx="132">
                  <c:v>1677</c:v>
                </c:pt>
                <c:pt idx="133">
                  <c:v>1678</c:v>
                </c:pt>
                <c:pt idx="134">
                  <c:v>1677</c:v>
                </c:pt>
                <c:pt idx="135">
                  <c:v>1640</c:v>
                </c:pt>
                <c:pt idx="136">
                  <c:v>1634</c:v>
                </c:pt>
                <c:pt idx="137">
                  <c:v>1628</c:v>
                </c:pt>
                <c:pt idx="138">
                  <c:v>1713</c:v>
                </c:pt>
                <c:pt idx="139">
                  <c:v>1724</c:v>
                </c:pt>
                <c:pt idx="140">
                  <c:v>1716</c:v>
                </c:pt>
                <c:pt idx="141">
                  <c:v>1721</c:v>
                </c:pt>
                <c:pt idx="142">
                  <c:v>1757</c:v>
                </c:pt>
                <c:pt idx="143">
                  <c:v>1763</c:v>
                </c:pt>
                <c:pt idx="144">
                  <c:v>1747</c:v>
                </c:pt>
                <c:pt idx="145">
                  <c:v>1721</c:v>
                </c:pt>
                <c:pt idx="146">
                  <c:v>1679</c:v>
                </c:pt>
                <c:pt idx="147">
                  <c:v>1647</c:v>
                </c:pt>
                <c:pt idx="148">
                  <c:v>1642</c:v>
                </c:pt>
                <c:pt idx="149">
                  <c:v>1642</c:v>
                </c:pt>
                <c:pt idx="150">
                  <c:v>1644</c:v>
                </c:pt>
                <c:pt idx="151">
                  <c:v>1639</c:v>
                </c:pt>
                <c:pt idx="152">
                  <c:v>1625</c:v>
                </c:pt>
                <c:pt idx="153">
                  <c:v>1603</c:v>
                </c:pt>
                <c:pt idx="154">
                  <c:v>1586</c:v>
                </c:pt>
                <c:pt idx="155">
                  <c:v>1602</c:v>
                </c:pt>
                <c:pt idx="156">
                  <c:v>1597</c:v>
                </c:pt>
                <c:pt idx="157">
                  <c:v>1612</c:v>
                </c:pt>
                <c:pt idx="158">
                  <c:v>1625</c:v>
                </c:pt>
                <c:pt idx="159">
                  <c:v>1610</c:v>
                </c:pt>
                <c:pt idx="160">
                  <c:v>1608</c:v>
                </c:pt>
                <c:pt idx="161">
                  <c:v>1601</c:v>
                </c:pt>
                <c:pt idx="162">
                  <c:v>1603</c:v>
                </c:pt>
                <c:pt idx="163">
                  <c:v>1604</c:v>
                </c:pt>
                <c:pt idx="164">
                  <c:v>1579</c:v>
                </c:pt>
                <c:pt idx="165">
                  <c:v>1578</c:v>
                </c:pt>
                <c:pt idx="166">
                  <c:v>1537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2377088"/>
        <c:axId val="572166080"/>
      </c:lineChart>
      <c:dateAx>
        <c:axId val="572377088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572166080"/>
        <c:crosses val="autoZero"/>
        <c:auto val="1"/>
        <c:lblOffset val="100"/>
        <c:baseTimeUnit val="months"/>
      </c:dateAx>
      <c:valAx>
        <c:axId val="57216608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57237708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5831507183073708"/>
          <c:y val="1.4994604637564449E-2"/>
          <c:w val="0.1200435783949361"/>
          <c:h val="0.9444284195128414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8806645392752349E-2"/>
          <c:y val="8.7659740037144704E-2"/>
          <c:w val="0.78925818016191485"/>
          <c:h val="0.75046910457169225"/>
        </c:manualLayout>
      </c:layout>
      <c:lineChart>
        <c:grouping val="standard"/>
        <c:varyColors val="0"/>
        <c:ser>
          <c:idx val="0"/>
          <c:order val="0"/>
          <c:tx>
            <c:strRef>
              <c:f>MARKET!$B$1</c:f>
              <c:strCache>
                <c:ptCount val="1"/>
                <c:pt idx="0">
                  <c:v>Argo</c:v>
                </c:pt>
              </c:strCache>
            </c:strRef>
          </c:tx>
          <c:spPr>
            <a:ln w="57150">
              <a:solidFill>
                <a:srgbClr val="92D050"/>
              </a:solidFill>
            </a:ln>
          </c:spPr>
          <c:marker>
            <c:symbol val="none"/>
          </c:marker>
          <c:cat>
            <c:numRef>
              <c:f>MARKET!$A$2:$A$171</c:f>
              <c:numCache>
                <c:formatCode>m/d/yyyy</c:formatCode>
                <c:ptCount val="170"/>
                <c:pt idx="0">
                  <c:v>36892</c:v>
                </c:pt>
                <c:pt idx="1">
                  <c:v>36923</c:v>
                </c:pt>
                <c:pt idx="2">
                  <c:v>36951</c:v>
                </c:pt>
                <c:pt idx="3">
                  <c:v>36982</c:v>
                </c:pt>
                <c:pt idx="4">
                  <c:v>37012</c:v>
                </c:pt>
                <c:pt idx="5">
                  <c:v>37043</c:v>
                </c:pt>
                <c:pt idx="6">
                  <c:v>37073</c:v>
                </c:pt>
                <c:pt idx="7">
                  <c:v>37104</c:v>
                </c:pt>
                <c:pt idx="8">
                  <c:v>37135</c:v>
                </c:pt>
                <c:pt idx="9">
                  <c:v>37165</c:v>
                </c:pt>
                <c:pt idx="10">
                  <c:v>37196</c:v>
                </c:pt>
                <c:pt idx="11">
                  <c:v>37226</c:v>
                </c:pt>
                <c:pt idx="12">
                  <c:v>37257</c:v>
                </c:pt>
                <c:pt idx="13">
                  <c:v>37288</c:v>
                </c:pt>
                <c:pt idx="14">
                  <c:v>37316</c:v>
                </c:pt>
                <c:pt idx="15">
                  <c:v>37347</c:v>
                </c:pt>
                <c:pt idx="16">
                  <c:v>37377</c:v>
                </c:pt>
                <c:pt idx="17">
                  <c:v>37408</c:v>
                </c:pt>
                <c:pt idx="18">
                  <c:v>37438</c:v>
                </c:pt>
                <c:pt idx="19">
                  <c:v>37469</c:v>
                </c:pt>
                <c:pt idx="20">
                  <c:v>37500</c:v>
                </c:pt>
                <c:pt idx="21">
                  <c:v>37530</c:v>
                </c:pt>
                <c:pt idx="22">
                  <c:v>37561</c:v>
                </c:pt>
                <c:pt idx="23">
                  <c:v>37591</c:v>
                </c:pt>
                <c:pt idx="24">
                  <c:v>37622</c:v>
                </c:pt>
                <c:pt idx="25">
                  <c:v>37653</c:v>
                </c:pt>
                <c:pt idx="26">
                  <c:v>37681</c:v>
                </c:pt>
                <c:pt idx="27">
                  <c:v>37712</c:v>
                </c:pt>
                <c:pt idx="28">
                  <c:v>37742</c:v>
                </c:pt>
                <c:pt idx="29">
                  <c:v>37773</c:v>
                </c:pt>
                <c:pt idx="30">
                  <c:v>37803</c:v>
                </c:pt>
                <c:pt idx="31">
                  <c:v>37834</c:v>
                </c:pt>
                <c:pt idx="32">
                  <c:v>37865</c:v>
                </c:pt>
                <c:pt idx="33">
                  <c:v>37895</c:v>
                </c:pt>
                <c:pt idx="34">
                  <c:v>37926</c:v>
                </c:pt>
                <c:pt idx="35">
                  <c:v>37956</c:v>
                </c:pt>
                <c:pt idx="36">
                  <c:v>37987</c:v>
                </c:pt>
                <c:pt idx="37">
                  <c:v>38018</c:v>
                </c:pt>
                <c:pt idx="38">
                  <c:v>38047</c:v>
                </c:pt>
                <c:pt idx="39">
                  <c:v>38078</c:v>
                </c:pt>
                <c:pt idx="40">
                  <c:v>38108</c:v>
                </c:pt>
                <c:pt idx="41">
                  <c:v>38139</c:v>
                </c:pt>
                <c:pt idx="42">
                  <c:v>38169</c:v>
                </c:pt>
                <c:pt idx="43">
                  <c:v>38200</c:v>
                </c:pt>
                <c:pt idx="44">
                  <c:v>38231</c:v>
                </c:pt>
                <c:pt idx="45">
                  <c:v>38261</c:v>
                </c:pt>
                <c:pt idx="46">
                  <c:v>38292</c:v>
                </c:pt>
                <c:pt idx="47">
                  <c:v>38322</c:v>
                </c:pt>
                <c:pt idx="48">
                  <c:v>38353</c:v>
                </c:pt>
                <c:pt idx="49">
                  <c:v>38384</c:v>
                </c:pt>
                <c:pt idx="50">
                  <c:v>38412</c:v>
                </c:pt>
                <c:pt idx="51">
                  <c:v>38443</c:v>
                </c:pt>
                <c:pt idx="52">
                  <c:v>38473</c:v>
                </c:pt>
                <c:pt idx="53">
                  <c:v>38504</c:v>
                </c:pt>
                <c:pt idx="54">
                  <c:v>38534</c:v>
                </c:pt>
                <c:pt idx="55">
                  <c:v>38565</c:v>
                </c:pt>
                <c:pt idx="56">
                  <c:v>38596</c:v>
                </c:pt>
                <c:pt idx="57">
                  <c:v>38626</c:v>
                </c:pt>
                <c:pt idx="58">
                  <c:v>38657</c:v>
                </c:pt>
                <c:pt idx="59">
                  <c:v>38687</c:v>
                </c:pt>
                <c:pt idx="60">
                  <c:v>38718</c:v>
                </c:pt>
                <c:pt idx="61">
                  <c:v>38749</c:v>
                </c:pt>
                <c:pt idx="62">
                  <c:v>38777</c:v>
                </c:pt>
                <c:pt idx="63">
                  <c:v>38808</c:v>
                </c:pt>
                <c:pt idx="64">
                  <c:v>38838</c:v>
                </c:pt>
                <c:pt idx="65">
                  <c:v>38869</c:v>
                </c:pt>
                <c:pt idx="66">
                  <c:v>38899</c:v>
                </c:pt>
                <c:pt idx="67">
                  <c:v>38930</c:v>
                </c:pt>
                <c:pt idx="68">
                  <c:v>38961</c:v>
                </c:pt>
                <c:pt idx="69">
                  <c:v>38991</c:v>
                </c:pt>
                <c:pt idx="70">
                  <c:v>39022</c:v>
                </c:pt>
                <c:pt idx="71">
                  <c:v>39052</c:v>
                </c:pt>
                <c:pt idx="72">
                  <c:v>39083</c:v>
                </c:pt>
                <c:pt idx="73">
                  <c:v>39114</c:v>
                </c:pt>
                <c:pt idx="74">
                  <c:v>39142</c:v>
                </c:pt>
                <c:pt idx="75">
                  <c:v>39173</c:v>
                </c:pt>
                <c:pt idx="76">
                  <c:v>39203</c:v>
                </c:pt>
                <c:pt idx="77">
                  <c:v>39234</c:v>
                </c:pt>
                <c:pt idx="78">
                  <c:v>39264</c:v>
                </c:pt>
                <c:pt idx="79">
                  <c:v>39295</c:v>
                </c:pt>
                <c:pt idx="80">
                  <c:v>39326</c:v>
                </c:pt>
                <c:pt idx="81">
                  <c:v>39356</c:v>
                </c:pt>
                <c:pt idx="82">
                  <c:v>39387</c:v>
                </c:pt>
                <c:pt idx="83">
                  <c:v>39417</c:v>
                </c:pt>
                <c:pt idx="84">
                  <c:v>39448</c:v>
                </c:pt>
                <c:pt idx="85">
                  <c:v>39479</c:v>
                </c:pt>
                <c:pt idx="86">
                  <c:v>39508</c:v>
                </c:pt>
                <c:pt idx="87">
                  <c:v>39539</c:v>
                </c:pt>
                <c:pt idx="88">
                  <c:v>39569</c:v>
                </c:pt>
                <c:pt idx="89">
                  <c:v>39600</c:v>
                </c:pt>
                <c:pt idx="90">
                  <c:v>39630</c:v>
                </c:pt>
                <c:pt idx="91">
                  <c:v>39661</c:v>
                </c:pt>
                <c:pt idx="92">
                  <c:v>39692</c:v>
                </c:pt>
                <c:pt idx="93">
                  <c:v>39722</c:v>
                </c:pt>
                <c:pt idx="94">
                  <c:v>39753</c:v>
                </c:pt>
                <c:pt idx="95">
                  <c:v>39783</c:v>
                </c:pt>
                <c:pt idx="96">
                  <c:v>39814</c:v>
                </c:pt>
                <c:pt idx="97">
                  <c:v>39845</c:v>
                </c:pt>
                <c:pt idx="98">
                  <c:v>39873</c:v>
                </c:pt>
                <c:pt idx="99">
                  <c:v>39904</c:v>
                </c:pt>
                <c:pt idx="100">
                  <c:v>39934</c:v>
                </c:pt>
                <c:pt idx="101">
                  <c:v>39965</c:v>
                </c:pt>
                <c:pt idx="102">
                  <c:v>39995</c:v>
                </c:pt>
                <c:pt idx="103">
                  <c:v>40026</c:v>
                </c:pt>
                <c:pt idx="104">
                  <c:v>40057</c:v>
                </c:pt>
                <c:pt idx="105">
                  <c:v>40087</c:v>
                </c:pt>
                <c:pt idx="106">
                  <c:v>40118</c:v>
                </c:pt>
                <c:pt idx="107">
                  <c:v>40148</c:v>
                </c:pt>
                <c:pt idx="108">
                  <c:v>40179</c:v>
                </c:pt>
                <c:pt idx="109">
                  <c:v>40210</c:v>
                </c:pt>
                <c:pt idx="110">
                  <c:v>40238</c:v>
                </c:pt>
                <c:pt idx="111">
                  <c:v>40269</c:v>
                </c:pt>
                <c:pt idx="112">
                  <c:v>40299</c:v>
                </c:pt>
                <c:pt idx="113">
                  <c:v>40330</c:v>
                </c:pt>
                <c:pt idx="114">
                  <c:v>40360</c:v>
                </c:pt>
                <c:pt idx="115">
                  <c:v>40391</c:v>
                </c:pt>
                <c:pt idx="116">
                  <c:v>40422</c:v>
                </c:pt>
                <c:pt idx="117">
                  <c:v>40452</c:v>
                </c:pt>
                <c:pt idx="118">
                  <c:v>40483</c:v>
                </c:pt>
                <c:pt idx="119">
                  <c:v>40513</c:v>
                </c:pt>
                <c:pt idx="120">
                  <c:v>40544</c:v>
                </c:pt>
                <c:pt idx="121">
                  <c:v>40575</c:v>
                </c:pt>
                <c:pt idx="122">
                  <c:v>40603</c:v>
                </c:pt>
                <c:pt idx="123">
                  <c:v>40634</c:v>
                </c:pt>
                <c:pt idx="124">
                  <c:v>40664</c:v>
                </c:pt>
                <c:pt idx="125">
                  <c:v>40695</c:v>
                </c:pt>
                <c:pt idx="126">
                  <c:v>40725</c:v>
                </c:pt>
                <c:pt idx="127">
                  <c:v>40756</c:v>
                </c:pt>
                <c:pt idx="128">
                  <c:v>40787</c:v>
                </c:pt>
                <c:pt idx="129">
                  <c:v>40817</c:v>
                </c:pt>
                <c:pt idx="130">
                  <c:v>40848</c:v>
                </c:pt>
                <c:pt idx="131">
                  <c:v>40878</c:v>
                </c:pt>
                <c:pt idx="132">
                  <c:v>40909</c:v>
                </c:pt>
                <c:pt idx="133">
                  <c:v>40940</c:v>
                </c:pt>
                <c:pt idx="134">
                  <c:v>40969</c:v>
                </c:pt>
                <c:pt idx="135">
                  <c:v>41000</c:v>
                </c:pt>
                <c:pt idx="136">
                  <c:v>41030</c:v>
                </c:pt>
                <c:pt idx="137">
                  <c:v>41061</c:v>
                </c:pt>
                <c:pt idx="138">
                  <c:v>41091</c:v>
                </c:pt>
                <c:pt idx="139">
                  <c:v>41122</c:v>
                </c:pt>
                <c:pt idx="140">
                  <c:v>41153</c:v>
                </c:pt>
                <c:pt idx="141">
                  <c:v>41183</c:v>
                </c:pt>
                <c:pt idx="142">
                  <c:v>41214</c:v>
                </c:pt>
                <c:pt idx="143">
                  <c:v>41244</c:v>
                </c:pt>
                <c:pt idx="144">
                  <c:v>41275</c:v>
                </c:pt>
                <c:pt idx="145">
                  <c:v>41306</c:v>
                </c:pt>
                <c:pt idx="146">
                  <c:v>41334</c:v>
                </c:pt>
                <c:pt idx="147">
                  <c:v>41365</c:v>
                </c:pt>
                <c:pt idx="148">
                  <c:v>41395</c:v>
                </c:pt>
                <c:pt idx="149">
                  <c:v>41426</c:v>
                </c:pt>
                <c:pt idx="150">
                  <c:v>41456</c:v>
                </c:pt>
                <c:pt idx="151">
                  <c:v>41487</c:v>
                </c:pt>
                <c:pt idx="152">
                  <c:v>41518</c:v>
                </c:pt>
                <c:pt idx="153">
                  <c:v>41548</c:v>
                </c:pt>
                <c:pt idx="154">
                  <c:v>41579</c:v>
                </c:pt>
                <c:pt idx="155">
                  <c:v>41609</c:v>
                </c:pt>
                <c:pt idx="156">
                  <c:v>41640</c:v>
                </c:pt>
                <c:pt idx="157">
                  <c:v>41671</c:v>
                </c:pt>
                <c:pt idx="158">
                  <c:v>41699</c:v>
                </c:pt>
                <c:pt idx="159">
                  <c:v>41730</c:v>
                </c:pt>
                <c:pt idx="160">
                  <c:v>41760</c:v>
                </c:pt>
                <c:pt idx="161">
                  <c:v>41791</c:v>
                </c:pt>
                <c:pt idx="162">
                  <c:v>41821</c:v>
                </c:pt>
                <c:pt idx="163">
                  <c:v>41852</c:v>
                </c:pt>
                <c:pt idx="164">
                  <c:v>41883</c:v>
                </c:pt>
                <c:pt idx="165">
                  <c:v>41913</c:v>
                </c:pt>
                <c:pt idx="166">
                  <c:v>41944</c:v>
                </c:pt>
                <c:pt idx="167">
                  <c:v>41974</c:v>
                </c:pt>
                <c:pt idx="168">
                  <c:v>42005</c:v>
                </c:pt>
              </c:numCache>
            </c:numRef>
          </c:cat>
          <c:val>
            <c:numRef>
              <c:f>MARKET!$B$2:$B$171</c:f>
              <c:numCache>
                <c:formatCode>General</c:formatCode>
                <c:ptCount val="170"/>
                <c:pt idx="0">
                  <c:v>135</c:v>
                </c:pt>
                <c:pt idx="1">
                  <c:v>141</c:v>
                </c:pt>
                <c:pt idx="2">
                  <c:v>146</c:v>
                </c:pt>
                <c:pt idx="3">
                  <c:v>152</c:v>
                </c:pt>
                <c:pt idx="4">
                  <c:v>166</c:v>
                </c:pt>
                <c:pt idx="5">
                  <c:v>206</c:v>
                </c:pt>
                <c:pt idx="6">
                  <c:v>234</c:v>
                </c:pt>
                <c:pt idx="7">
                  <c:v>249</c:v>
                </c:pt>
                <c:pt idx="8">
                  <c:v>257</c:v>
                </c:pt>
                <c:pt idx="9">
                  <c:v>284</c:v>
                </c:pt>
                <c:pt idx="10">
                  <c:v>310</c:v>
                </c:pt>
                <c:pt idx="11">
                  <c:v>338</c:v>
                </c:pt>
                <c:pt idx="12">
                  <c:v>345</c:v>
                </c:pt>
                <c:pt idx="13">
                  <c:v>367</c:v>
                </c:pt>
                <c:pt idx="14">
                  <c:v>409</c:v>
                </c:pt>
                <c:pt idx="15">
                  <c:v>421</c:v>
                </c:pt>
                <c:pt idx="16">
                  <c:v>442</c:v>
                </c:pt>
                <c:pt idx="17">
                  <c:v>482</c:v>
                </c:pt>
                <c:pt idx="18">
                  <c:v>505</c:v>
                </c:pt>
                <c:pt idx="19">
                  <c:v>500</c:v>
                </c:pt>
                <c:pt idx="20">
                  <c:v>530</c:v>
                </c:pt>
                <c:pt idx="21">
                  <c:v>548</c:v>
                </c:pt>
                <c:pt idx="22">
                  <c:v>550</c:v>
                </c:pt>
                <c:pt idx="23">
                  <c:v>608</c:v>
                </c:pt>
                <c:pt idx="24">
                  <c:v>646</c:v>
                </c:pt>
                <c:pt idx="25">
                  <c:v>726</c:v>
                </c:pt>
                <c:pt idx="26">
                  <c:v>750</c:v>
                </c:pt>
                <c:pt idx="27">
                  <c:v>771</c:v>
                </c:pt>
                <c:pt idx="28">
                  <c:v>791</c:v>
                </c:pt>
                <c:pt idx="29">
                  <c:v>839</c:v>
                </c:pt>
                <c:pt idx="30">
                  <c:v>870</c:v>
                </c:pt>
                <c:pt idx="31">
                  <c:v>889</c:v>
                </c:pt>
                <c:pt idx="32">
                  <c:v>919</c:v>
                </c:pt>
                <c:pt idx="33">
                  <c:v>959</c:v>
                </c:pt>
                <c:pt idx="34">
                  <c:v>969</c:v>
                </c:pt>
                <c:pt idx="35">
                  <c:v>1008</c:v>
                </c:pt>
                <c:pt idx="36">
                  <c:v>1030</c:v>
                </c:pt>
                <c:pt idx="37">
                  <c:v>1074</c:v>
                </c:pt>
                <c:pt idx="38">
                  <c:v>1092</c:v>
                </c:pt>
                <c:pt idx="39">
                  <c:v>1143</c:v>
                </c:pt>
                <c:pt idx="40">
                  <c:v>1222</c:v>
                </c:pt>
                <c:pt idx="41">
                  <c:v>1253</c:v>
                </c:pt>
                <c:pt idx="42">
                  <c:v>1268</c:v>
                </c:pt>
                <c:pt idx="43">
                  <c:v>1345</c:v>
                </c:pt>
                <c:pt idx="44">
                  <c:v>1435</c:v>
                </c:pt>
                <c:pt idx="45">
                  <c:v>1457</c:v>
                </c:pt>
                <c:pt idx="46">
                  <c:v>1509</c:v>
                </c:pt>
                <c:pt idx="47">
                  <c:v>1599</c:v>
                </c:pt>
                <c:pt idx="48">
                  <c:v>1648</c:v>
                </c:pt>
                <c:pt idx="49">
                  <c:v>1695</c:v>
                </c:pt>
                <c:pt idx="50">
                  <c:v>1733</c:v>
                </c:pt>
                <c:pt idx="51">
                  <c:v>1807</c:v>
                </c:pt>
                <c:pt idx="52">
                  <c:v>1878</c:v>
                </c:pt>
                <c:pt idx="53">
                  <c:v>1933</c:v>
                </c:pt>
                <c:pt idx="54">
                  <c:v>1955</c:v>
                </c:pt>
                <c:pt idx="55">
                  <c:v>1969</c:v>
                </c:pt>
                <c:pt idx="56">
                  <c:v>2044</c:v>
                </c:pt>
                <c:pt idx="57">
                  <c:v>2117</c:v>
                </c:pt>
                <c:pt idx="58">
                  <c:v>2201</c:v>
                </c:pt>
                <c:pt idx="59">
                  <c:v>2248</c:v>
                </c:pt>
                <c:pt idx="60">
                  <c:v>2314</c:v>
                </c:pt>
                <c:pt idx="61">
                  <c:v>2390</c:v>
                </c:pt>
                <c:pt idx="62">
                  <c:v>2400</c:v>
                </c:pt>
                <c:pt idx="63">
                  <c:v>2410</c:v>
                </c:pt>
                <c:pt idx="64">
                  <c:v>2422</c:v>
                </c:pt>
                <c:pt idx="65">
                  <c:v>2466</c:v>
                </c:pt>
                <c:pt idx="66">
                  <c:v>2472</c:v>
                </c:pt>
                <c:pt idx="67">
                  <c:v>2494</c:v>
                </c:pt>
                <c:pt idx="68">
                  <c:v>2578</c:v>
                </c:pt>
                <c:pt idx="69">
                  <c:v>2669</c:v>
                </c:pt>
                <c:pt idx="70">
                  <c:v>2707</c:v>
                </c:pt>
                <c:pt idx="71">
                  <c:v>2741</c:v>
                </c:pt>
                <c:pt idx="72">
                  <c:v>2762</c:v>
                </c:pt>
                <c:pt idx="73">
                  <c:v>2785</c:v>
                </c:pt>
                <c:pt idx="74">
                  <c:v>2793</c:v>
                </c:pt>
                <c:pt idx="75">
                  <c:v>2792</c:v>
                </c:pt>
                <c:pt idx="76">
                  <c:v>2794</c:v>
                </c:pt>
                <c:pt idx="77">
                  <c:v>2800</c:v>
                </c:pt>
                <c:pt idx="78">
                  <c:v>2817</c:v>
                </c:pt>
                <c:pt idx="79">
                  <c:v>2812</c:v>
                </c:pt>
                <c:pt idx="80">
                  <c:v>2848</c:v>
                </c:pt>
                <c:pt idx="81">
                  <c:v>2918</c:v>
                </c:pt>
                <c:pt idx="82">
                  <c:v>2966</c:v>
                </c:pt>
                <c:pt idx="83">
                  <c:v>2996</c:v>
                </c:pt>
                <c:pt idx="84">
                  <c:v>3018</c:v>
                </c:pt>
                <c:pt idx="85">
                  <c:v>3081</c:v>
                </c:pt>
                <c:pt idx="86">
                  <c:v>3121</c:v>
                </c:pt>
                <c:pt idx="87">
                  <c:v>3126</c:v>
                </c:pt>
                <c:pt idx="88">
                  <c:v>3115</c:v>
                </c:pt>
                <c:pt idx="89">
                  <c:v>3156</c:v>
                </c:pt>
                <c:pt idx="90">
                  <c:v>3129</c:v>
                </c:pt>
                <c:pt idx="91">
                  <c:v>3097</c:v>
                </c:pt>
                <c:pt idx="92">
                  <c:v>3132</c:v>
                </c:pt>
                <c:pt idx="93">
                  <c:v>3177</c:v>
                </c:pt>
                <c:pt idx="94">
                  <c:v>3242</c:v>
                </c:pt>
                <c:pt idx="95">
                  <c:v>3264</c:v>
                </c:pt>
                <c:pt idx="96">
                  <c:v>3284</c:v>
                </c:pt>
                <c:pt idx="97">
                  <c:v>3291</c:v>
                </c:pt>
                <c:pt idx="98">
                  <c:v>3295</c:v>
                </c:pt>
                <c:pt idx="99">
                  <c:v>3321</c:v>
                </c:pt>
                <c:pt idx="100">
                  <c:v>3290</c:v>
                </c:pt>
                <c:pt idx="101">
                  <c:v>3258</c:v>
                </c:pt>
                <c:pt idx="102">
                  <c:v>3234</c:v>
                </c:pt>
                <c:pt idx="103">
                  <c:v>3180</c:v>
                </c:pt>
                <c:pt idx="104">
                  <c:v>3136</c:v>
                </c:pt>
                <c:pt idx="105">
                  <c:v>3103</c:v>
                </c:pt>
                <c:pt idx="106">
                  <c:v>3090</c:v>
                </c:pt>
                <c:pt idx="107">
                  <c:v>3133</c:v>
                </c:pt>
                <c:pt idx="108">
                  <c:v>3178</c:v>
                </c:pt>
                <c:pt idx="109">
                  <c:v>3198</c:v>
                </c:pt>
                <c:pt idx="110">
                  <c:v>3172</c:v>
                </c:pt>
                <c:pt idx="111">
                  <c:v>3146</c:v>
                </c:pt>
                <c:pt idx="112">
                  <c:v>3165</c:v>
                </c:pt>
                <c:pt idx="113">
                  <c:v>3170</c:v>
                </c:pt>
                <c:pt idx="114">
                  <c:v>3167</c:v>
                </c:pt>
                <c:pt idx="115">
                  <c:v>3124</c:v>
                </c:pt>
                <c:pt idx="116">
                  <c:v>3111</c:v>
                </c:pt>
                <c:pt idx="117">
                  <c:v>3142</c:v>
                </c:pt>
                <c:pt idx="118">
                  <c:v>3190</c:v>
                </c:pt>
                <c:pt idx="119">
                  <c:v>3260</c:v>
                </c:pt>
                <c:pt idx="120">
                  <c:v>3256</c:v>
                </c:pt>
                <c:pt idx="121">
                  <c:v>3247</c:v>
                </c:pt>
                <c:pt idx="122">
                  <c:v>3286</c:v>
                </c:pt>
                <c:pt idx="123">
                  <c:v>3276</c:v>
                </c:pt>
                <c:pt idx="124">
                  <c:v>3271</c:v>
                </c:pt>
                <c:pt idx="125">
                  <c:v>3245</c:v>
                </c:pt>
                <c:pt idx="126">
                  <c:v>3265</c:v>
                </c:pt>
                <c:pt idx="127">
                  <c:v>3291</c:v>
                </c:pt>
                <c:pt idx="128">
                  <c:v>3345</c:v>
                </c:pt>
                <c:pt idx="129">
                  <c:v>3454</c:v>
                </c:pt>
                <c:pt idx="130">
                  <c:v>3448</c:v>
                </c:pt>
                <c:pt idx="131">
                  <c:v>3440</c:v>
                </c:pt>
                <c:pt idx="132">
                  <c:v>3486</c:v>
                </c:pt>
                <c:pt idx="133">
                  <c:v>3489</c:v>
                </c:pt>
                <c:pt idx="134">
                  <c:v>3543</c:v>
                </c:pt>
                <c:pt idx="135">
                  <c:v>3505</c:v>
                </c:pt>
                <c:pt idx="136">
                  <c:v>3488</c:v>
                </c:pt>
                <c:pt idx="137">
                  <c:v>3484</c:v>
                </c:pt>
                <c:pt idx="138">
                  <c:v>3554</c:v>
                </c:pt>
                <c:pt idx="139">
                  <c:v>3560</c:v>
                </c:pt>
                <c:pt idx="140">
                  <c:v>3561</c:v>
                </c:pt>
                <c:pt idx="141">
                  <c:v>3602</c:v>
                </c:pt>
                <c:pt idx="142">
                  <c:v>3657</c:v>
                </c:pt>
                <c:pt idx="143">
                  <c:v>3677</c:v>
                </c:pt>
                <c:pt idx="144">
                  <c:v>3660</c:v>
                </c:pt>
                <c:pt idx="145">
                  <c:v>3646</c:v>
                </c:pt>
                <c:pt idx="146">
                  <c:v>3629</c:v>
                </c:pt>
                <c:pt idx="147">
                  <c:v>3577</c:v>
                </c:pt>
                <c:pt idx="148">
                  <c:v>3562</c:v>
                </c:pt>
                <c:pt idx="149">
                  <c:v>3547</c:v>
                </c:pt>
                <c:pt idx="150">
                  <c:v>3561</c:v>
                </c:pt>
                <c:pt idx="151">
                  <c:v>3603</c:v>
                </c:pt>
                <c:pt idx="152">
                  <c:v>3603</c:v>
                </c:pt>
                <c:pt idx="153">
                  <c:v>3584</c:v>
                </c:pt>
                <c:pt idx="154">
                  <c:v>3561</c:v>
                </c:pt>
                <c:pt idx="155">
                  <c:v>3588</c:v>
                </c:pt>
                <c:pt idx="156">
                  <c:v>3583</c:v>
                </c:pt>
                <c:pt idx="157">
                  <c:v>3591</c:v>
                </c:pt>
                <c:pt idx="158">
                  <c:v>3634</c:v>
                </c:pt>
                <c:pt idx="159">
                  <c:v>3626</c:v>
                </c:pt>
                <c:pt idx="160">
                  <c:v>3606</c:v>
                </c:pt>
                <c:pt idx="161">
                  <c:v>3584</c:v>
                </c:pt>
                <c:pt idx="162">
                  <c:v>3586</c:v>
                </c:pt>
                <c:pt idx="163">
                  <c:v>3584</c:v>
                </c:pt>
                <c:pt idx="164">
                  <c:v>3548</c:v>
                </c:pt>
                <c:pt idx="165">
                  <c:v>3565</c:v>
                </c:pt>
                <c:pt idx="166">
                  <c:v>3530</c:v>
                </c:pt>
              </c:numCache>
            </c:numRef>
          </c:val>
          <c:smooth val="0"/>
        </c:ser>
        <c:ser>
          <c:idx val="13"/>
          <c:order val="1"/>
          <c:tx>
            <c:strRef>
              <c:f>MARKET!$O$1</c:f>
              <c:strCache>
                <c:ptCount val="1"/>
                <c:pt idx="0">
                  <c:v>ARGOS</c:v>
                </c:pt>
              </c:strCache>
            </c:strRef>
          </c:tx>
          <c:spPr>
            <a:ln>
              <a:solidFill>
                <a:srgbClr val="00B0F0"/>
              </a:solidFill>
            </a:ln>
          </c:spPr>
          <c:marker>
            <c:symbol val="none"/>
          </c:marker>
          <c:cat>
            <c:numRef>
              <c:f>MARKET!$A$2:$A$171</c:f>
              <c:numCache>
                <c:formatCode>m/d/yyyy</c:formatCode>
                <c:ptCount val="170"/>
                <c:pt idx="0">
                  <c:v>36892</c:v>
                </c:pt>
                <c:pt idx="1">
                  <c:v>36923</c:v>
                </c:pt>
                <c:pt idx="2">
                  <c:v>36951</c:v>
                </c:pt>
                <c:pt idx="3">
                  <c:v>36982</c:v>
                </c:pt>
                <c:pt idx="4">
                  <c:v>37012</c:v>
                </c:pt>
                <c:pt idx="5">
                  <c:v>37043</c:v>
                </c:pt>
                <c:pt idx="6">
                  <c:v>37073</c:v>
                </c:pt>
                <c:pt idx="7">
                  <c:v>37104</c:v>
                </c:pt>
                <c:pt idx="8">
                  <c:v>37135</c:v>
                </c:pt>
                <c:pt idx="9">
                  <c:v>37165</c:v>
                </c:pt>
                <c:pt idx="10">
                  <c:v>37196</c:v>
                </c:pt>
                <c:pt idx="11">
                  <c:v>37226</c:v>
                </c:pt>
                <c:pt idx="12">
                  <c:v>37257</c:v>
                </c:pt>
                <c:pt idx="13">
                  <c:v>37288</c:v>
                </c:pt>
                <c:pt idx="14">
                  <c:v>37316</c:v>
                </c:pt>
                <c:pt idx="15">
                  <c:v>37347</c:v>
                </c:pt>
                <c:pt idx="16">
                  <c:v>37377</c:v>
                </c:pt>
                <c:pt idx="17">
                  <c:v>37408</c:v>
                </c:pt>
                <c:pt idx="18">
                  <c:v>37438</c:v>
                </c:pt>
                <c:pt idx="19">
                  <c:v>37469</c:v>
                </c:pt>
                <c:pt idx="20">
                  <c:v>37500</c:v>
                </c:pt>
                <c:pt idx="21">
                  <c:v>37530</c:v>
                </c:pt>
                <c:pt idx="22">
                  <c:v>37561</c:v>
                </c:pt>
                <c:pt idx="23">
                  <c:v>37591</c:v>
                </c:pt>
                <c:pt idx="24">
                  <c:v>37622</c:v>
                </c:pt>
                <c:pt idx="25">
                  <c:v>37653</c:v>
                </c:pt>
                <c:pt idx="26">
                  <c:v>37681</c:v>
                </c:pt>
                <c:pt idx="27">
                  <c:v>37712</c:v>
                </c:pt>
                <c:pt idx="28">
                  <c:v>37742</c:v>
                </c:pt>
                <c:pt idx="29">
                  <c:v>37773</c:v>
                </c:pt>
                <c:pt idx="30">
                  <c:v>37803</c:v>
                </c:pt>
                <c:pt idx="31">
                  <c:v>37834</c:v>
                </c:pt>
                <c:pt idx="32">
                  <c:v>37865</c:v>
                </c:pt>
                <c:pt idx="33">
                  <c:v>37895</c:v>
                </c:pt>
                <c:pt idx="34">
                  <c:v>37926</c:v>
                </c:pt>
                <c:pt idx="35">
                  <c:v>37956</c:v>
                </c:pt>
                <c:pt idx="36">
                  <c:v>37987</c:v>
                </c:pt>
                <c:pt idx="37">
                  <c:v>38018</c:v>
                </c:pt>
                <c:pt idx="38">
                  <c:v>38047</c:v>
                </c:pt>
                <c:pt idx="39">
                  <c:v>38078</c:v>
                </c:pt>
                <c:pt idx="40">
                  <c:v>38108</c:v>
                </c:pt>
                <c:pt idx="41">
                  <c:v>38139</c:v>
                </c:pt>
                <c:pt idx="42">
                  <c:v>38169</c:v>
                </c:pt>
                <c:pt idx="43">
                  <c:v>38200</c:v>
                </c:pt>
                <c:pt idx="44">
                  <c:v>38231</c:v>
                </c:pt>
                <c:pt idx="45">
                  <c:v>38261</c:v>
                </c:pt>
                <c:pt idx="46">
                  <c:v>38292</c:v>
                </c:pt>
                <c:pt idx="47">
                  <c:v>38322</c:v>
                </c:pt>
                <c:pt idx="48">
                  <c:v>38353</c:v>
                </c:pt>
                <c:pt idx="49">
                  <c:v>38384</c:v>
                </c:pt>
                <c:pt idx="50">
                  <c:v>38412</c:v>
                </c:pt>
                <c:pt idx="51">
                  <c:v>38443</c:v>
                </c:pt>
                <c:pt idx="52">
                  <c:v>38473</c:v>
                </c:pt>
                <c:pt idx="53">
                  <c:v>38504</c:v>
                </c:pt>
                <c:pt idx="54">
                  <c:v>38534</c:v>
                </c:pt>
                <c:pt idx="55">
                  <c:v>38565</c:v>
                </c:pt>
                <c:pt idx="56">
                  <c:v>38596</c:v>
                </c:pt>
                <c:pt idx="57">
                  <c:v>38626</c:v>
                </c:pt>
                <c:pt idx="58">
                  <c:v>38657</c:v>
                </c:pt>
                <c:pt idx="59">
                  <c:v>38687</c:v>
                </c:pt>
                <c:pt idx="60">
                  <c:v>38718</c:v>
                </c:pt>
                <c:pt idx="61">
                  <c:v>38749</c:v>
                </c:pt>
                <c:pt idx="62">
                  <c:v>38777</c:v>
                </c:pt>
                <c:pt idx="63">
                  <c:v>38808</c:v>
                </c:pt>
                <c:pt idx="64">
                  <c:v>38838</c:v>
                </c:pt>
                <c:pt idx="65">
                  <c:v>38869</c:v>
                </c:pt>
                <c:pt idx="66">
                  <c:v>38899</c:v>
                </c:pt>
                <c:pt idx="67">
                  <c:v>38930</c:v>
                </c:pt>
                <c:pt idx="68">
                  <c:v>38961</c:v>
                </c:pt>
                <c:pt idx="69">
                  <c:v>38991</c:v>
                </c:pt>
                <c:pt idx="70">
                  <c:v>39022</c:v>
                </c:pt>
                <c:pt idx="71">
                  <c:v>39052</c:v>
                </c:pt>
                <c:pt idx="72">
                  <c:v>39083</c:v>
                </c:pt>
                <c:pt idx="73">
                  <c:v>39114</c:v>
                </c:pt>
                <c:pt idx="74">
                  <c:v>39142</c:v>
                </c:pt>
                <c:pt idx="75">
                  <c:v>39173</c:v>
                </c:pt>
                <c:pt idx="76">
                  <c:v>39203</c:v>
                </c:pt>
                <c:pt idx="77">
                  <c:v>39234</c:v>
                </c:pt>
                <c:pt idx="78">
                  <c:v>39264</c:v>
                </c:pt>
                <c:pt idx="79">
                  <c:v>39295</c:v>
                </c:pt>
                <c:pt idx="80">
                  <c:v>39326</c:v>
                </c:pt>
                <c:pt idx="81">
                  <c:v>39356</c:v>
                </c:pt>
                <c:pt idx="82">
                  <c:v>39387</c:v>
                </c:pt>
                <c:pt idx="83">
                  <c:v>39417</c:v>
                </c:pt>
                <c:pt idx="84">
                  <c:v>39448</c:v>
                </c:pt>
                <c:pt idx="85">
                  <c:v>39479</c:v>
                </c:pt>
                <c:pt idx="86">
                  <c:v>39508</c:v>
                </c:pt>
                <c:pt idx="87">
                  <c:v>39539</c:v>
                </c:pt>
                <c:pt idx="88">
                  <c:v>39569</c:v>
                </c:pt>
                <c:pt idx="89">
                  <c:v>39600</c:v>
                </c:pt>
                <c:pt idx="90">
                  <c:v>39630</c:v>
                </c:pt>
                <c:pt idx="91">
                  <c:v>39661</c:v>
                </c:pt>
                <c:pt idx="92">
                  <c:v>39692</c:v>
                </c:pt>
                <c:pt idx="93">
                  <c:v>39722</c:v>
                </c:pt>
                <c:pt idx="94">
                  <c:v>39753</c:v>
                </c:pt>
                <c:pt idx="95">
                  <c:v>39783</c:v>
                </c:pt>
                <c:pt idx="96">
                  <c:v>39814</c:v>
                </c:pt>
                <c:pt idx="97">
                  <c:v>39845</c:v>
                </c:pt>
                <c:pt idx="98">
                  <c:v>39873</c:v>
                </c:pt>
                <c:pt idx="99">
                  <c:v>39904</c:v>
                </c:pt>
                <c:pt idx="100">
                  <c:v>39934</c:v>
                </c:pt>
                <c:pt idx="101">
                  <c:v>39965</c:v>
                </c:pt>
                <c:pt idx="102">
                  <c:v>39995</c:v>
                </c:pt>
                <c:pt idx="103">
                  <c:v>40026</c:v>
                </c:pt>
                <c:pt idx="104">
                  <c:v>40057</c:v>
                </c:pt>
                <c:pt idx="105">
                  <c:v>40087</c:v>
                </c:pt>
                <c:pt idx="106">
                  <c:v>40118</c:v>
                </c:pt>
                <c:pt idx="107">
                  <c:v>40148</c:v>
                </c:pt>
                <c:pt idx="108">
                  <c:v>40179</c:v>
                </c:pt>
                <c:pt idx="109">
                  <c:v>40210</c:v>
                </c:pt>
                <c:pt idx="110">
                  <c:v>40238</c:v>
                </c:pt>
                <c:pt idx="111">
                  <c:v>40269</c:v>
                </c:pt>
                <c:pt idx="112">
                  <c:v>40299</c:v>
                </c:pt>
                <c:pt idx="113">
                  <c:v>40330</c:v>
                </c:pt>
                <c:pt idx="114">
                  <c:v>40360</c:v>
                </c:pt>
                <c:pt idx="115">
                  <c:v>40391</c:v>
                </c:pt>
                <c:pt idx="116">
                  <c:v>40422</c:v>
                </c:pt>
                <c:pt idx="117">
                  <c:v>40452</c:v>
                </c:pt>
                <c:pt idx="118">
                  <c:v>40483</c:v>
                </c:pt>
                <c:pt idx="119">
                  <c:v>40513</c:v>
                </c:pt>
                <c:pt idx="120">
                  <c:v>40544</c:v>
                </c:pt>
                <c:pt idx="121">
                  <c:v>40575</c:v>
                </c:pt>
                <c:pt idx="122">
                  <c:v>40603</c:v>
                </c:pt>
                <c:pt idx="123">
                  <c:v>40634</c:v>
                </c:pt>
                <c:pt idx="124">
                  <c:v>40664</c:v>
                </c:pt>
                <c:pt idx="125">
                  <c:v>40695</c:v>
                </c:pt>
                <c:pt idx="126">
                  <c:v>40725</c:v>
                </c:pt>
                <c:pt idx="127">
                  <c:v>40756</c:v>
                </c:pt>
                <c:pt idx="128">
                  <c:v>40787</c:v>
                </c:pt>
                <c:pt idx="129">
                  <c:v>40817</c:v>
                </c:pt>
                <c:pt idx="130">
                  <c:v>40848</c:v>
                </c:pt>
                <c:pt idx="131">
                  <c:v>40878</c:v>
                </c:pt>
                <c:pt idx="132">
                  <c:v>40909</c:v>
                </c:pt>
                <c:pt idx="133">
                  <c:v>40940</c:v>
                </c:pt>
                <c:pt idx="134">
                  <c:v>40969</c:v>
                </c:pt>
                <c:pt idx="135">
                  <c:v>41000</c:v>
                </c:pt>
                <c:pt idx="136">
                  <c:v>41030</c:v>
                </c:pt>
                <c:pt idx="137">
                  <c:v>41061</c:v>
                </c:pt>
                <c:pt idx="138">
                  <c:v>41091</c:v>
                </c:pt>
                <c:pt idx="139">
                  <c:v>41122</c:v>
                </c:pt>
                <c:pt idx="140">
                  <c:v>41153</c:v>
                </c:pt>
                <c:pt idx="141">
                  <c:v>41183</c:v>
                </c:pt>
                <c:pt idx="142">
                  <c:v>41214</c:v>
                </c:pt>
                <c:pt idx="143">
                  <c:v>41244</c:v>
                </c:pt>
                <c:pt idx="144">
                  <c:v>41275</c:v>
                </c:pt>
                <c:pt idx="145">
                  <c:v>41306</c:v>
                </c:pt>
                <c:pt idx="146">
                  <c:v>41334</c:v>
                </c:pt>
                <c:pt idx="147">
                  <c:v>41365</c:v>
                </c:pt>
                <c:pt idx="148">
                  <c:v>41395</c:v>
                </c:pt>
                <c:pt idx="149">
                  <c:v>41426</c:v>
                </c:pt>
                <c:pt idx="150">
                  <c:v>41456</c:v>
                </c:pt>
                <c:pt idx="151">
                  <c:v>41487</c:v>
                </c:pt>
                <c:pt idx="152">
                  <c:v>41518</c:v>
                </c:pt>
                <c:pt idx="153">
                  <c:v>41548</c:v>
                </c:pt>
                <c:pt idx="154">
                  <c:v>41579</c:v>
                </c:pt>
                <c:pt idx="155">
                  <c:v>41609</c:v>
                </c:pt>
                <c:pt idx="156">
                  <c:v>41640</c:v>
                </c:pt>
                <c:pt idx="157">
                  <c:v>41671</c:v>
                </c:pt>
                <c:pt idx="158">
                  <c:v>41699</c:v>
                </c:pt>
                <c:pt idx="159">
                  <c:v>41730</c:v>
                </c:pt>
                <c:pt idx="160">
                  <c:v>41760</c:v>
                </c:pt>
                <c:pt idx="161">
                  <c:v>41791</c:v>
                </c:pt>
                <c:pt idx="162">
                  <c:v>41821</c:v>
                </c:pt>
                <c:pt idx="163">
                  <c:v>41852</c:v>
                </c:pt>
                <c:pt idx="164">
                  <c:v>41883</c:v>
                </c:pt>
                <c:pt idx="165">
                  <c:v>41913</c:v>
                </c:pt>
                <c:pt idx="166">
                  <c:v>41944</c:v>
                </c:pt>
                <c:pt idx="167">
                  <c:v>41974</c:v>
                </c:pt>
                <c:pt idx="168">
                  <c:v>42005</c:v>
                </c:pt>
              </c:numCache>
            </c:numRef>
          </c:cat>
          <c:val>
            <c:numRef>
              <c:f>MARKET!$O$2:$O$171</c:f>
              <c:numCache>
                <c:formatCode>General</c:formatCode>
                <c:ptCount val="170"/>
                <c:pt idx="0">
                  <c:v>135</c:v>
                </c:pt>
                <c:pt idx="1">
                  <c:v>141</c:v>
                </c:pt>
                <c:pt idx="2">
                  <c:v>146</c:v>
                </c:pt>
                <c:pt idx="3">
                  <c:v>152</c:v>
                </c:pt>
                <c:pt idx="4">
                  <c:v>166</c:v>
                </c:pt>
                <c:pt idx="5">
                  <c:v>206</c:v>
                </c:pt>
                <c:pt idx="6">
                  <c:v>234</c:v>
                </c:pt>
                <c:pt idx="7">
                  <c:v>249</c:v>
                </c:pt>
                <c:pt idx="8">
                  <c:v>257</c:v>
                </c:pt>
                <c:pt idx="9">
                  <c:v>284</c:v>
                </c:pt>
                <c:pt idx="10">
                  <c:v>309</c:v>
                </c:pt>
                <c:pt idx="11">
                  <c:v>337</c:v>
                </c:pt>
                <c:pt idx="12">
                  <c:v>344</c:v>
                </c:pt>
                <c:pt idx="13">
                  <c:v>366</c:v>
                </c:pt>
                <c:pt idx="14">
                  <c:v>406</c:v>
                </c:pt>
                <c:pt idx="15">
                  <c:v>419</c:v>
                </c:pt>
                <c:pt idx="16">
                  <c:v>440</c:v>
                </c:pt>
                <c:pt idx="17">
                  <c:v>474</c:v>
                </c:pt>
                <c:pt idx="18">
                  <c:v>499</c:v>
                </c:pt>
                <c:pt idx="19">
                  <c:v>494</c:v>
                </c:pt>
                <c:pt idx="20">
                  <c:v>524</c:v>
                </c:pt>
                <c:pt idx="21">
                  <c:v>542</c:v>
                </c:pt>
                <c:pt idx="22">
                  <c:v>544</c:v>
                </c:pt>
                <c:pt idx="23">
                  <c:v>602</c:v>
                </c:pt>
                <c:pt idx="24">
                  <c:v>640</c:v>
                </c:pt>
                <c:pt idx="25">
                  <c:v>717</c:v>
                </c:pt>
                <c:pt idx="26">
                  <c:v>741</c:v>
                </c:pt>
                <c:pt idx="27">
                  <c:v>758</c:v>
                </c:pt>
                <c:pt idx="28">
                  <c:v>778</c:v>
                </c:pt>
                <c:pt idx="29">
                  <c:v>826</c:v>
                </c:pt>
                <c:pt idx="30">
                  <c:v>849</c:v>
                </c:pt>
                <c:pt idx="31">
                  <c:v>866</c:v>
                </c:pt>
                <c:pt idx="32">
                  <c:v>897</c:v>
                </c:pt>
                <c:pt idx="33">
                  <c:v>937</c:v>
                </c:pt>
                <c:pt idx="34">
                  <c:v>945</c:v>
                </c:pt>
                <c:pt idx="35">
                  <c:v>986</c:v>
                </c:pt>
                <c:pt idx="36">
                  <c:v>1008</c:v>
                </c:pt>
                <c:pt idx="37">
                  <c:v>1051</c:v>
                </c:pt>
                <c:pt idx="38">
                  <c:v>1071</c:v>
                </c:pt>
                <c:pt idx="39">
                  <c:v>1120</c:v>
                </c:pt>
                <c:pt idx="40">
                  <c:v>1200</c:v>
                </c:pt>
                <c:pt idx="41">
                  <c:v>1232</c:v>
                </c:pt>
                <c:pt idx="42">
                  <c:v>1248</c:v>
                </c:pt>
                <c:pt idx="43">
                  <c:v>1325</c:v>
                </c:pt>
                <c:pt idx="44">
                  <c:v>1416</c:v>
                </c:pt>
                <c:pt idx="45">
                  <c:v>1438</c:v>
                </c:pt>
                <c:pt idx="46">
                  <c:v>1490</c:v>
                </c:pt>
                <c:pt idx="47">
                  <c:v>1580</c:v>
                </c:pt>
                <c:pt idx="48">
                  <c:v>1629</c:v>
                </c:pt>
                <c:pt idx="49">
                  <c:v>1676</c:v>
                </c:pt>
                <c:pt idx="50">
                  <c:v>1714</c:v>
                </c:pt>
                <c:pt idx="51">
                  <c:v>1789</c:v>
                </c:pt>
                <c:pt idx="52">
                  <c:v>1878</c:v>
                </c:pt>
                <c:pt idx="53">
                  <c:v>1933</c:v>
                </c:pt>
                <c:pt idx="54">
                  <c:v>1955</c:v>
                </c:pt>
                <c:pt idx="55">
                  <c:v>1968</c:v>
                </c:pt>
                <c:pt idx="56">
                  <c:v>2040</c:v>
                </c:pt>
                <c:pt idx="57">
                  <c:v>2113</c:v>
                </c:pt>
                <c:pt idx="58">
                  <c:v>2197</c:v>
                </c:pt>
                <c:pt idx="59">
                  <c:v>2244</c:v>
                </c:pt>
                <c:pt idx="60">
                  <c:v>2307</c:v>
                </c:pt>
                <c:pt idx="61">
                  <c:v>2379</c:v>
                </c:pt>
                <c:pt idx="62">
                  <c:v>2390</c:v>
                </c:pt>
                <c:pt idx="63">
                  <c:v>2399</c:v>
                </c:pt>
                <c:pt idx="64">
                  <c:v>2410</c:v>
                </c:pt>
                <c:pt idx="65">
                  <c:v>2453</c:v>
                </c:pt>
                <c:pt idx="66">
                  <c:v>2459</c:v>
                </c:pt>
                <c:pt idx="67">
                  <c:v>2476</c:v>
                </c:pt>
                <c:pt idx="68">
                  <c:v>2553</c:v>
                </c:pt>
                <c:pt idx="69">
                  <c:v>2630</c:v>
                </c:pt>
                <c:pt idx="70">
                  <c:v>2666</c:v>
                </c:pt>
                <c:pt idx="71">
                  <c:v>2697</c:v>
                </c:pt>
                <c:pt idx="72">
                  <c:v>2718</c:v>
                </c:pt>
                <c:pt idx="73">
                  <c:v>2737</c:v>
                </c:pt>
                <c:pt idx="74">
                  <c:v>2745</c:v>
                </c:pt>
                <c:pt idx="75">
                  <c:v>2742</c:v>
                </c:pt>
                <c:pt idx="76">
                  <c:v>2743</c:v>
                </c:pt>
                <c:pt idx="77">
                  <c:v>2749</c:v>
                </c:pt>
                <c:pt idx="78">
                  <c:v>2767</c:v>
                </c:pt>
                <c:pt idx="79">
                  <c:v>2763</c:v>
                </c:pt>
                <c:pt idx="80">
                  <c:v>2775</c:v>
                </c:pt>
                <c:pt idx="81">
                  <c:v>2828</c:v>
                </c:pt>
                <c:pt idx="82">
                  <c:v>2868</c:v>
                </c:pt>
                <c:pt idx="83">
                  <c:v>2896</c:v>
                </c:pt>
                <c:pt idx="84">
                  <c:v>2914</c:v>
                </c:pt>
                <c:pt idx="85">
                  <c:v>2957</c:v>
                </c:pt>
                <c:pt idx="86">
                  <c:v>2983</c:v>
                </c:pt>
                <c:pt idx="87">
                  <c:v>2986</c:v>
                </c:pt>
                <c:pt idx="88">
                  <c:v>2974</c:v>
                </c:pt>
                <c:pt idx="89">
                  <c:v>3006</c:v>
                </c:pt>
                <c:pt idx="90">
                  <c:v>2981</c:v>
                </c:pt>
                <c:pt idx="91">
                  <c:v>2950</c:v>
                </c:pt>
                <c:pt idx="92">
                  <c:v>2987</c:v>
                </c:pt>
                <c:pt idx="93">
                  <c:v>3025</c:v>
                </c:pt>
                <c:pt idx="94">
                  <c:v>3075</c:v>
                </c:pt>
                <c:pt idx="95">
                  <c:v>3096</c:v>
                </c:pt>
                <c:pt idx="96">
                  <c:v>3116</c:v>
                </c:pt>
                <c:pt idx="97">
                  <c:v>3123</c:v>
                </c:pt>
                <c:pt idx="98">
                  <c:v>3119</c:v>
                </c:pt>
                <c:pt idx="99">
                  <c:v>3146</c:v>
                </c:pt>
                <c:pt idx="100">
                  <c:v>3114</c:v>
                </c:pt>
                <c:pt idx="101">
                  <c:v>3087</c:v>
                </c:pt>
                <c:pt idx="102">
                  <c:v>3063</c:v>
                </c:pt>
                <c:pt idx="103">
                  <c:v>3015</c:v>
                </c:pt>
                <c:pt idx="104">
                  <c:v>2972</c:v>
                </c:pt>
                <c:pt idx="105">
                  <c:v>2940</c:v>
                </c:pt>
                <c:pt idx="106">
                  <c:v>2928</c:v>
                </c:pt>
                <c:pt idx="107">
                  <c:v>2949</c:v>
                </c:pt>
                <c:pt idx="108">
                  <c:v>2996</c:v>
                </c:pt>
                <c:pt idx="109">
                  <c:v>2990</c:v>
                </c:pt>
                <c:pt idx="110">
                  <c:v>2954</c:v>
                </c:pt>
                <c:pt idx="111">
                  <c:v>2923</c:v>
                </c:pt>
                <c:pt idx="112">
                  <c:v>2928</c:v>
                </c:pt>
                <c:pt idx="113">
                  <c:v>2927</c:v>
                </c:pt>
                <c:pt idx="114">
                  <c:v>2923</c:v>
                </c:pt>
                <c:pt idx="115">
                  <c:v>2880</c:v>
                </c:pt>
                <c:pt idx="116">
                  <c:v>2857</c:v>
                </c:pt>
                <c:pt idx="117">
                  <c:v>2886</c:v>
                </c:pt>
                <c:pt idx="118">
                  <c:v>2934</c:v>
                </c:pt>
                <c:pt idx="119">
                  <c:v>2979</c:v>
                </c:pt>
                <c:pt idx="120">
                  <c:v>2962</c:v>
                </c:pt>
                <c:pt idx="121">
                  <c:v>2952</c:v>
                </c:pt>
                <c:pt idx="122">
                  <c:v>2984</c:v>
                </c:pt>
                <c:pt idx="123">
                  <c:v>2950</c:v>
                </c:pt>
                <c:pt idx="124">
                  <c:v>2948</c:v>
                </c:pt>
                <c:pt idx="125">
                  <c:v>2908</c:v>
                </c:pt>
                <c:pt idx="126">
                  <c:v>2915</c:v>
                </c:pt>
                <c:pt idx="127">
                  <c:v>2905</c:v>
                </c:pt>
                <c:pt idx="128">
                  <c:v>2922</c:v>
                </c:pt>
                <c:pt idx="129">
                  <c:v>3002</c:v>
                </c:pt>
                <c:pt idx="130">
                  <c:v>2995</c:v>
                </c:pt>
                <c:pt idx="131">
                  <c:v>2982</c:v>
                </c:pt>
                <c:pt idx="132">
                  <c:v>3016</c:v>
                </c:pt>
                <c:pt idx="133">
                  <c:v>2994</c:v>
                </c:pt>
                <c:pt idx="134">
                  <c:v>3026</c:v>
                </c:pt>
                <c:pt idx="135">
                  <c:v>2991</c:v>
                </c:pt>
                <c:pt idx="136">
                  <c:v>2975</c:v>
                </c:pt>
                <c:pt idx="137">
                  <c:v>2932</c:v>
                </c:pt>
                <c:pt idx="138">
                  <c:v>2967</c:v>
                </c:pt>
                <c:pt idx="139">
                  <c:v>2961</c:v>
                </c:pt>
                <c:pt idx="140">
                  <c:v>2937</c:v>
                </c:pt>
                <c:pt idx="141">
                  <c:v>2937</c:v>
                </c:pt>
                <c:pt idx="142">
                  <c:v>2966</c:v>
                </c:pt>
                <c:pt idx="143">
                  <c:v>2941</c:v>
                </c:pt>
                <c:pt idx="144">
                  <c:v>2891</c:v>
                </c:pt>
                <c:pt idx="145">
                  <c:v>2840</c:v>
                </c:pt>
                <c:pt idx="146">
                  <c:v>2787</c:v>
                </c:pt>
                <c:pt idx="147">
                  <c:v>2742</c:v>
                </c:pt>
                <c:pt idx="148">
                  <c:v>2712</c:v>
                </c:pt>
                <c:pt idx="149">
                  <c:v>2675</c:v>
                </c:pt>
                <c:pt idx="150">
                  <c:v>2667</c:v>
                </c:pt>
                <c:pt idx="151">
                  <c:v>2650</c:v>
                </c:pt>
                <c:pt idx="152">
                  <c:v>2621</c:v>
                </c:pt>
                <c:pt idx="153">
                  <c:v>2586</c:v>
                </c:pt>
                <c:pt idx="154">
                  <c:v>2558</c:v>
                </c:pt>
                <c:pt idx="155">
                  <c:v>2534</c:v>
                </c:pt>
                <c:pt idx="156">
                  <c:v>2500</c:v>
                </c:pt>
                <c:pt idx="157">
                  <c:v>2473</c:v>
                </c:pt>
                <c:pt idx="158">
                  <c:v>2436</c:v>
                </c:pt>
                <c:pt idx="159">
                  <c:v>2422</c:v>
                </c:pt>
                <c:pt idx="160">
                  <c:v>2405</c:v>
                </c:pt>
                <c:pt idx="161">
                  <c:v>2384</c:v>
                </c:pt>
                <c:pt idx="162">
                  <c:v>2349</c:v>
                </c:pt>
                <c:pt idx="163">
                  <c:v>2345</c:v>
                </c:pt>
                <c:pt idx="164">
                  <c:v>2293</c:v>
                </c:pt>
                <c:pt idx="165">
                  <c:v>2279</c:v>
                </c:pt>
                <c:pt idx="166">
                  <c:v>2236</c:v>
                </c:pt>
              </c:numCache>
            </c:numRef>
          </c:val>
          <c:smooth val="0"/>
        </c:ser>
        <c:ser>
          <c:idx val="14"/>
          <c:order val="2"/>
          <c:tx>
            <c:strRef>
              <c:f>MARKET!$P$1</c:f>
              <c:strCache>
                <c:ptCount val="1"/>
                <c:pt idx="0">
                  <c:v>IRIDIUM</c:v>
                </c:pt>
              </c:strCache>
            </c:strRef>
          </c:tx>
          <c:spPr>
            <a:ln>
              <a:solidFill>
                <a:srgbClr val="00B0F0"/>
              </a:solidFill>
              <a:prstDash val="sysDot"/>
            </a:ln>
          </c:spPr>
          <c:marker>
            <c:symbol val="none"/>
          </c:marker>
          <c:cat>
            <c:numRef>
              <c:f>MARKET!$A$2:$A$171</c:f>
              <c:numCache>
                <c:formatCode>m/d/yyyy</c:formatCode>
                <c:ptCount val="170"/>
                <c:pt idx="0">
                  <c:v>36892</c:v>
                </c:pt>
                <c:pt idx="1">
                  <c:v>36923</c:v>
                </c:pt>
                <c:pt idx="2">
                  <c:v>36951</c:v>
                </c:pt>
                <c:pt idx="3">
                  <c:v>36982</c:v>
                </c:pt>
                <c:pt idx="4">
                  <c:v>37012</c:v>
                </c:pt>
                <c:pt idx="5">
                  <c:v>37043</c:v>
                </c:pt>
                <c:pt idx="6">
                  <c:v>37073</c:v>
                </c:pt>
                <c:pt idx="7">
                  <c:v>37104</c:v>
                </c:pt>
                <c:pt idx="8">
                  <c:v>37135</c:v>
                </c:pt>
                <c:pt idx="9">
                  <c:v>37165</c:v>
                </c:pt>
                <c:pt idx="10">
                  <c:v>37196</c:v>
                </c:pt>
                <c:pt idx="11">
                  <c:v>37226</c:v>
                </c:pt>
                <c:pt idx="12">
                  <c:v>37257</c:v>
                </c:pt>
                <c:pt idx="13">
                  <c:v>37288</c:v>
                </c:pt>
                <c:pt idx="14">
                  <c:v>37316</c:v>
                </c:pt>
                <c:pt idx="15">
                  <c:v>37347</c:v>
                </c:pt>
                <c:pt idx="16">
                  <c:v>37377</c:v>
                </c:pt>
                <c:pt idx="17">
                  <c:v>37408</c:v>
                </c:pt>
                <c:pt idx="18">
                  <c:v>37438</c:v>
                </c:pt>
                <c:pt idx="19">
                  <c:v>37469</c:v>
                </c:pt>
                <c:pt idx="20">
                  <c:v>37500</c:v>
                </c:pt>
                <c:pt idx="21">
                  <c:v>37530</c:v>
                </c:pt>
                <c:pt idx="22">
                  <c:v>37561</c:v>
                </c:pt>
                <c:pt idx="23">
                  <c:v>37591</c:v>
                </c:pt>
                <c:pt idx="24">
                  <c:v>37622</c:v>
                </c:pt>
                <c:pt idx="25">
                  <c:v>37653</c:v>
                </c:pt>
                <c:pt idx="26">
                  <c:v>37681</c:v>
                </c:pt>
                <c:pt idx="27">
                  <c:v>37712</c:v>
                </c:pt>
                <c:pt idx="28">
                  <c:v>37742</c:v>
                </c:pt>
                <c:pt idx="29">
                  <c:v>37773</c:v>
                </c:pt>
                <c:pt idx="30">
                  <c:v>37803</c:v>
                </c:pt>
                <c:pt idx="31">
                  <c:v>37834</c:v>
                </c:pt>
                <c:pt idx="32">
                  <c:v>37865</c:v>
                </c:pt>
                <c:pt idx="33">
                  <c:v>37895</c:v>
                </c:pt>
                <c:pt idx="34">
                  <c:v>37926</c:v>
                </c:pt>
                <c:pt idx="35">
                  <c:v>37956</c:v>
                </c:pt>
                <c:pt idx="36">
                  <c:v>37987</c:v>
                </c:pt>
                <c:pt idx="37">
                  <c:v>38018</c:v>
                </c:pt>
                <c:pt idx="38">
                  <c:v>38047</c:v>
                </c:pt>
                <c:pt idx="39">
                  <c:v>38078</c:v>
                </c:pt>
                <c:pt idx="40">
                  <c:v>38108</c:v>
                </c:pt>
                <c:pt idx="41">
                  <c:v>38139</c:v>
                </c:pt>
                <c:pt idx="42">
                  <c:v>38169</c:v>
                </c:pt>
                <c:pt idx="43">
                  <c:v>38200</c:v>
                </c:pt>
                <c:pt idx="44">
                  <c:v>38231</c:v>
                </c:pt>
                <c:pt idx="45">
                  <c:v>38261</c:v>
                </c:pt>
                <c:pt idx="46">
                  <c:v>38292</c:v>
                </c:pt>
                <c:pt idx="47">
                  <c:v>38322</c:v>
                </c:pt>
                <c:pt idx="48">
                  <c:v>38353</c:v>
                </c:pt>
                <c:pt idx="49">
                  <c:v>38384</c:v>
                </c:pt>
                <c:pt idx="50">
                  <c:v>38412</c:v>
                </c:pt>
                <c:pt idx="51">
                  <c:v>38443</c:v>
                </c:pt>
                <c:pt idx="52">
                  <c:v>38473</c:v>
                </c:pt>
                <c:pt idx="53">
                  <c:v>38504</c:v>
                </c:pt>
                <c:pt idx="54">
                  <c:v>38534</c:v>
                </c:pt>
                <c:pt idx="55">
                  <c:v>38565</c:v>
                </c:pt>
                <c:pt idx="56">
                  <c:v>38596</c:v>
                </c:pt>
                <c:pt idx="57">
                  <c:v>38626</c:v>
                </c:pt>
                <c:pt idx="58">
                  <c:v>38657</c:v>
                </c:pt>
                <c:pt idx="59">
                  <c:v>38687</c:v>
                </c:pt>
                <c:pt idx="60">
                  <c:v>38718</c:v>
                </c:pt>
                <c:pt idx="61">
                  <c:v>38749</c:v>
                </c:pt>
                <c:pt idx="62">
                  <c:v>38777</c:v>
                </c:pt>
                <c:pt idx="63">
                  <c:v>38808</c:v>
                </c:pt>
                <c:pt idx="64">
                  <c:v>38838</c:v>
                </c:pt>
                <c:pt idx="65">
                  <c:v>38869</c:v>
                </c:pt>
                <c:pt idx="66">
                  <c:v>38899</c:v>
                </c:pt>
                <c:pt idx="67">
                  <c:v>38930</c:v>
                </c:pt>
                <c:pt idx="68">
                  <c:v>38961</c:v>
                </c:pt>
                <c:pt idx="69">
                  <c:v>38991</c:v>
                </c:pt>
                <c:pt idx="70">
                  <c:v>39022</c:v>
                </c:pt>
                <c:pt idx="71">
                  <c:v>39052</c:v>
                </c:pt>
                <c:pt idx="72">
                  <c:v>39083</c:v>
                </c:pt>
                <c:pt idx="73">
                  <c:v>39114</c:v>
                </c:pt>
                <c:pt idx="74">
                  <c:v>39142</c:v>
                </c:pt>
                <c:pt idx="75">
                  <c:v>39173</c:v>
                </c:pt>
                <c:pt idx="76">
                  <c:v>39203</c:v>
                </c:pt>
                <c:pt idx="77">
                  <c:v>39234</c:v>
                </c:pt>
                <c:pt idx="78">
                  <c:v>39264</c:v>
                </c:pt>
                <c:pt idx="79">
                  <c:v>39295</c:v>
                </c:pt>
                <c:pt idx="80">
                  <c:v>39326</c:v>
                </c:pt>
                <c:pt idx="81">
                  <c:v>39356</c:v>
                </c:pt>
                <c:pt idx="82">
                  <c:v>39387</c:v>
                </c:pt>
                <c:pt idx="83">
                  <c:v>39417</c:v>
                </c:pt>
                <c:pt idx="84">
                  <c:v>39448</c:v>
                </c:pt>
                <c:pt idx="85">
                  <c:v>39479</c:v>
                </c:pt>
                <c:pt idx="86">
                  <c:v>39508</c:v>
                </c:pt>
                <c:pt idx="87">
                  <c:v>39539</c:v>
                </c:pt>
                <c:pt idx="88">
                  <c:v>39569</c:v>
                </c:pt>
                <c:pt idx="89">
                  <c:v>39600</c:v>
                </c:pt>
                <c:pt idx="90">
                  <c:v>39630</c:v>
                </c:pt>
                <c:pt idx="91">
                  <c:v>39661</c:v>
                </c:pt>
                <c:pt idx="92">
                  <c:v>39692</c:v>
                </c:pt>
                <c:pt idx="93">
                  <c:v>39722</c:v>
                </c:pt>
                <c:pt idx="94">
                  <c:v>39753</c:v>
                </c:pt>
                <c:pt idx="95">
                  <c:v>39783</c:v>
                </c:pt>
                <c:pt idx="96">
                  <c:v>39814</c:v>
                </c:pt>
                <c:pt idx="97">
                  <c:v>39845</c:v>
                </c:pt>
                <c:pt idx="98">
                  <c:v>39873</c:v>
                </c:pt>
                <c:pt idx="99">
                  <c:v>39904</c:v>
                </c:pt>
                <c:pt idx="100">
                  <c:v>39934</c:v>
                </c:pt>
                <c:pt idx="101">
                  <c:v>39965</c:v>
                </c:pt>
                <c:pt idx="102">
                  <c:v>39995</c:v>
                </c:pt>
                <c:pt idx="103">
                  <c:v>40026</c:v>
                </c:pt>
                <c:pt idx="104">
                  <c:v>40057</c:v>
                </c:pt>
                <c:pt idx="105">
                  <c:v>40087</c:v>
                </c:pt>
                <c:pt idx="106">
                  <c:v>40118</c:v>
                </c:pt>
                <c:pt idx="107">
                  <c:v>40148</c:v>
                </c:pt>
                <c:pt idx="108">
                  <c:v>40179</c:v>
                </c:pt>
                <c:pt idx="109">
                  <c:v>40210</c:v>
                </c:pt>
                <c:pt idx="110">
                  <c:v>40238</c:v>
                </c:pt>
                <c:pt idx="111">
                  <c:v>40269</c:v>
                </c:pt>
                <c:pt idx="112">
                  <c:v>40299</c:v>
                </c:pt>
                <c:pt idx="113">
                  <c:v>40330</c:v>
                </c:pt>
                <c:pt idx="114">
                  <c:v>40360</c:v>
                </c:pt>
                <c:pt idx="115">
                  <c:v>40391</c:v>
                </c:pt>
                <c:pt idx="116">
                  <c:v>40422</c:v>
                </c:pt>
                <c:pt idx="117">
                  <c:v>40452</c:v>
                </c:pt>
                <c:pt idx="118">
                  <c:v>40483</c:v>
                </c:pt>
                <c:pt idx="119">
                  <c:v>40513</c:v>
                </c:pt>
                <c:pt idx="120">
                  <c:v>40544</c:v>
                </c:pt>
                <c:pt idx="121">
                  <c:v>40575</c:v>
                </c:pt>
                <c:pt idx="122">
                  <c:v>40603</c:v>
                </c:pt>
                <c:pt idx="123">
                  <c:v>40634</c:v>
                </c:pt>
                <c:pt idx="124">
                  <c:v>40664</c:v>
                </c:pt>
                <c:pt idx="125">
                  <c:v>40695</c:v>
                </c:pt>
                <c:pt idx="126">
                  <c:v>40725</c:v>
                </c:pt>
                <c:pt idx="127">
                  <c:v>40756</c:v>
                </c:pt>
                <c:pt idx="128">
                  <c:v>40787</c:v>
                </c:pt>
                <c:pt idx="129">
                  <c:v>40817</c:v>
                </c:pt>
                <c:pt idx="130">
                  <c:v>40848</c:v>
                </c:pt>
                <c:pt idx="131">
                  <c:v>40878</c:v>
                </c:pt>
                <c:pt idx="132">
                  <c:v>40909</c:v>
                </c:pt>
                <c:pt idx="133">
                  <c:v>40940</c:v>
                </c:pt>
                <c:pt idx="134">
                  <c:v>40969</c:v>
                </c:pt>
                <c:pt idx="135">
                  <c:v>41000</c:v>
                </c:pt>
                <c:pt idx="136">
                  <c:v>41030</c:v>
                </c:pt>
                <c:pt idx="137">
                  <c:v>41061</c:v>
                </c:pt>
                <c:pt idx="138">
                  <c:v>41091</c:v>
                </c:pt>
                <c:pt idx="139">
                  <c:v>41122</c:v>
                </c:pt>
                <c:pt idx="140">
                  <c:v>41153</c:v>
                </c:pt>
                <c:pt idx="141">
                  <c:v>41183</c:v>
                </c:pt>
                <c:pt idx="142">
                  <c:v>41214</c:v>
                </c:pt>
                <c:pt idx="143">
                  <c:v>41244</c:v>
                </c:pt>
                <c:pt idx="144">
                  <c:v>41275</c:v>
                </c:pt>
                <c:pt idx="145">
                  <c:v>41306</c:v>
                </c:pt>
                <c:pt idx="146">
                  <c:v>41334</c:v>
                </c:pt>
                <c:pt idx="147">
                  <c:v>41365</c:v>
                </c:pt>
                <c:pt idx="148">
                  <c:v>41395</c:v>
                </c:pt>
                <c:pt idx="149">
                  <c:v>41426</c:v>
                </c:pt>
                <c:pt idx="150">
                  <c:v>41456</c:v>
                </c:pt>
                <c:pt idx="151">
                  <c:v>41487</c:v>
                </c:pt>
                <c:pt idx="152">
                  <c:v>41518</c:v>
                </c:pt>
                <c:pt idx="153">
                  <c:v>41548</c:v>
                </c:pt>
                <c:pt idx="154">
                  <c:v>41579</c:v>
                </c:pt>
                <c:pt idx="155">
                  <c:v>41609</c:v>
                </c:pt>
                <c:pt idx="156">
                  <c:v>41640</c:v>
                </c:pt>
                <c:pt idx="157">
                  <c:v>41671</c:v>
                </c:pt>
                <c:pt idx="158">
                  <c:v>41699</c:v>
                </c:pt>
                <c:pt idx="159">
                  <c:v>41730</c:v>
                </c:pt>
                <c:pt idx="160">
                  <c:v>41760</c:v>
                </c:pt>
                <c:pt idx="161">
                  <c:v>41791</c:v>
                </c:pt>
                <c:pt idx="162">
                  <c:v>41821</c:v>
                </c:pt>
                <c:pt idx="163">
                  <c:v>41852</c:v>
                </c:pt>
                <c:pt idx="164">
                  <c:v>41883</c:v>
                </c:pt>
                <c:pt idx="165">
                  <c:v>41913</c:v>
                </c:pt>
                <c:pt idx="166">
                  <c:v>41944</c:v>
                </c:pt>
                <c:pt idx="167">
                  <c:v>41974</c:v>
                </c:pt>
                <c:pt idx="168">
                  <c:v>42005</c:v>
                </c:pt>
              </c:numCache>
            </c:numRef>
          </c:cat>
          <c:val>
            <c:numRef>
              <c:f>MARKET!$P$2:$P$171</c:f>
              <c:numCache>
                <c:formatCode>General</c:formatCode>
                <c:ptCount val="17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1</c:v>
                </c:pt>
                <c:pt idx="56">
                  <c:v>4</c:v>
                </c:pt>
                <c:pt idx="57">
                  <c:v>4</c:v>
                </c:pt>
                <c:pt idx="58">
                  <c:v>4</c:v>
                </c:pt>
                <c:pt idx="59">
                  <c:v>4</c:v>
                </c:pt>
                <c:pt idx="60">
                  <c:v>7</c:v>
                </c:pt>
                <c:pt idx="61">
                  <c:v>11</c:v>
                </c:pt>
                <c:pt idx="62">
                  <c:v>10</c:v>
                </c:pt>
                <c:pt idx="63">
                  <c:v>11</c:v>
                </c:pt>
                <c:pt idx="64">
                  <c:v>12</c:v>
                </c:pt>
                <c:pt idx="65">
                  <c:v>13</c:v>
                </c:pt>
                <c:pt idx="66">
                  <c:v>13</c:v>
                </c:pt>
                <c:pt idx="67">
                  <c:v>18</c:v>
                </c:pt>
                <c:pt idx="68">
                  <c:v>25</c:v>
                </c:pt>
                <c:pt idx="69">
                  <c:v>39</c:v>
                </c:pt>
                <c:pt idx="70">
                  <c:v>41</c:v>
                </c:pt>
                <c:pt idx="71">
                  <c:v>44</c:v>
                </c:pt>
                <c:pt idx="72">
                  <c:v>44</c:v>
                </c:pt>
                <c:pt idx="73">
                  <c:v>48</c:v>
                </c:pt>
                <c:pt idx="74">
                  <c:v>48</c:v>
                </c:pt>
                <c:pt idx="75">
                  <c:v>50</c:v>
                </c:pt>
                <c:pt idx="76">
                  <c:v>51</c:v>
                </c:pt>
                <c:pt idx="77">
                  <c:v>51</c:v>
                </c:pt>
                <c:pt idx="78">
                  <c:v>50</c:v>
                </c:pt>
                <c:pt idx="79">
                  <c:v>49</c:v>
                </c:pt>
                <c:pt idx="80">
                  <c:v>73</c:v>
                </c:pt>
                <c:pt idx="81">
                  <c:v>90</c:v>
                </c:pt>
                <c:pt idx="82">
                  <c:v>98</c:v>
                </c:pt>
                <c:pt idx="83">
                  <c:v>100</c:v>
                </c:pt>
                <c:pt idx="84">
                  <c:v>104</c:v>
                </c:pt>
                <c:pt idx="85">
                  <c:v>124</c:v>
                </c:pt>
                <c:pt idx="86">
                  <c:v>138</c:v>
                </c:pt>
                <c:pt idx="87">
                  <c:v>140</c:v>
                </c:pt>
                <c:pt idx="88">
                  <c:v>141</c:v>
                </c:pt>
                <c:pt idx="89">
                  <c:v>150</c:v>
                </c:pt>
                <c:pt idx="90">
                  <c:v>148</c:v>
                </c:pt>
                <c:pt idx="91">
                  <c:v>147</c:v>
                </c:pt>
                <c:pt idx="92">
                  <c:v>145</c:v>
                </c:pt>
                <c:pt idx="93">
                  <c:v>152</c:v>
                </c:pt>
                <c:pt idx="94">
                  <c:v>167</c:v>
                </c:pt>
                <c:pt idx="95">
                  <c:v>168</c:v>
                </c:pt>
                <c:pt idx="96">
                  <c:v>168</c:v>
                </c:pt>
                <c:pt idx="97">
                  <c:v>168</c:v>
                </c:pt>
                <c:pt idx="98">
                  <c:v>176</c:v>
                </c:pt>
                <c:pt idx="99">
                  <c:v>175</c:v>
                </c:pt>
                <c:pt idx="100">
                  <c:v>176</c:v>
                </c:pt>
                <c:pt idx="101">
                  <c:v>171</c:v>
                </c:pt>
                <c:pt idx="102">
                  <c:v>171</c:v>
                </c:pt>
                <c:pt idx="103">
                  <c:v>165</c:v>
                </c:pt>
                <c:pt idx="104">
                  <c:v>164</c:v>
                </c:pt>
                <c:pt idx="105">
                  <c:v>163</c:v>
                </c:pt>
                <c:pt idx="106">
                  <c:v>162</c:v>
                </c:pt>
                <c:pt idx="107">
                  <c:v>184</c:v>
                </c:pt>
                <c:pt idx="108">
                  <c:v>182</c:v>
                </c:pt>
                <c:pt idx="109">
                  <c:v>208</c:v>
                </c:pt>
                <c:pt idx="110">
                  <c:v>218</c:v>
                </c:pt>
                <c:pt idx="111">
                  <c:v>223</c:v>
                </c:pt>
                <c:pt idx="112">
                  <c:v>237</c:v>
                </c:pt>
                <c:pt idx="113">
                  <c:v>243</c:v>
                </c:pt>
                <c:pt idx="114">
                  <c:v>244</c:v>
                </c:pt>
                <c:pt idx="115">
                  <c:v>244</c:v>
                </c:pt>
                <c:pt idx="116">
                  <c:v>254</c:v>
                </c:pt>
                <c:pt idx="117">
                  <c:v>256</c:v>
                </c:pt>
                <c:pt idx="118">
                  <c:v>256</c:v>
                </c:pt>
                <c:pt idx="119">
                  <c:v>281</c:v>
                </c:pt>
                <c:pt idx="120">
                  <c:v>294</c:v>
                </c:pt>
                <c:pt idx="121">
                  <c:v>293</c:v>
                </c:pt>
                <c:pt idx="122">
                  <c:v>300</c:v>
                </c:pt>
                <c:pt idx="123">
                  <c:v>324</c:v>
                </c:pt>
                <c:pt idx="124">
                  <c:v>321</c:v>
                </c:pt>
                <c:pt idx="125">
                  <c:v>335</c:v>
                </c:pt>
                <c:pt idx="126">
                  <c:v>348</c:v>
                </c:pt>
                <c:pt idx="127">
                  <c:v>384</c:v>
                </c:pt>
                <c:pt idx="128">
                  <c:v>421</c:v>
                </c:pt>
                <c:pt idx="129">
                  <c:v>450</c:v>
                </c:pt>
                <c:pt idx="130">
                  <c:v>451</c:v>
                </c:pt>
                <c:pt idx="131">
                  <c:v>456</c:v>
                </c:pt>
                <c:pt idx="132">
                  <c:v>468</c:v>
                </c:pt>
                <c:pt idx="133">
                  <c:v>494</c:v>
                </c:pt>
                <c:pt idx="134">
                  <c:v>515</c:v>
                </c:pt>
                <c:pt idx="135">
                  <c:v>512</c:v>
                </c:pt>
                <c:pt idx="136">
                  <c:v>511</c:v>
                </c:pt>
                <c:pt idx="137">
                  <c:v>550</c:v>
                </c:pt>
                <c:pt idx="138">
                  <c:v>585</c:v>
                </c:pt>
                <c:pt idx="139">
                  <c:v>597</c:v>
                </c:pt>
                <c:pt idx="140">
                  <c:v>623</c:v>
                </c:pt>
                <c:pt idx="141">
                  <c:v>663</c:v>
                </c:pt>
                <c:pt idx="142">
                  <c:v>689</c:v>
                </c:pt>
                <c:pt idx="143">
                  <c:v>734</c:v>
                </c:pt>
                <c:pt idx="144">
                  <c:v>766</c:v>
                </c:pt>
                <c:pt idx="145">
                  <c:v>805</c:v>
                </c:pt>
                <c:pt idx="146">
                  <c:v>841</c:v>
                </c:pt>
                <c:pt idx="147">
                  <c:v>833</c:v>
                </c:pt>
                <c:pt idx="148">
                  <c:v>849</c:v>
                </c:pt>
                <c:pt idx="149">
                  <c:v>871</c:v>
                </c:pt>
                <c:pt idx="150">
                  <c:v>893</c:v>
                </c:pt>
                <c:pt idx="151">
                  <c:v>951</c:v>
                </c:pt>
                <c:pt idx="152">
                  <c:v>980</c:v>
                </c:pt>
                <c:pt idx="153">
                  <c:v>996</c:v>
                </c:pt>
                <c:pt idx="154">
                  <c:v>1001</c:v>
                </c:pt>
                <c:pt idx="155">
                  <c:v>1052</c:v>
                </c:pt>
                <c:pt idx="156">
                  <c:v>1082</c:v>
                </c:pt>
                <c:pt idx="157">
                  <c:v>1117</c:v>
                </c:pt>
                <c:pt idx="158">
                  <c:v>1197</c:v>
                </c:pt>
                <c:pt idx="159">
                  <c:v>1203</c:v>
                </c:pt>
                <c:pt idx="160">
                  <c:v>1199</c:v>
                </c:pt>
                <c:pt idx="161">
                  <c:v>1197</c:v>
                </c:pt>
                <c:pt idx="162">
                  <c:v>1235</c:v>
                </c:pt>
                <c:pt idx="163">
                  <c:v>1237</c:v>
                </c:pt>
                <c:pt idx="164">
                  <c:v>1253</c:v>
                </c:pt>
                <c:pt idx="165">
                  <c:v>1284</c:v>
                </c:pt>
                <c:pt idx="166">
                  <c:v>1292</c:v>
                </c:pt>
              </c:numCache>
            </c:numRef>
          </c:val>
          <c:smooth val="0"/>
        </c:ser>
        <c:ser>
          <c:idx val="15"/>
          <c:order val="3"/>
          <c:tx>
            <c:strRef>
              <c:f>MARKET!$Q$1</c:f>
              <c:strCache>
                <c:ptCount val="1"/>
                <c:pt idx="0">
                  <c:v>BIOARGO</c:v>
                </c:pt>
              </c:strCache>
            </c:strRef>
          </c:tx>
          <c:spPr>
            <a:ln>
              <a:solidFill>
                <a:srgbClr val="49F966"/>
              </a:solidFill>
            </a:ln>
          </c:spPr>
          <c:marker>
            <c:symbol val="none"/>
          </c:marker>
          <c:cat>
            <c:numRef>
              <c:f>MARKET!$A$2:$A$171</c:f>
              <c:numCache>
                <c:formatCode>m/d/yyyy</c:formatCode>
                <c:ptCount val="170"/>
                <c:pt idx="0">
                  <c:v>36892</c:v>
                </c:pt>
                <c:pt idx="1">
                  <c:v>36923</c:v>
                </c:pt>
                <c:pt idx="2">
                  <c:v>36951</c:v>
                </c:pt>
                <c:pt idx="3">
                  <c:v>36982</c:v>
                </c:pt>
                <c:pt idx="4">
                  <c:v>37012</c:v>
                </c:pt>
                <c:pt idx="5">
                  <c:v>37043</c:v>
                </c:pt>
                <c:pt idx="6">
                  <c:v>37073</c:v>
                </c:pt>
                <c:pt idx="7">
                  <c:v>37104</c:v>
                </c:pt>
                <c:pt idx="8">
                  <c:v>37135</c:v>
                </c:pt>
                <c:pt idx="9">
                  <c:v>37165</c:v>
                </c:pt>
                <c:pt idx="10">
                  <c:v>37196</c:v>
                </c:pt>
                <c:pt idx="11">
                  <c:v>37226</c:v>
                </c:pt>
                <c:pt idx="12">
                  <c:v>37257</c:v>
                </c:pt>
                <c:pt idx="13">
                  <c:v>37288</c:v>
                </c:pt>
                <c:pt idx="14">
                  <c:v>37316</c:v>
                </c:pt>
                <c:pt idx="15">
                  <c:v>37347</c:v>
                </c:pt>
                <c:pt idx="16">
                  <c:v>37377</c:v>
                </c:pt>
                <c:pt idx="17">
                  <c:v>37408</c:v>
                </c:pt>
                <c:pt idx="18">
                  <c:v>37438</c:v>
                </c:pt>
                <c:pt idx="19">
                  <c:v>37469</c:v>
                </c:pt>
                <c:pt idx="20">
                  <c:v>37500</c:v>
                </c:pt>
                <c:pt idx="21">
                  <c:v>37530</c:v>
                </c:pt>
                <c:pt idx="22">
                  <c:v>37561</c:v>
                </c:pt>
                <c:pt idx="23">
                  <c:v>37591</c:v>
                </c:pt>
                <c:pt idx="24">
                  <c:v>37622</c:v>
                </c:pt>
                <c:pt idx="25">
                  <c:v>37653</c:v>
                </c:pt>
                <c:pt idx="26">
                  <c:v>37681</c:v>
                </c:pt>
                <c:pt idx="27">
                  <c:v>37712</c:v>
                </c:pt>
                <c:pt idx="28">
                  <c:v>37742</c:v>
                </c:pt>
                <c:pt idx="29">
                  <c:v>37773</c:v>
                </c:pt>
                <c:pt idx="30">
                  <c:v>37803</c:v>
                </c:pt>
                <c:pt idx="31">
                  <c:v>37834</c:v>
                </c:pt>
                <c:pt idx="32">
                  <c:v>37865</c:v>
                </c:pt>
                <c:pt idx="33">
                  <c:v>37895</c:v>
                </c:pt>
                <c:pt idx="34">
                  <c:v>37926</c:v>
                </c:pt>
                <c:pt idx="35">
                  <c:v>37956</c:v>
                </c:pt>
                <c:pt idx="36">
                  <c:v>37987</c:v>
                </c:pt>
                <c:pt idx="37">
                  <c:v>38018</c:v>
                </c:pt>
                <c:pt idx="38">
                  <c:v>38047</c:v>
                </c:pt>
                <c:pt idx="39">
                  <c:v>38078</c:v>
                </c:pt>
                <c:pt idx="40">
                  <c:v>38108</c:v>
                </c:pt>
                <c:pt idx="41">
                  <c:v>38139</c:v>
                </c:pt>
                <c:pt idx="42">
                  <c:v>38169</c:v>
                </c:pt>
                <c:pt idx="43">
                  <c:v>38200</c:v>
                </c:pt>
                <c:pt idx="44">
                  <c:v>38231</c:v>
                </c:pt>
                <c:pt idx="45">
                  <c:v>38261</c:v>
                </c:pt>
                <c:pt idx="46">
                  <c:v>38292</c:v>
                </c:pt>
                <c:pt idx="47">
                  <c:v>38322</c:v>
                </c:pt>
                <c:pt idx="48">
                  <c:v>38353</c:v>
                </c:pt>
                <c:pt idx="49">
                  <c:v>38384</c:v>
                </c:pt>
                <c:pt idx="50">
                  <c:v>38412</c:v>
                </c:pt>
                <c:pt idx="51">
                  <c:v>38443</c:v>
                </c:pt>
                <c:pt idx="52">
                  <c:v>38473</c:v>
                </c:pt>
                <c:pt idx="53">
                  <c:v>38504</c:v>
                </c:pt>
                <c:pt idx="54">
                  <c:v>38534</c:v>
                </c:pt>
                <c:pt idx="55">
                  <c:v>38565</c:v>
                </c:pt>
                <c:pt idx="56">
                  <c:v>38596</c:v>
                </c:pt>
                <c:pt idx="57">
                  <c:v>38626</c:v>
                </c:pt>
                <c:pt idx="58">
                  <c:v>38657</c:v>
                </c:pt>
                <c:pt idx="59">
                  <c:v>38687</c:v>
                </c:pt>
                <c:pt idx="60">
                  <c:v>38718</c:v>
                </c:pt>
                <c:pt idx="61">
                  <c:v>38749</c:v>
                </c:pt>
                <c:pt idx="62">
                  <c:v>38777</c:v>
                </c:pt>
                <c:pt idx="63">
                  <c:v>38808</c:v>
                </c:pt>
                <c:pt idx="64">
                  <c:v>38838</c:v>
                </c:pt>
                <c:pt idx="65">
                  <c:v>38869</c:v>
                </c:pt>
                <c:pt idx="66">
                  <c:v>38899</c:v>
                </c:pt>
                <c:pt idx="67">
                  <c:v>38930</c:v>
                </c:pt>
                <c:pt idx="68">
                  <c:v>38961</c:v>
                </c:pt>
                <c:pt idx="69">
                  <c:v>38991</c:v>
                </c:pt>
                <c:pt idx="70">
                  <c:v>39022</c:v>
                </c:pt>
                <c:pt idx="71">
                  <c:v>39052</c:v>
                </c:pt>
                <c:pt idx="72">
                  <c:v>39083</c:v>
                </c:pt>
                <c:pt idx="73">
                  <c:v>39114</c:v>
                </c:pt>
                <c:pt idx="74">
                  <c:v>39142</c:v>
                </c:pt>
                <c:pt idx="75">
                  <c:v>39173</c:v>
                </c:pt>
                <c:pt idx="76">
                  <c:v>39203</c:v>
                </c:pt>
                <c:pt idx="77">
                  <c:v>39234</c:v>
                </c:pt>
                <c:pt idx="78">
                  <c:v>39264</c:v>
                </c:pt>
                <c:pt idx="79">
                  <c:v>39295</c:v>
                </c:pt>
                <c:pt idx="80">
                  <c:v>39326</c:v>
                </c:pt>
                <c:pt idx="81">
                  <c:v>39356</c:v>
                </c:pt>
                <c:pt idx="82">
                  <c:v>39387</c:v>
                </c:pt>
                <c:pt idx="83">
                  <c:v>39417</c:v>
                </c:pt>
                <c:pt idx="84">
                  <c:v>39448</c:v>
                </c:pt>
                <c:pt idx="85">
                  <c:v>39479</c:v>
                </c:pt>
                <c:pt idx="86">
                  <c:v>39508</c:v>
                </c:pt>
                <c:pt idx="87">
                  <c:v>39539</c:v>
                </c:pt>
                <c:pt idx="88">
                  <c:v>39569</c:v>
                </c:pt>
                <c:pt idx="89">
                  <c:v>39600</c:v>
                </c:pt>
                <c:pt idx="90">
                  <c:v>39630</c:v>
                </c:pt>
                <c:pt idx="91">
                  <c:v>39661</c:v>
                </c:pt>
                <c:pt idx="92">
                  <c:v>39692</c:v>
                </c:pt>
                <c:pt idx="93">
                  <c:v>39722</c:v>
                </c:pt>
                <c:pt idx="94">
                  <c:v>39753</c:v>
                </c:pt>
                <c:pt idx="95">
                  <c:v>39783</c:v>
                </c:pt>
                <c:pt idx="96">
                  <c:v>39814</c:v>
                </c:pt>
                <c:pt idx="97">
                  <c:v>39845</c:v>
                </c:pt>
                <c:pt idx="98">
                  <c:v>39873</c:v>
                </c:pt>
                <c:pt idx="99">
                  <c:v>39904</c:v>
                </c:pt>
                <c:pt idx="100">
                  <c:v>39934</c:v>
                </c:pt>
                <c:pt idx="101">
                  <c:v>39965</c:v>
                </c:pt>
                <c:pt idx="102">
                  <c:v>39995</c:v>
                </c:pt>
                <c:pt idx="103">
                  <c:v>40026</c:v>
                </c:pt>
                <c:pt idx="104">
                  <c:v>40057</c:v>
                </c:pt>
                <c:pt idx="105">
                  <c:v>40087</c:v>
                </c:pt>
                <c:pt idx="106">
                  <c:v>40118</c:v>
                </c:pt>
                <c:pt idx="107">
                  <c:v>40148</c:v>
                </c:pt>
                <c:pt idx="108">
                  <c:v>40179</c:v>
                </c:pt>
                <c:pt idx="109">
                  <c:v>40210</c:v>
                </c:pt>
                <c:pt idx="110">
                  <c:v>40238</c:v>
                </c:pt>
                <c:pt idx="111">
                  <c:v>40269</c:v>
                </c:pt>
                <c:pt idx="112">
                  <c:v>40299</c:v>
                </c:pt>
                <c:pt idx="113">
                  <c:v>40330</c:v>
                </c:pt>
                <c:pt idx="114">
                  <c:v>40360</c:v>
                </c:pt>
                <c:pt idx="115">
                  <c:v>40391</c:v>
                </c:pt>
                <c:pt idx="116">
                  <c:v>40422</c:v>
                </c:pt>
                <c:pt idx="117">
                  <c:v>40452</c:v>
                </c:pt>
                <c:pt idx="118">
                  <c:v>40483</c:v>
                </c:pt>
                <c:pt idx="119">
                  <c:v>40513</c:v>
                </c:pt>
                <c:pt idx="120">
                  <c:v>40544</c:v>
                </c:pt>
                <c:pt idx="121">
                  <c:v>40575</c:v>
                </c:pt>
                <c:pt idx="122">
                  <c:v>40603</c:v>
                </c:pt>
                <c:pt idx="123">
                  <c:v>40634</c:v>
                </c:pt>
                <c:pt idx="124">
                  <c:v>40664</c:v>
                </c:pt>
                <c:pt idx="125">
                  <c:v>40695</c:v>
                </c:pt>
                <c:pt idx="126">
                  <c:v>40725</c:v>
                </c:pt>
                <c:pt idx="127">
                  <c:v>40756</c:v>
                </c:pt>
                <c:pt idx="128">
                  <c:v>40787</c:v>
                </c:pt>
                <c:pt idx="129">
                  <c:v>40817</c:v>
                </c:pt>
                <c:pt idx="130">
                  <c:v>40848</c:v>
                </c:pt>
                <c:pt idx="131">
                  <c:v>40878</c:v>
                </c:pt>
                <c:pt idx="132">
                  <c:v>40909</c:v>
                </c:pt>
                <c:pt idx="133">
                  <c:v>40940</c:v>
                </c:pt>
                <c:pt idx="134">
                  <c:v>40969</c:v>
                </c:pt>
                <c:pt idx="135">
                  <c:v>41000</c:v>
                </c:pt>
                <c:pt idx="136">
                  <c:v>41030</c:v>
                </c:pt>
                <c:pt idx="137">
                  <c:v>41061</c:v>
                </c:pt>
                <c:pt idx="138">
                  <c:v>41091</c:v>
                </c:pt>
                <c:pt idx="139">
                  <c:v>41122</c:v>
                </c:pt>
                <c:pt idx="140">
                  <c:v>41153</c:v>
                </c:pt>
                <c:pt idx="141">
                  <c:v>41183</c:v>
                </c:pt>
                <c:pt idx="142">
                  <c:v>41214</c:v>
                </c:pt>
                <c:pt idx="143">
                  <c:v>41244</c:v>
                </c:pt>
                <c:pt idx="144">
                  <c:v>41275</c:v>
                </c:pt>
                <c:pt idx="145">
                  <c:v>41306</c:v>
                </c:pt>
                <c:pt idx="146">
                  <c:v>41334</c:v>
                </c:pt>
                <c:pt idx="147">
                  <c:v>41365</c:v>
                </c:pt>
                <c:pt idx="148">
                  <c:v>41395</c:v>
                </c:pt>
                <c:pt idx="149">
                  <c:v>41426</c:v>
                </c:pt>
                <c:pt idx="150">
                  <c:v>41456</c:v>
                </c:pt>
                <c:pt idx="151">
                  <c:v>41487</c:v>
                </c:pt>
                <c:pt idx="152">
                  <c:v>41518</c:v>
                </c:pt>
                <c:pt idx="153">
                  <c:v>41548</c:v>
                </c:pt>
                <c:pt idx="154">
                  <c:v>41579</c:v>
                </c:pt>
                <c:pt idx="155">
                  <c:v>41609</c:v>
                </c:pt>
                <c:pt idx="156">
                  <c:v>41640</c:v>
                </c:pt>
                <c:pt idx="157">
                  <c:v>41671</c:v>
                </c:pt>
                <c:pt idx="158">
                  <c:v>41699</c:v>
                </c:pt>
                <c:pt idx="159">
                  <c:v>41730</c:v>
                </c:pt>
                <c:pt idx="160">
                  <c:v>41760</c:v>
                </c:pt>
                <c:pt idx="161">
                  <c:v>41791</c:v>
                </c:pt>
                <c:pt idx="162">
                  <c:v>41821</c:v>
                </c:pt>
                <c:pt idx="163">
                  <c:v>41852</c:v>
                </c:pt>
                <c:pt idx="164">
                  <c:v>41883</c:v>
                </c:pt>
                <c:pt idx="165">
                  <c:v>41913</c:v>
                </c:pt>
                <c:pt idx="166">
                  <c:v>41944</c:v>
                </c:pt>
                <c:pt idx="167">
                  <c:v>41974</c:v>
                </c:pt>
                <c:pt idx="168">
                  <c:v>42005</c:v>
                </c:pt>
              </c:numCache>
            </c:numRef>
          </c:cat>
          <c:val>
            <c:numRef>
              <c:f>MARKET!$Q$2:$Q$171</c:f>
              <c:numCache>
                <c:formatCode>General</c:formatCode>
                <c:ptCount val="17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5</c:v>
                </c:pt>
                <c:pt idx="31">
                  <c:v>5</c:v>
                </c:pt>
                <c:pt idx="32">
                  <c:v>7</c:v>
                </c:pt>
                <c:pt idx="33">
                  <c:v>7</c:v>
                </c:pt>
                <c:pt idx="34">
                  <c:v>7</c:v>
                </c:pt>
                <c:pt idx="35">
                  <c:v>7</c:v>
                </c:pt>
                <c:pt idx="36">
                  <c:v>7</c:v>
                </c:pt>
                <c:pt idx="37">
                  <c:v>7</c:v>
                </c:pt>
                <c:pt idx="38">
                  <c:v>7</c:v>
                </c:pt>
                <c:pt idx="39">
                  <c:v>7</c:v>
                </c:pt>
                <c:pt idx="40">
                  <c:v>8</c:v>
                </c:pt>
                <c:pt idx="41">
                  <c:v>11</c:v>
                </c:pt>
                <c:pt idx="42">
                  <c:v>11</c:v>
                </c:pt>
                <c:pt idx="43">
                  <c:v>10</c:v>
                </c:pt>
                <c:pt idx="44">
                  <c:v>19</c:v>
                </c:pt>
                <c:pt idx="45">
                  <c:v>19</c:v>
                </c:pt>
                <c:pt idx="46">
                  <c:v>19</c:v>
                </c:pt>
                <c:pt idx="47">
                  <c:v>18</c:v>
                </c:pt>
                <c:pt idx="48">
                  <c:v>19</c:v>
                </c:pt>
                <c:pt idx="49">
                  <c:v>22</c:v>
                </c:pt>
                <c:pt idx="50">
                  <c:v>25</c:v>
                </c:pt>
                <c:pt idx="51">
                  <c:v>24</c:v>
                </c:pt>
                <c:pt idx="52">
                  <c:v>23</c:v>
                </c:pt>
                <c:pt idx="53">
                  <c:v>23</c:v>
                </c:pt>
                <c:pt idx="54">
                  <c:v>27</c:v>
                </c:pt>
                <c:pt idx="55">
                  <c:v>30</c:v>
                </c:pt>
                <c:pt idx="56">
                  <c:v>29</c:v>
                </c:pt>
                <c:pt idx="57">
                  <c:v>39</c:v>
                </c:pt>
                <c:pt idx="58">
                  <c:v>56</c:v>
                </c:pt>
                <c:pt idx="59">
                  <c:v>55</c:v>
                </c:pt>
                <c:pt idx="60">
                  <c:v>53</c:v>
                </c:pt>
                <c:pt idx="61">
                  <c:v>53</c:v>
                </c:pt>
                <c:pt idx="62">
                  <c:v>54</c:v>
                </c:pt>
                <c:pt idx="63">
                  <c:v>56</c:v>
                </c:pt>
                <c:pt idx="64">
                  <c:v>57</c:v>
                </c:pt>
                <c:pt idx="65">
                  <c:v>65</c:v>
                </c:pt>
                <c:pt idx="66">
                  <c:v>68</c:v>
                </c:pt>
                <c:pt idx="67">
                  <c:v>73</c:v>
                </c:pt>
                <c:pt idx="68">
                  <c:v>83</c:v>
                </c:pt>
                <c:pt idx="69">
                  <c:v>92</c:v>
                </c:pt>
                <c:pt idx="70">
                  <c:v>95</c:v>
                </c:pt>
                <c:pt idx="71">
                  <c:v>94</c:v>
                </c:pt>
                <c:pt idx="72">
                  <c:v>95</c:v>
                </c:pt>
                <c:pt idx="73">
                  <c:v>101</c:v>
                </c:pt>
                <c:pt idx="74">
                  <c:v>106</c:v>
                </c:pt>
                <c:pt idx="75">
                  <c:v>111</c:v>
                </c:pt>
                <c:pt idx="76">
                  <c:v>107</c:v>
                </c:pt>
                <c:pt idx="77">
                  <c:v>108</c:v>
                </c:pt>
                <c:pt idx="78">
                  <c:v>106</c:v>
                </c:pt>
                <c:pt idx="79">
                  <c:v>105</c:v>
                </c:pt>
                <c:pt idx="80">
                  <c:v>119</c:v>
                </c:pt>
                <c:pt idx="81">
                  <c:v>128</c:v>
                </c:pt>
                <c:pt idx="82">
                  <c:v>153</c:v>
                </c:pt>
                <c:pt idx="83">
                  <c:v>154</c:v>
                </c:pt>
                <c:pt idx="84">
                  <c:v>154</c:v>
                </c:pt>
                <c:pt idx="85">
                  <c:v>170</c:v>
                </c:pt>
                <c:pt idx="86">
                  <c:v>190</c:v>
                </c:pt>
                <c:pt idx="87">
                  <c:v>192</c:v>
                </c:pt>
                <c:pt idx="88">
                  <c:v>198</c:v>
                </c:pt>
                <c:pt idx="89">
                  <c:v>204</c:v>
                </c:pt>
                <c:pt idx="90">
                  <c:v>199</c:v>
                </c:pt>
                <c:pt idx="91">
                  <c:v>197</c:v>
                </c:pt>
                <c:pt idx="92">
                  <c:v>196</c:v>
                </c:pt>
                <c:pt idx="93">
                  <c:v>202</c:v>
                </c:pt>
                <c:pt idx="94">
                  <c:v>208</c:v>
                </c:pt>
                <c:pt idx="95">
                  <c:v>208</c:v>
                </c:pt>
                <c:pt idx="96">
                  <c:v>215</c:v>
                </c:pt>
                <c:pt idx="97">
                  <c:v>220</c:v>
                </c:pt>
                <c:pt idx="98">
                  <c:v>218</c:v>
                </c:pt>
                <c:pt idx="99">
                  <c:v>216</c:v>
                </c:pt>
                <c:pt idx="100">
                  <c:v>215</c:v>
                </c:pt>
                <c:pt idx="101">
                  <c:v>214</c:v>
                </c:pt>
                <c:pt idx="102">
                  <c:v>211</c:v>
                </c:pt>
                <c:pt idx="103">
                  <c:v>210</c:v>
                </c:pt>
                <c:pt idx="104">
                  <c:v>203</c:v>
                </c:pt>
                <c:pt idx="105">
                  <c:v>203</c:v>
                </c:pt>
                <c:pt idx="106">
                  <c:v>198</c:v>
                </c:pt>
                <c:pt idx="107">
                  <c:v>198</c:v>
                </c:pt>
                <c:pt idx="108">
                  <c:v>196</c:v>
                </c:pt>
                <c:pt idx="109">
                  <c:v>204</c:v>
                </c:pt>
                <c:pt idx="110">
                  <c:v>207</c:v>
                </c:pt>
                <c:pt idx="111">
                  <c:v>202</c:v>
                </c:pt>
                <c:pt idx="112">
                  <c:v>206</c:v>
                </c:pt>
                <c:pt idx="113">
                  <c:v>220</c:v>
                </c:pt>
                <c:pt idx="114">
                  <c:v>218</c:v>
                </c:pt>
                <c:pt idx="115">
                  <c:v>210</c:v>
                </c:pt>
                <c:pt idx="116">
                  <c:v>214</c:v>
                </c:pt>
                <c:pt idx="117">
                  <c:v>216</c:v>
                </c:pt>
                <c:pt idx="118">
                  <c:v>213</c:v>
                </c:pt>
                <c:pt idx="119">
                  <c:v>216</c:v>
                </c:pt>
                <c:pt idx="120">
                  <c:v>222</c:v>
                </c:pt>
                <c:pt idx="121">
                  <c:v>221</c:v>
                </c:pt>
                <c:pt idx="122">
                  <c:v>219</c:v>
                </c:pt>
                <c:pt idx="123">
                  <c:v>220</c:v>
                </c:pt>
                <c:pt idx="124">
                  <c:v>209</c:v>
                </c:pt>
                <c:pt idx="125">
                  <c:v>204</c:v>
                </c:pt>
                <c:pt idx="126">
                  <c:v>220</c:v>
                </c:pt>
                <c:pt idx="127">
                  <c:v>224</c:v>
                </c:pt>
                <c:pt idx="128">
                  <c:v>218</c:v>
                </c:pt>
                <c:pt idx="129">
                  <c:v>217</c:v>
                </c:pt>
                <c:pt idx="130">
                  <c:v>212</c:v>
                </c:pt>
                <c:pt idx="131">
                  <c:v>213</c:v>
                </c:pt>
                <c:pt idx="132">
                  <c:v>212</c:v>
                </c:pt>
                <c:pt idx="133">
                  <c:v>212</c:v>
                </c:pt>
                <c:pt idx="134">
                  <c:v>213</c:v>
                </c:pt>
                <c:pt idx="135">
                  <c:v>203</c:v>
                </c:pt>
                <c:pt idx="136">
                  <c:v>196</c:v>
                </c:pt>
                <c:pt idx="137">
                  <c:v>191</c:v>
                </c:pt>
                <c:pt idx="138">
                  <c:v>198</c:v>
                </c:pt>
                <c:pt idx="139">
                  <c:v>205</c:v>
                </c:pt>
                <c:pt idx="140">
                  <c:v>201</c:v>
                </c:pt>
                <c:pt idx="141">
                  <c:v>202</c:v>
                </c:pt>
                <c:pt idx="142">
                  <c:v>210</c:v>
                </c:pt>
                <c:pt idx="143">
                  <c:v>207</c:v>
                </c:pt>
                <c:pt idx="144">
                  <c:v>205</c:v>
                </c:pt>
                <c:pt idx="145">
                  <c:v>212</c:v>
                </c:pt>
                <c:pt idx="146">
                  <c:v>225</c:v>
                </c:pt>
                <c:pt idx="147">
                  <c:v>230</c:v>
                </c:pt>
                <c:pt idx="148">
                  <c:v>235</c:v>
                </c:pt>
                <c:pt idx="149">
                  <c:v>243</c:v>
                </c:pt>
                <c:pt idx="150">
                  <c:v>242</c:v>
                </c:pt>
                <c:pt idx="151">
                  <c:v>239</c:v>
                </c:pt>
                <c:pt idx="152">
                  <c:v>233</c:v>
                </c:pt>
                <c:pt idx="153">
                  <c:v>229</c:v>
                </c:pt>
                <c:pt idx="154">
                  <c:v>221</c:v>
                </c:pt>
                <c:pt idx="155">
                  <c:v>226</c:v>
                </c:pt>
                <c:pt idx="156">
                  <c:v>228</c:v>
                </c:pt>
                <c:pt idx="157">
                  <c:v>233</c:v>
                </c:pt>
                <c:pt idx="158">
                  <c:v>257</c:v>
                </c:pt>
                <c:pt idx="159">
                  <c:v>262</c:v>
                </c:pt>
                <c:pt idx="160">
                  <c:v>255</c:v>
                </c:pt>
                <c:pt idx="161">
                  <c:v>262</c:v>
                </c:pt>
                <c:pt idx="162">
                  <c:v>260</c:v>
                </c:pt>
                <c:pt idx="163">
                  <c:v>258</c:v>
                </c:pt>
                <c:pt idx="164">
                  <c:v>254</c:v>
                </c:pt>
                <c:pt idx="165">
                  <c:v>249</c:v>
                </c:pt>
                <c:pt idx="166">
                  <c:v>235</c:v>
                </c:pt>
              </c:numCache>
            </c:numRef>
          </c:val>
          <c:smooth val="0"/>
        </c:ser>
        <c:ser>
          <c:idx val="16"/>
          <c:order val="4"/>
          <c:tx>
            <c:strRef>
              <c:f>MARKET!$R$1</c:f>
              <c:strCache>
                <c:ptCount val="1"/>
                <c:pt idx="0">
                  <c:v>TELEDYNE</c:v>
                </c:pt>
              </c:strCache>
            </c:strRef>
          </c:tx>
          <c:spPr>
            <a:ln>
              <a:solidFill>
                <a:srgbClr val="FFFF00"/>
              </a:solidFill>
            </a:ln>
          </c:spPr>
          <c:marker>
            <c:symbol val="none"/>
          </c:marker>
          <c:cat>
            <c:numRef>
              <c:f>MARKET!$A$2:$A$171</c:f>
              <c:numCache>
                <c:formatCode>m/d/yyyy</c:formatCode>
                <c:ptCount val="170"/>
                <c:pt idx="0">
                  <c:v>36892</c:v>
                </c:pt>
                <c:pt idx="1">
                  <c:v>36923</c:v>
                </c:pt>
                <c:pt idx="2">
                  <c:v>36951</c:v>
                </c:pt>
                <c:pt idx="3">
                  <c:v>36982</c:v>
                </c:pt>
                <c:pt idx="4">
                  <c:v>37012</c:v>
                </c:pt>
                <c:pt idx="5">
                  <c:v>37043</c:v>
                </c:pt>
                <c:pt idx="6">
                  <c:v>37073</c:v>
                </c:pt>
                <c:pt idx="7">
                  <c:v>37104</c:v>
                </c:pt>
                <c:pt idx="8">
                  <c:v>37135</c:v>
                </c:pt>
                <c:pt idx="9">
                  <c:v>37165</c:v>
                </c:pt>
                <c:pt idx="10">
                  <c:v>37196</c:v>
                </c:pt>
                <c:pt idx="11">
                  <c:v>37226</c:v>
                </c:pt>
                <c:pt idx="12">
                  <c:v>37257</c:v>
                </c:pt>
                <c:pt idx="13">
                  <c:v>37288</c:v>
                </c:pt>
                <c:pt idx="14">
                  <c:v>37316</c:v>
                </c:pt>
                <c:pt idx="15">
                  <c:v>37347</c:v>
                </c:pt>
                <c:pt idx="16">
                  <c:v>37377</c:v>
                </c:pt>
                <c:pt idx="17">
                  <c:v>37408</c:v>
                </c:pt>
                <c:pt idx="18">
                  <c:v>37438</c:v>
                </c:pt>
                <c:pt idx="19">
                  <c:v>37469</c:v>
                </c:pt>
                <c:pt idx="20">
                  <c:v>37500</c:v>
                </c:pt>
                <c:pt idx="21">
                  <c:v>37530</c:v>
                </c:pt>
                <c:pt idx="22">
                  <c:v>37561</c:v>
                </c:pt>
                <c:pt idx="23">
                  <c:v>37591</c:v>
                </c:pt>
                <c:pt idx="24">
                  <c:v>37622</c:v>
                </c:pt>
                <c:pt idx="25">
                  <c:v>37653</c:v>
                </c:pt>
                <c:pt idx="26">
                  <c:v>37681</c:v>
                </c:pt>
                <c:pt idx="27">
                  <c:v>37712</c:v>
                </c:pt>
                <c:pt idx="28">
                  <c:v>37742</c:v>
                </c:pt>
                <c:pt idx="29">
                  <c:v>37773</c:v>
                </c:pt>
                <c:pt idx="30">
                  <c:v>37803</c:v>
                </c:pt>
                <c:pt idx="31">
                  <c:v>37834</c:v>
                </c:pt>
                <c:pt idx="32">
                  <c:v>37865</c:v>
                </c:pt>
                <c:pt idx="33">
                  <c:v>37895</c:v>
                </c:pt>
                <c:pt idx="34">
                  <c:v>37926</c:v>
                </c:pt>
                <c:pt idx="35">
                  <c:v>37956</c:v>
                </c:pt>
                <c:pt idx="36">
                  <c:v>37987</c:v>
                </c:pt>
                <c:pt idx="37">
                  <c:v>38018</c:v>
                </c:pt>
                <c:pt idx="38">
                  <c:v>38047</c:v>
                </c:pt>
                <c:pt idx="39">
                  <c:v>38078</c:v>
                </c:pt>
                <c:pt idx="40">
                  <c:v>38108</c:v>
                </c:pt>
                <c:pt idx="41">
                  <c:v>38139</c:v>
                </c:pt>
                <c:pt idx="42">
                  <c:v>38169</c:v>
                </c:pt>
                <c:pt idx="43">
                  <c:v>38200</c:v>
                </c:pt>
                <c:pt idx="44">
                  <c:v>38231</c:v>
                </c:pt>
                <c:pt idx="45">
                  <c:v>38261</c:v>
                </c:pt>
                <c:pt idx="46">
                  <c:v>38292</c:v>
                </c:pt>
                <c:pt idx="47">
                  <c:v>38322</c:v>
                </c:pt>
                <c:pt idx="48">
                  <c:v>38353</c:v>
                </c:pt>
                <c:pt idx="49">
                  <c:v>38384</c:v>
                </c:pt>
                <c:pt idx="50">
                  <c:v>38412</c:v>
                </c:pt>
                <c:pt idx="51">
                  <c:v>38443</c:v>
                </c:pt>
                <c:pt idx="52">
                  <c:v>38473</c:v>
                </c:pt>
                <c:pt idx="53">
                  <c:v>38504</c:v>
                </c:pt>
                <c:pt idx="54">
                  <c:v>38534</c:v>
                </c:pt>
                <c:pt idx="55">
                  <c:v>38565</c:v>
                </c:pt>
                <c:pt idx="56">
                  <c:v>38596</c:v>
                </c:pt>
                <c:pt idx="57">
                  <c:v>38626</c:v>
                </c:pt>
                <c:pt idx="58">
                  <c:v>38657</c:v>
                </c:pt>
                <c:pt idx="59">
                  <c:v>38687</c:v>
                </c:pt>
                <c:pt idx="60">
                  <c:v>38718</c:v>
                </c:pt>
                <c:pt idx="61">
                  <c:v>38749</c:v>
                </c:pt>
                <c:pt idx="62">
                  <c:v>38777</c:v>
                </c:pt>
                <c:pt idx="63">
                  <c:v>38808</c:v>
                </c:pt>
                <c:pt idx="64">
                  <c:v>38838</c:v>
                </c:pt>
                <c:pt idx="65">
                  <c:v>38869</c:v>
                </c:pt>
                <c:pt idx="66">
                  <c:v>38899</c:v>
                </c:pt>
                <c:pt idx="67">
                  <c:v>38930</c:v>
                </c:pt>
                <c:pt idx="68">
                  <c:v>38961</c:v>
                </c:pt>
                <c:pt idx="69">
                  <c:v>38991</c:v>
                </c:pt>
                <c:pt idx="70">
                  <c:v>39022</c:v>
                </c:pt>
                <c:pt idx="71">
                  <c:v>39052</c:v>
                </c:pt>
                <c:pt idx="72">
                  <c:v>39083</c:v>
                </c:pt>
                <c:pt idx="73">
                  <c:v>39114</c:v>
                </c:pt>
                <c:pt idx="74">
                  <c:v>39142</c:v>
                </c:pt>
                <c:pt idx="75">
                  <c:v>39173</c:v>
                </c:pt>
                <c:pt idx="76">
                  <c:v>39203</c:v>
                </c:pt>
                <c:pt idx="77">
                  <c:v>39234</c:v>
                </c:pt>
                <c:pt idx="78">
                  <c:v>39264</c:v>
                </c:pt>
                <c:pt idx="79">
                  <c:v>39295</c:v>
                </c:pt>
                <c:pt idx="80">
                  <c:v>39326</c:v>
                </c:pt>
                <c:pt idx="81">
                  <c:v>39356</c:v>
                </c:pt>
                <c:pt idx="82">
                  <c:v>39387</c:v>
                </c:pt>
                <c:pt idx="83">
                  <c:v>39417</c:v>
                </c:pt>
                <c:pt idx="84">
                  <c:v>39448</c:v>
                </c:pt>
                <c:pt idx="85">
                  <c:v>39479</c:v>
                </c:pt>
                <c:pt idx="86">
                  <c:v>39508</c:v>
                </c:pt>
                <c:pt idx="87">
                  <c:v>39539</c:v>
                </c:pt>
                <c:pt idx="88">
                  <c:v>39569</c:v>
                </c:pt>
                <c:pt idx="89">
                  <c:v>39600</c:v>
                </c:pt>
                <c:pt idx="90">
                  <c:v>39630</c:v>
                </c:pt>
                <c:pt idx="91">
                  <c:v>39661</c:v>
                </c:pt>
                <c:pt idx="92">
                  <c:v>39692</c:v>
                </c:pt>
                <c:pt idx="93">
                  <c:v>39722</c:v>
                </c:pt>
                <c:pt idx="94">
                  <c:v>39753</c:v>
                </c:pt>
                <c:pt idx="95">
                  <c:v>39783</c:v>
                </c:pt>
                <c:pt idx="96">
                  <c:v>39814</c:v>
                </c:pt>
                <c:pt idx="97">
                  <c:v>39845</c:v>
                </c:pt>
                <c:pt idx="98">
                  <c:v>39873</c:v>
                </c:pt>
                <c:pt idx="99">
                  <c:v>39904</c:v>
                </c:pt>
                <c:pt idx="100">
                  <c:v>39934</c:v>
                </c:pt>
                <c:pt idx="101">
                  <c:v>39965</c:v>
                </c:pt>
                <c:pt idx="102">
                  <c:v>39995</c:v>
                </c:pt>
                <c:pt idx="103">
                  <c:v>40026</c:v>
                </c:pt>
                <c:pt idx="104">
                  <c:v>40057</c:v>
                </c:pt>
                <c:pt idx="105">
                  <c:v>40087</c:v>
                </c:pt>
                <c:pt idx="106">
                  <c:v>40118</c:v>
                </c:pt>
                <c:pt idx="107">
                  <c:v>40148</c:v>
                </c:pt>
                <c:pt idx="108">
                  <c:v>40179</c:v>
                </c:pt>
                <c:pt idx="109">
                  <c:v>40210</c:v>
                </c:pt>
                <c:pt idx="110">
                  <c:v>40238</c:v>
                </c:pt>
                <c:pt idx="111">
                  <c:v>40269</c:v>
                </c:pt>
                <c:pt idx="112">
                  <c:v>40299</c:v>
                </c:pt>
                <c:pt idx="113">
                  <c:v>40330</c:v>
                </c:pt>
                <c:pt idx="114">
                  <c:v>40360</c:v>
                </c:pt>
                <c:pt idx="115">
                  <c:v>40391</c:v>
                </c:pt>
                <c:pt idx="116">
                  <c:v>40422</c:v>
                </c:pt>
                <c:pt idx="117">
                  <c:v>40452</c:v>
                </c:pt>
                <c:pt idx="118">
                  <c:v>40483</c:v>
                </c:pt>
                <c:pt idx="119">
                  <c:v>40513</c:v>
                </c:pt>
                <c:pt idx="120">
                  <c:v>40544</c:v>
                </c:pt>
                <c:pt idx="121">
                  <c:v>40575</c:v>
                </c:pt>
                <c:pt idx="122">
                  <c:v>40603</c:v>
                </c:pt>
                <c:pt idx="123">
                  <c:v>40634</c:v>
                </c:pt>
                <c:pt idx="124">
                  <c:v>40664</c:v>
                </c:pt>
                <c:pt idx="125">
                  <c:v>40695</c:v>
                </c:pt>
                <c:pt idx="126">
                  <c:v>40725</c:v>
                </c:pt>
                <c:pt idx="127">
                  <c:v>40756</c:v>
                </c:pt>
                <c:pt idx="128">
                  <c:v>40787</c:v>
                </c:pt>
                <c:pt idx="129">
                  <c:v>40817</c:v>
                </c:pt>
                <c:pt idx="130">
                  <c:v>40848</c:v>
                </c:pt>
                <c:pt idx="131">
                  <c:v>40878</c:v>
                </c:pt>
                <c:pt idx="132">
                  <c:v>40909</c:v>
                </c:pt>
                <c:pt idx="133">
                  <c:v>40940</c:v>
                </c:pt>
                <c:pt idx="134">
                  <c:v>40969</c:v>
                </c:pt>
                <c:pt idx="135">
                  <c:v>41000</c:v>
                </c:pt>
                <c:pt idx="136">
                  <c:v>41030</c:v>
                </c:pt>
                <c:pt idx="137">
                  <c:v>41061</c:v>
                </c:pt>
                <c:pt idx="138">
                  <c:v>41091</c:v>
                </c:pt>
                <c:pt idx="139">
                  <c:v>41122</c:v>
                </c:pt>
                <c:pt idx="140">
                  <c:v>41153</c:v>
                </c:pt>
                <c:pt idx="141">
                  <c:v>41183</c:v>
                </c:pt>
                <c:pt idx="142">
                  <c:v>41214</c:v>
                </c:pt>
                <c:pt idx="143">
                  <c:v>41244</c:v>
                </c:pt>
                <c:pt idx="144">
                  <c:v>41275</c:v>
                </c:pt>
                <c:pt idx="145">
                  <c:v>41306</c:v>
                </c:pt>
                <c:pt idx="146">
                  <c:v>41334</c:v>
                </c:pt>
                <c:pt idx="147">
                  <c:v>41365</c:v>
                </c:pt>
                <c:pt idx="148">
                  <c:v>41395</c:v>
                </c:pt>
                <c:pt idx="149">
                  <c:v>41426</c:v>
                </c:pt>
                <c:pt idx="150">
                  <c:v>41456</c:v>
                </c:pt>
                <c:pt idx="151">
                  <c:v>41487</c:v>
                </c:pt>
                <c:pt idx="152">
                  <c:v>41518</c:v>
                </c:pt>
                <c:pt idx="153">
                  <c:v>41548</c:v>
                </c:pt>
                <c:pt idx="154">
                  <c:v>41579</c:v>
                </c:pt>
                <c:pt idx="155">
                  <c:v>41609</c:v>
                </c:pt>
                <c:pt idx="156">
                  <c:v>41640</c:v>
                </c:pt>
                <c:pt idx="157">
                  <c:v>41671</c:v>
                </c:pt>
                <c:pt idx="158">
                  <c:v>41699</c:v>
                </c:pt>
                <c:pt idx="159">
                  <c:v>41730</c:v>
                </c:pt>
                <c:pt idx="160">
                  <c:v>41760</c:v>
                </c:pt>
                <c:pt idx="161">
                  <c:v>41791</c:v>
                </c:pt>
                <c:pt idx="162">
                  <c:v>41821</c:v>
                </c:pt>
                <c:pt idx="163">
                  <c:v>41852</c:v>
                </c:pt>
                <c:pt idx="164">
                  <c:v>41883</c:v>
                </c:pt>
                <c:pt idx="165">
                  <c:v>41913</c:v>
                </c:pt>
                <c:pt idx="166">
                  <c:v>41944</c:v>
                </c:pt>
                <c:pt idx="167">
                  <c:v>41974</c:v>
                </c:pt>
                <c:pt idx="168">
                  <c:v>42005</c:v>
                </c:pt>
              </c:numCache>
            </c:numRef>
          </c:cat>
          <c:val>
            <c:numRef>
              <c:f>MARKET!$R$2:$R$171</c:f>
              <c:numCache>
                <c:formatCode>General</c:formatCode>
                <c:ptCount val="170"/>
                <c:pt idx="0">
                  <c:v>89</c:v>
                </c:pt>
                <c:pt idx="1">
                  <c:v>97</c:v>
                </c:pt>
                <c:pt idx="2">
                  <c:v>97</c:v>
                </c:pt>
                <c:pt idx="3">
                  <c:v>99</c:v>
                </c:pt>
                <c:pt idx="4">
                  <c:v>113</c:v>
                </c:pt>
                <c:pt idx="5">
                  <c:v>144</c:v>
                </c:pt>
                <c:pt idx="6">
                  <c:v>153</c:v>
                </c:pt>
                <c:pt idx="7">
                  <c:v>168</c:v>
                </c:pt>
                <c:pt idx="8">
                  <c:v>164</c:v>
                </c:pt>
                <c:pt idx="9">
                  <c:v>172</c:v>
                </c:pt>
                <c:pt idx="10">
                  <c:v>192</c:v>
                </c:pt>
                <c:pt idx="11">
                  <c:v>205</c:v>
                </c:pt>
                <c:pt idx="12">
                  <c:v>201</c:v>
                </c:pt>
                <c:pt idx="13">
                  <c:v>210</c:v>
                </c:pt>
                <c:pt idx="14">
                  <c:v>227</c:v>
                </c:pt>
                <c:pt idx="15">
                  <c:v>245</c:v>
                </c:pt>
                <c:pt idx="16">
                  <c:v>259</c:v>
                </c:pt>
                <c:pt idx="17">
                  <c:v>289</c:v>
                </c:pt>
                <c:pt idx="18">
                  <c:v>303</c:v>
                </c:pt>
                <c:pt idx="19">
                  <c:v>305</c:v>
                </c:pt>
                <c:pt idx="20">
                  <c:v>343</c:v>
                </c:pt>
                <c:pt idx="21">
                  <c:v>359</c:v>
                </c:pt>
                <c:pt idx="22">
                  <c:v>366</c:v>
                </c:pt>
                <c:pt idx="23">
                  <c:v>419</c:v>
                </c:pt>
                <c:pt idx="24">
                  <c:v>448</c:v>
                </c:pt>
                <c:pt idx="25">
                  <c:v>509</c:v>
                </c:pt>
                <c:pt idx="26">
                  <c:v>527</c:v>
                </c:pt>
                <c:pt idx="27">
                  <c:v>534</c:v>
                </c:pt>
                <c:pt idx="28">
                  <c:v>533</c:v>
                </c:pt>
                <c:pt idx="29">
                  <c:v>574</c:v>
                </c:pt>
                <c:pt idx="30">
                  <c:v>589</c:v>
                </c:pt>
                <c:pt idx="31">
                  <c:v>594</c:v>
                </c:pt>
                <c:pt idx="32">
                  <c:v>615</c:v>
                </c:pt>
                <c:pt idx="33">
                  <c:v>636</c:v>
                </c:pt>
                <c:pt idx="34">
                  <c:v>625</c:v>
                </c:pt>
                <c:pt idx="35">
                  <c:v>653</c:v>
                </c:pt>
                <c:pt idx="36">
                  <c:v>676</c:v>
                </c:pt>
                <c:pt idx="37">
                  <c:v>694</c:v>
                </c:pt>
                <c:pt idx="38">
                  <c:v>686</c:v>
                </c:pt>
                <c:pt idx="39">
                  <c:v>717</c:v>
                </c:pt>
                <c:pt idx="40">
                  <c:v>784</c:v>
                </c:pt>
                <c:pt idx="41">
                  <c:v>805</c:v>
                </c:pt>
                <c:pt idx="42">
                  <c:v>819</c:v>
                </c:pt>
                <c:pt idx="43">
                  <c:v>874</c:v>
                </c:pt>
                <c:pt idx="44">
                  <c:v>932</c:v>
                </c:pt>
                <c:pt idx="45">
                  <c:v>940</c:v>
                </c:pt>
                <c:pt idx="46">
                  <c:v>964</c:v>
                </c:pt>
                <c:pt idx="47">
                  <c:v>1024</c:v>
                </c:pt>
                <c:pt idx="48">
                  <c:v>1064</c:v>
                </c:pt>
                <c:pt idx="49">
                  <c:v>1096</c:v>
                </c:pt>
                <c:pt idx="50">
                  <c:v>1138</c:v>
                </c:pt>
                <c:pt idx="51">
                  <c:v>1172</c:v>
                </c:pt>
                <c:pt idx="52">
                  <c:v>1200</c:v>
                </c:pt>
                <c:pt idx="53">
                  <c:v>1227</c:v>
                </c:pt>
                <c:pt idx="54">
                  <c:v>1241</c:v>
                </c:pt>
                <c:pt idx="55">
                  <c:v>1242</c:v>
                </c:pt>
                <c:pt idx="56">
                  <c:v>1293</c:v>
                </c:pt>
                <c:pt idx="57">
                  <c:v>1348</c:v>
                </c:pt>
                <c:pt idx="58">
                  <c:v>1389</c:v>
                </c:pt>
                <c:pt idx="59">
                  <c:v>1426</c:v>
                </c:pt>
                <c:pt idx="60">
                  <c:v>1472</c:v>
                </c:pt>
                <c:pt idx="61">
                  <c:v>1507</c:v>
                </c:pt>
                <c:pt idx="62">
                  <c:v>1516</c:v>
                </c:pt>
                <c:pt idx="63">
                  <c:v>1536</c:v>
                </c:pt>
                <c:pt idx="64">
                  <c:v>1546</c:v>
                </c:pt>
                <c:pt idx="65">
                  <c:v>1559</c:v>
                </c:pt>
                <c:pt idx="66">
                  <c:v>1564</c:v>
                </c:pt>
                <c:pt idx="67">
                  <c:v>1584</c:v>
                </c:pt>
                <c:pt idx="68">
                  <c:v>1637</c:v>
                </c:pt>
                <c:pt idx="69">
                  <c:v>1688</c:v>
                </c:pt>
                <c:pt idx="70">
                  <c:v>1713</c:v>
                </c:pt>
                <c:pt idx="71">
                  <c:v>1721</c:v>
                </c:pt>
                <c:pt idx="72">
                  <c:v>1723</c:v>
                </c:pt>
                <c:pt idx="73">
                  <c:v>1749</c:v>
                </c:pt>
                <c:pt idx="74">
                  <c:v>1766</c:v>
                </c:pt>
                <c:pt idx="75">
                  <c:v>1776</c:v>
                </c:pt>
                <c:pt idx="76">
                  <c:v>1763</c:v>
                </c:pt>
                <c:pt idx="77">
                  <c:v>1770</c:v>
                </c:pt>
                <c:pt idx="78">
                  <c:v>1754</c:v>
                </c:pt>
                <c:pt idx="79">
                  <c:v>1762</c:v>
                </c:pt>
                <c:pt idx="80">
                  <c:v>1813</c:v>
                </c:pt>
                <c:pt idx="81">
                  <c:v>1856</c:v>
                </c:pt>
                <c:pt idx="82">
                  <c:v>1890</c:v>
                </c:pt>
                <c:pt idx="83">
                  <c:v>1929</c:v>
                </c:pt>
                <c:pt idx="84">
                  <c:v>1948</c:v>
                </c:pt>
                <c:pt idx="85">
                  <c:v>2013</c:v>
                </c:pt>
                <c:pt idx="86">
                  <c:v>2032</c:v>
                </c:pt>
                <c:pt idx="87">
                  <c:v>2026</c:v>
                </c:pt>
                <c:pt idx="88">
                  <c:v>2023</c:v>
                </c:pt>
                <c:pt idx="89">
                  <c:v>2051</c:v>
                </c:pt>
                <c:pt idx="90">
                  <c:v>2041</c:v>
                </c:pt>
                <c:pt idx="91">
                  <c:v>2033</c:v>
                </c:pt>
                <c:pt idx="92">
                  <c:v>2045</c:v>
                </c:pt>
                <c:pt idx="93">
                  <c:v>2092</c:v>
                </c:pt>
                <c:pt idx="94">
                  <c:v>2144</c:v>
                </c:pt>
                <c:pt idx="95">
                  <c:v>2166</c:v>
                </c:pt>
                <c:pt idx="96">
                  <c:v>2195</c:v>
                </c:pt>
                <c:pt idx="97">
                  <c:v>2205</c:v>
                </c:pt>
                <c:pt idx="98">
                  <c:v>2210</c:v>
                </c:pt>
                <c:pt idx="99">
                  <c:v>2239</c:v>
                </c:pt>
                <c:pt idx="100">
                  <c:v>2221</c:v>
                </c:pt>
                <c:pt idx="101">
                  <c:v>2215</c:v>
                </c:pt>
                <c:pt idx="102">
                  <c:v>2201</c:v>
                </c:pt>
                <c:pt idx="103">
                  <c:v>2172</c:v>
                </c:pt>
                <c:pt idx="104">
                  <c:v>2148</c:v>
                </c:pt>
                <c:pt idx="105">
                  <c:v>2134</c:v>
                </c:pt>
                <c:pt idx="106">
                  <c:v>2133</c:v>
                </c:pt>
                <c:pt idx="107">
                  <c:v>2140</c:v>
                </c:pt>
                <c:pt idx="108">
                  <c:v>2175</c:v>
                </c:pt>
                <c:pt idx="109">
                  <c:v>2199</c:v>
                </c:pt>
                <c:pt idx="110">
                  <c:v>2177</c:v>
                </c:pt>
                <c:pt idx="111">
                  <c:v>2164</c:v>
                </c:pt>
                <c:pt idx="112">
                  <c:v>2183</c:v>
                </c:pt>
                <c:pt idx="113">
                  <c:v>2190</c:v>
                </c:pt>
                <c:pt idx="114">
                  <c:v>2196</c:v>
                </c:pt>
                <c:pt idx="115">
                  <c:v>2170</c:v>
                </c:pt>
                <c:pt idx="116">
                  <c:v>2166</c:v>
                </c:pt>
                <c:pt idx="117">
                  <c:v>2176</c:v>
                </c:pt>
                <c:pt idx="118">
                  <c:v>2210</c:v>
                </c:pt>
                <c:pt idx="119">
                  <c:v>2254</c:v>
                </c:pt>
                <c:pt idx="120">
                  <c:v>2252</c:v>
                </c:pt>
                <c:pt idx="121">
                  <c:v>2270</c:v>
                </c:pt>
                <c:pt idx="122">
                  <c:v>2295</c:v>
                </c:pt>
                <c:pt idx="123">
                  <c:v>2283</c:v>
                </c:pt>
                <c:pt idx="124">
                  <c:v>2274</c:v>
                </c:pt>
                <c:pt idx="125">
                  <c:v>2251</c:v>
                </c:pt>
                <c:pt idx="126">
                  <c:v>2231</c:v>
                </c:pt>
                <c:pt idx="127">
                  <c:v>2238</c:v>
                </c:pt>
                <c:pt idx="128">
                  <c:v>2277</c:v>
                </c:pt>
                <c:pt idx="129">
                  <c:v>2345</c:v>
                </c:pt>
                <c:pt idx="130">
                  <c:v>2355</c:v>
                </c:pt>
                <c:pt idx="131">
                  <c:v>2355</c:v>
                </c:pt>
                <c:pt idx="132">
                  <c:v>2380</c:v>
                </c:pt>
                <c:pt idx="133">
                  <c:v>2378</c:v>
                </c:pt>
                <c:pt idx="134">
                  <c:v>2387</c:v>
                </c:pt>
                <c:pt idx="135">
                  <c:v>2372</c:v>
                </c:pt>
                <c:pt idx="136">
                  <c:v>2362</c:v>
                </c:pt>
                <c:pt idx="137">
                  <c:v>2336</c:v>
                </c:pt>
                <c:pt idx="138">
                  <c:v>2351</c:v>
                </c:pt>
                <c:pt idx="139">
                  <c:v>2357</c:v>
                </c:pt>
                <c:pt idx="140">
                  <c:v>2378</c:v>
                </c:pt>
                <c:pt idx="141">
                  <c:v>2388</c:v>
                </c:pt>
                <c:pt idx="142">
                  <c:v>2424</c:v>
                </c:pt>
                <c:pt idx="143">
                  <c:v>2413</c:v>
                </c:pt>
                <c:pt idx="144">
                  <c:v>2372</c:v>
                </c:pt>
                <c:pt idx="145">
                  <c:v>2330</c:v>
                </c:pt>
                <c:pt idx="146">
                  <c:v>2321</c:v>
                </c:pt>
                <c:pt idx="147">
                  <c:v>2288</c:v>
                </c:pt>
                <c:pt idx="148">
                  <c:v>2252</c:v>
                </c:pt>
                <c:pt idx="149">
                  <c:v>2227</c:v>
                </c:pt>
                <c:pt idx="150">
                  <c:v>2215</c:v>
                </c:pt>
                <c:pt idx="151">
                  <c:v>2205</c:v>
                </c:pt>
                <c:pt idx="152">
                  <c:v>2184</c:v>
                </c:pt>
                <c:pt idx="153">
                  <c:v>2171</c:v>
                </c:pt>
                <c:pt idx="154">
                  <c:v>2153</c:v>
                </c:pt>
                <c:pt idx="155">
                  <c:v>2156</c:v>
                </c:pt>
                <c:pt idx="156">
                  <c:v>2135</c:v>
                </c:pt>
                <c:pt idx="157">
                  <c:v>2095</c:v>
                </c:pt>
                <c:pt idx="158">
                  <c:v>2071</c:v>
                </c:pt>
                <c:pt idx="159">
                  <c:v>2071</c:v>
                </c:pt>
                <c:pt idx="160">
                  <c:v>2034</c:v>
                </c:pt>
                <c:pt idx="161">
                  <c:v>2007</c:v>
                </c:pt>
                <c:pt idx="162">
                  <c:v>1986</c:v>
                </c:pt>
                <c:pt idx="163">
                  <c:v>1959</c:v>
                </c:pt>
                <c:pt idx="164">
                  <c:v>1917</c:v>
                </c:pt>
                <c:pt idx="165">
                  <c:v>1912</c:v>
                </c:pt>
                <c:pt idx="166">
                  <c:v>1898</c:v>
                </c:pt>
              </c:numCache>
            </c:numRef>
          </c:val>
          <c:smooth val="0"/>
        </c:ser>
        <c:ser>
          <c:idx val="17"/>
          <c:order val="5"/>
          <c:tx>
            <c:strRef>
              <c:f>MARKET!$S$1</c:f>
              <c:strCache>
                <c:ptCount val="1"/>
                <c:pt idx="0">
                  <c:v>NKE</c:v>
                </c:pt>
              </c:strCache>
            </c:strRef>
          </c:tx>
          <c:spPr>
            <a:ln>
              <a:solidFill>
                <a:srgbClr val="0070C0"/>
              </a:solidFill>
            </a:ln>
          </c:spPr>
          <c:marker>
            <c:symbol val="none"/>
          </c:marker>
          <c:cat>
            <c:numRef>
              <c:f>MARKET!$A$2:$A$171</c:f>
              <c:numCache>
                <c:formatCode>m/d/yyyy</c:formatCode>
                <c:ptCount val="170"/>
                <c:pt idx="0">
                  <c:v>36892</c:v>
                </c:pt>
                <c:pt idx="1">
                  <c:v>36923</c:v>
                </c:pt>
                <c:pt idx="2">
                  <c:v>36951</c:v>
                </c:pt>
                <c:pt idx="3">
                  <c:v>36982</c:v>
                </c:pt>
                <c:pt idx="4">
                  <c:v>37012</c:v>
                </c:pt>
                <c:pt idx="5">
                  <c:v>37043</c:v>
                </c:pt>
                <c:pt idx="6">
                  <c:v>37073</c:v>
                </c:pt>
                <c:pt idx="7">
                  <c:v>37104</c:v>
                </c:pt>
                <c:pt idx="8">
                  <c:v>37135</c:v>
                </c:pt>
                <c:pt idx="9">
                  <c:v>37165</c:v>
                </c:pt>
                <c:pt idx="10">
                  <c:v>37196</c:v>
                </c:pt>
                <c:pt idx="11">
                  <c:v>37226</c:v>
                </c:pt>
                <c:pt idx="12">
                  <c:v>37257</c:v>
                </c:pt>
                <c:pt idx="13">
                  <c:v>37288</c:v>
                </c:pt>
                <c:pt idx="14">
                  <c:v>37316</c:v>
                </c:pt>
                <c:pt idx="15">
                  <c:v>37347</c:v>
                </c:pt>
                <c:pt idx="16">
                  <c:v>37377</c:v>
                </c:pt>
                <c:pt idx="17">
                  <c:v>37408</c:v>
                </c:pt>
                <c:pt idx="18">
                  <c:v>37438</c:v>
                </c:pt>
                <c:pt idx="19">
                  <c:v>37469</c:v>
                </c:pt>
                <c:pt idx="20">
                  <c:v>37500</c:v>
                </c:pt>
                <c:pt idx="21">
                  <c:v>37530</c:v>
                </c:pt>
                <c:pt idx="22">
                  <c:v>37561</c:v>
                </c:pt>
                <c:pt idx="23">
                  <c:v>37591</c:v>
                </c:pt>
                <c:pt idx="24">
                  <c:v>37622</c:v>
                </c:pt>
                <c:pt idx="25">
                  <c:v>37653</c:v>
                </c:pt>
                <c:pt idx="26">
                  <c:v>37681</c:v>
                </c:pt>
                <c:pt idx="27">
                  <c:v>37712</c:v>
                </c:pt>
                <c:pt idx="28">
                  <c:v>37742</c:v>
                </c:pt>
                <c:pt idx="29">
                  <c:v>37773</c:v>
                </c:pt>
                <c:pt idx="30">
                  <c:v>37803</c:v>
                </c:pt>
                <c:pt idx="31">
                  <c:v>37834</c:v>
                </c:pt>
                <c:pt idx="32">
                  <c:v>37865</c:v>
                </c:pt>
                <c:pt idx="33">
                  <c:v>37895</c:v>
                </c:pt>
                <c:pt idx="34">
                  <c:v>37926</c:v>
                </c:pt>
                <c:pt idx="35">
                  <c:v>37956</c:v>
                </c:pt>
                <c:pt idx="36">
                  <c:v>37987</c:v>
                </c:pt>
                <c:pt idx="37">
                  <c:v>38018</c:v>
                </c:pt>
                <c:pt idx="38">
                  <c:v>38047</c:v>
                </c:pt>
                <c:pt idx="39">
                  <c:v>38078</c:v>
                </c:pt>
                <c:pt idx="40">
                  <c:v>38108</c:v>
                </c:pt>
                <c:pt idx="41">
                  <c:v>38139</c:v>
                </c:pt>
                <c:pt idx="42">
                  <c:v>38169</c:v>
                </c:pt>
                <c:pt idx="43">
                  <c:v>38200</c:v>
                </c:pt>
                <c:pt idx="44">
                  <c:v>38231</c:v>
                </c:pt>
                <c:pt idx="45">
                  <c:v>38261</c:v>
                </c:pt>
                <c:pt idx="46">
                  <c:v>38292</c:v>
                </c:pt>
                <c:pt idx="47">
                  <c:v>38322</c:v>
                </c:pt>
                <c:pt idx="48">
                  <c:v>38353</c:v>
                </c:pt>
                <c:pt idx="49">
                  <c:v>38384</c:v>
                </c:pt>
                <c:pt idx="50">
                  <c:v>38412</c:v>
                </c:pt>
                <c:pt idx="51">
                  <c:v>38443</c:v>
                </c:pt>
                <c:pt idx="52">
                  <c:v>38473</c:v>
                </c:pt>
                <c:pt idx="53">
                  <c:v>38504</c:v>
                </c:pt>
                <c:pt idx="54">
                  <c:v>38534</c:v>
                </c:pt>
                <c:pt idx="55">
                  <c:v>38565</c:v>
                </c:pt>
                <c:pt idx="56">
                  <c:v>38596</c:v>
                </c:pt>
                <c:pt idx="57">
                  <c:v>38626</c:v>
                </c:pt>
                <c:pt idx="58">
                  <c:v>38657</c:v>
                </c:pt>
                <c:pt idx="59">
                  <c:v>38687</c:v>
                </c:pt>
                <c:pt idx="60">
                  <c:v>38718</c:v>
                </c:pt>
                <c:pt idx="61">
                  <c:v>38749</c:v>
                </c:pt>
                <c:pt idx="62">
                  <c:v>38777</c:v>
                </c:pt>
                <c:pt idx="63">
                  <c:v>38808</c:v>
                </c:pt>
                <c:pt idx="64">
                  <c:v>38838</c:v>
                </c:pt>
                <c:pt idx="65">
                  <c:v>38869</c:v>
                </c:pt>
                <c:pt idx="66">
                  <c:v>38899</c:v>
                </c:pt>
                <c:pt idx="67">
                  <c:v>38930</c:v>
                </c:pt>
                <c:pt idx="68">
                  <c:v>38961</c:v>
                </c:pt>
                <c:pt idx="69">
                  <c:v>38991</c:v>
                </c:pt>
                <c:pt idx="70">
                  <c:v>39022</c:v>
                </c:pt>
                <c:pt idx="71">
                  <c:v>39052</c:v>
                </c:pt>
                <c:pt idx="72">
                  <c:v>39083</c:v>
                </c:pt>
                <c:pt idx="73">
                  <c:v>39114</c:v>
                </c:pt>
                <c:pt idx="74">
                  <c:v>39142</c:v>
                </c:pt>
                <c:pt idx="75">
                  <c:v>39173</c:v>
                </c:pt>
                <c:pt idx="76">
                  <c:v>39203</c:v>
                </c:pt>
                <c:pt idx="77">
                  <c:v>39234</c:v>
                </c:pt>
                <c:pt idx="78">
                  <c:v>39264</c:v>
                </c:pt>
                <c:pt idx="79">
                  <c:v>39295</c:v>
                </c:pt>
                <c:pt idx="80">
                  <c:v>39326</c:v>
                </c:pt>
                <c:pt idx="81">
                  <c:v>39356</c:v>
                </c:pt>
                <c:pt idx="82">
                  <c:v>39387</c:v>
                </c:pt>
                <c:pt idx="83">
                  <c:v>39417</c:v>
                </c:pt>
                <c:pt idx="84">
                  <c:v>39448</c:v>
                </c:pt>
                <c:pt idx="85">
                  <c:v>39479</c:v>
                </c:pt>
                <c:pt idx="86">
                  <c:v>39508</c:v>
                </c:pt>
                <c:pt idx="87">
                  <c:v>39539</c:v>
                </c:pt>
                <c:pt idx="88">
                  <c:v>39569</c:v>
                </c:pt>
                <c:pt idx="89">
                  <c:v>39600</c:v>
                </c:pt>
                <c:pt idx="90">
                  <c:v>39630</c:v>
                </c:pt>
                <c:pt idx="91">
                  <c:v>39661</c:v>
                </c:pt>
                <c:pt idx="92">
                  <c:v>39692</c:v>
                </c:pt>
                <c:pt idx="93">
                  <c:v>39722</c:v>
                </c:pt>
                <c:pt idx="94">
                  <c:v>39753</c:v>
                </c:pt>
                <c:pt idx="95">
                  <c:v>39783</c:v>
                </c:pt>
                <c:pt idx="96">
                  <c:v>39814</c:v>
                </c:pt>
                <c:pt idx="97">
                  <c:v>39845</c:v>
                </c:pt>
                <c:pt idx="98">
                  <c:v>39873</c:v>
                </c:pt>
                <c:pt idx="99">
                  <c:v>39904</c:v>
                </c:pt>
                <c:pt idx="100">
                  <c:v>39934</c:v>
                </c:pt>
                <c:pt idx="101">
                  <c:v>39965</c:v>
                </c:pt>
                <c:pt idx="102">
                  <c:v>39995</c:v>
                </c:pt>
                <c:pt idx="103">
                  <c:v>40026</c:v>
                </c:pt>
                <c:pt idx="104">
                  <c:v>40057</c:v>
                </c:pt>
                <c:pt idx="105">
                  <c:v>40087</c:v>
                </c:pt>
                <c:pt idx="106">
                  <c:v>40118</c:v>
                </c:pt>
                <c:pt idx="107">
                  <c:v>40148</c:v>
                </c:pt>
                <c:pt idx="108">
                  <c:v>40179</c:v>
                </c:pt>
                <c:pt idx="109">
                  <c:v>40210</c:v>
                </c:pt>
                <c:pt idx="110">
                  <c:v>40238</c:v>
                </c:pt>
                <c:pt idx="111">
                  <c:v>40269</c:v>
                </c:pt>
                <c:pt idx="112">
                  <c:v>40299</c:v>
                </c:pt>
                <c:pt idx="113">
                  <c:v>40330</c:v>
                </c:pt>
                <c:pt idx="114">
                  <c:v>40360</c:v>
                </c:pt>
                <c:pt idx="115">
                  <c:v>40391</c:v>
                </c:pt>
                <c:pt idx="116">
                  <c:v>40422</c:v>
                </c:pt>
                <c:pt idx="117">
                  <c:v>40452</c:v>
                </c:pt>
                <c:pt idx="118">
                  <c:v>40483</c:v>
                </c:pt>
                <c:pt idx="119">
                  <c:v>40513</c:v>
                </c:pt>
                <c:pt idx="120">
                  <c:v>40544</c:v>
                </c:pt>
                <c:pt idx="121">
                  <c:v>40575</c:v>
                </c:pt>
                <c:pt idx="122">
                  <c:v>40603</c:v>
                </c:pt>
                <c:pt idx="123">
                  <c:v>40634</c:v>
                </c:pt>
                <c:pt idx="124">
                  <c:v>40664</c:v>
                </c:pt>
                <c:pt idx="125">
                  <c:v>40695</c:v>
                </c:pt>
                <c:pt idx="126">
                  <c:v>40725</c:v>
                </c:pt>
                <c:pt idx="127">
                  <c:v>40756</c:v>
                </c:pt>
                <c:pt idx="128">
                  <c:v>40787</c:v>
                </c:pt>
                <c:pt idx="129">
                  <c:v>40817</c:v>
                </c:pt>
                <c:pt idx="130">
                  <c:v>40848</c:v>
                </c:pt>
                <c:pt idx="131">
                  <c:v>40878</c:v>
                </c:pt>
                <c:pt idx="132">
                  <c:v>40909</c:v>
                </c:pt>
                <c:pt idx="133">
                  <c:v>40940</c:v>
                </c:pt>
                <c:pt idx="134">
                  <c:v>40969</c:v>
                </c:pt>
                <c:pt idx="135">
                  <c:v>41000</c:v>
                </c:pt>
                <c:pt idx="136">
                  <c:v>41030</c:v>
                </c:pt>
                <c:pt idx="137">
                  <c:v>41061</c:v>
                </c:pt>
                <c:pt idx="138">
                  <c:v>41091</c:v>
                </c:pt>
                <c:pt idx="139">
                  <c:v>41122</c:v>
                </c:pt>
                <c:pt idx="140">
                  <c:v>41153</c:v>
                </c:pt>
                <c:pt idx="141">
                  <c:v>41183</c:v>
                </c:pt>
                <c:pt idx="142">
                  <c:v>41214</c:v>
                </c:pt>
                <c:pt idx="143">
                  <c:v>41244</c:v>
                </c:pt>
                <c:pt idx="144">
                  <c:v>41275</c:v>
                </c:pt>
                <c:pt idx="145">
                  <c:v>41306</c:v>
                </c:pt>
                <c:pt idx="146">
                  <c:v>41334</c:v>
                </c:pt>
                <c:pt idx="147">
                  <c:v>41365</c:v>
                </c:pt>
                <c:pt idx="148">
                  <c:v>41395</c:v>
                </c:pt>
                <c:pt idx="149">
                  <c:v>41426</c:v>
                </c:pt>
                <c:pt idx="150">
                  <c:v>41456</c:v>
                </c:pt>
                <c:pt idx="151">
                  <c:v>41487</c:v>
                </c:pt>
                <c:pt idx="152">
                  <c:v>41518</c:v>
                </c:pt>
                <c:pt idx="153">
                  <c:v>41548</c:v>
                </c:pt>
                <c:pt idx="154">
                  <c:v>41579</c:v>
                </c:pt>
                <c:pt idx="155">
                  <c:v>41609</c:v>
                </c:pt>
                <c:pt idx="156">
                  <c:v>41640</c:v>
                </c:pt>
                <c:pt idx="157">
                  <c:v>41671</c:v>
                </c:pt>
                <c:pt idx="158">
                  <c:v>41699</c:v>
                </c:pt>
                <c:pt idx="159">
                  <c:v>41730</c:v>
                </c:pt>
                <c:pt idx="160">
                  <c:v>41760</c:v>
                </c:pt>
                <c:pt idx="161">
                  <c:v>41791</c:v>
                </c:pt>
                <c:pt idx="162">
                  <c:v>41821</c:v>
                </c:pt>
                <c:pt idx="163">
                  <c:v>41852</c:v>
                </c:pt>
                <c:pt idx="164">
                  <c:v>41883</c:v>
                </c:pt>
                <c:pt idx="165">
                  <c:v>41913</c:v>
                </c:pt>
                <c:pt idx="166">
                  <c:v>41944</c:v>
                </c:pt>
                <c:pt idx="167">
                  <c:v>41974</c:v>
                </c:pt>
                <c:pt idx="168">
                  <c:v>42005</c:v>
                </c:pt>
              </c:numCache>
            </c:numRef>
          </c:cat>
          <c:val>
            <c:numRef>
              <c:f>MARKET!$S$2:$S$171</c:f>
              <c:numCache>
                <c:formatCode>General</c:formatCode>
                <c:ptCount val="170"/>
                <c:pt idx="0">
                  <c:v>13</c:v>
                </c:pt>
                <c:pt idx="1">
                  <c:v>12</c:v>
                </c:pt>
                <c:pt idx="2">
                  <c:v>12</c:v>
                </c:pt>
                <c:pt idx="3">
                  <c:v>15</c:v>
                </c:pt>
                <c:pt idx="4">
                  <c:v>13</c:v>
                </c:pt>
                <c:pt idx="5">
                  <c:v>11</c:v>
                </c:pt>
                <c:pt idx="6">
                  <c:v>12</c:v>
                </c:pt>
                <c:pt idx="7">
                  <c:v>11</c:v>
                </c:pt>
                <c:pt idx="8">
                  <c:v>13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  <c:pt idx="12">
                  <c:v>18</c:v>
                </c:pt>
                <c:pt idx="13">
                  <c:v>17</c:v>
                </c:pt>
                <c:pt idx="14">
                  <c:v>30</c:v>
                </c:pt>
                <c:pt idx="15">
                  <c:v>30</c:v>
                </c:pt>
                <c:pt idx="16">
                  <c:v>36</c:v>
                </c:pt>
                <c:pt idx="17">
                  <c:v>44</c:v>
                </c:pt>
                <c:pt idx="18">
                  <c:v>47</c:v>
                </c:pt>
                <c:pt idx="19">
                  <c:v>46</c:v>
                </c:pt>
                <c:pt idx="20">
                  <c:v>51</c:v>
                </c:pt>
                <c:pt idx="21">
                  <c:v>53</c:v>
                </c:pt>
                <c:pt idx="22">
                  <c:v>52</c:v>
                </c:pt>
                <c:pt idx="23">
                  <c:v>51</c:v>
                </c:pt>
                <c:pt idx="24">
                  <c:v>64</c:v>
                </c:pt>
                <c:pt idx="25">
                  <c:v>65</c:v>
                </c:pt>
                <c:pt idx="26">
                  <c:v>65</c:v>
                </c:pt>
                <c:pt idx="27">
                  <c:v>65</c:v>
                </c:pt>
                <c:pt idx="28">
                  <c:v>81</c:v>
                </c:pt>
                <c:pt idx="29">
                  <c:v>78</c:v>
                </c:pt>
                <c:pt idx="30">
                  <c:v>74</c:v>
                </c:pt>
                <c:pt idx="31">
                  <c:v>69</c:v>
                </c:pt>
                <c:pt idx="32">
                  <c:v>68</c:v>
                </c:pt>
                <c:pt idx="33">
                  <c:v>70</c:v>
                </c:pt>
                <c:pt idx="34">
                  <c:v>66</c:v>
                </c:pt>
                <c:pt idx="35">
                  <c:v>62</c:v>
                </c:pt>
                <c:pt idx="36">
                  <c:v>61</c:v>
                </c:pt>
                <c:pt idx="37">
                  <c:v>72</c:v>
                </c:pt>
                <c:pt idx="38">
                  <c:v>77</c:v>
                </c:pt>
                <c:pt idx="39">
                  <c:v>83</c:v>
                </c:pt>
                <c:pt idx="40">
                  <c:v>80</c:v>
                </c:pt>
                <c:pt idx="41">
                  <c:v>89</c:v>
                </c:pt>
                <c:pt idx="42">
                  <c:v>87</c:v>
                </c:pt>
                <c:pt idx="43">
                  <c:v>104</c:v>
                </c:pt>
                <c:pt idx="44">
                  <c:v>114</c:v>
                </c:pt>
                <c:pt idx="45">
                  <c:v>110</c:v>
                </c:pt>
                <c:pt idx="46">
                  <c:v>124</c:v>
                </c:pt>
                <c:pt idx="47">
                  <c:v>131</c:v>
                </c:pt>
                <c:pt idx="48">
                  <c:v>142</c:v>
                </c:pt>
                <c:pt idx="49">
                  <c:v>137</c:v>
                </c:pt>
                <c:pt idx="50">
                  <c:v>137</c:v>
                </c:pt>
                <c:pt idx="51">
                  <c:v>142</c:v>
                </c:pt>
                <c:pt idx="52">
                  <c:v>156</c:v>
                </c:pt>
                <c:pt idx="53">
                  <c:v>166</c:v>
                </c:pt>
                <c:pt idx="54">
                  <c:v>172</c:v>
                </c:pt>
                <c:pt idx="55">
                  <c:v>172</c:v>
                </c:pt>
                <c:pt idx="56">
                  <c:v>171</c:v>
                </c:pt>
                <c:pt idx="57">
                  <c:v>165</c:v>
                </c:pt>
                <c:pt idx="58">
                  <c:v>178</c:v>
                </c:pt>
                <c:pt idx="59">
                  <c:v>179</c:v>
                </c:pt>
                <c:pt idx="60">
                  <c:v>177</c:v>
                </c:pt>
                <c:pt idx="61">
                  <c:v>179</c:v>
                </c:pt>
                <c:pt idx="62">
                  <c:v>178</c:v>
                </c:pt>
                <c:pt idx="63">
                  <c:v>179</c:v>
                </c:pt>
                <c:pt idx="64">
                  <c:v>180</c:v>
                </c:pt>
                <c:pt idx="65">
                  <c:v>198</c:v>
                </c:pt>
                <c:pt idx="66">
                  <c:v>192</c:v>
                </c:pt>
                <c:pt idx="67">
                  <c:v>185</c:v>
                </c:pt>
                <c:pt idx="68">
                  <c:v>184</c:v>
                </c:pt>
                <c:pt idx="69">
                  <c:v>187</c:v>
                </c:pt>
                <c:pt idx="70">
                  <c:v>190</c:v>
                </c:pt>
                <c:pt idx="71">
                  <c:v>190</c:v>
                </c:pt>
                <c:pt idx="72">
                  <c:v>199</c:v>
                </c:pt>
                <c:pt idx="73">
                  <c:v>195</c:v>
                </c:pt>
                <c:pt idx="74">
                  <c:v>196</c:v>
                </c:pt>
                <c:pt idx="75">
                  <c:v>190</c:v>
                </c:pt>
                <c:pt idx="76">
                  <c:v>186</c:v>
                </c:pt>
                <c:pt idx="77">
                  <c:v>180</c:v>
                </c:pt>
                <c:pt idx="78">
                  <c:v>176</c:v>
                </c:pt>
                <c:pt idx="79">
                  <c:v>172</c:v>
                </c:pt>
                <c:pt idx="80">
                  <c:v>159</c:v>
                </c:pt>
                <c:pt idx="81">
                  <c:v>150</c:v>
                </c:pt>
                <c:pt idx="82">
                  <c:v>152</c:v>
                </c:pt>
                <c:pt idx="83">
                  <c:v>141</c:v>
                </c:pt>
                <c:pt idx="84">
                  <c:v>141</c:v>
                </c:pt>
                <c:pt idx="85">
                  <c:v>148</c:v>
                </c:pt>
                <c:pt idx="86">
                  <c:v>153</c:v>
                </c:pt>
                <c:pt idx="87">
                  <c:v>152</c:v>
                </c:pt>
                <c:pt idx="88">
                  <c:v>149</c:v>
                </c:pt>
                <c:pt idx="89">
                  <c:v>171</c:v>
                </c:pt>
                <c:pt idx="90">
                  <c:v>172</c:v>
                </c:pt>
                <c:pt idx="91">
                  <c:v>163</c:v>
                </c:pt>
                <c:pt idx="92">
                  <c:v>154</c:v>
                </c:pt>
                <c:pt idx="93">
                  <c:v>149</c:v>
                </c:pt>
                <c:pt idx="94">
                  <c:v>149</c:v>
                </c:pt>
                <c:pt idx="95">
                  <c:v>151</c:v>
                </c:pt>
                <c:pt idx="96">
                  <c:v>149</c:v>
                </c:pt>
                <c:pt idx="97">
                  <c:v>151</c:v>
                </c:pt>
                <c:pt idx="98">
                  <c:v>149</c:v>
                </c:pt>
                <c:pt idx="99">
                  <c:v>145</c:v>
                </c:pt>
                <c:pt idx="100">
                  <c:v>144</c:v>
                </c:pt>
                <c:pt idx="101">
                  <c:v>142</c:v>
                </c:pt>
                <c:pt idx="102">
                  <c:v>141</c:v>
                </c:pt>
                <c:pt idx="103">
                  <c:v>135</c:v>
                </c:pt>
                <c:pt idx="104">
                  <c:v>132</c:v>
                </c:pt>
                <c:pt idx="105">
                  <c:v>129</c:v>
                </c:pt>
                <c:pt idx="106">
                  <c:v>124</c:v>
                </c:pt>
                <c:pt idx="107">
                  <c:v>139</c:v>
                </c:pt>
                <c:pt idx="108">
                  <c:v>140</c:v>
                </c:pt>
                <c:pt idx="109">
                  <c:v>138</c:v>
                </c:pt>
                <c:pt idx="110">
                  <c:v>136</c:v>
                </c:pt>
                <c:pt idx="111">
                  <c:v>140</c:v>
                </c:pt>
                <c:pt idx="112">
                  <c:v>151</c:v>
                </c:pt>
                <c:pt idx="113">
                  <c:v>164</c:v>
                </c:pt>
                <c:pt idx="114">
                  <c:v>163</c:v>
                </c:pt>
                <c:pt idx="115">
                  <c:v>160</c:v>
                </c:pt>
                <c:pt idx="116">
                  <c:v>152</c:v>
                </c:pt>
                <c:pt idx="117">
                  <c:v>169</c:v>
                </c:pt>
                <c:pt idx="118">
                  <c:v>171</c:v>
                </c:pt>
                <c:pt idx="119">
                  <c:v>180</c:v>
                </c:pt>
                <c:pt idx="120">
                  <c:v>184</c:v>
                </c:pt>
                <c:pt idx="121">
                  <c:v>181</c:v>
                </c:pt>
                <c:pt idx="122">
                  <c:v>186</c:v>
                </c:pt>
                <c:pt idx="123">
                  <c:v>198</c:v>
                </c:pt>
                <c:pt idx="124">
                  <c:v>207</c:v>
                </c:pt>
                <c:pt idx="125">
                  <c:v>225</c:v>
                </c:pt>
                <c:pt idx="126">
                  <c:v>250</c:v>
                </c:pt>
                <c:pt idx="127">
                  <c:v>252</c:v>
                </c:pt>
                <c:pt idx="128">
                  <c:v>262</c:v>
                </c:pt>
                <c:pt idx="129">
                  <c:v>262</c:v>
                </c:pt>
                <c:pt idx="130">
                  <c:v>267</c:v>
                </c:pt>
                <c:pt idx="131">
                  <c:v>279</c:v>
                </c:pt>
                <c:pt idx="132">
                  <c:v>291</c:v>
                </c:pt>
                <c:pt idx="133">
                  <c:v>301</c:v>
                </c:pt>
                <c:pt idx="134">
                  <c:v>309</c:v>
                </c:pt>
                <c:pt idx="135">
                  <c:v>305</c:v>
                </c:pt>
                <c:pt idx="136">
                  <c:v>304</c:v>
                </c:pt>
                <c:pt idx="137">
                  <c:v>312</c:v>
                </c:pt>
                <c:pt idx="138">
                  <c:v>366</c:v>
                </c:pt>
                <c:pt idx="139">
                  <c:v>376</c:v>
                </c:pt>
                <c:pt idx="140">
                  <c:v>381</c:v>
                </c:pt>
                <c:pt idx="141">
                  <c:v>383</c:v>
                </c:pt>
                <c:pt idx="142">
                  <c:v>400</c:v>
                </c:pt>
                <c:pt idx="143">
                  <c:v>405</c:v>
                </c:pt>
                <c:pt idx="144">
                  <c:v>414</c:v>
                </c:pt>
                <c:pt idx="145">
                  <c:v>419</c:v>
                </c:pt>
                <c:pt idx="146">
                  <c:v>402</c:v>
                </c:pt>
                <c:pt idx="147">
                  <c:v>400</c:v>
                </c:pt>
                <c:pt idx="148">
                  <c:v>398</c:v>
                </c:pt>
                <c:pt idx="149">
                  <c:v>402</c:v>
                </c:pt>
                <c:pt idx="150">
                  <c:v>414</c:v>
                </c:pt>
                <c:pt idx="151">
                  <c:v>428</c:v>
                </c:pt>
                <c:pt idx="152">
                  <c:v>435</c:v>
                </c:pt>
                <c:pt idx="153">
                  <c:v>434</c:v>
                </c:pt>
                <c:pt idx="154">
                  <c:v>441</c:v>
                </c:pt>
                <c:pt idx="155">
                  <c:v>452</c:v>
                </c:pt>
                <c:pt idx="156">
                  <c:v>447</c:v>
                </c:pt>
                <c:pt idx="157">
                  <c:v>474</c:v>
                </c:pt>
                <c:pt idx="158">
                  <c:v>498</c:v>
                </c:pt>
                <c:pt idx="159">
                  <c:v>500</c:v>
                </c:pt>
                <c:pt idx="160">
                  <c:v>515</c:v>
                </c:pt>
                <c:pt idx="161">
                  <c:v>519</c:v>
                </c:pt>
                <c:pt idx="162">
                  <c:v>520</c:v>
                </c:pt>
                <c:pt idx="163">
                  <c:v>542</c:v>
                </c:pt>
                <c:pt idx="164">
                  <c:v>539</c:v>
                </c:pt>
                <c:pt idx="165">
                  <c:v>537</c:v>
                </c:pt>
                <c:pt idx="166">
                  <c:v>518</c:v>
                </c:pt>
              </c:numCache>
            </c:numRef>
          </c:val>
          <c:smooth val="0"/>
        </c:ser>
        <c:ser>
          <c:idx val="18"/>
          <c:order val="6"/>
          <c:tx>
            <c:strRef>
              <c:f>MARKET!$T$1</c:f>
              <c:strCache>
                <c:ptCount val="1"/>
                <c:pt idx="0">
                  <c:v>SBE</c:v>
                </c:pt>
              </c:strCache>
            </c:strRef>
          </c:tx>
          <c:spPr>
            <a:ln>
              <a:solidFill>
                <a:srgbClr val="FF3399"/>
              </a:solidFill>
            </a:ln>
          </c:spPr>
          <c:marker>
            <c:symbol val="none"/>
          </c:marker>
          <c:cat>
            <c:numRef>
              <c:f>MARKET!$A$2:$A$171</c:f>
              <c:numCache>
                <c:formatCode>m/d/yyyy</c:formatCode>
                <c:ptCount val="170"/>
                <c:pt idx="0">
                  <c:v>36892</c:v>
                </c:pt>
                <c:pt idx="1">
                  <c:v>36923</c:v>
                </c:pt>
                <c:pt idx="2">
                  <c:v>36951</c:v>
                </c:pt>
                <c:pt idx="3">
                  <c:v>36982</c:v>
                </c:pt>
                <c:pt idx="4">
                  <c:v>37012</c:v>
                </c:pt>
                <c:pt idx="5">
                  <c:v>37043</c:v>
                </c:pt>
                <c:pt idx="6">
                  <c:v>37073</c:v>
                </c:pt>
                <c:pt idx="7">
                  <c:v>37104</c:v>
                </c:pt>
                <c:pt idx="8">
                  <c:v>37135</c:v>
                </c:pt>
                <c:pt idx="9">
                  <c:v>37165</c:v>
                </c:pt>
                <c:pt idx="10">
                  <c:v>37196</c:v>
                </c:pt>
                <c:pt idx="11">
                  <c:v>37226</c:v>
                </c:pt>
                <c:pt idx="12">
                  <c:v>37257</c:v>
                </c:pt>
                <c:pt idx="13">
                  <c:v>37288</c:v>
                </c:pt>
                <c:pt idx="14">
                  <c:v>37316</c:v>
                </c:pt>
                <c:pt idx="15">
                  <c:v>37347</c:v>
                </c:pt>
                <c:pt idx="16">
                  <c:v>37377</c:v>
                </c:pt>
                <c:pt idx="17">
                  <c:v>37408</c:v>
                </c:pt>
                <c:pt idx="18">
                  <c:v>37438</c:v>
                </c:pt>
                <c:pt idx="19">
                  <c:v>37469</c:v>
                </c:pt>
                <c:pt idx="20">
                  <c:v>37500</c:v>
                </c:pt>
                <c:pt idx="21">
                  <c:v>37530</c:v>
                </c:pt>
                <c:pt idx="22">
                  <c:v>37561</c:v>
                </c:pt>
                <c:pt idx="23">
                  <c:v>37591</c:v>
                </c:pt>
                <c:pt idx="24">
                  <c:v>37622</c:v>
                </c:pt>
                <c:pt idx="25">
                  <c:v>37653</c:v>
                </c:pt>
                <c:pt idx="26">
                  <c:v>37681</c:v>
                </c:pt>
                <c:pt idx="27">
                  <c:v>37712</c:v>
                </c:pt>
                <c:pt idx="28">
                  <c:v>37742</c:v>
                </c:pt>
                <c:pt idx="29">
                  <c:v>37773</c:v>
                </c:pt>
                <c:pt idx="30">
                  <c:v>37803</c:v>
                </c:pt>
                <c:pt idx="31">
                  <c:v>37834</c:v>
                </c:pt>
                <c:pt idx="32">
                  <c:v>37865</c:v>
                </c:pt>
                <c:pt idx="33">
                  <c:v>37895</c:v>
                </c:pt>
                <c:pt idx="34">
                  <c:v>37926</c:v>
                </c:pt>
                <c:pt idx="35">
                  <c:v>37956</c:v>
                </c:pt>
                <c:pt idx="36">
                  <c:v>37987</c:v>
                </c:pt>
                <c:pt idx="37">
                  <c:v>38018</c:v>
                </c:pt>
                <c:pt idx="38">
                  <c:v>38047</c:v>
                </c:pt>
                <c:pt idx="39">
                  <c:v>38078</c:v>
                </c:pt>
                <c:pt idx="40">
                  <c:v>38108</c:v>
                </c:pt>
                <c:pt idx="41">
                  <c:v>38139</c:v>
                </c:pt>
                <c:pt idx="42">
                  <c:v>38169</c:v>
                </c:pt>
                <c:pt idx="43">
                  <c:v>38200</c:v>
                </c:pt>
                <c:pt idx="44">
                  <c:v>38231</c:v>
                </c:pt>
                <c:pt idx="45">
                  <c:v>38261</c:v>
                </c:pt>
                <c:pt idx="46">
                  <c:v>38292</c:v>
                </c:pt>
                <c:pt idx="47">
                  <c:v>38322</c:v>
                </c:pt>
                <c:pt idx="48">
                  <c:v>38353</c:v>
                </c:pt>
                <c:pt idx="49">
                  <c:v>38384</c:v>
                </c:pt>
                <c:pt idx="50">
                  <c:v>38412</c:v>
                </c:pt>
                <c:pt idx="51">
                  <c:v>38443</c:v>
                </c:pt>
                <c:pt idx="52">
                  <c:v>38473</c:v>
                </c:pt>
                <c:pt idx="53">
                  <c:v>38504</c:v>
                </c:pt>
                <c:pt idx="54">
                  <c:v>38534</c:v>
                </c:pt>
                <c:pt idx="55">
                  <c:v>38565</c:v>
                </c:pt>
                <c:pt idx="56">
                  <c:v>38596</c:v>
                </c:pt>
                <c:pt idx="57">
                  <c:v>38626</c:v>
                </c:pt>
                <c:pt idx="58">
                  <c:v>38657</c:v>
                </c:pt>
                <c:pt idx="59">
                  <c:v>38687</c:v>
                </c:pt>
                <c:pt idx="60">
                  <c:v>38718</c:v>
                </c:pt>
                <c:pt idx="61">
                  <c:v>38749</c:v>
                </c:pt>
                <c:pt idx="62">
                  <c:v>38777</c:v>
                </c:pt>
                <c:pt idx="63">
                  <c:v>38808</c:v>
                </c:pt>
                <c:pt idx="64">
                  <c:v>38838</c:v>
                </c:pt>
                <c:pt idx="65">
                  <c:v>38869</c:v>
                </c:pt>
                <c:pt idx="66">
                  <c:v>38899</c:v>
                </c:pt>
                <c:pt idx="67">
                  <c:v>38930</c:v>
                </c:pt>
                <c:pt idx="68">
                  <c:v>38961</c:v>
                </c:pt>
                <c:pt idx="69">
                  <c:v>38991</c:v>
                </c:pt>
                <c:pt idx="70">
                  <c:v>39022</c:v>
                </c:pt>
                <c:pt idx="71">
                  <c:v>39052</c:v>
                </c:pt>
                <c:pt idx="72">
                  <c:v>39083</c:v>
                </c:pt>
                <c:pt idx="73">
                  <c:v>39114</c:v>
                </c:pt>
                <c:pt idx="74">
                  <c:v>39142</c:v>
                </c:pt>
                <c:pt idx="75">
                  <c:v>39173</c:v>
                </c:pt>
                <c:pt idx="76">
                  <c:v>39203</c:v>
                </c:pt>
                <c:pt idx="77">
                  <c:v>39234</c:v>
                </c:pt>
                <c:pt idx="78">
                  <c:v>39264</c:v>
                </c:pt>
                <c:pt idx="79">
                  <c:v>39295</c:v>
                </c:pt>
                <c:pt idx="80">
                  <c:v>39326</c:v>
                </c:pt>
                <c:pt idx="81">
                  <c:v>39356</c:v>
                </c:pt>
                <c:pt idx="82">
                  <c:v>39387</c:v>
                </c:pt>
                <c:pt idx="83">
                  <c:v>39417</c:v>
                </c:pt>
                <c:pt idx="84">
                  <c:v>39448</c:v>
                </c:pt>
                <c:pt idx="85">
                  <c:v>39479</c:v>
                </c:pt>
                <c:pt idx="86">
                  <c:v>39508</c:v>
                </c:pt>
                <c:pt idx="87">
                  <c:v>39539</c:v>
                </c:pt>
                <c:pt idx="88">
                  <c:v>39569</c:v>
                </c:pt>
                <c:pt idx="89">
                  <c:v>39600</c:v>
                </c:pt>
                <c:pt idx="90">
                  <c:v>39630</c:v>
                </c:pt>
                <c:pt idx="91">
                  <c:v>39661</c:v>
                </c:pt>
                <c:pt idx="92">
                  <c:v>39692</c:v>
                </c:pt>
                <c:pt idx="93">
                  <c:v>39722</c:v>
                </c:pt>
                <c:pt idx="94">
                  <c:v>39753</c:v>
                </c:pt>
                <c:pt idx="95">
                  <c:v>39783</c:v>
                </c:pt>
                <c:pt idx="96">
                  <c:v>39814</c:v>
                </c:pt>
                <c:pt idx="97">
                  <c:v>39845</c:v>
                </c:pt>
                <c:pt idx="98">
                  <c:v>39873</c:v>
                </c:pt>
                <c:pt idx="99">
                  <c:v>39904</c:v>
                </c:pt>
                <c:pt idx="100">
                  <c:v>39934</c:v>
                </c:pt>
                <c:pt idx="101">
                  <c:v>39965</c:v>
                </c:pt>
                <c:pt idx="102">
                  <c:v>39995</c:v>
                </c:pt>
                <c:pt idx="103">
                  <c:v>40026</c:v>
                </c:pt>
                <c:pt idx="104">
                  <c:v>40057</c:v>
                </c:pt>
                <c:pt idx="105">
                  <c:v>40087</c:v>
                </c:pt>
                <c:pt idx="106">
                  <c:v>40118</c:v>
                </c:pt>
                <c:pt idx="107">
                  <c:v>40148</c:v>
                </c:pt>
                <c:pt idx="108">
                  <c:v>40179</c:v>
                </c:pt>
                <c:pt idx="109">
                  <c:v>40210</c:v>
                </c:pt>
                <c:pt idx="110">
                  <c:v>40238</c:v>
                </c:pt>
                <c:pt idx="111">
                  <c:v>40269</c:v>
                </c:pt>
                <c:pt idx="112">
                  <c:v>40299</c:v>
                </c:pt>
                <c:pt idx="113">
                  <c:v>40330</c:v>
                </c:pt>
                <c:pt idx="114">
                  <c:v>40360</c:v>
                </c:pt>
                <c:pt idx="115">
                  <c:v>40391</c:v>
                </c:pt>
                <c:pt idx="116">
                  <c:v>40422</c:v>
                </c:pt>
                <c:pt idx="117">
                  <c:v>40452</c:v>
                </c:pt>
                <c:pt idx="118">
                  <c:v>40483</c:v>
                </c:pt>
                <c:pt idx="119">
                  <c:v>40513</c:v>
                </c:pt>
                <c:pt idx="120">
                  <c:v>40544</c:v>
                </c:pt>
                <c:pt idx="121">
                  <c:v>40575</c:v>
                </c:pt>
                <c:pt idx="122">
                  <c:v>40603</c:v>
                </c:pt>
                <c:pt idx="123">
                  <c:v>40634</c:v>
                </c:pt>
                <c:pt idx="124">
                  <c:v>40664</c:v>
                </c:pt>
                <c:pt idx="125">
                  <c:v>40695</c:v>
                </c:pt>
                <c:pt idx="126">
                  <c:v>40725</c:v>
                </c:pt>
                <c:pt idx="127">
                  <c:v>40756</c:v>
                </c:pt>
                <c:pt idx="128">
                  <c:v>40787</c:v>
                </c:pt>
                <c:pt idx="129">
                  <c:v>40817</c:v>
                </c:pt>
                <c:pt idx="130">
                  <c:v>40848</c:v>
                </c:pt>
                <c:pt idx="131">
                  <c:v>40878</c:v>
                </c:pt>
                <c:pt idx="132">
                  <c:v>40909</c:v>
                </c:pt>
                <c:pt idx="133">
                  <c:v>40940</c:v>
                </c:pt>
                <c:pt idx="134">
                  <c:v>40969</c:v>
                </c:pt>
                <c:pt idx="135">
                  <c:v>41000</c:v>
                </c:pt>
                <c:pt idx="136">
                  <c:v>41030</c:v>
                </c:pt>
                <c:pt idx="137">
                  <c:v>41061</c:v>
                </c:pt>
                <c:pt idx="138">
                  <c:v>41091</c:v>
                </c:pt>
                <c:pt idx="139">
                  <c:v>41122</c:v>
                </c:pt>
                <c:pt idx="140">
                  <c:v>41153</c:v>
                </c:pt>
                <c:pt idx="141">
                  <c:v>41183</c:v>
                </c:pt>
                <c:pt idx="142">
                  <c:v>41214</c:v>
                </c:pt>
                <c:pt idx="143">
                  <c:v>41244</c:v>
                </c:pt>
                <c:pt idx="144">
                  <c:v>41275</c:v>
                </c:pt>
                <c:pt idx="145">
                  <c:v>41306</c:v>
                </c:pt>
                <c:pt idx="146">
                  <c:v>41334</c:v>
                </c:pt>
                <c:pt idx="147">
                  <c:v>41365</c:v>
                </c:pt>
                <c:pt idx="148">
                  <c:v>41395</c:v>
                </c:pt>
                <c:pt idx="149">
                  <c:v>41426</c:v>
                </c:pt>
                <c:pt idx="150">
                  <c:v>41456</c:v>
                </c:pt>
                <c:pt idx="151">
                  <c:v>41487</c:v>
                </c:pt>
                <c:pt idx="152">
                  <c:v>41518</c:v>
                </c:pt>
                <c:pt idx="153">
                  <c:v>41548</c:v>
                </c:pt>
                <c:pt idx="154">
                  <c:v>41579</c:v>
                </c:pt>
                <c:pt idx="155">
                  <c:v>41609</c:v>
                </c:pt>
                <c:pt idx="156">
                  <c:v>41640</c:v>
                </c:pt>
                <c:pt idx="157">
                  <c:v>41671</c:v>
                </c:pt>
                <c:pt idx="158">
                  <c:v>41699</c:v>
                </c:pt>
                <c:pt idx="159">
                  <c:v>41730</c:v>
                </c:pt>
                <c:pt idx="160">
                  <c:v>41760</c:v>
                </c:pt>
                <c:pt idx="161">
                  <c:v>41791</c:v>
                </c:pt>
                <c:pt idx="162">
                  <c:v>41821</c:v>
                </c:pt>
                <c:pt idx="163">
                  <c:v>41852</c:v>
                </c:pt>
                <c:pt idx="164">
                  <c:v>41883</c:v>
                </c:pt>
                <c:pt idx="165">
                  <c:v>41913</c:v>
                </c:pt>
                <c:pt idx="166">
                  <c:v>41944</c:v>
                </c:pt>
                <c:pt idx="167">
                  <c:v>41974</c:v>
                </c:pt>
                <c:pt idx="168">
                  <c:v>42005</c:v>
                </c:pt>
              </c:numCache>
            </c:numRef>
          </c:cat>
          <c:val>
            <c:numRef>
              <c:f>MARKET!$T$2:$T$171</c:f>
              <c:numCache>
                <c:formatCode>General</c:formatCode>
                <c:ptCount val="17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1</c:v>
                </c:pt>
                <c:pt idx="133">
                  <c:v>4</c:v>
                </c:pt>
                <c:pt idx="134">
                  <c:v>6</c:v>
                </c:pt>
                <c:pt idx="135">
                  <c:v>9</c:v>
                </c:pt>
                <c:pt idx="136">
                  <c:v>14</c:v>
                </c:pt>
                <c:pt idx="137">
                  <c:v>19</c:v>
                </c:pt>
                <c:pt idx="138">
                  <c:v>29</c:v>
                </c:pt>
                <c:pt idx="139">
                  <c:v>28</c:v>
                </c:pt>
                <c:pt idx="140">
                  <c:v>28</c:v>
                </c:pt>
                <c:pt idx="141">
                  <c:v>32</c:v>
                </c:pt>
                <c:pt idx="142">
                  <c:v>33</c:v>
                </c:pt>
                <c:pt idx="143">
                  <c:v>36</c:v>
                </c:pt>
                <c:pt idx="144">
                  <c:v>40</c:v>
                </c:pt>
                <c:pt idx="145">
                  <c:v>42</c:v>
                </c:pt>
                <c:pt idx="146">
                  <c:v>43</c:v>
                </c:pt>
                <c:pt idx="147">
                  <c:v>52</c:v>
                </c:pt>
                <c:pt idx="148">
                  <c:v>56</c:v>
                </c:pt>
                <c:pt idx="149">
                  <c:v>64</c:v>
                </c:pt>
                <c:pt idx="150">
                  <c:v>72</c:v>
                </c:pt>
                <c:pt idx="151">
                  <c:v>81</c:v>
                </c:pt>
                <c:pt idx="152">
                  <c:v>82</c:v>
                </c:pt>
                <c:pt idx="153">
                  <c:v>82</c:v>
                </c:pt>
                <c:pt idx="154">
                  <c:v>84</c:v>
                </c:pt>
                <c:pt idx="155">
                  <c:v>85</c:v>
                </c:pt>
                <c:pt idx="156">
                  <c:v>89</c:v>
                </c:pt>
                <c:pt idx="157">
                  <c:v>91</c:v>
                </c:pt>
                <c:pt idx="158">
                  <c:v>103</c:v>
                </c:pt>
                <c:pt idx="159">
                  <c:v>118</c:v>
                </c:pt>
                <c:pt idx="160">
                  <c:v>124</c:v>
                </c:pt>
                <c:pt idx="161">
                  <c:v>128</c:v>
                </c:pt>
                <c:pt idx="162">
                  <c:v>157</c:v>
                </c:pt>
                <c:pt idx="163">
                  <c:v>169</c:v>
                </c:pt>
                <c:pt idx="164">
                  <c:v>187</c:v>
                </c:pt>
                <c:pt idx="165">
                  <c:v>199</c:v>
                </c:pt>
                <c:pt idx="166">
                  <c:v>194</c:v>
                </c:pt>
              </c:numCache>
            </c:numRef>
          </c:val>
          <c:smooth val="0"/>
        </c:ser>
        <c:ser>
          <c:idx val="19"/>
          <c:order val="7"/>
          <c:tx>
            <c:strRef>
              <c:f>MARKET!$U$1</c:f>
              <c:strCache>
                <c:ptCount val="1"/>
                <c:pt idx="0">
                  <c:v>OPTIMARE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MARKET!$A$2:$A$171</c:f>
              <c:numCache>
                <c:formatCode>m/d/yyyy</c:formatCode>
                <c:ptCount val="170"/>
                <c:pt idx="0">
                  <c:v>36892</c:v>
                </c:pt>
                <c:pt idx="1">
                  <c:v>36923</c:v>
                </c:pt>
                <c:pt idx="2">
                  <c:v>36951</c:v>
                </c:pt>
                <c:pt idx="3">
                  <c:v>36982</c:v>
                </c:pt>
                <c:pt idx="4">
                  <c:v>37012</c:v>
                </c:pt>
                <c:pt idx="5">
                  <c:v>37043</c:v>
                </c:pt>
                <c:pt idx="6">
                  <c:v>37073</c:v>
                </c:pt>
                <c:pt idx="7">
                  <c:v>37104</c:v>
                </c:pt>
                <c:pt idx="8">
                  <c:v>37135</c:v>
                </c:pt>
                <c:pt idx="9">
                  <c:v>37165</c:v>
                </c:pt>
                <c:pt idx="10">
                  <c:v>37196</c:v>
                </c:pt>
                <c:pt idx="11">
                  <c:v>37226</c:v>
                </c:pt>
                <c:pt idx="12">
                  <c:v>37257</c:v>
                </c:pt>
                <c:pt idx="13">
                  <c:v>37288</c:v>
                </c:pt>
                <c:pt idx="14">
                  <c:v>37316</c:v>
                </c:pt>
                <c:pt idx="15">
                  <c:v>37347</c:v>
                </c:pt>
                <c:pt idx="16">
                  <c:v>37377</c:v>
                </c:pt>
                <c:pt idx="17">
                  <c:v>37408</c:v>
                </c:pt>
                <c:pt idx="18">
                  <c:v>37438</c:v>
                </c:pt>
                <c:pt idx="19">
                  <c:v>37469</c:v>
                </c:pt>
                <c:pt idx="20">
                  <c:v>37500</c:v>
                </c:pt>
                <c:pt idx="21">
                  <c:v>37530</c:v>
                </c:pt>
                <c:pt idx="22">
                  <c:v>37561</c:v>
                </c:pt>
                <c:pt idx="23">
                  <c:v>37591</c:v>
                </c:pt>
                <c:pt idx="24">
                  <c:v>37622</c:v>
                </c:pt>
                <c:pt idx="25">
                  <c:v>37653</c:v>
                </c:pt>
                <c:pt idx="26">
                  <c:v>37681</c:v>
                </c:pt>
                <c:pt idx="27">
                  <c:v>37712</c:v>
                </c:pt>
                <c:pt idx="28">
                  <c:v>37742</c:v>
                </c:pt>
                <c:pt idx="29">
                  <c:v>37773</c:v>
                </c:pt>
                <c:pt idx="30">
                  <c:v>37803</c:v>
                </c:pt>
                <c:pt idx="31">
                  <c:v>37834</c:v>
                </c:pt>
                <c:pt idx="32">
                  <c:v>37865</c:v>
                </c:pt>
                <c:pt idx="33">
                  <c:v>37895</c:v>
                </c:pt>
                <c:pt idx="34">
                  <c:v>37926</c:v>
                </c:pt>
                <c:pt idx="35">
                  <c:v>37956</c:v>
                </c:pt>
                <c:pt idx="36">
                  <c:v>37987</c:v>
                </c:pt>
                <c:pt idx="37">
                  <c:v>38018</c:v>
                </c:pt>
                <c:pt idx="38">
                  <c:v>38047</c:v>
                </c:pt>
                <c:pt idx="39">
                  <c:v>38078</c:v>
                </c:pt>
                <c:pt idx="40">
                  <c:v>38108</c:v>
                </c:pt>
                <c:pt idx="41">
                  <c:v>38139</c:v>
                </c:pt>
                <c:pt idx="42">
                  <c:v>38169</c:v>
                </c:pt>
                <c:pt idx="43">
                  <c:v>38200</c:v>
                </c:pt>
                <c:pt idx="44">
                  <c:v>38231</c:v>
                </c:pt>
                <c:pt idx="45">
                  <c:v>38261</c:v>
                </c:pt>
                <c:pt idx="46">
                  <c:v>38292</c:v>
                </c:pt>
                <c:pt idx="47">
                  <c:v>38322</c:v>
                </c:pt>
                <c:pt idx="48">
                  <c:v>38353</c:v>
                </c:pt>
                <c:pt idx="49">
                  <c:v>38384</c:v>
                </c:pt>
                <c:pt idx="50">
                  <c:v>38412</c:v>
                </c:pt>
                <c:pt idx="51">
                  <c:v>38443</c:v>
                </c:pt>
                <c:pt idx="52">
                  <c:v>38473</c:v>
                </c:pt>
                <c:pt idx="53">
                  <c:v>38504</c:v>
                </c:pt>
                <c:pt idx="54">
                  <c:v>38534</c:v>
                </c:pt>
                <c:pt idx="55">
                  <c:v>38565</c:v>
                </c:pt>
                <c:pt idx="56">
                  <c:v>38596</c:v>
                </c:pt>
                <c:pt idx="57">
                  <c:v>38626</c:v>
                </c:pt>
                <c:pt idx="58">
                  <c:v>38657</c:v>
                </c:pt>
                <c:pt idx="59">
                  <c:v>38687</c:v>
                </c:pt>
                <c:pt idx="60">
                  <c:v>38718</c:v>
                </c:pt>
                <c:pt idx="61">
                  <c:v>38749</c:v>
                </c:pt>
                <c:pt idx="62">
                  <c:v>38777</c:v>
                </c:pt>
                <c:pt idx="63">
                  <c:v>38808</c:v>
                </c:pt>
                <c:pt idx="64">
                  <c:v>38838</c:v>
                </c:pt>
                <c:pt idx="65">
                  <c:v>38869</c:v>
                </c:pt>
                <c:pt idx="66">
                  <c:v>38899</c:v>
                </c:pt>
                <c:pt idx="67">
                  <c:v>38930</c:v>
                </c:pt>
                <c:pt idx="68">
                  <c:v>38961</c:v>
                </c:pt>
                <c:pt idx="69">
                  <c:v>38991</c:v>
                </c:pt>
                <c:pt idx="70">
                  <c:v>39022</c:v>
                </c:pt>
                <c:pt idx="71">
                  <c:v>39052</c:v>
                </c:pt>
                <c:pt idx="72">
                  <c:v>39083</c:v>
                </c:pt>
                <c:pt idx="73">
                  <c:v>39114</c:v>
                </c:pt>
                <c:pt idx="74">
                  <c:v>39142</c:v>
                </c:pt>
                <c:pt idx="75">
                  <c:v>39173</c:v>
                </c:pt>
                <c:pt idx="76">
                  <c:v>39203</c:v>
                </c:pt>
                <c:pt idx="77">
                  <c:v>39234</c:v>
                </c:pt>
                <c:pt idx="78">
                  <c:v>39264</c:v>
                </c:pt>
                <c:pt idx="79">
                  <c:v>39295</c:v>
                </c:pt>
                <c:pt idx="80">
                  <c:v>39326</c:v>
                </c:pt>
                <c:pt idx="81">
                  <c:v>39356</c:v>
                </c:pt>
                <c:pt idx="82">
                  <c:v>39387</c:v>
                </c:pt>
                <c:pt idx="83">
                  <c:v>39417</c:v>
                </c:pt>
                <c:pt idx="84">
                  <c:v>39448</c:v>
                </c:pt>
                <c:pt idx="85">
                  <c:v>39479</c:v>
                </c:pt>
                <c:pt idx="86">
                  <c:v>39508</c:v>
                </c:pt>
                <c:pt idx="87">
                  <c:v>39539</c:v>
                </c:pt>
                <c:pt idx="88">
                  <c:v>39569</c:v>
                </c:pt>
                <c:pt idx="89">
                  <c:v>39600</c:v>
                </c:pt>
                <c:pt idx="90">
                  <c:v>39630</c:v>
                </c:pt>
                <c:pt idx="91">
                  <c:v>39661</c:v>
                </c:pt>
                <c:pt idx="92">
                  <c:v>39692</c:v>
                </c:pt>
                <c:pt idx="93">
                  <c:v>39722</c:v>
                </c:pt>
                <c:pt idx="94">
                  <c:v>39753</c:v>
                </c:pt>
                <c:pt idx="95">
                  <c:v>39783</c:v>
                </c:pt>
                <c:pt idx="96">
                  <c:v>39814</c:v>
                </c:pt>
                <c:pt idx="97">
                  <c:v>39845</c:v>
                </c:pt>
                <c:pt idx="98">
                  <c:v>39873</c:v>
                </c:pt>
                <c:pt idx="99">
                  <c:v>39904</c:v>
                </c:pt>
                <c:pt idx="100">
                  <c:v>39934</c:v>
                </c:pt>
                <c:pt idx="101">
                  <c:v>39965</c:v>
                </c:pt>
                <c:pt idx="102">
                  <c:v>39995</c:v>
                </c:pt>
                <c:pt idx="103">
                  <c:v>40026</c:v>
                </c:pt>
                <c:pt idx="104">
                  <c:v>40057</c:v>
                </c:pt>
                <c:pt idx="105">
                  <c:v>40087</c:v>
                </c:pt>
                <c:pt idx="106">
                  <c:v>40118</c:v>
                </c:pt>
                <c:pt idx="107">
                  <c:v>40148</c:v>
                </c:pt>
                <c:pt idx="108">
                  <c:v>40179</c:v>
                </c:pt>
                <c:pt idx="109">
                  <c:v>40210</c:v>
                </c:pt>
                <c:pt idx="110">
                  <c:v>40238</c:v>
                </c:pt>
                <c:pt idx="111">
                  <c:v>40269</c:v>
                </c:pt>
                <c:pt idx="112">
                  <c:v>40299</c:v>
                </c:pt>
                <c:pt idx="113">
                  <c:v>40330</c:v>
                </c:pt>
                <c:pt idx="114">
                  <c:v>40360</c:v>
                </c:pt>
                <c:pt idx="115">
                  <c:v>40391</c:v>
                </c:pt>
                <c:pt idx="116">
                  <c:v>40422</c:v>
                </c:pt>
                <c:pt idx="117">
                  <c:v>40452</c:v>
                </c:pt>
                <c:pt idx="118">
                  <c:v>40483</c:v>
                </c:pt>
                <c:pt idx="119">
                  <c:v>40513</c:v>
                </c:pt>
                <c:pt idx="120">
                  <c:v>40544</c:v>
                </c:pt>
                <c:pt idx="121">
                  <c:v>40575</c:v>
                </c:pt>
                <c:pt idx="122">
                  <c:v>40603</c:v>
                </c:pt>
                <c:pt idx="123">
                  <c:v>40634</c:v>
                </c:pt>
                <c:pt idx="124">
                  <c:v>40664</c:v>
                </c:pt>
                <c:pt idx="125">
                  <c:v>40695</c:v>
                </c:pt>
                <c:pt idx="126">
                  <c:v>40725</c:v>
                </c:pt>
                <c:pt idx="127">
                  <c:v>40756</c:v>
                </c:pt>
                <c:pt idx="128">
                  <c:v>40787</c:v>
                </c:pt>
                <c:pt idx="129">
                  <c:v>40817</c:v>
                </c:pt>
                <c:pt idx="130">
                  <c:v>40848</c:v>
                </c:pt>
                <c:pt idx="131">
                  <c:v>40878</c:v>
                </c:pt>
                <c:pt idx="132">
                  <c:v>40909</c:v>
                </c:pt>
                <c:pt idx="133">
                  <c:v>40940</c:v>
                </c:pt>
                <c:pt idx="134">
                  <c:v>40969</c:v>
                </c:pt>
                <c:pt idx="135">
                  <c:v>41000</c:v>
                </c:pt>
                <c:pt idx="136">
                  <c:v>41030</c:v>
                </c:pt>
                <c:pt idx="137">
                  <c:v>41061</c:v>
                </c:pt>
                <c:pt idx="138">
                  <c:v>41091</c:v>
                </c:pt>
                <c:pt idx="139">
                  <c:v>41122</c:v>
                </c:pt>
                <c:pt idx="140">
                  <c:v>41153</c:v>
                </c:pt>
                <c:pt idx="141">
                  <c:v>41183</c:v>
                </c:pt>
                <c:pt idx="142">
                  <c:v>41214</c:v>
                </c:pt>
                <c:pt idx="143">
                  <c:v>41244</c:v>
                </c:pt>
                <c:pt idx="144">
                  <c:v>41275</c:v>
                </c:pt>
                <c:pt idx="145">
                  <c:v>41306</c:v>
                </c:pt>
                <c:pt idx="146">
                  <c:v>41334</c:v>
                </c:pt>
                <c:pt idx="147">
                  <c:v>41365</c:v>
                </c:pt>
                <c:pt idx="148">
                  <c:v>41395</c:v>
                </c:pt>
                <c:pt idx="149">
                  <c:v>41426</c:v>
                </c:pt>
                <c:pt idx="150">
                  <c:v>41456</c:v>
                </c:pt>
                <c:pt idx="151">
                  <c:v>41487</c:v>
                </c:pt>
                <c:pt idx="152">
                  <c:v>41518</c:v>
                </c:pt>
                <c:pt idx="153">
                  <c:v>41548</c:v>
                </c:pt>
                <c:pt idx="154">
                  <c:v>41579</c:v>
                </c:pt>
                <c:pt idx="155">
                  <c:v>41609</c:v>
                </c:pt>
                <c:pt idx="156">
                  <c:v>41640</c:v>
                </c:pt>
                <c:pt idx="157">
                  <c:v>41671</c:v>
                </c:pt>
                <c:pt idx="158">
                  <c:v>41699</c:v>
                </c:pt>
                <c:pt idx="159">
                  <c:v>41730</c:v>
                </c:pt>
                <c:pt idx="160">
                  <c:v>41760</c:v>
                </c:pt>
                <c:pt idx="161">
                  <c:v>41791</c:v>
                </c:pt>
                <c:pt idx="162">
                  <c:v>41821</c:v>
                </c:pt>
                <c:pt idx="163">
                  <c:v>41852</c:v>
                </c:pt>
                <c:pt idx="164">
                  <c:v>41883</c:v>
                </c:pt>
                <c:pt idx="165">
                  <c:v>41913</c:v>
                </c:pt>
                <c:pt idx="166">
                  <c:v>41944</c:v>
                </c:pt>
                <c:pt idx="167">
                  <c:v>41974</c:v>
                </c:pt>
                <c:pt idx="168">
                  <c:v>42005</c:v>
                </c:pt>
              </c:numCache>
            </c:numRef>
          </c:cat>
          <c:val>
            <c:numRef>
              <c:f>MARKET!$U$2:$U$171</c:f>
              <c:numCache>
                <c:formatCode>General</c:formatCode>
                <c:ptCount val="17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3</c:v>
                </c:pt>
                <c:pt idx="47">
                  <c:v>3</c:v>
                </c:pt>
                <c:pt idx="48">
                  <c:v>4</c:v>
                </c:pt>
                <c:pt idx="49">
                  <c:v>7</c:v>
                </c:pt>
                <c:pt idx="50">
                  <c:v>13</c:v>
                </c:pt>
                <c:pt idx="51">
                  <c:v>14</c:v>
                </c:pt>
                <c:pt idx="52">
                  <c:v>14</c:v>
                </c:pt>
                <c:pt idx="53">
                  <c:v>13</c:v>
                </c:pt>
                <c:pt idx="54">
                  <c:v>13</c:v>
                </c:pt>
                <c:pt idx="55">
                  <c:v>14</c:v>
                </c:pt>
                <c:pt idx="56">
                  <c:v>13</c:v>
                </c:pt>
                <c:pt idx="57">
                  <c:v>14</c:v>
                </c:pt>
                <c:pt idx="58">
                  <c:v>14</c:v>
                </c:pt>
                <c:pt idx="59">
                  <c:v>14</c:v>
                </c:pt>
                <c:pt idx="60">
                  <c:v>14</c:v>
                </c:pt>
                <c:pt idx="61">
                  <c:v>13</c:v>
                </c:pt>
                <c:pt idx="62">
                  <c:v>13</c:v>
                </c:pt>
                <c:pt idx="63">
                  <c:v>13</c:v>
                </c:pt>
                <c:pt idx="64">
                  <c:v>12</c:v>
                </c:pt>
                <c:pt idx="65">
                  <c:v>13</c:v>
                </c:pt>
                <c:pt idx="66">
                  <c:v>15</c:v>
                </c:pt>
                <c:pt idx="67">
                  <c:v>15</c:v>
                </c:pt>
                <c:pt idx="68">
                  <c:v>17</c:v>
                </c:pt>
                <c:pt idx="69">
                  <c:v>17</c:v>
                </c:pt>
                <c:pt idx="70">
                  <c:v>15</c:v>
                </c:pt>
                <c:pt idx="71">
                  <c:v>17</c:v>
                </c:pt>
                <c:pt idx="72">
                  <c:v>17</c:v>
                </c:pt>
                <c:pt idx="73">
                  <c:v>24</c:v>
                </c:pt>
                <c:pt idx="74">
                  <c:v>24</c:v>
                </c:pt>
                <c:pt idx="75">
                  <c:v>20</c:v>
                </c:pt>
                <c:pt idx="76">
                  <c:v>16</c:v>
                </c:pt>
                <c:pt idx="77">
                  <c:v>13</c:v>
                </c:pt>
                <c:pt idx="78">
                  <c:v>13</c:v>
                </c:pt>
                <c:pt idx="79">
                  <c:v>13</c:v>
                </c:pt>
                <c:pt idx="80">
                  <c:v>13</c:v>
                </c:pt>
                <c:pt idx="81">
                  <c:v>13</c:v>
                </c:pt>
                <c:pt idx="82">
                  <c:v>14</c:v>
                </c:pt>
                <c:pt idx="83">
                  <c:v>16</c:v>
                </c:pt>
                <c:pt idx="84">
                  <c:v>17</c:v>
                </c:pt>
                <c:pt idx="85">
                  <c:v>15</c:v>
                </c:pt>
                <c:pt idx="86">
                  <c:v>20</c:v>
                </c:pt>
                <c:pt idx="87">
                  <c:v>22</c:v>
                </c:pt>
                <c:pt idx="88">
                  <c:v>17</c:v>
                </c:pt>
                <c:pt idx="89">
                  <c:v>14</c:v>
                </c:pt>
                <c:pt idx="90">
                  <c:v>15</c:v>
                </c:pt>
                <c:pt idx="91">
                  <c:v>15</c:v>
                </c:pt>
                <c:pt idx="92">
                  <c:v>15</c:v>
                </c:pt>
                <c:pt idx="93">
                  <c:v>13</c:v>
                </c:pt>
                <c:pt idx="94">
                  <c:v>14</c:v>
                </c:pt>
                <c:pt idx="95">
                  <c:v>14</c:v>
                </c:pt>
                <c:pt idx="96">
                  <c:v>21</c:v>
                </c:pt>
                <c:pt idx="97">
                  <c:v>19</c:v>
                </c:pt>
                <c:pt idx="98">
                  <c:v>15</c:v>
                </c:pt>
                <c:pt idx="99">
                  <c:v>20</c:v>
                </c:pt>
                <c:pt idx="100">
                  <c:v>17</c:v>
                </c:pt>
                <c:pt idx="101">
                  <c:v>15</c:v>
                </c:pt>
                <c:pt idx="102">
                  <c:v>16</c:v>
                </c:pt>
                <c:pt idx="103">
                  <c:v>14</c:v>
                </c:pt>
                <c:pt idx="104">
                  <c:v>14</c:v>
                </c:pt>
                <c:pt idx="105">
                  <c:v>17</c:v>
                </c:pt>
                <c:pt idx="106">
                  <c:v>22</c:v>
                </c:pt>
                <c:pt idx="107">
                  <c:v>26</c:v>
                </c:pt>
                <c:pt idx="108">
                  <c:v>23</c:v>
                </c:pt>
                <c:pt idx="109">
                  <c:v>22</c:v>
                </c:pt>
                <c:pt idx="110">
                  <c:v>22</c:v>
                </c:pt>
                <c:pt idx="111">
                  <c:v>21</c:v>
                </c:pt>
                <c:pt idx="112">
                  <c:v>25</c:v>
                </c:pt>
                <c:pt idx="113">
                  <c:v>24</c:v>
                </c:pt>
                <c:pt idx="114">
                  <c:v>32</c:v>
                </c:pt>
                <c:pt idx="115">
                  <c:v>35</c:v>
                </c:pt>
                <c:pt idx="116">
                  <c:v>35</c:v>
                </c:pt>
                <c:pt idx="117">
                  <c:v>37</c:v>
                </c:pt>
                <c:pt idx="118">
                  <c:v>39</c:v>
                </c:pt>
                <c:pt idx="119">
                  <c:v>46</c:v>
                </c:pt>
                <c:pt idx="120">
                  <c:v>52</c:v>
                </c:pt>
                <c:pt idx="121">
                  <c:v>45</c:v>
                </c:pt>
                <c:pt idx="122">
                  <c:v>46</c:v>
                </c:pt>
                <c:pt idx="123">
                  <c:v>40</c:v>
                </c:pt>
                <c:pt idx="124">
                  <c:v>36</c:v>
                </c:pt>
                <c:pt idx="125">
                  <c:v>32</c:v>
                </c:pt>
                <c:pt idx="126">
                  <c:v>44</c:v>
                </c:pt>
                <c:pt idx="127">
                  <c:v>51</c:v>
                </c:pt>
                <c:pt idx="128">
                  <c:v>51</c:v>
                </c:pt>
                <c:pt idx="129">
                  <c:v>51</c:v>
                </c:pt>
                <c:pt idx="130">
                  <c:v>51</c:v>
                </c:pt>
                <c:pt idx="131">
                  <c:v>51</c:v>
                </c:pt>
                <c:pt idx="132">
                  <c:v>51</c:v>
                </c:pt>
                <c:pt idx="133">
                  <c:v>50</c:v>
                </c:pt>
                <c:pt idx="134">
                  <c:v>50</c:v>
                </c:pt>
                <c:pt idx="135">
                  <c:v>43</c:v>
                </c:pt>
                <c:pt idx="136">
                  <c:v>39</c:v>
                </c:pt>
                <c:pt idx="137">
                  <c:v>39</c:v>
                </c:pt>
                <c:pt idx="138">
                  <c:v>38</c:v>
                </c:pt>
                <c:pt idx="139">
                  <c:v>36</c:v>
                </c:pt>
                <c:pt idx="140">
                  <c:v>33</c:v>
                </c:pt>
                <c:pt idx="141">
                  <c:v>32</c:v>
                </c:pt>
                <c:pt idx="142">
                  <c:v>30</c:v>
                </c:pt>
                <c:pt idx="143">
                  <c:v>51</c:v>
                </c:pt>
                <c:pt idx="144">
                  <c:v>55</c:v>
                </c:pt>
                <c:pt idx="145">
                  <c:v>54</c:v>
                </c:pt>
                <c:pt idx="146">
                  <c:v>54</c:v>
                </c:pt>
                <c:pt idx="147">
                  <c:v>37</c:v>
                </c:pt>
                <c:pt idx="148">
                  <c:v>28</c:v>
                </c:pt>
                <c:pt idx="149">
                  <c:v>30</c:v>
                </c:pt>
                <c:pt idx="150">
                  <c:v>28</c:v>
                </c:pt>
                <c:pt idx="151">
                  <c:v>21</c:v>
                </c:pt>
                <c:pt idx="152">
                  <c:v>21</c:v>
                </c:pt>
                <c:pt idx="153">
                  <c:v>19</c:v>
                </c:pt>
                <c:pt idx="154">
                  <c:v>21</c:v>
                </c:pt>
                <c:pt idx="155">
                  <c:v>23</c:v>
                </c:pt>
                <c:pt idx="156">
                  <c:v>32</c:v>
                </c:pt>
                <c:pt idx="157">
                  <c:v>35</c:v>
                </c:pt>
                <c:pt idx="158">
                  <c:v>33</c:v>
                </c:pt>
                <c:pt idx="159">
                  <c:v>20</c:v>
                </c:pt>
                <c:pt idx="160">
                  <c:v>19</c:v>
                </c:pt>
                <c:pt idx="161">
                  <c:v>18</c:v>
                </c:pt>
                <c:pt idx="162">
                  <c:v>16</c:v>
                </c:pt>
                <c:pt idx="163">
                  <c:v>12</c:v>
                </c:pt>
                <c:pt idx="164">
                  <c:v>12</c:v>
                </c:pt>
                <c:pt idx="165">
                  <c:v>13</c:v>
                </c:pt>
                <c:pt idx="166">
                  <c:v>14</c:v>
                </c:pt>
              </c:numCache>
            </c:numRef>
          </c:val>
          <c:smooth val="0"/>
        </c:ser>
        <c:ser>
          <c:idx val="20"/>
          <c:order val="8"/>
          <c:tx>
            <c:strRef>
              <c:f>MARKET!$V$1</c:f>
              <c:strCache>
                <c:ptCount val="1"/>
                <c:pt idx="0">
                  <c:v>TSK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none"/>
          </c:marker>
          <c:cat>
            <c:numRef>
              <c:f>MARKET!$A$2:$A$171</c:f>
              <c:numCache>
                <c:formatCode>m/d/yyyy</c:formatCode>
                <c:ptCount val="170"/>
                <c:pt idx="0">
                  <c:v>36892</c:v>
                </c:pt>
                <c:pt idx="1">
                  <c:v>36923</c:v>
                </c:pt>
                <c:pt idx="2">
                  <c:v>36951</c:v>
                </c:pt>
                <c:pt idx="3">
                  <c:v>36982</c:v>
                </c:pt>
                <c:pt idx="4">
                  <c:v>37012</c:v>
                </c:pt>
                <c:pt idx="5">
                  <c:v>37043</c:v>
                </c:pt>
                <c:pt idx="6">
                  <c:v>37073</c:v>
                </c:pt>
                <c:pt idx="7">
                  <c:v>37104</c:v>
                </c:pt>
                <c:pt idx="8">
                  <c:v>37135</c:v>
                </c:pt>
                <c:pt idx="9">
                  <c:v>37165</c:v>
                </c:pt>
                <c:pt idx="10">
                  <c:v>37196</c:v>
                </c:pt>
                <c:pt idx="11">
                  <c:v>37226</c:v>
                </c:pt>
                <c:pt idx="12">
                  <c:v>37257</c:v>
                </c:pt>
                <c:pt idx="13">
                  <c:v>37288</c:v>
                </c:pt>
                <c:pt idx="14">
                  <c:v>37316</c:v>
                </c:pt>
                <c:pt idx="15">
                  <c:v>37347</c:v>
                </c:pt>
                <c:pt idx="16">
                  <c:v>37377</c:v>
                </c:pt>
                <c:pt idx="17">
                  <c:v>37408</c:v>
                </c:pt>
                <c:pt idx="18">
                  <c:v>37438</c:v>
                </c:pt>
                <c:pt idx="19">
                  <c:v>37469</c:v>
                </c:pt>
                <c:pt idx="20">
                  <c:v>37500</c:v>
                </c:pt>
                <c:pt idx="21">
                  <c:v>37530</c:v>
                </c:pt>
                <c:pt idx="22">
                  <c:v>37561</c:v>
                </c:pt>
                <c:pt idx="23">
                  <c:v>37591</c:v>
                </c:pt>
                <c:pt idx="24">
                  <c:v>37622</c:v>
                </c:pt>
                <c:pt idx="25">
                  <c:v>37653</c:v>
                </c:pt>
                <c:pt idx="26">
                  <c:v>37681</c:v>
                </c:pt>
                <c:pt idx="27">
                  <c:v>37712</c:v>
                </c:pt>
                <c:pt idx="28">
                  <c:v>37742</c:v>
                </c:pt>
                <c:pt idx="29">
                  <c:v>37773</c:v>
                </c:pt>
                <c:pt idx="30">
                  <c:v>37803</c:v>
                </c:pt>
                <c:pt idx="31">
                  <c:v>37834</c:v>
                </c:pt>
                <c:pt idx="32">
                  <c:v>37865</c:v>
                </c:pt>
                <c:pt idx="33">
                  <c:v>37895</c:v>
                </c:pt>
                <c:pt idx="34">
                  <c:v>37926</c:v>
                </c:pt>
                <c:pt idx="35">
                  <c:v>37956</c:v>
                </c:pt>
                <c:pt idx="36">
                  <c:v>37987</c:v>
                </c:pt>
                <c:pt idx="37">
                  <c:v>38018</c:v>
                </c:pt>
                <c:pt idx="38">
                  <c:v>38047</c:v>
                </c:pt>
                <c:pt idx="39">
                  <c:v>38078</c:v>
                </c:pt>
                <c:pt idx="40">
                  <c:v>38108</c:v>
                </c:pt>
                <c:pt idx="41">
                  <c:v>38139</c:v>
                </c:pt>
                <c:pt idx="42">
                  <c:v>38169</c:v>
                </c:pt>
                <c:pt idx="43">
                  <c:v>38200</c:v>
                </c:pt>
                <c:pt idx="44">
                  <c:v>38231</c:v>
                </c:pt>
                <c:pt idx="45">
                  <c:v>38261</c:v>
                </c:pt>
                <c:pt idx="46">
                  <c:v>38292</c:v>
                </c:pt>
                <c:pt idx="47">
                  <c:v>38322</c:v>
                </c:pt>
                <c:pt idx="48">
                  <c:v>38353</c:v>
                </c:pt>
                <c:pt idx="49">
                  <c:v>38384</c:v>
                </c:pt>
                <c:pt idx="50">
                  <c:v>38412</c:v>
                </c:pt>
                <c:pt idx="51">
                  <c:v>38443</c:v>
                </c:pt>
                <c:pt idx="52">
                  <c:v>38473</c:v>
                </c:pt>
                <c:pt idx="53">
                  <c:v>38504</c:v>
                </c:pt>
                <c:pt idx="54">
                  <c:v>38534</c:v>
                </c:pt>
                <c:pt idx="55">
                  <c:v>38565</c:v>
                </c:pt>
                <c:pt idx="56">
                  <c:v>38596</c:v>
                </c:pt>
                <c:pt idx="57">
                  <c:v>38626</c:v>
                </c:pt>
                <c:pt idx="58">
                  <c:v>38657</c:v>
                </c:pt>
                <c:pt idx="59">
                  <c:v>38687</c:v>
                </c:pt>
                <c:pt idx="60">
                  <c:v>38718</c:v>
                </c:pt>
                <c:pt idx="61">
                  <c:v>38749</c:v>
                </c:pt>
                <c:pt idx="62">
                  <c:v>38777</c:v>
                </c:pt>
                <c:pt idx="63">
                  <c:v>38808</c:v>
                </c:pt>
                <c:pt idx="64">
                  <c:v>38838</c:v>
                </c:pt>
                <c:pt idx="65">
                  <c:v>38869</c:v>
                </c:pt>
                <c:pt idx="66">
                  <c:v>38899</c:v>
                </c:pt>
                <c:pt idx="67">
                  <c:v>38930</c:v>
                </c:pt>
                <c:pt idx="68">
                  <c:v>38961</c:v>
                </c:pt>
                <c:pt idx="69">
                  <c:v>38991</c:v>
                </c:pt>
                <c:pt idx="70">
                  <c:v>39022</c:v>
                </c:pt>
                <c:pt idx="71">
                  <c:v>39052</c:v>
                </c:pt>
                <c:pt idx="72">
                  <c:v>39083</c:v>
                </c:pt>
                <c:pt idx="73">
                  <c:v>39114</c:v>
                </c:pt>
                <c:pt idx="74">
                  <c:v>39142</c:v>
                </c:pt>
                <c:pt idx="75">
                  <c:v>39173</c:v>
                </c:pt>
                <c:pt idx="76">
                  <c:v>39203</c:v>
                </c:pt>
                <c:pt idx="77">
                  <c:v>39234</c:v>
                </c:pt>
                <c:pt idx="78">
                  <c:v>39264</c:v>
                </c:pt>
                <c:pt idx="79">
                  <c:v>39295</c:v>
                </c:pt>
                <c:pt idx="80">
                  <c:v>39326</c:v>
                </c:pt>
                <c:pt idx="81">
                  <c:v>39356</c:v>
                </c:pt>
                <c:pt idx="82">
                  <c:v>39387</c:v>
                </c:pt>
                <c:pt idx="83">
                  <c:v>39417</c:v>
                </c:pt>
                <c:pt idx="84">
                  <c:v>39448</c:v>
                </c:pt>
                <c:pt idx="85">
                  <c:v>39479</c:v>
                </c:pt>
                <c:pt idx="86">
                  <c:v>39508</c:v>
                </c:pt>
                <c:pt idx="87">
                  <c:v>39539</c:v>
                </c:pt>
                <c:pt idx="88">
                  <c:v>39569</c:v>
                </c:pt>
                <c:pt idx="89">
                  <c:v>39600</c:v>
                </c:pt>
                <c:pt idx="90">
                  <c:v>39630</c:v>
                </c:pt>
                <c:pt idx="91">
                  <c:v>39661</c:v>
                </c:pt>
                <c:pt idx="92">
                  <c:v>39692</c:v>
                </c:pt>
                <c:pt idx="93">
                  <c:v>39722</c:v>
                </c:pt>
                <c:pt idx="94">
                  <c:v>39753</c:v>
                </c:pt>
                <c:pt idx="95">
                  <c:v>39783</c:v>
                </c:pt>
                <c:pt idx="96">
                  <c:v>39814</c:v>
                </c:pt>
                <c:pt idx="97">
                  <c:v>39845</c:v>
                </c:pt>
                <c:pt idx="98">
                  <c:v>39873</c:v>
                </c:pt>
                <c:pt idx="99">
                  <c:v>39904</c:v>
                </c:pt>
                <c:pt idx="100">
                  <c:v>39934</c:v>
                </c:pt>
                <c:pt idx="101">
                  <c:v>39965</c:v>
                </c:pt>
                <c:pt idx="102">
                  <c:v>39995</c:v>
                </c:pt>
                <c:pt idx="103">
                  <c:v>40026</c:v>
                </c:pt>
                <c:pt idx="104">
                  <c:v>40057</c:v>
                </c:pt>
                <c:pt idx="105">
                  <c:v>40087</c:v>
                </c:pt>
                <c:pt idx="106">
                  <c:v>40118</c:v>
                </c:pt>
                <c:pt idx="107">
                  <c:v>40148</c:v>
                </c:pt>
                <c:pt idx="108">
                  <c:v>40179</c:v>
                </c:pt>
                <c:pt idx="109">
                  <c:v>40210</c:v>
                </c:pt>
                <c:pt idx="110">
                  <c:v>40238</c:v>
                </c:pt>
                <c:pt idx="111">
                  <c:v>40269</c:v>
                </c:pt>
                <c:pt idx="112">
                  <c:v>40299</c:v>
                </c:pt>
                <c:pt idx="113">
                  <c:v>40330</c:v>
                </c:pt>
                <c:pt idx="114">
                  <c:v>40360</c:v>
                </c:pt>
                <c:pt idx="115">
                  <c:v>40391</c:v>
                </c:pt>
                <c:pt idx="116">
                  <c:v>40422</c:v>
                </c:pt>
                <c:pt idx="117">
                  <c:v>40452</c:v>
                </c:pt>
                <c:pt idx="118">
                  <c:v>40483</c:v>
                </c:pt>
                <c:pt idx="119">
                  <c:v>40513</c:v>
                </c:pt>
                <c:pt idx="120">
                  <c:v>40544</c:v>
                </c:pt>
                <c:pt idx="121">
                  <c:v>40575</c:v>
                </c:pt>
                <c:pt idx="122">
                  <c:v>40603</c:v>
                </c:pt>
                <c:pt idx="123">
                  <c:v>40634</c:v>
                </c:pt>
                <c:pt idx="124">
                  <c:v>40664</c:v>
                </c:pt>
                <c:pt idx="125">
                  <c:v>40695</c:v>
                </c:pt>
                <c:pt idx="126">
                  <c:v>40725</c:v>
                </c:pt>
                <c:pt idx="127">
                  <c:v>40756</c:v>
                </c:pt>
                <c:pt idx="128">
                  <c:v>40787</c:v>
                </c:pt>
                <c:pt idx="129">
                  <c:v>40817</c:v>
                </c:pt>
                <c:pt idx="130">
                  <c:v>40848</c:v>
                </c:pt>
                <c:pt idx="131">
                  <c:v>40878</c:v>
                </c:pt>
                <c:pt idx="132">
                  <c:v>40909</c:v>
                </c:pt>
                <c:pt idx="133">
                  <c:v>40940</c:v>
                </c:pt>
                <c:pt idx="134">
                  <c:v>40969</c:v>
                </c:pt>
                <c:pt idx="135">
                  <c:v>41000</c:v>
                </c:pt>
                <c:pt idx="136">
                  <c:v>41030</c:v>
                </c:pt>
                <c:pt idx="137">
                  <c:v>41061</c:v>
                </c:pt>
                <c:pt idx="138">
                  <c:v>41091</c:v>
                </c:pt>
                <c:pt idx="139">
                  <c:v>41122</c:v>
                </c:pt>
                <c:pt idx="140">
                  <c:v>41153</c:v>
                </c:pt>
                <c:pt idx="141">
                  <c:v>41183</c:v>
                </c:pt>
                <c:pt idx="142">
                  <c:v>41214</c:v>
                </c:pt>
                <c:pt idx="143">
                  <c:v>41244</c:v>
                </c:pt>
                <c:pt idx="144">
                  <c:v>41275</c:v>
                </c:pt>
                <c:pt idx="145">
                  <c:v>41306</c:v>
                </c:pt>
                <c:pt idx="146">
                  <c:v>41334</c:v>
                </c:pt>
                <c:pt idx="147">
                  <c:v>41365</c:v>
                </c:pt>
                <c:pt idx="148">
                  <c:v>41395</c:v>
                </c:pt>
                <c:pt idx="149">
                  <c:v>41426</c:v>
                </c:pt>
                <c:pt idx="150">
                  <c:v>41456</c:v>
                </c:pt>
                <c:pt idx="151">
                  <c:v>41487</c:v>
                </c:pt>
                <c:pt idx="152">
                  <c:v>41518</c:v>
                </c:pt>
                <c:pt idx="153">
                  <c:v>41548</c:v>
                </c:pt>
                <c:pt idx="154">
                  <c:v>41579</c:v>
                </c:pt>
                <c:pt idx="155">
                  <c:v>41609</c:v>
                </c:pt>
                <c:pt idx="156">
                  <c:v>41640</c:v>
                </c:pt>
                <c:pt idx="157">
                  <c:v>41671</c:v>
                </c:pt>
                <c:pt idx="158">
                  <c:v>41699</c:v>
                </c:pt>
                <c:pt idx="159">
                  <c:v>41730</c:v>
                </c:pt>
                <c:pt idx="160">
                  <c:v>41760</c:v>
                </c:pt>
                <c:pt idx="161">
                  <c:v>41791</c:v>
                </c:pt>
                <c:pt idx="162">
                  <c:v>41821</c:v>
                </c:pt>
                <c:pt idx="163">
                  <c:v>41852</c:v>
                </c:pt>
                <c:pt idx="164">
                  <c:v>41883</c:v>
                </c:pt>
                <c:pt idx="165">
                  <c:v>41913</c:v>
                </c:pt>
                <c:pt idx="166">
                  <c:v>41944</c:v>
                </c:pt>
                <c:pt idx="167">
                  <c:v>41974</c:v>
                </c:pt>
                <c:pt idx="168">
                  <c:v>42005</c:v>
                </c:pt>
              </c:numCache>
            </c:numRef>
          </c:cat>
          <c:val>
            <c:numRef>
              <c:f>MARKET!$V$2:$V$171</c:f>
              <c:numCache>
                <c:formatCode>General</c:formatCode>
                <c:ptCount val="17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4</c:v>
                </c:pt>
                <c:pt idx="22">
                  <c:v>4</c:v>
                </c:pt>
                <c:pt idx="23">
                  <c:v>3</c:v>
                </c:pt>
                <c:pt idx="24">
                  <c:v>2</c:v>
                </c:pt>
                <c:pt idx="25">
                  <c:v>3</c:v>
                </c:pt>
                <c:pt idx="26">
                  <c:v>3</c:v>
                </c:pt>
                <c:pt idx="27">
                  <c:v>3</c:v>
                </c:pt>
                <c:pt idx="28">
                  <c:v>3</c:v>
                </c:pt>
                <c:pt idx="29">
                  <c:v>3</c:v>
                </c:pt>
                <c:pt idx="30">
                  <c:v>1</c:v>
                </c:pt>
                <c:pt idx="31">
                  <c:v>5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2</c:v>
                </c:pt>
                <c:pt idx="50">
                  <c:v>2</c:v>
                </c:pt>
                <c:pt idx="51">
                  <c:v>2</c:v>
                </c:pt>
                <c:pt idx="52">
                  <c:v>2</c:v>
                </c:pt>
                <c:pt idx="53">
                  <c:v>2</c:v>
                </c:pt>
                <c:pt idx="54">
                  <c:v>2</c:v>
                </c:pt>
                <c:pt idx="55">
                  <c:v>2</c:v>
                </c:pt>
                <c:pt idx="56">
                  <c:v>2</c:v>
                </c:pt>
                <c:pt idx="57">
                  <c:v>2</c:v>
                </c:pt>
                <c:pt idx="58">
                  <c:v>2</c:v>
                </c:pt>
                <c:pt idx="59">
                  <c:v>2</c:v>
                </c:pt>
                <c:pt idx="60">
                  <c:v>2</c:v>
                </c:pt>
                <c:pt idx="61">
                  <c:v>2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2</c:v>
                </c:pt>
                <c:pt idx="67">
                  <c:v>2</c:v>
                </c:pt>
                <c:pt idx="68">
                  <c:v>2</c:v>
                </c:pt>
                <c:pt idx="69">
                  <c:v>2</c:v>
                </c:pt>
                <c:pt idx="70">
                  <c:v>2</c:v>
                </c:pt>
                <c:pt idx="71">
                  <c:v>2</c:v>
                </c:pt>
                <c:pt idx="72">
                  <c:v>2</c:v>
                </c:pt>
                <c:pt idx="73">
                  <c:v>2</c:v>
                </c:pt>
                <c:pt idx="74">
                  <c:v>4</c:v>
                </c:pt>
                <c:pt idx="75">
                  <c:v>3</c:v>
                </c:pt>
                <c:pt idx="76">
                  <c:v>3</c:v>
                </c:pt>
                <c:pt idx="77">
                  <c:v>3</c:v>
                </c:pt>
                <c:pt idx="78">
                  <c:v>3</c:v>
                </c:pt>
                <c:pt idx="79">
                  <c:v>3</c:v>
                </c:pt>
                <c:pt idx="80">
                  <c:v>2</c:v>
                </c:pt>
                <c:pt idx="81">
                  <c:v>2</c:v>
                </c:pt>
                <c:pt idx="82">
                  <c:v>2</c:v>
                </c:pt>
                <c:pt idx="83">
                  <c:v>2</c:v>
                </c:pt>
                <c:pt idx="84">
                  <c:v>2</c:v>
                </c:pt>
                <c:pt idx="85">
                  <c:v>2</c:v>
                </c:pt>
                <c:pt idx="86">
                  <c:v>2</c:v>
                </c:pt>
                <c:pt idx="87">
                  <c:v>3</c:v>
                </c:pt>
                <c:pt idx="88">
                  <c:v>5</c:v>
                </c:pt>
                <c:pt idx="89">
                  <c:v>5</c:v>
                </c:pt>
                <c:pt idx="90">
                  <c:v>4</c:v>
                </c:pt>
                <c:pt idx="91">
                  <c:v>4</c:v>
                </c:pt>
                <c:pt idx="92">
                  <c:v>3</c:v>
                </c:pt>
                <c:pt idx="93">
                  <c:v>3</c:v>
                </c:pt>
                <c:pt idx="94">
                  <c:v>3</c:v>
                </c:pt>
                <c:pt idx="95">
                  <c:v>3</c:v>
                </c:pt>
                <c:pt idx="96">
                  <c:v>3</c:v>
                </c:pt>
                <c:pt idx="97">
                  <c:v>3</c:v>
                </c:pt>
                <c:pt idx="98">
                  <c:v>3</c:v>
                </c:pt>
                <c:pt idx="99">
                  <c:v>3</c:v>
                </c:pt>
                <c:pt idx="100">
                  <c:v>3</c:v>
                </c:pt>
                <c:pt idx="101">
                  <c:v>3</c:v>
                </c:pt>
                <c:pt idx="102">
                  <c:v>3</c:v>
                </c:pt>
                <c:pt idx="103">
                  <c:v>2</c:v>
                </c:pt>
                <c:pt idx="104">
                  <c:v>2</c:v>
                </c:pt>
                <c:pt idx="105">
                  <c:v>2</c:v>
                </c:pt>
                <c:pt idx="106">
                  <c:v>2</c:v>
                </c:pt>
                <c:pt idx="107">
                  <c:v>2</c:v>
                </c:pt>
                <c:pt idx="108">
                  <c:v>2</c:v>
                </c:pt>
                <c:pt idx="109">
                  <c:v>2</c:v>
                </c:pt>
                <c:pt idx="110">
                  <c:v>1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</c:numCache>
            </c:numRef>
          </c:val>
          <c:smooth val="0"/>
        </c:ser>
        <c:ser>
          <c:idx val="21"/>
          <c:order val="9"/>
          <c:tx>
            <c:strRef>
              <c:f>MARKET!$W$1</c:f>
              <c:strCache>
                <c:ptCount val="1"/>
                <c:pt idx="0">
                  <c:v>METOCEAN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none"/>
          </c:marker>
          <c:cat>
            <c:numRef>
              <c:f>MARKET!$A$2:$A$171</c:f>
              <c:numCache>
                <c:formatCode>m/d/yyyy</c:formatCode>
                <c:ptCount val="170"/>
                <c:pt idx="0">
                  <c:v>36892</c:v>
                </c:pt>
                <c:pt idx="1">
                  <c:v>36923</c:v>
                </c:pt>
                <c:pt idx="2">
                  <c:v>36951</c:v>
                </c:pt>
                <c:pt idx="3">
                  <c:v>36982</c:v>
                </c:pt>
                <c:pt idx="4">
                  <c:v>37012</c:v>
                </c:pt>
                <c:pt idx="5">
                  <c:v>37043</c:v>
                </c:pt>
                <c:pt idx="6">
                  <c:v>37073</c:v>
                </c:pt>
                <c:pt idx="7">
                  <c:v>37104</c:v>
                </c:pt>
                <c:pt idx="8">
                  <c:v>37135</c:v>
                </c:pt>
                <c:pt idx="9">
                  <c:v>37165</c:v>
                </c:pt>
                <c:pt idx="10">
                  <c:v>37196</c:v>
                </c:pt>
                <c:pt idx="11">
                  <c:v>37226</c:v>
                </c:pt>
                <c:pt idx="12">
                  <c:v>37257</c:v>
                </c:pt>
                <c:pt idx="13">
                  <c:v>37288</c:v>
                </c:pt>
                <c:pt idx="14">
                  <c:v>37316</c:v>
                </c:pt>
                <c:pt idx="15">
                  <c:v>37347</c:v>
                </c:pt>
                <c:pt idx="16">
                  <c:v>37377</c:v>
                </c:pt>
                <c:pt idx="17">
                  <c:v>37408</c:v>
                </c:pt>
                <c:pt idx="18">
                  <c:v>37438</c:v>
                </c:pt>
                <c:pt idx="19">
                  <c:v>37469</c:v>
                </c:pt>
                <c:pt idx="20">
                  <c:v>37500</c:v>
                </c:pt>
                <c:pt idx="21">
                  <c:v>37530</c:v>
                </c:pt>
                <c:pt idx="22">
                  <c:v>37561</c:v>
                </c:pt>
                <c:pt idx="23">
                  <c:v>37591</c:v>
                </c:pt>
                <c:pt idx="24">
                  <c:v>37622</c:v>
                </c:pt>
                <c:pt idx="25">
                  <c:v>37653</c:v>
                </c:pt>
                <c:pt idx="26">
                  <c:v>37681</c:v>
                </c:pt>
                <c:pt idx="27">
                  <c:v>37712</c:v>
                </c:pt>
                <c:pt idx="28">
                  <c:v>37742</c:v>
                </c:pt>
                <c:pt idx="29">
                  <c:v>37773</c:v>
                </c:pt>
                <c:pt idx="30">
                  <c:v>37803</c:v>
                </c:pt>
                <c:pt idx="31">
                  <c:v>37834</c:v>
                </c:pt>
                <c:pt idx="32">
                  <c:v>37865</c:v>
                </c:pt>
                <c:pt idx="33">
                  <c:v>37895</c:v>
                </c:pt>
                <c:pt idx="34">
                  <c:v>37926</c:v>
                </c:pt>
                <c:pt idx="35">
                  <c:v>37956</c:v>
                </c:pt>
                <c:pt idx="36">
                  <c:v>37987</c:v>
                </c:pt>
                <c:pt idx="37">
                  <c:v>38018</c:v>
                </c:pt>
                <c:pt idx="38">
                  <c:v>38047</c:v>
                </c:pt>
                <c:pt idx="39">
                  <c:v>38078</c:v>
                </c:pt>
                <c:pt idx="40">
                  <c:v>38108</c:v>
                </c:pt>
                <c:pt idx="41">
                  <c:v>38139</c:v>
                </c:pt>
                <c:pt idx="42">
                  <c:v>38169</c:v>
                </c:pt>
                <c:pt idx="43">
                  <c:v>38200</c:v>
                </c:pt>
                <c:pt idx="44">
                  <c:v>38231</c:v>
                </c:pt>
                <c:pt idx="45">
                  <c:v>38261</c:v>
                </c:pt>
                <c:pt idx="46">
                  <c:v>38292</c:v>
                </c:pt>
                <c:pt idx="47">
                  <c:v>38322</c:v>
                </c:pt>
                <c:pt idx="48">
                  <c:v>38353</c:v>
                </c:pt>
                <c:pt idx="49">
                  <c:v>38384</c:v>
                </c:pt>
                <c:pt idx="50">
                  <c:v>38412</c:v>
                </c:pt>
                <c:pt idx="51">
                  <c:v>38443</c:v>
                </c:pt>
                <c:pt idx="52">
                  <c:v>38473</c:v>
                </c:pt>
                <c:pt idx="53">
                  <c:v>38504</c:v>
                </c:pt>
                <c:pt idx="54">
                  <c:v>38534</c:v>
                </c:pt>
                <c:pt idx="55">
                  <c:v>38565</c:v>
                </c:pt>
                <c:pt idx="56">
                  <c:v>38596</c:v>
                </c:pt>
                <c:pt idx="57">
                  <c:v>38626</c:v>
                </c:pt>
                <c:pt idx="58">
                  <c:v>38657</c:v>
                </c:pt>
                <c:pt idx="59">
                  <c:v>38687</c:v>
                </c:pt>
                <c:pt idx="60">
                  <c:v>38718</c:v>
                </c:pt>
                <c:pt idx="61">
                  <c:v>38749</c:v>
                </c:pt>
                <c:pt idx="62">
                  <c:v>38777</c:v>
                </c:pt>
                <c:pt idx="63">
                  <c:v>38808</c:v>
                </c:pt>
                <c:pt idx="64">
                  <c:v>38838</c:v>
                </c:pt>
                <c:pt idx="65">
                  <c:v>38869</c:v>
                </c:pt>
                <c:pt idx="66">
                  <c:v>38899</c:v>
                </c:pt>
                <c:pt idx="67">
                  <c:v>38930</c:v>
                </c:pt>
                <c:pt idx="68">
                  <c:v>38961</c:v>
                </c:pt>
                <c:pt idx="69">
                  <c:v>38991</c:v>
                </c:pt>
                <c:pt idx="70">
                  <c:v>39022</c:v>
                </c:pt>
                <c:pt idx="71">
                  <c:v>39052</c:v>
                </c:pt>
                <c:pt idx="72">
                  <c:v>39083</c:v>
                </c:pt>
                <c:pt idx="73">
                  <c:v>39114</c:v>
                </c:pt>
                <c:pt idx="74">
                  <c:v>39142</c:v>
                </c:pt>
                <c:pt idx="75">
                  <c:v>39173</c:v>
                </c:pt>
                <c:pt idx="76">
                  <c:v>39203</c:v>
                </c:pt>
                <c:pt idx="77">
                  <c:v>39234</c:v>
                </c:pt>
                <c:pt idx="78">
                  <c:v>39264</c:v>
                </c:pt>
                <c:pt idx="79">
                  <c:v>39295</c:v>
                </c:pt>
                <c:pt idx="80">
                  <c:v>39326</c:v>
                </c:pt>
                <c:pt idx="81">
                  <c:v>39356</c:v>
                </c:pt>
                <c:pt idx="82">
                  <c:v>39387</c:v>
                </c:pt>
                <c:pt idx="83">
                  <c:v>39417</c:v>
                </c:pt>
                <c:pt idx="84">
                  <c:v>39448</c:v>
                </c:pt>
                <c:pt idx="85">
                  <c:v>39479</c:v>
                </c:pt>
                <c:pt idx="86">
                  <c:v>39508</c:v>
                </c:pt>
                <c:pt idx="87">
                  <c:v>39539</c:v>
                </c:pt>
                <c:pt idx="88">
                  <c:v>39569</c:v>
                </c:pt>
                <c:pt idx="89">
                  <c:v>39600</c:v>
                </c:pt>
                <c:pt idx="90">
                  <c:v>39630</c:v>
                </c:pt>
                <c:pt idx="91">
                  <c:v>39661</c:v>
                </c:pt>
                <c:pt idx="92">
                  <c:v>39692</c:v>
                </c:pt>
                <c:pt idx="93">
                  <c:v>39722</c:v>
                </c:pt>
                <c:pt idx="94">
                  <c:v>39753</c:v>
                </c:pt>
                <c:pt idx="95">
                  <c:v>39783</c:v>
                </c:pt>
                <c:pt idx="96">
                  <c:v>39814</c:v>
                </c:pt>
                <c:pt idx="97">
                  <c:v>39845</c:v>
                </c:pt>
                <c:pt idx="98">
                  <c:v>39873</c:v>
                </c:pt>
                <c:pt idx="99">
                  <c:v>39904</c:v>
                </c:pt>
                <c:pt idx="100">
                  <c:v>39934</c:v>
                </c:pt>
                <c:pt idx="101">
                  <c:v>39965</c:v>
                </c:pt>
                <c:pt idx="102">
                  <c:v>39995</c:v>
                </c:pt>
                <c:pt idx="103">
                  <c:v>40026</c:v>
                </c:pt>
                <c:pt idx="104">
                  <c:v>40057</c:v>
                </c:pt>
                <c:pt idx="105">
                  <c:v>40087</c:v>
                </c:pt>
                <c:pt idx="106">
                  <c:v>40118</c:v>
                </c:pt>
                <c:pt idx="107">
                  <c:v>40148</c:v>
                </c:pt>
                <c:pt idx="108">
                  <c:v>40179</c:v>
                </c:pt>
                <c:pt idx="109">
                  <c:v>40210</c:v>
                </c:pt>
                <c:pt idx="110">
                  <c:v>40238</c:v>
                </c:pt>
                <c:pt idx="111">
                  <c:v>40269</c:v>
                </c:pt>
                <c:pt idx="112">
                  <c:v>40299</c:v>
                </c:pt>
                <c:pt idx="113">
                  <c:v>40330</c:v>
                </c:pt>
                <c:pt idx="114">
                  <c:v>40360</c:v>
                </c:pt>
                <c:pt idx="115">
                  <c:v>40391</c:v>
                </c:pt>
                <c:pt idx="116">
                  <c:v>40422</c:v>
                </c:pt>
                <c:pt idx="117">
                  <c:v>40452</c:v>
                </c:pt>
                <c:pt idx="118">
                  <c:v>40483</c:v>
                </c:pt>
                <c:pt idx="119">
                  <c:v>40513</c:v>
                </c:pt>
                <c:pt idx="120">
                  <c:v>40544</c:v>
                </c:pt>
                <c:pt idx="121">
                  <c:v>40575</c:v>
                </c:pt>
                <c:pt idx="122">
                  <c:v>40603</c:v>
                </c:pt>
                <c:pt idx="123">
                  <c:v>40634</c:v>
                </c:pt>
                <c:pt idx="124">
                  <c:v>40664</c:v>
                </c:pt>
                <c:pt idx="125">
                  <c:v>40695</c:v>
                </c:pt>
                <c:pt idx="126">
                  <c:v>40725</c:v>
                </c:pt>
                <c:pt idx="127">
                  <c:v>40756</c:v>
                </c:pt>
                <c:pt idx="128">
                  <c:v>40787</c:v>
                </c:pt>
                <c:pt idx="129">
                  <c:v>40817</c:v>
                </c:pt>
                <c:pt idx="130">
                  <c:v>40848</c:v>
                </c:pt>
                <c:pt idx="131">
                  <c:v>40878</c:v>
                </c:pt>
                <c:pt idx="132">
                  <c:v>40909</c:v>
                </c:pt>
                <c:pt idx="133">
                  <c:v>40940</c:v>
                </c:pt>
                <c:pt idx="134">
                  <c:v>40969</c:v>
                </c:pt>
                <c:pt idx="135">
                  <c:v>41000</c:v>
                </c:pt>
                <c:pt idx="136">
                  <c:v>41030</c:v>
                </c:pt>
                <c:pt idx="137">
                  <c:v>41061</c:v>
                </c:pt>
                <c:pt idx="138">
                  <c:v>41091</c:v>
                </c:pt>
                <c:pt idx="139">
                  <c:v>41122</c:v>
                </c:pt>
                <c:pt idx="140">
                  <c:v>41153</c:v>
                </c:pt>
                <c:pt idx="141">
                  <c:v>41183</c:v>
                </c:pt>
                <c:pt idx="142">
                  <c:v>41214</c:v>
                </c:pt>
                <c:pt idx="143">
                  <c:v>41244</c:v>
                </c:pt>
                <c:pt idx="144">
                  <c:v>41275</c:v>
                </c:pt>
                <c:pt idx="145">
                  <c:v>41306</c:v>
                </c:pt>
                <c:pt idx="146">
                  <c:v>41334</c:v>
                </c:pt>
                <c:pt idx="147">
                  <c:v>41365</c:v>
                </c:pt>
                <c:pt idx="148">
                  <c:v>41395</c:v>
                </c:pt>
                <c:pt idx="149">
                  <c:v>41426</c:v>
                </c:pt>
                <c:pt idx="150">
                  <c:v>41456</c:v>
                </c:pt>
                <c:pt idx="151">
                  <c:v>41487</c:v>
                </c:pt>
                <c:pt idx="152">
                  <c:v>41518</c:v>
                </c:pt>
                <c:pt idx="153">
                  <c:v>41548</c:v>
                </c:pt>
                <c:pt idx="154">
                  <c:v>41579</c:v>
                </c:pt>
                <c:pt idx="155">
                  <c:v>41609</c:v>
                </c:pt>
                <c:pt idx="156">
                  <c:v>41640</c:v>
                </c:pt>
                <c:pt idx="157">
                  <c:v>41671</c:v>
                </c:pt>
                <c:pt idx="158">
                  <c:v>41699</c:v>
                </c:pt>
                <c:pt idx="159">
                  <c:v>41730</c:v>
                </c:pt>
                <c:pt idx="160">
                  <c:v>41760</c:v>
                </c:pt>
                <c:pt idx="161">
                  <c:v>41791</c:v>
                </c:pt>
                <c:pt idx="162">
                  <c:v>41821</c:v>
                </c:pt>
                <c:pt idx="163">
                  <c:v>41852</c:v>
                </c:pt>
                <c:pt idx="164">
                  <c:v>41883</c:v>
                </c:pt>
                <c:pt idx="165">
                  <c:v>41913</c:v>
                </c:pt>
                <c:pt idx="166">
                  <c:v>41944</c:v>
                </c:pt>
                <c:pt idx="167">
                  <c:v>41974</c:v>
                </c:pt>
                <c:pt idx="168">
                  <c:v>42005</c:v>
                </c:pt>
              </c:numCache>
            </c:numRef>
          </c:cat>
          <c:val>
            <c:numRef>
              <c:f>MARKET!$W$2:$W$171</c:f>
              <c:numCache>
                <c:formatCode>General</c:formatCode>
                <c:ptCount val="17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5</c:v>
                </c:pt>
                <c:pt idx="10">
                  <c:v>5</c:v>
                </c:pt>
                <c:pt idx="11">
                  <c:v>9</c:v>
                </c:pt>
                <c:pt idx="12">
                  <c:v>23</c:v>
                </c:pt>
                <c:pt idx="13">
                  <c:v>34</c:v>
                </c:pt>
                <c:pt idx="14">
                  <c:v>38</c:v>
                </c:pt>
                <c:pt idx="15">
                  <c:v>38</c:v>
                </c:pt>
                <c:pt idx="16">
                  <c:v>37</c:v>
                </c:pt>
                <c:pt idx="17">
                  <c:v>35</c:v>
                </c:pt>
                <c:pt idx="18">
                  <c:v>52</c:v>
                </c:pt>
                <c:pt idx="19">
                  <c:v>52</c:v>
                </c:pt>
                <c:pt idx="20">
                  <c:v>49</c:v>
                </c:pt>
                <c:pt idx="21">
                  <c:v>52</c:v>
                </c:pt>
                <c:pt idx="22">
                  <c:v>51</c:v>
                </c:pt>
                <c:pt idx="23">
                  <c:v>50</c:v>
                </c:pt>
                <c:pt idx="24">
                  <c:v>50</c:v>
                </c:pt>
                <c:pt idx="25">
                  <c:v>49</c:v>
                </c:pt>
                <c:pt idx="26">
                  <c:v>50</c:v>
                </c:pt>
                <c:pt idx="27">
                  <c:v>47</c:v>
                </c:pt>
                <c:pt idx="28">
                  <c:v>45</c:v>
                </c:pt>
                <c:pt idx="29">
                  <c:v>50</c:v>
                </c:pt>
                <c:pt idx="30">
                  <c:v>49</c:v>
                </c:pt>
                <c:pt idx="31">
                  <c:v>55</c:v>
                </c:pt>
                <c:pt idx="32">
                  <c:v>52</c:v>
                </c:pt>
                <c:pt idx="33">
                  <c:v>55</c:v>
                </c:pt>
                <c:pt idx="34">
                  <c:v>54</c:v>
                </c:pt>
                <c:pt idx="35">
                  <c:v>60</c:v>
                </c:pt>
                <c:pt idx="36">
                  <c:v>58</c:v>
                </c:pt>
                <c:pt idx="37">
                  <c:v>54</c:v>
                </c:pt>
                <c:pt idx="38">
                  <c:v>52</c:v>
                </c:pt>
                <c:pt idx="39">
                  <c:v>47</c:v>
                </c:pt>
                <c:pt idx="40">
                  <c:v>43</c:v>
                </c:pt>
                <c:pt idx="41">
                  <c:v>44</c:v>
                </c:pt>
                <c:pt idx="42">
                  <c:v>41</c:v>
                </c:pt>
                <c:pt idx="43">
                  <c:v>41</c:v>
                </c:pt>
                <c:pt idx="44">
                  <c:v>41</c:v>
                </c:pt>
                <c:pt idx="45">
                  <c:v>43</c:v>
                </c:pt>
                <c:pt idx="46">
                  <c:v>46</c:v>
                </c:pt>
                <c:pt idx="47">
                  <c:v>45</c:v>
                </c:pt>
                <c:pt idx="48">
                  <c:v>41</c:v>
                </c:pt>
                <c:pt idx="49">
                  <c:v>44</c:v>
                </c:pt>
                <c:pt idx="50">
                  <c:v>41</c:v>
                </c:pt>
                <c:pt idx="51">
                  <c:v>39</c:v>
                </c:pt>
                <c:pt idx="52">
                  <c:v>36</c:v>
                </c:pt>
                <c:pt idx="53">
                  <c:v>40</c:v>
                </c:pt>
                <c:pt idx="54">
                  <c:v>37</c:v>
                </c:pt>
                <c:pt idx="55">
                  <c:v>38</c:v>
                </c:pt>
                <c:pt idx="56">
                  <c:v>42</c:v>
                </c:pt>
                <c:pt idx="57">
                  <c:v>39</c:v>
                </c:pt>
                <c:pt idx="58">
                  <c:v>42</c:v>
                </c:pt>
                <c:pt idx="59">
                  <c:v>38</c:v>
                </c:pt>
                <c:pt idx="60">
                  <c:v>35</c:v>
                </c:pt>
                <c:pt idx="61">
                  <c:v>33</c:v>
                </c:pt>
                <c:pt idx="62">
                  <c:v>33</c:v>
                </c:pt>
                <c:pt idx="63">
                  <c:v>32</c:v>
                </c:pt>
                <c:pt idx="64">
                  <c:v>31</c:v>
                </c:pt>
                <c:pt idx="65">
                  <c:v>29</c:v>
                </c:pt>
                <c:pt idx="66">
                  <c:v>29</c:v>
                </c:pt>
                <c:pt idx="67">
                  <c:v>26</c:v>
                </c:pt>
                <c:pt idx="68">
                  <c:v>27</c:v>
                </c:pt>
                <c:pt idx="69">
                  <c:v>30</c:v>
                </c:pt>
                <c:pt idx="70">
                  <c:v>31</c:v>
                </c:pt>
                <c:pt idx="71">
                  <c:v>30</c:v>
                </c:pt>
                <c:pt idx="72">
                  <c:v>30</c:v>
                </c:pt>
                <c:pt idx="73">
                  <c:v>31</c:v>
                </c:pt>
                <c:pt idx="74">
                  <c:v>30</c:v>
                </c:pt>
                <c:pt idx="75">
                  <c:v>30</c:v>
                </c:pt>
                <c:pt idx="76">
                  <c:v>30</c:v>
                </c:pt>
                <c:pt idx="77">
                  <c:v>28</c:v>
                </c:pt>
                <c:pt idx="78">
                  <c:v>29</c:v>
                </c:pt>
                <c:pt idx="79">
                  <c:v>29</c:v>
                </c:pt>
                <c:pt idx="80">
                  <c:v>29</c:v>
                </c:pt>
                <c:pt idx="81">
                  <c:v>28</c:v>
                </c:pt>
                <c:pt idx="82">
                  <c:v>26</c:v>
                </c:pt>
                <c:pt idx="83">
                  <c:v>24</c:v>
                </c:pt>
                <c:pt idx="84">
                  <c:v>23</c:v>
                </c:pt>
                <c:pt idx="85">
                  <c:v>20</c:v>
                </c:pt>
                <c:pt idx="86">
                  <c:v>18</c:v>
                </c:pt>
                <c:pt idx="87">
                  <c:v>16</c:v>
                </c:pt>
                <c:pt idx="88">
                  <c:v>15</c:v>
                </c:pt>
                <c:pt idx="89">
                  <c:v>15</c:v>
                </c:pt>
                <c:pt idx="90">
                  <c:v>13</c:v>
                </c:pt>
                <c:pt idx="91">
                  <c:v>13</c:v>
                </c:pt>
                <c:pt idx="92">
                  <c:v>13</c:v>
                </c:pt>
                <c:pt idx="93">
                  <c:v>13</c:v>
                </c:pt>
                <c:pt idx="94">
                  <c:v>13</c:v>
                </c:pt>
                <c:pt idx="95">
                  <c:v>13</c:v>
                </c:pt>
                <c:pt idx="96">
                  <c:v>13</c:v>
                </c:pt>
                <c:pt idx="97">
                  <c:v>12</c:v>
                </c:pt>
                <c:pt idx="98">
                  <c:v>11</c:v>
                </c:pt>
                <c:pt idx="99">
                  <c:v>10</c:v>
                </c:pt>
                <c:pt idx="100">
                  <c:v>10</c:v>
                </c:pt>
                <c:pt idx="101">
                  <c:v>10</c:v>
                </c:pt>
                <c:pt idx="102">
                  <c:v>10</c:v>
                </c:pt>
                <c:pt idx="103">
                  <c:v>10</c:v>
                </c:pt>
                <c:pt idx="104">
                  <c:v>10</c:v>
                </c:pt>
                <c:pt idx="105">
                  <c:v>10</c:v>
                </c:pt>
                <c:pt idx="106">
                  <c:v>10</c:v>
                </c:pt>
                <c:pt idx="107">
                  <c:v>9</c:v>
                </c:pt>
                <c:pt idx="108">
                  <c:v>9</c:v>
                </c:pt>
                <c:pt idx="109">
                  <c:v>9</c:v>
                </c:pt>
                <c:pt idx="110">
                  <c:v>9</c:v>
                </c:pt>
                <c:pt idx="111">
                  <c:v>9</c:v>
                </c:pt>
                <c:pt idx="112">
                  <c:v>9</c:v>
                </c:pt>
                <c:pt idx="113">
                  <c:v>9</c:v>
                </c:pt>
                <c:pt idx="114">
                  <c:v>9</c:v>
                </c:pt>
                <c:pt idx="115">
                  <c:v>9</c:v>
                </c:pt>
                <c:pt idx="116">
                  <c:v>9</c:v>
                </c:pt>
                <c:pt idx="117">
                  <c:v>9</c:v>
                </c:pt>
                <c:pt idx="118">
                  <c:v>9</c:v>
                </c:pt>
                <c:pt idx="119">
                  <c:v>5</c:v>
                </c:pt>
                <c:pt idx="120">
                  <c:v>5</c:v>
                </c:pt>
                <c:pt idx="121">
                  <c:v>5</c:v>
                </c:pt>
                <c:pt idx="122">
                  <c:v>5</c:v>
                </c:pt>
                <c:pt idx="123">
                  <c:v>4</c:v>
                </c:pt>
                <c:pt idx="124">
                  <c:v>4</c:v>
                </c:pt>
                <c:pt idx="125">
                  <c:v>4</c:v>
                </c:pt>
                <c:pt idx="126">
                  <c:v>4</c:v>
                </c:pt>
                <c:pt idx="127">
                  <c:v>4</c:v>
                </c:pt>
                <c:pt idx="128">
                  <c:v>4</c:v>
                </c:pt>
                <c:pt idx="129">
                  <c:v>4</c:v>
                </c:pt>
                <c:pt idx="130">
                  <c:v>3</c:v>
                </c:pt>
                <c:pt idx="131">
                  <c:v>3</c:v>
                </c:pt>
                <c:pt idx="132">
                  <c:v>3</c:v>
                </c:pt>
                <c:pt idx="133">
                  <c:v>4</c:v>
                </c:pt>
                <c:pt idx="134">
                  <c:v>5</c:v>
                </c:pt>
                <c:pt idx="135">
                  <c:v>4</c:v>
                </c:pt>
                <c:pt idx="136">
                  <c:v>4</c:v>
                </c:pt>
                <c:pt idx="137">
                  <c:v>13</c:v>
                </c:pt>
                <c:pt idx="138">
                  <c:v>28</c:v>
                </c:pt>
                <c:pt idx="139">
                  <c:v>25</c:v>
                </c:pt>
                <c:pt idx="140">
                  <c:v>23</c:v>
                </c:pt>
                <c:pt idx="141">
                  <c:v>25</c:v>
                </c:pt>
                <c:pt idx="142">
                  <c:v>24</c:v>
                </c:pt>
                <c:pt idx="143">
                  <c:v>23</c:v>
                </c:pt>
                <c:pt idx="144">
                  <c:v>24</c:v>
                </c:pt>
                <c:pt idx="145">
                  <c:v>27</c:v>
                </c:pt>
                <c:pt idx="146">
                  <c:v>25</c:v>
                </c:pt>
                <c:pt idx="147">
                  <c:v>24</c:v>
                </c:pt>
                <c:pt idx="148">
                  <c:v>37</c:v>
                </c:pt>
                <c:pt idx="149">
                  <c:v>39</c:v>
                </c:pt>
                <c:pt idx="150">
                  <c:v>45</c:v>
                </c:pt>
                <c:pt idx="151">
                  <c:v>43</c:v>
                </c:pt>
                <c:pt idx="152">
                  <c:v>43</c:v>
                </c:pt>
                <c:pt idx="153">
                  <c:v>44</c:v>
                </c:pt>
                <c:pt idx="154">
                  <c:v>44</c:v>
                </c:pt>
                <c:pt idx="155">
                  <c:v>45</c:v>
                </c:pt>
                <c:pt idx="156">
                  <c:v>45</c:v>
                </c:pt>
                <c:pt idx="157">
                  <c:v>46</c:v>
                </c:pt>
                <c:pt idx="158">
                  <c:v>48</c:v>
                </c:pt>
                <c:pt idx="159">
                  <c:v>51</c:v>
                </c:pt>
                <c:pt idx="160">
                  <c:v>51</c:v>
                </c:pt>
                <c:pt idx="161">
                  <c:v>50</c:v>
                </c:pt>
                <c:pt idx="162">
                  <c:v>48</c:v>
                </c:pt>
                <c:pt idx="163">
                  <c:v>48</c:v>
                </c:pt>
                <c:pt idx="164">
                  <c:v>50</c:v>
                </c:pt>
                <c:pt idx="165">
                  <c:v>54</c:v>
                </c:pt>
                <c:pt idx="166">
                  <c:v>55</c:v>
                </c:pt>
              </c:numCache>
            </c:numRef>
          </c:val>
          <c:smooth val="0"/>
        </c:ser>
        <c:ser>
          <c:idx val="22"/>
          <c:order val="10"/>
          <c:tx>
            <c:strRef>
              <c:f>MARKET!$X$1</c:f>
              <c:strCache>
                <c:ptCount val="1"/>
                <c:pt idx="0">
                  <c:v>MRV</c:v>
                </c:pt>
              </c:strCache>
            </c:strRef>
          </c:tx>
          <c:spPr>
            <a:ln>
              <a:solidFill>
                <a:srgbClr val="00FFFF"/>
              </a:solidFill>
            </a:ln>
          </c:spPr>
          <c:marker>
            <c:symbol val="none"/>
          </c:marker>
          <c:cat>
            <c:numRef>
              <c:f>MARKET!$A$2:$A$171</c:f>
              <c:numCache>
                <c:formatCode>m/d/yyyy</c:formatCode>
                <c:ptCount val="170"/>
                <c:pt idx="0">
                  <c:v>36892</c:v>
                </c:pt>
                <c:pt idx="1">
                  <c:v>36923</c:v>
                </c:pt>
                <c:pt idx="2">
                  <c:v>36951</c:v>
                </c:pt>
                <c:pt idx="3">
                  <c:v>36982</c:v>
                </c:pt>
                <c:pt idx="4">
                  <c:v>37012</c:v>
                </c:pt>
                <c:pt idx="5">
                  <c:v>37043</c:v>
                </c:pt>
                <c:pt idx="6">
                  <c:v>37073</c:v>
                </c:pt>
                <c:pt idx="7">
                  <c:v>37104</c:v>
                </c:pt>
                <c:pt idx="8">
                  <c:v>37135</c:v>
                </c:pt>
                <c:pt idx="9">
                  <c:v>37165</c:v>
                </c:pt>
                <c:pt idx="10">
                  <c:v>37196</c:v>
                </c:pt>
                <c:pt idx="11">
                  <c:v>37226</c:v>
                </c:pt>
                <c:pt idx="12">
                  <c:v>37257</c:v>
                </c:pt>
                <c:pt idx="13">
                  <c:v>37288</c:v>
                </c:pt>
                <c:pt idx="14">
                  <c:v>37316</c:v>
                </c:pt>
                <c:pt idx="15">
                  <c:v>37347</c:v>
                </c:pt>
                <c:pt idx="16">
                  <c:v>37377</c:v>
                </c:pt>
                <c:pt idx="17">
                  <c:v>37408</c:v>
                </c:pt>
                <c:pt idx="18">
                  <c:v>37438</c:v>
                </c:pt>
                <c:pt idx="19">
                  <c:v>37469</c:v>
                </c:pt>
                <c:pt idx="20">
                  <c:v>37500</c:v>
                </c:pt>
                <c:pt idx="21">
                  <c:v>37530</c:v>
                </c:pt>
                <c:pt idx="22">
                  <c:v>37561</c:v>
                </c:pt>
                <c:pt idx="23">
                  <c:v>37591</c:v>
                </c:pt>
                <c:pt idx="24">
                  <c:v>37622</c:v>
                </c:pt>
                <c:pt idx="25">
                  <c:v>37653</c:v>
                </c:pt>
                <c:pt idx="26">
                  <c:v>37681</c:v>
                </c:pt>
                <c:pt idx="27">
                  <c:v>37712</c:v>
                </c:pt>
                <c:pt idx="28">
                  <c:v>37742</c:v>
                </c:pt>
                <c:pt idx="29">
                  <c:v>37773</c:v>
                </c:pt>
                <c:pt idx="30">
                  <c:v>37803</c:v>
                </c:pt>
                <c:pt idx="31">
                  <c:v>37834</c:v>
                </c:pt>
                <c:pt idx="32">
                  <c:v>37865</c:v>
                </c:pt>
                <c:pt idx="33">
                  <c:v>37895</c:v>
                </c:pt>
                <c:pt idx="34">
                  <c:v>37926</c:v>
                </c:pt>
                <c:pt idx="35">
                  <c:v>37956</c:v>
                </c:pt>
                <c:pt idx="36">
                  <c:v>37987</c:v>
                </c:pt>
                <c:pt idx="37">
                  <c:v>38018</c:v>
                </c:pt>
                <c:pt idx="38">
                  <c:v>38047</c:v>
                </c:pt>
                <c:pt idx="39">
                  <c:v>38078</c:v>
                </c:pt>
                <c:pt idx="40">
                  <c:v>38108</c:v>
                </c:pt>
                <c:pt idx="41">
                  <c:v>38139</c:v>
                </c:pt>
                <c:pt idx="42">
                  <c:v>38169</c:v>
                </c:pt>
                <c:pt idx="43">
                  <c:v>38200</c:v>
                </c:pt>
                <c:pt idx="44">
                  <c:v>38231</c:v>
                </c:pt>
                <c:pt idx="45">
                  <c:v>38261</c:v>
                </c:pt>
                <c:pt idx="46">
                  <c:v>38292</c:v>
                </c:pt>
                <c:pt idx="47">
                  <c:v>38322</c:v>
                </c:pt>
                <c:pt idx="48">
                  <c:v>38353</c:v>
                </c:pt>
                <c:pt idx="49">
                  <c:v>38384</c:v>
                </c:pt>
                <c:pt idx="50">
                  <c:v>38412</c:v>
                </c:pt>
                <c:pt idx="51">
                  <c:v>38443</c:v>
                </c:pt>
                <c:pt idx="52">
                  <c:v>38473</c:v>
                </c:pt>
                <c:pt idx="53">
                  <c:v>38504</c:v>
                </c:pt>
                <c:pt idx="54">
                  <c:v>38534</c:v>
                </c:pt>
                <c:pt idx="55">
                  <c:v>38565</c:v>
                </c:pt>
                <c:pt idx="56">
                  <c:v>38596</c:v>
                </c:pt>
                <c:pt idx="57">
                  <c:v>38626</c:v>
                </c:pt>
                <c:pt idx="58">
                  <c:v>38657</c:v>
                </c:pt>
                <c:pt idx="59">
                  <c:v>38687</c:v>
                </c:pt>
                <c:pt idx="60">
                  <c:v>38718</c:v>
                </c:pt>
                <c:pt idx="61">
                  <c:v>38749</c:v>
                </c:pt>
                <c:pt idx="62">
                  <c:v>38777</c:v>
                </c:pt>
                <c:pt idx="63">
                  <c:v>38808</c:v>
                </c:pt>
                <c:pt idx="64">
                  <c:v>38838</c:v>
                </c:pt>
                <c:pt idx="65">
                  <c:v>38869</c:v>
                </c:pt>
                <c:pt idx="66">
                  <c:v>38899</c:v>
                </c:pt>
                <c:pt idx="67">
                  <c:v>38930</c:v>
                </c:pt>
                <c:pt idx="68">
                  <c:v>38961</c:v>
                </c:pt>
                <c:pt idx="69">
                  <c:v>38991</c:v>
                </c:pt>
                <c:pt idx="70">
                  <c:v>39022</c:v>
                </c:pt>
                <c:pt idx="71">
                  <c:v>39052</c:v>
                </c:pt>
                <c:pt idx="72">
                  <c:v>39083</c:v>
                </c:pt>
                <c:pt idx="73">
                  <c:v>39114</c:v>
                </c:pt>
                <c:pt idx="74">
                  <c:v>39142</c:v>
                </c:pt>
                <c:pt idx="75">
                  <c:v>39173</c:v>
                </c:pt>
                <c:pt idx="76">
                  <c:v>39203</c:v>
                </c:pt>
                <c:pt idx="77">
                  <c:v>39234</c:v>
                </c:pt>
                <c:pt idx="78">
                  <c:v>39264</c:v>
                </c:pt>
                <c:pt idx="79">
                  <c:v>39295</c:v>
                </c:pt>
                <c:pt idx="80">
                  <c:v>39326</c:v>
                </c:pt>
                <c:pt idx="81">
                  <c:v>39356</c:v>
                </c:pt>
                <c:pt idx="82">
                  <c:v>39387</c:v>
                </c:pt>
                <c:pt idx="83">
                  <c:v>39417</c:v>
                </c:pt>
                <c:pt idx="84">
                  <c:v>39448</c:v>
                </c:pt>
                <c:pt idx="85">
                  <c:v>39479</c:v>
                </c:pt>
                <c:pt idx="86">
                  <c:v>39508</c:v>
                </c:pt>
                <c:pt idx="87">
                  <c:v>39539</c:v>
                </c:pt>
                <c:pt idx="88">
                  <c:v>39569</c:v>
                </c:pt>
                <c:pt idx="89">
                  <c:v>39600</c:v>
                </c:pt>
                <c:pt idx="90">
                  <c:v>39630</c:v>
                </c:pt>
                <c:pt idx="91">
                  <c:v>39661</c:v>
                </c:pt>
                <c:pt idx="92">
                  <c:v>39692</c:v>
                </c:pt>
                <c:pt idx="93">
                  <c:v>39722</c:v>
                </c:pt>
                <c:pt idx="94">
                  <c:v>39753</c:v>
                </c:pt>
                <c:pt idx="95">
                  <c:v>39783</c:v>
                </c:pt>
                <c:pt idx="96">
                  <c:v>39814</c:v>
                </c:pt>
                <c:pt idx="97">
                  <c:v>39845</c:v>
                </c:pt>
                <c:pt idx="98">
                  <c:v>39873</c:v>
                </c:pt>
                <c:pt idx="99">
                  <c:v>39904</c:v>
                </c:pt>
                <c:pt idx="100">
                  <c:v>39934</c:v>
                </c:pt>
                <c:pt idx="101">
                  <c:v>39965</c:v>
                </c:pt>
                <c:pt idx="102">
                  <c:v>39995</c:v>
                </c:pt>
                <c:pt idx="103">
                  <c:v>40026</c:v>
                </c:pt>
                <c:pt idx="104">
                  <c:v>40057</c:v>
                </c:pt>
                <c:pt idx="105">
                  <c:v>40087</c:v>
                </c:pt>
                <c:pt idx="106">
                  <c:v>40118</c:v>
                </c:pt>
                <c:pt idx="107">
                  <c:v>40148</c:v>
                </c:pt>
                <c:pt idx="108">
                  <c:v>40179</c:v>
                </c:pt>
                <c:pt idx="109">
                  <c:v>40210</c:v>
                </c:pt>
                <c:pt idx="110">
                  <c:v>40238</c:v>
                </c:pt>
                <c:pt idx="111">
                  <c:v>40269</c:v>
                </c:pt>
                <c:pt idx="112">
                  <c:v>40299</c:v>
                </c:pt>
                <c:pt idx="113">
                  <c:v>40330</c:v>
                </c:pt>
                <c:pt idx="114">
                  <c:v>40360</c:v>
                </c:pt>
                <c:pt idx="115">
                  <c:v>40391</c:v>
                </c:pt>
                <c:pt idx="116">
                  <c:v>40422</c:v>
                </c:pt>
                <c:pt idx="117">
                  <c:v>40452</c:v>
                </c:pt>
                <c:pt idx="118">
                  <c:v>40483</c:v>
                </c:pt>
                <c:pt idx="119">
                  <c:v>40513</c:v>
                </c:pt>
                <c:pt idx="120">
                  <c:v>40544</c:v>
                </c:pt>
                <c:pt idx="121">
                  <c:v>40575</c:v>
                </c:pt>
                <c:pt idx="122">
                  <c:v>40603</c:v>
                </c:pt>
                <c:pt idx="123">
                  <c:v>40634</c:v>
                </c:pt>
                <c:pt idx="124">
                  <c:v>40664</c:v>
                </c:pt>
                <c:pt idx="125">
                  <c:v>40695</c:v>
                </c:pt>
                <c:pt idx="126">
                  <c:v>40725</c:v>
                </c:pt>
                <c:pt idx="127">
                  <c:v>40756</c:v>
                </c:pt>
                <c:pt idx="128">
                  <c:v>40787</c:v>
                </c:pt>
                <c:pt idx="129">
                  <c:v>40817</c:v>
                </c:pt>
                <c:pt idx="130">
                  <c:v>40848</c:v>
                </c:pt>
                <c:pt idx="131">
                  <c:v>40878</c:v>
                </c:pt>
                <c:pt idx="132">
                  <c:v>40909</c:v>
                </c:pt>
                <c:pt idx="133">
                  <c:v>40940</c:v>
                </c:pt>
                <c:pt idx="134">
                  <c:v>40969</c:v>
                </c:pt>
                <c:pt idx="135">
                  <c:v>41000</c:v>
                </c:pt>
                <c:pt idx="136">
                  <c:v>41030</c:v>
                </c:pt>
                <c:pt idx="137">
                  <c:v>41061</c:v>
                </c:pt>
                <c:pt idx="138">
                  <c:v>41091</c:v>
                </c:pt>
                <c:pt idx="139">
                  <c:v>41122</c:v>
                </c:pt>
                <c:pt idx="140">
                  <c:v>41153</c:v>
                </c:pt>
                <c:pt idx="141">
                  <c:v>41183</c:v>
                </c:pt>
                <c:pt idx="142">
                  <c:v>41214</c:v>
                </c:pt>
                <c:pt idx="143">
                  <c:v>41244</c:v>
                </c:pt>
                <c:pt idx="144">
                  <c:v>41275</c:v>
                </c:pt>
                <c:pt idx="145">
                  <c:v>41306</c:v>
                </c:pt>
                <c:pt idx="146">
                  <c:v>41334</c:v>
                </c:pt>
                <c:pt idx="147">
                  <c:v>41365</c:v>
                </c:pt>
                <c:pt idx="148">
                  <c:v>41395</c:v>
                </c:pt>
                <c:pt idx="149">
                  <c:v>41426</c:v>
                </c:pt>
                <c:pt idx="150">
                  <c:v>41456</c:v>
                </c:pt>
                <c:pt idx="151">
                  <c:v>41487</c:v>
                </c:pt>
                <c:pt idx="152">
                  <c:v>41518</c:v>
                </c:pt>
                <c:pt idx="153">
                  <c:v>41548</c:v>
                </c:pt>
                <c:pt idx="154">
                  <c:v>41579</c:v>
                </c:pt>
                <c:pt idx="155">
                  <c:v>41609</c:v>
                </c:pt>
                <c:pt idx="156">
                  <c:v>41640</c:v>
                </c:pt>
                <c:pt idx="157">
                  <c:v>41671</c:v>
                </c:pt>
                <c:pt idx="158">
                  <c:v>41699</c:v>
                </c:pt>
                <c:pt idx="159">
                  <c:v>41730</c:v>
                </c:pt>
                <c:pt idx="160">
                  <c:v>41760</c:v>
                </c:pt>
                <c:pt idx="161">
                  <c:v>41791</c:v>
                </c:pt>
                <c:pt idx="162">
                  <c:v>41821</c:v>
                </c:pt>
                <c:pt idx="163">
                  <c:v>41852</c:v>
                </c:pt>
                <c:pt idx="164">
                  <c:v>41883</c:v>
                </c:pt>
                <c:pt idx="165">
                  <c:v>41913</c:v>
                </c:pt>
                <c:pt idx="166">
                  <c:v>41944</c:v>
                </c:pt>
                <c:pt idx="167">
                  <c:v>41974</c:v>
                </c:pt>
                <c:pt idx="168">
                  <c:v>42005</c:v>
                </c:pt>
              </c:numCache>
            </c:numRef>
          </c:cat>
          <c:val>
            <c:numRef>
              <c:f>MARKET!$X$2:$X$171</c:f>
              <c:numCache>
                <c:formatCode>General</c:formatCode>
                <c:ptCount val="17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14</c:v>
                </c:pt>
                <c:pt idx="129">
                  <c:v>18</c:v>
                </c:pt>
                <c:pt idx="130">
                  <c:v>17</c:v>
                </c:pt>
                <c:pt idx="131">
                  <c:v>17</c:v>
                </c:pt>
                <c:pt idx="132">
                  <c:v>17</c:v>
                </c:pt>
                <c:pt idx="133">
                  <c:v>17</c:v>
                </c:pt>
                <c:pt idx="134">
                  <c:v>17</c:v>
                </c:pt>
                <c:pt idx="135">
                  <c:v>17</c:v>
                </c:pt>
                <c:pt idx="136">
                  <c:v>20</c:v>
                </c:pt>
                <c:pt idx="137">
                  <c:v>27</c:v>
                </c:pt>
                <c:pt idx="138">
                  <c:v>28</c:v>
                </c:pt>
                <c:pt idx="139">
                  <c:v>27</c:v>
                </c:pt>
                <c:pt idx="140">
                  <c:v>27</c:v>
                </c:pt>
                <c:pt idx="141">
                  <c:v>45</c:v>
                </c:pt>
                <c:pt idx="142">
                  <c:v>57</c:v>
                </c:pt>
                <c:pt idx="143">
                  <c:v>64</c:v>
                </c:pt>
                <c:pt idx="144">
                  <c:v>78</c:v>
                </c:pt>
                <c:pt idx="145">
                  <c:v>87</c:v>
                </c:pt>
                <c:pt idx="146">
                  <c:v>89</c:v>
                </c:pt>
                <c:pt idx="147">
                  <c:v>92</c:v>
                </c:pt>
                <c:pt idx="148">
                  <c:v>92</c:v>
                </c:pt>
                <c:pt idx="149">
                  <c:v>89</c:v>
                </c:pt>
                <c:pt idx="150">
                  <c:v>89</c:v>
                </c:pt>
                <c:pt idx="151">
                  <c:v>99</c:v>
                </c:pt>
                <c:pt idx="152">
                  <c:v>125</c:v>
                </c:pt>
                <c:pt idx="153">
                  <c:v>137</c:v>
                </c:pt>
                <c:pt idx="154">
                  <c:v>139</c:v>
                </c:pt>
                <c:pt idx="155">
                  <c:v>147</c:v>
                </c:pt>
                <c:pt idx="156">
                  <c:v>146</c:v>
                </c:pt>
                <c:pt idx="157">
                  <c:v>153</c:v>
                </c:pt>
                <c:pt idx="158">
                  <c:v>167</c:v>
                </c:pt>
                <c:pt idx="159">
                  <c:v>171</c:v>
                </c:pt>
                <c:pt idx="160">
                  <c:v>181</c:v>
                </c:pt>
                <c:pt idx="161">
                  <c:v>181</c:v>
                </c:pt>
                <c:pt idx="162">
                  <c:v>197</c:v>
                </c:pt>
                <c:pt idx="163">
                  <c:v>197</c:v>
                </c:pt>
                <c:pt idx="164">
                  <c:v>201</c:v>
                </c:pt>
                <c:pt idx="165">
                  <c:v>198</c:v>
                </c:pt>
                <c:pt idx="166">
                  <c:v>198</c:v>
                </c:pt>
              </c:numCache>
            </c:numRef>
          </c:val>
          <c:smooth val="0"/>
        </c:ser>
        <c:ser>
          <c:idx val="23"/>
          <c:order val="11"/>
          <c:tx>
            <c:strRef>
              <c:f>MARKET!$Y$1</c:f>
              <c:strCache>
                <c:ptCount val="1"/>
                <c:pt idx="0">
                  <c:v>SIO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cat>
            <c:numRef>
              <c:f>MARKET!$A$2:$A$171</c:f>
              <c:numCache>
                <c:formatCode>m/d/yyyy</c:formatCode>
                <c:ptCount val="170"/>
                <c:pt idx="0">
                  <c:v>36892</c:v>
                </c:pt>
                <c:pt idx="1">
                  <c:v>36923</c:v>
                </c:pt>
                <c:pt idx="2">
                  <c:v>36951</c:v>
                </c:pt>
                <c:pt idx="3">
                  <c:v>36982</c:v>
                </c:pt>
                <c:pt idx="4">
                  <c:v>37012</c:v>
                </c:pt>
                <c:pt idx="5">
                  <c:v>37043</c:v>
                </c:pt>
                <c:pt idx="6">
                  <c:v>37073</c:v>
                </c:pt>
                <c:pt idx="7">
                  <c:v>37104</c:v>
                </c:pt>
                <c:pt idx="8">
                  <c:v>37135</c:v>
                </c:pt>
                <c:pt idx="9">
                  <c:v>37165</c:v>
                </c:pt>
                <c:pt idx="10">
                  <c:v>37196</c:v>
                </c:pt>
                <c:pt idx="11">
                  <c:v>37226</c:v>
                </c:pt>
                <c:pt idx="12">
                  <c:v>37257</c:v>
                </c:pt>
                <c:pt idx="13">
                  <c:v>37288</c:v>
                </c:pt>
                <c:pt idx="14">
                  <c:v>37316</c:v>
                </c:pt>
                <c:pt idx="15">
                  <c:v>37347</c:v>
                </c:pt>
                <c:pt idx="16">
                  <c:v>37377</c:v>
                </c:pt>
                <c:pt idx="17">
                  <c:v>37408</c:v>
                </c:pt>
                <c:pt idx="18">
                  <c:v>37438</c:v>
                </c:pt>
                <c:pt idx="19">
                  <c:v>37469</c:v>
                </c:pt>
                <c:pt idx="20">
                  <c:v>37500</c:v>
                </c:pt>
                <c:pt idx="21">
                  <c:v>37530</c:v>
                </c:pt>
                <c:pt idx="22">
                  <c:v>37561</c:v>
                </c:pt>
                <c:pt idx="23">
                  <c:v>37591</c:v>
                </c:pt>
                <c:pt idx="24">
                  <c:v>37622</c:v>
                </c:pt>
                <c:pt idx="25">
                  <c:v>37653</c:v>
                </c:pt>
                <c:pt idx="26">
                  <c:v>37681</c:v>
                </c:pt>
                <c:pt idx="27">
                  <c:v>37712</c:v>
                </c:pt>
                <c:pt idx="28">
                  <c:v>37742</c:v>
                </c:pt>
                <c:pt idx="29">
                  <c:v>37773</c:v>
                </c:pt>
                <c:pt idx="30">
                  <c:v>37803</c:v>
                </c:pt>
                <c:pt idx="31">
                  <c:v>37834</c:v>
                </c:pt>
                <c:pt idx="32">
                  <c:v>37865</c:v>
                </c:pt>
                <c:pt idx="33">
                  <c:v>37895</c:v>
                </c:pt>
                <c:pt idx="34">
                  <c:v>37926</c:v>
                </c:pt>
                <c:pt idx="35">
                  <c:v>37956</c:v>
                </c:pt>
                <c:pt idx="36">
                  <c:v>37987</c:v>
                </c:pt>
                <c:pt idx="37">
                  <c:v>38018</c:v>
                </c:pt>
                <c:pt idx="38">
                  <c:v>38047</c:v>
                </c:pt>
                <c:pt idx="39">
                  <c:v>38078</c:v>
                </c:pt>
                <c:pt idx="40">
                  <c:v>38108</c:v>
                </c:pt>
                <c:pt idx="41">
                  <c:v>38139</c:v>
                </c:pt>
                <c:pt idx="42">
                  <c:v>38169</c:v>
                </c:pt>
                <c:pt idx="43">
                  <c:v>38200</c:v>
                </c:pt>
                <c:pt idx="44">
                  <c:v>38231</c:v>
                </c:pt>
                <c:pt idx="45">
                  <c:v>38261</c:v>
                </c:pt>
                <c:pt idx="46">
                  <c:v>38292</c:v>
                </c:pt>
                <c:pt idx="47">
                  <c:v>38322</c:v>
                </c:pt>
                <c:pt idx="48">
                  <c:v>38353</c:v>
                </c:pt>
                <c:pt idx="49">
                  <c:v>38384</c:v>
                </c:pt>
                <c:pt idx="50">
                  <c:v>38412</c:v>
                </c:pt>
                <c:pt idx="51">
                  <c:v>38443</c:v>
                </c:pt>
                <c:pt idx="52">
                  <c:v>38473</c:v>
                </c:pt>
                <c:pt idx="53">
                  <c:v>38504</c:v>
                </c:pt>
                <c:pt idx="54">
                  <c:v>38534</c:v>
                </c:pt>
                <c:pt idx="55">
                  <c:v>38565</c:v>
                </c:pt>
                <c:pt idx="56">
                  <c:v>38596</c:v>
                </c:pt>
                <c:pt idx="57">
                  <c:v>38626</c:v>
                </c:pt>
                <c:pt idx="58">
                  <c:v>38657</c:v>
                </c:pt>
                <c:pt idx="59">
                  <c:v>38687</c:v>
                </c:pt>
                <c:pt idx="60">
                  <c:v>38718</c:v>
                </c:pt>
                <c:pt idx="61">
                  <c:v>38749</c:v>
                </c:pt>
                <c:pt idx="62">
                  <c:v>38777</c:v>
                </c:pt>
                <c:pt idx="63">
                  <c:v>38808</c:v>
                </c:pt>
                <c:pt idx="64">
                  <c:v>38838</c:v>
                </c:pt>
                <c:pt idx="65">
                  <c:v>38869</c:v>
                </c:pt>
                <c:pt idx="66">
                  <c:v>38899</c:v>
                </c:pt>
                <c:pt idx="67">
                  <c:v>38930</c:v>
                </c:pt>
                <c:pt idx="68">
                  <c:v>38961</c:v>
                </c:pt>
                <c:pt idx="69">
                  <c:v>38991</c:v>
                </c:pt>
                <c:pt idx="70">
                  <c:v>39022</c:v>
                </c:pt>
                <c:pt idx="71">
                  <c:v>39052</c:v>
                </c:pt>
                <c:pt idx="72">
                  <c:v>39083</c:v>
                </c:pt>
                <c:pt idx="73">
                  <c:v>39114</c:v>
                </c:pt>
                <c:pt idx="74">
                  <c:v>39142</c:v>
                </c:pt>
                <c:pt idx="75">
                  <c:v>39173</c:v>
                </c:pt>
                <c:pt idx="76">
                  <c:v>39203</c:v>
                </c:pt>
                <c:pt idx="77">
                  <c:v>39234</c:v>
                </c:pt>
                <c:pt idx="78">
                  <c:v>39264</c:v>
                </c:pt>
                <c:pt idx="79">
                  <c:v>39295</c:v>
                </c:pt>
                <c:pt idx="80">
                  <c:v>39326</c:v>
                </c:pt>
                <c:pt idx="81">
                  <c:v>39356</c:v>
                </c:pt>
                <c:pt idx="82">
                  <c:v>39387</c:v>
                </c:pt>
                <c:pt idx="83">
                  <c:v>39417</c:v>
                </c:pt>
                <c:pt idx="84">
                  <c:v>39448</c:v>
                </c:pt>
                <c:pt idx="85">
                  <c:v>39479</c:v>
                </c:pt>
                <c:pt idx="86">
                  <c:v>39508</c:v>
                </c:pt>
                <c:pt idx="87">
                  <c:v>39539</c:v>
                </c:pt>
                <c:pt idx="88">
                  <c:v>39569</c:v>
                </c:pt>
                <c:pt idx="89">
                  <c:v>39600</c:v>
                </c:pt>
                <c:pt idx="90">
                  <c:v>39630</c:v>
                </c:pt>
                <c:pt idx="91">
                  <c:v>39661</c:v>
                </c:pt>
                <c:pt idx="92">
                  <c:v>39692</c:v>
                </c:pt>
                <c:pt idx="93">
                  <c:v>39722</c:v>
                </c:pt>
                <c:pt idx="94">
                  <c:v>39753</c:v>
                </c:pt>
                <c:pt idx="95">
                  <c:v>39783</c:v>
                </c:pt>
                <c:pt idx="96">
                  <c:v>39814</c:v>
                </c:pt>
                <c:pt idx="97">
                  <c:v>39845</c:v>
                </c:pt>
                <c:pt idx="98">
                  <c:v>39873</c:v>
                </c:pt>
                <c:pt idx="99">
                  <c:v>39904</c:v>
                </c:pt>
                <c:pt idx="100">
                  <c:v>39934</c:v>
                </c:pt>
                <c:pt idx="101">
                  <c:v>39965</c:v>
                </c:pt>
                <c:pt idx="102">
                  <c:v>39995</c:v>
                </c:pt>
                <c:pt idx="103">
                  <c:v>40026</c:v>
                </c:pt>
                <c:pt idx="104">
                  <c:v>40057</c:v>
                </c:pt>
                <c:pt idx="105">
                  <c:v>40087</c:v>
                </c:pt>
                <c:pt idx="106">
                  <c:v>40118</c:v>
                </c:pt>
                <c:pt idx="107">
                  <c:v>40148</c:v>
                </c:pt>
                <c:pt idx="108">
                  <c:v>40179</c:v>
                </c:pt>
                <c:pt idx="109">
                  <c:v>40210</c:v>
                </c:pt>
                <c:pt idx="110">
                  <c:v>40238</c:v>
                </c:pt>
                <c:pt idx="111">
                  <c:v>40269</c:v>
                </c:pt>
                <c:pt idx="112">
                  <c:v>40299</c:v>
                </c:pt>
                <c:pt idx="113">
                  <c:v>40330</c:v>
                </c:pt>
                <c:pt idx="114">
                  <c:v>40360</c:v>
                </c:pt>
                <c:pt idx="115">
                  <c:v>40391</c:v>
                </c:pt>
                <c:pt idx="116">
                  <c:v>40422</c:v>
                </c:pt>
                <c:pt idx="117">
                  <c:v>40452</c:v>
                </c:pt>
                <c:pt idx="118">
                  <c:v>40483</c:v>
                </c:pt>
                <c:pt idx="119">
                  <c:v>40513</c:v>
                </c:pt>
                <c:pt idx="120">
                  <c:v>40544</c:v>
                </c:pt>
                <c:pt idx="121">
                  <c:v>40575</c:v>
                </c:pt>
                <c:pt idx="122">
                  <c:v>40603</c:v>
                </c:pt>
                <c:pt idx="123">
                  <c:v>40634</c:v>
                </c:pt>
                <c:pt idx="124">
                  <c:v>40664</c:v>
                </c:pt>
                <c:pt idx="125">
                  <c:v>40695</c:v>
                </c:pt>
                <c:pt idx="126">
                  <c:v>40725</c:v>
                </c:pt>
                <c:pt idx="127">
                  <c:v>40756</c:v>
                </c:pt>
                <c:pt idx="128">
                  <c:v>40787</c:v>
                </c:pt>
                <c:pt idx="129">
                  <c:v>40817</c:v>
                </c:pt>
                <c:pt idx="130">
                  <c:v>40848</c:v>
                </c:pt>
                <c:pt idx="131">
                  <c:v>40878</c:v>
                </c:pt>
                <c:pt idx="132">
                  <c:v>40909</c:v>
                </c:pt>
                <c:pt idx="133">
                  <c:v>40940</c:v>
                </c:pt>
                <c:pt idx="134">
                  <c:v>40969</c:v>
                </c:pt>
                <c:pt idx="135">
                  <c:v>41000</c:v>
                </c:pt>
                <c:pt idx="136">
                  <c:v>41030</c:v>
                </c:pt>
                <c:pt idx="137">
                  <c:v>41061</c:v>
                </c:pt>
                <c:pt idx="138">
                  <c:v>41091</c:v>
                </c:pt>
                <c:pt idx="139">
                  <c:v>41122</c:v>
                </c:pt>
                <c:pt idx="140">
                  <c:v>41153</c:v>
                </c:pt>
                <c:pt idx="141">
                  <c:v>41183</c:v>
                </c:pt>
                <c:pt idx="142">
                  <c:v>41214</c:v>
                </c:pt>
                <c:pt idx="143">
                  <c:v>41244</c:v>
                </c:pt>
                <c:pt idx="144">
                  <c:v>41275</c:v>
                </c:pt>
                <c:pt idx="145">
                  <c:v>41306</c:v>
                </c:pt>
                <c:pt idx="146">
                  <c:v>41334</c:v>
                </c:pt>
                <c:pt idx="147">
                  <c:v>41365</c:v>
                </c:pt>
                <c:pt idx="148">
                  <c:v>41395</c:v>
                </c:pt>
                <c:pt idx="149">
                  <c:v>41426</c:v>
                </c:pt>
                <c:pt idx="150">
                  <c:v>41456</c:v>
                </c:pt>
                <c:pt idx="151">
                  <c:v>41487</c:v>
                </c:pt>
                <c:pt idx="152">
                  <c:v>41518</c:v>
                </c:pt>
                <c:pt idx="153">
                  <c:v>41548</c:v>
                </c:pt>
                <c:pt idx="154">
                  <c:v>41579</c:v>
                </c:pt>
                <c:pt idx="155">
                  <c:v>41609</c:v>
                </c:pt>
                <c:pt idx="156">
                  <c:v>41640</c:v>
                </c:pt>
                <c:pt idx="157">
                  <c:v>41671</c:v>
                </c:pt>
                <c:pt idx="158">
                  <c:v>41699</c:v>
                </c:pt>
                <c:pt idx="159">
                  <c:v>41730</c:v>
                </c:pt>
                <c:pt idx="160">
                  <c:v>41760</c:v>
                </c:pt>
                <c:pt idx="161">
                  <c:v>41791</c:v>
                </c:pt>
                <c:pt idx="162">
                  <c:v>41821</c:v>
                </c:pt>
                <c:pt idx="163">
                  <c:v>41852</c:v>
                </c:pt>
                <c:pt idx="164">
                  <c:v>41883</c:v>
                </c:pt>
                <c:pt idx="165">
                  <c:v>41913</c:v>
                </c:pt>
                <c:pt idx="166">
                  <c:v>41944</c:v>
                </c:pt>
                <c:pt idx="167">
                  <c:v>41974</c:v>
                </c:pt>
                <c:pt idx="168">
                  <c:v>42005</c:v>
                </c:pt>
              </c:numCache>
            </c:numRef>
          </c:cat>
          <c:val>
            <c:numRef>
              <c:f>MARKET!$Y$2:$Y$171</c:f>
              <c:numCache>
                <c:formatCode>General</c:formatCode>
                <c:ptCount val="170"/>
                <c:pt idx="0">
                  <c:v>10</c:v>
                </c:pt>
                <c:pt idx="1">
                  <c:v>10</c:v>
                </c:pt>
                <c:pt idx="2">
                  <c:v>15</c:v>
                </c:pt>
                <c:pt idx="3">
                  <c:v>19</c:v>
                </c:pt>
                <c:pt idx="4">
                  <c:v>22</c:v>
                </c:pt>
                <c:pt idx="5">
                  <c:v>28</c:v>
                </c:pt>
                <c:pt idx="6">
                  <c:v>47</c:v>
                </c:pt>
                <c:pt idx="7">
                  <c:v>48</c:v>
                </c:pt>
                <c:pt idx="8">
                  <c:v>51</c:v>
                </c:pt>
                <c:pt idx="9">
                  <c:v>61</c:v>
                </c:pt>
                <c:pt idx="10">
                  <c:v>67</c:v>
                </c:pt>
                <c:pt idx="11">
                  <c:v>66</c:v>
                </c:pt>
                <c:pt idx="12">
                  <c:v>64</c:v>
                </c:pt>
                <c:pt idx="13">
                  <c:v>65</c:v>
                </c:pt>
                <c:pt idx="14">
                  <c:v>63</c:v>
                </c:pt>
                <c:pt idx="15">
                  <c:v>62</c:v>
                </c:pt>
                <c:pt idx="16">
                  <c:v>56</c:v>
                </c:pt>
                <c:pt idx="17">
                  <c:v>53</c:v>
                </c:pt>
                <c:pt idx="18">
                  <c:v>47</c:v>
                </c:pt>
                <c:pt idx="19">
                  <c:v>45</c:v>
                </c:pt>
                <c:pt idx="20">
                  <c:v>36</c:v>
                </c:pt>
                <c:pt idx="21">
                  <c:v>32</c:v>
                </c:pt>
                <c:pt idx="22">
                  <c:v>29</c:v>
                </c:pt>
                <c:pt idx="23">
                  <c:v>32</c:v>
                </c:pt>
                <c:pt idx="24">
                  <c:v>29</c:v>
                </c:pt>
                <c:pt idx="25">
                  <c:v>45</c:v>
                </c:pt>
                <c:pt idx="26">
                  <c:v>50</c:v>
                </c:pt>
                <c:pt idx="27">
                  <c:v>56</c:v>
                </c:pt>
                <c:pt idx="28">
                  <c:v>62</c:v>
                </c:pt>
                <c:pt idx="29">
                  <c:v>62</c:v>
                </c:pt>
                <c:pt idx="30">
                  <c:v>71</c:v>
                </c:pt>
                <c:pt idx="31">
                  <c:v>77</c:v>
                </c:pt>
                <c:pt idx="32">
                  <c:v>91</c:v>
                </c:pt>
                <c:pt idx="33">
                  <c:v>97</c:v>
                </c:pt>
                <c:pt idx="34">
                  <c:v>100</c:v>
                </c:pt>
                <c:pt idx="35">
                  <c:v>100</c:v>
                </c:pt>
                <c:pt idx="36">
                  <c:v>99</c:v>
                </c:pt>
                <c:pt idx="37">
                  <c:v>116</c:v>
                </c:pt>
                <c:pt idx="38">
                  <c:v>132</c:v>
                </c:pt>
                <c:pt idx="39">
                  <c:v>142</c:v>
                </c:pt>
                <c:pt idx="40">
                  <c:v>150</c:v>
                </c:pt>
                <c:pt idx="41">
                  <c:v>148</c:v>
                </c:pt>
                <c:pt idx="42">
                  <c:v>154</c:v>
                </c:pt>
                <c:pt idx="43">
                  <c:v>164</c:v>
                </c:pt>
                <c:pt idx="44">
                  <c:v>177</c:v>
                </c:pt>
                <c:pt idx="45">
                  <c:v>183</c:v>
                </c:pt>
                <c:pt idx="46">
                  <c:v>196</c:v>
                </c:pt>
                <c:pt idx="47">
                  <c:v>201</c:v>
                </c:pt>
                <c:pt idx="48">
                  <c:v>197</c:v>
                </c:pt>
                <c:pt idx="49">
                  <c:v>197</c:v>
                </c:pt>
                <c:pt idx="50">
                  <c:v>192</c:v>
                </c:pt>
                <c:pt idx="51">
                  <c:v>218</c:v>
                </c:pt>
                <c:pt idx="52">
                  <c:v>249</c:v>
                </c:pt>
                <c:pt idx="53">
                  <c:v>258</c:v>
                </c:pt>
                <c:pt idx="54">
                  <c:v>257</c:v>
                </c:pt>
                <c:pt idx="55">
                  <c:v>254</c:v>
                </c:pt>
                <c:pt idx="56">
                  <c:v>265</c:v>
                </c:pt>
                <c:pt idx="57">
                  <c:v>279</c:v>
                </c:pt>
                <c:pt idx="58">
                  <c:v>302</c:v>
                </c:pt>
                <c:pt idx="59">
                  <c:v>312</c:v>
                </c:pt>
                <c:pt idx="60">
                  <c:v>327</c:v>
                </c:pt>
                <c:pt idx="61">
                  <c:v>339</c:v>
                </c:pt>
                <c:pt idx="62">
                  <c:v>332</c:v>
                </c:pt>
                <c:pt idx="63">
                  <c:v>331</c:v>
                </c:pt>
                <c:pt idx="64">
                  <c:v>324</c:v>
                </c:pt>
                <c:pt idx="65">
                  <c:v>328</c:v>
                </c:pt>
                <c:pt idx="66">
                  <c:v>323</c:v>
                </c:pt>
                <c:pt idx="67">
                  <c:v>328</c:v>
                </c:pt>
                <c:pt idx="68">
                  <c:v>351</c:v>
                </c:pt>
                <c:pt idx="69">
                  <c:v>372</c:v>
                </c:pt>
                <c:pt idx="70">
                  <c:v>376</c:v>
                </c:pt>
                <c:pt idx="71">
                  <c:v>375</c:v>
                </c:pt>
                <c:pt idx="72">
                  <c:v>381</c:v>
                </c:pt>
                <c:pt idx="73">
                  <c:v>376</c:v>
                </c:pt>
                <c:pt idx="74">
                  <c:v>372</c:v>
                </c:pt>
                <c:pt idx="75">
                  <c:v>370</c:v>
                </c:pt>
                <c:pt idx="76">
                  <c:v>378</c:v>
                </c:pt>
                <c:pt idx="77">
                  <c:v>382</c:v>
                </c:pt>
                <c:pt idx="78">
                  <c:v>412</c:v>
                </c:pt>
                <c:pt idx="79">
                  <c:v>406</c:v>
                </c:pt>
                <c:pt idx="80">
                  <c:v>407</c:v>
                </c:pt>
                <c:pt idx="81">
                  <c:v>422</c:v>
                </c:pt>
                <c:pt idx="82">
                  <c:v>437</c:v>
                </c:pt>
                <c:pt idx="83">
                  <c:v>440</c:v>
                </c:pt>
                <c:pt idx="84">
                  <c:v>439</c:v>
                </c:pt>
                <c:pt idx="85">
                  <c:v>441</c:v>
                </c:pt>
                <c:pt idx="86">
                  <c:v>450</c:v>
                </c:pt>
                <c:pt idx="87">
                  <c:v>455</c:v>
                </c:pt>
                <c:pt idx="88">
                  <c:v>451</c:v>
                </c:pt>
                <c:pt idx="89">
                  <c:v>450</c:v>
                </c:pt>
                <c:pt idx="90">
                  <c:v>440</c:v>
                </c:pt>
                <c:pt idx="91">
                  <c:v>426</c:v>
                </c:pt>
                <c:pt idx="92">
                  <c:v>458</c:v>
                </c:pt>
                <c:pt idx="93">
                  <c:v>461</c:v>
                </c:pt>
                <c:pt idx="94">
                  <c:v>473</c:v>
                </c:pt>
                <c:pt idx="95">
                  <c:v>467</c:v>
                </c:pt>
                <c:pt idx="96">
                  <c:v>461</c:v>
                </c:pt>
                <c:pt idx="97">
                  <c:v>459</c:v>
                </c:pt>
                <c:pt idx="98">
                  <c:v>477</c:v>
                </c:pt>
                <c:pt idx="99">
                  <c:v>474</c:v>
                </c:pt>
                <c:pt idx="100">
                  <c:v>465</c:v>
                </c:pt>
                <c:pt idx="101">
                  <c:v>451</c:v>
                </c:pt>
                <c:pt idx="102">
                  <c:v>448</c:v>
                </c:pt>
                <c:pt idx="103">
                  <c:v>440</c:v>
                </c:pt>
                <c:pt idx="104">
                  <c:v>431</c:v>
                </c:pt>
                <c:pt idx="105">
                  <c:v>423</c:v>
                </c:pt>
                <c:pt idx="106">
                  <c:v>417</c:v>
                </c:pt>
                <c:pt idx="107">
                  <c:v>429</c:v>
                </c:pt>
                <c:pt idx="108">
                  <c:v>447</c:v>
                </c:pt>
                <c:pt idx="109">
                  <c:v>445</c:v>
                </c:pt>
                <c:pt idx="110">
                  <c:v>445</c:v>
                </c:pt>
                <c:pt idx="111">
                  <c:v>434</c:v>
                </c:pt>
                <c:pt idx="112">
                  <c:v>414</c:v>
                </c:pt>
                <c:pt idx="113">
                  <c:v>400</c:v>
                </c:pt>
                <c:pt idx="114">
                  <c:v>386</c:v>
                </c:pt>
                <c:pt idx="115">
                  <c:v>377</c:v>
                </c:pt>
                <c:pt idx="116">
                  <c:v>367</c:v>
                </c:pt>
                <c:pt idx="117">
                  <c:v>364</c:v>
                </c:pt>
                <c:pt idx="118">
                  <c:v>379</c:v>
                </c:pt>
                <c:pt idx="119">
                  <c:v>393</c:v>
                </c:pt>
                <c:pt idx="120">
                  <c:v>385</c:v>
                </c:pt>
                <c:pt idx="121">
                  <c:v>381</c:v>
                </c:pt>
                <c:pt idx="122">
                  <c:v>391</c:v>
                </c:pt>
                <c:pt idx="123">
                  <c:v>394</c:v>
                </c:pt>
                <c:pt idx="124">
                  <c:v>391</c:v>
                </c:pt>
                <c:pt idx="125">
                  <c:v>387</c:v>
                </c:pt>
                <c:pt idx="126">
                  <c:v>381</c:v>
                </c:pt>
                <c:pt idx="127">
                  <c:v>399</c:v>
                </c:pt>
                <c:pt idx="128">
                  <c:v>410</c:v>
                </c:pt>
                <c:pt idx="129">
                  <c:v>440</c:v>
                </c:pt>
                <c:pt idx="130">
                  <c:v>434</c:v>
                </c:pt>
                <c:pt idx="131">
                  <c:v>431</c:v>
                </c:pt>
                <c:pt idx="132">
                  <c:v>435</c:v>
                </c:pt>
                <c:pt idx="133">
                  <c:v>441</c:v>
                </c:pt>
                <c:pt idx="134">
                  <c:v>459</c:v>
                </c:pt>
                <c:pt idx="135">
                  <c:v>456</c:v>
                </c:pt>
                <c:pt idx="136">
                  <c:v>450</c:v>
                </c:pt>
                <c:pt idx="137">
                  <c:v>459</c:v>
                </c:pt>
                <c:pt idx="138">
                  <c:v>453</c:v>
                </c:pt>
                <c:pt idx="139">
                  <c:v>452</c:v>
                </c:pt>
                <c:pt idx="140">
                  <c:v>434</c:v>
                </c:pt>
                <c:pt idx="141">
                  <c:v>440</c:v>
                </c:pt>
                <c:pt idx="142">
                  <c:v>442</c:v>
                </c:pt>
                <c:pt idx="143">
                  <c:v>447</c:v>
                </c:pt>
                <c:pt idx="144">
                  <c:v>441</c:v>
                </c:pt>
                <c:pt idx="145">
                  <c:v>453</c:v>
                </c:pt>
                <c:pt idx="146">
                  <c:v>463</c:v>
                </c:pt>
                <c:pt idx="147">
                  <c:v>453</c:v>
                </c:pt>
                <c:pt idx="148">
                  <c:v>457</c:v>
                </c:pt>
                <c:pt idx="149">
                  <c:v>449</c:v>
                </c:pt>
                <c:pt idx="150">
                  <c:v>454</c:v>
                </c:pt>
                <c:pt idx="151">
                  <c:v>485</c:v>
                </c:pt>
                <c:pt idx="152">
                  <c:v>475</c:v>
                </c:pt>
                <c:pt idx="153">
                  <c:v>466</c:v>
                </c:pt>
                <c:pt idx="154">
                  <c:v>456</c:v>
                </c:pt>
                <c:pt idx="155">
                  <c:v>454</c:v>
                </c:pt>
                <c:pt idx="156">
                  <c:v>459</c:v>
                </c:pt>
                <c:pt idx="157">
                  <c:v>466</c:v>
                </c:pt>
                <c:pt idx="158">
                  <c:v>484</c:v>
                </c:pt>
                <c:pt idx="159">
                  <c:v>478</c:v>
                </c:pt>
                <c:pt idx="160">
                  <c:v>470</c:v>
                </c:pt>
                <c:pt idx="161">
                  <c:v>471</c:v>
                </c:pt>
                <c:pt idx="162">
                  <c:v>457</c:v>
                </c:pt>
                <c:pt idx="163">
                  <c:v>453</c:v>
                </c:pt>
                <c:pt idx="164">
                  <c:v>438</c:v>
                </c:pt>
                <c:pt idx="165">
                  <c:v>448</c:v>
                </c:pt>
                <c:pt idx="166">
                  <c:v>461</c:v>
                </c:pt>
              </c:numCache>
            </c:numRef>
          </c:val>
          <c:smooth val="0"/>
        </c:ser>
        <c:ser>
          <c:idx val="24"/>
          <c:order val="12"/>
          <c:tx>
            <c:strRef>
              <c:f>MARKET!$Z$1</c:f>
              <c:strCache>
                <c:ptCount val="1"/>
                <c:pt idx="0">
                  <c:v>WHOI</c:v>
                </c:pt>
              </c:strCache>
            </c:strRef>
          </c:tx>
          <c:spPr>
            <a:ln>
              <a:solidFill>
                <a:schemeClr val="accent3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MARKET!$A$2:$A$171</c:f>
              <c:numCache>
                <c:formatCode>m/d/yyyy</c:formatCode>
                <c:ptCount val="170"/>
                <c:pt idx="0">
                  <c:v>36892</c:v>
                </c:pt>
                <c:pt idx="1">
                  <c:v>36923</c:v>
                </c:pt>
                <c:pt idx="2">
                  <c:v>36951</c:v>
                </c:pt>
                <c:pt idx="3">
                  <c:v>36982</c:v>
                </c:pt>
                <c:pt idx="4">
                  <c:v>37012</c:v>
                </c:pt>
                <c:pt idx="5">
                  <c:v>37043</c:v>
                </c:pt>
                <c:pt idx="6">
                  <c:v>37073</c:v>
                </c:pt>
                <c:pt idx="7">
                  <c:v>37104</c:v>
                </c:pt>
                <c:pt idx="8">
                  <c:v>37135</c:v>
                </c:pt>
                <c:pt idx="9">
                  <c:v>37165</c:v>
                </c:pt>
                <c:pt idx="10">
                  <c:v>37196</c:v>
                </c:pt>
                <c:pt idx="11">
                  <c:v>37226</c:v>
                </c:pt>
                <c:pt idx="12">
                  <c:v>37257</c:v>
                </c:pt>
                <c:pt idx="13">
                  <c:v>37288</c:v>
                </c:pt>
                <c:pt idx="14">
                  <c:v>37316</c:v>
                </c:pt>
                <c:pt idx="15">
                  <c:v>37347</c:v>
                </c:pt>
                <c:pt idx="16">
                  <c:v>37377</c:v>
                </c:pt>
                <c:pt idx="17">
                  <c:v>37408</c:v>
                </c:pt>
                <c:pt idx="18">
                  <c:v>37438</c:v>
                </c:pt>
                <c:pt idx="19">
                  <c:v>37469</c:v>
                </c:pt>
                <c:pt idx="20">
                  <c:v>37500</c:v>
                </c:pt>
                <c:pt idx="21">
                  <c:v>37530</c:v>
                </c:pt>
                <c:pt idx="22">
                  <c:v>37561</c:v>
                </c:pt>
                <c:pt idx="23">
                  <c:v>37591</c:v>
                </c:pt>
                <c:pt idx="24">
                  <c:v>37622</c:v>
                </c:pt>
                <c:pt idx="25">
                  <c:v>37653</c:v>
                </c:pt>
                <c:pt idx="26">
                  <c:v>37681</c:v>
                </c:pt>
                <c:pt idx="27">
                  <c:v>37712</c:v>
                </c:pt>
                <c:pt idx="28">
                  <c:v>37742</c:v>
                </c:pt>
                <c:pt idx="29">
                  <c:v>37773</c:v>
                </c:pt>
                <c:pt idx="30">
                  <c:v>37803</c:v>
                </c:pt>
                <c:pt idx="31">
                  <c:v>37834</c:v>
                </c:pt>
                <c:pt idx="32">
                  <c:v>37865</c:v>
                </c:pt>
                <c:pt idx="33">
                  <c:v>37895</c:v>
                </c:pt>
                <c:pt idx="34">
                  <c:v>37926</c:v>
                </c:pt>
                <c:pt idx="35">
                  <c:v>37956</c:v>
                </c:pt>
                <c:pt idx="36">
                  <c:v>37987</c:v>
                </c:pt>
                <c:pt idx="37">
                  <c:v>38018</c:v>
                </c:pt>
                <c:pt idx="38">
                  <c:v>38047</c:v>
                </c:pt>
                <c:pt idx="39">
                  <c:v>38078</c:v>
                </c:pt>
                <c:pt idx="40">
                  <c:v>38108</c:v>
                </c:pt>
                <c:pt idx="41">
                  <c:v>38139</c:v>
                </c:pt>
                <c:pt idx="42">
                  <c:v>38169</c:v>
                </c:pt>
                <c:pt idx="43">
                  <c:v>38200</c:v>
                </c:pt>
                <c:pt idx="44">
                  <c:v>38231</c:v>
                </c:pt>
                <c:pt idx="45">
                  <c:v>38261</c:v>
                </c:pt>
                <c:pt idx="46">
                  <c:v>38292</c:v>
                </c:pt>
                <c:pt idx="47">
                  <c:v>38322</c:v>
                </c:pt>
                <c:pt idx="48">
                  <c:v>38353</c:v>
                </c:pt>
                <c:pt idx="49">
                  <c:v>38384</c:v>
                </c:pt>
                <c:pt idx="50">
                  <c:v>38412</c:v>
                </c:pt>
                <c:pt idx="51">
                  <c:v>38443</c:v>
                </c:pt>
                <c:pt idx="52">
                  <c:v>38473</c:v>
                </c:pt>
                <c:pt idx="53">
                  <c:v>38504</c:v>
                </c:pt>
                <c:pt idx="54">
                  <c:v>38534</c:v>
                </c:pt>
                <c:pt idx="55">
                  <c:v>38565</c:v>
                </c:pt>
                <c:pt idx="56">
                  <c:v>38596</c:v>
                </c:pt>
                <c:pt idx="57">
                  <c:v>38626</c:v>
                </c:pt>
                <c:pt idx="58">
                  <c:v>38657</c:v>
                </c:pt>
                <c:pt idx="59">
                  <c:v>38687</c:v>
                </c:pt>
                <c:pt idx="60">
                  <c:v>38718</c:v>
                </c:pt>
                <c:pt idx="61">
                  <c:v>38749</c:v>
                </c:pt>
                <c:pt idx="62">
                  <c:v>38777</c:v>
                </c:pt>
                <c:pt idx="63">
                  <c:v>38808</c:v>
                </c:pt>
                <c:pt idx="64">
                  <c:v>38838</c:v>
                </c:pt>
                <c:pt idx="65">
                  <c:v>38869</c:v>
                </c:pt>
                <c:pt idx="66">
                  <c:v>38899</c:v>
                </c:pt>
                <c:pt idx="67">
                  <c:v>38930</c:v>
                </c:pt>
                <c:pt idx="68">
                  <c:v>38961</c:v>
                </c:pt>
                <c:pt idx="69">
                  <c:v>38991</c:v>
                </c:pt>
                <c:pt idx="70">
                  <c:v>39022</c:v>
                </c:pt>
                <c:pt idx="71">
                  <c:v>39052</c:v>
                </c:pt>
                <c:pt idx="72">
                  <c:v>39083</c:v>
                </c:pt>
                <c:pt idx="73">
                  <c:v>39114</c:v>
                </c:pt>
                <c:pt idx="74">
                  <c:v>39142</c:v>
                </c:pt>
                <c:pt idx="75">
                  <c:v>39173</c:v>
                </c:pt>
                <c:pt idx="76">
                  <c:v>39203</c:v>
                </c:pt>
                <c:pt idx="77">
                  <c:v>39234</c:v>
                </c:pt>
                <c:pt idx="78">
                  <c:v>39264</c:v>
                </c:pt>
                <c:pt idx="79">
                  <c:v>39295</c:v>
                </c:pt>
                <c:pt idx="80">
                  <c:v>39326</c:v>
                </c:pt>
                <c:pt idx="81">
                  <c:v>39356</c:v>
                </c:pt>
                <c:pt idx="82">
                  <c:v>39387</c:v>
                </c:pt>
                <c:pt idx="83">
                  <c:v>39417</c:v>
                </c:pt>
                <c:pt idx="84">
                  <c:v>39448</c:v>
                </c:pt>
                <c:pt idx="85">
                  <c:v>39479</c:v>
                </c:pt>
                <c:pt idx="86">
                  <c:v>39508</c:v>
                </c:pt>
                <c:pt idx="87">
                  <c:v>39539</c:v>
                </c:pt>
                <c:pt idx="88">
                  <c:v>39569</c:v>
                </c:pt>
                <c:pt idx="89">
                  <c:v>39600</c:v>
                </c:pt>
                <c:pt idx="90">
                  <c:v>39630</c:v>
                </c:pt>
                <c:pt idx="91">
                  <c:v>39661</c:v>
                </c:pt>
                <c:pt idx="92">
                  <c:v>39692</c:v>
                </c:pt>
                <c:pt idx="93">
                  <c:v>39722</c:v>
                </c:pt>
                <c:pt idx="94">
                  <c:v>39753</c:v>
                </c:pt>
                <c:pt idx="95">
                  <c:v>39783</c:v>
                </c:pt>
                <c:pt idx="96">
                  <c:v>39814</c:v>
                </c:pt>
                <c:pt idx="97">
                  <c:v>39845</c:v>
                </c:pt>
                <c:pt idx="98">
                  <c:v>39873</c:v>
                </c:pt>
                <c:pt idx="99">
                  <c:v>39904</c:v>
                </c:pt>
                <c:pt idx="100">
                  <c:v>39934</c:v>
                </c:pt>
                <c:pt idx="101">
                  <c:v>39965</c:v>
                </c:pt>
                <c:pt idx="102">
                  <c:v>39995</c:v>
                </c:pt>
                <c:pt idx="103">
                  <c:v>40026</c:v>
                </c:pt>
                <c:pt idx="104">
                  <c:v>40057</c:v>
                </c:pt>
                <c:pt idx="105">
                  <c:v>40087</c:v>
                </c:pt>
                <c:pt idx="106">
                  <c:v>40118</c:v>
                </c:pt>
                <c:pt idx="107">
                  <c:v>40148</c:v>
                </c:pt>
                <c:pt idx="108">
                  <c:v>40179</c:v>
                </c:pt>
                <c:pt idx="109">
                  <c:v>40210</c:v>
                </c:pt>
                <c:pt idx="110">
                  <c:v>40238</c:v>
                </c:pt>
                <c:pt idx="111">
                  <c:v>40269</c:v>
                </c:pt>
                <c:pt idx="112">
                  <c:v>40299</c:v>
                </c:pt>
                <c:pt idx="113">
                  <c:v>40330</c:v>
                </c:pt>
                <c:pt idx="114">
                  <c:v>40360</c:v>
                </c:pt>
                <c:pt idx="115">
                  <c:v>40391</c:v>
                </c:pt>
                <c:pt idx="116">
                  <c:v>40422</c:v>
                </c:pt>
                <c:pt idx="117">
                  <c:v>40452</c:v>
                </c:pt>
                <c:pt idx="118">
                  <c:v>40483</c:v>
                </c:pt>
                <c:pt idx="119">
                  <c:v>40513</c:v>
                </c:pt>
                <c:pt idx="120">
                  <c:v>40544</c:v>
                </c:pt>
                <c:pt idx="121">
                  <c:v>40575</c:v>
                </c:pt>
                <c:pt idx="122">
                  <c:v>40603</c:v>
                </c:pt>
                <c:pt idx="123">
                  <c:v>40634</c:v>
                </c:pt>
                <c:pt idx="124">
                  <c:v>40664</c:v>
                </c:pt>
                <c:pt idx="125">
                  <c:v>40695</c:v>
                </c:pt>
                <c:pt idx="126">
                  <c:v>40725</c:v>
                </c:pt>
                <c:pt idx="127">
                  <c:v>40756</c:v>
                </c:pt>
                <c:pt idx="128">
                  <c:v>40787</c:v>
                </c:pt>
                <c:pt idx="129">
                  <c:v>40817</c:v>
                </c:pt>
                <c:pt idx="130">
                  <c:v>40848</c:v>
                </c:pt>
                <c:pt idx="131">
                  <c:v>40878</c:v>
                </c:pt>
                <c:pt idx="132">
                  <c:v>40909</c:v>
                </c:pt>
                <c:pt idx="133">
                  <c:v>40940</c:v>
                </c:pt>
                <c:pt idx="134">
                  <c:v>40969</c:v>
                </c:pt>
                <c:pt idx="135">
                  <c:v>41000</c:v>
                </c:pt>
                <c:pt idx="136">
                  <c:v>41030</c:v>
                </c:pt>
                <c:pt idx="137">
                  <c:v>41061</c:v>
                </c:pt>
                <c:pt idx="138">
                  <c:v>41091</c:v>
                </c:pt>
                <c:pt idx="139">
                  <c:v>41122</c:v>
                </c:pt>
                <c:pt idx="140">
                  <c:v>41153</c:v>
                </c:pt>
                <c:pt idx="141">
                  <c:v>41183</c:v>
                </c:pt>
                <c:pt idx="142">
                  <c:v>41214</c:v>
                </c:pt>
                <c:pt idx="143">
                  <c:v>41244</c:v>
                </c:pt>
                <c:pt idx="144">
                  <c:v>41275</c:v>
                </c:pt>
                <c:pt idx="145">
                  <c:v>41306</c:v>
                </c:pt>
                <c:pt idx="146">
                  <c:v>41334</c:v>
                </c:pt>
                <c:pt idx="147">
                  <c:v>41365</c:v>
                </c:pt>
                <c:pt idx="148">
                  <c:v>41395</c:v>
                </c:pt>
                <c:pt idx="149">
                  <c:v>41426</c:v>
                </c:pt>
                <c:pt idx="150">
                  <c:v>41456</c:v>
                </c:pt>
                <c:pt idx="151">
                  <c:v>41487</c:v>
                </c:pt>
                <c:pt idx="152">
                  <c:v>41518</c:v>
                </c:pt>
                <c:pt idx="153">
                  <c:v>41548</c:v>
                </c:pt>
                <c:pt idx="154">
                  <c:v>41579</c:v>
                </c:pt>
                <c:pt idx="155">
                  <c:v>41609</c:v>
                </c:pt>
                <c:pt idx="156">
                  <c:v>41640</c:v>
                </c:pt>
                <c:pt idx="157">
                  <c:v>41671</c:v>
                </c:pt>
                <c:pt idx="158">
                  <c:v>41699</c:v>
                </c:pt>
                <c:pt idx="159">
                  <c:v>41730</c:v>
                </c:pt>
                <c:pt idx="160">
                  <c:v>41760</c:v>
                </c:pt>
                <c:pt idx="161">
                  <c:v>41791</c:v>
                </c:pt>
                <c:pt idx="162">
                  <c:v>41821</c:v>
                </c:pt>
                <c:pt idx="163">
                  <c:v>41852</c:v>
                </c:pt>
                <c:pt idx="164">
                  <c:v>41883</c:v>
                </c:pt>
                <c:pt idx="165">
                  <c:v>41913</c:v>
                </c:pt>
                <c:pt idx="166">
                  <c:v>41944</c:v>
                </c:pt>
                <c:pt idx="167">
                  <c:v>41974</c:v>
                </c:pt>
                <c:pt idx="168">
                  <c:v>42005</c:v>
                </c:pt>
              </c:numCache>
            </c:numRef>
          </c:cat>
          <c:val>
            <c:numRef>
              <c:f>MARKET!$Z$2:$Z$171</c:f>
              <c:numCache>
                <c:formatCode>General</c:formatCode>
                <c:ptCount val="170"/>
                <c:pt idx="0">
                  <c:v>10</c:v>
                </c:pt>
                <c:pt idx="1">
                  <c:v>10</c:v>
                </c:pt>
                <c:pt idx="2">
                  <c:v>15</c:v>
                </c:pt>
                <c:pt idx="3">
                  <c:v>19</c:v>
                </c:pt>
                <c:pt idx="4">
                  <c:v>22</c:v>
                </c:pt>
                <c:pt idx="5">
                  <c:v>33</c:v>
                </c:pt>
                <c:pt idx="6">
                  <c:v>51</c:v>
                </c:pt>
                <c:pt idx="7">
                  <c:v>52</c:v>
                </c:pt>
                <c:pt idx="8">
                  <c:v>62</c:v>
                </c:pt>
                <c:pt idx="9">
                  <c:v>73</c:v>
                </c:pt>
                <c:pt idx="10">
                  <c:v>80</c:v>
                </c:pt>
                <c:pt idx="11">
                  <c:v>90</c:v>
                </c:pt>
                <c:pt idx="12">
                  <c:v>87</c:v>
                </c:pt>
                <c:pt idx="13">
                  <c:v>90</c:v>
                </c:pt>
                <c:pt idx="14">
                  <c:v>98</c:v>
                </c:pt>
                <c:pt idx="15">
                  <c:v>94</c:v>
                </c:pt>
                <c:pt idx="16">
                  <c:v>96</c:v>
                </c:pt>
                <c:pt idx="17">
                  <c:v>99</c:v>
                </c:pt>
                <c:pt idx="18">
                  <c:v>89</c:v>
                </c:pt>
                <c:pt idx="19">
                  <c:v>83</c:v>
                </c:pt>
                <c:pt idx="20">
                  <c:v>74</c:v>
                </c:pt>
                <c:pt idx="21">
                  <c:v>68</c:v>
                </c:pt>
                <c:pt idx="22">
                  <c:v>66</c:v>
                </c:pt>
                <c:pt idx="23">
                  <c:v>74</c:v>
                </c:pt>
                <c:pt idx="24">
                  <c:v>71</c:v>
                </c:pt>
                <c:pt idx="25">
                  <c:v>89</c:v>
                </c:pt>
                <c:pt idx="26">
                  <c:v>94</c:v>
                </c:pt>
                <c:pt idx="27">
                  <c:v>111</c:v>
                </c:pt>
                <c:pt idx="28">
                  <c:v>119</c:v>
                </c:pt>
                <c:pt idx="29">
                  <c:v>124</c:v>
                </c:pt>
                <c:pt idx="30">
                  <c:v>147</c:v>
                </c:pt>
                <c:pt idx="31">
                  <c:v>156</c:v>
                </c:pt>
                <c:pt idx="32">
                  <c:v>174</c:v>
                </c:pt>
                <c:pt idx="33">
                  <c:v>188</c:v>
                </c:pt>
                <c:pt idx="34">
                  <c:v>214</c:v>
                </c:pt>
                <c:pt idx="35">
                  <c:v>223</c:v>
                </c:pt>
                <c:pt idx="36">
                  <c:v>225</c:v>
                </c:pt>
                <c:pt idx="37">
                  <c:v>244</c:v>
                </c:pt>
                <c:pt idx="38">
                  <c:v>267</c:v>
                </c:pt>
                <c:pt idx="39">
                  <c:v>286</c:v>
                </c:pt>
                <c:pt idx="40">
                  <c:v>303</c:v>
                </c:pt>
                <c:pt idx="41">
                  <c:v>303</c:v>
                </c:pt>
                <c:pt idx="42">
                  <c:v>309</c:v>
                </c:pt>
                <c:pt idx="43">
                  <c:v>315</c:v>
                </c:pt>
                <c:pt idx="44">
                  <c:v>337</c:v>
                </c:pt>
                <c:pt idx="45">
                  <c:v>353</c:v>
                </c:pt>
                <c:pt idx="46">
                  <c:v>363</c:v>
                </c:pt>
                <c:pt idx="47">
                  <c:v>387</c:v>
                </c:pt>
                <c:pt idx="48">
                  <c:v>388</c:v>
                </c:pt>
                <c:pt idx="49">
                  <c:v>401</c:v>
                </c:pt>
                <c:pt idx="50">
                  <c:v>394</c:v>
                </c:pt>
                <c:pt idx="51">
                  <c:v>430</c:v>
                </c:pt>
                <c:pt idx="52">
                  <c:v>462</c:v>
                </c:pt>
                <c:pt idx="53">
                  <c:v>479</c:v>
                </c:pt>
                <c:pt idx="54">
                  <c:v>483</c:v>
                </c:pt>
                <c:pt idx="55">
                  <c:v>494</c:v>
                </c:pt>
                <c:pt idx="56">
                  <c:v>516</c:v>
                </c:pt>
                <c:pt idx="57">
                  <c:v>542</c:v>
                </c:pt>
                <c:pt idx="58">
                  <c:v>569</c:v>
                </c:pt>
                <c:pt idx="59">
                  <c:v>582</c:v>
                </c:pt>
                <c:pt idx="60">
                  <c:v>608</c:v>
                </c:pt>
                <c:pt idx="61">
                  <c:v>650</c:v>
                </c:pt>
                <c:pt idx="62">
                  <c:v>651</c:v>
                </c:pt>
                <c:pt idx="63">
                  <c:v>641</c:v>
                </c:pt>
                <c:pt idx="64">
                  <c:v>644</c:v>
                </c:pt>
                <c:pt idx="65">
                  <c:v>658</c:v>
                </c:pt>
                <c:pt idx="66">
                  <c:v>664</c:v>
                </c:pt>
                <c:pt idx="67">
                  <c:v>676</c:v>
                </c:pt>
                <c:pt idx="68">
                  <c:v>705</c:v>
                </c:pt>
                <c:pt idx="69">
                  <c:v>739</c:v>
                </c:pt>
                <c:pt idx="70">
                  <c:v>750</c:v>
                </c:pt>
                <c:pt idx="71">
                  <c:v>775</c:v>
                </c:pt>
                <c:pt idx="72">
                  <c:v>785</c:v>
                </c:pt>
                <c:pt idx="73">
                  <c:v>779</c:v>
                </c:pt>
                <c:pt idx="74">
                  <c:v>768</c:v>
                </c:pt>
                <c:pt idx="75">
                  <c:v>768</c:v>
                </c:pt>
                <c:pt idx="76">
                  <c:v>791</c:v>
                </c:pt>
                <c:pt idx="77">
                  <c:v>798</c:v>
                </c:pt>
                <c:pt idx="78">
                  <c:v>834</c:v>
                </c:pt>
                <c:pt idx="79">
                  <c:v>826</c:v>
                </c:pt>
                <c:pt idx="80">
                  <c:v>825</c:v>
                </c:pt>
                <c:pt idx="81">
                  <c:v>862</c:v>
                </c:pt>
                <c:pt idx="82">
                  <c:v>875</c:v>
                </c:pt>
                <c:pt idx="83">
                  <c:v>876</c:v>
                </c:pt>
                <c:pt idx="84">
                  <c:v>880</c:v>
                </c:pt>
                <c:pt idx="85">
                  <c:v>876</c:v>
                </c:pt>
                <c:pt idx="86">
                  <c:v>889</c:v>
                </c:pt>
                <c:pt idx="87">
                  <c:v>902</c:v>
                </c:pt>
                <c:pt idx="88">
                  <c:v>902</c:v>
                </c:pt>
                <c:pt idx="89">
                  <c:v>895</c:v>
                </c:pt>
                <c:pt idx="90">
                  <c:v>880</c:v>
                </c:pt>
                <c:pt idx="91">
                  <c:v>865</c:v>
                </c:pt>
                <c:pt idx="92">
                  <c:v>898</c:v>
                </c:pt>
                <c:pt idx="93">
                  <c:v>902</c:v>
                </c:pt>
                <c:pt idx="94">
                  <c:v>906</c:v>
                </c:pt>
                <c:pt idx="95">
                  <c:v>904</c:v>
                </c:pt>
                <c:pt idx="96">
                  <c:v>893</c:v>
                </c:pt>
                <c:pt idx="97">
                  <c:v>892</c:v>
                </c:pt>
                <c:pt idx="98">
                  <c:v>899</c:v>
                </c:pt>
                <c:pt idx="99">
                  <c:v>895</c:v>
                </c:pt>
                <c:pt idx="100">
                  <c:v>888</c:v>
                </c:pt>
                <c:pt idx="101">
                  <c:v>867</c:v>
                </c:pt>
                <c:pt idx="102">
                  <c:v>858</c:v>
                </c:pt>
                <c:pt idx="103">
                  <c:v>844</c:v>
                </c:pt>
                <c:pt idx="104">
                  <c:v>828</c:v>
                </c:pt>
                <c:pt idx="105">
                  <c:v>809</c:v>
                </c:pt>
                <c:pt idx="106">
                  <c:v>798</c:v>
                </c:pt>
                <c:pt idx="107">
                  <c:v>816</c:v>
                </c:pt>
                <c:pt idx="108">
                  <c:v>828</c:v>
                </c:pt>
                <c:pt idx="109">
                  <c:v>827</c:v>
                </c:pt>
                <c:pt idx="110">
                  <c:v>826</c:v>
                </c:pt>
                <c:pt idx="111">
                  <c:v>810</c:v>
                </c:pt>
                <c:pt idx="112">
                  <c:v>795</c:v>
                </c:pt>
                <c:pt idx="113">
                  <c:v>781</c:v>
                </c:pt>
                <c:pt idx="114">
                  <c:v>765</c:v>
                </c:pt>
                <c:pt idx="115">
                  <c:v>748</c:v>
                </c:pt>
                <c:pt idx="116">
                  <c:v>748</c:v>
                </c:pt>
                <c:pt idx="117">
                  <c:v>750</c:v>
                </c:pt>
                <c:pt idx="118">
                  <c:v>760</c:v>
                </c:pt>
                <c:pt idx="119">
                  <c:v>774</c:v>
                </c:pt>
                <c:pt idx="120">
                  <c:v>762</c:v>
                </c:pt>
                <c:pt idx="121">
                  <c:v>746</c:v>
                </c:pt>
                <c:pt idx="122">
                  <c:v>752</c:v>
                </c:pt>
                <c:pt idx="123">
                  <c:v>734</c:v>
                </c:pt>
                <c:pt idx="124">
                  <c:v>733</c:v>
                </c:pt>
                <c:pt idx="125">
                  <c:v>717</c:v>
                </c:pt>
                <c:pt idx="126">
                  <c:v>721</c:v>
                </c:pt>
                <c:pt idx="127">
                  <c:v>715</c:v>
                </c:pt>
                <c:pt idx="128">
                  <c:v>694</c:v>
                </c:pt>
                <c:pt idx="129">
                  <c:v>722</c:v>
                </c:pt>
                <c:pt idx="130">
                  <c:v>703</c:v>
                </c:pt>
                <c:pt idx="131">
                  <c:v>684</c:v>
                </c:pt>
                <c:pt idx="132">
                  <c:v>692</c:v>
                </c:pt>
                <c:pt idx="133">
                  <c:v>679</c:v>
                </c:pt>
                <c:pt idx="134">
                  <c:v>700</c:v>
                </c:pt>
                <c:pt idx="135">
                  <c:v>687</c:v>
                </c:pt>
                <c:pt idx="136">
                  <c:v>678</c:v>
                </c:pt>
                <c:pt idx="137">
                  <c:v>660</c:v>
                </c:pt>
                <c:pt idx="138">
                  <c:v>637</c:v>
                </c:pt>
                <c:pt idx="139">
                  <c:v>633</c:v>
                </c:pt>
                <c:pt idx="140">
                  <c:v>615</c:v>
                </c:pt>
                <c:pt idx="141">
                  <c:v>612</c:v>
                </c:pt>
                <c:pt idx="142">
                  <c:v>592</c:v>
                </c:pt>
                <c:pt idx="143">
                  <c:v>581</c:v>
                </c:pt>
                <c:pt idx="144">
                  <c:v>576</c:v>
                </c:pt>
                <c:pt idx="145">
                  <c:v>587</c:v>
                </c:pt>
                <c:pt idx="146">
                  <c:v>581</c:v>
                </c:pt>
                <c:pt idx="147">
                  <c:v>565</c:v>
                </c:pt>
                <c:pt idx="148">
                  <c:v>569</c:v>
                </c:pt>
                <c:pt idx="149">
                  <c:v>560</c:v>
                </c:pt>
                <c:pt idx="150">
                  <c:v>554</c:v>
                </c:pt>
                <c:pt idx="151">
                  <c:v>547</c:v>
                </c:pt>
                <c:pt idx="152">
                  <c:v>536</c:v>
                </c:pt>
                <c:pt idx="153">
                  <c:v>518</c:v>
                </c:pt>
                <c:pt idx="154">
                  <c:v>499</c:v>
                </c:pt>
                <c:pt idx="155">
                  <c:v>490</c:v>
                </c:pt>
                <c:pt idx="156">
                  <c:v>483</c:v>
                </c:pt>
                <c:pt idx="157">
                  <c:v>473</c:v>
                </c:pt>
                <c:pt idx="158">
                  <c:v>469</c:v>
                </c:pt>
                <c:pt idx="159">
                  <c:v>456</c:v>
                </c:pt>
                <c:pt idx="160">
                  <c:v>446</c:v>
                </c:pt>
                <c:pt idx="161">
                  <c:v>439</c:v>
                </c:pt>
                <c:pt idx="162">
                  <c:v>417</c:v>
                </c:pt>
                <c:pt idx="163">
                  <c:v>412</c:v>
                </c:pt>
                <c:pt idx="164">
                  <c:v>401</c:v>
                </c:pt>
                <c:pt idx="165">
                  <c:v>399</c:v>
                </c:pt>
                <c:pt idx="166">
                  <c:v>378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3092864"/>
        <c:axId val="572169536"/>
      </c:lineChart>
      <c:dateAx>
        <c:axId val="573092864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572169536"/>
        <c:crosses val="autoZero"/>
        <c:auto val="1"/>
        <c:lblOffset val="100"/>
        <c:baseTimeUnit val="months"/>
      </c:dateAx>
      <c:valAx>
        <c:axId val="57216953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57309286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5831507183073708"/>
          <c:y val="1.4994604637564449E-2"/>
          <c:w val="9.526958962057934E-2"/>
          <c:h val="0.48708180230883008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4389770281161777E-2"/>
          <c:y val="0.15883520477100127"/>
          <c:w val="0.89799261321210266"/>
          <c:h val="0.6819000139775427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DELAYS!$B$1</c:f>
              <c:strCache>
                <c:ptCount val="1"/>
                <c:pt idx="0">
                  <c:v>AVG DELAY (hours)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rgbClr val="00B050"/>
              </a:solidFill>
            </c:spPr>
          </c:dPt>
          <c:dPt>
            <c:idx val="1"/>
            <c:invertIfNegative val="0"/>
            <c:bubble3D val="0"/>
            <c:spPr>
              <a:solidFill>
                <a:schemeClr val="accent6">
                  <a:lumMod val="50000"/>
                </a:schemeClr>
              </a:solidFill>
            </c:spPr>
          </c:dPt>
          <c:dPt>
            <c:idx val="2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</c:spPr>
          </c:dPt>
          <c:dPt>
            <c:idx val="3"/>
            <c:invertIfNegative val="0"/>
            <c:bubble3D val="0"/>
            <c:spPr>
              <a:solidFill>
                <a:srgbClr val="FF99CC"/>
              </a:solidFill>
            </c:spPr>
          </c:dPt>
          <c:dPt>
            <c:idx val="4"/>
            <c:invertIfNegative val="0"/>
            <c:bubble3D val="0"/>
            <c:spPr>
              <a:solidFill>
                <a:srgbClr val="FF3399"/>
              </a:solidFill>
            </c:spPr>
          </c:dPt>
          <c:dPt>
            <c:idx val="5"/>
            <c:invertIfNegative val="0"/>
            <c:bubble3D val="0"/>
            <c:spPr>
              <a:solidFill>
                <a:srgbClr val="7030A0"/>
              </a:solidFill>
            </c:spPr>
          </c:dPt>
          <c:dPt>
            <c:idx val="6"/>
            <c:invertIfNegative val="0"/>
            <c:bubble3D val="0"/>
            <c:spPr>
              <a:solidFill>
                <a:schemeClr val="tx2">
                  <a:lumMod val="60000"/>
                  <a:lumOff val="40000"/>
                </a:schemeClr>
              </a:solidFill>
            </c:spPr>
          </c:dPt>
          <c:dPt>
            <c:idx val="7"/>
            <c:invertIfNegative val="0"/>
            <c:bubble3D val="0"/>
            <c:spPr>
              <a:solidFill>
                <a:srgbClr val="FF0000"/>
              </a:solidFill>
            </c:spPr>
          </c:dPt>
          <c:dPt>
            <c:idx val="8"/>
            <c:invertIfNegative val="0"/>
            <c:bubble3D val="0"/>
            <c:spPr>
              <a:solidFill>
                <a:schemeClr val="tx2">
                  <a:lumMod val="75000"/>
                </a:schemeClr>
              </a:solidFill>
            </c:spPr>
          </c:dPt>
          <c:dPt>
            <c:idx val="9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</c:spPr>
          </c:dPt>
          <c:dPt>
            <c:idx val="10"/>
            <c:invertIfNegative val="0"/>
            <c:bubble3D val="0"/>
            <c:spPr>
              <a:solidFill>
                <a:schemeClr val="accent3">
                  <a:lumMod val="75000"/>
                </a:schemeClr>
              </a:solidFill>
            </c:spPr>
          </c:dPt>
          <c:cat>
            <c:strRef>
              <c:f>DELAYS!$A$2:$A$12</c:f>
              <c:strCache>
                <c:ptCount val="11"/>
                <c:pt idx="0">
                  <c:v>AOML</c:v>
                </c:pt>
                <c:pt idx="1">
                  <c:v>BODC</c:v>
                </c:pt>
                <c:pt idx="2">
                  <c:v>Coriolis</c:v>
                </c:pt>
                <c:pt idx="3">
                  <c:v>CSIRO/BOM</c:v>
                </c:pt>
                <c:pt idx="4">
                  <c:v>INCOIS</c:v>
                </c:pt>
                <c:pt idx="5">
                  <c:v>JMA</c:v>
                </c:pt>
                <c:pt idx="6">
                  <c:v>KORDI</c:v>
                </c:pt>
                <c:pt idx="7">
                  <c:v>ISDM</c:v>
                </c:pt>
                <c:pt idx="8">
                  <c:v>NIMR/KMA</c:v>
                </c:pt>
                <c:pt idx="9">
                  <c:v>NMDIS</c:v>
                </c:pt>
                <c:pt idx="10">
                  <c:v>SIO-SOA</c:v>
                </c:pt>
              </c:strCache>
            </c:strRef>
          </c:cat>
          <c:val>
            <c:numRef>
              <c:f>DELAYS!$B$2:$B$12</c:f>
              <c:numCache>
                <c:formatCode>_(* #,##0.00_);_(* \(#,##0.00\);_(* "-"??_);_(@_)</c:formatCode>
                <c:ptCount val="11"/>
                <c:pt idx="0">
                  <c:v>14.8097684414039</c:v>
                </c:pt>
                <c:pt idx="1">
                  <c:v>18.400670212765998</c:v>
                </c:pt>
                <c:pt idx="2">
                  <c:v>22.599580459770099</c:v>
                </c:pt>
                <c:pt idx="3">
                  <c:v>15.8380702647658</c:v>
                </c:pt>
                <c:pt idx="4">
                  <c:v>27.610116666666698</c:v>
                </c:pt>
                <c:pt idx="5">
                  <c:v>13.498699999999999</c:v>
                </c:pt>
                <c:pt idx="6">
                  <c:v>23.703499999999998</c:v>
                </c:pt>
                <c:pt idx="7">
                  <c:v>10.966314814814799</c:v>
                </c:pt>
                <c:pt idx="8">
                  <c:v>33.4166666666667</c:v>
                </c:pt>
                <c:pt idx="9">
                  <c:v>26.10228</c:v>
                </c:pt>
                <c:pt idx="10">
                  <c:v>34.595919860627198</c:v>
                </c:pt>
              </c:numCache>
            </c:numRef>
          </c:val>
        </c:ser>
        <c:ser>
          <c:idx val="1"/>
          <c:order val="1"/>
          <c:tx>
            <c:strRef>
              <c:f>DELAYS!$C$1</c:f>
              <c:strCache>
                <c:ptCount val="1"/>
                <c:pt idx="0">
                  <c:v>MEDIAN DELAY (hours)</c:v>
                </c:pt>
              </c:strCache>
            </c:strRef>
          </c:tx>
          <c:spPr>
            <a:solidFill>
              <a:srgbClr val="00B050"/>
            </a:solidFill>
            <a:ln>
              <a:solidFill>
                <a:sysClr val="windowText" lastClr="000000"/>
              </a:solidFill>
            </a:ln>
          </c:spPr>
          <c:invertIfNegative val="0"/>
          <c:dPt>
            <c:idx val="1"/>
            <c:invertIfNegative val="0"/>
            <c:bubble3D val="0"/>
            <c:spPr>
              <a:solidFill>
                <a:schemeClr val="accent6">
                  <a:lumMod val="50000"/>
                </a:schemeClr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2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3"/>
            <c:invertIfNegative val="0"/>
            <c:bubble3D val="0"/>
            <c:spPr>
              <a:solidFill>
                <a:srgbClr val="FF99CC"/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4"/>
            <c:invertIfNegative val="0"/>
            <c:bubble3D val="0"/>
            <c:spPr>
              <a:solidFill>
                <a:srgbClr val="FF3399"/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5"/>
            <c:invertIfNegative val="0"/>
            <c:bubble3D val="0"/>
            <c:spPr>
              <a:solidFill>
                <a:srgbClr val="7030A0"/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6"/>
            <c:invertIfNegative val="0"/>
            <c:bubble3D val="0"/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7"/>
            <c:invertIfNegative val="0"/>
            <c:bubble3D val="0"/>
            <c:spPr>
              <a:solidFill>
                <a:srgbClr val="FF0000"/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8"/>
            <c:invertIfNegative val="0"/>
            <c:bubble3D val="0"/>
            <c:spPr>
              <a:solidFill>
                <a:schemeClr val="tx2">
                  <a:lumMod val="75000"/>
                </a:schemeClr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9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10"/>
            <c:invertIfNegative val="0"/>
            <c:bubble3D val="0"/>
            <c:spPr>
              <a:solidFill>
                <a:schemeClr val="accent3">
                  <a:lumMod val="75000"/>
                </a:schemeClr>
              </a:solidFill>
              <a:ln>
                <a:solidFill>
                  <a:sysClr val="windowText" lastClr="000000"/>
                </a:solidFill>
              </a:ln>
            </c:spPr>
          </c:dPt>
          <c:cat>
            <c:strRef>
              <c:f>DELAYS!$A$2:$A$12</c:f>
              <c:strCache>
                <c:ptCount val="11"/>
                <c:pt idx="0">
                  <c:v>AOML</c:v>
                </c:pt>
                <c:pt idx="1">
                  <c:v>BODC</c:v>
                </c:pt>
                <c:pt idx="2">
                  <c:v>Coriolis</c:v>
                </c:pt>
                <c:pt idx="3">
                  <c:v>CSIRO/BOM</c:v>
                </c:pt>
                <c:pt idx="4">
                  <c:v>INCOIS</c:v>
                </c:pt>
                <c:pt idx="5">
                  <c:v>JMA</c:v>
                </c:pt>
                <c:pt idx="6">
                  <c:v>KORDI</c:v>
                </c:pt>
                <c:pt idx="7">
                  <c:v>ISDM</c:v>
                </c:pt>
                <c:pt idx="8">
                  <c:v>NIMR/KMA</c:v>
                </c:pt>
                <c:pt idx="9">
                  <c:v>NMDIS</c:v>
                </c:pt>
                <c:pt idx="10">
                  <c:v>SIO-SOA</c:v>
                </c:pt>
              </c:strCache>
            </c:strRef>
          </c:cat>
          <c:val>
            <c:numRef>
              <c:f>DELAYS!$C$2:$C$12</c:f>
              <c:numCache>
                <c:formatCode>General</c:formatCode>
                <c:ptCount val="11"/>
                <c:pt idx="0">
                  <c:v>11.7385</c:v>
                </c:pt>
                <c:pt idx="1">
                  <c:v>11.51</c:v>
                </c:pt>
                <c:pt idx="2">
                  <c:v>5.6355000000000004</c:v>
                </c:pt>
                <c:pt idx="3">
                  <c:v>13.432</c:v>
                </c:pt>
                <c:pt idx="4">
                  <c:v>19.609500000000001</c:v>
                </c:pt>
                <c:pt idx="5">
                  <c:v>9.1969999999999992</c:v>
                </c:pt>
                <c:pt idx="6">
                  <c:v>24.007000000000001</c:v>
                </c:pt>
                <c:pt idx="7">
                  <c:v>3.4060000000000001</c:v>
                </c:pt>
                <c:pt idx="8">
                  <c:v>19.459</c:v>
                </c:pt>
                <c:pt idx="9">
                  <c:v>7.0590000000000002</c:v>
                </c:pt>
                <c:pt idx="10">
                  <c:v>15.288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41363968"/>
        <c:axId val="640964224"/>
      </c:barChart>
      <c:catAx>
        <c:axId val="641363968"/>
        <c:scaling>
          <c:orientation val="minMax"/>
        </c:scaling>
        <c:delete val="0"/>
        <c:axPos val="b"/>
        <c:majorTickMark val="out"/>
        <c:minorTickMark val="none"/>
        <c:tickLblPos val="nextTo"/>
        <c:crossAx val="640964224"/>
        <c:crosses val="autoZero"/>
        <c:auto val="1"/>
        <c:lblAlgn val="ctr"/>
        <c:lblOffset val="100"/>
        <c:noMultiLvlLbl val="0"/>
      </c:catAx>
      <c:valAx>
        <c:axId val="640964224"/>
        <c:scaling>
          <c:orientation val="minMax"/>
        </c:scaling>
        <c:delete val="0"/>
        <c:axPos val="l"/>
        <c:majorGridlines/>
        <c:numFmt formatCode="_(* #,##0.00_);_(* \(#,##0.00\);_(* &quot;-&quot;??_);_(@_)" sourceLinked="1"/>
        <c:majorTickMark val="out"/>
        <c:minorTickMark val="none"/>
        <c:tickLblPos val="nextTo"/>
        <c:crossAx val="64136396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fr-FR" sz="1100" b="1" i="0" u="none" strike="noStrike" baseline="0">
                <a:effectLst/>
              </a:rPr>
              <a:t>% &lt; 24h</a:t>
            </a:r>
            <a:br>
              <a:rPr lang="fr-FR" sz="1100" b="1" i="0" u="none" strike="noStrike" baseline="0">
                <a:effectLst/>
              </a:rPr>
            </a:br>
            <a:r>
              <a:rPr lang="fr-FR" sz="1100" b="1" i="0" u="none" strike="noStrike" baseline="0">
                <a:effectLst/>
              </a:rPr>
              <a:t> November 2014</a:t>
            </a:r>
            <a:endParaRPr lang="en-US" sz="1100"/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8.4389770281161777E-2"/>
          <c:y val="0.19204255539964299"/>
          <c:w val="0.89799261321210266"/>
          <c:h val="0.628893943714187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DELAYS!$F$1</c:f>
              <c:strCache>
                <c:ptCount val="1"/>
                <c:pt idx="0">
                  <c:v>% within 24h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rgbClr val="00B050"/>
              </a:solidFill>
            </c:spPr>
          </c:dPt>
          <c:dPt>
            <c:idx val="1"/>
            <c:invertIfNegative val="0"/>
            <c:bubble3D val="0"/>
            <c:spPr>
              <a:solidFill>
                <a:schemeClr val="accent6">
                  <a:lumMod val="50000"/>
                </a:schemeClr>
              </a:solidFill>
            </c:spPr>
          </c:dPt>
          <c:dPt>
            <c:idx val="2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</c:spPr>
          </c:dPt>
          <c:dPt>
            <c:idx val="3"/>
            <c:invertIfNegative val="0"/>
            <c:bubble3D val="0"/>
            <c:spPr>
              <a:solidFill>
                <a:srgbClr val="FF99CC"/>
              </a:solidFill>
            </c:spPr>
          </c:dPt>
          <c:dPt>
            <c:idx val="4"/>
            <c:invertIfNegative val="0"/>
            <c:bubble3D val="0"/>
            <c:spPr>
              <a:solidFill>
                <a:srgbClr val="FF3399"/>
              </a:solidFill>
            </c:spPr>
          </c:dPt>
          <c:dPt>
            <c:idx val="5"/>
            <c:invertIfNegative val="0"/>
            <c:bubble3D val="0"/>
            <c:spPr>
              <a:solidFill>
                <a:srgbClr val="7030A0"/>
              </a:solidFill>
            </c:spPr>
          </c:dPt>
          <c:dPt>
            <c:idx val="6"/>
            <c:invertIfNegative val="0"/>
            <c:bubble3D val="0"/>
            <c:spPr>
              <a:solidFill>
                <a:schemeClr val="tx2">
                  <a:lumMod val="60000"/>
                  <a:lumOff val="40000"/>
                </a:schemeClr>
              </a:solidFill>
            </c:spPr>
          </c:dPt>
          <c:dPt>
            <c:idx val="7"/>
            <c:invertIfNegative val="0"/>
            <c:bubble3D val="0"/>
            <c:spPr>
              <a:solidFill>
                <a:srgbClr val="FF0000"/>
              </a:solidFill>
            </c:spPr>
          </c:dPt>
          <c:dPt>
            <c:idx val="8"/>
            <c:invertIfNegative val="0"/>
            <c:bubble3D val="0"/>
            <c:spPr>
              <a:solidFill>
                <a:schemeClr val="tx2">
                  <a:lumMod val="75000"/>
                </a:schemeClr>
              </a:solidFill>
            </c:spPr>
          </c:dPt>
          <c:dPt>
            <c:idx val="9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</c:spPr>
          </c:dPt>
          <c:dPt>
            <c:idx val="10"/>
            <c:invertIfNegative val="0"/>
            <c:bubble3D val="0"/>
            <c:spPr>
              <a:solidFill>
                <a:schemeClr val="accent3">
                  <a:lumMod val="75000"/>
                </a:schemeClr>
              </a:solidFill>
            </c:spPr>
          </c:dPt>
          <c:cat>
            <c:strRef>
              <c:f>DELAYS!$A$2:$A$12</c:f>
              <c:strCache>
                <c:ptCount val="11"/>
                <c:pt idx="0">
                  <c:v>AOML</c:v>
                </c:pt>
                <c:pt idx="1">
                  <c:v>BODC</c:v>
                </c:pt>
                <c:pt idx="2">
                  <c:v>Coriolis</c:v>
                </c:pt>
                <c:pt idx="3">
                  <c:v>CSIRO/BOM</c:v>
                </c:pt>
                <c:pt idx="4">
                  <c:v>INCOIS</c:v>
                </c:pt>
                <c:pt idx="5">
                  <c:v>JMA</c:v>
                </c:pt>
                <c:pt idx="6">
                  <c:v>KORDI</c:v>
                </c:pt>
                <c:pt idx="7">
                  <c:v>ISDM</c:v>
                </c:pt>
                <c:pt idx="8">
                  <c:v>NIMR/KMA</c:v>
                </c:pt>
                <c:pt idx="9">
                  <c:v>NMDIS</c:v>
                </c:pt>
                <c:pt idx="10">
                  <c:v>SIO-SOA</c:v>
                </c:pt>
              </c:strCache>
            </c:strRef>
          </c:cat>
          <c:val>
            <c:numRef>
              <c:f>DELAYS!$F$2:$F$12</c:f>
              <c:numCache>
                <c:formatCode>_(* #,##0.00_);_(* \(#,##0.00\);_(* "-"??_);_(@_)</c:formatCode>
                <c:ptCount val="11"/>
                <c:pt idx="0">
                  <c:v>94.038947524899669</c:v>
                </c:pt>
                <c:pt idx="1">
                  <c:v>80.319148936170208</c:v>
                </c:pt>
                <c:pt idx="2">
                  <c:v>86.241400875547214</c:v>
                </c:pt>
                <c:pt idx="3">
                  <c:v>85.743380855397149</c:v>
                </c:pt>
                <c:pt idx="4">
                  <c:v>76.31578947368422</c:v>
                </c:pt>
                <c:pt idx="5">
                  <c:v>84.615384615384613</c:v>
                </c:pt>
                <c:pt idx="6">
                  <c:v>47.5</c:v>
                </c:pt>
                <c:pt idx="7">
                  <c:v>85.18518518518519</c:v>
                </c:pt>
                <c:pt idx="8">
                  <c:v>72.772277227722768</c:v>
                </c:pt>
                <c:pt idx="9">
                  <c:v>88</c:v>
                </c:pt>
                <c:pt idx="10">
                  <c:v>61.672473867595826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71893248"/>
        <c:axId val="640983040"/>
      </c:barChart>
      <c:catAx>
        <c:axId val="571893248"/>
        <c:scaling>
          <c:orientation val="minMax"/>
        </c:scaling>
        <c:delete val="0"/>
        <c:axPos val="b"/>
        <c:majorTickMark val="out"/>
        <c:minorTickMark val="none"/>
        <c:tickLblPos val="nextTo"/>
        <c:crossAx val="640983040"/>
        <c:crosses val="autoZero"/>
        <c:auto val="1"/>
        <c:lblAlgn val="ctr"/>
        <c:lblOffset val="100"/>
        <c:noMultiLvlLbl val="0"/>
      </c:catAx>
      <c:valAx>
        <c:axId val="640983040"/>
        <c:scaling>
          <c:orientation val="minMax"/>
        </c:scaling>
        <c:delete val="0"/>
        <c:axPos val="l"/>
        <c:majorGridlines/>
        <c:numFmt formatCode="_(* #,##0.00_);_(* \(#,##0.00\);_(* &quot;-&quot;??_);_(@_)" sourceLinked="1"/>
        <c:majorTickMark val="out"/>
        <c:minorTickMark val="none"/>
        <c:tickLblPos val="nextTo"/>
        <c:crossAx val="57189324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rgbClr val="FF0000"/>
              </a:solidFill>
            </c:spPr>
          </c:dPt>
          <c:dPt>
            <c:idx val="1"/>
            <c:invertIfNegative val="0"/>
            <c:bubble3D val="0"/>
            <c:spPr>
              <a:solidFill>
                <a:srgbClr val="FFC000"/>
              </a:solidFill>
            </c:spPr>
          </c:dPt>
          <c:dPt>
            <c:idx val="2"/>
            <c:invertIfNegative val="0"/>
            <c:bubble3D val="0"/>
            <c:spPr>
              <a:solidFill>
                <a:srgbClr val="92D050"/>
              </a:solidFill>
            </c:spPr>
          </c:dPt>
          <c:dPt>
            <c:idx val="3"/>
            <c:invertIfNegative val="0"/>
            <c:bubble3D val="0"/>
            <c:spPr>
              <a:solidFill>
                <a:srgbClr val="00B0F0"/>
              </a:solidFill>
            </c:spPr>
          </c:dPt>
          <c:cat>
            <c:strRef>
              <c:f>DENSITY!$A$6:$A$9</c:f>
              <c:strCache>
                <c:ptCount val="4"/>
                <c:pt idx="0">
                  <c:v>NOT SAMPLED</c:v>
                </c:pt>
                <c:pt idx="1">
                  <c:v>UNDER SAMPLED</c:v>
                </c:pt>
                <c:pt idx="2">
                  <c:v>WELL SAMPLED</c:v>
                </c:pt>
                <c:pt idx="3">
                  <c:v>OVER SAMPLED</c:v>
                </c:pt>
              </c:strCache>
            </c:strRef>
          </c:cat>
          <c:val>
            <c:numRef>
              <c:f>DENSITY!$C$6:$C$9</c:f>
              <c:numCache>
                <c:formatCode>_-* #,##0\ _€_-;\-* #,##0\ _€_-;_-* "-"??\ _€_-;_-@_-</c:formatCode>
                <c:ptCount val="4"/>
                <c:pt idx="0">
                  <c:v>6.7484662576687118</c:v>
                </c:pt>
                <c:pt idx="1">
                  <c:v>42.822085889570552</c:v>
                </c:pt>
                <c:pt idx="2">
                  <c:v>44.417177914110425</c:v>
                </c:pt>
                <c:pt idx="3">
                  <c:v>6.0122699386503067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3628800"/>
        <c:axId val="48950080"/>
      </c:barChart>
      <c:catAx>
        <c:axId val="63628800"/>
        <c:scaling>
          <c:orientation val="minMax"/>
        </c:scaling>
        <c:delete val="0"/>
        <c:axPos val="b"/>
        <c:majorTickMark val="out"/>
        <c:minorTickMark val="none"/>
        <c:tickLblPos val="nextTo"/>
        <c:crossAx val="48950080"/>
        <c:crosses val="autoZero"/>
        <c:auto val="1"/>
        <c:lblAlgn val="ctr"/>
        <c:lblOffset val="100"/>
        <c:noMultiLvlLbl val="0"/>
      </c:catAx>
      <c:valAx>
        <c:axId val="48950080"/>
        <c:scaling>
          <c:orientation val="minMax"/>
          <c:max val="100"/>
        </c:scaling>
        <c:delete val="0"/>
        <c:axPos val="l"/>
        <c:majorGridlines/>
        <c:numFmt formatCode="_-* #,##0\ _€_-;\-* #,##0\ _€_-;_-* &quot;-&quot;??\ _€_-;_-@_-" sourceLinked="1"/>
        <c:majorTickMark val="out"/>
        <c:minorTickMark val="none"/>
        <c:tickLblPos val="nextTo"/>
        <c:crossAx val="6362880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tmp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tmp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jp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266700</xdr:colOff>
      <xdr:row>2</xdr:row>
      <xdr:rowOff>61912</xdr:rowOff>
    </xdr:from>
    <xdr:to>
      <xdr:col>18</xdr:col>
      <xdr:colOff>447674</xdr:colOff>
      <xdr:row>34</xdr:row>
      <xdr:rowOff>95250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228600</xdr:colOff>
      <xdr:row>1</xdr:row>
      <xdr:rowOff>0</xdr:rowOff>
    </xdr:from>
    <xdr:to>
      <xdr:col>11</xdr:col>
      <xdr:colOff>161925</xdr:colOff>
      <xdr:row>24</xdr:row>
      <xdr:rowOff>47625</xdr:rowOff>
    </xdr:to>
    <xdr:pic>
      <xdr:nvPicPr>
        <xdr:cNvPr id="18" name="{8C814508-5901-4036-AC51-A11C4EDD8ADB}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600" y="190500"/>
          <a:ext cx="8039100" cy="442912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8</xdr:col>
      <xdr:colOff>65460</xdr:colOff>
      <xdr:row>8</xdr:row>
      <xdr:rowOff>126965</xdr:rowOff>
    </xdr:to>
    <xdr:sp macro="" textlink="">
      <xdr:nvSpPr>
        <xdr:cNvPr id="2" name="EsriDoNotEdit"/>
        <xdr:cNvSpPr/>
      </xdr:nvSpPr>
      <xdr:spPr>
        <a:xfrm>
          <a:off x="0" y="0"/>
          <a:ext cx="6170985" cy="16509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fr-FR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/>
            </a:rPr>
            <a:t>DO NOT EDIT</a:t>
          </a:r>
        </a:p>
        <a:p>
          <a:pPr algn="ctr"/>
          <a:r>
            <a:rPr lang="fr-FR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/>
            </a:rPr>
            <a:t>For Esri use only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333375</xdr:colOff>
      <xdr:row>12</xdr:row>
      <xdr:rowOff>28575</xdr:rowOff>
    </xdr:from>
    <xdr:to>
      <xdr:col>7</xdr:col>
      <xdr:colOff>323850</xdr:colOff>
      <xdr:row>34</xdr:row>
      <xdr:rowOff>38100</xdr:rowOff>
    </xdr:to>
    <xdr:graphicFrame macro="">
      <xdr:nvGraphicFramePr>
        <xdr:cNvPr id="2" name="Graphique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0.30153</cdr:x>
      <cdr:y>0.01887</cdr:y>
    </cdr:from>
    <cdr:to>
      <cdr:x>0.41896</cdr:x>
      <cdr:y>0.20953</cdr:y>
    </cdr:to>
    <cdr:sp macro="" textlink="">
      <cdr:nvSpPr>
        <cdr:cNvPr id="2" name="ZoneTexte 1"/>
        <cdr:cNvSpPr txBox="1"/>
      </cdr:nvSpPr>
      <cdr:spPr>
        <a:xfrm xmlns:a="http://schemas.openxmlformats.org/drawingml/2006/main">
          <a:off x="2347913" y="90489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fr-FR" sz="1100"/>
        </a:p>
      </cdr:txBody>
    </cdr:sp>
  </cdr:relSizeAnchor>
  <cdr:relSizeAnchor xmlns:cdr="http://schemas.openxmlformats.org/drawingml/2006/chartDrawing">
    <cdr:from>
      <cdr:x>0.30398</cdr:x>
      <cdr:y>0.01092</cdr:y>
    </cdr:from>
    <cdr:to>
      <cdr:x>0.69664</cdr:x>
      <cdr:y>0.07051</cdr:y>
    </cdr:to>
    <cdr:sp macro="" textlink="">
      <cdr:nvSpPr>
        <cdr:cNvPr id="3" name="ZoneTexte 2"/>
        <cdr:cNvSpPr txBox="1"/>
      </cdr:nvSpPr>
      <cdr:spPr>
        <a:xfrm xmlns:a="http://schemas.openxmlformats.org/drawingml/2006/main">
          <a:off x="2366962" y="52389"/>
          <a:ext cx="3057525" cy="2857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fr-FR" sz="1100"/>
            <a:t>Distinct floats available at GDACs per month</a:t>
          </a: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176212</xdr:rowOff>
    </xdr:from>
    <xdr:to>
      <xdr:col>18</xdr:col>
      <xdr:colOff>180974</xdr:colOff>
      <xdr:row>35</xdr:row>
      <xdr:rowOff>19050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0.30153</cdr:x>
      <cdr:y>0.01887</cdr:y>
    </cdr:from>
    <cdr:to>
      <cdr:x>0.41896</cdr:x>
      <cdr:y>0.20953</cdr:y>
    </cdr:to>
    <cdr:sp macro="" textlink="">
      <cdr:nvSpPr>
        <cdr:cNvPr id="2" name="ZoneTexte 1"/>
        <cdr:cNvSpPr txBox="1"/>
      </cdr:nvSpPr>
      <cdr:spPr>
        <a:xfrm xmlns:a="http://schemas.openxmlformats.org/drawingml/2006/main">
          <a:off x="2347913" y="90489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fr-FR" sz="1100"/>
        </a:p>
      </cdr:txBody>
    </cdr:sp>
  </cdr:relSizeAnchor>
  <cdr:relSizeAnchor xmlns:cdr="http://schemas.openxmlformats.org/drawingml/2006/chartDrawing">
    <cdr:from>
      <cdr:x>0.30398</cdr:x>
      <cdr:y>0.01092</cdr:y>
    </cdr:from>
    <cdr:to>
      <cdr:x>0.69664</cdr:x>
      <cdr:y>0.07051</cdr:y>
    </cdr:to>
    <cdr:sp macro="" textlink="">
      <cdr:nvSpPr>
        <cdr:cNvPr id="3" name="ZoneTexte 2"/>
        <cdr:cNvSpPr txBox="1"/>
      </cdr:nvSpPr>
      <cdr:spPr>
        <a:xfrm xmlns:a="http://schemas.openxmlformats.org/drawingml/2006/main">
          <a:off x="2366962" y="52389"/>
          <a:ext cx="3057525" cy="2857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fr-FR" sz="1100"/>
            <a:t>Distinct floats available at GDACs per month</a:t>
          </a: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190500</xdr:colOff>
      <xdr:row>2</xdr:row>
      <xdr:rowOff>152400</xdr:rowOff>
    </xdr:from>
    <xdr:to>
      <xdr:col>10</xdr:col>
      <xdr:colOff>180975</xdr:colOff>
      <xdr:row>29</xdr:row>
      <xdr:rowOff>133350</xdr:rowOff>
    </xdr:to>
    <xdr:pic>
      <xdr:nvPicPr>
        <xdr:cNvPr id="18" name="{E14D4999-BC71-4E99-92B0-923533A1741B}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3900" y="533400"/>
          <a:ext cx="8296275" cy="51244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628144</xdr:colOff>
      <xdr:row>6</xdr:row>
      <xdr:rowOff>133350</xdr:rowOff>
    </xdr:from>
    <xdr:to>
      <xdr:col>12</xdr:col>
      <xdr:colOff>3025</xdr:colOff>
      <xdr:row>32</xdr:row>
      <xdr:rowOff>85724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00269" y="1276350"/>
          <a:ext cx="5442306" cy="4905374"/>
        </a:xfrm>
        <a:prstGeom prst="rect">
          <a:avLst/>
        </a:prstGeom>
      </xdr:spPr>
    </xdr:pic>
    <xdr:clientData/>
  </xdr:twoCellAnchor>
  <xdr:twoCellAnchor editAs="oneCell">
    <xdr:from>
      <xdr:col>7</xdr:col>
      <xdr:colOff>57150</xdr:colOff>
      <xdr:row>32</xdr:row>
      <xdr:rowOff>114300</xdr:rowOff>
    </xdr:from>
    <xdr:to>
      <xdr:col>11</xdr:col>
      <xdr:colOff>732592</xdr:colOff>
      <xdr:row>52</xdr:row>
      <xdr:rowOff>66080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343650" y="6210300"/>
          <a:ext cx="5266492" cy="3761780"/>
        </a:xfrm>
        <a:prstGeom prst="rect">
          <a:avLst/>
        </a:prstGeom>
      </xdr:spPr>
    </xdr:pic>
    <xdr:clientData/>
  </xdr:twoCellAnchor>
  <xdr:twoCellAnchor editAs="oneCell">
    <xdr:from>
      <xdr:col>7</xdr:col>
      <xdr:colOff>179070</xdr:colOff>
      <xdr:row>51</xdr:row>
      <xdr:rowOff>140919</xdr:rowOff>
    </xdr:from>
    <xdr:to>
      <xdr:col>11</xdr:col>
      <xdr:colOff>723900</xdr:colOff>
      <xdr:row>70</xdr:row>
      <xdr:rowOff>189905</xdr:rowOff>
    </xdr:to>
    <xdr:pic>
      <xdr:nvPicPr>
        <xdr:cNvPr id="4" name="Imag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465570" y="9856419"/>
          <a:ext cx="5135880" cy="3668486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8</xdr:col>
      <xdr:colOff>74985</xdr:colOff>
      <xdr:row>8</xdr:row>
      <xdr:rowOff>126965</xdr:rowOff>
    </xdr:to>
    <xdr:sp macro="" textlink="">
      <xdr:nvSpPr>
        <xdr:cNvPr id="2" name="EsriDoNotEdit"/>
        <xdr:cNvSpPr/>
      </xdr:nvSpPr>
      <xdr:spPr>
        <a:xfrm>
          <a:off x="0" y="0"/>
          <a:ext cx="6170985" cy="16509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fr-FR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/>
            </a:rPr>
            <a:t>DO NOT EDIT</a:t>
          </a:r>
        </a:p>
        <a:p>
          <a:pPr algn="ctr"/>
          <a:r>
            <a:rPr lang="fr-FR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/>
            </a:rPr>
            <a:t>For Esri use only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438150</xdr:colOff>
      <xdr:row>15</xdr:row>
      <xdr:rowOff>28575</xdr:rowOff>
    </xdr:from>
    <xdr:to>
      <xdr:col>12</xdr:col>
      <xdr:colOff>371475</xdr:colOff>
      <xdr:row>40</xdr:row>
      <xdr:rowOff>9525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447675</xdr:colOff>
      <xdr:row>18</xdr:row>
      <xdr:rowOff>19051</xdr:rowOff>
    </xdr:from>
    <xdr:to>
      <xdr:col>7</xdr:col>
      <xdr:colOff>609600</xdr:colOff>
      <xdr:row>37</xdr:row>
      <xdr:rowOff>138113</xdr:rowOff>
    </xdr:to>
    <xdr:graphicFrame macro="">
      <xdr:nvGraphicFramePr>
        <xdr:cNvPr id="3" name="Graphique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0.30815</cdr:x>
      <cdr:y>0.0099</cdr:y>
    </cdr:from>
    <cdr:to>
      <cdr:x>0.77926</cdr:x>
      <cdr:y>0.18272</cdr:y>
    </cdr:to>
    <cdr:sp macro="" textlink="">
      <cdr:nvSpPr>
        <cdr:cNvPr id="2" name="ZoneTexte 1"/>
        <cdr:cNvSpPr txBox="1"/>
      </cdr:nvSpPr>
      <cdr:spPr>
        <a:xfrm xmlns:a="http://schemas.openxmlformats.org/drawingml/2006/main">
          <a:off x="1981212" y="31873"/>
          <a:ext cx="3028938" cy="5563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ctr"/>
          <a:r>
            <a:rPr lang="fr-FR" sz="1100" b="1"/>
            <a:t>Average</a:t>
          </a:r>
          <a:r>
            <a:rPr lang="fr-FR" sz="1100" b="1" baseline="0"/>
            <a:t> / Median Delays  (hours)</a:t>
          </a:r>
          <a:br>
            <a:rPr lang="fr-FR" sz="1100" b="1" baseline="0"/>
          </a:br>
          <a:r>
            <a:rPr lang="fr-FR" sz="1100" b="1" baseline="0"/>
            <a:t>by DAC, November2014</a:t>
          </a:r>
          <a:br>
            <a:rPr lang="fr-FR" sz="1100" b="1" baseline="0"/>
          </a:br>
          <a:endParaRPr lang="fr-FR" sz="1100" b="1"/>
        </a:p>
      </cdr:txBody>
    </cdr:sp>
  </cdr:relSizeAnchor>
</c:userShapes>
</file>

<file path=xl/queryTables/queryTable1.xml><?xml version="1.0" encoding="utf-8"?>
<queryTable xmlns="http://schemas.openxmlformats.org/spreadsheetml/2006/main" name="count" connectionId="10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7.0.40" connectionId="9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6.0.40" connectionId="3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name="argo_active" connectionId="1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stats" connectionId="26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stats" connectionId="27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count" connectionId="11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new_11" connectionId="18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new" connectionId="16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new_10" connectionId="17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3.0.40" connectionId="8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2.0.40" connectionId="2" autoFormatId="16" applyNumberFormats="0" applyBorderFormats="0" applyFontFormats="1" applyPatternFormats="1" applyAlignmentFormats="0" applyWidthHeightFormats="0"/>
</file>

<file path=xl/tables/table1.xml><?xml version="1.0" encoding="utf-8"?>
<table xmlns="http://schemas.openxmlformats.org/spreadsheetml/2006/main" id="1" name="94770aa0-c630-45c5-8ee3-94a799b8c103" displayName="_94770aa0_c630_45c5_8ee3_94a799b8c103" ref="A1:H307" totalsRowCount="1">
  <autoFilter ref="A1:H306"/>
  <tableColumns count="8">
    <tableColumn id="1" name="Visible" totalsRowFunction="custom">
      <calculatedColumnFormula>IF(SUBTOTAL(103, NEW!$A2:$J2) &gt; 0, 1, 0)</calculatedColumnFormula>
      <totalsRowFormula>SUM($A$2:$A$306)</totalsRowFormula>
    </tableColumn>
    <tableColumn id="2" name="AddressIsDifferent">
      <calculatedColumnFormula>IF(AND(ABS(IF(ISBLANK($G2),0,VALUE(LEFT($G2, FIND("|", $G2) - 1))) - VALUE(NEW!$F2)) &lt; 0.00000001,ABS(IF(ISBLANK($G2),0,VALUE(RIGHT($G2, LEN($G2) - FIND("|", $G2)))) - VALUE(NEW!$G2)) &lt; 0.00000001), 0, 1)</calculatedColumnFormula>
    </tableColumn>
    <tableColumn id="3" name="GraphicAction" totalsRowFunction="custom">
      <calculatedColumnFormula>IF(AND($F2 &lt;&gt; 1, NOT(ISBLANK($H2)), $A2=1, $B2 = 0), 1, IF(AND($F2 = 1, OR($A2 = 0, $B2 = 1)), 2, 0))</calculatedColumnFormula>
      <totalsRowFormula>SUM($C$2:$C$306)</totalsRowFormula>
    </tableColumn>
    <tableColumn id="4" name="Geocode" totalsRowFunction="custom">
      <calculatedColumnFormula>IF(AND($B2 = 1, $A2 = 1, $C2 = 0),1,0)</calculatedColumnFormula>
      <totalsRowFormula>SUM($D$2:$D$306)</totalsRowFormula>
    </tableColumn>
    <tableColumn id="5" name="RowId">
      <calculatedColumnFormula>ROW(NEW!$A2:$J2)</calculatedColumnFormula>
    </tableColumn>
    <tableColumn id="6" name="GraphicExists" totalsRowFunction="custom">
      <totalsRowFormula>SUM($F$2:$F$306)</totalsRowFormula>
    </tableColumn>
    <tableColumn id="7" name="Address" dataDxfId="1"/>
    <tableColumn id="8" name="Shape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1.xml"/><Relationship Id="rId2" Type="http://schemas.openxmlformats.org/officeDocument/2006/relationships/drawing" Target="../drawings/drawing1.xml"/><Relationship Id="rId1" Type="http://schemas.openxmlformats.org/officeDocument/2006/relationships/customProperty" Target="../customProperty1.bin"/><Relationship Id="rId4" Type="http://schemas.openxmlformats.org/officeDocument/2006/relationships/queryTable" Target="../queryTables/queryTable2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0.xml"/><Relationship Id="rId2" Type="http://schemas.openxmlformats.org/officeDocument/2006/relationships/customProperty" Target="../customProperty8.bin"/><Relationship Id="rId1" Type="http://schemas.openxmlformats.org/officeDocument/2006/relationships/printerSettings" Target="../printerSettings/printerSettings6.bin"/><Relationship Id="rId4" Type="http://schemas.openxmlformats.org/officeDocument/2006/relationships/queryTable" Target="../queryTables/queryTable12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drawing" Target="../drawings/drawing11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3.xml"/><Relationship Id="rId2" Type="http://schemas.openxmlformats.org/officeDocument/2006/relationships/drawing" Target="../drawings/drawing3.xml"/><Relationship Id="rId1" Type="http://schemas.openxmlformats.org/officeDocument/2006/relationships/customProperty" Target="../customProperty2.bin"/><Relationship Id="rId4" Type="http://schemas.openxmlformats.org/officeDocument/2006/relationships/queryTable" Target="../queryTables/queryTable4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1.bin"/><Relationship Id="rId6" Type="http://schemas.openxmlformats.org/officeDocument/2006/relationships/queryTable" Target="../queryTables/queryTable7.xml"/><Relationship Id="rId5" Type="http://schemas.openxmlformats.org/officeDocument/2006/relationships/queryTable" Target="../queryTables/queryTable6.xml"/><Relationship Id="rId4" Type="http://schemas.openxmlformats.org/officeDocument/2006/relationships/queryTable" Target="../queryTables/queryTable5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4.bin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customProperty" Target="../customProperty5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8.xml"/><Relationship Id="rId2" Type="http://schemas.openxmlformats.org/officeDocument/2006/relationships/customProperty" Target="../customProperty6.bin"/><Relationship Id="rId1" Type="http://schemas.openxmlformats.org/officeDocument/2006/relationships/printerSettings" Target="../printerSettings/printerSettings4.bin"/><Relationship Id="rId4" Type="http://schemas.openxmlformats.org/officeDocument/2006/relationships/queryTable" Target="../queryTables/queryTable9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11.xml"/><Relationship Id="rId2" Type="http://schemas.openxmlformats.org/officeDocument/2006/relationships/queryTable" Target="../queryTables/queryTable10.xml"/><Relationship Id="rId1" Type="http://schemas.openxmlformats.org/officeDocument/2006/relationships/customProperty" Target="../customProperty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70"/>
  <sheetViews>
    <sheetView tabSelected="1" workbookViewId="0">
      <selection activeCell="U2" sqref="U2"/>
    </sheetView>
  </sheetViews>
  <sheetFormatPr baseColWidth="10" defaultRowHeight="15" x14ac:dyDescent="0.25"/>
  <cols>
    <col min="1" max="1" width="10.7109375" bestFit="1" customWidth="1"/>
    <col min="2" max="2" width="5" customWidth="1"/>
    <col min="3" max="3" width="8" bestFit="1" customWidth="1"/>
    <col min="4" max="4" width="9.140625" bestFit="1" customWidth="1"/>
    <col min="5" max="5" width="10.85546875" bestFit="1" customWidth="1"/>
    <col min="6" max="6" width="6.85546875" bestFit="1" customWidth="1"/>
    <col min="7" max="7" width="10.28515625" bestFit="1" customWidth="1"/>
    <col min="8" max="8" width="6.85546875" bestFit="1" customWidth="1"/>
    <col min="9" max="9" width="17.42578125" bestFit="1" customWidth="1"/>
    <col min="10" max="10" width="6.7109375" bestFit="1" customWidth="1"/>
    <col min="11" max="11" width="6.140625" bestFit="1" customWidth="1"/>
    <col min="12" max="12" width="8.7109375" bestFit="1" customWidth="1"/>
    <col min="13" max="13" width="7" bestFit="1" customWidth="1"/>
    <col min="14" max="14" width="7.5703125" bestFit="1" customWidth="1"/>
  </cols>
  <sheetData>
    <row r="1" spans="1:26" s="5" customFormat="1" x14ac:dyDescent="0.25">
      <c r="A1" s="5" t="s">
        <v>86</v>
      </c>
      <c r="B1" s="5" t="s">
        <v>92</v>
      </c>
      <c r="C1" s="5" t="s">
        <v>87</v>
      </c>
      <c r="D1" s="5" t="s">
        <v>77</v>
      </c>
      <c r="E1" s="5" t="s">
        <v>12</v>
      </c>
      <c r="F1" s="5" t="s">
        <v>88</v>
      </c>
      <c r="G1" s="5" t="s">
        <v>4</v>
      </c>
      <c r="H1" s="5" t="s">
        <v>1</v>
      </c>
      <c r="I1" s="5" t="s">
        <v>27</v>
      </c>
      <c r="J1" s="5" t="s">
        <v>89</v>
      </c>
      <c r="K1" s="5" t="s">
        <v>16</v>
      </c>
      <c r="L1" s="5" t="s">
        <v>22</v>
      </c>
      <c r="M1" s="5" t="s">
        <v>90</v>
      </c>
      <c r="N1" s="5" t="s">
        <v>91</v>
      </c>
    </row>
    <row r="2" spans="1:26" x14ac:dyDescent="0.25">
      <c r="A2" s="1">
        <v>36892</v>
      </c>
      <c r="B2" s="25">
        <v>135</v>
      </c>
      <c r="C2" s="25">
        <v>53</v>
      </c>
      <c r="D2" s="25">
        <v>43</v>
      </c>
      <c r="E2" s="25">
        <v>10</v>
      </c>
      <c r="F2" s="25">
        <v>13</v>
      </c>
      <c r="G2" s="25">
        <v>26</v>
      </c>
      <c r="H2" s="25">
        <v>29</v>
      </c>
      <c r="I2" s="25">
        <v>4</v>
      </c>
      <c r="J2" s="25">
        <v>0</v>
      </c>
      <c r="K2" s="25">
        <v>0</v>
      </c>
      <c r="L2" s="25">
        <v>0</v>
      </c>
      <c r="M2" s="25">
        <v>0</v>
      </c>
      <c r="N2" s="25">
        <v>82</v>
      </c>
      <c r="O2" s="25">
        <v>135</v>
      </c>
      <c r="P2" s="25">
        <v>0</v>
      </c>
      <c r="Q2" s="25">
        <v>0</v>
      </c>
      <c r="R2" s="25">
        <v>89</v>
      </c>
      <c r="S2" s="25">
        <v>13</v>
      </c>
      <c r="T2" s="25">
        <v>0</v>
      </c>
      <c r="U2" s="25">
        <v>0</v>
      </c>
      <c r="V2" s="25">
        <v>0</v>
      </c>
      <c r="W2" s="25">
        <v>0</v>
      </c>
      <c r="X2" s="25">
        <v>0</v>
      </c>
      <c r="Y2" s="25">
        <v>10</v>
      </c>
      <c r="Z2" s="25">
        <v>10</v>
      </c>
    </row>
    <row r="3" spans="1:26" x14ac:dyDescent="0.25">
      <c r="A3" s="1">
        <v>36923</v>
      </c>
      <c r="B3" s="25">
        <v>141</v>
      </c>
      <c r="C3" s="25">
        <v>50</v>
      </c>
      <c r="D3" s="25">
        <v>43</v>
      </c>
      <c r="E3" s="25">
        <v>10</v>
      </c>
      <c r="F3" s="25">
        <v>12</v>
      </c>
      <c r="G3" s="25">
        <v>26</v>
      </c>
      <c r="H3" s="25">
        <v>38</v>
      </c>
      <c r="I3" s="25">
        <v>5</v>
      </c>
      <c r="J3" s="25">
        <v>0</v>
      </c>
      <c r="K3" s="25">
        <v>0</v>
      </c>
      <c r="L3" s="25">
        <v>0</v>
      </c>
      <c r="M3" s="25">
        <v>0</v>
      </c>
      <c r="N3" s="25">
        <v>91</v>
      </c>
      <c r="O3" s="25">
        <v>141</v>
      </c>
      <c r="P3" s="25">
        <v>0</v>
      </c>
      <c r="Q3" s="25">
        <v>0</v>
      </c>
      <c r="R3" s="25">
        <v>97</v>
      </c>
      <c r="S3" s="25">
        <v>12</v>
      </c>
      <c r="T3" s="25">
        <v>0</v>
      </c>
      <c r="U3" s="25">
        <v>0</v>
      </c>
      <c r="V3" s="25">
        <v>0</v>
      </c>
      <c r="W3" s="25">
        <v>0</v>
      </c>
      <c r="X3" s="25">
        <v>0</v>
      </c>
      <c r="Y3" s="25">
        <v>10</v>
      </c>
      <c r="Z3" s="25">
        <v>10</v>
      </c>
    </row>
    <row r="4" spans="1:26" x14ac:dyDescent="0.25">
      <c r="A4" s="1">
        <v>36951</v>
      </c>
      <c r="B4" s="25">
        <v>146</v>
      </c>
      <c r="C4" s="25">
        <v>54</v>
      </c>
      <c r="D4" s="25">
        <v>42</v>
      </c>
      <c r="E4" s="25">
        <v>10</v>
      </c>
      <c r="F4" s="25">
        <v>12</v>
      </c>
      <c r="G4" s="25">
        <v>25</v>
      </c>
      <c r="H4" s="25">
        <v>40</v>
      </c>
      <c r="I4" s="25">
        <v>5</v>
      </c>
      <c r="J4" s="25">
        <v>0</v>
      </c>
      <c r="K4" s="25">
        <v>0</v>
      </c>
      <c r="L4" s="25">
        <v>0</v>
      </c>
      <c r="M4" s="25">
        <v>0</v>
      </c>
      <c r="N4" s="25">
        <v>92</v>
      </c>
      <c r="O4" s="25">
        <v>146</v>
      </c>
      <c r="P4" s="25">
        <v>0</v>
      </c>
      <c r="Q4" s="25">
        <v>0</v>
      </c>
      <c r="R4" s="25">
        <v>97</v>
      </c>
      <c r="S4" s="25">
        <v>12</v>
      </c>
      <c r="T4" s="25">
        <v>0</v>
      </c>
      <c r="U4" s="25">
        <v>0</v>
      </c>
      <c r="V4" s="25">
        <v>0</v>
      </c>
      <c r="W4" s="25">
        <v>0</v>
      </c>
      <c r="X4" s="25">
        <v>0</v>
      </c>
      <c r="Y4" s="25">
        <v>15</v>
      </c>
      <c r="Z4" s="25">
        <v>15</v>
      </c>
    </row>
    <row r="5" spans="1:26" x14ac:dyDescent="0.25">
      <c r="A5" s="1">
        <v>36982</v>
      </c>
      <c r="B5" s="25">
        <v>152</v>
      </c>
      <c r="C5" s="25">
        <v>56</v>
      </c>
      <c r="D5" s="25">
        <v>46</v>
      </c>
      <c r="E5" s="25">
        <v>10</v>
      </c>
      <c r="F5" s="25">
        <v>15</v>
      </c>
      <c r="G5" s="25">
        <v>24</v>
      </c>
      <c r="H5" s="25">
        <v>40</v>
      </c>
      <c r="I5" s="25">
        <v>5</v>
      </c>
      <c r="J5" s="25">
        <v>0</v>
      </c>
      <c r="K5" s="25">
        <v>0</v>
      </c>
      <c r="L5" s="25">
        <v>0</v>
      </c>
      <c r="M5" s="25">
        <v>0</v>
      </c>
      <c r="N5" s="25">
        <v>96</v>
      </c>
      <c r="O5" s="25">
        <v>152</v>
      </c>
      <c r="P5" s="25">
        <v>0</v>
      </c>
      <c r="Q5" s="25">
        <v>0</v>
      </c>
      <c r="R5" s="25">
        <v>99</v>
      </c>
      <c r="S5" s="25">
        <v>15</v>
      </c>
      <c r="T5" s="25">
        <v>0</v>
      </c>
      <c r="U5" s="25">
        <v>0</v>
      </c>
      <c r="V5" s="25">
        <v>0</v>
      </c>
      <c r="W5" s="25">
        <v>0</v>
      </c>
      <c r="X5" s="25">
        <v>0</v>
      </c>
      <c r="Y5" s="25">
        <v>19</v>
      </c>
      <c r="Z5" s="25">
        <v>19</v>
      </c>
    </row>
    <row r="6" spans="1:26" x14ac:dyDescent="0.25">
      <c r="A6" s="1">
        <v>37012</v>
      </c>
      <c r="B6" s="25">
        <v>166</v>
      </c>
      <c r="C6" s="25">
        <v>62</v>
      </c>
      <c r="D6" s="25">
        <v>50</v>
      </c>
      <c r="E6" s="25">
        <v>10</v>
      </c>
      <c r="F6" s="25">
        <v>13</v>
      </c>
      <c r="G6" s="25">
        <v>25</v>
      </c>
      <c r="H6" s="25">
        <v>44</v>
      </c>
      <c r="I6" s="25">
        <v>8</v>
      </c>
      <c r="J6" s="25">
        <v>0</v>
      </c>
      <c r="K6" s="25">
        <v>0</v>
      </c>
      <c r="L6" s="25">
        <v>0</v>
      </c>
      <c r="M6" s="25">
        <v>0</v>
      </c>
      <c r="N6" s="25">
        <v>104</v>
      </c>
      <c r="O6" s="25">
        <v>166</v>
      </c>
      <c r="P6" s="25">
        <v>0</v>
      </c>
      <c r="Q6" s="25">
        <v>0</v>
      </c>
      <c r="R6" s="25">
        <v>113</v>
      </c>
      <c r="S6" s="25">
        <v>13</v>
      </c>
      <c r="T6" s="25">
        <v>0</v>
      </c>
      <c r="U6" s="25">
        <v>0</v>
      </c>
      <c r="V6" s="25">
        <v>0</v>
      </c>
      <c r="W6" s="25">
        <v>0</v>
      </c>
      <c r="X6" s="25">
        <v>0</v>
      </c>
      <c r="Y6" s="25">
        <v>22</v>
      </c>
      <c r="Z6" s="25">
        <v>22</v>
      </c>
    </row>
    <row r="7" spans="1:26" x14ac:dyDescent="0.25">
      <c r="A7" s="1">
        <v>37043</v>
      </c>
      <c r="B7" s="25">
        <v>206</v>
      </c>
      <c r="C7" s="25">
        <v>74</v>
      </c>
      <c r="D7" s="25">
        <v>60</v>
      </c>
      <c r="E7" s="25">
        <v>10</v>
      </c>
      <c r="F7" s="25">
        <v>11</v>
      </c>
      <c r="G7" s="25">
        <v>36</v>
      </c>
      <c r="H7" s="25">
        <v>51</v>
      </c>
      <c r="I7" s="25">
        <v>8</v>
      </c>
      <c r="J7" s="25">
        <v>0</v>
      </c>
      <c r="K7" s="25">
        <v>0</v>
      </c>
      <c r="L7" s="25">
        <v>11</v>
      </c>
      <c r="M7" s="25">
        <v>0</v>
      </c>
      <c r="N7" s="25">
        <v>132</v>
      </c>
      <c r="O7" s="25">
        <v>206</v>
      </c>
      <c r="P7" s="25">
        <v>0</v>
      </c>
      <c r="Q7" s="25">
        <v>0</v>
      </c>
      <c r="R7" s="25">
        <v>144</v>
      </c>
      <c r="S7" s="25">
        <v>11</v>
      </c>
      <c r="T7" s="25">
        <v>0</v>
      </c>
      <c r="U7" s="25">
        <v>0</v>
      </c>
      <c r="V7" s="25">
        <v>0</v>
      </c>
      <c r="W7" s="25">
        <v>0</v>
      </c>
      <c r="X7" s="25">
        <v>0</v>
      </c>
      <c r="Y7" s="25">
        <v>28</v>
      </c>
      <c r="Z7" s="25">
        <v>33</v>
      </c>
    </row>
    <row r="8" spans="1:26" x14ac:dyDescent="0.25">
      <c r="A8" s="1">
        <v>37073</v>
      </c>
      <c r="B8" s="25">
        <v>234</v>
      </c>
      <c r="C8" s="25">
        <v>93</v>
      </c>
      <c r="D8" s="25">
        <v>66</v>
      </c>
      <c r="E8" s="25">
        <v>10</v>
      </c>
      <c r="F8" s="25">
        <v>10</v>
      </c>
      <c r="G8" s="25">
        <v>36</v>
      </c>
      <c r="H8" s="25">
        <v>48</v>
      </c>
      <c r="I8" s="25">
        <v>11</v>
      </c>
      <c r="J8" s="25">
        <v>0</v>
      </c>
      <c r="K8" s="25">
        <v>0</v>
      </c>
      <c r="L8" s="25">
        <v>17</v>
      </c>
      <c r="M8" s="25">
        <v>0</v>
      </c>
      <c r="N8" s="25">
        <v>141</v>
      </c>
      <c r="O8" s="25">
        <v>234</v>
      </c>
      <c r="P8" s="25">
        <v>0</v>
      </c>
      <c r="Q8" s="25">
        <v>0</v>
      </c>
      <c r="R8" s="25">
        <v>153</v>
      </c>
      <c r="S8" s="25">
        <v>12</v>
      </c>
      <c r="T8" s="25">
        <v>0</v>
      </c>
      <c r="U8" s="25">
        <v>0</v>
      </c>
      <c r="V8" s="25">
        <v>0</v>
      </c>
      <c r="W8" s="25">
        <v>0</v>
      </c>
      <c r="X8" s="25">
        <v>0</v>
      </c>
      <c r="Y8" s="25">
        <v>47</v>
      </c>
      <c r="Z8" s="25">
        <v>51</v>
      </c>
    </row>
    <row r="9" spans="1:26" x14ac:dyDescent="0.25">
      <c r="A9" s="1">
        <v>37104</v>
      </c>
      <c r="B9" s="25">
        <v>249</v>
      </c>
      <c r="C9" s="25">
        <v>99</v>
      </c>
      <c r="D9" s="25">
        <v>75</v>
      </c>
      <c r="E9" s="25">
        <v>10</v>
      </c>
      <c r="F9" s="25">
        <v>9</v>
      </c>
      <c r="G9" s="25">
        <v>36</v>
      </c>
      <c r="H9" s="25">
        <v>49</v>
      </c>
      <c r="I9" s="25">
        <v>13</v>
      </c>
      <c r="J9" s="25">
        <v>0</v>
      </c>
      <c r="K9" s="25">
        <v>0</v>
      </c>
      <c r="L9" s="25">
        <v>16</v>
      </c>
      <c r="M9" s="25">
        <v>0</v>
      </c>
      <c r="N9" s="25">
        <v>150</v>
      </c>
      <c r="O9" s="25">
        <v>249</v>
      </c>
      <c r="P9" s="25">
        <v>0</v>
      </c>
      <c r="Q9" s="25">
        <v>0</v>
      </c>
      <c r="R9" s="25">
        <v>168</v>
      </c>
      <c r="S9" s="25">
        <v>11</v>
      </c>
      <c r="T9" s="25">
        <v>0</v>
      </c>
      <c r="U9" s="25">
        <v>0</v>
      </c>
      <c r="V9" s="25">
        <v>0</v>
      </c>
      <c r="W9" s="25">
        <v>0</v>
      </c>
      <c r="X9" s="25">
        <v>0</v>
      </c>
      <c r="Y9" s="25">
        <v>48</v>
      </c>
      <c r="Z9" s="25">
        <v>52</v>
      </c>
    </row>
    <row r="10" spans="1:26" x14ac:dyDescent="0.25">
      <c r="A10" s="1">
        <v>37135</v>
      </c>
      <c r="B10" s="25">
        <v>257</v>
      </c>
      <c r="C10" s="25">
        <v>107</v>
      </c>
      <c r="D10" s="25">
        <v>76</v>
      </c>
      <c r="E10" s="25">
        <v>10</v>
      </c>
      <c r="F10" s="25">
        <v>11</v>
      </c>
      <c r="G10" s="25">
        <v>36</v>
      </c>
      <c r="H10" s="25">
        <v>47</v>
      </c>
      <c r="I10" s="25">
        <v>12</v>
      </c>
      <c r="J10" s="25">
        <v>0</v>
      </c>
      <c r="K10" s="25">
        <v>0</v>
      </c>
      <c r="L10" s="25">
        <v>15</v>
      </c>
      <c r="M10" s="25">
        <v>0</v>
      </c>
      <c r="N10" s="25">
        <v>150</v>
      </c>
      <c r="O10" s="25">
        <v>257</v>
      </c>
      <c r="P10" s="25">
        <v>0</v>
      </c>
      <c r="Q10" s="25">
        <v>0</v>
      </c>
      <c r="R10" s="25">
        <v>164</v>
      </c>
      <c r="S10" s="25">
        <v>13</v>
      </c>
      <c r="T10" s="25">
        <v>0</v>
      </c>
      <c r="U10" s="25">
        <v>0</v>
      </c>
      <c r="V10" s="25">
        <v>0</v>
      </c>
      <c r="W10" s="25">
        <v>0</v>
      </c>
      <c r="X10" s="25">
        <v>0</v>
      </c>
      <c r="Y10" s="25">
        <v>51</v>
      </c>
      <c r="Z10" s="25">
        <v>62</v>
      </c>
    </row>
    <row r="11" spans="1:26" x14ac:dyDescent="0.25">
      <c r="A11" s="1">
        <v>37165</v>
      </c>
      <c r="B11" s="25">
        <v>284</v>
      </c>
      <c r="C11" s="25">
        <v>118</v>
      </c>
      <c r="D11" s="25">
        <v>78</v>
      </c>
      <c r="E11" s="25">
        <v>10</v>
      </c>
      <c r="F11" s="25">
        <v>13</v>
      </c>
      <c r="G11" s="25">
        <v>35</v>
      </c>
      <c r="H11" s="25">
        <v>50</v>
      </c>
      <c r="I11" s="25">
        <v>12</v>
      </c>
      <c r="J11" s="25">
        <v>0</v>
      </c>
      <c r="K11" s="25">
        <v>0</v>
      </c>
      <c r="L11" s="25">
        <v>22</v>
      </c>
      <c r="M11" s="25">
        <v>4</v>
      </c>
      <c r="N11" s="25">
        <v>166</v>
      </c>
      <c r="O11" s="25">
        <v>284</v>
      </c>
      <c r="P11" s="25">
        <v>0</v>
      </c>
      <c r="Q11" s="25">
        <v>0</v>
      </c>
      <c r="R11" s="25">
        <v>172</v>
      </c>
      <c r="S11" s="25">
        <v>16</v>
      </c>
      <c r="T11" s="25">
        <v>0</v>
      </c>
      <c r="U11" s="25">
        <v>0</v>
      </c>
      <c r="V11" s="25">
        <v>0</v>
      </c>
      <c r="W11" s="25">
        <v>5</v>
      </c>
      <c r="X11" s="25">
        <v>0</v>
      </c>
      <c r="Y11" s="25">
        <v>61</v>
      </c>
      <c r="Z11" s="25">
        <v>73</v>
      </c>
    </row>
    <row r="12" spans="1:26" x14ac:dyDescent="0.25">
      <c r="A12" s="1">
        <v>37196</v>
      </c>
      <c r="B12" s="25">
        <v>310</v>
      </c>
      <c r="C12" s="25">
        <v>123</v>
      </c>
      <c r="D12" s="25">
        <v>86</v>
      </c>
      <c r="E12" s="25">
        <v>10</v>
      </c>
      <c r="F12" s="25">
        <v>13</v>
      </c>
      <c r="G12" s="25">
        <v>35</v>
      </c>
      <c r="H12" s="25">
        <v>53</v>
      </c>
      <c r="I12" s="25">
        <v>20</v>
      </c>
      <c r="J12" s="25">
        <v>0</v>
      </c>
      <c r="K12" s="25">
        <v>0</v>
      </c>
      <c r="L12" s="25">
        <v>26</v>
      </c>
      <c r="M12" s="25">
        <v>10</v>
      </c>
      <c r="N12" s="25">
        <v>187</v>
      </c>
      <c r="O12" s="25">
        <v>309</v>
      </c>
      <c r="P12" s="25">
        <v>0</v>
      </c>
      <c r="Q12" s="25">
        <v>0</v>
      </c>
      <c r="R12" s="25">
        <v>192</v>
      </c>
      <c r="S12" s="25">
        <v>17</v>
      </c>
      <c r="T12" s="25">
        <v>0</v>
      </c>
      <c r="U12" s="25">
        <v>0</v>
      </c>
      <c r="V12" s="25">
        <v>0</v>
      </c>
      <c r="W12" s="25">
        <v>5</v>
      </c>
      <c r="X12" s="25">
        <v>0</v>
      </c>
      <c r="Y12" s="25">
        <v>67</v>
      </c>
      <c r="Z12" s="25">
        <v>80</v>
      </c>
    </row>
    <row r="13" spans="1:26" x14ac:dyDescent="0.25">
      <c r="A13" s="1">
        <v>37226</v>
      </c>
      <c r="B13" s="25">
        <v>338</v>
      </c>
      <c r="C13" s="25">
        <v>133</v>
      </c>
      <c r="D13" s="25">
        <v>100</v>
      </c>
      <c r="E13" s="25">
        <v>10</v>
      </c>
      <c r="F13" s="25">
        <v>13</v>
      </c>
      <c r="G13" s="25">
        <v>43</v>
      </c>
      <c r="H13" s="25">
        <v>55</v>
      </c>
      <c r="I13" s="25">
        <v>26</v>
      </c>
      <c r="J13" s="25">
        <v>0</v>
      </c>
      <c r="K13" s="25">
        <v>0</v>
      </c>
      <c r="L13" s="25">
        <v>26</v>
      </c>
      <c r="M13" s="25">
        <v>12</v>
      </c>
      <c r="N13" s="25">
        <v>205</v>
      </c>
      <c r="O13" s="25">
        <v>337</v>
      </c>
      <c r="P13" s="25">
        <v>0</v>
      </c>
      <c r="Q13" s="25">
        <v>0</v>
      </c>
      <c r="R13" s="25">
        <v>205</v>
      </c>
      <c r="S13" s="25">
        <v>18</v>
      </c>
      <c r="T13" s="25">
        <v>0</v>
      </c>
      <c r="U13" s="25">
        <v>0</v>
      </c>
      <c r="V13" s="25">
        <v>0</v>
      </c>
      <c r="W13" s="25">
        <v>9</v>
      </c>
      <c r="X13" s="25">
        <v>0</v>
      </c>
      <c r="Y13" s="25">
        <v>66</v>
      </c>
      <c r="Z13" s="25">
        <v>90</v>
      </c>
    </row>
    <row r="14" spans="1:26" x14ac:dyDescent="0.25">
      <c r="A14" s="1">
        <v>37257</v>
      </c>
      <c r="B14" s="25">
        <v>345</v>
      </c>
      <c r="C14" s="25">
        <v>134</v>
      </c>
      <c r="D14" s="25">
        <v>100</v>
      </c>
      <c r="E14" s="25">
        <v>9</v>
      </c>
      <c r="F14" s="25">
        <v>13</v>
      </c>
      <c r="G14" s="25">
        <v>43</v>
      </c>
      <c r="H14" s="25">
        <v>69</v>
      </c>
      <c r="I14" s="25">
        <v>26</v>
      </c>
      <c r="J14" s="25">
        <v>0</v>
      </c>
      <c r="K14" s="25">
        <v>0</v>
      </c>
      <c r="L14" s="25">
        <v>26</v>
      </c>
      <c r="M14" s="25">
        <v>5</v>
      </c>
      <c r="N14" s="25">
        <v>211</v>
      </c>
      <c r="O14" s="25">
        <v>344</v>
      </c>
      <c r="P14" s="25">
        <v>0</v>
      </c>
      <c r="Q14" s="25">
        <v>0</v>
      </c>
      <c r="R14" s="25">
        <v>201</v>
      </c>
      <c r="S14" s="25">
        <v>18</v>
      </c>
      <c r="T14" s="25">
        <v>0</v>
      </c>
      <c r="U14" s="25">
        <v>0</v>
      </c>
      <c r="V14" s="25">
        <v>0</v>
      </c>
      <c r="W14" s="25">
        <v>23</v>
      </c>
      <c r="X14" s="25">
        <v>0</v>
      </c>
      <c r="Y14" s="25">
        <v>64</v>
      </c>
      <c r="Z14" s="25">
        <v>87</v>
      </c>
    </row>
    <row r="15" spans="1:26" x14ac:dyDescent="0.25">
      <c r="A15" s="1">
        <v>37288</v>
      </c>
      <c r="B15" s="25">
        <v>367</v>
      </c>
      <c r="C15" s="25">
        <v>137</v>
      </c>
      <c r="D15" s="25">
        <v>97</v>
      </c>
      <c r="E15" s="25">
        <v>9</v>
      </c>
      <c r="F15" s="25">
        <v>12</v>
      </c>
      <c r="G15" s="25">
        <v>42</v>
      </c>
      <c r="H15" s="25">
        <v>80</v>
      </c>
      <c r="I15" s="25">
        <v>25</v>
      </c>
      <c r="J15" s="25">
        <v>0</v>
      </c>
      <c r="K15" s="25">
        <v>0</v>
      </c>
      <c r="L15" s="25">
        <v>31</v>
      </c>
      <c r="M15" s="25">
        <v>11</v>
      </c>
      <c r="N15" s="25">
        <v>230</v>
      </c>
      <c r="O15" s="25">
        <v>366</v>
      </c>
      <c r="P15" s="25">
        <v>0</v>
      </c>
      <c r="Q15" s="25">
        <v>0</v>
      </c>
      <c r="R15" s="25">
        <v>210</v>
      </c>
      <c r="S15" s="25">
        <v>17</v>
      </c>
      <c r="T15" s="25">
        <v>0</v>
      </c>
      <c r="U15" s="25">
        <v>0</v>
      </c>
      <c r="V15" s="25">
        <v>0</v>
      </c>
      <c r="W15" s="25">
        <v>34</v>
      </c>
      <c r="X15" s="25">
        <v>0</v>
      </c>
      <c r="Y15" s="25">
        <v>65</v>
      </c>
      <c r="Z15" s="25">
        <v>90</v>
      </c>
    </row>
    <row r="16" spans="1:26" x14ac:dyDescent="0.25">
      <c r="A16" s="1">
        <v>37316</v>
      </c>
      <c r="B16" s="25">
        <v>409</v>
      </c>
      <c r="C16" s="25">
        <v>144</v>
      </c>
      <c r="D16" s="25">
        <v>124</v>
      </c>
      <c r="E16" s="25">
        <v>8</v>
      </c>
      <c r="F16" s="25">
        <v>12</v>
      </c>
      <c r="G16" s="25">
        <v>42</v>
      </c>
      <c r="H16" s="25">
        <v>84</v>
      </c>
      <c r="I16" s="25">
        <v>33</v>
      </c>
      <c r="J16" s="25">
        <v>0</v>
      </c>
      <c r="K16" s="25">
        <v>0</v>
      </c>
      <c r="L16" s="25">
        <v>36</v>
      </c>
      <c r="M16" s="25">
        <v>11</v>
      </c>
      <c r="N16" s="25">
        <v>265</v>
      </c>
      <c r="O16" s="25">
        <v>406</v>
      </c>
      <c r="P16" s="25">
        <v>0</v>
      </c>
      <c r="Q16" s="25">
        <v>0</v>
      </c>
      <c r="R16" s="25">
        <v>227</v>
      </c>
      <c r="S16" s="25">
        <v>30</v>
      </c>
      <c r="T16" s="25">
        <v>0</v>
      </c>
      <c r="U16" s="25">
        <v>0</v>
      </c>
      <c r="V16" s="25">
        <v>0</v>
      </c>
      <c r="W16" s="25">
        <v>38</v>
      </c>
      <c r="X16" s="25">
        <v>0</v>
      </c>
      <c r="Y16" s="25">
        <v>63</v>
      </c>
      <c r="Z16" s="25">
        <v>98</v>
      </c>
    </row>
    <row r="17" spans="1:26" x14ac:dyDescent="0.25">
      <c r="A17" s="1">
        <v>37347</v>
      </c>
      <c r="B17" s="25">
        <v>421</v>
      </c>
      <c r="C17" s="25">
        <v>142</v>
      </c>
      <c r="D17" s="25">
        <v>142</v>
      </c>
      <c r="E17" s="25">
        <v>7</v>
      </c>
      <c r="F17" s="25">
        <v>13</v>
      </c>
      <c r="G17" s="25">
        <v>42</v>
      </c>
      <c r="H17" s="25">
        <v>82</v>
      </c>
      <c r="I17" s="25">
        <v>50</v>
      </c>
      <c r="J17" s="25">
        <v>0</v>
      </c>
      <c r="K17" s="25">
        <v>0</v>
      </c>
      <c r="L17" s="25">
        <v>35</v>
      </c>
      <c r="M17" s="25">
        <v>11</v>
      </c>
      <c r="N17" s="25">
        <v>279</v>
      </c>
      <c r="O17" s="25">
        <v>419</v>
      </c>
      <c r="P17" s="25">
        <v>0</v>
      </c>
      <c r="Q17" s="25">
        <v>0</v>
      </c>
      <c r="R17" s="25">
        <v>245</v>
      </c>
      <c r="S17" s="25">
        <v>30</v>
      </c>
      <c r="T17" s="25">
        <v>0</v>
      </c>
      <c r="U17" s="25">
        <v>0</v>
      </c>
      <c r="V17" s="25">
        <v>0</v>
      </c>
      <c r="W17" s="25">
        <v>38</v>
      </c>
      <c r="X17" s="25">
        <v>0</v>
      </c>
      <c r="Y17" s="25">
        <v>62</v>
      </c>
      <c r="Z17" s="25">
        <v>94</v>
      </c>
    </row>
    <row r="18" spans="1:26" x14ac:dyDescent="0.25">
      <c r="A18" s="1">
        <v>37377</v>
      </c>
      <c r="B18" s="25">
        <v>442</v>
      </c>
      <c r="C18" s="25">
        <v>148</v>
      </c>
      <c r="D18" s="25">
        <v>156</v>
      </c>
      <c r="E18" s="25">
        <v>7</v>
      </c>
      <c r="F18" s="25">
        <v>12</v>
      </c>
      <c r="G18" s="25">
        <v>42</v>
      </c>
      <c r="H18" s="25">
        <v>80</v>
      </c>
      <c r="I18" s="25">
        <v>53</v>
      </c>
      <c r="J18" s="25">
        <v>1</v>
      </c>
      <c r="K18" s="25">
        <v>0</v>
      </c>
      <c r="L18" s="25">
        <v>37</v>
      </c>
      <c r="M18" s="25">
        <v>11</v>
      </c>
      <c r="N18" s="25">
        <v>294</v>
      </c>
      <c r="O18" s="25">
        <v>440</v>
      </c>
      <c r="P18" s="25">
        <v>0</v>
      </c>
      <c r="Q18" s="25">
        <v>0</v>
      </c>
      <c r="R18" s="25">
        <v>259</v>
      </c>
      <c r="S18" s="25">
        <v>36</v>
      </c>
      <c r="T18" s="25">
        <v>0</v>
      </c>
      <c r="U18" s="25">
        <v>0</v>
      </c>
      <c r="V18" s="25">
        <v>0</v>
      </c>
      <c r="W18" s="25">
        <v>37</v>
      </c>
      <c r="X18" s="25">
        <v>0</v>
      </c>
      <c r="Y18" s="25">
        <v>56</v>
      </c>
      <c r="Z18" s="25">
        <v>96</v>
      </c>
    </row>
    <row r="19" spans="1:26" x14ac:dyDescent="0.25">
      <c r="A19" s="1">
        <v>37408</v>
      </c>
      <c r="B19" s="25">
        <v>482</v>
      </c>
      <c r="C19" s="25">
        <v>155</v>
      </c>
      <c r="D19" s="25">
        <v>192</v>
      </c>
      <c r="E19" s="25">
        <v>7</v>
      </c>
      <c r="F19" s="25">
        <v>11</v>
      </c>
      <c r="G19" s="25">
        <v>49</v>
      </c>
      <c r="H19" s="25">
        <v>77</v>
      </c>
      <c r="I19" s="25">
        <v>55</v>
      </c>
      <c r="J19" s="25">
        <v>1</v>
      </c>
      <c r="K19" s="25">
        <v>0</v>
      </c>
      <c r="L19" s="25">
        <v>37</v>
      </c>
      <c r="M19" s="25">
        <v>11</v>
      </c>
      <c r="N19" s="25">
        <v>327</v>
      </c>
      <c r="O19" s="25">
        <v>474</v>
      </c>
      <c r="P19" s="25">
        <v>0</v>
      </c>
      <c r="Q19" s="25">
        <v>0</v>
      </c>
      <c r="R19" s="25">
        <v>289</v>
      </c>
      <c r="S19" s="25">
        <v>44</v>
      </c>
      <c r="T19" s="25">
        <v>0</v>
      </c>
      <c r="U19" s="25">
        <v>0</v>
      </c>
      <c r="V19" s="25">
        <v>1</v>
      </c>
      <c r="W19" s="25">
        <v>35</v>
      </c>
      <c r="X19" s="25">
        <v>0</v>
      </c>
      <c r="Y19" s="25">
        <v>53</v>
      </c>
      <c r="Z19" s="25">
        <v>99</v>
      </c>
    </row>
    <row r="20" spans="1:26" x14ac:dyDescent="0.25">
      <c r="A20" s="1">
        <v>37438</v>
      </c>
      <c r="B20" s="25">
        <v>505</v>
      </c>
      <c r="C20" s="25">
        <v>154</v>
      </c>
      <c r="D20" s="25">
        <v>191</v>
      </c>
      <c r="E20" s="25">
        <v>7</v>
      </c>
      <c r="F20" s="25">
        <v>11</v>
      </c>
      <c r="G20" s="25">
        <v>47</v>
      </c>
      <c r="H20" s="25">
        <v>95</v>
      </c>
      <c r="I20" s="25">
        <v>53</v>
      </c>
      <c r="J20" s="25">
        <v>1</v>
      </c>
      <c r="K20" s="25">
        <v>0</v>
      </c>
      <c r="L20" s="25">
        <v>45</v>
      </c>
      <c r="M20" s="25">
        <v>10</v>
      </c>
      <c r="N20" s="25">
        <v>351</v>
      </c>
      <c r="O20" s="25">
        <v>499</v>
      </c>
      <c r="P20" s="25">
        <v>0</v>
      </c>
      <c r="Q20" s="25">
        <v>0</v>
      </c>
      <c r="R20" s="25">
        <v>303</v>
      </c>
      <c r="S20" s="25">
        <v>47</v>
      </c>
      <c r="T20" s="25">
        <v>0</v>
      </c>
      <c r="U20" s="25">
        <v>0</v>
      </c>
      <c r="V20" s="25">
        <v>1</v>
      </c>
      <c r="W20" s="25">
        <v>52</v>
      </c>
      <c r="X20" s="25">
        <v>0</v>
      </c>
      <c r="Y20" s="25">
        <v>47</v>
      </c>
      <c r="Z20" s="25">
        <v>89</v>
      </c>
    </row>
    <row r="21" spans="1:26" x14ac:dyDescent="0.25">
      <c r="A21" s="1">
        <v>37469</v>
      </c>
      <c r="B21" s="25">
        <v>500</v>
      </c>
      <c r="C21" s="25">
        <v>150</v>
      </c>
      <c r="D21" s="25">
        <v>188</v>
      </c>
      <c r="E21" s="25">
        <v>7</v>
      </c>
      <c r="F21" s="25">
        <v>11</v>
      </c>
      <c r="G21" s="25">
        <v>47</v>
      </c>
      <c r="H21" s="25">
        <v>93</v>
      </c>
      <c r="I21" s="25">
        <v>48</v>
      </c>
      <c r="J21" s="25">
        <v>1</v>
      </c>
      <c r="K21" s="25">
        <v>0</v>
      </c>
      <c r="L21" s="25">
        <v>44</v>
      </c>
      <c r="M21" s="25">
        <v>15</v>
      </c>
      <c r="N21" s="25">
        <v>350</v>
      </c>
      <c r="O21" s="25">
        <v>494</v>
      </c>
      <c r="P21" s="25">
        <v>0</v>
      </c>
      <c r="Q21" s="25">
        <v>0</v>
      </c>
      <c r="R21" s="25">
        <v>305</v>
      </c>
      <c r="S21" s="25">
        <v>46</v>
      </c>
      <c r="T21" s="25">
        <v>0</v>
      </c>
      <c r="U21" s="25">
        <v>0</v>
      </c>
      <c r="V21" s="25">
        <v>1</v>
      </c>
      <c r="W21" s="25">
        <v>52</v>
      </c>
      <c r="X21" s="25">
        <v>0</v>
      </c>
      <c r="Y21" s="25">
        <v>45</v>
      </c>
      <c r="Z21" s="25">
        <v>83</v>
      </c>
    </row>
    <row r="22" spans="1:26" x14ac:dyDescent="0.25">
      <c r="A22" s="1">
        <v>37500</v>
      </c>
      <c r="B22" s="25">
        <v>530</v>
      </c>
      <c r="C22" s="25">
        <v>167</v>
      </c>
      <c r="D22" s="25">
        <v>188</v>
      </c>
      <c r="E22" s="25">
        <v>8</v>
      </c>
      <c r="F22" s="25">
        <v>13</v>
      </c>
      <c r="G22" s="25">
        <v>45</v>
      </c>
      <c r="H22" s="25">
        <v>88</v>
      </c>
      <c r="I22" s="25">
        <v>44</v>
      </c>
      <c r="J22" s="25">
        <v>1</v>
      </c>
      <c r="K22" s="25">
        <v>0</v>
      </c>
      <c r="L22" s="25">
        <v>47</v>
      </c>
      <c r="M22" s="25">
        <v>30</v>
      </c>
      <c r="N22" s="25">
        <v>363</v>
      </c>
      <c r="O22" s="25">
        <v>524</v>
      </c>
      <c r="P22" s="25">
        <v>0</v>
      </c>
      <c r="Q22" s="25">
        <v>1</v>
      </c>
      <c r="R22" s="25">
        <v>343</v>
      </c>
      <c r="S22" s="25">
        <v>51</v>
      </c>
      <c r="T22" s="25">
        <v>0</v>
      </c>
      <c r="U22" s="25">
        <v>0</v>
      </c>
      <c r="V22" s="25">
        <v>1</v>
      </c>
      <c r="W22" s="25">
        <v>49</v>
      </c>
      <c r="X22" s="25">
        <v>0</v>
      </c>
      <c r="Y22" s="25">
        <v>36</v>
      </c>
      <c r="Z22" s="25">
        <v>74</v>
      </c>
    </row>
    <row r="23" spans="1:26" x14ac:dyDescent="0.25">
      <c r="A23" s="1">
        <v>37530</v>
      </c>
      <c r="B23" s="25">
        <v>548</v>
      </c>
      <c r="C23" s="25">
        <v>161</v>
      </c>
      <c r="D23" s="25">
        <v>188</v>
      </c>
      <c r="E23" s="25">
        <v>14</v>
      </c>
      <c r="F23" s="25">
        <v>16</v>
      </c>
      <c r="G23" s="25">
        <v>44</v>
      </c>
      <c r="H23" s="25">
        <v>97</v>
      </c>
      <c r="I23" s="25">
        <v>43</v>
      </c>
      <c r="J23" s="25">
        <v>3</v>
      </c>
      <c r="K23" s="25">
        <v>4</v>
      </c>
      <c r="L23" s="25">
        <v>49</v>
      </c>
      <c r="M23" s="25">
        <v>29</v>
      </c>
      <c r="N23" s="25">
        <v>387</v>
      </c>
      <c r="O23" s="25">
        <v>542</v>
      </c>
      <c r="P23" s="25">
        <v>0</v>
      </c>
      <c r="Q23" s="25">
        <v>1</v>
      </c>
      <c r="R23" s="25">
        <v>359</v>
      </c>
      <c r="S23" s="25">
        <v>53</v>
      </c>
      <c r="T23" s="25">
        <v>0</v>
      </c>
      <c r="U23" s="25">
        <v>0</v>
      </c>
      <c r="V23" s="25">
        <v>4</v>
      </c>
      <c r="W23" s="25">
        <v>52</v>
      </c>
      <c r="X23" s="25">
        <v>0</v>
      </c>
      <c r="Y23" s="25">
        <v>32</v>
      </c>
      <c r="Z23" s="25">
        <v>68</v>
      </c>
    </row>
    <row r="24" spans="1:26" x14ac:dyDescent="0.25">
      <c r="A24" s="1">
        <v>37561</v>
      </c>
      <c r="B24" s="25">
        <v>550</v>
      </c>
      <c r="C24" s="25">
        <v>158</v>
      </c>
      <c r="D24" s="25">
        <v>187</v>
      </c>
      <c r="E24" s="25">
        <v>14</v>
      </c>
      <c r="F24" s="25">
        <v>15</v>
      </c>
      <c r="G24" s="25">
        <v>43</v>
      </c>
      <c r="H24" s="25">
        <v>94</v>
      </c>
      <c r="I24" s="25">
        <v>44</v>
      </c>
      <c r="J24" s="25">
        <v>3</v>
      </c>
      <c r="K24" s="25">
        <v>10</v>
      </c>
      <c r="L24" s="25">
        <v>53</v>
      </c>
      <c r="M24" s="25">
        <v>27</v>
      </c>
      <c r="N24" s="25">
        <v>392</v>
      </c>
      <c r="O24" s="25">
        <v>544</v>
      </c>
      <c r="P24" s="25">
        <v>0</v>
      </c>
      <c r="Q24" s="25">
        <v>1</v>
      </c>
      <c r="R24" s="25">
        <v>366</v>
      </c>
      <c r="S24" s="25">
        <v>52</v>
      </c>
      <c r="T24" s="25">
        <v>0</v>
      </c>
      <c r="U24" s="25">
        <v>0</v>
      </c>
      <c r="V24" s="25">
        <v>4</v>
      </c>
      <c r="W24" s="25">
        <v>51</v>
      </c>
      <c r="X24" s="25">
        <v>0</v>
      </c>
      <c r="Y24" s="25">
        <v>29</v>
      </c>
      <c r="Z24" s="25">
        <v>66</v>
      </c>
    </row>
    <row r="25" spans="1:26" x14ac:dyDescent="0.25">
      <c r="A25" s="1">
        <v>37591</v>
      </c>
      <c r="B25" s="25">
        <v>608</v>
      </c>
      <c r="C25" s="25">
        <v>201</v>
      </c>
      <c r="D25" s="25">
        <v>191</v>
      </c>
      <c r="E25" s="25">
        <v>18</v>
      </c>
      <c r="F25" s="25">
        <v>15</v>
      </c>
      <c r="G25" s="25">
        <v>48</v>
      </c>
      <c r="H25" s="25">
        <v>96</v>
      </c>
      <c r="I25" s="25">
        <v>43</v>
      </c>
      <c r="J25" s="25">
        <v>3</v>
      </c>
      <c r="K25" s="25">
        <v>10</v>
      </c>
      <c r="L25" s="25">
        <v>59</v>
      </c>
      <c r="M25" s="25">
        <v>25</v>
      </c>
      <c r="N25" s="25">
        <v>407</v>
      </c>
      <c r="O25" s="25">
        <v>602</v>
      </c>
      <c r="P25" s="25">
        <v>0</v>
      </c>
      <c r="Q25" s="25">
        <v>1</v>
      </c>
      <c r="R25" s="25">
        <v>419</v>
      </c>
      <c r="S25" s="25">
        <v>51</v>
      </c>
      <c r="T25" s="25">
        <v>0</v>
      </c>
      <c r="U25" s="25">
        <v>0</v>
      </c>
      <c r="V25" s="25">
        <v>3</v>
      </c>
      <c r="W25" s="25">
        <v>50</v>
      </c>
      <c r="X25" s="25">
        <v>0</v>
      </c>
      <c r="Y25" s="25">
        <v>32</v>
      </c>
      <c r="Z25" s="25">
        <v>74</v>
      </c>
    </row>
    <row r="26" spans="1:26" x14ac:dyDescent="0.25">
      <c r="A26" s="1">
        <v>37622</v>
      </c>
      <c r="B26" s="25">
        <v>646</v>
      </c>
      <c r="C26" s="25">
        <v>209</v>
      </c>
      <c r="D26" s="25">
        <v>209</v>
      </c>
      <c r="E26" s="25">
        <v>18</v>
      </c>
      <c r="F26" s="25">
        <v>28</v>
      </c>
      <c r="G26" s="25">
        <v>53</v>
      </c>
      <c r="H26" s="25">
        <v>101</v>
      </c>
      <c r="I26" s="25">
        <v>46</v>
      </c>
      <c r="J26" s="25">
        <v>14</v>
      </c>
      <c r="K26" s="25">
        <v>9</v>
      </c>
      <c r="L26" s="25">
        <v>57</v>
      </c>
      <c r="M26" s="25">
        <v>25</v>
      </c>
      <c r="N26" s="25">
        <v>437</v>
      </c>
      <c r="O26" s="25">
        <v>640</v>
      </c>
      <c r="P26" s="25">
        <v>0</v>
      </c>
      <c r="Q26" s="25">
        <v>2</v>
      </c>
      <c r="R26" s="25">
        <v>448</v>
      </c>
      <c r="S26" s="25">
        <v>64</v>
      </c>
      <c r="T26" s="25">
        <v>0</v>
      </c>
      <c r="U26" s="25">
        <v>0</v>
      </c>
      <c r="V26" s="25">
        <v>2</v>
      </c>
      <c r="W26" s="25">
        <v>50</v>
      </c>
      <c r="X26" s="25">
        <v>0</v>
      </c>
      <c r="Y26" s="25">
        <v>29</v>
      </c>
      <c r="Z26" s="25">
        <v>71</v>
      </c>
    </row>
    <row r="27" spans="1:26" x14ac:dyDescent="0.25">
      <c r="A27" s="1">
        <v>37653</v>
      </c>
      <c r="B27" s="25">
        <v>726</v>
      </c>
      <c r="C27" s="25">
        <v>243</v>
      </c>
      <c r="D27" s="25">
        <v>213</v>
      </c>
      <c r="E27" s="25">
        <v>21</v>
      </c>
      <c r="F27" s="25">
        <v>25</v>
      </c>
      <c r="G27" s="25">
        <v>53</v>
      </c>
      <c r="H27" s="25">
        <v>138</v>
      </c>
      <c r="I27" s="25">
        <v>54</v>
      </c>
      <c r="J27" s="25">
        <v>13</v>
      </c>
      <c r="K27" s="25">
        <v>9</v>
      </c>
      <c r="L27" s="25">
        <v>60</v>
      </c>
      <c r="M27" s="25">
        <v>25</v>
      </c>
      <c r="N27" s="25">
        <v>483</v>
      </c>
      <c r="O27" s="25">
        <v>717</v>
      </c>
      <c r="P27" s="25">
        <v>0</v>
      </c>
      <c r="Q27" s="25">
        <v>2</v>
      </c>
      <c r="R27" s="25">
        <v>509</v>
      </c>
      <c r="S27" s="25">
        <v>65</v>
      </c>
      <c r="T27" s="25">
        <v>0</v>
      </c>
      <c r="U27" s="25">
        <v>0</v>
      </c>
      <c r="V27" s="25">
        <v>3</v>
      </c>
      <c r="W27" s="25">
        <v>49</v>
      </c>
      <c r="X27" s="25">
        <v>0</v>
      </c>
      <c r="Y27" s="25">
        <v>45</v>
      </c>
      <c r="Z27" s="25">
        <v>89</v>
      </c>
    </row>
    <row r="28" spans="1:26" x14ac:dyDescent="0.25">
      <c r="A28" s="1">
        <v>37681</v>
      </c>
      <c r="B28" s="25">
        <v>750</v>
      </c>
      <c r="C28" s="25">
        <v>263</v>
      </c>
      <c r="D28" s="25">
        <v>213</v>
      </c>
      <c r="E28" s="25">
        <v>25</v>
      </c>
      <c r="F28" s="25">
        <v>25</v>
      </c>
      <c r="G28" s="25">
        <v>53</v>
      </c>
      <c r="H28" s="25">
        <v>140</v>
      </c>
      <c r="I28" s="25">
        <v>54</v>
      </c>
      <c r="J28" s="25">
        <v>12</v>
      </c>
      <c r="K28" s="25">
        <v>9</v>
      </c>
      <c r="L28" s="25">
        <v>59</v>
      </c>
      <c r="M28" s="25">
        <v>25</v>
      </c>
      <c r="N28" s="25">
        <v>487</v>
      </c>
      <c r="O28" s="25">
        <v>741</v>
      </c>
      <c r="P28" s="25">
        <v>0</v>
      </c>
      <c r="Q28" s="25">
        <v>2</v>
      </c>
      <c r="R28" s="25">
        <v>527</v>
      </c>
      <c r="S28" s="25">
        <v>65</v>
      </c>
      <c r="T28" s="25">
        <v>0</v>
      </c>
      <c r="U28" s="25">
        <v>0</v>
      </c>
      <c r="V28" s="25">
        <v>3</v>
      </c>
      <c r="W28" s="25">
        <v>50</v>
      </c>
      <c r="X28" s="25">
        <v>0</v>
      </c>
      <c r="Y28" s="25">
        <v>50</v>
      </c>
      <c r="Z28" s="25">
        <v>94</v>
      </c>
    </row>
    <row r="29" spans="1:26" x14ac:dyDescent="0.25">
      <c r="A29" s="1">
        <v>37712</v>
      </c>
      <c r="B29" s="25">
        <v>771</v>
      </c>
      <c r="C29" s="25">
        <v>291</v>
      </c>
      <c r="D29" s="25">
        <v>213</v>
      </c>
      <c r="E29" s="25">
        <v>24</v>
      </c>
      <c r="F29" s="25">
        <v>25</v>
      </c>
      <c r="G29" s="25">
        <v>53</v>
      </c>
      <c r="H29" s="25">
        <v>137</v>
      </c>
      <c r="I29" s="25">
        <v>55</v>
      </c>
      <c r="J29" s="25">
        <v>11</v>
      </c>
      <c r="K29" s="25">
        <v>9</v>
      </c>
      <c r="L29" s="25">
        <v>58</v>
      </c>
      <c r="M29" s="25">
        <v>24</v>
      </c>
      <c r="N29" s="25">
        <v>480</v>
      </c>
      <c r="O29" s="25">
        <v>758</v>
      </c>
      <c r="P29" s="25">
        <v>0</v>
      </c>
      <c r="Q29" s="25">
        <v>2</v>
      </c>
      <c r="R29" s="25">
        <v>534</v>
      </c>
      <c r="S29" s="25">
        <v>65</v>
      </c>
      <c r="T29" s="25">
        <v>0</v>
      </c>
      <c r="U29" s="25">
        <v>0</v>
      </c>
      <c r="V29" s="25">
        <v>3</v>
      </c>
      <c r="W29" s="25">
        <v>47</v>
      </c>
      <c r="X29" s="25">
        <v>0</v>
      </c>
      <c r="Y29" s="25">
        <v>56</v>
      </c>
      <c r="Z29" s="25">
        <v>111</v>
      </c>
    </row>
    <row r="30" spans="1:26" x14ac:dyDescent="0.25">
      <c r="A30" s="1">
        <v>37742</v>
      </c>
      <c r="B30" s="25">
        <v>791</v>
      </c>
      <c r="C30" s="25">
        <v>297</v>
      </c>
      <c r="D30" s="25">
        <v>226</v>
      </c>
      <c r="E30" s="25">
        <v>23</v>
      </c>
      <c r="F30" s="25">
        <v>41</v>
      </c>
      <c r="G30" s="25">
        <v>51</v>
      </c>
      <c r="H30" s="25">
        <v>140</v>
      </c>
      <c r="I30" s="25">
        <v>57</v>
      </c>
      <c r="J30" s="25">
        <v>11</v>
      </c>
      <c r="K30" s="25">
        <v>8</v>
      </c>
      <c r="L30" s="25">
        <v>58</v>
      </c>
      <c r="M30" s="25">
        <v>24</v>
      </c>
      <c r="N30" s="25">
        <v>494</v>
      </c>
      <c r="O30" s="25">
        <v>778</v>
      </c>
      <c r="P30" s="25">
        <v>0</v>
      </c>
      <c r="Q30" s="25">
        <v>2</v>
      </c>
      <c r="R30" s="25">
        <v>533</v>
      </c>
      <c r="S30" s="25">
        <v>81</v>
      </c>
      <c r="T30" s="25">
        <v>0</v>
      </c>
      <c r="U30" s="25">
        <v>0</v>
      </c>
      <c r="V30" s="25">
        <v>3</v>
      </c>
      <c r="W30" s="25">
        <v>45</v>
      </c>
      <c r="X30" s="25">
        <v>0</v>
      </c>
      <c r="Y30" s="25">
        <v>62</v>
      </c>
      <c r="Z30" s="25">
        <v>119</v>
      </c>
    </row>
    <row r="31" spans="1:26" x14ac:dyDescent="0.25">
      <c r="A31" s="1">
        <v>37773</v>
      </c>
      <c r="B31" s="25">
        <v>839</v>
      </c>
      <c r="C31" s="25">
        <v>311</v>
      </c>
      <c r="D31" s="25">
        <v>219</v>
      </c>
      <c r="E31" s="25">
        <v>22</v>
      </c>
      <c r="F31" s="25">
        <v>42</v>
      </c>
      <c r="G31" s="25">
        <v>43</v>
      </c>
      <c r="H31" s="25">
        <v>161</v>
      </c>
      <c r="I31" s="25">
        <v>55</v>
      </c>
      <c r="J31" s="25">
        <v>10</v>
      </c>
      <c r="K31" s="25">
        <v>26</v>
      </c>
      <c r="L31" s="25">
        <v>65</v>
      </c>
      <c r="M31" s="25">
        <v>21</v>
      </c>
      <c r="N31" s="25">
        <v>528</v>
      </c>
      <c r="O31" s="25">
        <v>826</v>
      </c>
      <c r="P31" s="25">
        <v>0</v>
      </c>
      <c r="Q31" s="25">
        <v>2</v>
      </c>
      <c r="R31" s="25">
        <v>574</v>
      </c>
      <c r="S31" s="25">
        <v>78</v>
      </c>
      <c r="T31" s="25">
        <v>0</v>
      </c>
      <c r="U31" s="25">
        <v>0</v>
      </c>
      <c r="V31" s="25">
        <v>3</v>
      </c>
      <c r="W31" s="25">
        <v>50</v>
      </c>
      <c r="X31" s="25">
        <v>0</v>
      </c>
      <c r="Y31" s="25">
        <v>62</v>
      </c>
      <c r="Z31" s="25">
        <v>124</v>
      </c>
    </row>
    <row r="32" spans="1:26" x14ac:dyDescent="0.25">
      <c r="A32" s="1">
        <v>37803</v>
      </c>
      <c r="B32" s="25">
        <v>870</v>
      </c>
      <c r="C32" s="25">
        <v>355</v>
      </c>
      <c r="D32" s="25">
        <v>209</v>
      </c>
      <c r="E32" s="25">
        <v>22</v>
      </c>
      <c r="F32" s="25">
        <v>40</v>
      </c>
      <c r="G32" s="25">
        <v>39</v>
      </c>
      <c r="H32" s="25">
        <v>159</v>
      </c>
      <c r="I32" s="25">
        <v>52</v>
      </c>
      <c r="J32" s="25">
        <v>9</v>
      </c>
      <c r="K32" s="25">
        <v>26</v>
      </c>
      <c r="L32" s="25">
        <v>65</v>
      </c>
      <c r="M32" s="25">
        <v>21</v>
      </c>
      <c r="N32" s="25">
        <v>515</v>
      </c>
      <c r="O32" s="25">
        <v>849</v>
      </c>
      <c r="P32" s="25">
        <v>0</v>
      </c>
      <c r="Q32" s="25">
        <v>5</v>
      </c>
      <c r="R32" s="25">
        <v>589</v>
      </c>
      <c r="S32" s="25">
        <v>74</v>
      </c>
      <c r="T32" s="25">
        <v>0</v>
      </c>
      <c r="U32" s="25">
        <v>0</v>
      </c>
      <c r="V32" s="25">
        <v>1</v>
      </c>
      <c r="W32" s="25">
        <v>49</v>
      </c>
      <c r="X32" s="25">
        <v>0</v>
      </c>
      <c r="Y32" s="25">
        <v>71</v>
      </c>
      <c r="Z32" s="25">
        <v>147</v>
      </c>
    </row>
    <row r="33" spans="1:26" x14ac:dyDescent="0.25">
      <c r="A33" s="1">
        <v>37834</v>
      </c>
      <c r="B33" s="25">
        <v>889</v>
      </c>
      <c r="C33" s="25">
        <v>371</v>
      </c>
      <c r="D33" s="25">
        <v>207</v>
      </c>
      <c r="E33" s="25">
        <v>21</v>
      </c>
      <c r="F33" s="25">
        <v>38</v>
      </c>
      <c r="G33" s="25">
        <v>43</v>
      </c>
      <c r="H33" s="25">
        <v>158</v>
      </c>
      <c r="I33" s="25">
        <v>52</v>
      </c>
      <c r="J33" s="25">
        <v>12</v>
      </c>
      <c r="K33" s="25">
        <v>27</v>
      </c>
      <c r="L33" s="25">
        <v>68</v>
      </c>
      <c r="M33" s="25">
        <v>21</v>
      </c>
      <c r="N33" s="25">
        <v>518</v>
      </c>
      <c r="O33" s="25">
        <v>866</v>
      </c>
      <c r="P33" s="25">
        <v>0</v>
      </c>
      <c r="Q33" s="25">
        <v>5</v>
      </c>
      <c r="R33" s="25">
        <v>594</v>
      </c>
      <c r="S33" s="25">
        <v>69</v>
      </c>
      <c r="T33" s="25">
        <v>0</v>
      </c>
      <c r="U33" s="25">
        <v>0</v>
      </c>
      <c r="V33" s="25">
        <v>5</v>
      </c>
      <c r="W33" s="25">
        <v>55</v>
      </c>
      <c r="X33" s="25">
        <v>0</v>
      </c>
      <c r="Y33" s="25">
        <v>77</v>
      </c>
      <c r="Z33" s="25">
        <v>156</v>
      </c>
    </row>
    <row r="34" spans="1:26" x14ac:dyDescent="0.25">
      <c r="A34" s="1">
        <v>37865</v>
      </c>
      <c r="B34" s="25">
        <v>919</v>
      </c>
      <c r="C34" s="25">
        <v>397</v>
      </c>
      <c r="D34" s="25">
        <v>211</v>
      </c>
      <c r="E34" s="25">
        <v>20</v>
      </c>
      <c r="F34" s="25">
        <v>38</v>
      </c>
      <c r="G34" s="25">
        <v>49</v>
      </c>
      <c r="H34" s="25">
        <v>161</v>
      </c>
      <c r="I34" s="25">
        <v>50</v>
      </c>
      <c r="J34" s="25">
        <v>11</v>
      </c>
      <c r="K34" s="25">
        <v>26</v>
      </c>
      <c r="L34" s="25">
        <v>71</v>
      </c>
      <c r="M34" s="25">
        <v>18</v>
      </c>
      <c r="N34" s="25">
        <v>522</v>
      </c>
      <c r="O34" s="25">
        <v>897</v>
      </c>
      <c r="P34" s="25">
        <v>0</v>
      </c>
      <c r="Q34" s="25">
        <v>7</v>
      </c>
      <c r="R34" s="25">
        <v>615</v>
      </c>
      <c r="S34" s="25">
        <v>68</v>
      </c>
      <c r="T34" s="25">
        <v>0</v>
      </c>
      <c r="U34" s="25">
        <v>0</v>
      </c>
      <c r="V34" s="25">
        <v>0</v>
      </c>
      <c r="W34" s="25">
        <v>52</v>
      </c>
      <c r="X34" s="25">
        <v>0</v>
      </c>
      <c r="Y34" s="25">
        <v>91</v>
      </c>
      <c r="Z34" s="25">
        <v>174</v>
      </c>
    </row>
    <row r="35" spans="1:26" x14ac:dyDescent="0.25">
      <c r="A35" s="1">
        <v>37895</v>
      </c>
      <c r="B35" s="25">
        <v>959</v>
      </c>
      <c r="C35" s="25">
        <v>408</v>
      </c>
      <c r="D35" s="25">
        <v>218</v>
      </c>
      <c r="E35" s="25">
        <v>20</v>
      </c>
      <c r="F35" s="25">
        <v>38</v>
      </c>
      <c r="G35" s="25">
        <v>50</v>
      </c>
      <c r="H35" s="25">
        <v>164</v>
      </c>
      <c r="I35" s="25">
        <v>49</v>
      </c>
      <c r="J35" s="25">
        <v>11</v>
      </c>
      <c r="K35" s="25">
        <v>26</v>
      </c>
      <c r="L35" s="25">
        <v>76</v>
      </c>
      <c r="M35" s="25">
        <v>32</v>
      </c>
      <c r="N35" s="25">
        <v>551</v>
      </c>
      <c r="O35" s="25">
        <v>937</v>
      </c>
      <c r="P35" s="25">
        <v>0</v>
      </c>
      <c r="Q35" s="25">
        <v>7</v>
      </c>
      <c r="R35" s="25">
        <v>636</v>
      </c>
      <c r="S35" s="25">
        <v>70</v>
      </c>
      <c r="T35" s="25">
        <v>0</v>
      </c>
      <c r="U35" s="25">
        <v>0</v>
      </c>
      <c r="V35" s="25">
        <v>0</v>
      </c>
      <c r="W35" s="25">
        <v>55</v>
      </c>
      <c r="X35" s="25">
        <v>0</v>
      </c>
      <c r="Y35" s="25">
        <v>97</v>
      </c>
      <c r="Z35" s="25">
        <v>188</v>
      </c>
    </row>
    <row r="36" spans="1:26" x14ac:dyDescent="0.25">
      <c r="A36" s="1">
        <v>37926</v>
      </c>
      <c r="B36" s="25">
        <v>969</v>
      </c>
      <c r="C36" s="25">
        <v>431</v>
      </c>
      <c r="D36" s="25">
        <v>209</v>
      </c>
      <c r="E36" s="25">
        <v>20</v>
      </c>
      <c r="F36" s="25">
        <v>37</v>
      </c>
      <c r="G36" s="25">
        <v>47</v>
      </c>
      <c r="H36" s="25">
        <v>162</v>
      </c>
      <c r="I36" s="25">
        <v>49</v>
      </c>
      <c r="J36" s="25">
        <v>8</v>
      </c>
      <c r="K36" s="25">
        <v>25</v>
      </c>
      <c r="L36" s="25">
        <v>75</v>
      </c>
      <c r="M36" s="25">
        <v>35</v>
      </c>
      <c r="N36" s="25">
        <v>538</v>
      </c>
      <c r="O36" s="25">
        <v>945</v>
      </c>
      <c r="P36" s="25">
        <v>0</v>
      </c>
      <c r="Q36" s="25">
        <v>7</v>
      </c>
      <c r="R36" s="25">
        <v>625</v>
      </c>
      <c r="S36" s="25">
        <v>66</v>
      </c>
      <c r="T36" s="25">
        <v>0</v>
      </c>
      <c r="U36" s="25">
        <v>0</v>
      </c>
      <c r="V36" s="25">
        <v>0</v>
      </c>
      <c r="W36" s="25">
        <v>54</v>
      </c>
      <c r="X36" s="25">
        <v>0</v>
      </c>
      <c r="Y36" s="25">
        <v>100</v>
      </c>
      <c r="Z36" s="25">
        <v>214</v>
      </c>
    </row>
    <row r="37" spans="1:26" x14ac:dyDescent="0.25">
      <c r="A37" s="1">
        <v>37956</v>
      </c>
      <c r="B37" s="25">
        <v>1008</v>
      </c>
      <c r="C37" s="25">
        <v>441</v>
      </c>
      <c r="D37" s="25">
        <v>227</v>
      </c>
      <c r="E37" s="25">
        <v>19</v>
      </c>
      <c r="F37" s="25">
        <v>37</v>
      </c>
      <c r="G37" s="25">
        <v>56</v>
      </c>
      <c r="H37" s="25">
        <v>167</v>
      </c>
      <c r="I37" s="25">
        <v>64</v>
      </c>
      <c r="J37" s="25">
        <v>7</v>
      </c>
      <c r="K37" s="25">
        <v>23</v>
      </c>
      <c r="L37" s="25">
        <v>76</v>
      </c>
      <c r="M37" s="25">
        <v>44</v>
      </c>
      <c r="N37" s="25">
        <v>567</v>
      </c>
      <c r="O37" s="25">
        <v>986</v>
      </c>
      <c r="P37" s="25">
        <v>0</v>
      </c>
      <c r="Q37" s="25">
        <v>7</v>
      </c>
      <c r="R37" s="25">
        <v>653</v>
      </c>
      <c r="S37" s="25">
        <v>62</v>
      </c>
      <c r="T37" s="25">
        <v>0</v>
      </c>
      <c r="U37" s="25">
        <v>0</v>
      </c>
      <c r="V37" s="25">
        <v>0</v>
      </c>
      <c r="W37" s="25">
        <v>60</v>
      </c>
      <c r="X37" s="25">
        <v>0</v>
      </c>
      <c r="Y37" s="25">
        <v>100</v>
      </c>
      <c r="Z37" s="25">
        <v>223</v>
      </c>
    </row>
    <row r="38" spans="1:26" x14ac:dyDescent="0.25">
      <c r="A38" s="1">
        <v>37987</v>
      </c>
      <c r="B38" s="25">
        <v>1030</v>
      </c>
      <c r="C38" s="25">
        <v>451</v>
      </c>
      <c r="D38" s="25">
        <v>218</v>
      </c>
      <c r="E38" s="25">
        <v>19</v>
      </c>
      <c r="F38" s="25">
        <v>38</v>
      </c>
      <c r="G38" s="25">
        <v>52</v>
      </c>
      <c r="H38" s="25">
        <v>187</v>
      </c>
      <c r="I38" s="25">
        <v>60</v>
      </c>
      <c r="J38" s="25">
        <v>10</v>
      </c>
      <c r="K38" s="25">
        <v>23</v>
      </c>
      <c r="L38" s="25">
        <v>73</v>
      </c>
      <c r="M38" s="25">
        <v>45</v>
      </c>
      <c r="N38" s="25">
        <v>579</v>
      </c>
      <c r="O38" s="25">
        <v>1008</v>
      </c>
      <c r="P38" s="25">
        <v>0</v>
      </c>
      <c r="Q38" s="25">
        <v>7</v>
      </c>
      <c r="R38" s="25">
        <v>676</v>
      </c>
      <c r="S38" s="25">
        <v>61</v>
      </c>
      <c r="T38" s="25">
        <v>0</v>
      </c>
      <c r="U38" s="25">
        <v>0</v>
      </c>
      <c r="V38" s="25">
        <v>0</v>
      </c>
      <c r="W38" s="25">
        <v>58</v>
      </c>
      <c r="X38" s="25">
        <v>0</v>
      </c>
      <c r="Y38" s="25">
        <v>99</v>
      </c>
      <c r="Z38" s="25">
        <v>225</v>
      </c>
    </row>
    <row r="39" spans="1:26" x14ac:dyDescent="0.25">
      <c r="A39" s="1">
        <v>38018</v>
      </c>
      <c r="B39" s="25">
        <v>1074</v>
      </c>
      <c r="C39" s="25">
        <v>478</v>
      </c>
      <c r="D39" s="25">
        <v>227</v>
      </c>
      <c r="E39" s="25">
        <v>19</v>
      </c>
      <c r="F39" s="25">
        <v>50</v>
      </c>
      <c r="G39" s="25">
        <v>51</v>
      </c>
      <c r="H39" s="25">
        <v>197</v>
      </c>
      <c r="I39" s="25">
        <v>60</v>
      </c>
      <c r="J39" s="25">
        <v>10</v>
      </c>
      <c r="K39" s="25">
        <v>23</v>
      </c>
      <c r="L39" s="25">
        <v>72</v>
      </c>
      <c r="M39" s="25">
        <v>44</v>
      </c>
      <c r="N39" s="25">
        <v>596</v>
      </c>
      <c r="O39" s="25">
        <v>1051</v>
      </c>
      <c r="P39" s="25">
        <v>0</v>
      </c>
      <c r="Q39" s="25">
        <v>7</v>
      </c>
      <c r="R39" s="25">
        <v>694</v>
      </c>
      <c r="S39" s="25">
        <v>72</v>
      </c>
      <c r="T39" s="25">
        <v>0</v>
      </c>
      <c r="U39" s="25">
        <v>0</v>
      </c>
      <c r="V39" s="25">
        <v>0</v>
      </c>
      <c r="W39" s="25">
        <v>54</v>
      </c>
      <c r="X39" s="25">
        <v>0</v>
      </c>
      <c r="Y39" s="25">
        <v>116</v>
      </c>
      <c r="Z39" s="25">
        <v>244</v>
      </c>
    </row>
    <row r="40" spans="1:26" x14ac:dyDescent="0.25">
      <c r="A40" s="1">
        <v>38047</v>
      </c>
      <c r="B40" s="25">
        <v>1092</v>
      </c>
      <c r="C40" s="25">
        <v>499</v>
      </c>
      <c r="D40" s="25">
        <v>227</v>
      </c>
      <c r="E40" s="25">
        <v>19</v>
      </c>
      <c r="F40" s="25">
        <v>55</v>
      </c>
      <c r="G40" s="25">
        <v>49</v>
      </c>
      <c r="H40" s="25">
        <v>200</v>
      </c>
      <c r="I40" s="25">
        <v>59</v>
      </c>
      <c r="J40" s="25">
        <v>10</v>
      </c>
      <c r="K40" s="25">
        <v>22</v>
      </c>
      <c r="L40" s="25">
        <v>70</v>
      </c>
      <c r="M40" s="25">
        <v>41</v>
      </c>
      <c r="N40" s="25">
        <v>593</v>
      </c>
      <c r="O40" s="25">
        <v>1071</v>
      </c>
      <c r="P40" s="25">
        <v>0</v>
      </c>
      <c r="Q40" s="25">
        <v>7</v>
      </c>
      <c r="R40" s="25">
        <v>686</v>
      </c>
      <c r="S40" s="25">
        <v>77</v>
      </c>
      <c r="T40" s="25">
        <v>0</v>
      </c>
      <c r="U40" s="25">
        <v>0</v>
      </c>
      <c r="V40" s="25">
        <v>1</v>
      </c>
      <c r="W40" s="25">
        <v>52</v>
      </c>
      <c r="X40" s="25">
        <v>0</v>
      </c>
      <c r="Y40" s="25">
        <v>132</v>
      </c>
      <c r="Z40" s="25">
        <v>267</v>
      </c>
    </row>
    <row r="41" spans="1:26" x14ac:dyDescent="0.25">
      <c r="A41" s="1">
        <v>38078</v>
      </c>
      <c r="B41" s="25">
        <v>1143</v>
      </c>
      <c r="C41" s="25">
        <v>557</v>
      </c>
      <c r="D41" s="25">
        <v>231</v>
      </c>
      <c r="E41" s="25">
        <v>19</v>
      </c>
      <c r="F41" s="25">
        <v>62</v>
      </c>
      <c r="G41" s="25">
        <v>48</v>
      </c>
      <c r="H41" s="25">
        <v>191</v>
      </c>
      <c r="I41" s="25">
        <v>61</v>
      </c>
      <c r="J41" s="25">
        <v>10</v>
      </c>
      <c r="K41" s="25">
        <v>22</v>
      </c>
      <c r="L41" s="25">
        <v>68</v>
      </c>
      <c r="M41" s="25">
        <v>41</v>
      </c>
      <c r="N41" s="25">
        <v>586</v>
      </c>
      <c r="O41" s="25">
        <v>1120</v>
      </c>
      <c r="P41" s="25">
        <v>0</v>
      </c>
      <c r="Q41" s="25">
        <v>7</v>
      </c>
      <c r="R41" s="25">
        <v>717</v>
      </c>
      <c r="S41" s="25">
        <v>83</v>
      </c>
      <c r="T41" s="25">
        <v>0</v>
      </c>
      <c r="U41" s="25">
        <v>0</v>
      </c>
      <c r="V41" s="25">
        <v>1</v>
      </c>
      <c r="W41" s="25">
        <v>47</v>
      </c>
      <c r="X41" s="25">
        <v>0</v>
      </c>
      <c r="Y41" s="25">
        <v>142</v>
      </c>
      <c r="Z41" s="25">
        <v>286</v>
      </c>
    </row>
    <row r="42" spans="1:26" x14ac:dyDescent="0.25">
      <c r="A42" s="1">
        <v>38108</v>
      </c>
      <c r="B42" s="25">
        <v>1222</v>
      </c>
      <c r="C42" s="25">
        <v>594</v>
      </c>
      <c r="D42" s="25">
        <v>246</v>
      </c>
      <c r="E42" s="25">
        <v>18</v>
      </c>
      <c r="F42" s="25">
        <v>61</v>
      </c>
      <c r="G42" s="25">
        <v>48</v>
      </c>
      <c r="H42" s="25">
        <v>191</v>
      </c>
      <c r="I42" s="25">
        <v>78</v>
      </c>
      <c r="J42" s="25">
        <v>9</v>
      </c>
      <c r="K42" s="25">
        <v>45</v>
      </c>
      <c r="L42" s="25">
        <v>73</v>
      </c>
      <c r="M42" s="25">
        <v>42</v>
      </c>
      <c r="N42" s="25">
        <v>628</v>
      </c>
      <c r="O42" s="25">
        <v>1200</v>
      </c>
      <c r="P42" s="25">
        <v>0</v>
      </c>
      <c r="Q42" s="25">
        <v>8</v>
      </c>
      <c r="R42" s="25">
        <v>784</v>
      </c>
      <c r="S42" s="25">
        <v>80</v>
      </c>
      <c r="T42" s="25">
        <v>0</v>
      </c>
      <c r="U42" s="25">
        <v>2</v>
      </c>
      <c r="V42" s="25">
        <v>1</v>
      </c>
      <c r="W42" s="25">
        <v>43</v>
      </c>
      <c r="X42" s="25">
        <v>0</v>
      </c>
      <c r="Y42" s="25">
        <v>150</v>
      </c>
      <c r="Z42" s="25">
        <v>303</v>
      </c>
    </row>
    <row r="43" spans="1:26" x14ac:dyDescent="0.25">
      <c r="A43" s="1">
        <v>38139</v>
      </c>
      <c r="B43" s="25">
        <v>1253</v>
      </c>
      <c r="C43" s="25">
        <v>611</v>
      </c>
      <c r="D43" s="25">
        <v>248</v>
      </c>
      <c r="E43" s="25">
        <v>18</v>
      </c>
      <c r="F43" s="25">
        <v>73</v>
      </c>
      <c r="G43" s="25">
        <v>40</v>
      </c>
      <c r="H43" s="25">
        <v>194</v>
      </c>
      <c r="I43" s="25">
        <v>79</v>
      </c>
      <c r="J43" s="25">
        <v>9</v>
      </c>
      <c r="K43" s="25">
        <v>44</v>
      </c>
      <c r="L43" s="25">
        <v>84</v>
      </c>
      <c r="M43" s="25">
        <v>41</v>
      </c>
      <c r="N43" s="25">
        <v>642</v>
      </c>
      <c r="O43" s="25">
        <v>1232</v>
      </c>
      <c r="P43" s="25">
        <v>0</v>
      </c>
      <c r="Q43" s="25">
        <v>11</v>
      </c>
      <c r="R43" s="25">
        <v>805</v>
      </c>
      <c r="S43" s="25">
        <v>89</v>
      </c>
      <c r="T43" s="25">
        <v>0</v>
      </c>
      <c r="U43" s="25">
        <v>2</v>
      </c>
      <c r="V43" s="25">
        <v>1</v>
      </c>
      <c r="W43" s="25">
        <v>44</v>
      </c>
      <c r="X43" s="25">
        <v>0</v>
      </c>
      <c r="Y43" s="25">
        <v>148</v>
      </c>
      <c r="Z43" s="25">
        <v>303</v>
      </c>
    </row>
    <row r="44" spans="1:26" x14ac:dyDescent="0.25">
      <c r="A44" s="1">
        <v>38169</v>
      </c>
      <c r="B44" s="25">
        <v>1268</v>
      </c>
      <c r="C44" s="25">
        <v>618</v>
      </c>
      <c r="D44" s="25">
        <v>253</v>
      </c>
      <c r="E44" s="25">
        <v>18</v>
      </c>
      <c r="F44" s="25">
        <v>75</v>
      </c>
      <c r="G44" s="25">
        <v>48</v>
      </c>
      <c r="H44" s="25">
        <v>206</v>
      </c>
      <c r="I44" s="25">
        <v>75</v>
      </c>
      <c r="J44" s="25">
        <v>8</v>
      </c>
      <c r="K44" s="25">
        <v>41</v>
      </c>
      <c r="L44" s="25">
        <v>80</v>
      </c>
      <c r="M44" s="25">
        <v>40</v>
      </c>
      <c r="N44" s="25">
        <v>650</v>
      </c>
      <c r="O44" s="25">
        <v>1248</v>
      </c>
      <c r="P44" s="25">
        <v>0</v>
      </c>
      <c r="Q44" s="25">
        <v>11</v>
      </c>
      <c r="R44" s="25">
        <v>819</v>
      </c>
      <c r="S44" s="25">
        <v>87</v>
      </c>
      <c r="T44" s="25">
        <v>0</v>
      </c>
      <c r="U44" s="25">
        <v>2</v>
      </c>
      <c r="V44" s="25">
        <v>1</v>
      </c>
      <c r="W44" s="25">
        <v>41</v>
      </c>
      <c r="X44" s="25">
        <v>0</v>
      </c>
      <c r="Y44" s="25">
        <v>154</v>
      </c>
      <c r="Z44" s="25">
        <v>309</v>
      </c>
    </row>
    <row r="45" spans="1:26" x14ac:dyDescent="0.25">
      <c r="A45" s="1">
        <v>38200</v>
      </c>
      <c r="B45" s="25">
        <v>1345</v>
      </c>
      <c r="C45" s="25">
        <v>649</v>
      </c>
      <c r="D45" s="25">
        <v>272</v>
      </c>
      <c r="E45" s="25">
        <v>18</v>
      </c>
      <c r="F45" s="25">
        <v>92</v>
      </c>
      <c r="G45" s="25">
        <v>50</v>
      </c>
      <c r="H45" s="25">
        <v>221</v>
      </c>
      <c r="I45" s="25">
        <v>70</v>
      </c>
      <c r="J45" s="25">
        <v>8</v>
      </c>
      <c r="K45" s="25">
        <v>41</v>
      </c>
      <c r="L45" s="25">
        <v>87</v>
      </c>
      <c r="M45" s="25">
        <v>43</v>
      </c>
      <c r="N45" s="25">
        <v>696</v>
      </c>
      <c r="O45" s="25">
        <v>1325</v>
      </c>
      <c r="P45" s="25">
        <v>0</v>
      </c>
      <c r="Q45" s="25">
        <v>10</v>
      </c>
      <c r="R45" s="25">
        <v>874</v>
      </c>
      <c r="S45" s="25">
        <v>104</v>
      </c>
      <c r="T45" s="25">
        <v>0</v>
      </c>
      <c r="U45" s="25">
        <v>2</v>
      </c>
      <c r="V45" s="25">
        <v>1</v>
      </c>
      <c r="W45" s="25">
        <v>41</v>
      </c>
      <c r="X45" s="25">
        <v>0</v>
      </c>
      <c r="Y45" s="25">
        <v>164</v>
      </c>
      <c r="Z45" s="25">
        <v>315</v>
      </c>
    </row>
    <row r="46" spans="1:26" x14ac:dyDescent="0.25">
      <c r="A46" s="1">
        <v>38231</v>
      </c>
      <c r="B46" s="25">
        <v>1435</v>
      </c>
      <c r="C46" s="25">
        <v>710</v>
      </c>
      <c r="D46" s="25">
        <v>296</v>
      </c>
      <c r="E46" s="25">
        <v>18</v>
      </c>
      <c r="F46" s="25">
        <v>99</v>
      </c>
      <c r="G46" s="25">
        <v>67</v>
      </c>
      <c r="H46" s="25">
        <v>228</v>
      </c>
      <c r="I46" s="25">
        <v>70</v>
      </c>
      <c r="J46" s="25">
        <v>7</v>
      </c>
      <c r="K46" s="25">
        <v>40</v>
      </c>
      <c r="L46" s="25">
        <v>85</v>
      </c>
      <c r="M46" s="25">
        <v>45</v>
      </c>
      <c r="N46" s="25">
        <v>725</v>
      </c>
      <c r="O46" s="25">
        <v>1416</v>
      </c>
      <c r="P46" s="25">
        <v>0</v>
      </c>
      <c r="Q46" s="25">
        <v>19</v>
      </c>
      <c r="R46" s="25">
        <v>932</v>
      </c>
      <c r="S46" s="25">
        <v>114</v>
      </c>
      <c r="T46" s="25">
        <v>0</v>
      </c>
      <c r="U46" s="25">
        <v>2</v>
      </c>
      <c r="V46" s="25">
        <v>1</v>
      </c>
      <c r="W46" s="25">
        <v>41</v>
      </c>
      <c r="X46" s="25">
        <v>0</v>
      </c>
      <c r="Y46" s="25">
        <v>177</v>
      </c>
      <c r="Z46" s="25">
        <v>337</v>
      </c>
    </row>
    <row r="47" spans="1:26" x14ac:dyDescent="0.25">
      <c r="A47" s="1">
        <v>38261</v>
      </c>
      <c r="B47" s="25">
        <v>1457</v>
      </c>
      <c r="C47" s="25">
        <v>736</v>
      </c>
      <c r="D47" s="25">
        <v>296</v>
      </c>
      <c r="E47" s="25">
        <v>18</v>
      </c>
      <c r="F47" s="25">
        <v>97</v>
      </c>
      <c r="G47" s="25">
        <v>71</v>
      </c>
      <c r="H47" s="25">
        <v>221</v>
      </c>
      <c r="I47" s="25">
        <v>69</v>
      </c>
      <c r="J47" s="25">
        <v>7</v>
      </c>
      <c r="K47" s="25">
        <v>37</v>
      </c>
      <c r="L47" s="25">
        <v>83</v>
      </c>
      <c r="M47" s="25">
        <v>53</v>
      </c>
      <c r="N47" s="25">
        <v>721</v>
      </c>
      <c r="O47" s="25">
        <v>1438</v>
      </c>
      <c r="P47" s="25">
        <v>0</v>
      </c>
      <c r="Q47" s="25">
        <v>19</v>
      </c>
      <c r="R47" s="25">
        <v>940</v>
      </c>
      <c r="S47" s="25">
        <v>110</v>
      </c>
      <c r="T47" s="25">
        <v>0</v>
      </c>
      <c r="U47" s="25">
        <v>2</v>
      </c>
      <c r="V47" s="25">
        <v>1</v>
      </c>
      <c r="W47" s="25">
        <v>43</v>
      </c>
      <c r="X47" s="25">
        <v>0</v>
      </c>
      <c r="Y47" s="25">
        <v>183</v>
      </c>
      <c r="Z47" s="25">
        <v>353</v>
      </c>
    </row>
    <row r="48" spans="1:26" x14ac:dyDescent="0.25">
      <c r="A48" s="1">
        <v>38292</v>
      </c>
      <c r="B48" s="25">
        <v>1509</v>
      </c>
      <c r="C48" s="25">
        <v>753</v>
      </c>
      <c r="D48" s="25">
        <v>308</v>
      </c>
      <c r="E48" s="25">
        <v>18</v>
      </c>
      <c r="F48" s="25">
        <v>103</v>
      </c>
      <c r="G48" s="25">
        <v>73</v>
      </c>
      <c r="H48" s="25">
        <v>221</v>
      </c>
      <c r="I48" s="25">
        <v>74</v>
      </c>
      <c r="J48" s="25">
        <v>12</v>
      </c>
      <c r="K48" s="25">
        <v>36</v>
      </c>
      <c r="L48" s="25">
        <v>85</v>
      </c>
      <c r="M48" s="25">
        <v>68</v>
      </c>
      <c r="N48" s="25">
        <v>756</v>
      </c>
      <c r="O48" s="25">
        <v>1490</v>
      </c>
      <c r="P48" s="25">
        <v>0</v>
      </c>
      <c r="Q48" s="25">
        <v>19</v>
      </c>
      <c r="R48" s="25">
        <v>964</v>
      </c>
      <c r="S48" s="25">
        <v>124</v>
      </c>
      <c r="T48" s="25">
        <v>0</v>
      </c>
      <c r="U48" s="25">
        <v>3</v>
      </c>
      <c r="V48" s="25">
        <v>1</v>
      </c>
      <c r="W48" s="25">
        <v>46</v>
      </c>
      <c r="X48" s="25">
        <v>0</v>
      </c>
      <c r="Y48" s="25">
        <v>196</v>
      </c>
      <c r="Z48" s="25">
        <v>363</v>
      </c>
    </row>
    <row r="49" spans="1:26" x14ac:dyDescent="0.25">
      <c r="A49" s="1">
        <v>38322</v>
      </c>
      <c r="B49" s="25">
        <v>1599</v>
      </c>
      <c r="C49" s="25">
        <v>789</v>
      </c>
      <c r="D49" s="25">
        <v>329</v>
      </c>
      <c r="E49" s="25">
        <v>18</v>
      </c>
      <c r="F49" s="25">
        <v>107</v>
      </c>
      <c r="G49" s="25">
        <v>78</v>
      </c>
      <c r="H49" s="25">
        <v>251</v>
      </c>
      <c r="I49" s="25">
        <v>83</v>
      </c>
      <c r="J49" s="25">
        <v>12</v>
      </c>
      <c r="K49" s="25">
        <v>39</v>
      </c>
      <c r="L49" s="25">
        <v>85</v>
      </c>
      <c r="M49" s="25">
        <v>68</v>
      </c>
      <c r="N49" s="25">
        <v>810</v>
      </c>
      <c r="O49" s="25">
        <v>1580</v>
      </c>
      <c r="P49" s="25">
        <v>0</v>
      </c>
      <c r="Q49" s="25">
        <v>18</v>
      </c>
      <c r="R49" s="25">
        <v>1024</v>
      </c>
      <c r="S49" s="25">
        <v>131</v>
      </c>
      <c r="T49" s="25">
        <v>0</v>
      </c>
      <c r="U49" s="25">
        <v>3</v>
      </c>
      <c r="V49" s="25">
        <v>1</v>
      </c>
      <c r="W49" s="25">
        <v>45</v>
      </c>
      <c r="X49" s="25">
        <v>0</v>
      </c>
      <c r="Y49" s="25">
        <v>201</v>
      </c>
      <c r="Z49" s="25">
        <v>387</v>
      </c>
    </row>
    <row r="50" spans="1:26" x14ac:dyDescent="0.25">
      <c r="A50" s="1">
        <v>38353</v>
      </c>
      <c r="B50" s="25">
        <v>1648</v>
      </c>
      <c r="C50" s="25">
        <v>801</v>
      </c>
      <c r="D50" s="25">
        <v>341</v>
      </c>
      <c r="E50" s="25">
        <v>29</v>
      </c>
      <c r="F50" s="25">
        <v>115</v>
      </c>
      <c r="G50" s="25">
        <v>80</v>
      </c>
      <c r="H50" s="25">
        <v>264</v>
      </c>
      <c r="I50" s="25">
        <v>85</v>
      </c>
      <c r="J50" s="25">
        <v>11</v>
      </c>
      <c r="K50" s="25">
        <v>39</v>
      </c>
      <c r="L50" s="25">
        <v>82</v>
      </c>
      <c r="M50" s="25">
        <v>73</v>
      </c>
      <c r="N50" s="25">
        <v>847</v>
      </c>
      <c r="O50" s="25">
        <v>1629</v>
      </c>
      <c r="P50" s="25">
        <v>0</v>
      </c>
      <c r="Q50" s="25">
        <v>19</v>
      </c>
      <c r="R50" s="25">
        <v>1064</v>
      </c>
      <c r="S50" s="25">
        <v>142</v>
      </c>
      <c r="T50" s="25">
        <v>0</v>
      </c>
      <c r="U50" s="25">
        <v>4</v>
      </c>
      <c r="V50" s="25">
        <v>1</v>
      </c>
      <c r="W50" s="25">
        <v>41</v>
      </c>
      <c r="X50" s="25">
        <v>0</v>
      </c>
      <c r="Y50" s="25">
        <v>197</v>
      </c>
      <c r="Z50" s="25">
        <v>388</v>
      </c>
    </row>
    <row r="51" spans="1:26" x14ac:dyDescent="0.25">
      <c r="A51" s="1">
        <v>38384</v>
      </c>
      <c r="B51" s="25">
        <v>1695</v>
      </c>
      <c r="C51" s="25">
        <v>821</v>
      </c>
      <c r="D51" s="25">
        <v>343</v>
      </c>
      <c r="E51" s="25">
        <v>45</v>
      </c>
      <c r="F51" s="25">
        <v>115</v>
      </c>
      <c r="G51" s="25">
        <v>88</v>
      </c>
      <c r="H51" s="25">
        <v>275</v>
      </c>
      <c r="I51" s="25">
        <v>82</v>
      </c>
      <c r="J51" s="25">
        <v>11</v>
      </c>
      <c r="K51" s="25">
        <v>39</v>
      </c>
      <c r="L51" s="25">
        <v>81</v>
      </c>
      <c r="M51" s="25">
        <v>72</v>
      </c>
      <c r="N51" s="25">
        <v>874</v>
      </c>
      <c r="O51" s="25">
        <v>1676</v>
      </c>
      <c r="P51" s="25">
        <v>0</v>
      </c>
      <c r="Q51" s="25">
        <v>22</v>
      </c>
      <c r="R51" s="25">
        <v>1096</v>
      </c>
      <c r="S51" s="25">
        <v>137</v>
      </c>
      <c r="T51" s="25">
        <v>0</v>
      </c>
      <c r="U51" s="25">
        <v>7</v>
      </c>
      <c r="V51" s="25">
        <v>2</v>
      </c>
      <c r="W51" s="25">
        <v>44</v>
      </c>
      <c r="X51" s="25">
        <v>0</v>
      </c>
      <c r="Y51" s="25">
        <v>197</v>
      </c>
      <c r="Z51" s="25">
        <v>401</v>
      </c>
    </row>
    <row r="52" spans="1:26" x14ac:dyDescent="0.25">
      <c r="A52" s="1">
        <v>38412</v>
      </c>
      <c r="B52" s="25">
        <v>1733</v>
      </c>
      <c r="C52" s="25">
        <v>827</v>
      </c>
      <c r="D52" s="25">
        <v>370</v>
      </c>
      <c r="E52" s="25">
        <v>45</v>
      </c>
      <c r="F52" s="25">
        <v>117</v>
      </c>
      <c r="G52" s="25">
        <v>104</v>
      </c>
      <c r="H52" s="25">
        <v>283</v>
      </c>
      <c r="I52" s="25">
        <v>82</v>
      </c>
      <c r="J52" s="25">
        <v>10</v>
      </c>
      <c r="K52" s="25">
        <v>40</v>
      </c>
      <c r="L52" s="25">
        <v>78</v>
      </c>
      <c r="M52" s="25">
        <v>72</v>
      </c>
      <c r="N52" s="25">
        <v>906</v>
      </c>
      <c r="O52" s="25">
        <v>1714</v>
      </c>
      <c r="P52" s="25">
        <v>0</v>
      </c>
      <c r="Q52" s="25">
        <v>25</v>
      </c>
      <c r="R52" s="25">
        <v>1138</v>
      </c>
      <c r="S52" s="25">
        <v>137</v>
      </c>
      <c r="T52" s="25">
        <v>0</v>
      </c>
      <c r="U52" s="25">
        <v>13</v>
      </c>
      <c r="V52" s="25">
        <v>2</v>
      </c>
      <c r="W52" s="25">
        <v>41</v>
      </c>
      <c r="X52" s="25">
        <v>0</v>
      </c>
      <c r="Y52" s="25">
        <v>192</v>
      </c>
      <c r="Z52" s="25">
        <v>394</v>
      </c>
    </row>
    <row r="53" spans="1:26" x14ac:dyDescent="0.25">
      <c r="A53" s="1">
        <v>38443</v>
      </c>
      <c r="B53" s="25">
        <v>1807</v>
      </c>
      <c r="C53" s="25">
        <v>889</v>
      </c>
      <c r="D53" s="25">
        <v>373</v>
      </c>
      <c r="E53" s="25">
        <v>56</v>
      </c>
      <c r="F53" s="25">
        <v>124</v>
      </c>
      <c r="G53" s="25">
        <v>103</v>
      </c>
      <c r="H53" s="25">
        <v>282</v>
      </c>
      <c r="I53" s="25">
        <v>82</v>
      </c>
      <c r="J53" s="25">
        <v>10</v>
      </c>
      <c r="K53" s="25">
        <v>40</v>
      </c>
      <c r="L53" s="25">
        <v>77</v>
      </c>
      <c r="M53" s="25">
        <v>72</v>
      </c>
      <c r="N53" s="25">
        <v>918</v>
      </c>
      <c r="O53" s="25">
        <v>1789</v>
      </c>
      <c r="P53" s="25">
        <v>0</v>
      </c>
      <c r="Q53" s="25">
        <v>24</v>
      </c>
      <c r="R53" s="25">
        <v>1172</v>
      </c>
      <c r="S53" s="25">
        <v>142</v>
      </c>
      <c r="T53" s="25">
        <v>0</v>
      </c>
      <c r="U53" s="25">
        <v>14</v>
      </c>
      <c r="V53" s="25">
        <v>2</v>
      </c>
      <c r="W53" s="25">
        <v>39</v>
      </c>
      <c r="X53" s="25">
        <v>0</v>
      </c>
      <c r="Y53" s="25">
        <v>218</v>
      </c>
      <c r="Z53" s="25">
        <v>430</v>
      </c>
    </row>
    <row r="54" spans="1:26" x14ac:dyDescent="0.25">
      <c r="A54" s="1">
        <v>38473</v>
      </c>
      <c r="B54" s="25">
        <v>1878</v>
      </c>
      <c r="C54" s="25">
        <v>951</v>
      </c>
      <c r="D54" s="25">
        <v>379</v>
      </c>
      <c r="E54" s="25">
        <v>56</v>
      </c>
      <c r="F54" s="25">
        <v>137</v>
      </c>
      <c r="G54" s="25">
        <v>98</v>
      </c>
      <c r="H54" s="25">
        <v>286</v>
      </c>
      <c r="I54" s="25">
        <v>83</v>
      </c>
      <c r="J54" s="25">
        <v>9</v>
      </c>
      <c r="K54" s="25">
        <v>45</v>
      </c>
      <c r="L54" s="25">
        <v>73</v>
      </c>
      <c r="M54" s="25">
        <v>70</v>
      </c>
      <c r="N54" s="25">
        <v>927</v>
      </c>
      <c r="O54" s="25">
        <v>1878</v>
      </c>
      <c r="P54" s="25">
        <v>0</v>
      </c>
      <c r="Q54" s="25">
        <v>23</v>
      </c>
      <c r="R54" s="25">
        <v>1200</v>
      </c>
      <c r="S54" s="25">
        <v>156</v>
      </c>
      <c r="T54" s="25">
        <v>0</v>
      </c>
      <c r="U54" s="25">
        <v>14</v>
      </c>
      <c r="V54" s="25">
        <v>2</v>
      </c>
      <c r="W54" s="25">
        <v>36</v>
      </c>
      <c r="X54" s="25">
        <v>0</v>
      </c>
      <c r="Y54" s="25">
        <v>249</v>
      </c>
      <c r="Z54" s="25">
        <v>462</v>
      </c>
    </row>
    <row r="55" spans="1:26" x14ac:dyDescent="0.25">
      <c r="A55" s="1">
        <v>38504</v>
      </c>
      <c r="B55" s="25">
        <v>1933</v>
      </c>
      <c r="C55" s="25">
        <v>1000</v>
      </c>
      <c r="D55" s="25">
        <v>387</v>
      </c>
      <c r="E55" s="25">
        <v>57</v>
      </c>
      <c r="F55" s="25">
        <v>147</v>
      </c>
      <c r="G55" s="25">
        <v>99</v>
      </c>
      <c r="H55" s="25">
        <v>283</v>
      </c>
      <c r="I55" s="25">
        <v>81</v>
      </c>
      <c r="J55" s="25">
        <v>9</v>
      </c>
      <c r="K55" s="25">
        <v>47</v>
      </c>
      <c r="L55" s="25">
        <v>73</v>
      </c>
      <c r="M55" s="25">
        <v>68</v>
      </c>
      <c r="N55" s="25">
        <v>933</v>
      </c>
      <c r="O55" s="25">
        <v>1933</v>
      </c>
      <c r="P55" s="25">
        <v>0</v>
      </c>
      <c r="Q55" s="25">
        <v>23</v>
      </c>
      <c r="R55" s="25">
        <v>1227</v>
      </c>
      <c r="S55" s="25">
        <v>166</v>
      </c>
      <c r="T55" s="25">
        <v>0</v>
      </c>
      <c r="U55" s="25">
        <v>13</v>
      </c>
      <c r="V55" s="25">
        <v>2</v>
      </c>
      <c r="W55" s="25">
        <v>40</v>
      </c>
      <c r="X55" s="25">
        <v>0</v>
      </c>
      <c r="Y55" s="25">
        <v>258</v>
      </c>
      <c r="Z55" s="25">
        <v>479</v>
      </c>
    </row>
    <row r="56" spans="1:26" x14ac:dyDescent="0.25">
      <c r="A56" s="1">
        <v>38534</v>
      </c>
      <c r="B56" s="25">
        <v>1955</v>
      </c>
      <c r="C56" s="25">
        <v>1013</v>
      </c>
      <c r="D56" s="25">
        <v>395</v>
      </c>
      <c r="E56" s="25">
        <v>57</v>
      </c>
      <c r="F56" s="25">
        <v>158</v>
      </c>
      <c r="G56" s="25">
        <v>99</v>
      </c>
      <c r="H56" s="25">
        <v>292</v>
      </c>
      <c r="I56" s="25">
        <v>81</v>
      </c>
      <c r="J56" s="25">
        <v>9</v>
      </c>
      <c r="K56" s="25">
        <v>47</v>
      </c>
      <c r="L56" s="25">
        <v>64</v>
      </c>
      <c r="M56" s="25">
        <v>68</v>
      </c>
      <c r="N56" s="25">
        <v>942</v>
      </c>
      <c r="O56" s="25">
        <v>1955</v>
      </c>
      <c r="P56" s="25">
        <v>0</v>
      </c>
      <c r="Q56" s="25">
        <v>27</v>
      </c>
      <c r="R56" s="25">
        <v>1241</v>
      </c>
      <c r="S56" s="25">
        <v>172</v>
      </c>
      <c r="T56" s="25">
        <v>0</v>
      </c>
      <c r="U56" s="25">
        <v>13</v>
      </c>
      <c r="V56" s="25">
        <v>2</v>
      </c>
      <c r="W56" s="25">
        <v>37</v>
      </c>
      <c r="X56" s="25">
        <v>0</v>
      </c>
      <c r="Y56" s="25">
        <v>257</v>
      </c>
      <c r="Z56" s="25">
        <v>483</v>
      </c>
    </row>
    <row r="57" spans="1:26" x14ac:dyDescent="0.25">
      <c r="A57" s="1">
        <v>38565</v>
      </c>
      <c r="B57" s="25">
        <v>1969</v>
      </c>
      <c r="C57" s="25">
        <v>1021</v>
      </c>
      <c r="D57" s="25">
        <v>393</v>
      </c>
      <c r="E57" s="25">
        <v>58</v>
      </c>
      <c r="F57" s="25">
        <v>158</v>
      </c>
      <c r="G57" s="25">
        <v>97</v>
      </c>
      <c r="H57" s="25">
        <v>299</v>
      </c>
      <c r="I57" s="25">
        <v>80</v>
      </c>
      <c r="J57" s="25">
        <v>8</v>
      </c>
      <c r="K57" s="25">
        <v>46</v>
      </c>
      <c r="L57" s="25">
        <v>67</v>
      </c>
      <c r="M57" s="25">
        <v>63</v>
      </c>
      <c r="N57" s="25">
        <v>948</v>
      </c>
      <c r="O57" s="25">
        <v>1968</v>
      </c>
      <c r="P57" s="25">
        <v>1</v>
      </c>
      <c r="Q57" s="25">
        <v>30</v>
      </c>
      <c r="R57" s="25">
        <v>1242</v>
      </c>
      <c r="S57" s="25">
        <v>172</v>
      </c>
      <c r="T57" s="25">
        <v>0</v>
      </c>
      <c r="U57" s="25">
        <v>14</v>
      </c>
      <c r="V57" s="25">
        <v>2</v>
      </c>
      <c r="W57" s="25">
        <v>38</v>
      </c>
      <c r="X57" s="25">
        <v>0</v>
      </c>
      <c r="Y57" s="25">
        <v>254</v>
      </c>
      <c r="Z57" s="25">
        <v>494</v>
      </c>
    </row>
    <row r="58" spans="1:26" x14ac:dyDescent="0.25">
      <c r="A58" s="1">
        <v>38596</v>
      </c>
      <c r="B58" s="25">
        <v>2044</v>
      </c>
      <c r="C58" s="25">
        <v>1038</v>
      </c>
      <c r="D58" s="25">
        <v>412</v>
      </c>
      <c r="E58" s="25">
        <v>58</v>
      </c>
      <c r="F58" s="25">
        <v>164</v>
      </c>
      <c r="G58" s="25">
        <v>95</v>
      </c>
      <c r="H58" s="25">
        <v>303</v>
      </c>
      <c r="I58" s="25">
        <v>86</v>
      </c>
      <c r="J58" s="25">
        <v>8</v>
      </c>
      <c r="K58" s="25">
        <v>75</v>
      </c>
      <c r="L58" s="25">
        <v>69</v>
      </c>
      <c r="M58" s="25">
        <v>68</v>
      </c>
      <c r="N58" s="25">
        <v>1006</v>
      </c>
      <c r="O58" s="25">
        <v>2040</v>
      </c>
      <c r="P58" s="25">
        <v>4</v>
      </c>
      <c r="Q58" s="25">
        <v>29</v>
      </c>
      <c r="R58" s="25">
        <v>1293</v>
      </c>
      <c r="S58" s="25">
        <v>171</v>
      </c>
      <c r="T58" s="25">
        <v>0</v>
      </c>
      <c r="U58" s="25">
        <v>13</v>
      </c>
      <c r="V58" s="25">
        <v>2</v>
      </c>
      <c r="W58" s="25">
        <v>42</v>
      </c>
      <c r="X58" s="25">
        <v>0</v>
      </c>
      <c r="Y58" s="25">
        <v>265</v>
      </c>
      <c r="Z58" s="25">
        <v>516</v>
      </c>
    </row>
    <row r="59" spans="1:26" x14ac:dyDescent="0.25">
      <c r="A59" s="1">
        <v>38626</v>
      </c>
      <c r="B59" s="25">
        <v>2117</v>
      </c>
      <c r="C59" s="25">
        <v>1076</v>
      </c>
      <c r="D59" s="25">
        <v>413</v>
      </c>
      <c r="E59" s="25">
        <v>65</v>
      </c>
      <c r="F59" s="25">
        <v>159</v>
      </c>
      <c r="G59" s="25">
        <v>95</v>
      </c>
      <c r="H59" s="25">
        <v>319</v>
      </c>
      <c r="I59" s="25">
        <v>89</v>
      </c>
      <c r="J59" s="25">
        <v>8</v>
      </c>
      <c r="K59" s="25">
        <v>75</v>
      </c>
      <c r="L59" s="25">
        <v>68</v>
      </c>
      <c r="M59" s="25">
        <v>77</v>
      </c>
      <c r="N59" s="25">
        <v>1041</v>
      </c>
      <c r="O59" s="25">
        <v>2113</v>
      </c>
      <c r="P59" s="25">
        <v>4</v>
      </c>
      <c r="Q59" s="25">
        <v>39</v>
      </c>
      <c r="R59" s="25">
        <v>1348</v>
      </c>
      <c r="S59" s="25">
        <v>165</v>
      </c>
      <c r="T59" s="25">
        <v>0</v>
      </c>
      <c r="U59" s="25">
        <v>14</v>
      </c>
      <c r="V59" s="25">
        <v>2</v>
      </c>
      <c r="W59" s="25">
        <v>39</v>
      </c>
      <c r="X59" s="25">
        <v>0</v>
      </c>
      <c r="Y59" s="25">
        <v>279</v>
      </c>
      <c r="Z59" s="25">
        <v>542</v>
      </c>
    </row>
    <row r="60" spans="1:26" x14ac:dyDescent="0.25">
      <c r="A60" s="1">
        <v>38657</v>
      </c>
      <c r="B60" s="25">
        <v>2201</v>
      </c>
      <c r="C60" s="25">
        <v>1129</v>
      </c>
      <c r="D60" s="25">
        <v>422</v>
      </c>
      <c r="E60" s="25">
        <v>75</v>
      </c>
      <c r="F60" s="25">
        <v>164</v>
      </c>
      <c r="G60" s="25">
        <v>95</v>
      </c>
      <c r="H60" s="25">
        <v>324</v>
      </c>
      <c r="I60" s="25">
        <v>93</v>
      </c>
      <c r="J60" s="25">
        <v>7</v>
      </c>
      <c r="K60" s="25">
        <v>75</v>
      </c>
      <c r="L60" s="25">
        <v>68</v>
      </c>
      <c r="M60" s="25">
        <v>85</v>
      </c>
      <c r="N60" s="25">
        <v>1072</v>
      </c>
      <c r="O60" s="25">
        <v>2197</v>
      </c>
      <c r="P60" s="25">
        <v>4</v>
      </c>
      <c r="Q60" s="25">
        <v>56</v>
      </c>
      <c r="R60" s="25">
        <v>1389</v>
      </c>
      <c r="S60" s="25">
        <v>178</v>
      </c>
      <c r="T60" s="25">
        <v>0</v>
      </c>
      <c r="U60" s="25">
        <v>14</v>
      </c>
      <c r="V60" s="25">
        <v>2</v>
      </c>
      <c r="W60" s="25">
        <v>42</v>
      </c>
      <c r="X60" s="25">
        <v>0</v>
      </c>
      <c r="Y60" s="25">
        <v>302</v>
      </c>
      <c r="Z60" s="25">
        <v>569</v>
      </c>
    </row>
    <row r="61" spans="1:26" x14ac:dyDescent="0.25">
      <c r="A61" s="1">
        <v>38687</v>
      </c>
      <c r="B61" s="25">
        <v>2248</v>
      </c>
      <c r="C61" s="25">
        <v>1159</v>
      </c>
      <c r="D61" s="25">
        <v>437</v>
      </c>
      <c r="E61" s="25">
        <v>79</v>
      </c>
      <c r="F61" s="25">
        <v>166</v>
      </c>
      <c r="G61" s="25">
        <v>107</v>
      </c>
      <c r="H61" s="25">
        <v>322</v>
      </c>
      <c r="I61" s="25">
        <v>92</v>
      </c>
      <c r="J61" s="25">
        <v>7</v>
      </c>
      <c r="K61" s="25">
        <v>74</v>
      </c>
      <c r="L61" s="25">
        <v>70</v>
      </c>
      <c r="M61" s="25">
        <v>83</v>
      </c>
      <c r="N61" s="25">
        <v>1089</v>
      </c>
      <c r="O61" s="25">
        <v>2244</v>
      </c>
      <c r="P61" s="25">
        <v>4</v>
      </c>
      <c r="Q61" s="25">
        <v>55</v>
      </c>
      <c r="R61" s="25">
        <v>1426</v>
      </c>
      <c r="S61" s="25">
        <v>179</v>
      </c>
      <c r="T61" s="25">
        <v>0</v>
      </c>
      <c r="U61" s="25">
        <v>14</v>
      </c>
      <c r="V61" s="25">
        <v>2</v>
      </c>
      <c r="W61" s="25">
        <v>38</v>
      </c>
      <c r="X61" s="25">
        <v>0</v>
      </c>
      <c r="Y61" s="25">
        <v>312</v>
      </c>
      <c r="Z61" s="25">
        <v>582</v>
      </c>
    </row>
    <row r="62" spans="1:26" x14ac:dyDescent="0.25">
      <c r="A62" s="1">
        <v>38718</v>
      </c>
      <c r="B62" s="25">
        <v>2314</v>
      </c>
      <c r="C62" s="25">
        <v>1215</v>
      </c>
      <c r="D62" s="25">
        <v>436</v>
      </c>
      <c r="E62" s="25">
        <v>92</v>
      </c>
      <c r="F62" s="25">
        <v>164</v>
      </c>
      <c r="G62" s="25">
        <v>108</v>
      </c>
      <c r="H62" s="25">
        <v>326</v>
      </c>
      <c r="I62" s="25">
        <v>95</v>
      </c>
      <c r="J62" s="25">
        <v>7</v>
      </c>
      <c r="K62" s="25">
        <v>74</v>
      </c>
      <c r="L62" s="25">
        <v>67</v>
      </c>
      <c r="M62" s="25">
        <v>80</v>
      </c>
      <c r="N62" s="25">
        <v>1099</v>
      </c>
      <c r="O62" s="25">
        <v>2307</v>
      </c>
      <c r="P62" s="25">
        <v>7</v>
      </c>
      <c r="Q62" s="25">
        <v>53</v>
      </c>
      <c r="R62" s="25">
        <v>1472</v>
      </c>
      <c r="S62" s="25">
        <v>177</v>
      </c>
      <c r="T62" s="25">
        <v>0</v>
      </c>
      <c r="U62" s="25">
        <v>14</v>
      </c>
      <c r="V62" s="25">
        <v>2</v>
      </c>
      <c r="W62" s="25">
        <v>35</v>
      </c>
      <c r="X62" s="25">
        <v>0</v>
      </c>
      <c r="Y62" s="25">
        <v>327</v>
      </c>
      <c r="Z62" s="25">
        <v>608</v>
      </c>
    </row>
    <row r="63" spans="1:26" x14ac:dyDescent="0.25">
      <c r="A63" s="1">
        <v>38749</v>
      </c>
      <c r="B63" s="25">
        <v>2390</v>
      </c>
      <c r="C63" s="25">
        <v>1269</v>
      </c>
      <c r="D63" s="25">
        <v>434</v>
      </c>
      <c r="E63" s="25">
        <v>92</v>
      </c>
      <c r="F63" s="25">
        <v>162</v>
      </c>
      <c r="G63" s="25">
        <v>105</v>
      </c>
      <c r="H63" s="25">
        <v>352</v>
      </c>
      <c r="I63" s="25">
        <v>98</v>
      </c>
      <c r="J63" s="25">
        <v>7</v>
      </c>
      <c r="K63" s="25">
        <v>73</v>
      </c>
      <c r="L63" s="25">
        <v>66</v>
      </c>
      <c r="M63" s="25">
        <v>77</v>
      </c>
      <c r="N63" s="25">
        <v>1121</v>
      </c>
      <c r="O63" s="25">
        <v>2379</v>
      </c>
      <c r="P63" s="25">
        <v>11</v>
      </c>
      <c r="Q63" s="25">
        <v>53</v>
      </c>
      <c r="R63" s="25">
        <v>1507</v>
      </c>
      <c r="S63" s="25">
        <v>179</v>
      </c>
      <c r="T63" s="25">
        <v>0</v>
      </c>
      <c r="U63" s="25">
        <v>13</v>
      </c>
      <c r="V63" s="25">
        <v>2</v>
      </c>
      <c r="W63" s="25">
        <v>33</v>
      </c>
      <c r="X63" s="25">
        <v>0</v>
      </c>
      <c r="Y63" s="25">
        <v>339</v>
      </c>
      <c r="Z63" s="25">
        <v>650</v>
      </c>
    </row>
    <row r="64" spans="1:26" x14ac:dyDescent="0.25">
      <c r="A64" s="1">
        <v>38777</v>
      </c>
      <c r="B64" s="25">
        <v>2400</v>
      </c>
      <c r="C64" s="25">
        <v>1273</v>
      </c>
      <c r="D64" s="25">
        <v>432</v>
      </c>
      <c r="E64" s="25">
        <v>92</v>
      </c>
      <c r="F64" s="25">
        <v>161</v>
      </c>
      <c r="G64" s="25">
        <v>106</v>
      </c>
      <c r="H64" s="25">
        <v>352</v>
      </c>
      <c r="I64" s="25">
        <v>97</v>
      </c>
      <c r="J64" s="25">
        <v>7</v>
      </c>
      <c r="K64" s="25">
        <v>73</v>
      </c>
      <c r="L64" s="25">
        <v>70</v>
      </c>
      <c r="M64" s="25">
        <v>77</v>
      </c>
      <c r="N64" s="25">
        <v>1127</v>
      </c>
      <c r="O64" s="25">
        <v>2390</v>
      </c>
      <c r="P64" s="25">
        <v>10</v>
      </c>
      <c r="Q64" s="25">
        <v>54</v>
      </c>
      <c r="R64" s="25">
        <v>1516</v>
      </c>
      <c r="S64" s="25">
        <v>178</v>
      </c>
      <c r="T64" s="25">
        <v>0</v>
      </c>
      <c r="U64" s="25">
        <v>13</v>
      </c>
      <c r="V64" s="25">
        <v>3</v>
      </c>
      <c r="W64" s="25">
        <v>33</v>
      </c>
      <c r="X64" s="25">
        <v>0</v>
      </c>
      <c r="Y64" s="25">
        <v>332</v>
      </c>
      <c r="Z64" s="25">
        <v>651</v>
      </c>
    </row>
    <row r="65" spans="1:26" x14ac:dyDescent="0.25">
      <c r="A65" s="1">
        <v>38808</v>
      </c>
      <c r="B65" s="25">
        <v>2410</v>
      </c>
      <c r="C65" s="25">
        <v>1270</v>
      </c>
      <c r="D65" s="25">
        <v>431</v>
      </c>
      <c r="E65" s="25">
        <v>96</v>
      </c>
      <c r="F65" s="25">
        <v>162</v>
      </c>
      <c r="G65" s="25">
        <v>104</v>
      </c>
      <c r="H65" s="25">
        <v>356</v>
      </c>
      <c r="I65" s="25">
        <v>97</v>
      </c>
      <c r="J65" s="25">
        <v>7</v>
      </c>
      <c r="K65" s="25">
        <v>70</v>
      </c>
      <c r="L65" s="25">
        <v>74</v>
      </c>
      <c r="M65" s="25">
        <v>83</v>
      </c>
      <c r="N65" s="25">
        <v>1140</v>
      </c>
      <c r="O65" s="25">
        <v>2399</v>
      </c>
      <c r="P65" s="25">
        <v>11</v>
      </c>
      <c r="Q65" s="25">
        <v>56</v>
      </c>
      <c r="R65" s="25">
        <v>1536</v>
      </c>
      <c r="S65" s="25">
        <v>179</v>
      </c>
      <c r="T65" s="25">
        <v>0</v>
      </c>
      <c r="U65" s="25">
        <v>13</v>
      </c>
      <c r="V65" s="25">
        <v>3</v>
      </c>
      <c r="W65" s="25">
        <v>32</v>
      </c>
      <c r="X65" s="25">
        <v>0</v>
      </c>
      <c r="Y65" s="25">
        <v>331</v>
      </c>
      <c r="Z65" s="25">
        <v>641</v>
      </c>
    </row>
    <row r="66" spans="1:26" x14ac:dyDescent="0.25">
      <c r="A66" s="1">
        <v>38838</v>
      </c>
      <c r="B66" s="25">
        <v>2422</v>
      </c>
      <c r="C66" s="25">
        <v>1277</v>
      </c>
      <c r="D66" s="25">
        <v>429</v>
      </c>
      <c r="E66" s="25">
        <v>96</v>
      </c>
      <c r="F66" s="25">
        <v>168</v>
      </c>
      <c r="G66" s="25">
        <v>95</v>
      </c>
      <c r="H66" s="25">
        <v>357</v>
      </c>
      <c r="I66" s="25">
        <v>100</v>
      </c>
      <c r="J66" s="25">
        <v>9</v>
      </c>
      <c r="K66" s="25">
        <v>71</v>
      </c>
      <c r="L66" s="25">
        <v>77</v>
      </c>
      <c r="M66" s="25">
        <v>82</v>
      </c>
      <c r="N66" s="25">
        <v>1145</v>
      </c>
      <c r="O66" s="25">
        <v>2410</v>
      </c>
      <c r="P66" s="25">
        <v>12</v>
      </c>
      <c r="Q66" s="25">
        <v>57</v>
      </c>
      <c r="R66" s="25">
        <v>1546</v>
      </c>
      <c r="S66" s="25">
        <v>180</v>
      </c>
      <c r="T66" s="25">
        <v>0</v>
      </c>
      <c r="U66" s="25">
        <v>12</v>
      </c>
      <c r="V66" s="25">
        <v>3</v>
      </c>
      <c r="W66" s="25">
        <v>31</v>
      </c>
      <c r="X66" s="25">
        <v>0</v>
      </c>
      <c r="Y66" s="25">
        <v>324</v>
      </c>
      <c r="Z66" s="25">
        <v>644</v>
      </c>
    </row>
    <row r="67" spans="1:26" x14ac:dyDescent="0.25">
      <c r="A67" s="1">
        <v>38869</v>
      </c>
      <c r="B67" s="25">
        <v>2466</v>
      </c>
      <c r="C67" s="25">
        <v>1290</v>
      </c>
      <c r="D67" s="25">
        <v>446</v>
      </c>
      <c r="E67" s="25">
        <v>96</v>
      </c>
      <c r="F67" s="25">
        <v>173</v>
      </c>
      <c r="G67" s="25">
        <v>95</v>
      </c>
      <c r="H67" s="25">
        <v>364</v>
      </c>
      <c r="I67" s="25">
        <v>98</v>
      </c>
      <c r="J67" s="25">
        <v>12</v>
      </c>
      <c r="K67" s="25">
        <v>70</v>
      </c>
      <c r="L67" s="25">
        <v>74</v>
      </c>
      <c r="M67" s="25">
        <v>87</v>
      </c>
      <c r="N67" s="25">
        <v>1176</v>
      </c>
      <c r="O67" s="25">
        <v>2453</v>
      </c>
      <c r="P67" s="25">
        <v>13</v>
      </c>
      <c r="Q67" s="25">
        <v>65</v>
      </c>
      <c r="R67" s="25">
        <v>1559</v>
      </c>
      <c r="S67" s="25">
        <v>198</v>
      </c>
      <c r="T67" s="25">
        <v>0</v>
      </c>
      <c r="U67" s="25">
        <v>13</v>
      </c>
      <c r="V67" s="25">
        <v>3</v>
      </c>
      <c r="W67" s="25">
        <v>29</v>
      </c>
      <c r="X67" s="25">
        <v>0</v>
      </c>
      <c r="Y67" s="25">
        <v>328</v>
      </c>
      <c r="Z67" s="25">
        <v>658</v>
      </c>
    </row>
    <row r="68" spans="1:26" x14ac:dyDescent="0.25">
      <c r="A68" s="1">
        <v>38899</v>
      </c>
      <c r="B68" s="25">
        <v>2472</v>
      </c>
      <c r="C68" s="25">
        <v>1292</v>
      </c>
      <c r="D68" s="25">
        <v>448</v>
      </c>
      <c r="E68" s="25">
        <v>94</v>
      </c>
      <c r="F68" s="25">
        <v>167</v>
      </c>
      <c r="G68" s="25">
        <v>103</v>
      </c>
      <c r="H68" s="25">
        <v>368</v>
      </c>
      <c r="I68" s="25">
        <v>95</v>
      </c>
      <c r="J68" s="25">
        <v>13</v>
      </c>
      <c r="K68" s="25">
        <v>70</v>
      </c>
      <c r="L68" s="25">
        <v>78</v>
      </c>
      <c r="M68" s="25">
        <v>82</v>
      </c>
      <c r="N68" s="25">
        <v>1180</v>
      </c>
      <c r="O68" s="25">
        <v>2459</v>
      </c>
      <c r="P68" s="25">
        <v>13</v>
      </c>
      <c r="Q68" s="25">
        <v>68</v>
      </c>
      <c r="R68" s="25">
        <v>1564</v>
      </c>
      <c r="S68" s="25">
        <v>192</v>
      </c>
      <c r="T68" s="25">
        <v>0</v>
      </c>
      <c r="U68" s="25">
        <v>15</v>
      </c>
      <c r="V68" s="25">
        <v>2</v>
      </c>
      <c r="W68" s="25">
        <v>29</v>
      </c>
      <c r="X68" s="25">
        <v>0</v>
      </c>
      <c r="Y68" s="25">
        <v>323</v>
      </c>
      <c r="Z68" s="25">
        <v>664</v>
      </c>
    </row>
    <row r="69" spans="1:26" x14ac:dyDescent="0.25">
      <c r="A69" s="1">
        <v>38930</v>
      </c>
      <c r="B69" s="25">
        <v>2494</v>
      </c>
      <c r="C69" s="25">
        <v>1306</v>
      </c>
      <c r="D69" s="25">
        <v>438</v>
      </c>
      <c r="E69" s="25">
        <v>97</v>
      </c>
      <c r="F69" s="25">
        <v>160</v>
      </c>
      <c r="G69" s="25">
        <v>104</v>
      </c>
      <c r="H69" s="25">
        <v>363</v>
      </c>
      <c r="I69" s="25">
        <v>91</v>
      </c>
      <c r="J69" s="25">
        <v>13</v>
      </c>
      <c r="K69" s="25">
        <v>77</v>
      </c>
      <c r="L69" s="25">
        <v>85</v>
      </c>
      <c r="M69" s="25">
        <v>89</v>
      </c>
      <c r="N69" s="25">
        <v>1188</v>
      </c>
      <c r="O69" s="25">
        <v>2476</v>
      </c>
      <c r="P69" s="25">
        <v>18</v>
      </c>
      <c r="Q69" s="25">
        <v>73</v>
      </c>
      <c r="R69" s="25">
        <v>1584</v>
      </c>
      <c r="S69" s="25">
        <v>185</v>
      </c>
      <c r="T69" s="25">
        <v>0</v>
      </c>
      <c r="U69" s="25">
        <v>15</v>
      </c>
      <c r="V69" s="25">
        <v>2</v>
      </c>
      <c r="W69" s="25">
        <v>26</v>
      </c>
      <c r="X69" s="25">
        <v>0</v>
      </c>
      <c r="Y69" s="25">
        <v>328</v>
      </c>
      <c r="Z69" s="25">
        <v>676</v>
      </c>
    </row>
    <row r="70" spans="1:26" x14ac:dyDescent="0.25">
      <c r="A70" s="1">
        <v>38961</v>
      </c>
      <c r="B70" s="25">
        <v>2578</v>
      </c>
      <c r="C70" s="25">
        <v>1374</v>
      </c>
      <c r="D70" s="25">
        <v>443</v>
      </c>
      <c r="E70" s="25">
        <v>96</v>
      </c>
      <c r="F70" s="25">
        <v>159</v>
      </c>
      <c r="G70" s="25">
        <v>108</v>
      </c>
      <c r="H70" s="25">
        <v>362</v>
      </c>
      <c r="I70" s="25">
        <v>94</v>
      </c>
      <c r="J70" s="25">
        <v>13</v>
      </c>
      <c r="K70" s="25">
        <v>78</v>
      </c>
      <c r="L70" s="25">
        <v>84</v>
      </c>
      <c r="M70" s="25">
        <v>102</v>
      </c>
      <c r="N70" s="25">
        <v>1204</v>
      </c>
      <c r="O70" s="25">
        <v>2553</v>
      </c>
      <c r="P70" s="25">
        <v>25</v>
      </c>
      <c r="Q70" s="25">
        <v>83</v>
      </c>
      <c r="R70" s="25">
        <v>1637</v>
      </c>
      <c r="S70" s="25">
        <v>184</v>
      </c>
      <c r="T70" s="25">
        <v>0</v>
      </c>
      <c r="U70" s="25">
        <v>17</v>
      </c>
      <c r="V70" s="25">
        <v>2</v>
      </c>
      <c r="W70" s="25">
        <v>27</v>
      </c>
      <c r="X70" s="25">
        <v>0</v>
      </c>
      <c r="Y70" s="25">
        <v>351</v>
      </c>
      <c r="Z70" s="25">
        <v>705</v>
      </c>
    </row>
    <row r="71" spans="1:26" x14ac:dyDescent="0.25">
      <c r="A71" s="1">
        <v>38991</v>
      </c>
      <c r="B71" s="25">
        <v>2669</v>
      </c>
      <c r="C71" s="25">
        <v>1427</v>
      </c>
      <c r="D71" s="25">
        <v>452</v>
      </c>
      <c r="E71" s="25">
        <v>100</v>
      </c>
      <c r="F71" s="25">
        <v>162</v>
      </c>
      <c r="G71" s="25">
        <v>111</v>
      </c>
      <c r="H71" s="25">
        <v>375</v>
      </c>
      <c r="I71" s="25">
        <v>96</v>
      </c>
      <c r="J71" s="25">
        <v>12</v>
      </c>
      <c r="K71" s="25">
        <v>81</v>
      </c>
      <c r="L71" s="25">
        <v>90</v>
      </c>
      <c r="M71" s="25">
        <v>105</v>
      </c>
      <c r="N71" s="25">
        <v>1242</v>
      </c>
      <c r="O71" s="25">
        <v>2630</v>
      </c>
      <c r="P71" s="25">
        <v>39</v>
      </c>
      <c r="Q71" s="25">
        <v>92</v>
      </c>
      <c r="R71" s="25">
        <v>1688</v>
      </c>
      <c r="S71" s="25">
        <v>187</v>
      </c>
      <c r="T71" s="25">
        <v>0</v>
      </c>
      <c r="U71" s="25">
        <v>17</v>
      </c>
      <c r="V71" s="25">
        <v>2</v>
      </c>
      <c r="W71" s="25">
        <v>30</v>
      </c>
      <c r="X71" s="25">
        <v>0</v>
      </c>
      <c r="Y71" s="25">
        <v>372</v>
      </c>
      <c r="Z71" s="25">
        <v>739</v>
      </c>
    </row>
    <row r="72" spans="1:26" x14ac:dyDescent="0.25">
      <c r="A72" s="1">
        <v>39022</v>
      </c>
      <c r="B72" s="25">
        <v>2707</v>
      </c>
      <c r="C72" s="25">
        <v>1458</v>
      </c>
      <c r="D72" s="25">
        <v>451</v>
      </c>
      <c r="E72" s="25">
        <v>110</v>
      </c>
      <c r="F72" s="25">
        <v>166</v>
      </c>
      <c r="G72" s="25">
        <v>115</v>
      </c>
      <c r="H72" s="25">
        <v>376</v>
      </c>
      <c r="I72" s="25">
        <v>92</v>
      </c>
      <c r="J72" s="25">
        <v>12</v>
      </c>
      <c r="K72" s="25">
        <v>80</v>
      </c>
      <c r="L72" s="25">
        <v>88</v>
      </c>
      <c r="M72" s="25">
        <v>104</v>
      </c>
      <c r="N72" s="25">
        <v>1249</v>
      </c>
      <c r="O72" s="25">
        <v>2666</v>
      </c>
      <c r="P72" s="25">
        <v>41</v>
      </c>
      <c r="Q72" s="25">
        <v>95</v>
      </c>
      <c r="R72" s="25">
        <v>1713</v>
      </c>
      <c r="S72" s="25">
        <v>190</v>
      </c>
      <c r="T72" s="25">
        <v>0</v>
      </c>
      <c r="U72" s="25">
        <v>15</v>
      </c>
      <c r="V72" s="25">
        <v>2</v>
      </c>
      <c r="W72" s="25">
        <v>31</v>
      </c>
      <c r="X72" s="25">
        <v>0</v>
      </c>
      <c r="Y72" s="25">
        <v>376</v>
      </c>
      <c r="Z72" s="25">
        <v>750</v>
      </c>
    </row>
    <row r="73" spans="1:26" x14ac:dyDescent="0.25">
      <c r="A73" s="1">
        <v>39052</v>
      </c>
      <c r="B73" s="25">
        <v>2741</v>
      </c>
      <c r="C73" s="25">
        <v>1475</v>
      </c>
      <c r="D73" s="25">
        <v>465</v>
      </c>
      <c r="E73" s="25">
        <v>114</v>
      </c>
      <c r="F73" s="25">
        <v>172</v>
      </c>
      <c r="G73" s="25">
        <v>122</v>
      </c>
      <c r="H73" s="25">
        <v>379</v>
      </c>
      <c r="I73" s="25">
        <v>91</v>
      </c>
      <c r="J73" s="25">
        <v>12</v>
      </c>
      <c r="K73" s="25">
        <v>76</v>
      </c>
      <c r="L73" s="25">
        <v>87</v>
      </c>
      <c r="M73" s="25">
        <v>101</v>
      </c>
      <c r="N73" s="25">
        <v>1266</v>
      </c>
      <c r="O73" s="25">
        <v>2697</v>
      </c>
      <c r="P73" s="25">
        <v>44</v>
      </c>
      <c r="Q73" s="25">
        <v>94</v>
      </c>
      <c r="R73" s="25">
        <v>1721</v>
      </c>
      <c r="S73" s="25">
        <v>190</v>
      </c>
      <c r="T73" s="25">
        <v>0</v>
      </c>
      <c r="U73" s="25">
        <v>17</v>
      </c>
      <c r="V73" s="25">
        <v>2</v>
      </c>
      <c r="W73" s="25">
        <v>30</v>
      </c>
      <c r="X73" s="25">
        <v>0</v>
      </c>
      <c r="Y73" s="25">
        <v>375</v>
      </c>
      <c r="Z73" s="25">
        <v>775</v>
      </c>
    </row>
    <row r="74" spans="1:26" x14ac:dyDescent="0.25">
      <c r="A74" s="1">
        <v>39083</v>
      </c>
      <c r="B74" s="25">
        <v>2762</v>
      </c>
      <c r="C74" s="25">
        <v>1503</v>
      </c>
      <c r="D74" s="25">
        <v>471</v>
      </c>
      <c r="E74" s="25">
        <v>115</v>
      </c>
      <c r="F74" s="25">
        <v>182</v>
      </c>
      <c r="G74" s="25">
        <v>123</v>
      </c>
      <c r="H74" s="25">
        <v>368</v>
      </c>
      <c r="I74" s="25">
        <v>88</v>
      </c>
      <c r="J74" s="25">
        <v>12</v>
      </c>
      <c r="K74" s="25">
        <v>73</v>
      </c>
      <c r="L74" s="25">
        <v>87</v>
      </c>
      <c r="M74" s="25">
        <v>101</v>
      </c>
      <c r="N74" s="25">
        <v>1259</v>
      </c>
      <c r="O74" s="25">
        <v>2718</v>
      </c>
      <c r="P74" s="25">
        <v>44</v>
      </c>
      <c r="Q74" s="25">
        <v>95</v>
      </c>
      <c r="R74" s="25">
        <v>1723</v>
      </c>
      <c r="S74" s="25">
        <v>199</v>
      </c>
      <c r="T74" s="25">
        <v>0</v>
      </c>
      <c r="U74" s="25">
        <v>17</v>
      </c>
      <c r="V74" s="25">
        <v>2</v>
      </c>
      <c r="W74" s="25">
        <v>30</v>
      </c>
      <c r="X74" s="25">
        <v>0</v>
      </c>
      <c r="Y74" s="25">
        <v>381</v>
      </c>
      <c r="Z74" s="25">
        <v>785</v>
      </c>
    </row>
    <row r="75" spans="1:26" x14ac:dyDescent="0.25">
      <c r="A75" s="1">
        <v>39114</v>
      </c>
      <c r="B75" s="25">
        <v>2785</v>
      </c>
      <c r="C75" s="25">
        <v>1504</v>
      </c>
      <c r="D75" s="25">
        <v>486</v>
      </c>
      <c r="E75" s="25">
        <v>117</v>
      </c>
      <c r="F75" s="25">
        <v>178</v>
      </c>
      <c r="G75" s="25">
        <v>122</v>
      </c>
      <c r="H75" s="25">
        <v>376</v>
      </c>
      <c r="I75" s="25">
        <v>98</v>
      </c>
      <c r="J75" s="25">
        <v>12</v>
      </c>
      <c r="K75" s="25">
        <v>70</v>
      </c>
      <c r="L75" s="25">
        <v>87</v>
      </c>
      <c r="M75" s="25">
        <v>101</v>
      </c>
      <c r="N75" s="25">
        <v>1281</v>
      </c>
      <c r="O75" s="25">
        <v>2737</v>
      </c>
      <c r="P75" s="25">
        <v>48</v>
      </c>
      <c r="Q75" s="25">
        <v>101</v>
      </c>
      <c r="R75" s="25">
        <v>1749</v>
      </c>
      <c r="S75" s="25">
        <v>195</v>
      </c>
      <c r="T75" s="25">
        <v>0</v>
      </c>
      <c r="U75" s="25">
        <v>24</v>
      </c>
      <c r="V75" s="25">
        <v>2</v>
      </c>
      <c r="W75" s="25">
        <v>31</v>
      </c>
      <c r="X75" s="25">
        <v>0</v>
      </c>
      <c r="Y75" s="25">
        <v>376</v>
      </c>
      <c r="Z75" s="25">
        <v>779</v>
      </c>
    </row>
    <row r="76" spans="1:26" x14ac:dyDescent="0.25">
      <c r="A76" s="1">
        <v>39142</v>
      </c>
      <c r="B76" s="25">
        <v>2793</v>
      </c>
      <c r="C76" s="25">
        <v>1497</v>
      </c>
      <c r="D76" s="25">
        <v>484</v>
      </c>
      <c r="E76" s="25">
        <v>124</v>
      </c>
      <c r="F76" s="25">
        <v>180</v>
      </c>
      <c r="G76" s="25">
        <v>122</v>
      </c>
      <c r="H76" s="25">
        <v>383</v>
      </c>
      <c r="I76" s="25">
        <v>98</v>
      </c>
      <c r="J76" s="25">
        <v>12</v>
      </c>
      <c r="K76" s="25">
        <v>76</v>
      </c>
      <c r="L76" s="25">
        <v>86</v>
      </c>
      <c r="M76" s="25">
        <v>99</v>
      </c>
      <c r="N76" s="25">
        <v>1296</v>
      </c>
      <c r="O76" s="25">
        <v>2745</v>
      </c>
      <c r="P76" s="25">
        <v>48</v>
      </c>
      <c r="Q76" s="25">
        <v>106</v>
      </c>
      <c r="R76" s="25">
        <v>1766</v>
      </c>
      <c r="S76" s="25">
        <v>196</v>
      </c>
      <c r="T76" s="25">
        <v>0</v>
      </c>
      <c r="U76" s="25">
        <v>24</v>
      </c>
      <c r="V76" s="25">
        <v>4</v>
      </c>
      <c r="W76" s="25">
        <v>30</v>
      </c>
      <c r="X76" s="25">
        <v>0</v>
      </c>
      <c r="Y76" s="25">
        <v>372</v>
      </c>
      <c r="Z76" s="25">
        <v>768</v>
      </c>
    </row>
    <row r="77" spans="1:26" x14ac:dyDescent="0.25">
      <c r="A77" s="1">
        <v>39173</v>
      </c>
      <c r="B77" s="25">
        <v>2792</v>
      </c>
      <c r="C77" s="25">
        <v>1510</v>
      </c>
      <c r="D77" s="25">
        <v>472</v>
      </c>
      <c r="E77" s="25">
        <v>132</v>
      </c>
      <c r="F77" s="25">
        <v>177</v>
      </c>
      <c r="G77" s="25">
        <v>124</v>
      </c>
      <c r="H77" s="25">
        <v>374</v>
      </c>
      <c r="I77" s="25">
        <v>94</v>
      </c>
      <c r="J77" s="25">
        <v>12</v>
      </c>
      <c r="K77" s="25">
        <v>74</v>
      </c>
      <c r="L77" s="25">
        <v>86</v>
      </c>
      <c r="M77" s="25">
        <v>100</v>
      </c>
      <c r="N77" s="25">
        <v>1282</v>
      </c>
      <c r="O77" s="25">
        <v>2742</v>
      </c>
      <c r="P77" s="25">
        <v>50</v>
      </c>
      <c r="Q77" s="25">
        <v>111</v>
      </c>
      <c r="R77" s="25">
        <v>1776</v>
      </c>
      <c r="S77" s="25">
        <v>190</v>
      </c>
      <c r="T77" s="25">
        <v>0</v>
      </c>
      <c r="U77" s="25">
        <v>20</v>
      </c>
      <c r="V77" s="25">
        <v>3</v>
      </c>
      <c r="W77" s="25">
        <v>30</v>
      </c>
      <c r="X77" s="25">
        <v>0</v>
      </c>
      <c r="Y77" s="25">
        <v>370</v>
      </c>
      <c r="Z77" s="25">
        <v>768</v>
      </c>
    </row>
    <row r="78" spans="1:26" x14ac:dyDescent="0.25">
      <c r="A78" s="1">
        <v>39203</v>
      </c>
      <c r="B78" s="25">
        <v>2794</v>
      </c>
      <c r="C78" s="25">
        <v>1535</v>
      </c>
      <c r="D78" s="25">
        <v>448</v>
      </c>
      <c r="E78" s="25">
        <v>137</v>
      </c>
      <c r="F78" s="25">
        <v>174</v>
      </c>
      <c r="G78" s="25">
        <v>112</v>
      </c>
      <c r="H78" s="25">
        <v>370</v>
      </c>
      <c r="I78" s="25">
        <v>93</v>
      </c>
      <c r="J78" s="25">
        <v>12</v>
      </c>
      <c r="K78" s="25">
        <v>73</v>
      </c>
      <c r="L78" s="25">
        <v>92</v>
      </c>
      <c r="M78" s="25">
        <v>95</v>
      </c>
      <c r="N78" s="25">
        <v>1259</v>
      </c>
      <c r="O78" s="25">
        <v>2743</v>
      </c>
      <c r="P78" s="25">
        <v>51</v>
      </c>
      <c r="Q78" s="25">
        <v>107</v>
      </c>
      <c r="R78" s="25">
        <v>1763</v>
      </c>
      <c r="S78" s="25">
        <v>186</v>
      </c>
      <c r="T78" s="25">
        <v>0</v>
      </c>
      <c r="U78" s="25">
        <v>16</v>
      </c>
      <c r="V78" s="25">
        <v>3</v>
      </c>
      <c r="W78" s="25">
        <v>30</v>
      </c>
      <c r="X78" s="25">
        <v>0</v>
      </c>
      <c r="Y78" s="25">
        <v>378</v>
      </c>
      <c r="Z78" s="25">
        <v>791</v>
      </c>
    </row>
    <row r="79" spans="1:26" x14ac:dyDescent="0.25">
      <c r="A79" s="1">
        <v>39234</v>
      </c>
      <c r="B79" s="25">
        <v>2800</v>
      </c>
      <c r="C79" s="25">
        <v>1544</v>
      </c>
      <c r="D79" s="25">
        <v>437</v>
      </c>
      <c r="E79" s="25">
        <v>135</v>
      </c>
      <c r="F79" s="25">
        <v>170</v>
      </c>
      <c r="G79" s="25">
        <v>113</v>
      </c>
      <c r="H79" s="25">
        <v>374</v>
      </c>
      <c r="I79" s="25">
        <v>90</v>
      </c>
      <c r="J79" s="25">
        <v>10</v>
      </c>
      <c r="K79" s="25">
        <v>75</v>
      </c>
      <c r="L79" s="25">
        <v>95</v>
      </c>
      <c r="M79" s="25">
        <v>97</v>
      </c>
      <c r="N79" s="25">
        <v>1256</v>
      </c>
      <c r="O79" s="25">
        <v>2749</v>
      </c>
      <c r="P79" s="25">
        <v>51</v>
      </c>
      <c r="Q79" s="25">
        <v>108</v>
      </c>
      <c r="R79" s="25">
        <v>1770</v>
      </c>
      <c r="S79" s="25">
        <v>180</v>
      </c>
      <c r="T79" s="25">
        <v>0</v>
      </c>
      <c r="U79" s="25">
        <v>13</v>
      </c>
      <c r="V79" s="25">
        <v>3</v>
      </c>
      <c r="W79" s="25">
        <v>28</v>
      </c>
      <c r="X79" s="25">
        <v>0</v>
      </c>
      <c r="Y79" s="25">
        <v>382</v>
      </c>
      <c r="Z79" s="25">
        <v>798</v>
      </c>
    </row>
    <row r="80" spans="1:26" x14ac:dyDescent="0.25">
      <c r="A80" s="1">
        <v>39264</v>
      </c>
      <c r="B80" s="25">
        <v>2817</v>
      </c>
      <c r="C80" s="25">
        <v>1584</v>
      </c>
      <c r="D80" s="25">
        <v>426</v>
      </c>
      <c r="E80" s="25">
        <v>133</v>
      </c>
      <c r="F80" s="25">
        <v>167</v>
      </c>
      <c r="G80" s="25">
        <v>111</v>
      </c>
      <c r="H80" s="25">
        <v>367</v>
      </c>
      <c r="I80" s="25">
        <v>87</v>
      </c>
      <c r="J80" s="25">
        <v>10</v>
      </c>
      <c r="K80" s="25">
        <v>76</v>
      </c>
      <c r="L80" s="25">
        <v>93</v>
      </c>
      <c r="M80" s="25">
        <v>95</v>
      </c>
      <c r="N80" s="25">
        <v>1233</v>
      </c>
      <c r="O80" s="25">
        <v>2767</v>
      </c>
      <c r="P80" s="25">
        <v>50</v>
      </c>
      <c r="Q80" s="25">
        <v>106</v>
      </c>
      <c r="R80" s="25">
        <v>1754</v>
      </c>
      <c r="S80" s="25">
        <v>176</v>
      </c>
      <c r="T80" s="25">
        <v>0</v>
      </c>
      <c r="U80" s="25">
        <v>13</v>
      </c>
      <c r="V80" s="25">
        <v>3</v>
      </c>
      <c r="W80" s="25">
        <v>29</v>
      </c>
      <c r="X80" s="25">
        <v>0</v>
      </c>
      <c r="Y80" s="25">
        <v>412</v>
      </c>
      <c r="Z80" s="25">
        <v>834</v>
      </c>
    </row>
    <row r="81" spans="1:26" x14ac:dyDescent="0.25">
      <c r="A81" s="1">
        <v>39295</v>
      </c>
      <c r="B81" s="25">
        <v>2812</v>
      </c>
      <c r="C81" s="25">
        <v>1576</v>
      </c>
      <c r="D81" s="25">
        <v>437</v>
      </c>
      <c r="E81" s="25">
        <v>135</v>
      </c>
      <c r="F81" s="25">
        <v>162</v>
      </c>
      <c r="G81" s="25">
        <v>119</v>
      </c>
      <c r="H81" s="25">
        <v>364</v>
      </c>
      <c r="I81" s="25">
        <v>95</v>
      </c>
      <c r="J81" s="25">
        <v>10</v>
      </c>
      <c r="K81" s="25">
        <v>73</v>
      </c>
      <c r="L81" s="25">
        <v>92</v>
      </c>
      <c r="M81" s="25">
        <v>93</v>
      </c>
      <c r="N81" s="25">
        <v>1236</v>
      </c>
      <c r="O81" s="25">
        <v>2763</v>
      </c>
      <c r="P81" s="25">
        <v>49</v>
      </c>
      <c r="Q81" s="25">
        <v>105</v>
      </c>
      <c r="R81" s="25">
        <v>1762</v>
      </c>
      <c r="S81" s="25">
        <v>172</v>
      </c>
      <c r="T81" s="25">
        <v>0</v>
      </c>
      <c r="U81" s="25">
        <v>13</v>
      </c>
      <c r="V81" s="25">
        <v>3</v>
      </c>
      <c r="W81" s="25">
        <v>29</v>
      </c>
      <c r="X81" s="25">
        <v>0</v>
      </c>
      <c r="Y81" s="25">
        <v>406</v>
      </c>
      <c r="Z81" s="25">
        <v>826</v>
      </c>
    </row>
    <row r="82" spans="1:26" x14ac:dyDescent="0.25">
      <c r="A82" s="1">
        <v>39326</v>
      </c>
      <c r="B82" s="25">
        <v>2848</v>
      </c>
      <c r="C82" s="25">
        <v>1614</v>
      </c>
      <c r="D82" s="25">
        <v>424</v>
      </c>
      <c r="E82" s="25">
        <v>136</v>
      </c>
      <c r="F82" s="25">
        <v>155</v>
      </c>
      <c r="G82" s="25">
        <v>115</v>
      </c>
      <c r="H82" s="25">
        <v>363</v>
      </c>
      <c r="I82" s="25">
        <v>96</v>
      </c>
      <c r="J82" s="25">
        <v>10</v>
      </c>
      <c r="K82" s="25">
        <v>77</v>
      </c>
      <c r="L82" s="25">
        <v>91</v>
      </c>
      <c r="M82" s="25">
        <v>101</v>
      </c>
      <c r="N82" s="25">
        <v>1234</v>
      </c>
      <c r="O82" s="25">
        <v>2775</v>
      </c>
      <c r="P82" s="25">
        <v>73</v>
      </c>
      <c r="Q82" s="25">
        <v>119</v>
      </c>
      <c r="R82" s="25">
        <v>1813</v>
      </c>
      <c r="S82" s="25">
        <v>159</v>
      </c>
      <c r="T82" s="25">
        <v>0</v>
      </c>
      <c r="U82" s="25">
        <v>13</v>
      </c>
      <c r="V82" s="25">
        <v>2</v>
      </c>
      <c r="W82" s="25">
        <v>29</v>
      </c>
      <c r="X82" s="25">
        <v>0</v>
      </c>
      <c r="Y82" s="25">
        <v>407</v>
      </c>
      <c r="Z82" s="25">
        <v>825</v>
      </c>
    </row>
    <row r="83" spans="1:26" x14ac:dyDescent="0.25">
      <c r="A83" s="1">
        <v>39356</v>
      </c>
      <c r="B83" s="25">
        <v>2918</v>
      </c>
      <c r="C83" s="25">
        <v>1676</v>
      </c>
      <c r="D83" s="25">
        <v>413</v>
      </c>
      <c r="E83" s="25">
        <v>140</v>
      </c>
      <c r="F83" s="25">
        <v>149</v>
      </c>
      <c r="G83" s="25">
        <v>116</v>
      </c>
      <c r="H83" s="25">
        <v>367</v>
      </c>
      <c r="I83" s="25">
        <v>91</v>
      </c>
      <c r="J83" s="25">
        <v>10</v>
      </c>
      <c r="K83" s="25">
        <v>76</v>
      </c>
      <c r="L83" s="25">
        <v>101</v>
      </c>
      <c r="M83" s="25">
        <v>100</v>
      </c>
      <c r="N83" s="25">
        <v>1242</v>
      </c>
      <c r="O83" s="25">
        <v>2828</v>
      </c>
      <c r="P83" s="25">
        <v>90</v>
      </c>
      <c r="Q83" s="25">
        <v>128</v>
      </c>
      <c r="R83" s="25">
        <v>1856</v>
      </c>
      <c r="S83" s="25">
        <v>150</v>
      </c>
      <c r="T83" s="25">
        <v>0</v>
      </c>
      <c r="U83" s="25">
        <v>13</v>
      </c>
      <c r="V83" s="25">
        <v>2</v>
      </c>
      <c r="W83" s="25">
        <v>28</v>
      </c>
      <c r="X83" s="25">
        <v>0</v>
      </c>
      <c r="Y83" s="25">
        <v>422</v>
      </c>
      <c r="Z83" s="25">
        <v>862</v>
      </c>
    </row>
    <row r="84" spans="1:26" x14ac:dyDescent="0.25">
      <c r="A84" s="1">
        <v>39387</v>
      </c>
      <c r="B84" s="25">
        <v>2966</v>
      </c>
      <c r="C84" s="25">
        <v>1700</v>
      </c>
      <c r="D84" s="25">
        <v>416</v>
      </c>
      <c r="E84" s="25">
        <v>148</v>
      </c>
      <c r="F84" s="25">
        <v>153</v>
      </c>
      <c r="G84" s="25">
        <v>115</v>
      </c>
      <c r="H84" s="25">
        <v>373</v>
      </c>
      <c r="I84" s="25">
        <v>92</v>
      </c>
      <c r="J84" s="25">
        <v>10</v>
      </c>
      <c r="K84" s="25">
        <v>86</v>
      </c>
      <c r="L84" s="25">
        <v>100</v>
      </c>
      <c r="M84" s="25">
        <v>98</v>
      </c>
      <c r="N84" s="25">
        <v>1266</v>
      </c>
      <c r="O84" s="25">
        <v>2868</v>
      </c>
      <c r="P84" s="25">
        <v>98</v>
      </c>
      <c r="Q84" s="25">
        <v>153</v>
      </c>
      <c r="R84" s="25">
        <v>1890</v>
      </c>
      <c r="S84" s="25">
        <v>152</v>
      </c>
      <c r="T84" s="25">
        <v>0</v>
      </c>
      <c r="U84" s="25">
        <v>14</v>
      </c>
      <c r="V84" s="25">
        <v>2</v>
      </c>
      <c r="W84" s="25">
        <v>26</v>
      </c>
      <c r="X84" s="25">
        <v>0</v>
      </c>
      <c r="Y84" s="25">
        <v>437</v>
      </c>
      <c r="Z84" s="25">
        <v>875</v>
      </c>
    </row>
    <row r="85" spans="1:26" x14ac:dyDescent="0.25">
      <c r="A85" s="1">
        <v>39417</v>
      </c>
      <c r="B85" s="25">
        <v>2996</v>
      </c>
      <c r="C85" s="25">
        <v>1706</v>
      </c>
      <c r="D85" s="25">
        <v>429</v>
      </c>
      <c r="E85" s="25">
        <v>149</v>
      </c>
      <c r="F85" s="25">
        <v>143</v>
      </c>
      <c r="G85" s="25">
        <v>132</v>
      </c>
      <c r="H85" s="25">
        <v>380</v>
      </c>
      <c r="I85" s="25">
        <v>96</v>
      </c>
      <c r="J85" s="25">
        <v>10</v>
      </c>
      <c r="K85" s="25">
        <v>86</v>
      </c>
      <c r="L85" s="25">
        <v>100</v>
      </c>
      <c r="M85" s="25">
        <v>97</v>
      </c>
      <c r="N85" s="25">
        <v>1290</v>
      </c>
      <c r="O85" s="25">
        <v>2896</v>
      </c>
      <c r="P85" s="25">
        <v>100</v>
      </c>
      <c r="Q85" s="25">
        <v>154</v>
      </c>
      <c r="R85" s="25">
        <v>1929</v>
      </c>
      <c r="S85" s="25">
        <v>141</v>
      </c>
      <c r="T85" s="25">
        <v>0</v>
      </c>
      <c r="U85" s="25">
        <v>16</v>
      </c>
      <c r="V85" s="25">
        <v>2</v>
      </c>
      <c r="W85" s="25">
        <v>24</v>
      </c>
      <c r="X85" s="25">
        <v>0</v>
      </c>
      <c r="Y85" s="25">
        <v>440</v>
      </c>
      <c r="Z85" s="25">
        <v>876</v>
      </c>
    </row>
    <row r="86" spans="1:26" x14ac:dyDescent="0.25">
      <c r="A86" s="1">
        <v>39448</v>
      </c>
      <c r="B86" s="25">
        <v>3018</v>
      </c>
      <c r="C86" s="25">
        <v>1728</v>
      </c>
      <c r="D86" s="25">
        <v>437</v>
      </c>
      <c r="E86" s="25">
        <v>151</v>
      </c>
      <c r="F86" s="25">
        <v>143</v>
      </c>
      <c r="G86" s="25">
        <v>136</v>
      </c>
      <c r="H86" s="25">
        <v>372</v>
      </c>
      <c r="I86" s="25">
        <v>95</v>
      </c>
      <c r="J86" s="25">
        <v>10</v>
      </c>
      <c r="K86" s="25">
        <v>84</v>
      </c>
      <c r="L86" s="25">
        <v>99</v>
      </c>
      <c r="M86" s="25">
        <v>98</v>
      </c>
      <c r="N86" s="25">
        <v>1290</v>
      </c>
      <c r="O86" s="25">
        <v>2914</v>
      </c>
      <c r="P86" s="25">
        <v>104</v>
      </c>
      <c r="Q86" s="25">
        <v>154</v>
      </c>
      <c r="R86" s="25">
        <v>1948</v>
      </c>
      <c r="S86" s="25">
        <v>141</v>
      </c>
      <c r="T86" s="25">
        <v>0</v>
      </c>
      <c r="U86" s="25">
        <v>17</v>
      </c>
      <c r="V86" s="25">
        <v>2</v>
      </c>
      <c r="W86" s="25">
        <v>23</v>
      </c>
      <c r="X86" s="25">
        <v>0</v>
      </c>
      <c r="Y86" s="25">
        <v>439</v>
      </c>
      <c r="Z86" s="25">
        <v>880</v>
      </c>
    </row>
    <row r="87" spans="1:26" x14ac:dyDescent="0.25">
      <c r="A87" s="1">
        <v>39479</v>
      </c>
      <c r="B87" s="25">
        <v>3081</v>
      </c>
      <c r="C87" s="25">
        <v>1769</v>
      </c>
      <c r="D87" s="25">
        <v>450</v>
      </c>
      <c r="E87" s="25">
        <v>153</v>
      </c>
      <c r="F87" s="25">
        <v>148</v>
      </c>
      <c r="G87" s="25">
        <v>136</v>
      </c>
      <c r="H87" s="25">
        <v>379</v>
      </c>
      <c r="I87" s="25">
        <v>102</v>
      </c>
      <c r="J87" s="25">
        <v>10</v>
      </c>
      <c r="K87" s="25">
        <v>90</v>
      </c>
      <c r="L87" s="25">
        <v>97</v>
      </c>
      <c r="M87" s="25">
        <v>95</v>
      </c>
      <c r="N87" s="25">
        <v>1312</v>
      </c>
      <c r="O87" s="25">
        <v>2957</v>
      </c>
      <c r="P87" s="25">
        <v>124</v>
      </c>
      <c r="Q87" s="25">
        <v>170</v>
      </c>
      <c r="R87" s="25">
        <v>2013</v>
      </c>
      <c r="S87" s="25">
        <v>148</v>
      </c>
      <c r="T87" s="25">
        <v>0</v>
      </c>
      <c r="U87" s="25">
        <v>15</v>
      </c>
      <c r="V87" s="25">
        <v>2</v>
      </c>
      <c r="W87" s="25">
        <v>20</v>
      </c>
      <c r="X87" s="25">
        <v>0</v>
      </c>
      <c r="Y87" s="25">
        <v>441</v>
      </c>
      <c r="Z87" s="25">
        <v>876</v>
      </c>
    </row>
    <row r="88" spans="1:26" x14ac:dyDescent="0.25">
      <c r="A88" s="1">
        <v>39508</v>
      </c>
      <c r="B88" s="25">
        <v>3121</v>
      </c>
      <c r="C88" s="25">
        <v>1791</v>
      </c>
      <c r="D88" s="25">
        <v>462</v>
      </c>
      <c r="E88" s="25">
        <v>153</v>
      </c>
      <c r="F88" s="25">
        <v>155</v>
      </c>
      <c r="G88" s="25">
        <v>141</v>
      </c>
      <c r="H88" s="25">
        <v>386</v>
      </c>
      <c r="I88" s="25">
        <v>103</v>
      </c>
      <c r="J88" s="25">
        <v>10</v>
      </c>
      <c r="K88" s="25">
        <v>89</v>
      </c>
      <c r="L88" s="25">
        <v>96</v>
      </c>
      <c r="M88" s="25">
        <v>93</v>
      </c>
      <c r="N88" s="25">
        <v>1330</v>
      </c>
      <c r="O88" s="25">
        <v>2983</v>
      </c>
      <c r="P88" s="25">
        <v>138</v>
      </c>
      <c r="Q88" s="25">
        <v>190</v>
      </c>
      <c r="R88" s="25">
        <v>2032</v>
      </c>
      <c r="S88" s="25">
        <v>153</v>
      </c>
      <c r="T88" s="25">
        <v>0</v>
      </c>
      <c r="U88" s="25">
        <v>20</v>
      </c>
      <c r="V88" s="25">
        <v>2</v>
      </c>
      <c r="W88" s="25">
        <v>18</v>
      </c>
      <c r="X88" s="25">
        <v>0</v>
      </c>
      <c r="Y88" s="25">
        <v>450</v>
      </c>
      <c r="Z88" s="25">
        <v>889</v>
      </c>
    </row>
    <row r="89" spans="1:26" x14ac:dyDescent="0.25">
      <c r="A89" s="1">
        <v>39539</v>
      </c>
      <c r="B89" s="25">
        <v>3126</v>
      </c>
      <c r="C89" s="25">
        <v>1808</v>
      </c>
      <c r="D89" s="25">
        <v>450</v>
      </c>
      <c r="E89" s="25">
        <v>160</v>
      </c>
      <c r="F89" s="25">
        <v>156</v>
      </c>
      <c r="G89" s="25">
        <v>135</v>
      </c>
      <c r="H89" s="25">
        <v>381</v>
      </c>
      <c r="I89" s="25">
        <v>99</v>
      </c>
      <c r="J89" s="25">
        <v>10</v>
      </c>
      <c r="K89" s="25">
        <v>87</v>
      </c>
      <c r="L89" s="25">
        <v>94</v>
      </c>
      <c r="M89" s="25">
        <v>94</v>
      </c>
      <c r="N89" s="25">
        <v>1318</v>
      </c>
      <c r="O89" s="25">
        <v>2986</v>
      </c>
      <c r="P89" s="25">
        <v>140</v>
      </c>
      <c r="Q89" s="25">
        <v>192</v>
      </c>
      <c r="R89" s="25">
        <v>2026</v>
      </c>
      <c r="S89" s="25">
        <v>152</v>
      </c>
      <c r="T89" s="25">
        <v>0</v>
      </c>
      <c r="U89" s="25">
        <v>22</v>
      </c>
      <c r="V89" s="25">
        <v>3</v>
      </c>
      <c r="W89" s="25">
        <v>16</v>
      </c>
      <c r="X89" s="25">
        <v>0</v>
      </c>
      <c r="Y89" s="25">
        <v>455</v>
      </c>
      <c r="Z89" s="25">
        <v>902</v>
      </c>
    </row>
    <row r="90" spans="1:26" x14ac:dyDescent="0.25">
      <c r="A90" s="1">
        <v>39569</v>
      </c>
      <c r="B90" s="25">
        <v>3115</v>
      </c>
      <c r="C90" s="25">
        <v>1808</v>
      </c>
      <c r="D90" s="25">
        <v>430</v>
      </c>
      <c r="E90" s="25">
        <v>161</v>
      </c>
      <c r="F90" s="25">
        <v>151</v>
      </c>
      <c r="G90" s="25">
        <v>122</v>
      </c>
      <c r="H90" s="25">
        <v>381</v>
      </c>
      <c r="I90" s="25">
        <v>99</v>
      </c>
      <c r="J90" s="25">
        <v>9</v>
      </c>
      <c r="K90" s="25">
        <v>87</v>
      </c>
      <c r="L90" s="25">
        <v>98</v>
      </c>
      <c r="M90" s="25">
        <v>99</v>
      </c>
      <c r="N90" s="25">
        <v>1307</v>
      </c>
      <c r="O90" s="25">
        <v>2974</v>
      </c>
      <c r="P90" s="25">
        <v>141</v>
      </c>
      <c r="Q90" s="25">
        <v>198</v>
      </c>
      <c r="R90" s="25">
        <v>2023</v>
      </c>
      <c r="S90" s="25">
        <v>149</v>
      </c>
      <c r="T90" s="25">
        <v>0</v>
      </c>
      <c r="U90" s="25">
        <v>17</v>
      </c>
      <c r="V90" s="25">
        <v>5</v>
      </c>
      <c r="W90" s="25">
        <v>15</v>
      </c>
      <c r="X90" s="25">
        <v>0</v>
      </c>
      <c r="Y90" s="25">
        <v>451</v>
      </c>
      <c r="Z90" s="25">
        <v>902</v>
      </c>
    </row>
    <row r="91" spans="1:26" x14ac:dyDescent="0.25">
      <c r="A91" s="1">
        <v>39600</v>
      </c>
      <c r="B91" s="25">
        <v>3156</v>
      </c>
      <c r="C91" s="25">
        <v>1809</v>
      </c>
      <c r="D91" s="25">
        <v>447</v>
      </c>
      <c r="E91" s="25">
        <v>162</v>
      </c>
      <c r="F91" s="25">
        <v>169</v>
      </c>
      <c r="G91" s="25">
        <v>123</v>
      </c>
      <c r="H91" s="25">
        <v>384</v>
      </c>
      <c r="I91" s="25">
        <v>100</v>
      </c>
      <c r="J91" s="25">
        <v>20</v>
      </c>
      <c r="K91" s="25">
        <v>86</v>
      </c>
      <c r="L91" s="25">
        <v>100</v>
      </c>
      <c r="M91" s="25">
        <v>108</v>
      </c>
      <c r="N91" s="25">
        <v>1347</v>
      </c>
      <c r="O91" s="25">
        <v>3006</v>
      </c>
      <c r="P91" s="25">
        <v>150</v>
      </c>
      <c r="Q91" s="25">
        <v>204</v>
      </c>
      <c r="R91" s="25">
        <v>2051</v>
      </c>
      <c r="S91" s="25">
        <v>171</v>
      </c>
      <c r="T91" s="25">
        <v>0</v>
      </c>
      <c r="U91" s="25">
        <v>14</v>
      </c>
      <c r="V91" s="25">
        <v>5</v>
      </c>
      <c r="W91" s="25">
        <v>15</v>
      </c>
      <c r="X91" s="25">
        <v>0</v>
      </c>
      <c r="Y91" s="25">
        <v>450</v>
      </c>
      <c r="Z91" s="25">
        <v>895</v>
      </c>
    </row>
    <row r="92" spans="1:26" x14ac:dyDescent="0.25">
      <c r="A92" s="1">
        <v>39630</v>
      </c>
      <c r="B92" s="25">
        <v>3129</v>
      </c>
      <c r="C92" s="25">
        <v>1795</v>
      </c>
      <c r="D92" s="25">
        <v>445</v>
      </c>
      <c r="E92" s="25">
        <v>164</v>
      </c>
      <c r="F92" s="25">
        <v>169</v>
      </c>
      <c r="G92" s="25">
        <v>126</v>
      </c>
      <c r="H92" s="25">
        <v>373</v>
      </c>
      <c r="I92" s="25">
        <v>97</v>
      </c>
      <c r="J92" s="25">
        <v>19</v>
      </c>
      <c r="K92" s="25">
        <v>85</v>
      </c>
      <c r="L92" s="25">
        <v>101</v>
      </c>
      <c r="M92" s="25">
        <v>108</v>
      </c>
      <c r="N92" s="25">
        <v>1334</v>
      </c>
      <c r="O92" s="25">
        <v>2981</v>
      </c>
      <c r="P92" s="25">
        <v>148</v>
      </c>
      <c r="Q92" s="25">
        <v>199</v>
      </c>
      <c r="R92" s="25">
        <v>2041</v>
      </c>
      <c r="S92" s="25">
        <v>172</v>
      </c>
      <c r="T92" s="25">
        <v>0</v>
      </c>
      <c r="U92" s="25">
        <v>15</v>
      </c>
      <c r="V92" s="25">
        <v>4</v>
      </c>
      <c r="W92" s="25">
        <v>13</v>
      </c>
      <c r="X92" s="25">
        <v>0</v>
      </c>
      <c r="Y92" s="25">
        <v>440</v>
      </c>
      <c r="Z92" s="25">
        <v>880</v>
      </c>
    </row>
    <row r="93" spans="1:26" x14ac:dyDescent="0.25">
      <c r="A93" s="1">
        <v>39661</v>
      </c>
      <c r="B93" s="25">
        <v>3097</v>
      </c>
      <c r="C93" s="25">
        <v>1775</v>
      </c>
      <c r="D93" s="25">
        <v>438</v>
      </c>
      <c r="E93" s="25">
        <v>170</v>
      </c>
      <c r="F93" s="25">
        <v>162</v>
      </c>
      <c r="G93" s="25">
        <v>132</v>
      </c>
      <c r="H93" s="25">
        <v>360</v>
      </c>
      <c r="I93" s="25">
        <v>93</v>
      </c>
      <c r="J93" s="25">
        <v>19</v>
      </c>
      <c r="K93" s="25">
        <v>91</v>
      </c>
      <c r="L93" s="25">
        <v>100</v>
      </c>
      <c r="M93" s="25">
        <v>105</v>
      </c>
      <c r="N93" s="25">
        <v>1322</v>
      </c>
      <c r="O93" s="25">
        <v>2950</v>
      </c>
      <c r="P93" s="25">
        <v>147</v>
      </c>
      <c r="Q93" s="25">
        <v>197</v>
      </c>
      <c r="R93" s="25">
        <v>2033</v>
      </c>
      <c r="S93" s="25">
        <v>163</v>
      </c>
      <c r="T93" s="25">
        <v>0</v>
      </c>
      <c r="U93" s="25">
        <v>15</v>
      </c>
      <c r="V93" s="25">
        <v>4</v>
      </c>
      <c r="W93" s="25">
        <v>13</v>
      </c>
      <c r="X93" s="25">
        <v>0</v>
      </c>
      <c r="Y93" s="25">
        <v>426</v>
      </c>
      <c r="Z93" s="25">
        <v>865</v>
      </c>
    </row>
    <row r="94" spans="1:26" x14ac:dyDescent="0.25">
      <c r="A94" s="1">
        <v>39692</v>
      </c>
      <c r="B94" s="25">
        <v>3132</v>
      </c>
      <c r="C94" s="25">
        <v>1816</v>
      </c>
      <c r="D94" s="25">
        <v>436</v>
      </c>
      <c r="E94" s="25">
        <v>171</v>
      </c>
      <c r="F94" s="25">
        <v>154</v>
      </c>
      <c r="G94" s="25">
        <v>135</v>
      </c>
      <c r="H94" s="25">
        <v>360</v>
      </c>
      <c r="I94" s="25">
        <v>99</v>
      </c>
      <c r="J94" s="25">
        <v>18</v>
      </c>
      <c r="K94" s="25">
        <v>89</v>
      </c>
      <c r="L94" s="25">
        <v>100</v>
      </c>
      <c r="M94" s="25">
        <v>103</v>
      </c>
      <c r="N94" s="25">
        <v>1316</v>
      </c>
      <c r="O94" s="25">
        <v>2987</v>
      </c>
      <c r="P94" s="25">
        <v>145</v>
      </c>
      <c r="Q94" s="25">
        <v>196</v>
      </c>
      <c r="R94" s="25">
        <v>2045</v>
      </c>
      <c r="S94" s="25">
        <v>154</v>
      </c>
      <c r="T94" s="25">
        <v>0</v>
      </c>
      <c r="U94" s="25">
        <v>15</v>
      </c>
      <c r="V94" s="25">
        <v>3</v>
      </c>
      <c r="W94" s="25">
        <v>13</v>
      </c>
      <c r="X94" s="25">
        <v>0</v>
      </c>
      <c r="Y94" s="25">
        <v>458</v>
      </c>
      <c r="Z94" s="25">
        <v>898</v>
      </c>
    </row>
    <row r="95" spans="1:26" x14ac:dyDescent="0.25">
      <c r="A95" s="1">
        <v>39722</v>
      </c>
      <c r="B95" s="25">
        <v>3177</v>
      </c>
      <c r="C95" s="25">
        <v>1855</v>
      </c>
      <c r="D95" s="25">
        <v>428</v>
      </c>
      <c r="E95" s="25">
        <v>175</v>
      </c>
      <c r="F95" s="25">
        <v>146</v>
      </c>
      <c r="G95" s="25">
        <v>136</v>
      </c>
      <c r="H95" s="25">
        <v>356</v>
      </c>
      <c r="I95" s="25">
        <v>99</v>
      </c>
      <c r="J95" s="25">
        <v>22</v>
      </c>
      <c r="K95" s="25">
        <v>84</v>
      </c>
      <c r="L95" s="25">
        <v>106</v>
      </c>
      <c r="M95" s="25">
        <v>112</v>
      </c>
      <c r="N95" s="25">
        <v>1322</v>
      </c>
      <c r="O95" s="25">
        <v>3025</v>
      </c>
      <c r="P95" s="25">
        <v>152</v>
      </c>
      <c r="Q95" s="25">
        <v>202</v>
      </c>
      <c r="R95" s="25">
        <v>2092</v>
      </c>
      <c r="S95" s="25">
        <v>149</v>
      </c>
      <c r="T95" s="25">
        <v>0</v>
      </c>
      <c r="U95" s="25">
        <v>13</v>
      </c>
      <c r="V95" s="25">
        <v>3</v>
      </c>
      <c r="W95" s="25">
        <v>13</v>
      </c>
      <c r="X95" s="25">
        <v>0</v>
      </c>
      <c r="Y95" s="25">
        <v>461</v>
      </c>
      <c r="Z95" s="25">
        <v>902</v>
      </c>
    </row>
    <row r="96" spans="1:26" x14ac:dyDescent="0.25">
      <c r="A96" s="1">
        <v>39753</v>
      </c>
      <c r="B96" s="25">
        <v>3242</v>
      </c>
      <c r="C96" s="25">
        <v>1872</v>
      </c>
      <c r="D96" s="25">
        <v>444</v>
      </c>
      <c r="E96" s="25">
        <v>212</v>
      </c>
      <c r="F96" s="25">
        <v>144</v>
      </c>
      <c r="G96" s="25">
        <v>152</v>
      </c>
      <c r="H96" s="25">
        <v>355</v>
      </c>
      <c r="I96" s="25">
        <v>101</v>
      </c>
      <c r="J96" s="25">
        <v>22</v>
      </c>
      <c r="K96" s="25">
        <v>82</v>
      </c>
      <c r="L96" s="25">
        <v>105</v>
      </c>
      <c r="M96" s="25">
        <v>110</v>
      </c>
      <c r="N96" s="25">
        <v>1370</v>
      </c>
      <c r="O96" s="25">
        <v>3075</v>
      </c>
      <c r="P96" s="25">
        <v>167</v>
      </c>
      <c r="Q96" s="25">
        <v>208</v>
      </c>
      <c r="R96" s="25">
        <v>2144</v>
      </c>
      <c r="S96" s="25">
        <v>149</v>
      </c>
      <c r="T96" s="25">
        <v>0</v>
      </c>
      <c r="U96" s="25">
        <v>14</v>
      </c>
      <c r="V96" s="25">
        <v>3</v>
      </c>
      <c r="W96" s="25">
        <v>13</v>
      </c>
      <c r="X96" s="25">
        <v>0</v>
      </c>
      <c r="Y96" s="25">
        <v>473</v>
      </c>
      <c r="Z96" s="25">
        <v>906</v>
      </c>
    </row>
    <row r="97" spans="1:26" x14ac:dyDescent="0.25">
      <c r="A97" s="1">
        <v>39783</v>
      </c>
      <c r="B97" s="25">
        <v>3264</v>
      </c>
      <c r="C97" s="25">
        <v>1870</v>
      </c>
      <c r="D97" s="25">
        <v>472</v>
      </c>
      <c r="E97" s="25">
        <v>214</v>
      </c>
      <c r="F97" s="25">
        <v>155</v>
      </c>
      <c r="G97" s="25">
        <v>161</v>
      </c>
      <c r="H97" s="25">
        <v>350</v>
      </c>
      <c r="I97" s="25">
        <v>106</v>
      </c>
      <c r="J97" s="25">
        <v>22</v>
      </c>
      <c r="K97" s="25">
        <v>80</v>
      </c>
      <c r="L97" s="25">
        <v>107</v>
      </c>
      <c r="M97" s="25">
        <v>110</v>
      </c>
      <c r="N97" s="25">
        <v>1394</v>
      </c>
      <c r="O97" s="25">
        <v>3096</v>
      </c>
      <c r="P97" s="25">
        <v>168</v>
      </c>
      <c r="Q97" s="25">
        <v>208</v>
      </c>
      <c r="R97" s="25">
        <v>2166</v>
      </c>
      <c r="S97" s="25">
        <v>151</v>
      </c>
      <c r="T97" s="25">
        <v>0</v>
      </c>
      <c r="U97" s="25">
        <v>14</v>
      </c>
      <c r="V97" s="25">
        <v>3</v>
      </c>
      <c r="W97" s="25">
        <v>13</v>
      </c>
      <c r="X97" s="25">
        <v>0</v>
      </c>
      <c r="Y97" s="25">
        <v>467</v>
      </c>
      <c r="Z97" s="25">
        <v>904</v>
      </c>
    </row>
    <row r="98" spans="1:26" x14ac:dyDescent="0.25">
      <c r="A98" s="1">
        <v>39814</v>
      </c>
      <c r="B98" s="25">
        <v>3284</v>
      </c>
      <c r="C98" s="25">
        <v>1866</v>
      </c>
      <c r="D98" s="25">
        <v>480</v>
      </c>
      <c r="E98" s="25">
        <v>218</v>
      </c>
      <c r="F98" s="25">
        <v>155</v>
      </c>
      <c r="G98" s="25">
        <v>161</v>
      </c>
      <c r="H98" s="25">
        <v>364</v>
      </c>
      <c r="I98" s="25">
        <v>106</v>
      </c>
      <c r="J98" s="25">
        <v>22</v>
      </c>
      <c r="K98" s="25">
        <v>78</v>
      </c>
      <c r="L98" s="25">
        <v>107</v>
      </c>
      <c r="M98" s="25">
        <v>110</v>
      </c>
      <c r="N98" s="25">
        <v>1418</v>
      </c>
      <c r="O98" s="25">
        <v>3116</v>
      </c>
      <c r="P98" s="25">
        <v>168</v>
      </c>
      <c r="Q98" s="25">
        <v>215</v>
      </c>
      <c r="R98" s="25">
        <v>2195</v>
      </c>
      <c r="S98" s="25">
        <v>149</v>
      </c>
      <c r="T98" s="25">
        <v>0</v>
      </c>
      <c r="U98" s="25">
        <v>21</v>
      </c>
      <c r="V98" s="25">
        <v>3</v>
      </c>
      <c r="W98" s="25">
        <v>13</v>
      </c>
      <c r="X98" s="25">
        <v>0</v>
      </c>
      <c r="Y98" s="25">
        <v>461</v>
      </c>
      <c r="Z98" s="25">
        <v>893</v>
      </c>
    </row>
    <row r="99" spans="1:26" x14ac:dyDescent="0.25">
      <c r="A99" s="1">
        <v>39845</v>
      </c>
      <c r="B99" s="25">
        <v>3291</v>
      </c>
      <c r="C99" s="25">
        <v>1862</v>
      </c>
      <c r="D99" s="25">
        <v>494</v>
      </c>
      <c r="E99" s="25">
        <v>226</v>
      </c>
      <c r="F99" s="25">
        <v>160</v>
      </c>
      <c r="G99" s="25">
        <v>168</v>
      </c>
      <c r="H99" s="25">
        <v>367</v>
      </c>
      <c r="I99" s="25">
        <v>106</v>
      </c>
      <c r="J99" s="25">
        <v>23</v>
      </c>
      <c r="K99" s="25">
        <v>76</v>
      </c>
      <c r="L99" s="25">
        <v>101</v>
      </c>
      <c r="M99" s="25">
        <v>104</v>
      </c>
      <c r="N99" s="25">
        <v>1429</v>
      </c>
      <c r="O99" s="25">
        <v>3123</v>
      </c>
      <c r="P99" s="25">
        <v>168</v>
      </c>
      <c r="Q99" s="25">
        <v>220</v>
      </c>
      <c r="R99" s="25">
        <v>2205</v>
      </c>
      <c r="S99" s="25">
        <v>151</v>
      </c>
      <c r="T99" s="25">
        <v>0</v>
      </c>
      <c r="U99" s="25">
        <v>19</v>
      </c>
      <c r="V99" s="25">
        <v>3</v>
      </c>
      <c r="W99" s="25">
        <v>12</v>
      </c>
      <c r="X99" s="25">
        <v>0</v>
      </c>
      <c r="Y99" s="25">
        <v>459</v>
      </c>
      <c r="Z99" s="25">
        <v>892</v>
      </c>
    </row>
    <row r="100" spans="1:26" x14ac:dyDescent="0.25">
      <c r="A100" s="1">
        <v>39873</v>
      </c>
      <c r="B100" s="25">
        <v>3295</v>
      </c>
      <c r="C100" s="25">
        <v>1892</v>
      </c>
      <c r="D100" s="25">
        <v>479</v>
      </c>
      <c r="E100" s="25">
        <v>224</v>
      </c>
      <c r="F100" s="25">
        <v>156</v>
      </c>
      <c r="G100" s="25">
        <v>160</v>
      </c>
      <c r="H100" s="25">
        <v>359</v>
      </c>
      <c r="I100" s="25">
        <v>106</v>
      </c>
      <c r="J100" s="25">
        <v>23</v>
      </c>
      <c r="K100" s="25">
        <v>73</v>
      </c>
      <c r="L100" s="25">
        <v>105</v>
      </c>
      <c r="M100" s="25">
        <v>102</v>
      </c>
      <c r="N100" s="25">
        <v>1403</v>
      </c>
      <c r="O100" s="25">
        <v>3119</v>
      </c>
      <c r="P100" s="25">
        <v>176</v>
      </c>
      <c r="Q100" s="25">
        <v>218</v>
      </c>
      <c r="R100" s="25">
        <v>2210</v>
      </c>
      <c r="S100" s="25">
        <v>149</v>
      </c>
      <c r="T100" s="25">
        <v>0</v>
      </c>
      <c r="U100" s="25">
        <v>15</v>
      </c>
      <c r="V100" s="25">
        <v>3</v>
      </c>
      <c r="W100" s="25">
        <v>11</v>
      </c>
      <c r="X100" s="25">
        <v>0</v>
      </c>
      <c r="Y100" s="25">
        <v>477</v>
      </c>
      <c r="Z100" s="25">
        <v>899</v>
      </c>
    </row>
    <row r="101" spans="1:26" x14ac:dyDescent="0.25">
      <c r="A101" s="1">
        <v>39904</v>
      </c>
      <c r="B101" s="25">
        <v>3321</v>
      </c>
      <c r="C101" s="25">
        <v>1909</v>
      </c>
      <c r="D101" s="25">
        <v>487</v>
      </c>
      <c r="E101" s="25">
        <v>227</v>
      </c>
      <c r="F101" s="25">
        <v>156</v>
      </c>
      <c r="G101" s="25">
        <v>158</v>
      </c>
      <c r="H101" s="25">
        <v>357</v>
      </c>
      <c r="I101" s="25">
        <v>118</v>
      </c>
      <c r="J101" s="25">
        <v>33</v>
      </c>
      <c r="K101" s="25">
        <v>69</v>
      </c>
      <c r="L101" s="25">
        <v>103</v>
      </c>
      <c r="M101" s="25">
        <v>99</v>
      </c>
      <c r="N101" s="25">
        <v>1412</v>
      </c>
      <c r="O101" s="25">
        <v>3146</v>
      </c>
      <c r="P101" s="25">
        <v>175</v>
      </c>
      <c r="Q101" s="25">
        <v>216</v>
      </c>
      <c r="R101" s="25">
        <v>2239</v>
      </c>
      <c r="S101" s="25">
        <v>145</v>
      </c>
      <c r="T101" s="25">
        <v>0</v>
      </c>
      <c r="U101" s="25">
        <v>20</v>
      </c>
      <c r="V101" s="25">
        <v>3</v>
      </c>
      <c r="W101" s="25">
        <v>10</v>
      </c>
      <c r="X101" s="25">
        <v>0</v>
      </c>
      <c r="Y101" s="25">
        <v>474</v>
      </c>
      <c r="Z101" s="25">
        <v>895</v>
      </c>
    </row>
    <row r="102" spans="1:26" x14ac:dyDescent="0.25">
      <c r="A102" s="1">
        <v>39934</v>
      </c>
      <c r="B102" s="25">
        <v>3290</v>
      </c>
      <c r="C102" s="25">
        <v>1898</v>
      </c>
      <c r="D102" s="25">
        <v>476</v>
      </c>
      <c r="E102" s="25">
        <v>227</v>
      </c>
      <c r="F102" s="25">
        <v>157</v>
      </c>
      <c r="G102" s="25">
        <v>151</v>
      </c>
      <c r="H102" s="25">
        <v>344</v>
      </c>
      <c r="I102" s="25">
        <v>114</v>
      </c>
      <c r="J102" s="25">
        <v>32</v>
      </c>
      <c r="K102" s="25">
        <v>69</v>
      </c>
      <c r="L102" s="25">
        <v>110</v>
      </c>
      <c r="M102" s="25">
        <v>94</v>
      </c>
      <c r="N102" s="25">
        <v>1392</v>
      </c>
      <c r="O102" s="25">
        <v>3114</v>
      </c>
      <c r="P102" s="25">
        <v>176</v>
      </c>
      <c r="Q102" s="25">
        <v>215</v>
      </c>
      <c r="R102" s="25">
        <v>2221</v>
      </c>
      <c r="S102" s="25">
        <v>144</v>
      </c>
      <c r="T102" s="25">
        <v>0</v>
      </c>
      <c r="U102" s="25">
        <v>17</v>
      </c>
      <c r="V102" s="25">
        <v>3</v>
      </c>
      <c r="W102" s="25">
        <v>10</v>
      </c>
      <c r="X102" s="25">
        <v>0</v>
      </c>
      <c r="Y102" s="25">
        <v>465</v>
      </c>
      <c r="Z102" s="25">
        <v>888</v>
      </c>
    </row>
    <row r="103" spans="1:26" x14ac:dyDescent="0.25">
      <c r="A103" s="1">
        <v>39965</v>
      </c>
      <c r="B103" s="25">
        <v>3258</v>
      </c>
      <c r="C103" s="25">
        <v>1868</v>
      </c>
      <c r="D103" s="25">
        <v>472</v>
      </c>
      <c r="E103" s="25">
        <v>227</v>
      </c>
      <c r="F103" s="25">
        <v>159</v>
      </c>
      <c r="G103" s="25">
        <v>147</v>
      </c>
      <c r="H103" s="25">
        <v>331</v>
      </c>
      <c r="I103" s="25">
        <v>113</v>
      </c>
      <c r="J103" s="25">
        <v>32</v>
      </c>
      <c r="K103" s="25">
        <v>68</v>
      </c>
      <c r="L103" s="25">
        <v>113</v>
      </c>
      <c r="M103" s="25">
        <v>97</v>
      </c>
      <c r="N103" s="25">
        <v>1390</v>
      </c>
      <c r="O103" s="25">
        <v>3087</v>
      </c>
      <c r="P103" s="25">
        <v>171</v>
      </c>
      <c r="Q103" s="25">
        <v>214</v>
      </c>
      <c r="R103" s="25">
        <v>2215</v>
      </c>
      <c r="S103" s="25">
        <v>142</v>
      </c>
      <c r="T103" s="25">
        <v>0</v>
      </c>
      <c r="U103" s="25">
        <v>15</v>
      </c>
      <c r="V103" s="25">
        <v>3</v>
      </c>
      <c r="W103" s="25">
        <v>10</v>
      </c>
      <c r="X103" s="25">
        <v>0</v>
      </c>
      <c r="Y103" s="25">
        <v>451</v>
      </c>
      <c r="Z103" s="25">
        <v>867</v>
      </c>
    </row>
    <row r="104" spans="1:26" x14ac:dyDescent="0.25">
      <c r="A104" s="1">
        <v>39995</v>
      </c>
      <c r="B104" s="25">
        <v>3234</v>
      </c>
      <c r="C104" s="25">
        <v>1854</v>
      </c>
      <c r="D104" s="25">
        <v>468</v>
      </c>
      <c r="E104" s="25">
        <v>227</v>
      </c>
      <c r="F104" s="25">
        <v>156</v>
      </c>
      <c r="G104" s="25">
        <v>145</v>
      </c>
      <c r="H104" s="25">
        <v>325</v>
      </c>
      <c r="I104" s="25">
        <v>113</v>
      </c>
      <c r="J104" s="25">
        <v>36</v>
      </c>
      <c r="K104" s="25">
        <v>70</v>
      </c>
      <c r="L104" s="25">
        <v>110</v>
      </c>
      <c r="M104" s="25">
        <v>96</v>
      </c>
      <c r="N104" s="25">
        <v>1380</v>
      </c>
      <c r="O104" s="25">
        <v>3063</v>
      </c>
      <c r="P104" s="25">
        <v>171</v>
      </c>
      <c r="Q104" s="25">
        <v>211</v>
      </c>
      <c r="R104" s="25">
        <v>2201</v>
      </c>
      <c r="S104" s="25">
        <v>141</v>
      </c>
      <c r="T104" s="25">
        <v>0</v>
      </c>
      <c r="U104" s="25">
        <v>16</v>
      </c>
      <c r="V104" s="25">
        <v>3</v>
      </c>
      <c r="W104" s="25">
        <v>10</v>
      </c>
      <c r="X104" s="25">
        <v>0</v>
      </c>
      <c r="Y104" s="25">
        <v>448</v>
      </c>
      <c r="Z104" s="25">
        <v>858</v>
      </c>
    </row>
    <row r="105" spans="1:26" x14ac:dyDescent="0.25">
      <c r="A105" s="1">
        <v>40026</v>
      </c>
      <c r="B105" s="25">
        <v>3180</v>
      </c>
      <c r="C105" s="25">
        <v>1835</v>
      </c>
      <c r="D105" s="25">
        <v>453</v>
      </c>
      <c r="E105" s="25">
        <v>223</v>
      </c>
      <c r="F105" s="25">
        <v>150</v>
      </c>
      <c r="G105" s="25">
        <v>139</v>
      </c>
      <c r="H105" s="25">
        <v>312</v>
      </c>
      <c r="I105" s="25">
        <v>112</v>
      </c>
      <c r="J105" s="25">
        <v>36</v>
      </c>
      <c r="K105" s="25">
        <v>71</v>
      </c>
      <c r="L105" s="25">
        <v>110</v>
      </c>
      <c r="M105" s="25">
        <v>91</v>
      </c>
      <c r="N105" s="25">
        <v>1345</v>
      </c>
      <c r="O105" s="25">
        <v>3015</v>
      </c>
      <c r="P105" s="25">
        <v>165</v>
      </c>
      <c r="Q105" s="25">
        <v>210</v>
      </c>
      <c r="R105" s="25">
        <v>2172</v>
      </c>
      <c r="S105" s="25">
        <v>135</v>
      </c>
      <c r="T105" s="25">
        <v>0</v>
      </c>
      <c r="U105" s="25">
        <v>14</v>
      </c>
      <c r="V105" s="25">
        <v>2</v>
      </c>
      <c r="W105" s="25">
        <v>10</v>
      </c>
      <c r="X105" s="25">
        <v>0</v>
      </c>
      <c r="Y105" s="25">
        <v>440</v>
      </c>
      <c r="Z105" s="25">
        <v>844</v>
      </c>
    </row>
    <row r="106" spans="1:26" x14ac:dyDescent="0.25">
      <c r="A106" s="1">
        <v>40057</v>
      </c>
      <c r="B106" s="25">
        <v>3136</v>
      </c>
      <c r="C106" s="25">
        <v>1805</v>
      </c>
      <c r="D106" s="25">
        <v>452</v>
      </c>
      <c r="E106" s="25">
        <v>224</v>
      </c>
      <c r="F106" s="25">
        <v>147</v>
      </c>
      <c r="G106" s="25">
        <v>140</v>
      </c>
      <c r="H106" s="25">
        <v>307</v>
      </c>
      <c r="I106" s="25">
        <v>113</v>
      </c>
      <c r="J106" s="25">
        <v>31</v>
      </c>
      <c r="K106" s="25">
        <v>71</v>
      </c>
      <c r="L106" s="25">
        <v>111</v>
      </c>
      <c r="M106" s="25">
        <v>88</v>
      </c>
      <c r="N106" s="25">
        <v>1331</v>
      </c>
      <c r="O106" s="25">
        <v>2972</v>
      </c>
      <c r="P106" s="25">
        <v>164</v>
      </c>
      <c r="Q106" s="25">
        <v>203</v>
      </c>
      <c r="R106" s="25">
        <v>2148</v>
      </c>
      <c r="S106" s="25">
        <v>132</v>
      </c>
      <c r="T106" s="25">
        <v>0</v>
      </c>
      <c r="U106" s="25">
        <v>14</v>
      </c>
      <c r="V106" s="25">
        <v>2</v>
      </c>
      <c r="W106" s="25">
        <v>10</v>
      </c>
      <c r="X106" s="25">
        <v>0</v>
      </c>
      <c r="Y106" s="25">
        <v>431</v>
      </c>
      <c r="Z106" s="25">
        <v>828</v>
      </c>
    </row>
    <row r="107" spans="1:26" x14ac:dyDescent="0.25">
      <c r="A107" s="1">
        <v>40087</v>
      </c>
      <c r="B107" s="25">
        <v>3103</v>
      </c>
      <c r="C107" s="25">
        <v>1790</v>
      </c>
      <c r="D107" s="25">
        <v>445</v>
      </c>
      <c r="E107" s="25">
        <v>220</v>
      </c>
      <c r="F107" s="25">
        <v>144</v>
      </c>
      <c r="G107" s="25">
        <v>142</v>
      </c>
      <c r="H107" s="25">
        <v>296</v>
      </c>
      <c r="I107" s="25">
        <v>109</v>
      </c>
      <c r="J107" s="25">
        <v>33</v>
      </c>
      <c r="K107" s="25">
        <v>71</v>
      </c>
      <c r="L107" s="25">
        <v>115</v>
      </c>
      <c r="M107" s="25">
        <v>84</v>
      </c>
      <c r="N107" s="25">
        <v>1313</v>
      </c>
      <c r="O107" s="25">
        <v>2940</v>
      </c>
      <c r="P107" s="25">
        <v>163</v>
      </c>
      <c r="Q107" s="25">
        <v>203</v>
      </c>
      <c r="R107" s="25">
        <v>2134</v>
      </c>
      <c r="S107" s="25">
        <v>129</v>
      </c>
      <c r="T107" s="25">
        <v>0</v>
      </c>
      <c r="U107" s="25">
        <v>17</v>
      </c>
      <c r="V107" s="25">
        <v>2</v>
      </c>
      <c r="W107" s="25">
        <v>10</v>
      </c>
      <c r="X107" s="25">
        <v>0</v>
      </c>
      <c r="Y107" s="25">
        <v>423</v>
      </c>
      <c r="Z107" s="25">
        <v>809</v>
      </c>
    </row>
    <row r="108" spans="1:26" x14ac:dyDescent="0.25">
      <c r="A108" s="1">
        <v>40118</v>
      </c>
      <c r="B108" s="25">
        <v>3090</v>
      </c>
      <c r="C108" s="25">
        <v>1769</v>
      </c>
      <c r="D108" s="25">
        <v>442</v>
      </c>
      <c r="E108" s="25">
        <v>223</v>
      </c>
      <c r="F108" s="25">
        <v>139</v>
      </c>
      <c r="G108" s="25">
        <v>148</v>
      </c>
      <c r="H108" s="25">
        <v>293</v>
      </c>
      <c r="I108" s="25">
        <v>105</v>
      </c>
      <c r="J108" s="25">
        <v>32</v>
      </c>
      <c r="K108" s="25">
        <v>69</v>
      </c>
      <c r="L108" s="25">
        <v>114</v>
      </c>
      <c r="M108" s="25">
        <v>99</v>
      </c>
      <c r="N108" s="25">
        <v>1321</v>
      </c>
      <c r="O108" s="25">
        <v>2928</v>
      </c>
      <c r="P108" s="25">
        <v>162</v>
      </c>
      <c r="Q108" s="25">
        <v>198</v>
      </c>
      <c r="R108" s="25">
        <v>2133</v>
      </c>
      <c r="S108" s="25">
        <v>124</v>
      </c>
      <c r="T108" s="25">
        <v>0</v>
      </c>
      <c r="U108" s="25">
        <v>22</v>
      </c>
      <c r="V108" s="25">
        <v>2</v>
      </c>
      <c r="W108" s="25">
        <v>10</v>
      </c>
      <c r="X108" s="25">
        <v>0</v>
      </c>
      <c r="Y108" s="25">
        <v>417</v>
      </c>
      <c r="Z108" s="25">
        <v>798</v>
      </c>
    </row>
    <row r="109" spans="1:26" x14ac:dyDescent="0.25">
      <c r="A109" s="1">
        <v>40148</v>
      </c>
      <c r="B109" s="25">
        <v>3133</v>
      </c>
      <c r="C109" s="25">
        <v>1789</v>
      </c>
      <c r="D109" s="25">
        <v>459</v>
      </c>
      <c r="E109" s="25">
        <v>233</v>
      </c>
      <c r="F109" s="25">
        <v>152</v>
      </c>
      <c r="G109" s="25">
        <v>152</v>
      </c>
      <c r="H109" s="25">
        <v>283</v>
      </c>
      <c r="I109" s="25">
        <v>104</v>
      </c>
      <c r="J109" s="25">
        <v>33</v>
      </c>
      <c r="K109" s="25">
        <v>68</v>
      </c>
      <c r="L109" s="25">
        <v>113</v>
      </c>
      <c r="M109" s="25">
        <v>99</v>
      </c>
      <c r="N109" s="25">
        <v>1344</v>
      </c>
      <c r="O109" s="25">
        <v>2949</v>
      </c>
      <c r="P109" s="25">
        <v>184</v>
      </c>
      <c r="Q109" s="25">
        <v>198</v>
      </c>
      <c r="R109" s="25">
        <v>2140</v>
      </c>
      <c r="S109" s="25">
        <v>139</v>
      </c>
      <c r="T109" s="25">
        <v>0</v>
      </c>
      <c r="U109" s="25">
        <v>26</v>
      </c>
      <c r="V109" s="25">
        <v>2</v>
      </c>
      <c r="W109" s="25">
        <v>9</v>
      </c>
      <c r="X109" s="25">
        <v>0</v>
      </c>
      <c r="Y109" s="25">
        <v>429</v>
      </c>
      <c r="Z109" s="25">
        <v>816</v>
      </c>
    </row>
    <row r="110" spans="1:26" x14ac:dyDescent="0.25">
      <c r="A110" s="1">
        <v>40179</v>
      </c>
      <c r="B110" s="25">
        <v>3178</v>
      </c>
      <c r="C110" s="25">
        <v>1820</v>
      </c>
      <c r="D110" s="25">
        <v>452</v>
      </c>
      <c r="E110" s="25">
        <v>233</v>
      </c>
      <c r="F110" s="25">
        <v>153</v>
      </c>
      <c r="G110" s="25">
        <v>147</v>
      </c>
      <c r="H110" s="25">
        <v>299</v>
      </c>
      <c r="I110" s="25">
        <v>101</v>
      </c>
      <c r="J110" s="25">
        <v>31</v>
      </c>
      <c r="K110" s="25">
        <v>78</v>
      </c>
      <c r="L110" s="25">
        <v>113</v>
      </c>
      <c r="M110" s="25">
        <v>96</v>
      </c>
      <c r="N110" s="25">
        <v>1358</v>
      </c>
      <c r="O110" s="25">
        <v>2996</v>
      </c>
      <c r="P110" s="25">
        <v>182</v>
      </c>
      <c r="Q110" s="25">
        <v>196</v>
      </c>
      <c r="R110" s="25">
        <v>2175</v>
      </c>
      <c r="S110" s="25">
        <v>140</v>
      </c>
      <c r="T110" s="25">
        <v>0</v>
      </c>
      <c r="U110" s="25">
        <v>23</v>
      </c>
      <c r="V110" s="25">
        <v>2</v>
      </c>
      <c r="W110" s="25">
        <v>9</v>
      </c>
      <c r="X110" s="25">
        <v>0</v>
      </c>
      <c r="Y110" s="25">
        <v>447</v>
      </c>
      <c r="Z110" s="25">
        <v>828</v>
      </c>
    </row>
    <row r="111" spans="1:26" x14ac:dyDescent="0.25">
      <c r="A111" s="1">
        <v>40210</v>
      </c>
      <c r="B111" s="25">
        <v>3198</v>
      </c>
      <c r="C111" s="25">
        <v>1817</v>
      </c>
      <c r="D111" s="25">
        <v>447</v>
      </c>
      <c r="E111" s="25">
        <v>256</v>
      </c>
      <c r="F111" s="25">
        <v>151</v>
      </c>
      <c r="G111" s="25">
        <v>141</v>
      </c>
      <c r="H111" s="25">
        <v>303</v>
      </c>
      <c r="I111" s="25">
        <v>101</v>
      </c>
      <c r="J111" s="25">
        <v>32</v>
      </c>
      <c r="K111" s="25">
        <v>77</v>
      </c>
      <c r="L111" s="25">
        <v>115</v>
      </c>
      <c r="M111" s="25">
        <v>95</v>
      </c>
      <c r="N111" s="25">
        <v>1381</v>
      </c>
      <c r="O111" s="25">
        <v>2990</v>
      </c>
      <c r="P111" s="25">
        <v>208</v>
      </c>
      <c r="Q111" s="25">
        <v>204</v>
      </c>
      <c r="R111" s="25">
        <v>2199</v>
      </c>
      <c r="S111" s="25">
        <v>138</v>
      </c>
      <c r="T111" s="25">
        <v>0</v>
      </c>
      <c r="U111" s="25">
        <v>22</v>
      </c>
      <c r="V111" s="25">
        <v>2</v>
      </c>
      <c r="W111" s="25">
        <v>9</v>
      </c>
      <c r="X111" s="25">
        <v>0</v>
      </c>
      <c r="Y111" s="25">
        <v>445</v>
      </c>
      <c r="Z111" s="25">
        <v>827</v>
      </c>
    </row>
    <row r="112" spans="1:26" x14ac:dyDescent="0.25">
      <c r="A112" s="1">
        <v>40238</v>
      </c>
      <c r="B112" s="25">
        <v>3172</v>
      </c>
      <c r="C112" s="25">
        <v>1810</v>
      </c>
      <c r="D112" s="25">
        <v>442</v>
      </c>
      <c r="E112" s="25">
        <v>258</v>
      </c>
      <c r="F112" s="25">
        <v>149</v>
      </c>
      <c r="G112" s="25">
        <v>141</v>
      </c>
      <c r="H112" s="25">
        <v>293</v>
      </c>
      <c r="I112" s="25">
        <v>99</v>
      </c>
      <c r="J112" s="25">
        <v>31</v>
      </c>
      <c r="K112" s="25">
        <v>74</v>
      </c>
      <c r="L112" s="25">
        <v>114</v>
      </c>
      <c r="M112" s="25">
        <v>92</v>
      </c>
      <c r="N112" s="25">
        <v>1362</v>
      </c>
      <c r="O112" s="25">
        <v>2954</v>
      </c>
      <c r="P112" s="25">
        <v>218</v>
      </c>
      <c r="Q112" s="25">
        <v>207</v>
      </c>
      <c r="R112" s="25">
        <v>2177</v>
      </c>
      <c r="S112" s="25">
        <v>136</v>
      </c>
      <c r="T112" s="25">
        <v>0</v>
      </c>
      <c r="U112" s="25">
        <v>22</v>
      </c>
      <c r="V112" s="25">
        <v>1</v>
      </c>
      <c r="W112" s="25">
        <v>9</v>
      </c>
      <c r="X112" s="25">
        <v>0</v>
      </c>
      <c r="Y112" s="25">
        <v>445</v>
      </c>
      <c r="Z112" s="25">
        <v>826</v>
      </c>
    </row>
    <row r="113" spans="1:26" x14ac:dyDescent="0.25">
      <c r="A113" s="1">
        <v>40269</v>
      </c>
      <c r="B113" s="25">
        <v>3146</v>
      </c>
      <c r="C113" s="25">
        <v>1791</v>
      </c>
      <c r="D113" s="25">
        <v>436</v>
      </c>
      <c r="E113" s="25">
        <v>259</v>
      </c>
      <c r="F113" s="25">
        <v>146</v>
      </c>
      <c r="G113" s="25">
        <v>137</v>
      </c>
      <c r="H113" s="25">
        <v>285</v>
      </c>
      <c r="I113" s="25">
        <v>102</v>
      </c>
      <c r="J113" s="25">
        <v>36</v>
      </c>
      <c r="K113" s="25">
        <v>73</v>
      </c>
      <c r="L113" s="25">
        <v>116</v>
      </c>
      <c r="M113" s="25">
        <v>92</v>
      </c>
      <c r="N113" s="25">
        <v>1355</v>
      </c>
      <c r="O113" s="25">
        <v>2923</v>
      </c>
      <c r="P113" s="25">
        <v>223</v>
      </c>
      <c r="Q113" s="25">
        <v>202</v>
      </c>
      <c r="R113" s="25">
        <v>2164</v>
      </c>
      <c r="S113" s="25">
        <v>140</v>
      </c>
      <c r="T113" s="25">
        <v>0</v>
      </c>
      <c r="U113" s="25">
        <v>21</v>
      </c>
      <c r="V113" s="25">
        <v>0</v>
      </c>
      <c r="W113" s="25">
        <v>9</v>
      </c>
      <c r="X113" s="25">
        <v>0</v>
      </c>
      <c r="Y113" s="25">
        <v>434</v>
      </c>
      <c r="Z113" s="25">
        <v>810</v>
      </c>
    </row>
    <row r="114" spans="1:26" x14ac:dyDescent="0.25">
      <c r="A114" s="1">
        <v>40299</v>
      </c>
      <c r="B114" s="25">
        <v>3165</v>
      </c>
      <c r="C114" s="25">
        <v>1790</v>
      </c>
      <c r="D114" s="25">
        <v>433</v>
      </c>
      <c r="E114" s="25">
        <v>259</v>
      </c>
      <c r="F114" s="25">
        <v>146</v>
      </c>
      <c r="G114" s="25">
        <v>130</v>
      </c>
      <c r="H114" s="25">
        <v>290</v>
      </c>
      <c r="I114" s="25">
        <v>106</v>
      </c>
      <c r="J114" s="25">
        <v>46</v>
      </c>
      <c r="K114" s="25">
        <v>71</v>
      </c>
      <c r="L114" s="25">
        <v>128</v>
      </c>
      <c r="M114" s="25">
        <v>90</v>
      </c>
      <c r="N114" s="25">
        <v>1375</v>
      </c>
      <c r="O114" s="25">
        <v>2928</v>
      </c>
      <c r="P114" s="25">
        <v>237</v>
      </c>
      <c r="Q114" s="25">
        <v>206</v>
      </c>
      <c r="R114" s="25">
        <v>2183</v>
      </c>
      <c r="S114" s="25">
        <v>151</v>
      </c>
      <c r="T114" s="25">
        <v>0</v>
      </c>
      <c r="U114" s="25">
        <v>25</v>
      </c>
      <c r="V114" s="25">
        <v>0</v>
      </c>
      <c r="W114" s="25">
        <v>9</v>
      </c>
      <c r="X114" s="25">
        <v>0</v>
      </c>
      <c r="Y114" s="25">
        <v>414</v>
      </c>
      <c r="Z114" s="25">
        <v>795</v>
      </c>
    </row>
    <row r="115" spans="1:26" x14ac:dyDescent="0.25">
      <c r="A115" s="1">
        <v>40330</v>
      </c>
      <c r="B115" s="25">
        <v>3170</v>
      </c>
      <c r="C115" s="25">
        <v>1782</v>
      </c>
      <c r="D115" s="25">
        <v>446</v>
      </c>
      <c r="E115" s="25">
        <v>265</v>
      </c>
      <c r="F115" s="25">
        <v>154</v>
      </c>
      <c r="G115" s="25">
        <v>133</v>
      </c>
      <c r="H115" s="25">
        <v>282</v>
      </c>
      <c r="I115" s="25">
        <v>106</v>
      </c>
      <c r="J115" s="25">
        <v>51</v>
      </c>
      <c r="K115" s="25">
        <v>69</v>
      </c>
      <c r="L115" s="25">
        <v>127</v>
      </c>
      <c r="M115" s="25">
        <v>90</v>
      </c>
      <c r="N115" s="25">
        <v>1388</v>
      </c>
      <c r="O115" s="25">
        <v>2927</v>
      </c>
      <c r="P115" s="25">
        <v>243</v>
      </c>
      <c r="Q115" s="25">
        <v>220</v>
      </c>
      <c r="R115" s="25">
        <v>2190</v>
      </c>
      <c r="S115" s="25">
        <v>164</v>
      </c>
      <c r="T115" s="25">
        <v>0</v>
      </c>
      <c r="U115" s="25">
        <v>24</v>
      </c>
      <c r="V115" s="25">
        <v>0</v>
      </c>
      <c r="W115" s="25">
        <v>9</v>
      </c>
      <c r="X115" s="25">
        <v>0</v>
      </c>
      <c r="Y115" s="25">
        <v>400</v>
      </c>
      <c r="Z115" s="25">
        <v>781</v>
      </c>
    </row>
    <row r="116" spans="1:26" x14ac:dyDescent="0.25">
      <c r="A116" s="1">
        <v>40360</v>
      </c>
      <c r="B116" s="25">
        <v>3167</v>
      </c>
      <c r="C116" s="25">
        <v>1765</v>
      </c>
      <c r="D116" s="25">
        <v>452</v>
      </c>
      <c r="E116" s="25">
        <v>269</v>
      </c>
      <c r="F116" s="25">
        <v>151</v>
      </c>
      <c r="G116" s="25">
        <v>140</v>
      </c>
      <c r="H116" s="25">
        <v>276</v>
      </c>
      <c r="I116" s="25">
        <v>103</v>
      </c>
      <c r="J116" s="25">
        <v>47</v>
      </c>
      <c r="K116" s="25">
        <v>67</v>
      </c>
      <c r="L116" s="25">
        <v>131</v>
      </c>
      <c r="M116" s="25">
        <v>102</v>
      </c>
      <c r="N116" s="25">
        <v>1402</v>
      </c>
      <c r="O116" s="25">
        <v>2923</v>
      </c>
      <c r="P116" s="25">
        <v>244</v>
      </c>
      <c r="Q116" s="25">
        <v>218</v>
      </c>
      <c r="R116" s="25">
        <v>2196</v>
      </c>
      <c r="S116" s="25">
        <v>163</v>
      </c>
      <c r="T116" s="25">
        <v>0</v>
      </c>
      <c r="U116" s="25">
        <v>32</v>
      </c>
      <c r="V116" s="25">
        <v>0</v>
      </c>
      <c r="W116" s="25">
        <v>9</v>
      </c>
      <c r="X116" s="25">
        <v>0</v>
      </c>
      <c r="Y116" s="25">
        <v>386</v>
      </c>
      <c r="Z116" s="25">
        <v>765</v>
      </c>
    </row>
    <row r="117" spans="1:26" x14ac:dyDescent="0.25">
      <c r="A117" s="1">
        <v>40391</v>
      </c>
      <c r="B117" s="25">
        <v>3124</v>
      </c>
      <c r="C117" s="25">
        <v>1740</v>
      </c>
      <c r="D117" s="25">
        <v>450</v>
      </c>
      <c r="E117" s="25">
        <v>267</v>
      </c>
      <c r="F117" s="25">
        <v>147</v>
      </c>
      <c r="G117" s="25">
        <v>143</v>
      </c>
      <c r="H117" s="25">
        <v>268</v>
      </c>
      <c r="I117" s="25">
        <v>102</v>
      </c>
      <c r="J117" s="25">
        <v>45</v>
      </c>
      <c r="K117" s="25">
        <v>66</v>
      </c>
      <c r="L117" s="25">
        <v>132</v>
      </c>
      <c r="M117" s="25">
        <v>99</v>
      </c>
      <c r="N117" s="25">
        <v>1384</v>
      </c>
      <c r="O117" s="25">
        <v>2880</v>
      </c>
      <c r="P117" s="25">
        <v>244</v>
      </c>
      <c r="Q117" s="25">
        <v>210</v>
      </c>
      <c r="R117" s="25">
        <v>2170</v>
      </c>
      <c r="S117" s="25">
        <v>160</v>
      </c>
      <c r="T117" s="25">
        <v>0</v>
      </c>
      <c r="U117" s="25">
        <v>35</v>
      </c>
      <c r="V117" s="25">
        <v>0</v>
      </c>
      <c r="W117" s="25">
        <v>9</v>
      </c>
      <c r="X117" s="25">
        <v>0</v>
      </c>
      <c r="Y117" s="25">
        <v>377</v>
      </c>
      <c r="Z117" s="25">
        <v>748</v>
      </c>
    </row>
    <row r="118" spans="1:26" x14ac:dyDescent="0.25">
      <c r="A118" s="1">
        <v>40422</v>
      </c>
      <c r="B118" s="25">
        <v>3111</v>
      </c>
      <c r="C118" s="25">
        <v>1735</v>
      </c>
      <c r="D118" s="25">
        <v>454</v>
      </c>
      <c r="E118" s="25">
        <v>269</v>
      </c>
      <c r="F118" s="25">
        <v>148</v>
      </c>
      <c r="G118" s="25">
        <v>136</v>
      </c>
      <c r="H118" s="25">
        <v>262</v>
      </c>
      <c r="I118" s="25">
        <v>107</v>
      </c>
      <c r="J118" s="25">
        <v>44</v>
      </c>
      <c r="K118" s="25">
        <v>65</v>
      </c>
      <c r="L118" s="25">
        <v>131</v>
      </c>
      <c r="M118" s="25">
        <v>96</v>
      </c>
      <c r="N118" s="25">
        <v>1376</v>
      </c>
      <c r="O118" s="25">
        <v>2857</v>
      </c>
      <c r="P118" s="25">
        <v>254</v>
      </c>
      <c r="Q118" s="25">
        <v>214</v>
      </c>
      <c r="R118" s="25">
        <v>2166</v>
      </c>
      <c r="S118" s="25">
        <v>152</v>
      </c>
      <c r="T118" s="25">
        <v>0</v>
      </c>
      <c r="U118" s="25">
        <v>35</v>
      </c>
      <c r="V118" s="25">
        <v>0</v>
      </c>
      <c r="W118" s="25">
        <v>9</v>
      </c>
      <c r="X118" s="25">
        <v>0</v>
      </c>
      <c r="Y118" s="25">
        <v>367</v>
      </c>
      <c r="Z118" s="25">
        <v>748</v>
      </c>
    </row>
    <row r="119" spans="1:26" x14ac:dyDescent="0.25">
      <c r="A119" s="1">
        <v>40452</v>
      </c>
      <c r="B119" s="25">
        <v>3142</v>
      </c>
      <c r="C119" s="25">
        <v>1752</v>
      </c>
      <c r="D119" s="25">
        <v>466</v>
      </c>
      <c r="E119" s="25">
        <v>272</v>
      </c>
      <c r="F119" s="25">
        <v>164</v>
      </c>
      <c r="G119" s="25">
        <v>133</v>
      </c>
      <c r="H119" s="25">
        <v>261</v>
      </c>
      <c r="I119" s="25">
        <v>105</v>
      </c>
      <c r="J119" s="25">
        <v>47</v>
      </c>
      <c r="K119" s="25">
        <v>65</v>
      </c>
      <c r="L119" s="25">
        <v>131</v>
      </c>
      <c r="M119" s="25">
        <v>94</v>
      </c>
      <c r="N119" s="25">
        <v>1390</v>
      </c>
      <c r="O119" s="25">
        <v>2886</v>
      </c>
      <c r="P119" s="25">
        <v>256</v>
      </c>
      <c r="Q119" s="25">
        <v>216</v>
      </c>
      <c r="R119" s="25">
        <v>2176</v>
      </c>
      <c r="S119" s="25">
        <v>169</v>
      </c>
      <c r="T119" s="25">
        <v>0</v>
      </c>
      <c r="U119" s="25">
        <v>37</v>
      </c>
      <c r="V119" s="25">
        <v>0</v>
      </c>
      <c r="W119" s="25">
        <v>9</v>
      </c>
      <c r="X119" s="25">
        <v>0</v>
      </c>
      <c r="Y119" s="25">
        <v>364</v>
      </c>
      <c r="Z119" s="25">
        <v>750</v>
      </c>
    </row>
    <row r="120" spans="1:26" x14ac:dyDescent="0.25">
      <c r="A120" s="1">
        <v>40483</v>
      </c>
      <c r="B120" s="25">
        <v>3190</v>
      </c>
      <c r="C120" s="25">
        <v>1780</v>
      </c>
      <c r="D120" s="25">
        <v>474</v>
      </c>
      <c r="E120" s="25">
        <v>275</v>
      </c>
      <c r="F120" s="25">
        <v>164</v>
      </c>
      <c r="G120" s="25">
        <v>136</v>
      </c>
      <c r="H120" s="25">
        <v>263</v>
      </c>
      <c r="I120" s="25">
        <v>109</v>
      </c>
      <c r="J120" s="25">
        <v>49</v>
      </c>
      <c r="K120" s="25">
        <v>72</v>
      </c>
      <c r="L120" s="25">
        <v>131</v>
      </c>
      <c r="M120" s="25">
        <v>94</v>
      </c>
      <c r="N120" s="25">
        <v>1410</v>
      </c>
      <c r="O120" s="25">
        <v>2934</v>
      </c>
      <c r="P120" s="25">
        <v>256</v>
      </c>
      <c r="Q120" s="25">
        <v>213</v>
      </c>
      <c r="R120" s="25">
        <v>2210</v>
      </c>
      <c r="S120" s="25">
        <v>171</v>
      </c>
      <c r="T120" s="25">
        <v>0</v>
      </c>
      <c r="U120" s="25">
        <v>39</v>
      </c>
      <c r="V120" s="25">
        <v>0</v>
      </c>
      <c r="W120" s="25">
        <v>9</v>
      </c>
      <c r="X120" s="25">
        <v>0</v>
      </c>
      <c r="Y120" s="25">
        <v>379</v>
      </c>
      <c r="Z120" s="25">
        <v>760</v>
      </c>
    </row>
    <row r="121" spans="1:26" x14ac:dyDescent="0.25">
      <c r="A121" s="1">
        <v>40513</v>
      </c>
      <c r="B121" s="25">
        <v>3260</v>
      </c>
      <c r="C121" s="25">
        <v>1798</v>
      </c>
      <c r="D121" s="25">
        <v>498</v>
      </c>
      <c r="E121" s="25">
        <v>291</v>
      </c>
      <c r="F121" s="25">
        <v>167</v>
      </c>
      <c r="G121" s="25">
        <v>151</v>
      </c>
      <c r="H121" s="25">
        <v>275</v>
      </c>
      <c r="I121" s="25">
        <v>107</v>
      </c>
      <c r="J121" s="25">
        <v>54</v>
      </c>
      <c r="K121" s="25">
        <v>72</v>
      </c>
      <c r="L121" s="25">
        <v>130</v>
      </c>
      <c r="M121" s="25">
        <v>90</v>
      </c>
      <c r="N121" s="25">
        <v>1462</v>
      </c>
      <c r="O121" s="25">
        <v>2979</v>
      </c>
      <c r="P121" s="25">
        <v>281</v>
      </c>
      <c r="Q121" s="25">
        <v>216</v>
      </c>
      <c r="R121" s="25">
        <v>2254</v>
      </c>
      <c r="S121" s="25">
        <v>180</v>
      </c>
      <c r="T121" s="25">
        <v>0</v>
      </c>
      <c r="U121" s="25">
        <v>46</v>
      </c>
      <c r="V121" s="25">
        <v>0</v>
      </c>
      <c r="W121" s="25">
        <v>5</v>
      </c>
      <c r="X121" s="25">
        <v>0</v>
      </c>
      <c r="Y121" s="25">
        <v>393</v>
      </c>
      <c r="Z121" s="25">
        <v>774</v>
      </c>
    </row>
    <row r="122" spans="1:26" x14ac:dyDescent="0.25">
      <c r="A122" s="1">
        <v>40544</v>
      </c>
      <c r="B122" s="25">
        <v>3256</v>
      </c>
      <c r="C122" s="25">
        <v>1784</v>
      </c>
      <c r="D122" s="25">
        <v>507</v>
      </c>
      <c r="E122" s="25">
        <v>296</v>
      </c>
      <c r="F122" s="25">
        <v>168</v>
      </c>
      <c r="G122" s="25">
        <v>153</v>
      </c>
      <c r="H122" s="25">
        <v>276</v>
      </c>
      <c r="I122" s="25">
        <v>107</v>
      </c>
      <c r="J122" s="25">
        <v>52</v>
      </c>
      <c r="K122" s="25">
        <v>74</v>
      </c>
      <c r="L122" s="25">
        <v>127</v>
      </c>
      <c r="M122" s="25">
        <v>90</v>
      </c>
      <c r="N122" s="25">
        <v>1472</v>
      </c>
      <c r="O122" s="25">
        <v>2962</v>
      </c>
      <c r="P122" s="25">
        <v>294</v>
      </c>
      <c r="Q122" s="25">
        <v>222</v>
      </c>
      <c r="R122" s="25">
        <v>2252</v>
      </c>
      <c r="S122" s="25">
        <v>184</v>
      </c>
      <c r="T122" s="25">
        <v>0</v>
      </c>
      <c r="U122" s="25">
        <v>52</v>
      </c>
      <c r="V122" s="25">
        <v>0</v>
      </c>
      <c r="W122" s="25">
        <v>5</v>
      </c>
      <c r="X122" s="25">
        <v>0</v>
      </c>
      <c r="Y122" s="25">
        <v>385</v>
      </c>
      <c r="Z122" s="25">
        <v>762</v>
      </c>
    </row>
    <row r="123" spans="1:26" x14ac:dyDescent="0.25">
      <c r="A123" s="1">
        <v>40575</v>
      </c>
      <c r="B123" s="25">
        <v>3247</v>
      </c>
      <c r="C123" s="25">
        <v>1762</v>
      </c>
      <c r="D123" s="25">
        <v>506</v>
      </c>
      <c r="E123" s="25">
        <v>315</v>
      </c>
      <c r="F123" s="25">
        <v>162</v>
      </c>
      <c r="G123" s="25">
        <v>151</v>
      </c>
      <c r="H123" s="25">
        <v>272</v>
      </c>
      <c r="I123" s="25">
        <v>103</v>
      </c>
      <c r="J123" s="25">
        <v>50</v>
      </c>
      <c r="K123" s="25">
        <v>83</v>
      </c>
      <c r="L123" s="25">
        <v>125</v>
      </c>
      <c r="M123" s="25">
        <v>85</v>
      </c>
      <c r="N123" s="25">
        <v>1485</v>
      </c>
      <c r="O123" s="25">
        <v>2952</v>
      </c>
      <c r="P123" s="25">
        <v>293</v>
      </c>
      <c r="Q123" s="25">
        <v>221</v>
      </c>
      <c r="R123" s="25">
        <v>2270</v>
      </c>
      <c r="S123" s="25">
        <v>181</v>
      </c>
      <c r="T123" s="25">
        <v>0</v>
      </c>
      <c r="U123" s="25">
        <v>45</v>
      </c>
      <c r="V123" s="25">
        <v>0</v>
      </c>
      <c r="W123" s="25">
        <v>5</v>
      </c>
      <c r="X123" s="25">
        <v>0</v>
      </c>
      <c r="Y123" s="25">
        <v>381</v>
      </c>
      <c r="Z123" s="25">
        <v>746</v>
      </c>
    </row>
    <row r="124" spans="1:26" x14ac:dyDescent="0.25">
      <c r="A124" s="1">
        <v>40603</v>
      </c>
      <c r="B124" s="25">
        <v>3286</v>
      </c>
      <c r="C124" s="25">
        <v>1782</v>
      </c>
      <c r="D124" s="25">
        <v>516</v>
      </c>
      <c r="E124" s="25">
        <v>323</v>
      </c>
      <c r="F124" s="25">
        <v>162</v>
      </c>
      <c r="G124" s="25">
        <v>152</v>
      </c>
      <c r="H124" s="25">
        <v>274</v>
      </c>
      <c r="I124" s="25">
        <v>101</v>
      </c>
      <c r="J124" s="25">
        <v>50</v>
      </c>
      <c r="K124" s="25">
        <v>84</v>
      </c>
      <c r="L124" s="25">
        <v>122</v>
      </c>
      <c r="M124" s="25">
        <v>87</v>
      </c>
      <c r="N124" s="25">
        <v>1504</v>
      </c>
      <c r="O124" s="25">
        <v>2984</v>
      </c>
      <c r="P124" s="25">
        <v>300</v>
      </c>
      <c r="Q124" s="25">
        <v>219</v>
      </c>
      <c r="R124" s="25">
        <v>2295</v>
      </c>
      <c r="S124" s="25">
        <v>186</v>
      </c>
      <c r="T124" s="25">
        <v>0</v>
      </c>
      <c r="U124" s="25">
        <v>46</v>
      </c>
      <c r="V124" s="25">
        <v>0</v>
      </c>
      <c r="W124" s="25">
        <v>5</v>
      </c>
      <c r="X124" s="25">
        <v>0</v>
      </c>
      <c r="Y124" s="25">
        <v>391</v>
      </c>
      <c r="Z124" s="25">
        <v>752</v>
      </c>
    </row>
    <row r="125" spans="1:26" x14ac:dyDescent="0.25">
      <c r="A125" s="1">
        <v>40634</v>
      </c>
      <c r="B125" s="25">
        <v>3276</v>
      </c>
      <c r="C125" s="25">
        <v>1769</v>
      </c>
      <c r="D125" s="25">
        <v>523</v>
      </c>
      <c r="E125" s="25">
        <v>328</v>
      </c>
      <c r="F125" s="25">
        <v>160</v>
      </c>
      <c r="G125" s="25">
        <v>164</v>
      </c>
      <c r="H125" s="25">
        <v>278</v>
      </c>
      <c r="I125" s="25">
        <v>98</v>
      </c>
      <c r="J125" s="25">
        <v>50</v>
      </c>
      <c r="K125" s="25">
        <v>85</v>
      </c>
      <c r="L125" s="25">
        <v>114</v>
      </c>
      <c r="M125" s="25">
        <v>84</v>
      </c>
      <c r="N125" s="25">
        <v>1507</v>
      </c>
      <c r="O125" s="25">
        <v>2950</v>
      </c>
      <c r="P125" s="25">
        <v>324</v>
      </c>
      <c r="Q125" s="25">
        <v>220</v>
      </c>
      <c r="R125" s="25">
        <v>2283</v>
      </c>
      <c r="S125" s="25">
        <v>198</v>
      </c>
      <c r="T125" s="25">
        <v>0</v>
      </c>
      <c r="U125" s="25">
        <v>40</v>
      </c>
      <c r="V125" s="25">
        <v>0</v>
      </c>
      <c r="W125" s="25">
        <v>4</v>
      </c>
      <c r="X125" s="25">
        <v>0</v>
      </c>
      <c r="Y125" s="25">
        <v>394</v>
      </c>
      <c r="Z125" s="25">
        <v>734</v>
      </c>
    </row>
    <row r="126" spans="1:26" x14ac:dyDescent="0.25">
      <c r="A126" s="1">
        <v>40664</v>
      </c>
      <c r="B126" s="25">
        <v>3271</v>
      </c>
      <c r="C126" s="25">
        <v>1759</v>
      </c>
      <c r="D126" s="25">
        <v>520</v>
      </c>
      <c r="E126" s="25">
        <v>330</v>
      </c>
      <c r="F126" s="25">
        <v>163</v>
      </c>
      <c r="G126" s="25">
        <v>158</v>
      </c>
      <c r="H126" s="25">
        <v>279</v>
      </c>
      <c r="I126" s="25">
        <v>101</v>
      </c>
      <c r="J126" s="25">
        <v>49</v>
      </c>
      <c r="K126" s="25">
        <v>85</v>
      </c>
      <c r="L126" s="25">
        <v>123</v>
      </c>
      <c r="M126" s="25">
        <v>82</v>
      </c>
      <c r="N126" s="25">
        <v>1512</v>
      </c>
      <c r="O126" s="25">
        <v>2948</v>
      </c>
      <c r="P126" s="25">
        <v>321</v>
      </c>
      <c r="Q126" s="25">
        <v>209</v>
      </c>
      <c r="R126" s="25">
        <v>2274</v>
      </c>
      <c r="S126" s="25">
        <v>207</v>
      </c>
      <c r="T126" s="25">
        <v>0</v>
      </c>
      <c r="U126" s="25">
        <v>36</v>
      </c>
      <c r="V126" s="25">
        <v>0</v>
      </c>
      <c r="W126" s="25">
        <v>4</v>
      </c>
      <c r="X126" s="25">
        <v>0</v>
      </c>
      <c r="Y126" s="25">
        <v>391</v>
      </c>
      <c r="Z126" s="25">
        <v>733</v>
      </c>
    </row>
    <row r="127" spans="1:26" x14ac:dyDescent="0.25">
      <c r="A127" s="1">
        <v>40695</v>
      </c>
      <c r="B127" s="25">
        <v>3245</v>
      </c>
      <c r="C127" s="25">
        <v>1728</v>
      </c>
      <c r="D127" s="25">
        <v>518</v>
      </c>
      <c r="E127" s="25">
        <v>333</v>
      </c>
      <c r="F127" s="25">
        <v>169</v>
      </c>
      <c r="G127" s="25">
        <v>156</v>
      </c>
      <c r="H127" s="25">
        <v>274</v>
      </c>
      <c r="I127" s="25">
        <v>98</v>
      </c>
      <c r="J127" s="25">
        <v>47</v>
      </c>
      <c r="K127" s="25">
        <v>101</v>
      </c>
      <c r="L127" s="25">
        <v>119</v>
      </c>
      <c r="M127" s="25">
        <v>81</v>
      </c>
      <c r="N127" s="25">
        <v>1517</v>
      </c>
      <c r="O127" s="25">
        <v>2908</v>
      </c>
      <c r="P127" s="25">
        <v>335</v>
      </c>
      <c r="Q127" s="25">
        <v>204</v>
      </c>
      <c r="R127" s="25">
        <v>2251</v>
      </c>
      <c r="S127" s="25">
        <v>225</v>
      </c>
      <c r="T127" s="25">
        <v>0</v>
      </c>
      <c r="U127" s="25">
        <v>32</v>
      </c>
      <c r="V127" s="25">
        <v>0</v>
      </c>
      <c r="W127" s="25">
        <v>4</v>
      </c>
      <c r="X127" s="25">
        <v>0</v>
      </c>
      <c r="Y127" s="25">
        <v>387</v>
      </c>
      <c r="Z127" s="25">
        <v>717</v>
      </c>
    </row>
    <row r="128" spans="1:26" x14ac:dyDescent="0.25">
      <c r="A128" s="1">
        <v>40725</v>
      </c>
      <c r="B128" s="25">
        <v>3265</v>
      </c>
      <c r="C128" s="25">
        <v>1716</v>
      </c>
      <c r="D128" s="25">
        <v>533</v>
      </c>
      <c r="E128" s="25">
        <v>335</v>
      </c>
      <c r="F128" s="25">
        <v>178</v>
      </c>
      <c r="G128" s="25">
        <v>158</v>
      </c>
      <c r="H128" s="25">
        <v>288</v>
      </c>
      <c r="I128" s="25">
        <v>96</v>
      </c>
      <c r="J128" s="25">
        <v>58</v>
      </c>
      <c r="K128" s="25">
        <v>99</v>
      </c>
      <c r="L128" s="25">
        <v>113</v>
      </c>
      <c r="M128" s="25">
        <v>79</v>
      </c>
      <c r="N128" s="25">
        <v>1549</v>
      </c>
      <c r="O128" s="25">
        <v>2915</v>
      </c>
      <c r="P128" s="25">
        <v>348</v>
      </c>
      <c r="Q128" s="25">
        <v>220</v>
      </c>
      <c r="R128" s="25">
        <v>2231</v>
      </c>
      <c r="S128" s="25">
        <v>250</v>
      </c>
      <c r="T128" s="25">
        <v>0</v>
      </c>
      <c r="U128" s="25">
        <v>44</v>
      </c>
      <c r="V128" s="25">
        <v>0</v>
      </c>
      <c r="W128" s="25">
        <v>4</v>
      </c>
      <c r="X128" s="25">
        <v>0</v>
      </c>
      <c r="Y128" s="25">
        <v>381</v>
      </c>
      <c r="Z128" s="25">
        <v>721</v>
      </c>
    </row>
    <row r="129" spans="1:26" x14ac:dyDescent="0.25">
      <c r="A129" s="1">
        <v>40756</v>
      </c>
      <c r="B129" s="25">
        <v>3291</v>
      </c>
      <c r="C129" s="25">
        <v>1726</v>
      </c>
      <c r="D129" s="25">
        <v>536</v>
      </c>
      <c r="E129" s="25">
        <v>334</v>
      </c>
      <c r="F129" s="25">
        <v>175</v>
      </c>
      <c r="G129" s="25">
        <v>164</v>
      </c>
      <c r="H129" s="25">
        <v>294</v>
      </c>
      <c r="I129" s="25">
        <v>95</v>
      </c>
      <c r="J129" s="25">
        <v>59</v>
      </c>
      <c r="K129" s="25">
        <v>101</v>
      </c>
      <c r="L129" s="25">
        <v>109</v>
      </c>
      <c r="M129" s="25">
        <v>87</v>
      </c>
      <c r="N129" s="25">
        <v>1565</v>
      </c>
      <c r="O129" s="25">
        <v>2905</v>
      </c>
      <c r="P129" s="25">
        <v>384</v>
      </c>
      <c r="Q129" s="25">
        <v>224</v>
      </c>
      <c r="R129" s="25">
        <v>2238</v>
      </c>
      <c r="S129" s="25">
        <v>252</v>
      </c>
      <c r="T129" s="25">
        <v>0</v>
      </c>
      <c r="U129" s="25">
        <v>51</v>
      </c>
      <c r="V129" s="25">
        <v>0</v>
      </c>
      <c r="W129" s="25">
        <v>4</v>
      </c>
      <c r="X129" s="25">
        <v>0</v>
      </c>
      <c r="Y129" s="25">
        <v>399</v>
      </c>
      <c r="Z129" s="25">
        <v>715</v>
      </c>
    </row>
    <row r="130" spans="1:26" x14ac:dyDescent="0.25">
      <c r="A130" s="1">
        <v>40787</v>
      </c>
      <c r="B130" s="25">
        <v>3345</v>
      </c>
      <c r="C130" s="25">
        <v>1756</v>
      </c>
      <c r="D130" s="25">
        <v>537</v>
      </c>
      <c r="E130" s="25">
        <v>343</v>
      </c>
      <c r="F130" s="25">
        <v>175</v>
      </c>
      <c r="G130" s="25">
        <v>161</v>
      </c>
      <c r="H130" s="25">
        <v>289</v>
      </c>
      <c r="I130" s="25">
        <v>98</v>
      </c>
      <c r="J130" s="25">
        <v>83</v>
      </c>
      <c r="K130" s="25">
        <v>105</v>
      </c>
      <c r="L130" s="25">
        <v>106</v>
      </c>
      <c r="M130" s="25">
        <v>83</v>
      </c>
      <c r="N130" s="25">
        <v>1589</v>
      </c>
      <c r="O130" s="25">
        <v>2922</v>
      </c>
      <c r="P130" s="25">
        <v>421</v>
      </c>
      <c r="Q130" s="25">
        <v>218</v>
      </c>
      <c r="R130" s="25">
        <v>2277</v>
      </c>
      <c r="S130" s="25">
        <v>262</v>
      </c>
      <c r="T130" s="25">
        <v>0</v>
      </c>
      <c r="U130" s="25">
        <v>51</v>
      </c>
      <c r="V130" s="25">
        <v>0</v>
      </c>
      <c r="W130" s="25">
        <v>4</v>
      </c>
      <c r="X130" s="25">
        <v>14</v>
      </c>
      <c r="Y130" s="25">
        <v>410</v>
      </c>
      <c r="Z130" s="25">
        <v>694</v>
      </c>
    </row>
    <row r="131" spans="1:26" x14ac:dyDescent="0.25">
      <c r="A131" s="1">
        <v>40817</v>
      </c>
      <c r="B131" s="25">
        <v>3454</v>
      </c>
      <c r="C131" s="25">
        <v>1854</v>
      </c>
      <c r="D131" s="25">
        <v>544</v>
      </c>
      <c r="E131" s="25">
        <v>356</v>
      </c>
      <c r="F131" s="25">
        <v>174</v>
      </c>
      <c r="G131" s="25">
        <v>165</v>
      </c>
      <c r="H131" s="25">
        <v>294</v>
      </c>
      <c r="I131" s="25">
        <v>104</v>
      </c>
      <c r="J131" s="25">
        <v>82</v>
      </c>
      <c r="K131" s="25">
        <v>98</v>
      </c>
      <c r="L131" s="25">
        <v>104</v>
      </c>
      <c r="M131" s="25">
        <v>84</v>
      </c>
      <c r="N131" s="25">
        <v>1600</v>
      </c>
      <c r="O131" s="25">
        <v>3002</v>
      </c>
      <c r="P131" s="25">
        <v>450</v>
      </c>
      <c r="Q131" s="25">
        <v>217</v>
      </c>
      <c r="R131" s="25">
        <v>2345</v>
      </c>
      <c r="S131" s="25">
        <v>262</v>
      </c>
      <c r="T131" s="25">
        <v>0</v>
      </c>
      <c r="U131" s="25">
        <v>51</v>
      </c>
      <c r="V131" s="25">
        <v>0</v>
      </c>
      <c r="W131" s="25">
        <v>4</v>
      </c>
      <c r="X131" s="25">
        <v>18</v>
      </c>
      <c r="Y131" s="25">
        <v>440</v>
      </c>
      <c r="Z131" s="25">
        <v>722</v>
      </c>
    </row>
    <row r="132" spans="1:26" x14ac:dyDescent="0.25">
      <c r="A132" s="1">
        <v>40848</v>
      </c>
      <c r="B132" s="25">
        <v>3448</v>
      </c>
      <c r="C132" s="25">
        <v>1827</v>
      </c>
      <c r="D132" s="25">
        <v>569</v>
      </c>
      <c r="E132" s="25">
        <v>361</v>
      </c>
      <c r="F132" s="25">
        <v>183</v>
      </c>
      <c r="G132" s="25">
        <v>164</v>
      </c>
      <c r="H132" s="25">
        <v>289</v>
      </c>
      <c r="I132" s="25">
        <v>117</v>
      </c>
      <c r="J132" s="25">
        <v>91</v>
      </c>
      <c r="K132" s="25">
        <v>92</v>
      </c>
      <c r="L132" s="25">
        <v>102</v>
      </c>
      <c r="M132" s="25">
        <v>81</v>
      </c>
      <c r="N132" s="25">
        <v>1621</v>
      </c>
      <c r="O132" s="25">
        <v>2995</v>
      </c>
      <c r="P132" s="25">
        <v>451</v>
      </c>
      <c r="Q132" s="25">
        <v>212</v>
      </c>
      <c r="R132" s="25">
        <v>2355</v>
      </c>
      <c r="S132" s="25">
        <v>267</v>
      </c>
      <c r="T132" s="25">
        <v>0</v>
      </c>
      <c r="U132" s="25">
        <v>51</v>
      </c>
      <c r="V132" s="25">
        <v>0</v>
      </c>
      <c r="W132" s="25">
        <v>3</v>
      </c>
      <c r="X132" s="25">
        <v>17</v>
      </c>
      <c r="Y132" s="25">
        <v>434</v>
      </c>
      <c r="Z132" s="25">
        <v>703</v>
      </c>
    </row>
    <row r="133" spans="1:26" x14ac:dyDescent="0.25">
      <c r="A133" s="1">
        <v>40878</v>
      </c>
      <c r="B133" s="25">
        <v>3440</v>
      </c>
      <c r="C133" s="25">
        <v>1800</v>
      </c>
      <c r="D133" s="25">
        <v>582</v>
      </c>
      <c r="E133" s="25">
        <v>374</v>
      </c>
      <c r="F133" s="25">
        <v>193</v>
      </c>
      <c r="G133" s="25">
        <v>163</v>
      </c>
      <c r="H133" s="25">
        <v>290</v>
      </c>
      <c r="I133" s="25">
        <v>122</v>
      </c>
      <c r="J133" s="25">
        <v>90</v>
      </c>
      <c r="K133" s="25">
        <v>93</v>
      </c>
      <c r="L133" s="25">
        <v>98</v>
      </c>
      <c r="M133" s="25">
        <v>79</v>
      </c>
      <c r="N133" s="25">
        <v>1640</v>
      </c>
      <c r="O133" s="25">
        <v>2982</v>
      </c>
      <c r="P133" s="25">
        <v>456</v>
      </c>
      <c r="Q133" s="25">
        <v>213</v>
      </c>
      <c r="R133" s="25">
        <v>2355</v>
      </c>
      <c r="S133" s="25">
        <v>279</v>
      </c>
      <c r="T133" s="25">
        <v>0</v>
      </c>
      <c r="U133" s="25">
        <v>51</v>
      </c>
      <c r="V133" s="25">
        <v>0</v>
      </c>
      <c r="W133" s="25">
        <v>3</v>
      </c>
      <c r="X133" s="25">
        <v>17</v>
      </c>
      <c r="Y133" s="25">
        <v>431</v>
      </c>
      <c r="Z133" s="25">
        <v>684</v>
      </c>
    </row>
    <row r="134" spans="1:26" x14ac:dyDescent="0.25">
      <c r="A134" s="1">
        <v>40909</v>
      </c>
      <c r="B134" s="25">
        <v>3486</v>
      </c>
      <c r="C134" s="25">
        <v>1809</v>
      </c>
      <c r="D134" s="25">
        <v>593</v>
      </c>
      <c r="E134" s="25">
        <v>386</v>
      </c>
      <c r="F134" s="25">
        <v>195</v>
      </c>
      <c r="G134" s="25">
        <v>167</v>
      </c>
      <c r="H134" s="25">
        <v>295</v>
      </c>
      <c r="I134" s="25">
        <v>128</v>
      </c>
      <c r="J134" s="25">
        <v>96</v>
      </c>
      <c r="K134" s="25">
        <v>97</v>
      </c>
      <c r="L134" s="25">
        <v>99</v>
      </c>
      <c r="M134" s="25">
        <v>76</v>
      </c>
      <c r="N134" s="25">
        <v>1677</v>
      </c>
      <c r="O134" s="25">
        <v>3016</v>
      </c>
      <c r="P134" s="25">
        <v>468</v>
      </c>
      <c r="Q134" s="25">
        <v>212</v>
      </c>
      <c r="R134" s="25">
        <v>2380</v>
      </c>
      <c r="S134" s="25">
        <v>291</v>
      </c>
      <c r="T134" s="25">
        <v>1</v>
      </c>
      <c r="U134" s="25">
        <v>51</v>
      </c>
      <c r="V134" s="25">
        <v>0</v>
      </c>
      <c r="W134" s="25">
        <v>3</v>
      </c>
      <c r="X134" s="25">
        <v>17</v>
      </c>
      <c r="Y134" s="25">
        <v>435</v>
      </c>
      <c r="Z134" s="25">
        <v>692</v>
      </c>
    </row>
    <row r="135" spans="1:26" x14ac:dyDescent="0.25">
      <c r="A135" s="1">
        <v>40940</v>
      </c>
      <c r="B135" s="25">
        <v>3489</v>
      </c>
      <c r="C135" s="25">
        <v>1811</v>
      </c>
      <c r="D135" s="25">
        <v>589</v>
      </c>
      <c r="E135" s="25">
        <v>388</v>
      </c>
      <c r="F135" s="25">
        <v>194</v>
      </c>
      <c r="G135" s="25">
        <v>168</v>
      </c>
      <c r="H135" s="25">
        <v>286</v>
      </c>
      <c r="I135" s="25">
        <v>127</v>
      </c>
      <c r="J135" s="25">
        <v>108</v>
      </c>
      <c r="K135" s="25">
        <v>99</v>
      </c>
      <c r="L135" s="25">
        <v>98</v>
      </c>
      <c r="M135" s="25">
        <v>76</v>
      </c>
      <c r="N135" s="25">
        <v>1678</v>
      </c>
      <c r="O135" s="25">
        <v>2994</v>
      </c>
      <c r="P135" s="25">
        <v>494</v>
      </c>
      <c r="Q135" s="25">
        <v>212</v>
      </c>
      <c r="R135" s="25">
        <v>2378</v>
      </c>
      <c r="S135" s="25">
        <v>301</v>
      </c>
      <c r="T135" s="25">
        <v>4</v>
      </c>
      <c r="U135" s="25">
        <v>50</v>
      </c>
      <c r="V135" s="25">
        <v>0</v>
      </c>
      <c r="W135" s="25">
        <v>4</v>
      </c>
      <c r="X135" s="25">
        <v>17</v>
      </c>
      <c r="Y135" s="25">
        <v>441</v>
      </c>
      <c r="Z135" s="25">
        <v>679</v>
      </c>
    </row>
    <row r="136" spans="1:26" x14ac:dyDescent="0.25">
      <c r="A136" s="1">
        <v>40969</v>
      </c>
      <c r="B136" s="25">
        <v>3543</v>
      </c>
      <c r="C136" s="25">
        <v>1866</v>
      </c>
      <c r="D136" s="25">
        <v>597</v>
      </c>
      <c r="E136" s="25">
        <v>386</v>
      </c>
      <c r="F136" s="25">
        <v>202</v>
      </c>
      <c r="G136" s="25">
        <v>165</v>
      </c>
      <c r="H136" s="25">
        <v>284</v>
      </c>
      <c r="I136" s="25">
        <v>126</v>
      </c>
      <c r="J136" s="25">
        <v>107</v>
      </c>
      <c r="K136" s="25">
        <v>96</v>
      </c>
      <c r="L136" s="25">
        <v>95</v>
      </c>
      <c r="M136" s="25">
        <v>75</v>
      </c>
      <c r="N136" s="25">
        <v>1677</v>
      </c>
      <c r="O136" s="25">
        <v>3026</v>
      </c>
      <c r="P136" s="25">
        <v>515</v>
      </c>
      <c r="Q136" s="25">
        <v>213</v>
      </c>
      <c r="R136" s="25">
        <v>2387</v>
      </c>
      <c r="S136" s="25">
        <v>309</v>
      </c>
      <c r="T136" s="25">
        <v>6</v>
      </c>
      <c r="U136" s="25">
        <v>50</v>
      </c>
      <c r="V136" s="25">
        <v>0</v>
      </c>
      <c r="W136" s="25">
        <v>5</v>
      </c>
      <c r="X136" s="25">
        <v>17</v>
      </c>
      <c r="Y136" s="25">
        <v>459</v>
      </c>
      <c r="Z136" s="25">
        <v>700</v>
      </c>
    </row>
    <row r="137" spans="1:26" x14ac:dyDescent="0.25">
      <c r="A137" s="1">
        <v>41000</v>
      </c>
      <c r="B137" s="25">
        <v>3505</v>
      </c>
      <c r="C137" s="25">
        <v>1865</v>
      </c>
      <c r="D137" s="25">
        <v>587</v>
      </c>
      <c r="E137" s="25">
        <v>377</v>
      </c>
      <c r="F137" s="25">
        <v>206</v>
      </c>
      <c r="G137" s="25">
        <v>159</v>
      </c>
      <c r="H137" s="25">
        <v>277</v>
      </c>
      <c r="I137" s="25">
        <v>122</v>
      </c>
      <c r="J137" s="25">
        <v>105</v>
      </c>
      <c r="K137" s="25">
        <v>89</v>
      </c>
      <c r="L137" s="25">
        <v>95</v>
      </c>
      <c r="M137" s="25">
        <v>75</v>
      </c>
      <c r="N137" s="25">
        <v>1640</v>
      </c>
      <c r="O137" s="25">
        <v>2991</v>
      </c>
      <c r="P137" s="25">
        <v>512</v>
      </c>
      <c r="Q137" s="25">
        <v>203</v>
      </c>
      <c r="R137" s="25">
        <v>2372</v>
      </c>
      <c r="S137" s="25">
        <v>305</v>
      </c>
      <c r="T137" s="25">
        <v>9</v>
      </c>
      <c r="U137" s="25">
        <v>43</v>
      </c>
      <c r="V137" s="25">
        <v>0</v>
      </c>
      <c r="W137" s="25">
        <v>4</v>
      </c>
      <c r="X137" s="25">
        <v>17</v>
      </c>
      <c r="Y137" s="25">
        <v>456</v>
      </c>
      <c r="Z137" s="25">
        <v>687</v>
      </c>
    </row>
    <row r="138" spans="1:26" x14ac:dyDescent="0.25">
      <c r="A138" s="1">
        <v>41030</v>
      </c>
      <c r="B138" s="25">
        <v>3488</v>
      </c>
      <c r="C138" s="25">
        <v>1854</v>
      </c>
      <c r="D138" s="25">
        <v>591</v>
      </c>
      <c r="E138" s="25">
        <v>377</v>
      </c>
      <c r="F138" s="25">
        <v>206</v>
      </c>
      <c r="G138" s="25">
        <v>162</v>
      </c>
      <c r="H138" s="25">
        <v>267</v>
      </c>
      <c r="I138" s="25">
        <v>123</v>
      </c>
      <c r="J138" s="25">
        <v>110</v>
      </c>
      <c r="K138" s="25">
        <v>89</v>
      </c>
      <c r="L138" s="25">
        <v>92</v>
      </c>
      <c r="M138" s="25">
        <v>73</v>
      </c>
      <c r="N138" s="25">
        <v>1634</v>
      </c>
      <c r="O138" s="25">
        <v>2975</v>
      </c>
      <c r="P138" s="25">
        <v>511</v>
      </c>
      <c r="Q138" s="25">
        <v>196</v>
      </c>
      <c r="R138" s="25">
        <v>2362</v>
      </c>
      <c r="S138" s="25">
        <v>304</v>
      </c>
      <c r="T138" s="25">
        <v>14</v>
      </c>
      <c r="U138" s="25">
        <v>39</v>
      </c>
      <c r="V138" s="25">
        <v>0</v>
      </c>
      <c r="W138" s="25">
        <v>4</v>
      </c>
      <c r="X138" s="25">
        <v>20</v>
      </c>
      <c r="Y138" s="25">
        <v>450</v>
      </c>
      <c r="Z138" s="25">
        <v>678</v>
      </c>
    </row>
    <row r="139" spans="1:26" x14ac:dyDescent="0.25">
      <c r="A139" s="1">
        <v>41061</v>
      </c>
      <c r="B139" s="25">
        <v>3484</v>
      </c>
      <c r="C139" s="25">
        <v>1856</v>
      </c>
      <c r="D139" s="25">
        <v>591</v>
      </c>
      <c r="E139" s="25">
        <v>376</v>
      </c>
      <c r="F139" s="25">
        <v>205</v>
      </c>
      <c r="G139" s="25">
        <v>165</v>
      </c>
      <c r="H139" s="25">
        <v>262</v>
      </c>
      <c r="I139" s="25">
        <v>120</v>
      </c>
      <c r="J139" s="25">
        <v>114</v>
      </c>
      <c r="K139" s="25">
        <v>85</v>
      </c>
      <c r="L139" s="25">
        <v>95</v>
      </c>
      <c r="M139" s="25">
        <v>74</v>
      </c>
      <c r="N139" s="25">
        <v>1628</v>
      </c>
      <c r="O139" s="25">
        <v>2932</v>
      </c>
      <c r="P139" s="25">
        <v>550</v>
      </c>
      <c r="Q139" s="25">
        <v>191</v>
      </c>
      <c r="R139" s="25">
        <v>2336</v>
      </c>
      <c r="S139" s="25">
        <v>312</v>
      </c>
      <c r="T139" s="25">
        <v>19</v>
      </c>
      <c r="U139" s="25">
        <v>39</v>
      </c>
      <c r="V139" s="25">
        <v>0</v>
      </c>
      <c r="W139" s="25">
        <v>13</v>
      </c>
      <c r="X139" s="25">
        <v>27</v>
      </c>
      <c r="Y139" s="25">
        <v>459</v>
      </c>
      <c r="Z139" s="25">
        <v>660</v>
      </c>
    </row>
    <row r="140" spans="1:26" x14ac:dyDescent="0.25">
      <c r="A140" s="1">
        <v>41091</v>
      </c>
      <c r="B140" s="25">
        <v>3554</v>
      </c>
      <c r="C140" s="25">
        <v>1841</v>
      </c>
      <c r="D140" s="25">
        <v>624</v>
      </c>
      <c r="E140" s="25">
        <v>380</v>
      </c>
      <c r="F140" s="25">
        <v>227</v>
      </c>
      <c r="G140" s="25">
        <v>173</v>
      </c>
      <c r="H140" s="25">
        <v>269</v>
      </c>
      <c r="I140" s="25">
        <v>123</v>
      </c>
      <c r="J140" s="25">
        <v>123</v>
      </c>
      <c r="K140" s="25">
        <v>93</v>
      </c>
      <c r="L140" s="25">
        <v>106</v>
      </c>
      <c r="M140" s="25">
        <v>89</v>
      </c>
      <c r="N140" s="25">
        <v>1713</v>
      </c>
      <c r="O140" s="25">
        <v>2967</v>
      </c>
      <c r="P140" s="25">
        <v>585</v>
      </c>
      <c r="Q140" s="25">
        <v>198</v>
      </c>
      <c r="R140" s="25">
        <v>2351</v>
      </c>
      <c r="S140" s="25">
        <v>366</v>
      </c>
      <c r="T140" s="25">
        <v>29</v>
      </c>
      <c r="U140" s="25">
        <v>38</v>
      </c>
      <c r="V140" s="25">
        <v>0</v>
      </c>
      <c r="W140" s="25">
        <v>28</v>
      </c>
      <c r="X140" s="25">
        <v>28</v>
      </c>
      <c r="Y140" s="25">
        <v>453</v>
      </c>
      <c r="Z140" s="25">
        <v>637</v>
      </c>
    </row>
    <row r="141" spans="1:26" x14ac:dyDescent="0.25">
      <c r="A141" s="1">
        <v>41122</v>
      </c>
      <c r="B141" s="25">
        <v>3560</v>
      </c>
      <c r="C141" s="25">
        <v>1836</v>
      </c>
      <c r="D141" s="25">
        <v>630</v>
      </c>
      <c r="E141" s="25">
        <v>379</v>
      </c>
      <c r="F141" s="25">
        <v>223</v>
      </c>
      <c r="G141" s="25">
        <v>171</v>
      </c>
      <c r="H141" s="25">
        <v>271</v>
      </c>
      <c r="I141" s="25">
        <v>131</v>
      </c>
      <c r="J141" s="25">
        <v>126</v>
      </c>
      <c r="K141" s="25">
        <v>99</v>
      </c>
      <c r="L141" s="25">
        <v>101</v>
      </c>
      <c r="M141" s="25">
        <v>86</v>
      </c>
      <c r="N141" s="25">
        <v>1724</v>
      </c>
      <c r="O141" s="25">
        <v>2961</v>
      </c>
      <c r="P141" s="25">
        <v>597</v>
      </c>
      <c r="Q141" s="25">
        <v>205</v>
      </c>
      <c r="R141" s="25">
        <v>2357</v>
      </c>
      <c r="S141" s="25">
        <v>376</v>
      </c>
      <c r="T141" s="25">
        <v>28</v>
      </c>
      <c r="U141" s="25">
        <v>36</v>
      </c>
      <c r="V141" s="25">
        <v>0</v>
      </c>
      <c r="W141" s="25">
        <v>25</v>
      </c>
      <c r="X141" s="25">
        <v>27</v>
      </c>
      <c r="Y141" s="25">
        <v>452</v>
      </c>
      <c r="Z141" s="25">
        <v>633</v>
      </c>
    </row>
    <row r="142" spans="1:26" x14ac:dyDescent="0.25">
      <c r="A142" s="1">
        <v>41153</v>
      </c>
      <c r="B142" s="25">
        <v>3561</v>
      </c>
      <c r="C142" s="25">
        <v>1845</v>
      </c>
      <c r="D142" s="25">
        <v>625</v>
      </c>
      <c r="E142" s="25">
        <v>382</v>
      </c>
      <c r="F142" s="25">
        <v>226</v>
      </c>
      <c r="G142" s="25">
        <v>166</v>
      </c>
      <c r="H142" s="25">
        <v>266</v>
      </c>
      <c r="I142" s="25">
        <v>129</v>
      </c>
      <c r="J142" s="25">
        <v>131</v>
      </c>
      <c r="K142" s="25">
        <v>99</v>
      </c>
      <c r="L142" s="25">
        <v>96</v>
      </c>
      <c r="M142" s="25">
        <v>88</v>
      </c>
      <c r="N142" s="25">
        <v>1716</v>
      </c>
      <c r="O142" s="25">
        <v>2937</v>
      </c>
      <c r="P142" s="25">
        <v>623</v>
      </c>
      <c r="Q142" s="25">
        <v>201</v>
      </c>
      <c r="R142" s="25">
        <v>2378</v>
      </c>
      <c r="S142" s="25">
        <v>381</v>
      </c>
      <c r="T142" s="25">
        <v>28</v>
      </c>
      <c r="U142" s="25">
        <v>33</v>
      </c>
      <c r="V142" s="25">
        <v>0</v>
      </c>
      <c r="W142" s="25">
        <v>23</v>
      </c>
      <c r="X142" s="25">
        <v>27</v>
      </c>
      <c r="Y142" s="25">
        <v>434</v>
      </c>
      <c r="Z142" s="25">
        <v>615</v>
      </c>
    </row>
    <row r="143" spans="1:26" x14ac:dyDescent="0.25">
      <c r="A143" s="1">
        <v>41183</v>
      </c>
      <c r="B143" s="25">
        <v>3602</v>
      </c>
      <c r="C143" s="25">
        <v>1881</v>
      </c>
      <c r="D143" s="25">
        <v>637</v>
      </c>
      <c r="E143" s="25">
        <v>385</v>
      </c>
      <c r="F143" s="25">
        <v>232</v>
      </c>
      <c r="G143" s="25">
        <v>167</v>
      </c>
      <c r="H143" s="25">
        <v>261</v>
      </c>
      <c r="I143" s="25">
        <v>133</v>
      </c>
      <c r="J143" s="25">
        <v>129</v>
      </c>
      <c r="K143" s="25">
        <v>96</v>
      </c>
      <c r="L143" s="25">
        <v>94</v>
      </c>
      <c r="M143" s="25">
        <v>88</v>
      </c>
      <c r="N143" s="25">
        <v>1721</v>
      </c>
      <c r="O143" s="25">
        <v>2937</v>
      </c>
      <c r="P143" s="25">
        <v>663</v>
      </c>
      <c r="Q143" s="25">
        <v>202</v>
      </c>
      <c r="R143" s="25">
        <v>2388</v>
      </c>
      <c r="S143" s="25">
        <v>383</v>
      </c>
      <c r="T143" s="25">
        <v>32</v>
      </c>
      <c r="U143" s="25">
        <v>32</v>
      </c>
      <c r="V143" s="25">
        <v>0</v>
      </c>
      <c r="W143" s="25">
        <v>25</v>
      </c>
      <c r="X143" s="25">
        <v>45</v>
      </c>
      <c r="Y143" s="25">
        <v>440</v>
      </c>
      <c r="Z143" s="25">
        <v>612</v>
      </c>
    </row>
    <row r="144" spans="1:26" x14ac:dyDescent="0.25">
      <c r="A144" s="1">
        <v>41214</v>
      </c>
      <c r="B144" s="25">
        <v>3657</v>
      </c>
      <c r="C144" s="25">
        <v>1900</v>
      </c>
      <c r="D144" s="25">
        <v>655</v>
      </c>
      <c r="E144" s="25">
        <v>385</v>
      </c>
      <c r="F144" s="25">
        <v>237</v>
      </c>
      <c r="G144" s="25">
        <v>170</v>
      </c>
      <c r="H144" s="25">
        <v>274</v>
      </c>
      <c r="I144" s="25">
        <v>142</v>
      </c>
      <c r="J144" s="25">
        <v>138</v>
      </c>
      <c r="K144" s="25">
        <v>96</v>
      </c>
      <c r="L144" s="25">
        <v>92</v>
      </c>
      <c r="M144" s="25">
        <v>86</v>
      </c>
      <c r="N144" s="25">
        <v>1757</v>
      </c>
      <c r="O144" s="25">
        <v>2966</v>
      </c>
      <c r="P144" s="25">
        <v>689</v>
      </c>
      <c r="Q144" s="25">
        <v>210</v>
      </c>
      <c r="R144" s="25">
        <v>2424</v>
      </c>
      <c r="S144" s="25">
        <v>400</v>
      </c>
      <c r="T144" s="25">
        <v>33</v>
      </c>
      <c r="U144" s="25">
        <v>30</v>
      </c>
      <c r="V144" s="25">
        <v>0</v>
      </c>
      <c r="W144" s="25">
        <v>24</v>
      </c>
      <c r="X144" s="25">
        <v>57</v>
      </c>
      <c r="Y144" s="25">
        <v>442</v>
      </c>
      <c r="Z144" s="25">
        <v>592</v>
      </c>
    </row>
    <row r="145" spans="1:26" x14ac:dyDescent="0.25">
      <c r="A145" s="1">
        <v>41244</v>
      </c>
      <c r="B145" s="25">
        <v>3677</v>
      </c>
      <c r="C145" s="25">
        <v>1914</v>
      </c>
      <c r="D145" s="25">
        <v>678</v>
      </c>
      <c r="E145" s="25">
        <v>384</v>
      </c>
      <c r="F145" s="25">
        <v>240</v>
      </c>
      <c r="G145" s="25">
        <v>189</v>
      </c>
      <c r="H145" s="25">
        <v>256</v>
      </c>
      <c r="I145" s="25">
        <v>138</v>
      </c>
      <c r="J145" s="25">
        <v>141</v>
      </c>
      <c r="K145" s="25">
        <v>96</v>
      </c>
      <c r="L145" s="25">
        <v>90</v>
      </c>
      <c r="M145" s="25">
        <v>86</v>
      </c>
      <c r="N145" s="25">
        <v>1763</v>
      </c>
      <c r="O145" s="25">
        <v>2941</v>
      </c>
      <c r="P145" s="25">
        <v>734</v>
      </c>
      <c r="Q145" s="25">
        <v>207</v>
      </c>
      <c r="R145" s="25">
        <v>2413</v>
      </c>
      <c r="S145" s="25">
        <v>405</v>
      </c>
      <c r="T145" s="25">
        <v>36</v>
      </c>
      <c r="U145" s="25">
        <v>51</v>
      </c>
      <c r="V145" s="25">
        <v>0</v>
      </c>
      <c r="W145" s="25">
        <v>23</v>
      </c>
      <c r="X145" s="25">
        <v>64</v>
      </c>
      <c r="Y145" s="25">
        <v>447</v>
      </c>
      <c r="Z145" s="25">
        <v>581</v>
      </c>
    </row>
    <row r="146" spans="1:26" x14ac:dyDescent="0.25">
      <c r="A146" s="1">
        <v>41275</v>
      </c>
      <c r="B146" s="25">
        <v>3660</v>
      </c>
      <c r="C146" s="25">
        <v>1913</v>
      </c>
      <c r="D146" s="25">
        <v>675</v>
      </c>
      <c r="E146" s="25">
        <v>386</v>
      </c>
      <c r="F146" s="25">
        <v>241</v>
      </c>
      <c r="G146" s="25">
        <v>189</v>
      </c>
      <c r="H146" s="25">
        <v>245</v>
      </c>
      <c r="I146" s="25">
        <v>138</v>
      </c>
      <c r="J146" s="25">
        <v>138</v>
      </c>
      <c r="K146" s="25">
        <v>99</v>
      </c>
      <c r="L146" s="25">
        <v>90</v>
      </c>
      <c r="M146" s="25">
        <v>83</v>
      </c>
      <c r="N146" s="25">
        <v>1747</v>
      </c>
      <c r="O146" s="25">
        <v>2891</v>
      </c>
      <c r="P146" s="25">
        <v>766</v>
      </c>
      <c r="Q146" s="25">
        <v>205</v>
      </c>
      <c r="R146" s="25">
        <v>2372</v>
      </c>
      <c r="S146" s="25">
        <v>414</v>
      </c>
      <c r="T146" s="25">
        <v>40</v>
      </c>
      <c r="U146" s="25">
        <v>55</v>
      </c>
      <c r="V146" s="25">
        <v>0</v>
      </c>
      <c r="W146" s="25">
        <v>24</v>
      </c>
      <c r="X146" s="25">
        <v>78</v>
      </c>
      <c r="Y146" s="25">
        <v>441</v>
      </c>
      <c r="Z146" s="25">
        <v>576</v>
      </c>
    </row>
    <row r="147" spans="1:26" x14ac:dyDescent="0.25">
      <c r="A147" s="1">
        <v>41306</v>
      </c>
      <c r="B147" s="25">
        <v>3646</v>
      </c>
      <c r="C147" s="25">
        <v>1925</v>
      </c>
      <c r="D147" s="25">
        <v>666</v>
      </c>
      <c r="E147" s="25">
        <v>382</v>
      </c>
      <c r="F147" s="25">
        <v>240</v>
      </c>
      <c r="G147" s="25">
        <v>186</v>
      </c>
      <c r="H147" s="25">
        <v>235</v>
      </c>
      <c r="I147" s="25">
        <v>135</v>
      </c>
      <c r="J147" s="25">
        <v>135</v>
      </c>
      <c r="K147" s="25">
        <v>102</v>
      </c>
      <c r="L147" s="25">
        <v>91</v>
      </c>
      <c r="M147" s="25">
        <v>80</v>
      </c>
      <c r="N147" s="25">
        <v>1721</v>
      </c>
      <c r="O147" s="25">
        <v>2840</v>
      </c>
      <c r="P147" s="25">
        <v>805</v>
      </c>
      <c r="Q147" s="25">
        <v>212</v>
      </c>
      <c r="R147" s="25">
        <v>2330</v>
      </c>
      <c r="S147" s="25">
        <v>419</v>
      </c>
      <c r="T147" s="25">
        <v>42</v>
      </c>
      <c r="U147" s="25">
        <v>54</v>
      </c>
      <c r="V147" s="25">
        <v>0</v>
      </c>
      <c r="W147" s="25">
        <v>27</v>
      </c>
      <c r="X147" s="25">
        <v>87</v>
      </c>
      <c r="Y147" s="25">
        <v>453</v>
      </c>
      <c r="Z147" s="25">
        <v>587</v>
      </c>
    </row>
    <row r="148" spans="1:26" x14ac:dyDescent="0.25">
      <c r="A148" s="1">
        <v>41334</v>
      </c>
      <c r="B148" s="25">
        <v>3629</v>
      </c>
      <c r="C148" s="25">
        <v>1950</v>
      </c>
      <c r="D148" s="25">
        <v>651</v>
      </c>
      <c r="E148" s="25">
        <v>377</v>
      </c>
      <c r="F148" s="25">
        <v>228</v>
      </c>
      <c r="G148" s="25">
        <v>183</v>
      </c>
      <c r="H148" s="25">
        <v>233</v>
      </c>
      <c r="I148" s="25">
        <v>137</v>
      </c>
      <c r="J148" s="25">
        <v>136</v>
      </c>
      <c r="K148" s="25">
        <v>91</v>
      </c>
      <c r="L148" s="25">
        <v>86</v>
      </c>
      <c r="M148" s="25">
        <v>76</v>
      </c>
      <c r="N148" s="25">
        <v>1679</v>
      </c>
      <c r="O148" s="25">
        <v>2787</v>
      </c>
      <c r="P148" s="25">
        <v>841</v>
      </c>
      <c r="Q148" s="25">
        <v>225</v>
      </c>
      <c r="R148" s="25">
        <v>2321</v>
      </c>
      <c r="S148" s="25">
        <v>402</v>
      </c>
      <c r="T148" s="25">
        <v>43</v>
      </c>
      <c r="U148" s="25">
        <v>54</v>
      </c>
      <c r="V148" s="25">
        <v>0</v>
      </c>
      <c r="W148" s="25">
        <v>25</v>
      </c>
      <c r="X148" s="25">
        <v>89</v>
      </c>
      <c r="Y148" s="25">
        <v>463</v>
      </c>
      <c r="Z148" s="25">
        <v>581</v>
      </c>
    </row>
    <row r="149" spans="1:26" x14ac:dyDescent="0.25">
      <c r="A149" s="1">
        <v>41365</v>
      </c>
      <c r="B149" s="25">
        <v>3577</v>
      </c>
      <c r="C149" s="25">
        <v>1930</v>
      </c>
      <c r="D149" s="25">
        <v>630</v>
      </c>
      <c r="E149" s="25">
        <v>376</v>
      </c>
      <c r="F149" s="25">
        <v>231</v>
      </c>
      <c r="G149" s="25">
        <v>160</v>
      </c>
      <c r="H149" s="25">
        <v>232</v>
      </c>
      <c r="I149" s="25">
        <v>134</v>
      </c>
      <c r="J149" s="25">
        <v>137</v>
      </c>
      <c r="K149" s="25">
        <v>90</v>
      </c>
      <c r="L149" s="25">
        <v>79</v>
      </c>
      <c r="M149" s="25">
        <v>74</v>
      </c>
      <c r="N149" s="25">
        <v>1647</v>
      </c>
      <c r="O149" s="25">
        <v>2742</v>
      </c>
      <c r="P149" s="25">
        <v>833</v>
      </c>
      <c r="Q149" s="25">
        <v>230</v>
      </c>
      <c r="R149" s="25">
        <v>2288</v>
      </c>
      <c r="S149" s="25">
        <v>400</v>
      </c>
      <c r="T149" s="25">
        <v>52</v>
      </c>
      <c r="U149" s="25">
        <v>37</v>
      </c>
      <c r="V149" s="25">
        <v>0</v>
      </c>
      <c r="W149" s="25">
        <v>24</v>
      </c>
      <c r="X149" s="25">
        <v>92</v>
      </c>
      <c r="Y149" s="25">
        <v>453</v>
      </c>
      <c r="Z149" s="25">
        <v>565</v>
      </c>
    </row>
    <row r="150" spans="1:26" x14ac:dyDescent="0.25">
      <c r="A150" s="1">
        <v>41395</v>
      </c>
      <c r="B150" s="25">
        <v>3562</v>
      </c>
      <c r="C150" s="25">
        <v>1920</v>
      </c>
      <c r="D150" s="25">
        <v>628</v>
      </c>
      <c r="E150" s="25">
        <v>373</v>
      </c>
      <c r="F150" s="25">
        <v>236</v>
      </c>
      <c r="G150" s="25">
        <v>150</v>
      </c>
      <c r="H150" s="25">
        <v>224</v>
      </c>
      <c r="I150" s="25">
        <v>138</v>
      </c>
      <c r="J150" s="25">
        <v>138</v>
      </c>
      <c r="K150" s="25">
        <v>90</v>
      </c>
      <c r="L150" s="25">
        <v>88</v>
      </c>
      <c r="M150" s="25">
        <v>73</v>
      </c>
      <c r="N150" s="25">
        <v>1642</v>
      </c>
      <c r="O150" s="25">
        <v>2712</v>
      </c>
      <c r="P150" s="25">
        <v>849</v>
      </c>
      <c r="Q150" s="25">
        <v>235</v>
      </c>
      <c r="R150" s="25">
        <v>2252</v>
      </c>
      <c r="S150" s="25">
        <v>398</v>
      </c>
      <c r="T150" s="25">
        <v>56</v>
      </c>
      <c r="U150" s="25">
        <v>28</v>
      </c>
      <c r="V150" s="25">
        <v>0</v>
      </c>
      <c r="W150" s="25">
        <v>37</v>
      </c>
      <c r="X150" s="25">
        <v>92</v>
      </c>
      <c r="Y150" s="25">
        <v>457</v>
      </c>
      <c r="Z150" s="25">
        <v>569</v>
      </c>
    </row>
    <row r="151" spans="1:26" x14ac:dyDescent="0.25">
      <c r="A151" s="1">
        <v>41426</v>
      </c>
      <c r="B151" s="25">
        <v>3547</v>
      </c>
      <c r="C151" s="25">
        <v>1905</v>
      </c>
      <c r="D151" s="25">
        <v>633</v>
      </c>
      <c r="E151" s="25">
        <v>369</v>
      </c>
      <c r="F151" s="25">
        <v>255</v>
      </c>
      <c r="G151" s="25">
        <v>145</v>
      </c>
      <c r="H151" s="25">
        <v>220</v>
      </c>
      <c r="I151" s="25">
        <v>132</v>
      </c>
      <c r="J151" s="25">
        <v>143</v>
      </c>
      <c r="K151" s="25">
        <v>88</v>
      </c>
      <c r="L151" s="25">
        <v>87</v>
      </c>
      <c r="M151" s="25">
        <v>73</v>
      </c>
      <c r="N151" s="25">
        <v>1642</v>
      </c>
      <c r="O151" s="25">
        <v>2675</v>
      </c>
      <c r="P151" s="25">
        <v>871</v>
      </c>
      <c r="Q151" s="25">
        <v>243</v>
      </c>
      <c r="R151" s="25">
        <v>2227</v>
      </c>
      <c r="S151" s="25">
        <v>402</v>
      </c>
      <c r="T151" s="25">
        <v>64</v>
      </c>
      <c r="U151" s="25">
        <v>30</v>
      </c>
      <c r="V151" s="25">
        <v>0</v>
      </c>
      <c r="W151" s="25">
        <v>39</v>
      </c>
      <c r="X151" s="25">
        <v>89</v>
      </c>
      <c r="Y151" s="25">
        <v>449</v>
      </c>
      <c r="Z151" s="25">
        <v>560</v>
      </c>
    </row>
    <row r="152" spans="1:26" x14ac:dyDescent="0.25">
      <c r="A152" s="1">
        <v>41456</v>
      </c>
      <c r="B152" s="25">
        <v>3561</v>
      </c>
      <c r="C152" s="25">
        <v>1917</v>
      </c>
      <c r="D152" s="25">
        <v>633</v>
      </c>
      <c r="E152" s="25">
        <v>368</v>
      </c>
      <c r="F152" s="25">
        <v>255</v>
      </c>
      <c r="G152" s="25">
        <v>146</v>
      </c>
      <c r="H152" s="25">
        <v>213</v>
      </c>
      <c r="I152" s="25">
        <v>131</v>
      </c>
      <c r="J152" s="25">
        <v>136</v>
      </c>
      <c r="K152" s="25">
        <v>103</v>
      </c>
      <c r="L152" s="25">
        <v>91</v>
      </c>
      <c r="M152" s="25">
        <v>72</v>
      </c>
      <c r="N152" s="25">
        <v>1644</v>
      </c>
      <c r="O152" s="25">
        <v>2667</v>
      </c>
      <c r="P152" s="25">
        <v>893</v>
      </c>
      <c r="Q152" s="25">
        <v>242</v>
      </c>
      <c r="R152" s="25">
        <v>2215</v>
      </c>
      <c r="S152" s="25">
        <v>414</v>
      </c>
      <c r="T152" s="25">
        <v>72</v>
      </c>
      <c r="U152" s="25">
        <v>28</v>
      </c>
      <c r="V152" s="25">
        <v>0</v>
      </c>
      <c r="W152" s="25">
        <v>45</v>
      </c>
      <c r="X152" s="25">
        <v>89</v>
      </c>
      <c r="Y152" s="25">
        <v>454</v>
      </c>
      <c r="Z152" s="25">
        <v>554</v>
      </c>
    </row>
    <row r="153" spans="1:26" x14ac:dyDescent="0.25">
      <c r="A153" s="1">
        <v>41487</v>
      </c>
      <c r="B153" s="25">
        <v>3603</v>
      </c>
      <c r="C153" s="25">
        <v>1964</v>
      </c>
      <c r="D153" s="25">
        <v>616</v>
      </c>
      <c r="E153" s="25">
        <v>379</v>
      </c>
      <c r="F153" s="25">
        <v>257</v>
      </c>
      <c r="G153" s="25">
        <v>136</v>
      </c>
      <c r="H153" s="25">
        <v>208</v>
      </c>
      <c r="I153" s="25">
        <v>122</v>
      </c>
      <c r="J153" s="25">
        <v>135</v>
      </c>
      <c r="K153" s="25">
        <v>104</v>
      </c>
      <c r="L153" s="25">
        <v>87</v>
      </c>
      <c r="M153" s="25">
        <v>84</v>
      </c>
      <c r="N153" s="25">
        <v>1639</v>
      </c>
      <c r="O153" s="25">
        <v>2650</v>
      </c>
      <c r="P153" s="25">
        <v>951</v>
      </c>
      <c r="Q153" s="25">
        <v>239</v>
      </c>
      <c r="R153" s="25">
        <v>2205</v>
      </c>
      <c r="S153" s="25">
        <v>428</v>
      </c>
      <c r="T153" s="25">
        <v>81</v>
      </c>
      <c r="U153" s="25">
        <v>21</v>
      </c>
      <c r="V153" s="25">
        <v>0</v>
      </c>
      <c r="W153" s="25">
        <v>43</v>
      </c>
      <c r="X153" s="25">
        <v>99</v>
      </c>
      <c r="Y153" s="25">
        <v>485</v>
      </c>
      <c r="Z153" s="25">
        <v>547</v>
      </c>
    </row>
    <row r="154" spans="1:26" x14ac:dyDescent="0.25">
      <c r="A154" s="1">
        <v>41518</v>
      </c>
      <c r="B154" s="25">
        <v>3603</v>
      </c>
      <c r="C154" s="25">
        <v>1978</v>
      </c>
      <c r="D154" s="25">
        <v>605</v>
      </c>
      <c r="E154" s="25">
        <v>386</v>
      </c>
      <c r="F154" s="25">
        <v>253</v>
      </c>
      <c r="G154" s="25">
        <v>128</v>
      </c>
      <c r="H154" s="25">
        <v>212</v>
      </c>
      <c r="I154" s="25">
        <v>124</v>
      </c>
      <c r="J154" s="25">
        <v>136</v>
      </c>
      <c r="K154" s="25">
        <v>99</v>
      </c>
      <c r="L154" s="25">
        <v>80</v>
      </c>
      <c r="M154" s="25">
        <v>81</v>
      </c>
      <c r="N154" s="25">
        <v>1625</v>
      </c>
      <c r="O154" s="25">
        <v>2621</v>
      </c>
      <c r="P154" s="25">
        <v>980</v>
      </c>
      <c r="Q154" s="25">
        <v>233</v>
      </c>
      <c r="R154" s="25">
        <v>2184</v>
      </c>
      <c r="S154" s="25">
        <v>435</v>
      </c>
      <c r="T154" s="25">
        <v>82</v>
      </c>
      <c r="U154" s="25">
        <v>21</v>
      </c>
      <c r="V154" s="25">
        <v>0</v>
      </c>
      <c r="W154" s="25">
        <v>43</v>
      </c>
      <c r="X154" s="25">
        <v>125</v>
      </c>
      <c r="Y154" s="25">
        <v>475</v>
      </c>
      <c r="Z154" s="25">
        <v>536</v>
      </c>
    </row>
    <row r="155" spans="1:26" x14ac:dyDescent="0.25">
      <c r="A155" s="1">
        <v>41548</v>
      </c>
      <c r="B155" s="25">
        <v>3584</v>
      </c>
      <c r="C155" s="25">
        <v>1981</v>
      </c>
      <c r="D155" s="25">
        <v>596</v>
      </c>
      <c r="E155" s="25">
        <v>382</v>
      </c>
      <c r="F155" s="25">
        <v>251</v>
      </c>
      <c r="G155" s="25">
        <v>117</v>
      </c>
      <c r="H155" s="25">
        <v>206</v>
      </c>
      <c r="I155" s="25">
        <v>131</v>
      </c>
      <c r="J155" s="25">
        <v>134</v>
      </c>
      <c r="K155" s="25">
        <v>100</v>
      </c>
      <c r="L155" s="25">
        <v>80</v>
      </c>
      <c r="M155" s="25">
        <v>80</v>
      </c>
      <c r="N155" s="25">
        <v>1603</v>
      </c>
      <c r="O155" s="25">
        <v>2586</v>
      </c>
      <c r="P155" s="25">
        <v>996</v>
      </c>
      <c r="Q155" s="25">
        <v>229</v>
      </c>
      <c r="R155" s="25">
        <v>2171</v>
      </c>
      <c r="S155" s="25">
        <v>434</v>
      </c>
      <c r="T155" s="25">
        <v>82</v>
      </c>
      <c r="U155" s="25">
        <v>19</v>
      </c>
      <c r="V155" s="25">
        <v>0</v>
      </c>
      <c r="W155" s="25">
        <v>44</v>
      </c>
      <c r="X155" s="25">
        <v>137</v>
      </c>
      <c r="Y155" s="25">
        <v>466</v>
      </c>
      <c r="Z155" s="25">
        <v>518</v>
      </c>
    </row>
    <row r="156" spans="1:26" x14ac:dyDescent="0.25">
      <c r="A156" s="1">
        <v>41579</v>
      </c>
      <c r="B156" s="25">
        <v>3561</v>
      </c>
      <c r="C156" s="25">
        <v>1975</v>
      </c>
      <c r="D156" s="25">
        <v>600</v>
      </c>
      <c r="E156" s="25">
        <v>378</v>
      </c>
      <c r="F156" s="25">
        <v>250</v>
      </c>
      <c r="G156" s="25">
        <v>119</v>
      </c>
      <c r="H156" s="25">
        <v>197</v>
      </c>
      <c r="I156" s="25">
        <v>128</v>
      </c>
      <c r="J156" s="25">
        <v>135</v>
      </c>
      <c r="K156" s="25">
        <v>100</v>
      </c>
      <c r="L156" s="25">
        <v>76</v>
      </c>
      <c r="M156" s="25">
        <v>75</v>
      </c>
      <c r="N156" s="25">
        <v>1586</v>
      </c>
      <c r="O156" s="25">
        <v>2558</v>
      </c>
      <c r="P156" s="25">
        <v>1001</v>
      </c>
      <c r="Q156" s="25">
        <v>221</v>
      </c>
      <c r="R156" s="25">
        <v>2153</v>
      </c>
      <c r="S156" s="25">
        <v>441</v>
      </c>
      <c r="T156" s="25">
        <v>84</v>
      </c>
      <c r="U156" s="25">
        <v>21</v>
      </c>
      <c r="V156" s="25">
        <v>0</v>
      </c>
      <c r="W156" s="25">
        <v>44</v>
      </c>
      <c r="X156" s="25">
        <v>139</v>
      </c>
      <c r="Y156" s="25">
        <v>456</v>
      </c>
      <c r="Z156" s="25">
        <v>499</v>
      </c>
    </row>
    <row r="157" spans="1:26" x14ac:dyDescent="0.25">
      <c r="A157" s="1">
        <v>41609</v>
      </c>
      <c r="B157" s="25">
        <v>3588</v>
      </c>
      <c r="C157" s="25">
        <v>1986</v>
      </c>
      <c r="D157" s="25">
        <v>612</v>
      </c>
      <c r="E157" s="25">
        <v>379</v>
      </c>
      <c r="F157" s="25">
        <v>255</v>
      </c>
      <c r="G157" s="25">
        <v>119</v>
      </c>
      <c r="H157" s="25">
        <v>197</v>
      </c>
      <c r="I157" s="25">
        <v>131</v>
      </c>
      <c r="J157" s="25">
        <v>143</v>
      </c>
      <c r="K157" s="25">
        <v>96</v>
      </c>
      <c r="L157" s="25">
        <v>74</v>
      </c>
      <c r="M157" s="25">
        <v>76</v>
      </c>
      <c r="N157" s="25">
        <v>1602</v>
      </c>
      <c r="O157" s="25">
        <v>2534</v>
      </c>
      <c r="P157" s="25">
        <v>1052</v>
      </c>
      <c r="Q157" s="25">
        <v>226</v>
      </c>
      <c r="R157" s="25">
        <v>2156</v>
      </c>
      <c r="S157" s="25">
        <v>452</v>
      </c>
      <c r="T157" s="25">
        <v>85</v>
      </c>
      <c r="U157" s="25">
        <v>23</v>
      </c>
      <c r="V157" s="25">
        <v>0</v>
      </c>
      <c r="W157" s="25">
        <v>45</v>
      </c>
      <c r="X157" s="25">
        <v>147</v>
      </c>
      <c r="Y157" s="25">
        <v>454</v>
      </c>
      <c r="Z157" s="25">
        <v>490</v>
      </c>
    </row>
    <row r="158" spans="1:26" x14ac:dyDescent="0.25">
      <c r="A158" s="1">
        <v>41640</v>
      </c>
      <c r="B158" s="25">
        <v>3583</v>
      </c>
      <c r="C158" s="25">
        <v>1986</v>
      </c>
      <c r="D158" s="25">
        <v>608</v>
      </c>
      <c r="E158" s="25">
        <v>373</v>
      </c>
      <c r="F158" s="25">
        <v>247</v>
      </c>
      <c r="G158" s="25">
        <v>126</v>
      </c>
      <c r="H158" s="25">
        <v>193</v>
      </c>
      <c r="I158" s="25">
        <v>125</v>
      </c>
      <c r="J158" s="25">
        <v>156</v>
      </c>
      <c r="K158" s="25">
        <v>94</v>
      </c>
      <c r="L158" s="25">
        <v>72</v>
      </c>
      <c r="M158" s="25">
        <v>73</v>
      </c>
      <c r="N158" s="25">
        <v>1597</v>
      </c>
      <c r="O158" s="25">
        <v>2500</v>
      </c>
      <c r="P158" s="25">
        <v>1082</v>
      </c>
      <c r="Q158" s="25">
        <v>228</v>
      </c>
      <c r="R158" s="25">
        <v>2135</v>
      </c>
      <c r="S158" s="25">
        <v>447</v>
      </c>
      <c r="T158" s="25">
        <v>89</v>
      </c>
      <c r="U158" s="25">
        <v>32</v>
      </c>
      <c r="V158" s="25">
        <v>0</v>
      </c>
      <c r="W158" s="25">
        <v>45</v>
      </c>
      <c r="X158" s="25">
        <v>146</v>
      </c>
      <c r="Y158" s="25">
        <v>459</v>
      </c>
      <c r="Z158" s="25">
        <v>483</v>
      </c>
    </row>
    <row r="159" spans="1:26" x14ac:dyDescent="0.25">
      <c r="A159" s="1">
        <v>41671</v>
      </c>
      <c r="B159" s="25">
        <v>3591</v>
      </c>
      <c r="C159" s="25">
        <v>1979</v>
      </c>
      <c r="D159" s="25">
        <v>619</v>
      </c>
      <c r="E159" s="25">
        <v>380</v>
      </c>
      <c r="F159" s="25">
        <v>260</v>
      </c>
      <c r="G159" s="25">
        <v>124</v>
      </c>
      <c r="H159" s="25">
        <v>189</v>
      </c>
      <c r="I159" s="25">
        <v>125</v>
      </c>
      <c r="J159" s="25">
        <v>160</v>
      </c>
      <c r="K159" s="25">
        <v>94</v>
      </c>
      <c r="L159" s="25">
        <v>72</v>
      </c>
      <c r="M159" s="25">
        <v>69</v>
      </c>
      <c r="N159" s="25">
        <v>1612</v>
      </c>
      <c r="O159" s="25">
        <v>2473</v>
      </c>
      <c r="P159" s="25">
        <v>1117</v>
      </c>
      <c r="Q159" s="25">
        <v>233</v>
      </c>
      <c r="R159" s="25">
        <v>2095</v>
      </c>
      <c r="S159" s="25">
        <v>474</v>
      </c>
      <c r="T159" s="25">
        <v>91</v>
      </c>
      <c r="U159" s="25">
        <v>35</v>
      </c>
      <c r="V159" s="25">
        <v>0</v>
      </c>
      <c r="W159" s="25">
        <v>46</v>
      </c>
      <c r="X159" s="25">
        <v>153</v>
      </c>
      <c r="Y159" s="25">
        <v>466</v>
      </c>
      <c r="Z159" s="25">
        <v>473</v>
      </c>
    </row>
    <row r="160" spans="1:26" x14ac:dyDescent="0.25">
      <c r="A160" s="1">
        <v>41699</v>
      </c>
      <c r="B160" s="25">
        <v>3634</v>
      </c>
      <c r="C160" s="25">
        <v>2009</v>
      </c>
      <c r="D160" s="25">
        <v>613</v>
      </c>
      <c r="E160" s="25">
        <v>376</v>
      </c>
      <c r="F160" s="25">
        <v>256</v>
      </c>
      <c r="G160" s="25">
        <v>125</v>
      </c>
      <c r="H160" s="25">
        <v>192</v>
      </c>
      <c r="I160" s="25">
        <v>122</v>
      </c>
      <c r="J160" s="25">
        <v>178</v>
      </c>
      <c r="K160" s="25">
        <v>100</v>
      </c>
      <c r="L160" s="25">
        <v>71</v>
      </c>
      <c r="M160" s="25">
        <v>66</v>
      </c>
      <c r="N160" s="25">
        <v>1625</v>
      </c>
      <c r="O160" s="25">
        <v>2436</v>
      </c>
      <c r="P160" s="25">
        <v>1197</v>
      </c>
      <c r="Q160" s="25">
        <v>257</v>
      </c>
      <c r="R160" s="25">
        <v>2071</v>
      </c>
      <c r="S160" s="25">
        <v>498</v>
      </c>
      <c r="T160" s="25">
        <v>103</v>
      </c>
      <c r="U160" s="25">
        <v>33</v>
      </c>
      <c r="V160" s="25">
        <v>0</v>
      </c>
      <c r="W160" s="25">
        <v>48</v>
      </c>
      <c r="X160" s="25">
        <v>167</v>
      </c>
      <c r="Y160" s="25">
        <v>484</v>
      </c>
      <c r="Z160" s="25">
        <v>469</v>
      </c>
    </row>
    <row r="161" spans="1:26" x14ac:dyDescent="0.25">
      <c r="A161" s="1">
        <v>41730</v>
      </c>
      <c r="B161" s="25">
        <v>3626</v>
      </c>
      <c r="C161" s="25">
        <v>2016</v>
      </c>
      <c r="D161" s="25">
        <v>604</v>
      </c>
      <c r="E161" s="25">
        <v>367</v>
      </c>
      <c r="F161" s="25">
        <v>247</v>
      </c>
      <c r="G161" s="25">
        <v>114</v>
      </c>
      <c r="H161" s="25">
        <v>193</v>
      </c>
      <c r="I161" s="25">
        <v>128</v>
      </c>
      <c r="J161" s="25">
        <v>178</v>
      </c>
      <c r="K161" s="25">
        <v>101</v>
      </c>
      <c r="L161" s="25">
        <v>73</v>
      </c>
      <c r="M161" s="25">
        <v>67</v>
      </c>
      <c r="N161" s="25">
        <v>1610</v>
      </c>
      <c r="O161" s="25">
        <v>2422</v>
      </c>
      <c r="P161" s="25">
        <v>1203</v>
      </c>
      <c r="Q161" s="25">
        <v>262</v>
      </c>
      <c r="R161" s="25">
        <v>2071</v>
      </c>
      <c r="S161" s="25">
        <v>500</v>
      </c>
      <c r="T161" s="25">
        <v>118</v>
      </c>
      <c r="U161" s="25">
        <v>20</v>
      </c>
      <c r="V161" s="25">
        <v>0</v>
      </c>
      <c r="W161" s="25">
        <v>51</v>
      </c>
      <c r="X161" s="25">
        <v>171</v>
      </c>
      <c r="Y161" s="25">
        <v>478</v>
      </c>
      <c r="Z161" s="25">
        <v>456</v>
      </c>
    </row>
    <row r="162" spans="1:26" x14ac:dyDescent="0.25">
      <c r="A162" s="1">
        <v>41760</v>
      </c>
      <c r="B162" s="25">
        <v>3606</v>
      </c>
      <c r="C162" s="25">
        <v>1998</v>
      </c>
      <c r="D162" s="25">
        <v>607</v>
      </c>
      <c r="E162" s="25">
        <v>362</v>
      </c>
      <c r="F162" s="25">
        <v>251</v>
      </c>
      <c r="G162" s="25">
        <v>111</v>
      </c>
      <c r="H162" s="25">
        <v>187</v>
      </c>
      <c r="I162" s="25">
        <v>126</v>
      </c>
      <c r="J162" s="25">
        <v>185</v>
      </c>
      <c r="K162" s="25">
        <v>101</v>
      </c>
      <c r="L162" s="25">
        <v>72</v>
      </c>
      <c r="M162" s="25">
        <v>66</v>
      </c>
      <c r="N162" s="25">
        <v>1608</v>
      </c>
      <c r="O162" s="25">
        <v>2405</v>
      </c>
      <c r="P162" s="25">
        <v>1199</v>
      </c>
      <c r="Q162" s="25">
        <v>255</v>
      </c>
      <c r="R162" s="25">
        <v>2034</v>
      </c>
      <c r="S162" s="25">
        <v>515</v>
      </c>
      <c r="T162" s="25">
        <v>124</v>
      </c>
      <c r="U162" s="25">
        <v>19</v>
      </c>
      <c r="V162" s="25">
        <v>0</v>
      </c>
      <c r="W162" s="25">
        <v>51</v>
      </c>
      <c r="X162" s="25">
        <v>181</v>
      </c>
      <c r="Y162" s="25">
        <v>470</v>
      </c>
      <c r="Z162" s="25">
        <v>446</v>
      </c>
    </row>
    <row r="163" spans="1:26" x14ac:dyDescent="0.25">
      <c r="A163" s="1">
        <v>41791</v>
      </c>
      <c r="B163" s="25">
        <v>3584</v>
      </c>
      <c r="C163" s="25">
        <v>1983</v>
      </c>
      <c r="D163" s="25">
        <v>622</v>
      </c>
      <c r="E163" s="25">
        <v>350</v>
      </c>
      <c r="F163" s="25">
        <v>249</v>
      </c>
      <c r="G163" s="25">
        <v>122</v>
      </c>
      <c r="H163" s="25">
        <v>182</v>
      </c>
      <c r="I163" s="25">
        <v>129</v>
      </c>
      <c r="J163" s="25">
        <v>185</v>
      </c>
      <c r="K163" s="25">
        <v>100</v>
      </c>
      <c r="L163" s="25">
        <v>71</v>
      </c>
      <c r="M163" s="25">
        <v>64</v>
      </c>
      <c r="N163" s="25">
        <v>1601</v>
      </c>
      <c r="O163" s="25">
        <v>2384</v>
      </c>
      <c r="P163" s="25">
        <v>1197</v>
      </c>
      <c r="Q163" s="25">
        <v>262</v>
      </c>
      <c r="R163" s="25">
        <v>2007</v>
      </c>
      <c r="S163" s="25">
        <v>519</v>
      </c>
      <c r="T163" s="25">
        <v>128</v>
      </c>
      <c r="U163" s="25">
        <v>18</v>
      </c>
      <c r="V163" s="25">
        <v>0</v>
      </c>
      <c r="W163" s="25">
        <v>50</v>
      </c>
      <c r="X163" s="25">
        <v>181</v>
      </c>
      <c r="Y163" s="25">
        <v>471</v>
      </c>
      <c r="Z163" s="25">
        <v>439</v>
      </c>
    </row>
    <row r="164" spans="1:26" x14ac:dyDescent="0.25">
      <c r="A164" s="1">
        <v>41821</v>
      </c>
      <c r="B164" s="25">
        <v>3586</v>
      </c>
      <c r="C164" s="25">
        <v>1983</v>
      </c>
      <c r="D164" s="25">
        <v>619</v>
      </c>
      <c r="E164" s="25">
        <v>347</v>
      </c>
      <c r="F164" s="25">
        <v>247</v>
      </c>
      <c r="G164" s="25">
        <v>115</v>
      </c>
      <c r="H164" s="25">
        <v>191</v>
      </c>
      <c r="I164" s="25">
        <v>136</v>
      </c>
      <c r="J164" s="25">
        <v>192</v>
      </c>
      <c r="K164" s="25">
        <v>97</v>
      </c>
      <c r="L164" s="25">
        <v>65</v>
      </c>
      <c r="M164" s="25">
        <v>66</v>
      </c>
      <c r="N164" s="25">
        <v>1603</v>
      </c>
      <c r="O164" s="25">
        <v>2349</v>
      </c>
      <c r="P164" s="25">
        <v>1235</v>
      </c>
      <c r="Q164" s="25">
        <v>260</v>
      </c>
      <c r="R164" s="25">
        <v>1986</v>
      </c>
      <c r="S164" s="25">
        <v>520</v>
      </c>
      <c r="T164" s="25">
        <v>157</v>
      </c>
      <c r="U164" s="25">
        <v>16</v>
      </c>
      <c r="V164" s="25">
        <v>0</v>
      </c>
      <c r="W164" s="25">
        <v>48</v>
      </c>
      <c r="X164" s="25">
        <v>197</v>
      </c>
      <c r="Y164" s="25">
        <v>457</v>
      </c>
      <c r="Z164" s="25">
        <v>417</v>
      </c>
    </row>
    <row r="165" spans="1:26" x14ac:dyDescent="0.25">
      <c r="A165" s="1">
        <v>41852</v>
      </c>
      <c r="B165" s="25">
        <v>3584</v>
      </c>
      <c r="C165" s="25">
        <v>1980</v>
      </c>
      <c r="D165" s="25">
        <v>611</v>
      </c>
      <c r="E165" s="25">
        <v>336</v>
      </c>
      <c r="F165" s="25">
        <v>248</v>
      </c>
      <c r="G165" s="25">
        <v>106</v>
      </c>
      <c r="H165" s="25">
        <v>186</v>
      </c>
      <c r="I165" s="25">
        <v>131</v>
      </c>
      <c r="J165" s="25">
        <v>193</v>
      </c>
      <c r="K165" s="25">
        <v>114</v>
      </c>
      <c r="L165" s="25">
        <v>63</v>
      </c>
      <c r="M165" s="25">
        <v>74</v>
      </c>
      <c r="N165" s="25">
        <v>1604</v>
      </c>
      <c r="O165" s="25">
        <v>2345</v>
      </c>
      <c r="P165" s="25">
        <v>1237</v>
      </c>
      <c r="Q165" s="25">
        <v>258</v>
      </c>
      <c r="R165" s="25">
        <v>1959</v>
      </c>
      <c r="S165" s="25">
        <v>542</v>
      </c>
      <c r="T165" s="25">
        <v>169</v>
      </c>
      <c r="U165" s="25">
        <v>12</v>
      </c>
      <c r="V165" s="25">
        <v>0</v>
      </c>
      <c r="W165" s="25">
        <v>48</v>
      </c>
      <c r="X165" s="25">
        <v>197</v>
      </c>
      <c r="Y165" s="25">
        <v>453</v>
      </c>
      <c r="Z165" s="25">
        <v>412</v>
      </c>
    </row>
    <row r="166" spans="1:26" x14ac:dyDescent="0.25">
      <c r="A166" s="1">
        <v>41883</v>
      </c>
      <c r="B166" s="25">
        <v>3548</v>
      </c>
      <c r="C166" s="25">
        <v>1969</v>
      </c>
      <c r="D166" s="25">
        <v>597</v>
      </c>
      <c r="E166" s="25">
        <v>328</v>
      </c>
      <c r="F166" s="25">
        <v>243</v>
      </c>
      <c r="G166" s="25">
        <v>106</v>
      </c>
      <c r="H166" s="25">
        <v>182</v>
      </c>
      <c r="I166" s="25">
        <v>131</v>
      </c>
      <c r="J166" s="25">
        <v>199</v>
      </c>
      <c r="K166" s="25">
        <v>113</v>
      </c>
      <c r="L166" s="25">
        <v>61</v>
      </c>
      <c r="M166" s="25">
        <v>73</v>
      </c>
      <c r="N166" s="25">
        <v>1579</v>
      </c>
      <c r="O166" s="25">
        <v>2293</v>
      </c>
      <c r="P166" s="25">
        <v>1253</v>
      </c>
      <c r="Q166" s="25">
        <v>254</v>
      </c>
      <c r="R166" s="25">
        <v>1917</v>
      </c>
      <c r="S166" s="25">
        <v>539</v>
      </c>
      <c r="T166" s="25">
        <v>187</v>
      </c>
      <c r="U166" s="25">
        <v>12</v>
      </c>
      <c r="V166" s="25">
        <v>0</v>
      </c>
      <c r="W166" s="25">
        <v>50</v>
      </c>
      <c r="X166" s="25">
        <v>201</v>
      </c>
      <c r="Y166" s="25">
        <v>438</v>
      </c>
      <c r="Z166" s="25">
        <v>401</v>
      </c>
    </row>
    <row r="167" spans="1:26" x14ac:dyDescent="0.25">
      <c r="A167" s="1">
        <v>41913</v>
      </c>
      <c r="B167" s="25">
        <v>3565</v>
      </c>
      <c r="C167" s="25">
        <v>1987</v>
      </c>
      <c r="D167" s="25">
        <v>599</v>
      </c>
      <c r="E167" s="25">
        <v>331</v>
      </c>
      <c r="F167" s="25">
        <v>242</v>
      </c>
      <c r="G167" s="25">
        <v>108</v>
      </c>
      <c r="H167" s="25">
        <v>183</v>
      </c>
      <c r="I167" s="25">
        <v>130</v>
      </c>
      <c r="J167" s="25">
        <v>200</v>
      </c>
      <c r="K167" s="25">
        <v>110</v>
      </c>
      <c r="L167" s="25">
        <v>56</v>
      </c>
      <c r="M167" s="25">
        <v>73</v>
      </c>
      <c r="N167" s="25">
        <v>1578</v>
      </c>
      <c r="O167" s="25">
        <v>2279</v>
      </c>
      <c r="P167" s="25">
        <v>1284</v>
      </c>
      <c r="Q167" s="25">
        <v>249</v>
      </c>
      <c r="R167" s="25">
        <v>1912</v>
      </c>
      <c r="S167" s="25">
        <v>537</v>
      </c>
      <c r="T167" s="25">
        <v>199</v>
      </c>
      <c r="U167" s="25">
        <v>13</v>
      </c>
      <c r="V167" s="25">
        <v>0</v>
      </c>
      <c r="W167" s="25">
        <v>54</v>
      </c>
      <c r="X167" s="25">
        <v>198</v>
      </c>
      <c r="Y167" s="25">
        <v>448</v>
      </c>
      <c r="Z167" s="25">
        <v>399</v>
      </c>
    </row>
    <row r="168" spans="1:26" x14ac:dyDescent="0.25">
      <c r="A168" s="1">
        <v>41944</v>
      </c>
      <c r="B168" s="25">
        <v>3530</v>
      </c>
      <c r="C168" s="25">
        <v>1993</v>
      </c>
      <c r="D168" s="25">
        <v>578</v>
      </c>
      <c r="E168" s="25">
        <v>329</v>
      </c>
      <c r="F168" s="25">
        <v>239</v>
      </c>
      <c r="G168" s="25">
        <v>101</v>
      </c>
      <c r="H168" s="25">
        <v>181</v>
      </c>
      <c r="I168" s="25">
        <v>125</v>
      </c>
      <c r="J168" s="25">
        <v>190</v>
      </c>
      <c r="K168" s="25">
        <v>106</v>
      </c>
      <c r="L168" s="25">
        <v>57</v>
      </c>
      <c r="M168" s="25">
        <v>73</v>
      </c>
      <c r="N168" s="25">
        <v>1537</v>
      </c>
      <c r="O168" s="25">
        <v>2236</v>
      </c>
      <c r="P168" s="25">
        <v>1292</v>
      </c>
      <c r="Q168" s="25">
        <v>235</v>
      </c>
      <c r="R168" s="25">
        <v>1898</v>
      </c>
      <c r="S168" s="25">
        <v>518</v>
      </c>
      <c r="T168" s="25">
        <v>194</v>
      </c>
      <c r="U168" s="25">
        <v>14</v>
      </c>
      <c r="V168" s="25">
        <v>0</v>
      </c>
      <c r="W168" s="25">
        <v>55</v>
      </c>
      <c r="X168" s="25">
        <v>198</v>
      </c>
      <c r="Y168" s="25">
        <v>461</v>
      </c>
      <c r="Z168" s="25">
        <v>378</v>
      </c>
    </row>
    <row r="169" spans="1:26" x14ac:dyDescent="0.25">
      <c r="A169" s="1">
        <v>41974</v>
      </c>
    </row>
    <row r="170" spans="1:26" x14ac:dyDescent="0.25">
      <c r="A170" s="1">
        <v>42005</v>
      </c>
    </row>
  </sheetData>
  <pageMargins left="0.7" right="0.7" top="0.75" bottom="0.75" header="0.3" footer="0.3"/>
  <customProperties>
    <customPr name="ESRI_SHEET_ID" r:id="rId1"/>
  </customPropertie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2"/>
  <sheetViews>
    <sheetView workbookViewId="0">
      <selection activeCell="F7" sqref="F7"/>
    </sheetView>
  </sheetViews>
  <sheetFormatPr baseColWidth="10" defaultRowHeight="15" x14ac:dyDescent="0.25"/>
  <cols>
    <col min="1" max="1" width="11.42578125" style="5"/>
    <col min="2" max="2" width="19.140625" style="20" bestFit="1" customWidth="1"/>
    <col min="3" max="3" width="21.28515625" bestFit="1" customWidth="1"/>
    <col min="6" max="6" width="12.28515625" style="20" bestFit="1" customWidth="1"/>
    <col min="7" max="7" width="25.42578125" bestFit="1" customWidth="1"/>
  </cols>
  <sheetData>
    <row r="1" spans="1:7" s="5" customFormat="1" x14ac:dyDescent="0.25">
      <c r="A1" s="5" t="s">
        <v>69</v>
      </c>
      <c r="B1" s="21" t="s">
        <v>101</v>
      </c>
      <c r="C1" s="5" t="s">
        <v>102</v>
      </c>
      <c r="D1" s="5" t="s">
        <v>104</v>
      </c>
      <c r="E1" s="5" t="s">
        <v>103</v>
      </c>
      <c r="F1" s="21" t="s">
        <v>106</v>
      </c>
      <c r="G1" s="5" t="s">
        <v>107</v>
      </c>
    </row>
    <row r="2" spans="1:7" x14ac:dyDescent="0.25">
      <c r="A2" s="5" t="s">
        <v>99</v>
      </c>
      <c r="B2" s="20">
        <v>14.8097684414039</v>
      </c>
      <c r="C2">
        <v>11.7385</v>
      </c>
      <c r="D2">
        <v>6326</v>
      </c>
      <c r="E2">
        <v>6727</v>
      </c>
      <c r="F2" s="20">
        <f>D2/E2*100</f>
        <v>94.038947524899669</v>
      </c>
      <c r="G2">
        <v>3</v>
      </c>
    </row>
    <row r="3" spans="1:7" x14ac:dyDescent="0.25">
      <c r="A3" s="5" t="s">
        <v>93</v>
      </c>
      <c r="B3" s="20">
        <v>18.400670212765998</v>
      </c>
      <c r="C3">
        <v>11.51</v>
      </c>
      <c r="D3">
        <v>302</v>
      </c>
      <c r="E3">
        <v>376</v>
      </c>
      <c r="F3" s="20">
        <f t="shared" ref="F3:F12" si="0">D3/E3*100</f>
        <v>80.319148936170208</v>
      </c>
    </row>
    <row r="4" spans="1:7" x14ac:dyDescent="0.25">
      <c r="A4" s="5" t="s">
        <v>11</v>
      </c>
      <c r="B4" s="20">
        <v>22.599580459770099</v>
      </c>
      <c r="C4">
        <v>5.6355000000000004</v>
      </c>
      <c r="D4">
        <v>1379</v>
      </c>
      <c r="E4">
        <v>1599</v>
      </c>
      <c r="F4" s="20">
        <f>D4/E4*100</f>
        <v>86.241400875547214</v>
      </c>
      <c r="G4">
        <v>33</v>
      </c>
    </row>
    <row r="5" spans="1:7" x14ac:dyDescent="0.25">
      <c r="A5" s="5" t="s">
        <v>184</v>
      </c>
      <c r="B5" s="20">
        <v>15.8380702647658</v>
      </c>
      <c r="C5">
        <v>13.432</v>
      </c>
      <c r="D5">
        <v>842</v>
      </c>
      <c r="E5">
        <v>982</v>
      </c>
      <c r="F5" s="20">
        <f t="shared" si="0"/>
        <v>85.743380855397149</v>
      </c>
    </row>
    <row r="6" spans="1:7" x14ac:dyDescent="0.25">
      <c r="A6" s="5" t="s">
        <v>97</v>
      </c>
      <c r="B6" s="20">
        <v>27.610116666666698</v>
      </c>
      <c r="C6">
        <v>19.609500000000001</v>
      </c>
      <c r="D6">
        <v>232</v>
      </c>
      <c r="E6">
        <v>304</v>
      </c>
      <c r="F6" s="20">
        <f t="shared" si="0"/>
        <v>76.31578947368422</v>
      </c>
      <c r="G6">
        <v>4</v>
      </c>
    </row>
    <row r="7" spans="1:7" x14ac:dyDescent="0.25">
      <c r="A7" s="5" t="s">
        <v>68</v>
      </c>
      <c r="B7" s="20">
        <v>13.498699999999999</v>
      </c>
      <c r="C7">
        <v>9.1969999999999992</v>
      </c>
      <c r="D7">
        <v>550</v>
      </c>
      <c r="E7">
        <v>650</v>
      </c>
      <c r="F7" s="20">
        <f t="shared" si="0"/>
        <v>84.615384615384613</v>
      </c>
    </row>
    <row r="8" spans="1:7" x14ac:dyDescent="0.25">
      <c r="A8" s="5" t="s">
        <v>94</v>
      </c>
      <c r="B8" s="20">
        <v>23.703499999999998</v>
      </c>
      <c r="C8">
        <v>24.007000000000001</v>
      </c>
      <c r="D8">
        <v>19</v>
      </c>
      <c r="E8">
        <v>40</v>
      </c>
      <c r="F8" s="20">
        <f t="shared" si="0"/>
        <v>47.5</v>
      </c>
    </row>
    <row r="9" spans="1:7" x14ac:dyDescent="0.25">
      <c r="A9" s="5" t="s">
        <v>105</v>
      </c>
      <c r="B9" s="20">
        <v>10.966314814814799</v>
      </c>
      <c r="C9">
        <v>3.4060000000000001</v>
      </c>
      <c r="D9">
        <v>138</v>
      </c>
      <c r="E9">
        <v>162</v>
      </c>
      <c r="F9" s="20">
        <f t="shared" si="0"/>
        <v>85.18518518518519</v>
      </c>
    </row>
    <row r="10" spans="1:7" x14ac:dyDescent="0.25">
      <c r="A10" s="5" t="s">
        <v>96</v>
      </c>
      <c r="B10" s="20">
        <v>33.4166666666667</v>
      </c>
      <c r="C10">
        <v>19.459</v>
      </c>
      <c r="D10">
        <v>147</v>
      </c>
      <c r="E10">
        <v>202</v>
      </c>
      <c r="F10" s="20">
        <f t="shared" si="0"/>
        <v>72.772277227722768</v>
      </c>
      <c r="G10">
        <v>31</v>
      </c>
    </row>
    <row r="11" spans="1:7" x14ac:dyDescent="0.25">
      <c r="A11" s="5" t="s">
        <v>95</v>
      </c>
      <c r="B11" s="20">
        <v>26.10228</v>
      </c>
      <c r="C11">
        <v>7.0590000000000002</v>
      </c>
      <c r="D11">
        <v>22</v>
      </c>
      <c r="E11">
        <v>25</v>
      </c>
      <c r="F11" s="20">
        <f t="shared" si="0"/>
        <v>88</v>
      </c>
    </row>
    <row r="12" spans="1:7" x14ac:dyDescent="0.25">
      <c r="A12" s="5" t="s">
        <v>100</v>
      </c>
      <c r="B12" s="20">
        <v>34.595919860627198</v>
      </c>
      <c r="C12">
        <v>15.288</v>
      </c>
      <c r="D12">
        <v>354</v>
      </c>
      <c r="E12">
        <v>574</v>
      </c>
      <c r="F12" s="20">
        <f t="shared" si="0"/>
        <v>61.672473867595826</v>
      </c>
    </row>
  </sheetData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72"/>
  <sheetViews>
    <sheetView workbookViewId="0">
      <selection activeCell="G9" sqref="G9"/>
    </sheetView>
  </sheetViews>
  <sheetFormatPr baseColWidth="10" defaultRowHeight="15" x14ac:dyDescent="0.25"/>
  <sheetData>
    <row r="1" spans="1:4" s="5" customFormat="1" x14ac:dyDescent="0.25">
      <c r="A1" s="5" t="s">
        <v>53</v>
      </c>
      <c r="B1" s="5" t="s">
        <v>69</v>
      </c>
      <c r="C1" s="5" t="s">
        <v>133</v>
      </c>
      <c r="D1" s="5" t="s">
        <v>185</v>
      </c>
    </row>
    <row r="2" spans="1:4" x14ac:dyDescent="0.25">
      <c r="A2" s="25">
        <v>6901510</v>
      </c>
      <c r="B2" t="s">
        <v>11</v>
      </c>
      <c r="C2">
        <v>119</v>
      </c>
      <c r="D2">
        <v>-9.6050000000000004</v>
      </c>
    </row>
    <row r="3" spans="1:4" x14ac:dyDescent="0.25">
      <c r="A3">
        <v>6901653</v>
      </c>
      <c r="B3" t="s">
        <v>11</v>
      </c>
      <c r="C3">
        <v>44</v>
      </c>
      <c r="D3">
        <v>-11.489000000000001</v>
      </c>
    </row>
    <row r="4" spans="1:4" x14ac:dyDescent="0.25">
      <c r="A4">
        <v>6901510</v>
      </c>
      <c r="B4" t="s">
        <v>11</v>
      </c>
      <c r="C4">
        <v>121</v>
      </c>
      <c r="D4">
        <v>-9.6129999999999995</v>
      </c>
    </row>
    <row r="5" spans="1:4" x14ac:dyDescent="0.25">
      <c r="A5">
        <v>6901510</v>
      </c>
      <c r="B5" t="s">
        <v>11</v>
      </c>
      <c r="C5">
        <v>122</v>
      </c>
      <c r="D5">
        <v>-9.6</v>
      </c>
    </row>
    <row r="6" spans="1:4" x14ac:dyDescent="0.25">
      <c r="A6">
        <v>6901510</v>
      </c>
      <c r="B6" t="s">
        <v>11</v>
      </c>
      <c r="C6">
        <v>123</v>
      </c>
      <c r="D6">
        <v>-9.593</v>
      </c>
    </row>
    <row r="7" spans="1:4" x14ac:dyDescent="0.25">
      <c r="A7">
        <v>6901525</v>
      </c>
      <c r="B7" t="s">
        <v>11</v>
      </c>
      <c r="C7">
        <v>203</v>
      </c>
      <c r="D7">
        <v>-7.6959999999999997</v>
      </c>
    </row>
    <row r="8" spans="1:4" x14ac:dyDescent="0.25">
      <c r="A8">
        <v>6901493</v>
      </c>
      <c r="B8" t="s">
        <v>11</v>
      </c>
      <c r="C8">
        <v>70</v>
      </c>
      <c r="D8">
        <v>-9.798</v>
      </c>
    </row>
    <row r="9" spans="1:4" x14ac:dyDescent="0.25">
      <c r="A9">
        <v>6901493</v>
      </c>
      <c r="B9" t="s">
        <v>11</v>
      </c>
      <c r="C9">
        <v>71</v>
      </c>
      <c r="D9">
        <v>-9.74</v>
      </c>
    </row>
    <row r="10" spans="1:4" x14ac:dyDescent="0.25">
      <c r="A10">
        <v>6901493</v>
      </c>
      <c r="B10" t="s">
        <v>11</v>
      </c>
      <c r="C10">
        <v>72</v>
      </c>
      <c r="D10">
        <v>-9.6809999999999992</v>
      </c>
    </row>
    <row r="11" spans="1:4" x14ac:dyDescent="0.25">
      <c r="A11">
        <v>6901525</v>
      </c>
      <c r="B11" t="s">
        <v>11</v>
      </c>
      <c r="C11">
        <v>204</v>
      </c>
      <c r="D11">
        <v>-13.712</v>
      </c>
    </row>
    <row r="12" spans="1:4" x14ac:dyDescent="0.25">
      <c r="A12">
        <v>6901525</v>
      </c>
      <c r="B12" t="s">
        <v>11</v>
      </c>
      <c r="C12">
        <v>205</v>
      </c>
      <c r="D12">
        <v>-13.579000000000001</v>
      </c>
    </row>
    <row r="13" spans="1:4" x14ac:dyDescent="0.25">
      <c r="A13">
        <v>6901525</v>
      </c>
      <c r="B13" t="s">
        <v>11</v>
      </c>
      <c r="C13">
        <v>206</v>
      </c>
      <c r="D13">
        <v>-8.5950000000000006</v>
      </c>
    </row>
    <row r="14" spans="1:4" x14ac:dyDescent="0.25">
      <c r="A14">
        <v>6901525</v>
      </c>
      <c r="B14" t="s">
        <v>11</v>
      </c>
      <c r="C14">
        <v>207</v>
      </c>
      <c r="D14">
        <v>-8.6110000000000007</v>
      </c>
    </row>
    <row r="15" spans="1:4" x14ac:dyDescent="0.25">
      <c r="A15">
        <v>6901525</v>
      </c>
      <c r="B15" t="s">
        <v>11</v>
      </c>
      <c r="C15">
        <v>208</v>
      </c>
      <c r="D15">
        <v>-8.6790000000000003</v>
      </c>
    </row>
    <row r="16" spans="1:4" x14ac:dyDescent="0.25">
      <c r="A16">
        <v>6901525</v>
      </c>
      <c r="B16" t="s">
        <v>11</v>
      </c>
      <c r="C16">
        <v>209</v>
      </c>
      <c r="D16">
        <v>-8.73</v>
      </c>
    </row>
    <row r="17" spans="1:4" x14ac:dyDescent="0.25">
      <c r="A17">
        <v>6901525</v>
      </c>
      <c r="B17" t="s">
        <v>11</v>
      </c>
      <c r="C17">
        <v>210</v>
      </c>
      <c r="D17">
        <v>-8.6289999999999996</v>
      </c>
    </row>
    <row r="18" spans="1:4" x14ac:dyDescent="0.25">
      <c r="A18">
        <v>6901525</v>
      </c>
      <c r="B18" t="s">
        <v>11</v>
      </c>
      <c r="C18">
        <v>212</v>
      </c>
      <c r="D18">
        <v>-8.65</v>
      </c>
    </row>
    <row r="19" spans="1:4" x14ac:dyDescent="0.25">
      <c r="A19">
        <v>6901525</v>
      </c>
      <c r="B19" t="s">
        <v>11</v>
      </c>
      <c r="C19">
        <v>213</v>
      </c>
      <c r="D19">
        <v>-8.6449999999999996</v>
      </c>
    </row>
    <row r="20" spans="1:4" x14ac:dyDescent="0.25">
      <c r="A20">
        <v>6901525</v>
      </c>
      <c r="B20" t="s">
        <v>11</v>
      </c>
      <c r="C20">
        <v>214</v>
      </c>
      <c r="D20">
        <v>-8.6430000000000007</v>
      </c>
    </row>
    <row r="21" spans="1:4" x14ac:dyDescent="0.25">
      <c r="A21">
        <v>6901493</v>
      </c>
      <c r="B21" t="s">
        <v>11</v>
      </c>
      <c r="C21">
        <v>73</v>
      </c>
      <c r="D21">
        <v>-15.731</v>
      </c>
    </row>
    <row r="22" spans="1:4" x14ac:dyDescent="0.25">
      <c r="A22">
        <v>6901493</v>
      </c>
      <c r="B22" t="s">
        <v>11</v>
      </c>
      <c r="C22">
        <v>74</v>
      </c>
      <c r="D22">
        <v>-15.76</v>
      </c>
    </row>
    <row r="23" spans="1:4" x14ac:dyDescent="0.25">
      <c r="A23">
        <v>6901493</v>
      </c>
      <c r="B23" t="s">
        <v>11</v>
      </c>
      <c r="C23">
        <v>75</v>
      </c>
      <c r="D23">
        <v>-15.698</v>
      </c>
    </row>
    <row r="24" spans="1:4" x14ac:dyDescent="0.25">
      <c r="A24">
        <v>6901493</v>
      </c>
      <c r="B24" t="s">
        <v>11</v>
      </c>
      <c r="C24">
        <v>76</v>
      </c>
      <c r="D24">
        <v>-9.8170000000000002</v>
      </c>
    </row>
    <row r="25" spans="1:4" x14ac:dyDescent="0.25">
      <c r="A25">
        <v>6901493</v>
      </c>
      <c r="B25" t="s">
        <v>11</v>
      </c>
      <c r="C25">
        <v>77</v>
      </c>
      <c r="D25">
        <v>-9.8130000000000006</v>
      </c>
    </row>
    <row r="26" spans="1:4" x14ac:dyDescent="0.25">
      <c r="A26" s="23">
        <v>6901493</v>
      </c>
      <c r="B26" t="s">
        <v>11</v>
      </c>
      <c r="C26">
        <v>78</v>
      </c>
      <c r="D26">
        <v>-15.779</v>
      </c>
    </row>
    <row r="27" spans="1:4" x14ac:dyDescent="0.25">
      <c r="A27">
        <v>6901648</v>
      </c>
      <c r="B27" t="s">
        <v>11</v>
      </c>
      <c r="C27">
        <v>40</v>
      </c>
      <c r="D27">
        <v>-10.73</v>
      </c>
    </row>
    <row r="28" spans="1:4" x14ac:dyDescent="0.25">
      <c r="A28">
        <v>6901648</v>
      </c>
      <c r="B28" t="s">
        <v>11</v>
      </c>
      <c r="C28">
        <v>42</v>
      </c>
      <c r="D28">
        <v>-10.465999999999999</v>
      </c>
    </row>
    <row r="29" spans="1:4" x14ac:dyDescent="0.25">
      <c r="A29">
        <v>6901648</v>
      </c>
      <c r="B29" t="s">
        <v>11</v>
      </c>
      <c r="C29">
        <v>43</v>
      </c>
      <c r="D29">
        <v>-10.459</v>
      </c>
    </row>
    <row r="30" spans="1:4" x14ac:dyDescent="0.25">
      <c r="A30">
        <v>6901648</v>
      </c>
      <c r="B30" t="s">
        <v>11</v>
      </c>
      <c r="C30">
        <v>44</v>
      </c>
      <c r="D30">
        <v>-10.622999999999999</v>
      </c>
    </row>
    <row r="31" spans="1:4" x14ac:dyDescent="0.25">
      <c r="A31">
        <v>6901653</v>
      </c>
      <c r="B31" t="s">
        <v>11</v>
      </c>
      <c r="C31">
        <v>40</v>
      </c>
      <c r="D31">
        <v>-10.563000000000001</v>
      </c>
    </row>
    <row r="32" spans="1:4" x14ac:dyDescent="0.25">
      <c r="A32">
        <v>6901653</v>
      </c>
      <c r="B32" t="s">
        <v>11</v>
      </c>
      <c r="C32">
        <v>42</v>
      </c>
      <c r="D32">
        <v>-10.483000000000001</v>
      </c>
    </row>
    <row r="33" spans="1:4" x14ac:dyDescent="0.25">
      <c r="A33">
        <v>6901653</v>
      </c>
      <c r="B33" t="s">
        <v>11</v>
      </c>
      <c r="C33">
        <v>43</v>
      </c>
      <c r="D33">
        <v>-11.574999999999999</v>
      </c>
    </row>
    <row r="34" spans="1:4" x14ac:dyDescent="0.25">
      <c r="A34">
        <v>6901510</v>
      </c>
      <c r="B34" t="s">
        <v>11</v>
      </c>
      <c r="C34">
        <v>120</v>
      </c>
      <c r="D34">
        <v>-9.7149999999999999</v>
      </c>
    </row>
    <row r="35" spans="1:4" x14ac:dyDescent="0.25">
      <c r="A35">
        <v>5904178</v>
      </c>
      <c r="B35" t="s">
        <v>99</v>
      </c>
      <c r="C35">
        <v>49</v>
      </c>
      <c r="D35">
        <v>-1848.087</v>
      </c>
    </row>
    <row r="36" spans="1:4" x14ac:dyDescent="0.25">
      <c r="A36">
        <v>5904178</v>
      </c>
      <c r="B36" t="s">
        <v>99</v>
      </c>
      <c r="C36">
        <v>50</v>
      </c>
      <c r="D36">
        <v>-2017.47</v>
      </c>
    </row>
    <row r="37" spans="1:4" x14ac:dyDescent="0.25">
      <c r="A37">
        <v>5904178</v>
      </c>
      <c r="B37" t="s">
        <v>99</v>
      </c>
      <c r="C37">
        <v>51</v>
      </c>
      <c r="D37">
        <v>-2187.7660000000001</v>
      </c>
    </row>
    <row r="38" spans="1:4" x14ac:dyDescent="0.25">
      <c r="A38">
        <v>2901246</v>
      </c>
      <c r="B38" t="s">
        <v>96</v>
      </c>
      <c r="C38">
        <v>108</v>
      </c>
      <c r="D38">
        <v>-2164.259</v>
      </c>
    </row>
    <row r="39" spans="1:4" x14ac:dyDescent="0.25">
      <c r="A39">
        <v>2901244</v>
      </c>
      <c r="B39" t="s">
        <v>96</v>
      </c>
      <c r="C39">
        <v>107</v>
      </c>
      <c r="D39">
        <v>-2165.3409999999999</v>
      </c>
    </row>
    <row r="40" spans="1:4" x14ac:dyDescent="0.25">
      <c r="A40">
        <v>2901250</v>
      </c>
      <c r="B40" t="s">
        <v>96</v>
      </c>
      <c r="C40">
        <v>109</v>
      </c>
      <c r="D40">
        <v>-2164.5949999999998</v>
      </c>
    </row>
    <row r="41" spans="1:4" x14ac:dyDescent="0.25">
      <c r="A41">
        <v>2901250</v>
      </c>
      <c r="B41" t="s">
        <v>96</v>
      </c>
      <c r="C41">
        <v>108</v>
      </c>
      <c r="D41">
        <v>-2164.7190000000001</v>
      </c>
    </row>
    <row r="42" spans="1:4" x14ac:dyDescent="0.25">
      <c r="A42">
        <v>2901229</v>
      </c>
      <c r="B42" t="s">
        <v>96</v>
      </c>
      <c r="C42">
        <v>244</v>
      </c>
      <c r="D42">
        <v>-2332.5949999999998</v>
      </c>
    </row>
    <row r="43" spans="1:4" x14ac:dyDescent="0.25">
      <c r="A43">
        <v>2901229</v>
      </c>
      <c r="B43" t="s">
        <v>96</v>
      </c>
      <c r="C43">
        <v>245</v>
      </c>
      <c r="D43">
        <v>-2332.0830000000001</v>
      </c>
    </row>
    <row r="44" spans="1:4" x14ac:dyDescent="0.25">
      <c r="A44">
        <v>2901230</v>
      </c>
      <c r="B44" t="s">
        <v>96</v>
      </c>
      <c r="C44">
        <v>244</v>
      </c>
      <c r="D44">
        <v>-2332.1190000000001</v>
      </c>
    </row>
    <row r="45" spans="1:4" x14ac:dyDescent="0.25">
      <c r="A45">
        <v>2901230</v>
      </c>
      <c r="B45" t="s">
        <v>96</v>
      </c>
      <c r="C45">
        <v>245</v>
      </c>
      <c r="D45">
        <v>-2334.2240000000002</v>
      </c>
    </row>
    <row r="46" spans="1:4" x14ac:dyDescent="0.25">
      <c r="A46">
        <v>2900902</v>
      </c>
      <c r="B46" t="s">
        <v>96</v>
      </c>
      <c r="C46">
        <v>319</v>
      </c>
      <c r="D46">
        <v>-2164.596</v>
      </c>
    </row>
    <row r="47" spans="1:4" x14ac:dyDescent="0.25">
      <c r="A47">
        <v>2900902</v>
      </c>
      <c r="B47" t="s">
        <v>96</v>
      </c>
      <c r="C47">
        <v>320</v>
      </c>
      <c r="D47">
        <v>-2163.634</v>
      </c>
    </row>
    <row r="48" spans="1:4" x14ac:dyDescent="0.25">
      <c r="A48">
        <v>2901227</v>
      </c>
      <c r="B48" t="s">
        <v>96</v>
      </c>
      <c r="C48">
        <v>245</v>
      </c>
      <c r="D48">
        <v>-2332.1390000000001</v>
      </c>
    </row>
    <row r="49" spans="1:4" x14ac:dyDescent="0.25">
      <c r="A49">
        <v>2900900</v>
      </c>
      <c r="B49" t="s">
        <v>96</v>
      </c>
      <c r="C49">
        <v>322</v>
      </c>
      <c r="D49">
        <v>-2165.6790000000001</v>
      </c>
    </row>
    <row r="50" spans="1:4" x14ac:dyDescent="0.25">
      <c r="A50">
        <v>2900900</v>
      </c>
      <c r="B50" t="s">
        <v>96</v>
      </c>
      <c r="C50">
        <v>323</v>
      </c>
      <c r="D50">
        <v>-2166.0369999999998</v>
      </c>
    </row>
    <row r="51" spans="1:4" x14ac:dyDescent="0.25">
      <c r="A51">
        <v>2900903</v>
      </c>
      <c r="B51" t="s">
        <v>96</v>
      </c>
      <c r="C51">
        <v>324</v>
      </c>
      <c r="D51">
        <v>-2164.9180000000001</v>
      </c>
    </row>
    <row r="52" spans="1:4" x14ac:dyDescent="0.25">
      <c r="A52">
        <v>2900903</v>
      </c>
      <c r="B52" t="s">
        <v>96</v>
      </c>
      <c r="C52">
        <v>325</v>
      </c>
      <c r="D52">
        <v>-2164.2269999999999</v>
      </c>
    </row>
    <row r="53" spans="1:4" x14ac:dyDescent="0.25">
      <c r="A53">
        <v>2901245</v>
      </c>
      <c r="B53" t="s">
        <v>96</v>
      </c>
      <c r="C53">
        <v>108</v>
      </c>
      <c r="D53">
        <v>-2164.3939999999998</v>
      </c>
    </row>
    <row r="54" spans="1:4" x14ac:dyDescent="0.25">
      <c r="A54">
        <v>2901245</v>
      </c>
      <c r="B54" t="s">
        <v>96</v>
      </c>
      <c r="C54">
        <v>109</v>
      </c>
      <c r="D54">
        <v>-2164.645</v>
      </c>
    </row>
    <row r="55" spans="1:4" x14ac:dyDescent="0.25">
      <c r="A55">
        <v>2901244</v>
      </c>
      <c r="B55" t="s">
        <v>96</v>
      </c>
      <c r="C55">
        <v>108</v>
      </c>
      <c r="D55">
        <v>-2164.712</v>
      </c>
    </row>
    <row r="56" spans="1:4" x14ac:dyDescent="0.25">
      <c r="A56">
        <v>2901246</v>
      </c>
      <c r="B56" t="s">
        <v>96</v>
      </c>
      <c r="C56">
        <v>109</v>
      </c>
      <c r="D56">
        <v>-2164.1309999999999</v>
      </c>
    </row>
    <row r="57" spans="1:4" x14ac:dyDescent="0.25">
      <c r="A57">
        <v>2901696</v>
      </c>
      <c r="B57" t="s">
        <v>96</v>
      </c>
      <c r="C57">
        <v>75</v>
      </c>
      <c r="D57">
        <v>-2380.5680000000002</v>
      </c>
    </row>
    <row r="58" spans="1:4" x14ac:dyDescent="0.25">
      <c r="A58">
        <v>2901247</v>
      </c>
      <c r="B58" t="s">
        <v>96</v>
      </c>
      <c r="C58">
        <v>108</v>
      </c>
      <c r="D58">
        <v>-2164.4180000000001</v>
      </c>
    </row>
    <row r="59" spans="1:4" x14ac:dyDescent="0.25">
      <c r="A59">
        <v>2901247</v>
      </c>
      <c r="B59" t="s">
        <v>96</v>
      </c>
      <c r="C59">
        <v>109</v>
      </c>
      <c r="D59">
        <v>-2164.6529999999998</v>
      </c>
    </row>
    <row r="60" spans="1:4" x14ac:dyDescent="0.25">
      <c r="A60">
        <v>2901697</v>
      </c>
      <c r="B60" t="s">
        <v>96</v>
      </c>
      <c r="C60">
        <v>75</v>
      </c>
      <c r="D60">
        <v>-2380.9540000000002</v>
      </c>
    </row>
    <row r="61" spans="1:4" x14ac:dyDescent="0.25">
      <c r="A61">
        <v>2901698</v>
      </c>
      <c r="B61" t="s">
        <v>96</v>
      </c>
      <c r="C61">
        <v>74</v>
      </c>
      <c r="D61">
        <v>-2381.2269999999999</v>
      </c>
    </row>
    <row r="62" spans="1:4" x14ac:dyDescent="0.25">
      <c r="A62">
        <v>2901698</v>
      </c>
      <c r="B62" t="s">
        <v>96</v>
      </c>
      <c r="C62">
        <v>75</v>
      </c>
      <c r="D62">
        <v>-2380.69</v>
      </c>
    </row>
    <row r="63" spans="1:4" x14ac:dyDescent="0.25">
      <c r="A63">
        <v>2901699</v>
      </c>
      <c r="B63" t="s">
        <v>96</v>
      </c>
      <c r="C63">
        <v>74</v>
      </c>
      <c r="D63">
        <v>-2381.1640000000002</v>
      </c>
    </row>
    <row r="64" spans="1:4" x14ac:dyDescent="0.25">
      <c r="A64">
        <v>2901699</v>
      </c>
      <c r="B64" t="s">
        <v>96</v>
      </c>
      <c r="C64">
        <v>75</v>
      </c>
      <c r="D64">
        <v>-2380.636</v>
      </c>
    </row>
    <row r="65" spans="1:4" x14ac:dyDescent="0.25">
      <c r="A65">
        <v>2901249</v>
      </c>
      <c r="B65" t="s">
        <v>96</v>
      </c>
      <c r="C65">
        <v>107</v>
      </c>
      <c r="D65">
        <v>-2165.3539999999998</v>
      </c>
    </row>
    <row r="66" spans="1:4" x14ac:dyDescent="0.25">
      <c r="A66">
        <v>2901249</v>
      </c>
      <c r="B66" t="s">
        <v>96</v>
      </c>
      <c r="C66">
        <v>108</v>
      </c>
      <c r="D66">
        <v>-2164.6799999999998</v>
      </c>
    </row>
    <row r="67" spans="1:4" x14ac:dyDescent="0.25">
      <c r="A67">
        <v>2901700</v>
      </c>
      <c r="B67" t="s">
        <v>96</v>
      </c>
      <c r="C67">
        <v>67</v>
      </c>
      <c r="D67">
        <v>-2621.3519999999999</v>
      </c>
    </row>
    <row r="68" spans="1:4" x14ac:dyDescent="0.25">
      <c r="A68">
        <v>2901700</v>
      </c>
      <c r="B68" t="s">
        <v>96</v>
      </c>
      <c r="C68">
        <v>70</v>
      </c>
      <c r="D68">
        <v>-2141.4180000000001</v>
      </c>
    </row>
    <row r="69" spans="1:4" x14ac:dyDescent="0.25">
      <c r="A69">
        <v>2902150</v>
      </c>
      <c r="B69" t="s">
        <v>97</v>
      </c>
      <c r="C69">
        <v>8</v>
      </c>
      <c r="D69">
        <v>-29.164999999999999</v>
      </c>
    </row>
    <row r="70" spans="1:4" x14ac:dyDescent="0.25">
      <c r="A70">
        <v>2902143</v>
      </c>
      <c r="B70" t="s">
        <v>97</v>
      </c>
      <c r="C70">
        <v>8</v>
      </c>
      <c r="D70">
        <v>-99.260999999999996</v>
      </c>
    </row>
    <row r="71" spans="1:4" x14ac:dyDescent="0.25">
      <c r="A71">
        <v>2902133</v>
      </c>
      <c r="B71" t="s">
        <v>97</v>
      </c>
      <c r="C71">
        <v>18</v>
      </c>
      <c r="D71">
        <v>-190.76599999999999</v>
      </c>
    </row>
    <row r="72" spans="1:4" x14ac:dyDescent="0.25">
      <c r="A72">
        <v>2902132</v>
      </c>
      <c r="B72" t="s">
        <v>97</v>
      </c>
      <c r="C72">
        <v>18</v>
      </c>
      <c r="D72">
        <v>-190.76599999999999</v>
      </c>
    </row>
  </sheetData>
  <pageMargins left="0.7" right="0.7" top="0.75" bottom="0.75" header="0.3" footer="0.3"/>
  <pageSetup paperSize="9" orientation="portrait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"/>
  <dimension ref="A1:AX3751"/>
  <sheetViews>
    <sheetView workbookViewId="0">
      <selection activeCell="L6" sqref="L6"/>
    </sheetView>
  </sheetViews>
  <sheetFormatPr baseColWidth="10" defaultRowHeight="15" x14ac:dyDescent="0.25"/>
  <cols>
    <col min="1" max="1" width="8" style="36" bestFit="1" customWidth="1"/>
    <col min="2" max="2" width="12.85546875" style="36" bestFit="1" customWidth="1"/>
    <col min="3" max="3" width="8.140625" bestFit="1" customWidth="1"/>
    <col min="4" max="4" width="17.140625" bestFit="1" customWidth="1"/>
    <col min="5" max="5" width="19" bestFit="1" customWidth="1"/>
    <col min="6" max="6" width="10.7109375" bestFit="1" customWidth="1"/>
    <col min="7" max="7" width="12" bestFit="1" customWidth="1"/>
    <col min="8" max="8" width="8.85546875" bestFit="1" customWidth="1"/>
    <col min="9" max="9" width="6.42578125" bestFit="1" customWidth="1"/>
    <col min="10" max="10" width="8.7109375" bestFit="1" customWidth="1"/>
    <col min="11" max="11" width="9.7109375" bestFit="1" customWidth="1"/>
    <col min="12" max="12" width="28.140625" bestFit="1" customWidth="1"/>
    <col min="13" max="13" width="31.28515625" bestFit="1" customWidth="1"/>
    <col min="14" max="14" width="10.7109375" bestFit="1" customWidth="1"/>
    <col min="15" max="15" width="8.7109375" bestFit="1" customWidth="1"/>
    <col min="16" max="16" width="9.7109375" bestFit="1" customWidth="1"/>
    <col min="17" max="17" width="11.28515625" bestFit="1" customWidth="1"/>
    <col min="18" max="18" width="25.7109375" bestFit="1" customWidth="1"/>
    <col min="19" max="19" width="32.85546875" bestFit="1" customWidth="1"/>
    <col min="20" max="20" width="20.7109375" bestFit="1" customWidth="1"/>
    <col min="21" max="21" width="20.140625" bestFit="1" customWidth="1"/>
    <col min="22" max="22" width="10" bestFit="1" customWidth="1"/>
    <col min="23" max="23" width="12.5703125" bestFit="1" customWidth="1"/>
    <col min="24" max="24" width="4.28515625" bestFit="1" customWidth="1"/>
    <col min="25" max="25" width="9.140625" bestFit="1" customWidth="1"/>
    <col min="26" max="26" width="12.140625" bestFit="1" customWidth="1"/>
    <col min="27" max="27" width="9.5703125" bestFit="1" customWidth="1"/>
    <col min="28" max="28" width="8.85546875" bestFit="1" customWidth="1"/>
    <col min="30" max="30" width="12.28515625" bestFit="1" customWidth="1"/>
    <col min="31" max="31" width="14.42578125" bestFit="1" customWidth="1"/>
    <col min="32" max="32" width="8.28515625" bestFit="1" customWidth="1"/>
    <col min="33" max="33" width="5.5703125" bestFit="1" customWidth="1"/>
    <col min="34" max="34" width="10" bestFit="1" customWidth="1"/>
    <col min="35" max="35" width="6.85546875" bestFit="1" customWidth="1"/>
    <col min="36" max="36" width="6.5703125" bestFit="1" customWidth="1"/>
    <col min="37" max="37" width="6.140625" bestFit="1" customWidth="1"/>
    <col min="38" max="38" width="11.140625" bestFit="1" customWidth="1"/>
    <col min="39" max="39" width="11.5703125" bestFit="1" customWidth="1"/>
    <col min="40" max="41" width="4" bestFit="1" customWidth="1"/>
    <col min="42" max="42" width="4.28515625" bestFit="1" customWidth="1"/>
    <col min="43" max="43" width="8.42578125" bestFit="1" customWidth="1"/>
    <col min="44" max="44" width="6.85546875" bestFit="1" customWidth="1"/>
    <col min="45" max="45" width="11.140625" bestFit="1" customWidth="1"/>
    <col min="46" max="46" width="4.42578125" bestFit="1" customWidth="1"/>
    <col min="47" max="47" width="6.85546875" bestFit="1" customWidth="1"/>
    <col min="48" max="48" width="9.140625" bestFit="1" customWidth="1"/>
    <col min="49" max="49" width="8.140625" bestFit="1" customWidth="1"/>
    <col min="50" max="50" width="7.28515625" bestFit="1" customWidth="1"/>
  </cols>
  <sheetData>
    <row r="1" spans="1:50" s="5" customFormat="1" x14ac:dyDescent="0.25">
      <c r="A1" s="47" t="s">
        <v>53</v>
      </c>
      <c r="B1" s="47" t="s">
        <v>73</v>
      </c>
      <c r="C1" s="5" t="s">
        <v>521</v>
      </c>
      <c r="D1" s="5" t="s">
        <v>522</v>
      </c>
      <c r="E1" s="5" t="s">
        <v>523</v>
      </c>
      <c r="F1" s="5" t="s">
        <v>524</v>
      </c>
      <c r="G1" s="5" t="s">
        <v>525</v>
      </c>
      <c r="H1" s="5" t="s">
        <v>526</v>
      </c>
      <c r="I1" s="5" t="s">
        <v>527</v>
      </c>
      <c r="J1" s="5" t="s">
        <v>528</v>
      </c>
      <c r="K1" s="5" t="s">
        <v>529</v>
      </c>
      <c r="L1" s="5" t="s">
        <v>530</v>
      </c>
      <c r="M1" s="5" t="s">
        <v>531</v>
      </c>
      <c r="N1" s="5" t="s">
        <v>532</v>
      </c>
      <c r="O1" s="5" t="s">
        <v>533</v>
      </c>
      <c r="P1" s="5" t="s">
        <v>534</v>
      </c>
      <c r="Q1" s="5" t="s">
        <v>56</v>
      </c>
      <c r="R1" s="5" t="s">
        <v>535</v>
      </c>
      <c r="S1" s="5" t="s">
        <v>536</v>
      </c>
      <c r="T1" s="5" t="s">
        <v>61</v>
      </c>
      <c r="U1" s="5" t="s">
        <v>60</v>
      </c>
      <c r="V1" s="5" t="s">
        <v>537</v>
      </c>
      <c r="W1" s="5" t="s">
        <v>538</v>
      </c>
      <c r="X1" s="5" t="s">
        <v>114</v>
      </c>
      <c r="Y1" s="5" t="s">
        <v>539</v>
      </c>
      <c r="Z1" s="5" t="s">
        <v>540</v>
      </c>
      <c r="AA1" s="5" t="s">
        <v>541</v>
      </c>
      <c r="AB1" s="5" t="s">
        <v>542</v>
      </c>
      <c r="AC1" s="5" t="s">
        <v>543</v>
      </c>
      <c r="AD1" s="5" t="s">
        <v>544</v>
      </c>
      <c r="AE1" s="5" t="s">
        <v>545</v>
      </c>
      <c r="AF1" s="5" t="s">
        <v>546</v>
      </c>
      <c r="AG1" s="5" t="s">
        <v>547</v>
      </c>
      <c r="AH1" s="5" t="s">
        <v>548</v>
      </c>
      <c r="AI1" s="5" t="s">
        <v>549</v>
      </c>
      <c r="AJ1" s="5" t="s">
        <v>550</v>
      </c>
      <c r="AK1" s="5" t="s">
        <v>551</v>
      </c>
      <c r="AL1" s="5" t="s">
        <v>552</v>
      </c>
      <c r="AM1" s="5" t="s">
        <v>553</v>
      </c>
      <c r="AN1" s="5" t="s">
        <v>554</v>
      </c>
      <c r="AO1" s="5" t="s">
        <v>555</v>
      </c>
      <c r="AP1" s="5" t="s">
        <v>556</v>
      </c>
      <c r="AQ1" s="5" t="s">
        <v>557</v>
      </c>
      <c r="AR1" s="5" t="s">
        <v>558</v>
      </c>
      <c r="AS1" s="5" t="s">
        <v>559</v>
      </c>
      <c r="AT1" s="5" t="s">
        <v>560</v>
      </c>
      <c r="AU1" s="5" t="s">
        <v>561</v>
      </c>
      <c r="AV1" s="5" t="s">
        <v>562</v>
      </c>
      <c r="AW1" s="5" t="s">
        <v>563</v>
      </c>
      <c r="AX1" s="5" t="s">
        <v>564</v>
      </c>
    </row>
    <row r="2" spans="1:50" x14ac:dyDescent="0.25">
      <c r="A2" s="36">
        <v>6900877</v>
      </c>
      <c r="B2" s="36">
        <v>99731</v>
      </c>
      <c r="C2" s="36" t="s">
        <v>64</v>
      </c>
      <c r="D2">
        <v>5058</v>
      </c>
      <c r="E2">
        <v>5058</v>
      </c>
      <c r="F2" s="1">
        <v>41819</v>
      </c>
      <c r="G2" s="1">
        <v>41746</v>
      </c>
      <c r="H2">
        <v>6</v>
      </c>
      <c r="I2">
        <v>2014</v>
      </c>
      <c r="J2">
        <v>57.516100000000002</v>
      </c>
      <c r="K2">
        <v>-21.8886</v>
      </c>
      <c r="L2" t="s">
        <v>565</v>
      </c>
      <c r="M2" t="s">
        <v>566</v>
      </c>
      <c r="N2" s="1">
        <v>41976</v>
      </c>
      <c r="O2">
        <v>58.482100000000003</v>
      </c>
      <c r="P2">
        <v>-21.990600000000001</v>
      </c>
      <c r="Q2" t="s">
        <v>3</v>
      </c>
      <c r="R2" t="s">
        <v>567</v>
      </c>
      <c r="S2" t="s">
        <v>568</v>
      </c>
      <c r="T2" t="s">
        <v>44</v>
      </c>
      <c r="U2" t="s">
        <v>4</v>
      </c>
      <c r="V2">
        <v>156.3605</v>
      </c>
      <c r="W2">
        <v>0.91</v>
      </c>
      <c r="X2">
        <v>0</v>
      </c>
      <c r="Y2">
        <v>0</v>
      </c>
      <c r="Z2">
        <v>0</v>
      </c>
      <c r="AA2">
        <v>0</v>
      </c>
      <c r="AB2">
        <v>0</v>
      </c>
      <c r="AC2">
        <v>120</v>
      </c>
      <c r="AD2">
        <v>1000</v>
      </c>
      <c r="AE2">
        <v>1200</v>
      </c>
      <c r="AF2">
        <v>1</v>
      </c>
      <c r="AG2">
        <v>0</v>
      </c>
      <c r="AH2">
        <v>0</v>
      </c>
      <c r="AI2">
        <v>0</v>
      </c>
      <c r="AJ2">
        <v>0</v>
      </c>
      <c r="AK2">
        <v>0</v>
      </c>
      <c r="AL2">
        <v>0</v>
      </c>
      <c r="AM2">
        <v>0</v>
      </c>
      <c r="AN2">
        <v>0</v>
      </c>
      <c r="AO2">
        <v>0</v>
      </c>
      <c r="AP2">
        <v>0</v>
      </c>
      <c r="AQ2">
        <v>0</v>
      </c>
      <c r="AR2">
        <v>0</v>
      </c>
      <c r="AS2">
        <v>0</v>
      </c>
      <c r="AT2">
        <v>0</v>
      </c>
      <c r="AU2">
        <v>0</v>
      </c>
      <c r="AV2">
        <v>0</v>
      </c>
      <c r="AW2">
        <v>0</v>
      </c>
      <c r="AX2">
        <v>1</v>
      </c>
    </row>
    <row r="3" spans="1:50" x14ac:dyDescent="0.25">
      <c r="A3" s="36">
        <v>6900876</v>
      </c>
      <c r="B3" s="36">
        <v>99730</v>
      </c>
      <c r="C3" s="36" t="s">
        <v>64</v>
      </c>
      <c r="D3">
        <v>5057</v>
      </c>
      <c r="E3">
        <v>5057</v>
      </c>
      <c r="F3" s="1">
        <v>41819</v>
      </c>
      <c r="G3" s="1">
        <v>41746</v>
      </c>
      <c r="H3">
        <v>6</v>
      </c>
      <c r="I3">
        <v>2014</v>
      </c>
      <c r="J3">
        <v>56.9983</v>
      </c>
      <c r="K3">
        <v>-21.83</v>
      </c>
      <c r="L3" t="s">
        <v>565</v>
      </c>
      <c r="M3" t="s">
        <v>569</v>
      </c>
      <c r="N3" s="1">
        <v>41975</v>
      </c>
      <c r="O3">
        <v>59.455300000000001</v>
      </c>
      <c r="P3">
        <v>-22.654800000000002</v>
      </c>
      <c r="Q3" t="s">
        <v>3</v>
      </c>
      <c r="R3" t="s">
        <v>567</v>
      </c>
      <c r="S3" t="s">
        <v>568</v>
      </c>
      <c r="T3" t="s">
        <v>44</v>
      </c>
      <c r="U3" t="s">
        <v>4</v>
      </c>
      <c r="V3">
        <v>155.78880000000001</v>
      </c>
      <c r="W3">
        <v>0.91</v>
      </c>
      <c r="X3">
        <v>0</v>
      </c>
      <c r="Y3">
        <v>0</v>
      </c>
      <c r="Z3">
        <v>0</v>
      </c>
      <c r="AA3">
        <v>0</v>
      </c>
      <c r="AB3">
        <v>0</v>
      </c>
      <c r="AC3">
        <v>120</v>
      </c>
      <c r="AD3">
        <v>1000</v>
      </c>
      <c r="AE3">
        <v>1200</v>
      </c>
      <c r="AF3">
        <v>1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1</v>
      </c>
    </row>
    <row r="4" spans="1:50" x14ac:dyDescent="0.25">
      <c r="A4" s="36">
        <v>6902554</v>
      </c>
      <c r="B4" s="36">
        <v>139249</v>
      </c>
      <c r="C4" s="36" t="s">
        <v>64</v>
      </c>
      <c r="D4" t="s">
        <v>570</v>
      </c>
      <c r="E4" t="s">
        <v>570</v>
      </c>
      <c r="F4" s="1">
        <v>41813</v>
      </c>
      <c r="G4" s="1">
        <v>41780</v>
      </c>
      <c r="H4">
        <v>6</v>
      </c>
      <c r="I4">
        <v>2014</v>
      </c>
      <c r="J4">
        <v>41.002099999999999</v>
      </c>
      <c r="K4">
        <v>-20.283799999999999</v>
      </c>
      <c r="L4" t="s">
        <v>565</v>
      </c>
      <c r="M4">
        <v>471</v>
      </c>
      <c r="N4" s="1">
        <v>41975</v>
      </c>
      <c r="O4">
        <v>37.577399999999997</v>
      </c>
      <c r="P4">
        <v>-23.254899999999999</v>
      </c>
      <c r="Q4" t="s">
        <v>9</v>
      </c>
      <c r="R4" t="s">
        <v>567</v>
      </c>
      <c r="S4" t="s">
        <v>568</v>
      </c>
      <c r="T4" t="s">
        <v>44</v>
      </c>
      <c r="U4" t="s">
        <v>4</v>
      </c>
      <c r="V4">
        <v>162.61109999999999</v>
      </c>
      <c r="W4">
        <v>0.91</v>
      </c>
      <c r="X4">
        <v>1</v>
      </c>
      <c r="Y4">
        <v>11</v>
      </c>
      <c r="Z4">
        <v>0</v>
      </c>
      <c r="AA4">
        <v>0</v>
      </c>
      <c r="AB4">
        <v>0</v>
      </c>
      <c r="AC4">
        <v>240</v>
      </c>
      <c r="AD4">
        <v>1500</v>
      </c>
      <c r="AE4">
        <v>2000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1</v>
      </c>
    </row>
    <row r="5" spans="1:50" x14ac:dyDescent="0.25">
      <c r="A5" s="36">
        <v>6902553</v>
      </c>
      <c r="B5" s="36">
        <v>139248</v>
      </c>
      <c r="C5" s="36" t="s">
        <v>64</v>
      </c>
      <c r="D5" t="s">
        <v>571</v>
      </c>
      <c r="E5" t="s">
        <v>571</v>
      </c>
      <c r="F5" s="1">
        <v>41812</v>
      </c>
      <c r="G5" s="1">
        <v>41780</v>
      </c>
      <c r="H5">
        <v>6</v>
      </c>
      <c r="I5">
        <v>2014</v>
      </c>
      <c r="J5">
        <v>38.999899999999997</v>
      </c>
      <c r="K5">
        <v>-20.120100000000001</v>
      </c>
      <c r="L5" t="s">
        <v>565</v>
      </c>
      <c r="M5">
        <v>471</v>
      </c>
      <c r="N5" s="1">
        <v>41974</v>
      </c>
      <c r="O5">
        <v>39.192999999999998</v>
      </c>
      <c r="P5">
        <v>-23.692399999999999</v>
      </c>
      <c r="Q5" t="s">
        <v>9</v>
      </c>
      <c r="R5" t="s">
        <v>567</v>
      </c>
      <c r="S5" t="s">
        <v>568</v>
      </c>
      <c r="T5" t="s">
        <v>44</v>
      </c>
      <c r="U5" t="s">
        <v>4</v>
      </c>
      <c r="V5">
        <v>162.39189999999999</v>
      </c>
      <c r="W5">
        <v>0.91</v>
      </c>
      <c r="X5">
        <v>1</v>
      </c>
      <c r="Y5">
        <v>18</v>
      </c>
      <c r="Z5">
        <v>0</v>
      </c>
      <c r="AA5">
        <v>0</v>
      </c>
      <c r="AB5">
        <v>0</v>
      </c>
      <c r="AC5">
        <v>240</v>
      </c>
      <c r="AD5">
        <v>1500</v>
      </c>
      <c r="AE5">
        <v>2000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1</v>
      </c>
    </row>
    <row r="6" spans="1:50" x14ac:dyDescent="0.25">
      <c r="A6" s="36">
        <v>6902552</v>
      </c>
      <c r="B6" s="36">
        <v>139247</v>
      </c>
      <c r="C6" s="36" t="s">
        <v>64</v>
      </c>
      <c r="D6" t="s">
        <v>572</v>
      </c>
      <c r="E6" t="s">
        <v>572</v>
      </c>
      <c r="F6" s="1">
        <v>41811</v>
      </c>
      <c r="G6" s="1">
        <v>41780</v>
      </c>
      <c r="H6">
        <v>6</v>
      </c>
      <c r="I6">
        <v>2014</v>
      </c>
      <c r="J6">
        <v>37.000100000000003</v>
      </c>
      <c r="K6">
        <v>-19.9985</v>
      </c>
      <c r="L6" t="s">
        <v>565</v>
      </c>
      <c r="M6">
        <v>471</v>
      </c>
      <c r="N6" s="1">
        <v>41973</v>
      </c>
      <c r="O6">
        <v>37.127000000000002</v>
      </c>
      <c r="P6">
        <v>-19.6081</v>
      </c>
      <c r="Q6" t="s">
        <v>9</v>
      </c>
      <c r="R6" t="s">
        <v>567</v>
      </c>
      <c r="S6" t="s">
        <v>568</v>
      </c>
      <c r="T6" t="s">
        <v>44</v>
      </c>
      <c r="U6" t="s">
        <v>4</v>
      </c>
      <c r="V6">
        <v>162.58600000000001</v>
      </c>
      <c r="W6">
        <v>0.91</v>
      </c>
      <c r="X6">
        <v>1</v>
      </c>
      <c r="Y6">
        <v>18</v>
      </c>
      <c r="Z6">
        <v>0</v>
      </c>
      <c r="AA6">
        <v>0</v>
      </c>
      <c r="AB6">
        <v>0</v>
      </c>
      <c r="AC6">
        <v>240</v>
      </c>
      <c r="AD6">
        <v>1500</v>
      </c>
      <c r="AE6">
        <v>2000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1</v>
      </c>
    </row>
    <row r="7" spans="1:50" x14ac:dyDescent="0.25">
      <c r="A7" s="36">
        <v>6901848</v>
      </c>
      <c r="B7" s="36">
        <v>300234060257590</v>
      </c>
      <c r="C7" s="36" t="s">
        <v>65</v>
      </c>
      <c r="D7" t="s">
        <v>573</v>
      </c>
      <c r="E7" t="s">
        <v>574</v>
      </c>
      <c r="F7" s="1">
        <v>41739</v>
      </c>
      <c r="G7" s="1">
        <v>41726</v>
      </c>
      <c r="H7">
        <v>4</v>
      </c>
      <c r="I7">
        <v>2014</v>
      </c>
      <c r="J7">
        <v>34.200000000000003</v>
      </c>
      <c r="K7">
        <v>27.6</v>
      </c>
      <c r="L7" t="s">
        <v>565</v>
      </c>
      <c r="M7" t="s">
        <v>573</v>
      </c>
      <c r="N7" s="1">
        <v>41972</v>
      </c>
      <c r="O7">
        <v>34.441299999999998</v>
      </c>
      <c r="P7">
        <v>24.896100000000001</v>
      </c>
      <c r="Q7" t="s">
        <v>9</v>
      </c>
      <c r="R7" t="s">
        <v>575</v>
      </c>
      <c r="S7" t="s">
        <v>576</v>
      </c>
      <c r="T7" t="s">
        <v>37</v>
      </c>
      <c r="U7" t="s">
        <v>36</v>
      </c>
      <c r="V7">
        <v>233.98650000000001</v>
      </c>
      <c r="W7">
        <v>0.91</v>
      </c>
      <c r="X7">
        <v>1</v>
      </c>
      <c r="Y7">
        <v>8</v>
      </c>
      <c r="Z7">
        <v>0</v>
      </c>
      <c r="AA7">
        <v>0</v>
      </c>
      <c r="AB7">
        <v>0</v>
      </c>
      <c r="AC7">
        <v>120</v>
      </c>
      <c r="AD7">
        <v>350</v>
      </c>
      <c r="AE7">
        <v>2000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1</v>
      </c>
    </row>
    <row r="8" spans="1:50" x14ac:dyDescent="0.25">
      <c r="A8" s="36">
        <v>6901847</v>
      </c>
      <c r="B8" s="36">
        <v>300234061528180</v>
      </c>
      <c r="C8" s="36" t="s">
        <v>65</v>
      </c>
      <c r="D8" t="s">
        <v>573</v>
      </c>
      <c r="E8" t="s">
        <v>577</v>
      </c>
      <c r="F8" s="1">
        <v>41739</v>
      </c>
      <c r="G8" s="1">
        <v>41726</v>
      </c>
      <c r="H8">
        <v>4</v>
      </c>
      <c r="I8">
        <v>2014</v>
      </c>
      <c r="J8">
        <v>34.200000000000003</v>
      </c>
      <c r="K8">
        <v>22.42</v>
      </c>
      <c r="L8" t="s">
        <v>565</v>
      </c>
      <c r="M8" t="s">
        <v>573</v>
      </c>
      <c r="N8" s="1">
        <v>41970</v>
      </c>
      <c r="O8">
        <v>37.541899999999998</v>
      </c>
      <c r="P8">
        <v>18.894100000000002</v>
      </c>
      <c r="Q8" t="s">
        <v>9</v>
      </c>
      <c r="R8" t="s">
        <v>575</v>
      </c>
      <c r="S8" t="s">
        <v>576</v>
      </c>
      <c r="T8" t="s">
        <v>37</v>
      </c>
      <c r="U8" t="s">
        <v>36</v>
      </c>
      <c r="V8">
        <v>231.9873</v>
      </c>
      <c r="W8">
        <v>0.91</v>
      </c>
      <c r="X8">
        <v>1</v>
      </c>
      <c r="Y8">
        <v>46</v>
      </c>
      <c r="Z8">
        <v>0</v>
      </c>
      <c r="AA8">
        <v>0</v>
      </c>
      <c r="AB8">
        <v>0</v>
      </c>
      <c r="AC8">
        <v>120</v>
      </c>
      <c r="AD8">
        <v>350</v>
      </c>
      <c r="AE8">
        <v>2000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1</v>
      </c>
    </row>
    <row r="9" spans="1:50" x14ac:dyDescent="0.25">
      <c r="A9" s="36">
        <v>6901846</v>
      </c>
      <c r="B9" s="36">
        <v>300234061527160</v>
      </c>
      <c r="C9" s="36" t="s">
        <v>65</v>
      </c>
      <c r="D9" t="s">
        <v>573</v>
      </c>
      <c r="E9" t="s">
        <v>578</v>
      </c>
      <c r="F9" s="1">
        <v>41739</v>
      </c>
      <c r="G9" s="1">
        <v>41726</v>
      </c>
      <c r="H9">
        <v>4</v>
      </c>
      <c r="I9">
        <v>2014</v>
      </c>
      <c r="J9">
        <v>35.299999999999997</v>
      </c>
      <c r="K9">
        <v>17.2</v>
      </c>
      <c r="L9" t="s">
        <v>565</v>
      </c>
      <c r="M9" t="s">
        <v>573</v>
      </c>
      <c r="N9" s="1">
        <v>41973</v>
      </c>
      <c r="O9">
        <v>37.229399999999998</v>
      </c>
      <c r="P9">
        <v>16.9483</v>
      </c>
      <c r="Q9" t="s">
        <v>9</v>
      </c>
      <c r="R9" t="s">
        <v>575</v>
      </c>
      <c r="S9" t="s">
        <v>576</v>
      </c>
      <c r="T9" t="s">
        <v>37</v>
      </c>
      <c r="U9" t="s">
        <v>36</v>
      </c>
      <c r="V9">
        <v>234.9983</v>
      </c>
      <c r="W9">
        <v>0.91</v>
      </c>
      <c r="X9">
        <v>1</v>
      </c>
      <c r="Y9">
        <v>47</v>
      </c>
      <c r="Z9">
        <v>0</v>
      </c>
      <c r="AA9">
        <v>0</v>
      </c>
      <c r="AB9">
        <v>0</v>
      </c>
      <c r="AC9">
        <v>120</v>
      </c>
      <c r="AD9">
        <v>350</v>
      </c>
      <c r="AE9">
        <v>2000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1</v>
      </c>
    </row>
    <row r="10" spans="1:50" x14ac:dyDescent="0.25">
      <c r="A10" s="36">
        <v>6901059</v>
      </c>
      <c r="B10" s="36">
        <v>36038</v>
      </c>
      <c r="C10" s="36" t="s">
        <v>64</v>
      </c>
      <c r="D10">
        <v>172</v>
      </c>
      <c r="E10">
        <v>172</v>
      </c>
      <c r="F10" s="1">
        <v>40749</v>
      </c>
      <c r="G10" s="1">
        <v>40623</v>
      </c>
      <c r="H10">
        <v>7</v>
      </c>
      <c r="I10">
        <v>2011</v>
      </c>
      <c r="J10">
        <v>68.998400000000004</v>
      </c>
      <c r="K10">
        <v>-5.4451000000000001</v>
      </c>
      <c r="L10" t="s">
        <v>565</v>
      </c>
      <c r="M10" t="s">
        <v>579</v>
      </c>
      <c r="N10" s="1">
        <v>41970</v>
      </c>
      <c r="O10">
        <v>70.589699999999993</v>
      </c>
      <c r="P10">
        <v>8.8986000000000001</v>
      </c>
      <c r="Q10" t="s">
        <v>0</v>
      </c>
      <c r="R10" t="s">
        <v>567</v>
      </c>
      <c r="S10" t="s">
        <v>568</v>
      </c>
      <c r="T10" t="s">
        <v>44</v>
      </c>
      <c r="U10" t="s">
        <v>4</v>
      </c>
      <c r="V10">
        <v>1220.8592000000001</v>
      </c>
      <c r="W10">
        <v>0.78</v>
      </c>
      <c r="X10">
        <v>1</v>
      </c>
      <c r="Y10">
        <v>97</v>
      </c>
      <c r="Z10">
        <v>75</v>
      </c>
      <c r="AA10">
        <v>0</v>
      </c>
      <c r="AB10">
        <v>0</v>
      </c>
      <c r="AC10">
        <v>240</v>
      </c>
      <c r="AD10">
        <v>1000</v>
      </c>
      <c r="AE10">
        <v>2000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1</v>
      </c>
    </row>
    <row r="11" spans="1:50" x14ac:dyDescent="0.25">
      <c r="A11" s="36">
        <v>6901058</v>
      </c>
      <c r="B11" s="36">
        <v>35978</v>
      </c>
      <c r="C11" s="36" t="s">
        <v>64</v>
      </c>
      <c r="D11">
        <v>171</v>
      </c>
      <c r="E11">
        <v>171</v>
      </c>
      <c r="F11" s="1">
        <v>40749</v>
      </c>
      <c r="G11" s="1">
        <v>40623</v>
      </c>
      <c r="H11">
        <v>7</v>
      </c>
      <c r="I11">
        <v>2011</v>
      </c>
      <c r="J11">
        <v>69</v>
      </c>
      <c r="K11">
        <v>-4.9988999999999999</v>
      </c>
      <c r="L11" t="s">
        <v>565</v>
      </c>
      <c r="M11" t="s">
        <v>579</v>
      </c>
      <c r="N11" s="1">
        <v>41970</v>
      </c>
      <c r="O11">
        <v>65.963800000000006</v>
      </c>
      <c r="P11">
        <v>-1.4514</v>
      </c>
      <c r="Q11" t="s">
        <v>0</v>
      </c>
      <c r="R11" t="s">
        <v>567</v>
      </c>
      <c r="S11" t="s">
        <v>568</v>
      </c>
      <c r="T11" t="s">
        <v>44</v>
      </c>
      <c r="U11" t="s">
        <v>4</v>
      </c>
      <c r="V11">
        <v>1220.5500999999999</v>
      </c>
      <c r="W11">
        <v>0.78</v>
      </c>
      <c r="X11">
        <v>1</v>
      </c>
      <c r="Y11">
        <v>98</v>
      </c>
      <c r="Z11">
        <v>98</v>
      </c>
      <c r="AA11">
        <v>0</v>
      </c>
      <c r="AB11">
        <v>0</v>
      </c>
      <c r="AC11">
        <v>240</v>
      </c>
      <c r="AD11">
        <v>1000</v>
      </c>
      <c r="AE11">
        <v>2000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1</v>
      </c>
    </row>
    <row r="12" spans="1:50" x14ac:dyDescent="0.25">
      <c r="A12" s="36">
        <v>6901082</v>
      </c>
      <c r="B12" s="36">
        <v>109129</v>
      </c>
      <c r="C12" s="36" t="s">
        <v>64</v>
      </c>
      <c r="D12">
        <v>5990</v>
      </c>
      <c r="E12">
        <v>5990</v>
      </c>
      <c r="F12" s="1">
        <v>41101</v>
      </c>
      <c r="G12" s="1">
        <v>41017</v>
      </c>
      <c r="H12">
        <v>7</v>
      </c>
      <c r="I12">
        <v>2012</v>
      </c>
      <c r="J12">
        <v>68.4833</v>
      </c>
      <c r="K12">
        <v>3.9666000000000001</v>
      </c>
      <c r="L12" t="s">
        <v>565</v>
      </c>
      <c r="M12">
        <v>436</v>
      </c>
      <c r="N12" s="1">
        <v>41972</v>
      </c>
      <c r="O12">
        <v>68.620999999999995</v>
      </c>
      <c r="P12">
        <v>6.2961</v>
      </c>
      <c r="Q12" t="s">
        <v>3</v>
      </c>
      <c r="R12" t="s">
        <v>567</v>
      </c>
      <c r="S12" t="s">
        <v>568</v>
      </c>
      <c r="T12" t="s">
        <v>44</v>
      </c>
      <c r="U12" t="s">
        <v>4</v>
      </c>
      <c r="V12">
        <v>870.81079999999997</v>
      </c>
      <c r="W12">
        <v>0.85</v>
      </c>
      <c r="X12">
        <v>1</v>
      </c>
      <c r="Y12">
        <v>88</v>
      </c>
      <c r="Z12">
        <v>87</v>
      </c>
      <c r="AA12">
        <v>0</v>
      </c>
      <c r="AB12">
        <v>0</v>
      </c>
      <c r="AC12">
        <v>240</v>
      </c>
      <c r="AD12">
        <v>1000</v>
      </c>
      <c r="AE12">
        <v>1300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1</v>
      </c>
    </row>
    <row r="13" spans="1:50" x14ac:dyDescent="0.25">
      <c r="A13" s="36">
        <v>6901081</v>
      </c>
      <c r="B13" s="36">
        <v>109128</v>
      </c>
      <c r="C13" s="36" t="s">
        <v>64</v>
      </c>
      <c r="D13">
        <v>5979</v>
      </c>
      <c r="E13">
        <v>5979</v>
      </c>
      <c r="F13" s="1">
        <v>41120</v>
      </c>
      <c r="G13" s="1">
        <v>41017</v>
      </c>
      <c r="H13">
        <v>7</v>
      </c>
      <c r="I13">
        <v>2012</v>
      </c>
      <c r="J13">
        <v>75.655000000000001</v>
      </c>
      <c r="K13">
        <v>-1.58</v>
      </c>
      <c r="L13" t="s">
        <v>565</v>
      </c>
      <c r="M13" t="s">
        <v>573</v>
      </c>
      <c r="N13" s="1">
        <v>41967</v>
      </c>
      <c r="O13">
        <v>67.437899999999999</v>
      </c>
      <c r="P13">
        <v>-2.6644000000000001</v>
      </c>
      <c r="Q13" t="s">
        <v>3</v>
      </c>
      <c r="R13" t="s">
        <v>567</v>
      </c>
      <c r="S13" t="s">
        <v>568</v>
      </c>
      <c r="T13" t="s">
        <v>44</v>
      </c>
      <c r="U13" t="s">
        <v>4</v>
      </c>
      <c r="V13">
        <v>846.80809999999997</v>
      </c>
      <c r="W13">
        <v>0.85</v>
      </c>
      <c r="X13">
        <v>1</v>
      </c>
      <c r="Y13">
        <v>17</v>
      </c>
      <c r="Z13">
        <v>17</v>
      </c>
      <c r="AA13">
        <v>0</v>
      </c>
      <c r="AB13">
        <v>0</v>
      </c>
      <c r="AC13">
        <v>240</v>
      </c>
      <c r="AD13">
        <v>1000</v>
      </c>
      <c r="AE13">
        <v>1300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1</v>
      </c>
    </row>
    <row r="14" spans="1:50" x14ac:dyDescent="0.25">
      <c r="A14" s="36">
        <v>6901078</v>
      </c>
      <c r="B14" s="36">
        <v>109125</v>
      </c>
      <c r="C14" s="36" t="s">
        <v>64</v>
      </c>
      <c r="D14">
        <v>6039</v>
      </c>
      <c r="E14">
        <v>6039</v>
      </c>
      <c r="F14" s="1">
        <v>41102</v>
      </c>
      <c r="G14" s="1">
        <v>41017</v>
      </c>
      <c r="H14">
        <v>7</v>
      </c>
      <c r="I14">
        <v>2012</v>
      </c>
      <c r="J14">
        <v>69.4983</v>
      </c>
      <c r="K14">
        <v>-8.9949999999999992</v>
      </c>
      <c r="L14" t="s">
        <v>565</v>
      </c>
      <c r="M14">
        <v>436</v>
      </c>
      <c r="N14" s="1">
        <v>41973</v>
      </c>
      <c r="O14">
        <v>67.088099999999997</v>
      </c>
      <c r="P14">
        <v>-10.2525</v>
      </c>
      <c r="Q14" t="s">
        <v>3</v>
      </c>
      <c r="R14" t="s">
        <v>567</v>
      </c>
      <c r="S14" t="s">
        <v>568</v>
      </c>
      <c r="T14" t="s">
        <v>44</v>
      </c>
      <c r="U14" t="s">
        <v>4</v>
      </c>
      <c r="V14">
        <v>871.00310000000002</v>
      </c>
      <c r="W14">
        <v>0.85</v>
      </c>
      <c r="X14">
        <v>1</v>
      </c>
      <c r="Y14">
        <v>88</v>
      </c>
      <c r="Z14">
        <v>86</v>
      </c>
      <c r="AA14">
        <v>0</v>
      </c>
      <c r="AB14">
        <v>0</v>
      </c>
      <c r="AC14">
        <v>240</v>
      </c>
      <c r="AD14">
        <v>1000</v>
      </c>
      <c r="AE14">
        <v>2000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1</v>
      </c>
    </row>
    <row r="15" spans="1:50" x14ac:dyDescent="0.25">
      <c r="A15" s="36">
        <v>6901079</v>
      </c>
      <c r="B15" s="36">
        <v>109126</v>
      </c>
      <c r="C15" s="36" t="s">
        <v>64</v>
      </c>
      <c r="D15">
        <v>6040</v>
      </c>
      <c r="E15">
        <v>6040</v>
      </c>
      <c r="F15" s="1">
        <v>41102</v>
      </c>
      <c r="G15" s="1">
        <v>41017</v>
      </c>
      <c r="H15">
        <v>7</v>
      </c>
      <c r="I15">
        <v>2012</v>
      </c>
      <c r="J15">
        <v>69.5</v>
      </c>
      <c r="K15">
        <v>-10</v>
      </c>
      <c r="L15" t="s">
        <v>565</v>
      </c>
      <c r="M15">
        <v>436</v>
      </c>
      <c r="N15" s="1">
        <v>41973</v>
      </c>
      <c r="O15">
        <v>66.0625</v>
      </c>
      <c r="P15">
        <v>-10.5593</v>
      </c>
      <c r="Q15" t="s">
        <v>3</v>
      </c>
      <c r="R15" t="s">
        <v>567</v>
      </c>
      <c r="S15" t="s">
        <v>568</v>
      </c>
      <c r="T15" t="s">
        <v>44</v>
      </c>
      <c r="U15" t="s">
        <v>4</v>
      </c>
      <c r="V15">
        <v>871.14840000000004</v>
      </c>
      <c r="W15">
        <v>0.85</v>
      </c>
      <c r="X15">
        <v>1</v>
      </c>
      <c r="Y15">
        <v>88</v>
      </c>
      <c r="Z15">
        <v>86</v>
      </c>
      <c r="AA15">
        <v>0</v>
      </c>
      <c r="AB15">
        <v>0</v>
      </c>
      <c r="AC15">
        <v>240</v>
      </c>
      <c r="AD15">
        <v>1000</v>
      </c>
      <c r="AE15">
        <v>2000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1</v>
      </c>
    </row>
    <row r="16" spans="1:50" x14ac:dyDescent="0.25">
      <c r="A16" s="36">
        <v>6901080</v>
      </c>
      <c r="B16" s="36">
        <v>109127</v>
      </c>
      <c r="C16" s="36" t="s">
        <v>64</v>
      </c>
      <c r="D16">
        <v>6041</v>
      </c>
      <c r="E16">
        <v>6041</v>
      </c>
      <c r="F16" s="1">
        <v>41120</v>
      </c>
      <c r="G16" s="1">
        <v>41017</v>
      </c>
      <c r="H16">
        <v>7</v>
      </c>
      <c r="I16">
        <v>2012</v>
      </c>
      <c r="J16">
        <v>70.656000000000006</v>
      </c>
      <c r="K16">
        <v>-1.7090000000000001</v>
      </c>
      <c r="L16" t="s">
        <v>565</v>
      </c>
      <c r="M16" t="s">
        <v>573</v>
      </c>
      <c r="N16" s="1">
        <v>41967</v>
      </c>
      <c r="O16">
        <v>69.2958</v>
      </c>
      <c r="P16">
        <v>1.3669</v>
      </c>
      <c r="Q16" t="s">
        <v>3</v>
      </c>
      <c r="R16" t="s">
        <v>567</v>
      </c>
      <c r="S16" t="s">
        <v>568</v>
      </c>
      <c r="T16" t="s">
        <v>44</v>
      </c>
      <c r="U16" t="s">
        <v>4</v>
      </c>
      <c r="V16">
        <v>847.09159999999997</v>
      </c>
      <c r="W16">
        <v>0.85</v>
      </c>
      <c r="X16">
        <v>1</v>
      </c>
      <c r="Y16">
        <v>17</v>
      </c>
      <c r="Z16">
        <v>17</v>
      </c>
      <c r="AA16">
        <v>0</v>
      </c>
      <c r="AB16">
        <v>0</v>
      </c>
      <c r="AC16">
        <v>240</v>
      </c>
      <c r="AD16">
        <v>1000</v>
      </c>
      <c r="AE16">
        <v>2000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1</v>
      </c>
    </row>
    <row r="17" spans="1:50" x14ac:dyDescent="0.25">
      <c r="A17" s="36">
        <v>6900511</v>
      </c>
      <c r="B17" s="36">
        <v>22775</v>
      </c>
      <c r="C17" s="36" t="s">
        <v>64</v>
      </c>
      <c r="D17">
        <v>3253</v>
      </c>
      <c r="E17">
        <v>3253</v>
      </c>
      <c r="F17" s="1">
        <v>39187</v>
      </c>
      <c r="G17" s="1">
        <v>39090</v>
      </c>
      <c r="H17">
        <v>4</v>
      </c>
      <c r="I17">
        <v>2007</v>
      </c>
      <c r="J17">
        <v>37</v>
      </c>
      <c r="K17">
        <v>-20</v>
      </c>
      <c r="L17" t="s">
        <v>565</v>
      </c>
      <c r="M17" t="s">
        <v>580</v>
      </c>
      <c r="N17" s="1">
        <v>41962</v>
      </c>
      <c r="O17">
        <v>31.807700000000001</v>
      </c>
      <c r="P17">
        <v>-18.5486</v>
      </c>
      <c r="Q17" t="s">
        <v>3</v>
      </c>
      <c r="R17" t="s">
        <v>567</v>
      </c>
      <c r="S17" t="s">
        <v>568</v>
      </c>
      <c r="T17" t="s">
        <v>44</v>
      </c>
      <c r="U17" t="s">
        <v>4</v>
      </c>
      <c r="V17">
        <v>2775.4974000000002</v>
      </c>
      <c r="W17">
        <v>0.48</v>
      </c>
      <c r="X17">
        <v>1</v>
      </c>
      <c r="Y17">
        <v>182</v>
      </c>
      <c r="Z17">
        <v>134</v>
      </c>
      <c r="AA17">
        <v>1709</v>
      </c>
      <c r="AB17">
        <v>0</v>
      </c>
      <c r="AC17">
        <v>360</v>
      </c>
      <c r="AD17">
        <v>1500</v>
      </c>
      <c r="AE17">
        <v>2000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1</v>
      </c>
    </row>
    <row r="18" spans="1:50" x14ac:dyDescent="0.25">
      <c r="A18" s="36">
        <v>6900509</v>
      </c>
      <c r="B18" s="36">
        <v>22773</v>
      </c>
      <c r="C18" s="36" t="s">
        <v>64</v>
      </c>
      <c r="D18">
        <v>3251</v>
      </c>
      <c r="E18">
        <v>3251</v>
      </c>
      <c r="F18" s="1">
        <v>39183</v>
      </c>
      <c r="G18" s="1">
        <v>39090</v>
      </c>
      <c r="H18">
        <v>4</v>
      </c>
      <c r="I18">
        <v>2007</v>
      </c>
      <c r="J18">
        <v>36</v>
      </c>
      <c r="K18">
        <v>-22</v>
      </c>
      <c r="L18" t="s">
        <v>565</v>
      </c>
      <c r="M18" t="s">
        <v>580</v>
      </c>
      <c r="N18" s="1">
        <v>41974</v>
      </c>
      <c r="O18">
        <v>32.282200000000003</v>
      </c>
      <c r="P18">
        <v>-35.958199999999998</v>
      </c>
      <c r="Q18" t="s">
        <v>3</v>
      </c>
      <c r="R18" t="s">
        <v>567</v>
      </c>
      <c r="S18" t="s">
        <v>568</v>
      </c>
      <c r="T18" t="s">
        <v>44</v>
      </c>
      <c r="U18" t="s">
        <v>4</v>
      </c>
      <c r="V18">
        <v>2791.0212999999999</v>
      </c>
      <c r="W18">
        <v>0.48</v>
      </c>
      <c r="X18">
        <v>1</v>
      </c>
      <c r="Y18">
        <v>181</v>
      </c>
      <c r="Z18">
        <v>137</v>
      </c>
      <c r="AA18">
        <v>1980</v>
      </c>
      <c r="AB18">
        <v>0</v>
      </c>
      <c r="AC18">
        <v>360</v>
      </c>
      <c r="AD18">
        <v>1500</v>
      </c>
      <c r="AE18">
        <v>2000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1</v>
      </c>
    </row>
    <row r="19" spans="1:50" x14ac:dyDescent="0.25">
      <c r="A19" s="36">
        <v>6900267</v>
      </c>
      <c r="B19" s="36">
        <v>24733</v>
      </c>
      <c r="C19" s="36" t="s">
        <v>64</v>
      </c>
      <c r="D19">
        <v>2316</v>
      </c>
      <c r="E19">
        <v>2316</v>
      </c>
      <c r="F19" s="1">
        <v>38936</v>
      </c>
      <c r="G19" s="1">
        <v>38880</v>
      </c>
      <c r="H19">
        <v>8</v>
      </c>
      <c r="I19">
        <v>2006</v>
      </c>
      <c r="J19">
        <v>48.5</v>
      </c>
      <c r="K19">
        <v>-32.537999999999997</v>
      </c>
      <c r="L19" t="s">
        <v>565</v>
      </c>
      <c r="M19" t="s">
        <v>581</v>
      </c>
      <c r="N19" s="1">
        <v>41966</v>
      </c>
      <c r="O19">
        <v>38.128300000000003</v>
      </c>
      <c r="P19">
        <v>-20.3184</v>
      </c>
      <c r="Q19" t="s">
        <v>3</v>
      </c>
      <c r="R19" t="s">
        <v>567</v>
      </c>
      <c r="S19" t="s">
        <v>568</v>
      </c>
      <c r="T19" t="s">
        <v>44</v>
      </c>
      <c r="U19" t="s">
        <v>4</v>
      </c>
      <c r="V19">
        <v>3030.5913999999998</v>
      </c>
      <c r="W19">
        <v>0.3</v>
      </c>
      <c r="X19">
        <v>1</v>
      </c>
      <c r="Y19">
        <v>201</v>
      </c>
      <c r="Z19">
        <v>153</v>
      </c>
      <c r="AA19">
        <v>1975</v>
      </c>
      <c r="AB19">
        <v>0</v>
      </c>
      <c r="AC19">
        <v>360</v>
      </c>
      <c r="AD19">
        <v>1500</v>
      </c>
      <c r="AE19">
        <v>2000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1</v>
      </c>
    </row>
    <row r="20" spans="1:50" x14ac:dyDescent="0.25">
      <c r="A20" s="36">
        <v>6900266</v>
      </c>
      <c r="B20" s="36">
        <v>24731</v>
      </c>
      <c r="C20" s="36" t="s">
        <v>64</v>
      </c>
      <c r="D20">
        <v>2153</v>
      </c>
      <c r="E20">
        <v>2153</v>
      </c>
      <c r="F20" s="1">
        <v>38935</v>
      </c>
      <c r="G20" s="1">
        <v>38880</v>
      </c>
      <c r="H20">
        <v>8</v>
      </c>
      <c r="I20">
        <v>2006</v>
      </c>
      <c r="J20">
        <v>47</v>
      </c>
      <c r="K20">
        <v>-29.533999999999999</v>
      </c>
      <c r="L20" t="s">
        <v>565</v>
      </c>
      <c r="M20" t="s">
        <v>581</v>
      </c>
      <c r="N20" s="1">
        <v>41965</v>
      </c>
      <c r="O20">
        <v>32.011600000000001</v>
      </c>
      <c r="P20">
        <v>-24.1173</v>
      </c>
      <c r="Q20" t="s">
        <v>3</v>
      </c>
      <c r="R20" t="s">
        <v>567</v>
      </c>
      <c r="S20" t="s">
        <v>568</v>
      </c>
      <c r="T20" t="s">
        <v>44</v>
      </c>
      <c r="U20" t="s">
        <v>4</v>
      </c>
      <c r="V20">
        <v>3030.4906999999998</v>
      </c>
      <c r="W20">
        <v>0.3</v>
      </c>
      <c r="X20">
        <v>1</v>
      </c>
      <c r="Y20">
        <v>202</v>
      </c>
      <c r="Z20">
        <v>154</v>
      </c>
      <c r="AA20">
        <v>1976</v>
      </c>
      <c r="AB20">
        <v>0</v>
      </c>
      <c r="AC20">
        <v>360</v>
      </c>
      <c r="AD20">
        <v>1500</v>
      </c>
      <c r="AE20">
        <v>2000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1</v>
      </c>
    </row>
    <row r="21" spans="1:50" x14ac:dyDescent="0.25">
      <c r="A21" s="36">
        <v>6900265</v>
      </c>
      <c r="B21" s="36">
        <v>24730</v>
      </c>
      <c r="C21" s="36" t="s">
        <v>64</v>
      </c>
      <c r="D21" t="s">
        <v>573</v>
      </c>
      <c r="E21">
        <v>2152</v>
      </c>
      <c r="F21" s="1">
        <v>38934</v>
      </c>
      <c r="G21" s="1">
        <v>38880</v>
      </c>
      <c r="H21">
        <v>8</v>
      </c>
      <c r="I21">
        <v>2006</v>
      </c>
      <c r="J21">
        <v>45</v>
      </c>
      <c r="K21">
        <v>-24.724</v>
      </c>
      <c r="L21" t="s">
        <v>565</v>
      </c>
      <c r="M21" t="s">
        <v>581</v>
      </c>
      <c r="N21" s="1">
        <v>41934</v>
      </c>
      <c r="O21">
        <v>37.273200000000003</v>
      </c>
      <c r="P21">
        <v>-30.763000000000002</v>
      </c>
      <c r="Q21" t="s">
        <v>3</v>
      </c>
      <c r="R21" t="s">
        <v>567</v>
      </c>
      <c r="S21" t="s">
        <v>568</v>
      </c>
      <c r="T21" t="s">
        <v>44</v>
      </c>
      <c r="U21" t="s">
        <v>4</v>
      </c>
      <c r="V21">
        <v>3000.4829</v>
      </c>
      <c r="W21">
        <v>0.3</v>
      </c>
      <c r="X21">
        <v>1</v>
      </c>
      <c r="Y21">
        <v>40</v>
      </c>
      <c r="Z21">
        <v>40</v>
      </c>
      <c r="AA21">
        <v>1975</v>
      </c>
      <c r="AB21">
        <v>0</v>
      </c>
      <c r="AC21">
        <v>360</v>
      </c>
      <c r="AD21">
        <v>1500</v>
      </c>
      <c r="AE21">
        <v>2000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1</v>
      </c>
    </row>
    <row r="22" spans="1:50" x14ac:dyDescent="0.25">
      <c r="A22" s="36">
        <v>6900263</v>
      </c>
      <c r="B22" s="36">
        <v>24651</v>
      </c>
      <c r="C22" s="36" t="s">
        <v>64</v>
      </c>
      <c r="D22">
        <v>2150</v>
      </c>
      <c r="E22">
        <v>2150</v>
      </c>
      <c r="F22" s="1">
        <v>38695</v>
      </c>
      <c r="G22" s="1">
        <v>38659</v>
      </c>
      <c r="H22">
        <v>12</v>
      </c>
      <c r="I22">
        <v>2005</v>
      </c>
      <c r="J22">
        <v>27.167000000000002</v>
      </c>
      <c r="K22">
        <v>-19</v>
      </c>
      <c r="L22" t="s">
        <v>565</v>
      </c>
      <c r="M22" t="s">
        <v>582</v>
      </c>
      <c r="N22" s="1">
        <v>41965</v>
      </c>
      <c r="O22">
        <v>23.936800000000002</v>
      </c>
      <c r="P22">
        <v>-35.070799999999998</v>
      </c>
      <c r="Q22" t="s">
        <v>3</v>
      </c>
      <c r="R22" t="s">
        <v>567</v>
      </c>
      <c r="S22" t="s">
        <v>568</v>
      </c>
      <c r="T22" t="s">
        <v>44</v>
      </c>
      <c r="U22" t="s">
        <v>4</v>
      </c>
      <c r="V22">
        <v>3270.4931999999999</v>
      </c>
      <c r="W22">
        <v>0.3</v>
      </c>
      <c r="X22">
        <v>1</v>
      </c>
      <c r="Y22">
        <v>209</v>
      </c>
      <c r="Z22">
        <v>161</v>
      </c>
      <c r="AA22">
        <v>3156</v>
      </c>
      <c r="AB22">
        <v>0</v>
      </c>
      <c r="AC22">
        <v>360</v>
      </c>
      <c r="AD22">
        <v>1500</v>
      </c>
      <c r="AE22">
        <v>2000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1</v>
      </c>
    </row>
    <row r="23" spans="1:50" x14ac:dyDescent="0.25">
      <c r="A23" s="36">
        <v>6900262</v>
      </c>
      <c r="B23" s="36">
        <v>24650</v>
      </c>
      <c r="C23" s="36" t="s">
        <v>64</v>
      </c>
      <c r="D23">
        <v>2149</v>
      </c>
      <c r="E23">
        <v>2149</v>
      </c>
      <c r="F23" s="1">
        <v>38698</v>
      </c>
      <c r="G23" s="1">
        <v>38659</v>
      </c>
      <c r="H23">
        <v>12</v>
      </c>
      <c r="I23">
        <v>2005</v>
      </c>
      <c r="J23">
        <v>23.55</v>
      </c>
      <c r="K23">
        <v>-18.584</v>
      </c>
      <c r="L23" t="s">
        <v>565</v>
      </c>
      <c r="M23" t="s">
        <v>582</v>
      </c>
      <c r="N23" s="1">
        <v>41968</v>
      </c>
      <c r="O23">
        <v>18.05</v>
      </c>
      <c r="P23">
        <v>-36.138300000000001</v>
      </c>
      <c r="Q23" t="s">
        <v>3</v>
      </c>
      <c r="R23" t="s">
        <v>567</v>
      </c>
      <c r="S23" t="s">
        <v>568</v>
      </c>
      <c r="T23" t="s">
        <v>44</v>
      </c>
      <c r="U23" t="s">
        <v>4</v>
      </c>
      <c r="V23">
        <v>3270.4828000000002</v>
      </c>
      <c r="W23">
        <v>0.3</v>
      </c>
      <c r="X23">
        <v>1</v>
      </c>
      <c r="Y23">
        <v>214</v>
      </c>
      <c r="Z23">
        <v>171</v>
      </c>
      <c r="AA23">
        <v>1734</v>
      </c>
      <c r="AB23">
        <v>0</v>
      </c>
      <c r="AC23">
        <v>360</v>
      </c>
      <c r="AD23">
        <v>1500</v>
      </c>
      <c r="AE23">
        <v>2000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1</v>
      </c>
    </row>
    <row r="24" spans="1:50" x14ac:dyDescent="0.25">
      <c r="A24" s="36">
        <v>6902544</v>
      </c>
      <c r="B24" s="36">
        <v>8979</v>
      </c>
      <c r="C24" s="36" t="s">
        <v>65</v>
      </c>
      <c r="D24" t="s">
        <v>573</v>
      </c>
      <c r="E24">
        <v>6806</v>
      </c>
      <c r="F24" s="1">
        <v>41593</v>
      </c>
      <c r="G24" s="1">
        <v>41603</v>
      </c>
      <c r="H24">
        <v>11</v>
      </c>
      <c r="I24">
        <v>2013</v>
      </c>
      <c r="J24">
        <v>64.648300000000006</v>
      </c>
      <c r="K24">
        <v>1.78E-2</v>
      </c>
      <c r="L24" t="s">
        <v>583</v>
      </c>
      <c r="M24" t="s">
        <v>573</v>
      </c>
      <c r="N24" s="1">
        <v>41972</v>
      </c>
      <c r="O24">
        <v>74.361000000000004</v>
      </c>
      <c r="P24">
        <v>5.1950000000000003</v>
      </c>
      <c r="Q24" t="s">
        <v>3</v>
      </c>
      <c r="R24" t="s">
        <v>584</v>
      </c>
      <c r="S24" t="s">
        <v>585</v>
      </c>
      <c r="T24" t="s">
        <v>586</v>
      </c>
      <c r="U24" t="s">
        <v>587</v>
      </c>
      <c r="V24">
        <v>378.28019999999998</v>
      </c>
      <c r="W24">
        <v>0.86</v>
      </c>
      <c r="X24">
        <v>1</v>
      </c>
      <c r="Y24">
        <v>34</v>
      </c>
      <c r="Z24">
        <v>0</v>
      </c>
      <c r="AA24">
        <v>0</v>
      </c>
      <c r="AB24">
        <v>0</v>
      </c>
      <c r="AC24">
        <v>120</v>
      </c>
      <c r="AD24">
        <v>1200</v>
      </c>
      <c r="AE24">
        <v>2000</v>
      </c>
      <c r="AF24">
        <v>1</v>
      </c>
      <c r="AG24">
        <v>1</v>
      </c>
      <c r="AH24">
        <v>1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</v>
      </c>
      <c r="AU24">
        <v>0</v>
      </c>
      <c r="AV24">
        <v>0</v>
      </c>
      <c r="AW24">
        <v>0</v>
      </c>
      <c r="AX24">
        <v>1</v>
      </c>
    </row>
    <row r="25" spans="1:50" x14ac:dyDescent="0.25">
      <c r="A25" s="36">
        <v>6902543</v>
      </c>
      <c r="B25" s="36">
        <v>8978</v>
      </c>
      <c r="C25" s="36" t="s">
        <v>65</v>
      </c>
      <c r="D25" t="s">
        <v>573</v>
      </c>
      <c r="E25">
        <v>6805</v>
      </c>
      <c r="F25" s="1">
        <v>41595</v>
      </c>
      <c r="G25" s="1">
        <v>41603</v>
      </c>
      <c r="H25">
        <v>11</v>
      </c>
      <c r="I25">
        <v>2013</v>
      </c>
      <c r="J25">
        <v>66.008200000000002</v>
      </c>
      <c r="K25">
        <v>2.0308000000000002</v>
      </c>
      <c r="L25" t="s">
        <v>583</v>
      </c>
      <c r="M25" t="s">
        <v>573</v>
      </c>
      <c r="N25" s="1">
        <v>41968</v>
      </c>
      <c r="O25">
        <v>63.848999999999997</v>
      </c>
      <c r="P25">
        <v>-8.2309999999999999</v>
      </c>
      <c r="Q25" t="s">
        <v>3</v>
      </c>
      <c r="R25" t="s">
        <v>584</v>
      </c>
      <c r="S25" t="s">
        <v>585</v>
      </c>
      <c r="T25" t="s">
        <v>586</v>
      </c>
      <c r="U25" t="s">
        <v>587</v>
      </c>
      <c r="V25">
        <v>373.57150000000001</v>
      </c>
      <c r="W25">
        <v>0.86</v>
      </c>
      <c r="X25">
        <v>1</v>
      </c>
      <c r="Y25">
        <v>39</v>
      </c>
      <c r="Z25">
        <v>0</v>
      </c>
      <c r="AA25">
        <v>0</v>
      </c>
      <c r="AB25">
        <v>0</v>
      </c>
      <c r="AC25">
        <v>240</v>
      </c>
      <c r="AD25">
        <v>1000</v>
      </c>
      <c r="AE25">
        <v>2000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1</v>
      </c>
      <c r="AT25">
        <v>1</v>
      </c>
      <c r="AU25">
        <v>0</v>
      </c>
      <c r="AV25">
        <v>0</v>
      </c>
      <c r="AW25">
        <v>0</v>
      </c>
      <c r="AX25">
        <v>1</v>
      </c>
    </row>
    <row r="26" spans="1:50" x14ac:dyDescent="0.25">
      <c r="A26" s="36">
        <v>6902545</v>
      </c>
      <c r="B26" s="36">
        <v>8980</v>
      </c>
      <c r="C26" s="36" t="s">
        <v>65</v>
      </c>
      <c r="D26" t="s">
        <v>573</v>
      </c>
      <c r="E26">
        <v>6807</v>
      </c>
      <c r="F26" s="1">
        <v>41661</v>
      </c>
      <c r="G26" s="1">
        <v>41667</v>
      </c>
      <c r="H26">
        <v>1</v>
      </c>
      <c r="I26">
        <v>2014</v>
      </c>
      <c r="J26">
        <v>69.129099999999994</v>
      </c>
      <c r="K26">
        <v>7.3095999999999997</v>
      </c>
      <c r="L26" t="s">
        <v>583</v>
      </c>
      <c r="M26">
        <v>2014201</v>
      </c>
      <c r="N26" s="1">
        <v>41973</v>
      </c>
      <c r="O26">
        <v>71.599999999999994</v>
      </c>
      <c r="P26">
        <v>7.306</v>
      </c>
      <c r="Q26" t="s">
        <v>3</v>
      </c>
      <c r="R26" t="s">
        <v>584</v>
      </c>
      <c r="S26" t="s">
        <v>585</v>
      </c>
      <c r="T26" t="s">
        <v>586</v>
      </c>
      <c r="U26" t="s">
        <v>587</v>
      </c>
      <c r="V26">
        <v>311.78070000000002</v>
      </c>
      <c r="W26">
        <v>0.91</v>
      </c>
      <c r="X26">
        <v>1</v>
      </c>
      <c r="Y26">
        <v>32</v>
      </c>
      <c r="Z26">
        <v>0</v>
      </c>
      <c r="AA26">
        <v>0</v>
      </c>
      <c r="AB26">
        <v>0</v>
      </c>
      <c r="AC26">
        <v>120</v>
      </c>
      <c r="AD26">
        <v>1200</v>
      </c>
      <c r="AE26">
        <v>2000</v>
      </c>
      <c r="AF26">
        <v>1</v>
      </c>
      <c r="AG26">
        <v>1</v>
      </c>
      <c r="AH26">
        <v>0</v>
      </c>
      <c r="AI26">
        <v>0</v>
      </c>
      <c r="AJ26">
        <v>0</v>
      </c>
      <c r="AK26">
        <v>0</v>
      </c>
      <c r="AL26">
        <v>1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</v>
      </c>
      <c r="AU26">
        <v>0</v>
      </c>
      <c r="AV26">
        <v>0</v>
      </c>
      <c r="AW26">
        <v>0</v>
      </c>
      <c r="AX26">
        <v>1</v>
      </c>
    </row>
    <row r="27" spans="1:50" x14ac:dyDescent="0.25">
      <c r="A27" s="36">
        <v>6902547</v>
      </c>
      <c r="B27" s="36" t="s">
        <v>588</v>
      </c>
      <c r="C27" s="36" t="s">
        <v>65</v>
      </c>
      <c r="D27" t="s">
        <v>589</v>
      </c>
      <c r="E27" t="s">
        <v>590</v>
      </c>
      <c r="F27" s="1">
        <v>41661</v>
      </c>
      <c r="G27" s="1">
        <v>41667</v>
      </c>
      <c r="H27">
        <v>1</v>
      </c>
      <c r="I27">
        <v>2014</v>
      </c>
      <c r="J27">
        <v>69.129099999999994</v>
      </c>
      <c r="K27">
        <v>7.3095999999999997</v>
      </c>
      <c r="L27" t="s">
        <v>583</v>
      </c>
      <c r="M27" t="s">
        <v>591</v>
      </c>
      <c r="N27" s="1">
        <v>41971</v>
      </c>
      <c r="O27">
        <v>69.324100000000001</v>
      </c>
      <c r="P27">
        <v>9.2230000000000008</v>
      </c>
      <c r="Q27" t="s">
        <v>118</v>
      </c>
      <c r="R27" t="s">
        <v>584</v>
      </c>
      <c r="S27" t="s">
        <v>585</v>
      </c>
      <c r="T27" t="s">
        <v>82</v>
      </c>
      <c r="U27" t="s">
        <v>115</v>
      </c>
      <c r="V27">
        <v>310.5813</v>
      </c>
      <c r="W27">
        <v>0.91</v>
      </c>
      <c r="X27">
        <v>1</v>
      </c>
      <c r="Y27">
        <v>3</v>
      </c>
      <c r="Z27">
        <v>0</v>
      </c>
      <c r="AA27">
        <v>0</v>
      </c>
      <c r="AB27">
        <v>0</v>
      </c>
      <c r="AC27">
        <v>120</v>
      </c>
      <c r="AD27">
        <v>1000</v>
      </c>
      <c r="AE27">
        <v>1000</v>
      </c>
      <c r="AF27">
        <v>1</v>
      </c>
      <c r="AG27">
        <v>1</v>
      </c>
      <c r="AH27">
        <v>0</v>
      </c>
      <c r="AI27">
        <v>0</v>
      </c>
      <c r="AJ27">
        <v>0</v>
      </c>
      <c r="AK27">
        <v>0</v>
      </c>
      <c r="AL27">
        <v>1</v>
      </c>
      <c r="AM27">
        <v>1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</v>
      </c>
      <c r="AU27">
        <v>0</v>
      </c>
      <c r="AV27">
        <v>0</v>
      </c>
      <c r="AW27">
        <v>0</v>
      </c>
      <c r="AX27">
        <v>1</v>
      </c>
    </row>
    <row r="28" spans="1:50" x14ac:dyDescent="0.25">
      <c r="A28" s="36">
        <v>6900668</v>
      </c>
      <c r="B28" s="36">
        <v>81286</v>
      </c>
      <c r="C28" s="36" t="s">
        <v>64</v>
      </c>
      <c r="D28" t="s">
        <v>573</v>
      </c>
      <c r="E28">
        <v>3914</v>
      </c>
      <c r="F28" s="1">
        <v>39597</v>
      </c>
      <c r="G28" s="1">
        <v>39601</v>
      </c>
      <c r="H28">
        <v>5</v>
      </c>
      <c r="I28">
        <v>2008</v>
      </c>
      <c r="J28">
        <v>69.5</v>
      </c>
      <c r="K28">
        <v>-9.35</v>
      </c>
      <c r="L28" t="s">
        <v>583</v>
      </c>
      <c r="M28" t="s">
        <v>573</v>
      </c>
      <c r="N28" s="1">
        <v>41967</v>
      </c>
      <c r="O28">
        <v>63.757100000000001</v>
      </c>
      <c r="P28">
        <v>2.6659999999999999</v>
      </c>
      <c r="Q28" t="s">
        <v>3</v>
      </c>
      <c r="R28" t="s">
        <v>592</v>
      </c>
      <c r="S28" t="s">
        <v>593</v>
      </c>
      <c r="T28" t="s">
        <v>594</v>
      </c>
      <c r="U28" t="s">
        <v>4</v>
      </c>
      <c r="V28">
        <v>2370.1223</v>
      </c>
      <c r="W28">
        <v>0.64</v>
      </c>
      <c r="X28">
        <v>1</v>
      </c>
      <c r="Y28">
        <v>228</v>
      </c>
      <c r="Z28">
        <v>170</v>
      </c>
      <c r="AA28">
        <v>0</v>
      </c>
      <c r="AB28">
        <v>0</v>
      </c>
      <c r="AC28">
        <v>240</v>
      </c>
      <c r="AD28">
        <v>1000</v>
      </c>
      <c r="AE28">
        <v>1300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</v>
      </c>
      <c r="AU28">
        <v>0</v>
      </c>
      <c r="AV28">
        <v>0</v>
      </c>
      <c r="AW28">
        <v>0</v>
      </c>
      <c r="AX28">
        <v>1</v>
      </c>
    </row>
    <row r="29" spans="1:50" x14ac:dyDescent="0.25">
      <c r="A29" s="36">
        <v>6900667</v>
      </c>
      <c r="B29" s="36">
        <v>81285</v>
      </c>
      <c r="C29" s="36" t="s">
        <v>64</v>
      </c>
      <c r="D29" t="s">
        <v>573</v>
      </c>
      <c r="E29">
        <v>3913</v>
      </c>
      <c r="F29" s="1">
        <v>39597</v>
      </c>
      <c r="G29" s="1">
        <v>39601</v>
      </c>
      <c r="H29">
        <v>5</v>
      </c>
      <c r="I29">
        <v>2008</v>
      </c>
      <c r="J29">
        <v>69.489999999999995</v>
      </c>
      <c r="K29">
        <v>-9.15</v>
      </c>
      <c r="L29" t="s">
        <v>583</v>
      </c>
      <c r="M29" t="s">
        <v>573</v>
      </c>
      <c r="N29" s="1">
        <v>41967</v>
      </c>
      <c r="O29">
        <v>69.73</v>
      </c>
      <c r="P29">
        <v>11.3874</v>
      </c>
      <c r="Q29" t="s">
        <v>3</v>
      </c>
      <c r="R29" t="s">
        <v>592</v>
      </c>
      <c r="S29" t="s">
        <v>593</v>
      </c>
      <c r="T29" t="s">
        <v>594</v>
      </c>
      <c r="U29" t="s">
        <v>4</v>
      </c>
      <c r="V29">
        <v>2370.0353</v>
      </c>
      <c r="W29">
        <v>0.64</v>
      </c>
      <c r="X29">
        <v>1</v>
      </c>
      <c r="Y29">
        <v>229</v>
      </c>
      <c r="Z29">
        <v>169</v>
      </c>
      <c r="AA29">
        <v>0</v>
      </c>
      <c r="AB29">
        <v>0</v>
      </c>
      <c r="AC29">
        <v>240</v>
      </c>
      <c r="AD29">
        <v>1000</v>
      </c>
      <c r="AE29">
        <v>1300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</v>
      </c>
      <c r="AU29">
        <v>0</v>
      </c>
      <c r="AV29">
        <v>0</v>
      </c>
      <c r="AW29">
        <v>0</v>
      </c>
      <c r="AX29">
        <v>1</v>
      </c>
    </row>
    <row r="30" spans="1:50" x14ac:dyDescent="0.25">
      <c r="A30" s="36">
        <v>6900798</v>
      </c>
      <c r="B30" s="36">
        <v>6978</v>
      </c>
      <c r="C30" s="36" t="s">
        <v>65</v>
      </c>
      <c r="D30">
        <v>14</v>
      </c>
      <c r="E30">
        <v>5086</v>
      </c>
      <c r="F30" s="1">
        <v>40360</v>
      </c>
      <c r="G30" s="1">
        <v>40344</v>
      </c>
      <c r="H30">
        <v>7</v>
      </c>
      <c r="I30">
        <v>2010</v>
      </c>
      <c r="J30">
        <v>70</v>
      </c>
      <c r="K30">
        <v>4</v>
      </c>
      <c r="L30" t="s">
        <v>595</v>
      </c>
      <c r="M30" t="s">
        <v>596</v>
      </c>
      <c r="N30" s="1">
        <v>41970</v>
      </c>
      <c r="O30">
        <v>73.866</v>
      </c>
      <c r="P30">
        <v>6.5179999999999998</v>
      </c>
      <c r="Q30" t="s">
        <v>3</v>
      </c>
      <c r="R30" t="s">
        <v>584</v>
      </c>
      <c r="S30" t="s">
        <v>585</v>
      </c>
      <c r="T30" t="s">
        <v>586</v>
      </c>
      <c r="U30" t="s">
        <v>587</v>
      </c>
      <c r="V30">
        <v>1610.4981</v>
      </c>
      <c r="W30">
        <v>0.74</v>
      </c>
      <c r="X30">
        <v>1</v>
      </c>
      <c r="Y30">
        <v>249</v>
      </c>
      <c r="Z30">
        <v>139</v>
      </c>
      <c r="AA30">
        <v>0</v>
      </c>
      <c r="AB30">
        <v>0</v>
      </c>
      <c r="AC30">
        <v>240</v>
      </c>
      <c r="AD30">
        <v>1200</v>
      </c>
      <c r="AE30">
        <v>1200</v>
      </c>
      <c r="AF30">
        <v>1</v>
      </c>
      <c r="AG30">
        <v>1</v>
      </c>
      <c r="AH30">
        <v>0</v>
      </c>
      <c r="AI30">
        <v>0</v>
      </c>
      <c r="AJ30">
        <v>0</v>
      </c>
      <c r="AK30">
        <v>0</v>
      </c>
      <c r="AL30">
        <v>1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</v>
      </c>
      <c r="AU30">
        <v>0</v>
      </c>
      <c r="AV30">
        <v>0</v>
      </c>
      <c r="AW30">
        <v>0</v>
      </c>
      <c r="AX30">
        <v>1</v>
      </c>
    </row>
    <row r="31" spans="1:50" x14ac:dyDescent="0.25">
      <c r="A31" s="36">
        <v>4901044</v>
      </c>
      <c r="B31" s="36">
        <v>272872</v>
      </c>
      <c r="C31" s="36" t="s">
        <v>65</v>
      </c>
      <c r="D31">
        <v>3407</v>
      </c>
      <c r="E31">
        <v>976</v>
      </c>
      <c r="F31" s="1">
        <v>40336</v>
      </c>
      <c r="G31" s="1">
        <v>40339</v>
      </c>
      <c r="H31">
        <v>6</v>
      </c>
      <c r="I31">
        <v>2010</v>
      </c>
      <c r="J31">
        <v>26.832999999999998</v>
      </c>
      <c r="K31">
        <v>-87.5</v>
      </c>
      <c r="L31" t="s">
        <v>595</v>
      </c>
      <c r="M31" t="s">
        <v>597</v>
      </c>
      <c r="N31" s="1">
        <v>41973</v>
      </c>
      <c r="O31">
        <v>25.475000000000001</v>
      </c>
      <c r="P31">
        <v>-85.186000000000007</v>
      </c>
      <c r="Q31" t="s">
        <v>40</v>
      </c>
      <c r="R31" t="s">
        <v>598</v>
      </c>
      <c r="S31" t="s">
        <v>599</v>
      </c>
      <c r="T31" t="s">
        <v>20</v>
      </c>
      <c r="U31" t="s">
        <v>7</v>
      </c>
      <c r="V31">
        <v>1636.4239</v>
      </c>
      <c r="W31">
        <v>0</v>
      </c>
      <c r="X31">
        <v>1</v>
      </c>
      <c r="Y31">
        <v>152</v>
      </c>
      <c r="Z31">
        <v>53</v>
      </c>
      <c r="AA31">
        <v>0</v>
      </c>
      <c r="AB31">
        <v>0</v>
      </c>
      <c r="AC31">
        <v>240</v>
      </c>
      <c r="AD31">
        <v>1000</v>
      </c>
      <c r="AE31">
        <v>1800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1</v>
      </c>
    </row>
    <row r="32" spans="1:50" x14ac:dyDescent="0.25">
      <c r="A32" s="36">
        <v>4901658</v>
      </c>
      <c r="B32" s="36">
        <v>370</v>
      </c>
      <c r="C32" s="36" t="s">
        <v>65</v>
      </c>
      <c r="D32">
        <v>5381</v>
      </c>
      <c r="E32">
        <v>370</v>
      </c>
      <c r="F32" s="1">
        <v>41764</v>
      </c>
      <c r="G32" s="1">
        <v>41766</v>
      </c>
      <c r="H32">
        <v>5</v>
      </c>
      <c r="I32">
        <v>2014</v>
      </c>
      <c r="J32">
        <v>37</v>
      </c>
      <c r="K32">
        <v>179.999</v>
      </c>
      <c r="L32" t="s">
        <v>600</v>
      </c>
      <c r="M32" t="s">
        <v>573</v>
      </c>
      <c r="N32" s="1">
        <v>41975</v>
      </c>
      <c r="O32">
        <v>38.722999999999999</v>
      </c>
      <c r="P32">
        <v>179.76400000000001</v>
      </c>
      <c r="Q32" t="s">
        <v>14</v>
      </c>
      <c r="R32" t="s">
        <v>601</v>
      </c>
      <c r="S32" t="s">
        <v>602</v>
      </c>
      <c r="T32" t="s">
        <v>15</v>
      </c>
      <c r="U32" t="s">
        <v>7</v>
      </c>
      <c r="V32">
        <v>210.92570000000001</v>
      </c>
      <c r="W32">
        <v>0.91</v>
      </c>
      <c r="X32">
        <v>1</v>
      </c>
      <c r="Y32">
        <v>20</v>
      </c>
      <c r="Z32">
        <v>0</v>
      </c>
      <c r="AA32">
        <v>0</v>
      </c>
      <c r="AB32">
        <v>0</v>
      </c>
      <c r="AC32">
        <v>240</v>
      </c>
      <c r="AD32">
        <v>1000</v>
      </c>
      <c r="AE32">
        <v>2000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1</v>
      </c>
    </row>
    <row r="33" spans="1:50" x14ac:dyDescent="0.25">
      <c r="A33" s="36">
        <v>4901660</v>
      </c>
      <c r="B33" s="36">
        <v>372</v>
      </c>
      <c r="C33" s="36" t="s">
        <v>65</v>
      </c>
      <c r="D33">
        <v>5383</v>
      </c>
      <c r="E33">
        <v>372</v>
      </c>
      <c r="F33" s="1">
        <v>41839</v>
      </c>
      <c r="G33" s="1">
        <v>41766</v>
      </c>
      <c r="H33">
        <v>7</v>
      </c>
      <c r="I33">
        <v>2014</v>
      </c>
      <c r="J33">
        <v>13.8467</v>
      </c>
      <c r="K33">
        <v>150.0067</v>
      </c>
      <c r="L33" t="s">
        <v>600</v>
      </c>
      <c r="M33" t="s">
        <v>603</v>
      </c>
      <c r="N33" s="1">
        <v>41970</v>
      </c>
      <c r="O33">
        <v>12.837</v>
      </c>
      <c r="P33">
        <v>143.81100000000001</v>
      </c>
      <c r="Q33" t="s">
        <v>14</v>
      </c>
      <c r="R33" t="s">
        <v>601</v>
      </c>
      <c r="S33" t="s">
        <v>602</v>
      </c>
      <c r="T33" t="s">
        <v>15</v>
      </c>
      <c r="U33" t="s">
        <v>7</v>
      </c>
      <c r="V33">
        <v>131.20590000000001</v>
      </c>
      <c r="W33">
        <v>0.91</v>
      </c>
      <c r="X33">
        <v>1</v>
      </c>
      <c r="Y33">
        <v>14</v>
      </c>
      <c r="Z33">
        <v>0</v>
      </c>
      <c r="AA33">
        <v>0</v>
      </c>
      <c r="AB33">
        <v>0</v>
      </c>
      <c r="AC33">
        <v>240</v>
      </c>
      <c r="AD33">
        <v>1000</v>
      </c>
      <c r="AE33">
        <v>2000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1</v>
      </c>
    </row>
    <row r="34" spans="1:50" x14ac:dyDescent="0.25">
      <c r="A34" s="36">
        <v>4901657</v>
      </c>
      <c r="B34" s="36">
        <v>5380</v>
      </c>
      <c r="C34" s="36" t="s">
        <v>65</v>
      </c>
      <c r="D34">
        <v>5380</v>
      </c>
      <c r="E34">
        <v>369</v>
      </c>
      <c r="F34" s="1">
        <v>41764</v>
      </c>
      <c r="G34" s="1">
        <v>41766</v>
      </c>
      <c r="H34">
        <v>5</v>
      </c>
      <c r="I34">
        <v>2014</v>
      </c>
      <c r="J34">
        <v>36.700000000000003</v>
      </c>
      <c r="K34">
        <v>-177.5</v>
      </c>
      <c r="L34" t="s">
        <v>600</v>
      </c>
      <c r="M34" t="s">
        <v>573</v>
      </c>
      <c r="N34" s="1">
        <v>41974</v>
      </c>
      <c r="O34">
        <v>33.171999999999997</v>
      </c>
      <c r="P34">
        <v>176.44</v>
      </c>
      <c r="Q34" t="s">
        <v>14</v>
      </c>
      <c r="R34" t="s">
        <v>601</v>
      </c>
      <c r="S34" t="s">
        <v>602</v>
      </c>
      <c r="T34" t="s">
        <v>15</v>
      </c>
      <c r="U34" t="s">
        <v>7</v>
      </c>
      <c r="V34">
        <v>210.19579999999999</v>
      </c>
      <c r="W34">
        <v>0.91</v>
      </c>
      <c r="X34">
        <v>1</v>
      </c>
      <c r="Y34">
        <v>22</v>
      </c>
      <c r="Z34">
        <v>0</v>
      </c>
      <c r="AA34">
        <v>0</v>
      </c>
      <c r="AB34">
        <v>0</v>
      </c>
      <c r="AC34">
        <v>240</v>
      </c>
      <c r="AD34">
        <v>1000</v>
      </c>
      <c r="AE34">
        <v>2000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1</v>
      </c>
    </row>
    <row r="35" spans="1:50" x14ac:dyDescent="0.25">
      <c r="A35" s="36">
        <v>4901661</v>
      </c>
      <c r="B35" s="36">
        <v>373</v>
      </c>
      <c r="C35" s="36" t="s">
        <v>65</v>
      </c>
      <c r="D35">
        <v>5384</v>
      </c>
      <c r="E35">
        <v>373</v>
      </c>
      <c r="F35" s="1">
        <v>41821</v>
      </c>
      <c r="G35" s="1">
        <v>41766</v>
      </c>
      <c r="H35">
        <v>7</v>
      </c>
      <c r="I35">
        <v>2014</v>
      </c>
      <c r="J35">
        <v>50.6</v>
      </c>
      <c r="K35">
        <v>178</v>
      </c>
      <c r="L35" t="s">
        <v>600</v>
      </c>
      <c r="M35" t="s">
        <v>604</v>
      </c>
      <c r="N35" s="1">
        <v>41972</v>
      </c>
      <c r="O35">
        <v>18.353000000000002</v>
      </c>
      <c r="P35">
        <v>-176.102</v>
      </c>
      <c r="Q35" t="s">
        <v>14</v>
      </c>
      <c r="R35" t="s">
        <v>601</v>
      </c>
      <c r="S35" t="s">
        <v>602</v>
      </c>
      <c r="T35" t="s">
        <v>15</v>
      </c>
      <c r="U35" t="s">
        <v>7</v>
      </c>
      <c r="V35">
        <v>150.83199999999999</v>
      </c>
      <c r="W35">
        <v>0.91</v>
      </c>
      <c r="X35">
        <v>1</v>
      </c>
      <c r="Y35">
        <v>9</v>
      </c>
      <c r="Z35">
        <v>0</v>
      </c>
      <c r="AA35">
        <v>0</v>
      </c>
      <c r="AB35">
        <v>0</v>
      </c>
      <c r="AC35">
        <v>240</v>
      </c>
      <c r="AD35">
        <v>1000</v>
      </c>
      <c r="AE35">
        <v>2000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1</v>
      </c>
    </row>
    <row r="36" spans="1:50" x14ac:dyDescent="0.25">
      <c r="A36" s="36">
        <v>5904283</v>
      </c>
      <c r="B36" s="36">
        <v>209</v>
      </c>
      <c r="C36" s="36" t="s">
        <v>65</v>
      </c>
      <c r="D36">
        <v>4763</v>
      </c>
      <c r="E36">
        <v>209</v>
      </c>
      <c r="F36" s="1">
        <v>41757</v>
      </c>
      <c r="G36" s="1">
        <v>41766</v>
      </c>
      <c r="H36">
        <v>4</v>
      </c>
      <c r="I36">
        <v>2014</v>
      </c>
      <c r="J36">
        <v>37.200000000000003</v>
      </c>
      <c r="K36">
        <v>-127.7</v>
      </c>
      <c r="L36" t="s">
        <v>600</v>
      </c>
      <c r="M36" t="s">
        <v>573</v>
      </c>
      <c r="N36" s="1">
        <v>41968</v>
      </c>
      <c r="O36">
        <v>35.476999999999997</v>
      </c>
      <c r="P36">
        <v>-127.965</v>
      </c>
      <c r="Q36" t="s">
        <v>14</v>
      </c>
      <c r="R36" t="s">
        <v>601</v>
      </c>
      <c r="S36" t="s">
        <v>602</v>
      </c>
      <c r="T36" t="s">
        <v>15</v>
      </c>
      <c r="U36" t="s">
        <v>7</v>
      </c>
      <c r="V36">
        <v>211.01150000000001</v>
      </c>
      <c r="W36">
        <v>0.91</v>
      </c>
      <c r="X36">
        <v>1</v>
      </c>
      <c r="Y36">
        <v>22</v>
      </c>
      <c r="Z36">
        <v>0</v>
      </c>
      <c r="AA36">
        <v>0</v>
      </c>
      <c r="AB36">
        <v>0</v>
      </c>
      <c r="AC36">
        <v>240</v>
      </c>
      <c r="AD36">
        <v>1000</v>
      </c>
      <c r="AE36">
        <v>2000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1</v>
      </c>
    </row>
    <row r="37" spans="1:50" x14ac:dyDescent="0.25">
      <c r="A37" s="36">
        <v>4901556</v>
      </c>
      <c r="B37" s="36">
        <v>217</v>
      </c>
      <c r="C37" s="36" t="s">
        <v>65</v>
      </c>
      <c r="D37">
        <v>4771</v>
      </c>
      <c r="E37">
        <v>217</v>
      </c>
      <c r="F37" s="1">
        <v>41433</v>
      </c>
      <c r="G37" s="1">
        <v>41382</v>
      </c>
      <c r="H37">
        <v>6</v>
      </c>
      <c r="I37">
        <v>2013</v>
      </c>
      <c r="J37">
        <v>21.1083</v>
      </c>
      <c r="K37">
        <v>-131.51329999999999</v>
      </c>
      <c r="L37" t="s">
        <v>600</v>
      </c>
      <c r="M37" t="s">
        <v>597</v>
      </c>
      <c r="N37" s="1">
        <v>41974</v>
      </c>
      <c r="O37">
        <v>20.094999999999999</v>
      </c>
      <c r="P37">
        <v>-133.49199999999999</v>
      </c>
      <c r="Q37" t="s">
        <v>14</v>
      </c>
      <c r="R37" t="s">
        <v>601</v>
      </c>
      <c r="S37" t="s">
        <v>602</v>
      </c>
      <c r="T37" t="s">
        <v>15</v>
      </c>
      <c r="U37" t="s">
        <v>7</v>
      </c>
      <c r="V37">
        <v>540.62009999999998</v>
      </c>
      <c r="W37">
        <v>0.86</v>
      </c>
      <c r="X37">
        <v>1</v>
      </c>
      <c r="Y37">
        <v>55</v>
      </c>
      <c r="Z37">
        <v>0</v>
      </c>
      <c r="AA37">
        <v>0</v>
      </c>
      <c r="AB37">
        <v>0</v>
      </c>
      <c r="AC37">
        <v>240</v>
      </c>
      <c r="AD37">
        <v>1000</v>
      </c>
      <c r="AE37">
        <v>2000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1</v>
      </c>
    </row>
    <row r="38" spans="1:50" x14ac:dyDescent="0.25">
      <c r="A38" s="36">
        <v>4901555</v>
      </c>
      <c r="B38" s="36">
        <v>216</v>
      </c>
      <c r="C38" s="36" t="s">
        <v>65</v>
      </c>
      <c r="D38">
        <v>4770</v>
      </c>
      <c r="E38">
        <v>216</v>
      </c>
      <c r="F38" s="1">
        <v>41452</v>
      </c>
      <c r="G38" s="1">
        <v>41382</v>
      </c>
      <c r="H38">
        <v>6</v>
      </c>
      <c r="I38">
        <v>2013</v>
      </c>
      <c r="J38">
        <v>20.79</v>
      </c>
      <c r="K38">
        <v>-135.54830000000001</v>
      </c>
      <c r="L38" t="s">
        <v>600</v>
      </c>
      <c r="M38" t="s">
        <v>597</v>
      </c>
      <c r="N38" s="1">
        <v>41973</v>
      </c>
      <c r="O38">
        <v>19.568999999999999</v>
      </c>
      <c r="P38">
        <v>-130.292</v>
      </c>
      <c r="Q38" t="s">
        <v>14</v>
      </c>
      <c r="R38" t="s">
        <v>601</v>
      </c>
      <c r="S38" t="s">
        <v>602</v>
      </c>
      <c r="T38" t="s">
        <v>15</v>
      </c>
      <c r="U38" t="s">
        <v>7</v>
      </c>
      <c r="V38">
        <v>520.65030000000002</v>
      </c>
      <c r="W38">
        <v>0.86</v>
      </c>
      <c r="X38">
        <v>1</v>
      </c>
      <c r="Y38">
        <v>55</v>
      </c>
      <c r="Z38">
        <v>0</v>
      </c>
      <c r="AA38">
        <v>0</v>
      </c>
      <c r="AB38">
        <v>0</v>
      </c>
      <c r="AC38">
        <v>240</v>
      </c>
      <c r="AD38">
        <v>1000</v>
      </c>
      <c r="AE38">
        <v>2000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1</v>
      </c>
    </row>
    <row r="39" spans="1:50" x14ac:dyDescent="0.25">
      <c r="A39" s="36">
        <v>4901554</v>
      </c>
      <c r="B39" s="36">
        <v>215</v>
      </c>
      <c r="C39" s="36" t="s">
        <v>65</v>
      </c>
      <c r="D39">
        <v>4769</v>
      </c>
      <c r="E39">
        <v>215</v>
      </c>
      <c r="F39" s="1">
        <v>41436</v>
      </c>
      <c r="G39" s="1">
        <v>41382</v>
      </c>
      <c r="H39">
        <v>6</v>
      </c>
      <c r="I39">
        <v>2013</v>
      </c>
      <c r="J39">
        <v>21.995000000000001</v>
      </c>
      <c r="K39">
        <v>-120.0017</v>
      </c>
      <c r="L39" t="s">
        <v>600</v>
      </c>
      <c r="M39" t="s">
        <v>597</v>
      </c>
      <c r="N39" s="1">
        <v>41967</v>
      </c>
      <c r="O39">
        <v>21.664999999999999</v>
      </c>
      <c r="P39">
        <v>-117.982</v>
      </c>
      <c r="Q39" t="s">
        <v>14</v>
      </c>
      <c r="R39" t="s">
        <v>601</v>
      </c>
      <c r="S39" t="s">
        <v>602</v>
      </c>
      <c r="T39" t="s">
        <v>15</v>
      </c>
      <c r="U39" t="s">
        <v>7</v>
      </c>
      <c r="V39">
        <v>530.72760000000005</v>
      </c>
      <c r="W39">
        <v>0.86</v>
      </c>
      <c r="X39">
        <v>1</v>
      </c>
      <c r="Y39">
        <v>54</v>
      </c>
      <c r="Z39">
        <v>0</v>
      </c>
      <c r="AA39">
        <v>0</v>
      </c>
      <c r="AB39">
        <v>0</v>
      </c>
      <c r="AC39">
        <v>240</v>
      </c>
      <c r="AD39">
        <v>1000</v>
      </c>
      <c r="AE39">
        <v>2000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1</v>
      </c>
    </row>
    <row r="40" spans="1:50" x14ac:dyDescent="0.25">
      <c r="A40" s="36">
        <v>4901552</v>
      </c>
      <c r="B40" s="36">
        <v>205</v>
      </c>
      <c r="C40" s="36" t="s">
        <v>65</v>
      </c>
      <c r="D40">
        <v>4765</v>
      </c>
      <c r="E40">
        <v>205</v>
      </c>
      <c r="F40" s="1">
        <v>41431</v>
      </c>
      <c r="G40" s="1">
        <v>41382</v>
      </c>
      <c r="H40">
        <v>6</v>
      </c>
      <c r="I40">
        <v>2013</v>
      </c>
      <c r="J40">
        <v>20.5517</v>
      </c>
      <c r="K40">
        <v>-138.52170000000001</v>
      </c>
      <c r="L40" t="s">
        <v>600</v>
      </c>
      <c r="M40" t="s">
        <v>597</v>
      </c>
      <c r="N40" s="1">
        <v>41972</v>
      </c>
      <c r="O40">
        <v>20.736999999999998</v>
      </c>
      <c r="P40">
        <v>-134.452</v>
      </c>
      <c r="Q40" t="s">
        <v>14</v>
      </c>
      <c r="R40" t="s">
        <v>601</v>
      </c>
      <c r="S40" t="s">
        <v>602</v>
      </c>
      <c r="T40" t="s">
        <v>15</v>
      </c>
      <c r="U40" t="s">
        <v>7</v>
      </c>
      <c r="V40">
        <v>540.53210000000001</v>
      </c>
      <c r="W40">
        <v>0.86</v>
      </c>
      <c r="X40">
        <v>1</v>
      </c>
      <c r="Y40">
        <v>55</v>
      </c>
      <c r="Z40">
        <v>0</v>
      </c>
      <c r="AA40">
        <v>0</v>
      </c>
      <c r="AB40">
        <v>0</v>
      </c>
      <c r="AC40">
        <v>240</v>
      </c>
      <c r="AD40">
        <v>1000</v>
      </c>
      <c r="AE40">
        <v>2000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1</v>
      </c>
    </row>
    <row r="41" spans="1:50" x14ac:dyDescent="0.25">
      <c r="A41" s="36">
        <v>4901551</v>
      </c>
      <c r="B41" s="36">
        <v>135</v>
      </c>
      <c r="C41" s="36" t="s">
        <v>64</v>
      </c>
      <c r="D41">
        <v>4302</v>
      </c>
      <c r="E41">
        <v>135</v>
      </c>
      <c r="F41" s="1">
        <v>41432</v>
      </c>
      <c r="G41" s="1">
        <v>41382</v>
      </c>
      <c r="H41">
        <v>6</v>
      </c>
      <c r="I41">
        <v>2013</v>
      </c>
      <c r="J41">
        <v>20.921700000000001</v>
      </c>
      <c r="K41">
        <v>-133.97669999999999</v>
      </c>
      <c r="L41" t="s">
        <v>600</v>
      </c>
      <c r="M41" t="s">
        <v>597</v>
      </c>
      <c r="N41" s="1">
        <v>41973</v>
      </c>
      <c r="O41">
        <v>20.317</v>
      </c>
      <c r="P41">
        <v>-129.911</v>
      </c>
      <c r="Q41" t="s">
        <v>14</v>
      </c>
      <c r="R41" t="s">
        <v>601</v>
      </c>
      <c r="S41" t="s">
        <v>602</v>
      </c>
      <c r="T41" t="s">
        <v>15</v>
      </c>
      <c r="U41" t="s">
        <v>7</v>
      </c>
      <c r="V41">
        <v>540.36310000000003</v>
      </c>
      <c r="W41">
        <v>0.86</v>
      </c>
      <c r="X41">
        <v>1</v>
      </c>
      <c r="Y41">
        <v>55</v>
      </c>
      <c r="Z41">
        <v>0</v>
      </c>
      <c r="AA41">
        <v>0</v>
      </c>
      <c r="AB41">
        <v>0</v>
      </c>
      <c r="AC41">
        <v>240</v>
      </c>
      <c r="AD41">
        <v>1000</v>
      </c>
      <c r="AE41">
        <v>2000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1</v>
      </c>
    </row>
    <row r="42" spans="1:50" x14ac:dyDescent="0.25">
      <c r="A42" s="36">
        <v>4901550</v>
      </c>
      <c r="B42" s="36">
        <v>134</v>
      </c>
      <c r="C42" s="36" t="s">
        <v>64</v>
      </c>
      <c r="D42">
        <v>4301</v>
      </c>
      <c r="E42">
        <v>134</v>
      </c>
      <c r="F42" s="1">
        <v>41409</v>
      </c>
      <c r="G42" s="1">
        <v>41382</v>
      </c>
      <c r="H42">
        <v>5</v>
      </c>
      <c r="I42">
        <v>2013</v>
      </c>
      <c r="J42">
        <v>34.545000000000002</v>
      </c>
      <c r="K42">
        <v>-129.98500000000001</v>
      </c>
      <c r="L42" t="s">
        <v>600</v>
      </c>
      <c r="M42" t="s">
        <v>597</v>
      </c>
      <c r="N42" s="1">
        <v>41970</v>
      </c>
      <c r="O42">
        <v>29.698</v>
      </c>
      <c r="P42">
        <v>-137.488</v>
      </c>
      <c r="Q42" t="s">
        <v>14</v>
      </c>
      <c r="R42" t="s">
        <v>601</v>
      </c>
      <c r="S42" t="s">
        <v>602</v>
      </c>
      <c r="T42" t="s">
        <v>15</v>
      </c>
      <c r="U42" t="s">
        <v>7</v>
      </c>
      <c r="V42">
        <v>561.15449999999998</v>
      </c>
      <c r="W42">
        <v>0.86</v>
      </c>
      <c r="X42">
        <v>1</v>
      </c>
      <c r="Y42">
        <v>51</v>
      </c>
      <c r="Z42">
        <v>0</v>
      </c>
      <c r="AA42">
        <v>0</v>
      </c>
      <c r="AB42">
        <v>0</v>
      </c>
      <c r="AC42">
        <v>240</v>
      </c>
      <c r="AD42">
        <v>1000</v>
      </c>
      <c r="AE42">
        <v>2000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1</v>
      </c>
    </row>
    <row r="43" spans="1:50" x14ac:dyDescent="0.25">
      <c r="A43" s="36">
        <v>4901260</v>
      </c>
      <c r="B43" s="36">
        <v>95233</v>
      </c>
      <c r="C43" s="36" t="s">
        <v>64</v>
      </c>
      <c r="D43">
        <v>4652</v>
      </c>
      <c r="E43">
        <v>4652</v>
      </c>
      <c r="F43" s="1">
        <v>40306</v>
      </c>
      <c r="G43" s="1">
        <v>40302</v>
      </c>
      <c r="H43">
        <v>5</v>
      </c>
      <c r="I43">
        <v>2010</v>
      </c>
      <c r="J43">
        <v>41.987299999999998</v>
      </c>
      <c r="K43">
        <v>-154.9357</v>
      </c>
      <c r="L43" t="s">
        <v>600</v>
      </c>
      <c r="M43" t="s">
        <v>605</v>
      </c>
      <c r="N43" s="1">
        <v>41969</v>
      </c>
      <c r="O43">
        <v>39.198799999999999</v>
      </c>
      <c r="P43">
        <v>-154.566</v>
      </c>
      <c r="Q43" t="s">
        <v>3</v>
      </c>
      <c r="R43" t="s">
        <v>601</v>
      </c>
      <c r="S43" t="s">
        <v>602</v>
      </c>
      <c r="T43" t="s">
        <v>15</v>
      </c>
      <c r="U43" t="s">
        <v>7</v>
      </c>
      <c r="V43">
        <v>1662.4625000000001</v>
      </c>
      <c r="W43">
        <v>0.74</v>
      </c>
      <c r="X43">
        <v>1</v>
      </c>
      <c r="Y43">
        <v>158</v>
      </c>
      <c r="Z43">
        <v>55</v>
      </c>
      <c r="AA43">
        <v>0</v>
      </c>
      <c r="AB43">
        <v>0</v>
      </c>
      <c r="AC43">
        <v>254</v>
      </c>
      <c r="AD43">
        <v>1000</v>
      </c>
      <c r="AE43">
        <v>2000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1</v>
      </c>
    </row>
    <row r="44" spans="1:50" x14ac:dyDescent="0.25">
      <c r="A44" s="36">
        <v>4901253</v>
      </c>
      <c r="B44" s="36">
        <v>95232</v>
      </c>
      <c r="C44" s="36" t="s">
        <v>64</v>
      </c>
      <c r="D44">
        <v>4651</v>
      </c>
      <c r="E44">
        <v>4651</v>
      </c>
      <c r="F44" s="1">
        <v>40306</v>
      </c>
      <c r="G44" s="1">
        <v>40302</v>
      </c>
      <c r="H44">
        <v>5</v>
      </c>
      <c r="I44">
        <v>2010</v>
      </c>
      <c r="J44">
        <v>42.493299999999998</v>
      </c>
      <c r="K44">
        <v>-150.2517</v>
      </c>
      <c r="L44" t="s">
        <v>600</v>
      </c>
      <c r="M44" t="s">
        <v>605</v>
      </c>
      <c r="N44" s="1">
        <v>41968</v>
      </c>
      <c r="O44">
        <v>42.147500000000001</v>
      </c>
      <c r="P44">
        <v>-140.2167</v>
      </c>
      <c r="Q44" t="s">
        <v>3</v>
      </c>
      <c r="R44" t="s">
        <v>601</v>
      </c>
      <c r="S44" t="s">
        <v>602</v>
      </c>
      <c r="T44" t="s">
        <v>15</v>
      </c>
      <c r="U44" t="s">
        <v>7</v>
      </c>
      <c r="V44">
        <v>1662.6152</v>
      </c>
      <c r="W44">
        <v>0.74</v>
      </c>
      <c r="X44">
        <v>1</v>
      </c>
      <c r="Y44">
        <v>156</v>
      </c>
      <c r="Z44">
        <v>54</v>
      </c>
      <c r="AA44">
        <v>0</v>
      </c>
      <c r="AB44">
        <v>0</v>
      </c>
      <c r="AC44">
        <v>254</v>
      </c>
      <c r="AD44">
        <v>1000</v>
      </c>
      <c r="AE44">
        <v>2000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1</v>
      </c>
    </row>
    <row r="45" spans="1:50" x14ac:dyDescent="0.25">
      <c r="A45" s="36">
        <v>4901252</v>
      </c>
      <c r="B45" s="36">
        <v>95231</v>
      </c>
      <c r="C45" s="36" t="s">
        <v>64</v>
      </c>
      <c r="D45">
        <v>4650</v>
      </c>
      <c r="E45">
        <v>4650</v>
      </c>
      <c r="F45" s="1">
        <v>40408</v>
      </c>
      <c r="G45" s="1">
        <v>40302</v>
      </c>
      <c r="H45">
        <v>8</v>
      </c>
      <c r="I45">
        <v>2010</v>
      </c>
      <c r="J45">
        <v>52.93</v>
      </c>
      <c r="K45">
        <v>-154.19999999999999</v>
      </c>
      <c r="L45" t="s">
        <v>600</v>
      </c>
      <c r="M45" t="s">
        <v>605</v>
      </c>
      <c r="N45" s="1">
        <v>41976</v>
      </c>
      <c r="O45">
        <v>48.330399999999997</v>
      </c>
      <c r="P45">
        <v>-168.39259999999999</v>
      </c>
      <c r="Q45" t="s">
        <v>3</v>
      </c>
      <c r="R45" t="s">
        <v>601</v>
      </c>
      <c r="S45" t="s">
        <v>602</v>
      </c>
      <c r="T45" t="s">
        <v>15</v>
      </c>
      <c r="U45" t="s">
        <v>7</v>
      </c>
      <c r="V45">
        <v>1567.2439999999999</v>
      </c>
      <c r="W45">
        <v>0.74</v>
      </c>
      <c r="X45">
        <v>1</v>
      </c>
      <c r="Y45">
        <v>148</v>
      </c>
      <c r="Z45">
        <v>89</v>
      </c>
      <c r="AA45">
        <v>0</v>
      </c>
      <c r="AB45">
        <v>0</v>
      </c>
      <c r="AC45">
        <v>254</v>
      </c>
      <c r="AD45">
        <v>1000</v>
      </c>
      <c r="AE45">
        <v>2000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1</v>
      </c>
    </row>
    <row r="46" spans="1:50" x14ac:dyDescent="0.25">
      <c r="A46" s="36">
        <v>4901251</v>
      </c>
      <c r="B46" s="36">
        <v>95245</v>
      </c>
      <c r="C46" s="36" t="s">
        <v>64</v>
      </c>
      <c r="D46">
        <v>4631</v>
      </c>
      <c r="E46">
        <v>4631</v>
      </c>
      <c r="F46" s="1">
        <v>40309</v>
      </c>
      <c r="G46" s="1">
        <v>40302</v>
      </c>
      <c r="H46">
        <v>5</v>
      </c>
      <c r="I46">
        <v>2010</v>
      </c>
      <c r="J46">
        <v>42</v>
      </c>
      <c r="K46">
        <v>-170.65</v>
      </c>
      <c r="L46" t="s">
        <v>600</v>
      </c>
      <c r="M46" t="s">
        <v>606</v>
      </c>
      <c r="N46" s="1">
        <v>41971</v>
      </c>
      <c r="O46">
        <v>38.227800000000002</v>
      </c>
      <c r="P46">
        <v>-166.58449999999999</v>
      </c>
      <c r="Q46" t="s">
        <v>3</v>
      </c>
      <c r="R46" t="s">
        <v>601</v>
      </c>
      <c r="S46" t="s">
        <v>602</v>
      </c>
      <c r="T46" t="s">
        <v>15</v>
      </c>
      <c r="U46" t="s">
        <v>7</v>
      </c>
      <c r="V46">
        <v>1662.4344000000001</v>
      </c>
      <c r="W46">
        <v>0.74</v>
      </c>
      <c r="X46">
        <v>1</v>
      </c>
      <c r="Y46">
        <v>157</v>
      </c>
      <c r="Z46">
        <v>54</v>
      </c>
      <c r="AA46">
        <v>0</v>
      </c>
      <c r="AB46">
        <v>0</v>
      </c>
      <c r="AC46">
        <v>254</v>
      </c>
      <c r="AD46">
        <v>1000</v>
      </c>
      <c r="AE46">
        <v>2000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1</v>
      </c>
    </row>
    <row r="47" spans="1:50" x14ac:dyDescent="0.25">
      <c r="A47" s="36">
        <v>4901249</v>
      </c>
      <c r="B47" s="36">
        <v>95242</v>
      </c>
      <c r="C47" s="36" t="s">
        <v>64</v>
      </c>
      <c r="D47">
        <v>4628</v>
      </c>
      <c r="E47">
        <v>4628</v>
      </c>
      <c r="F47" s="1">
        <v>40314</v>
      </c>
      <c r="G47" s="1">
        <v>40302</v>
      </c>
      <c r="H47">
        <v>5</v>
      </c>
      <c r="I47">
        <v>2010</v>
      </c>
      <c r="J47">
        <v>41.97</v>
      </c>
      <c r="K47">
        <v>158</v>
      </c>
      <c r="L47" t="s">
        <v>600</v>
      </c>
      <c r="M47" t="s">
        <v>606</v>
      </c>
      <c r="N47" s="1">
        <v>41966</v>
      </c>
      <c r="O47">
        <v>46.404000000000003</v>
      </c>
      <c r="P47">
        <v>179.55340000000001</v>
      </c>
      <c r="Q47" t="s">
        <v>3</v>
      </c>
      <c r="R47" t="s">
        <v>601</v>
      </c>
      <c r="S47" t="s">
        <v>602</v>
      </c>
      <c r="T47" t="s">
        <v>15</v>
      </c>
      <c r="U47" t="s">
        <v>7</v>
      </c>
      <c r="V47">
        <v>1652.0838000000001</v>
      </c>
      <c r="W47">
        <v>0.74</v>
      </c>
      <c r="X47">
        <v>1</v>
      </c>
      <c r="Y47">
        <v>157</v>
      </c>
      <c r="Z47">
        <v>54</v>
      </c>
      <c r="AA47">
        <v>0</v>
      </c>
      <c r="AB47">
        <v>0</v>
      </c>
      <c r="AC47">
        <v>254</v>
      </c>
      <c r="AD47">
        <v>1000</v>
      </c>
      <c r="AE47">
        <v>2000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1</v>
      </c>
    </row>
    <row r="48" spans="1:50" x14ac:dyDescent="0.25">
      <c r="A48" s="36">
        <v>4901248</v>
      </c>
      <c r="B48" s="36">
        <v>95240</v>
      </c>
      <c r="C48" s="36" t="s">
        <v>64</v>
      </c>
      <c r="D48">
        <v>4626</v>
      </c>
      <c r="E48">
        <v>4626</v>
      </c>
      <c r="F48" s="1">
        <v>40308</v>
      </c>
      <c r="G48" s="1">
        <v>40302</v>
      </c>
      <c r="H48">
        <v>5</v>
      </c>
      <c r="I48">
        <v>2010</v>
      </c>
      <c r="J48">
        <v>41.993299999999998</v>
      </c>
      <c r="K48">
        <v>-168.9933</v>
      </c>
      <c r="L48" t="s">
        <v>600</v>
      </c>
      <c r="M48" t="s">
        <v>606</v>
      </c>
      <c r="N48" s="1">
        <v>41971</v>
      </c>
      <c r="O48">
        <v>43.345300000000002</v>
      </c>
      <c r="P48">
        <v>-157.3022</v>
      </c>
      <c r="Q48" t="s">
        <v>3</v>
      </c>
      <c r="R48" t="s">
        <v>601</v>
      </c>
      <c r="S48" t="s">
        <v>602</v>
      </c>
      <c r="T48" t="s">
        <v>15</v>
      </c>
      <c r="U48" t="s">
        <v>7</v>
      </c>
      <c r="V48">
        <v>1662.4336000000001</v>
      </c>
      <c r="W48">
        <v>0.74</v>
      </c>
      <c r="X48">
        <v>1</v>
      </c>
      <c r="Y48">
        <v>156</v>
      </c>
      <c r="Z48">
        <v>54</v>
      </c>
      <c r="AA48">
        <v>0</v>
      </c>
      <c r="AB48">
        <v>0</v>
      </c>
      <c r="AC48">
        <v>254</v>
      </c>
      <c r="AD48">
        <v>1000</v>
      </c>
      <c r="AE48">
        <v>2000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1</v>
      </c>
    </row>
    <row r="49" spans="1:50" x14ac:dyDescent="0.25">
      <c r="A49" s="36">
        <v>4901247</v>
      </c>
      <c r="B49" s="36">
        <v>95239</v>
      </c>
      <c r="C49" s="36" t="s">
        <v>64</v>
      </c>
      <c r="D49">
        <v>4625</v>
      </c>
      <c r="E49">
        <v>4625</v>
      </c>
      <c r="F49" s="1">
        <v>40307</v>
      </c>
      <c r="G49" s="1">
        <v>40302</v>
      </c>
      <c r="H49">
        <v>5</v>
      </c>
      <c r="I49">
        <v>2010</v>
      </c>
      <c r="J49">
        <v>42.0045</v>
      </c>
      <c r="K49">
        <v>-156.55879999999999</v>
      </c>
      <c r="L49" t="s">
        <v>600</v>
      </c>
      <c r="M49" t="s">
        <v>606</v>
      </c>
      <c r="N49" s="1">
        <v>41969</v>
      </c>
      <c r="O49">
        <v>42.271599999999999</v>
      </c>
      <c r="P49">
        <v>-144.09010000000001</v>
      </c>
      <c r="Q49" t="s">
        <v>3</v>
      </c>
      <c r="R49" t="s">
        <v>601</v>
      </c>
      <c r="S49" t="s">
        <v>602</v>
      </c>
      <c r="T49" t="s">
        <v>15</v>
      </c>
      <c r="U49" t="s">
        <v>7</v>
      </c>
      <c r="V49">
        <v>1662.6886</v>
      </c>
      <c r="W49">
        <v>0.74</v>
      </c>
      <c r="X49">
        <v>1</v>
      </c>
      <c r="Y49">
        <v>158</v>
      </c>
      <c r="Z49">
        <v>53</v>
      </c>
      <c r="AA49">
        <v>0</v>
      </c>
      <c r="AB49">
        <v>0</v>
      </c>
      <c r="AC49">
        <v>254</v>
      </c>
      <c r="AD49">
        <v>1000</v>
      </c>
      <c r="AE49">
        <v>2000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1</v>
      </c>
    </row>
    <row r="50" spans="1:50" x14ac:dyDescent="0.25">
      <c r="A50" s="36">
        <v>4901245</v>
      </c>
      <c r="B50" s="36">
        <v>95237</v>
      </c>
      <c r="C50" s="36" t="s">
        <v>64</v>
      </c>
      <c r="D50">
        <v>4623</v>
      </c>
      <c r="E50">
        <v>4623</v>
      </c>
      <c r="F50" s="1">
        <v>40409</v>
      </c>
      <c r="G50" s="1">
        <v>40302</v>
      </c>
      <c r="H50">
        <v>8</v>
      </c>
      <c r="I50">
        <v>2010</v>
      </c>
      <c r="J50">
        <v>52.503</v>
      </c>
      <c r="K50">
        <v>-151.33500000000001</v>
      </c>
      <c r="L50" t="s">
        <v>600</v>
      </c>
      <c r="M50" t="s">
        <v>605</v>
      </c>
      <c r="N50" s="1">
        <v>41976</v>
      </c>
      <c r="O50">
        <v>52.548999999999999</v>
      </c>
      <c r="P50">
        <v>-160.52850000000001</v>
      </c>
      <c r="Q50" t="s">
        <v>3</v>
      </c>
      <c r="R50" t="s">
        <v>601</v>
      </c>
      <c r="S50" t="s">
        <v>602</v>
      </c>
      <c r="T50" t="s">
        <v>15</v>
      </c>
      <c r="U50" t="s">
        <v>7</v>
      </c>
      <c r="V50">
        <v>1566.5347999999999</v>
      </c>
      <c r="W50">
        <v>0.74</v>
      </c>
      <c r="X50">
        <v>1</v>
      </c>
      <c r="Y50">
        <v>148</v>
      </c>
      <c r="Z50">
        <v>89</v>
      </c>
      <c r="AA50">
        <v>0</v>
      </c>
      <c r="AB50">
        <v>0</v>
      </c>
      <c r="AC50">
        <v>254</v>
      </c>
      <c r="AD50">
        <v>1000</v>
      </c>
      <c r="AE50">
        <v>2000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1</v>
      </c>
    </row>
    <row r="51" spans="1:50" x14ac:dyDescent="0.25">
      <c r="A51" s="36">
        <v>4901244</v>
      </c>
      <c r="B51" s="36">
        <v>95236</v>
      </c>
      <c r="C51" s="36" t="s">
        <v>64</v>
      </c>
      <c r="D51">
        <v>4622</v>
      </c>
      <c r="E51">
        <v>4622</v>
      </c>
      <c r="F51" s="1">
        <v>40305</v>
      </c>
      <c r="G51" s="1">
        <v>40302</v>
      </c>
      <c r="H51">
        <v>5</v>
      </c>
      <c r="I51">
        <v>2010</v>
      </c>
      <c r="J51">
        <v>43.1327</v>
      </c>
      <c r="K51">
        <v>-143.63300000000001</v>
      </c>
      <c r="L51" t="s">
        <v>600</v>
      </c>
      <c r="M51" t="s">
        <v>606</v>
      </c>
      <c r="N51" s="1">
        <v>41967</v>
      </c>
      <c r="O51">
        <v>40.281500000000001</v>
      </c>
      <c r="P51">
        <v>-132.76859999999999</v>
      </c>
      <c r="Q51" t="s">
        <v>3</v>
      </c>
      <c r="R51" t="s">
        <v>601</v>
      </c>
      <c r="S51" t="s">
        <v>602</v>
      </c>
      <c r="T51" t="s">
        <v>15</v>
      </c>
      <c r="U51" t="s">
        <v>7</v>
      </c>
      <c r="V51">
        <v>1661.5266999999999</v>
      </c>
      <c r="W51">
        <v>0.74</v>
      </c>
      <c r="X51">
        <v>1</v>
      </c>
      <c r="Y51">
        <v>158</v>
      </c>
      <c r="Z51">
        <v>55</v>
      </c>
      <c r="AA51">
        <v>0</v>
      </c>
      <c r="AB51">
        <v>0</v>
      </c>
      <c r="AC51">
        <v>254</v>
      </c>
      <c r="AD51">
        <v>1000</v>
      </c>
      <c r="AE51">
        <v>2000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1</v>
      </c>
    </row>
    <row r="52" spans="1:50" x14ac:dyDescent="0.25">
      <c r="A52" s="36">
        <v>4901243</v>
      </c>
      <c r="B52" s="36">
        <v>95235</v>
      </c>
      <c r="C52" s="36" t="s">
        <v>64</v>
      </c>
      <c r="D52">
        <v>4621</v>
      </c>
      <c r="E52">
        <v>4621</v>
      </c>
      <c r="F52" s="1">
        <v>40305</v>
      </c>
      <c r="G52" s="1">
        <v>40302</v>
      </c>
      <c r="H52">
        <v>5</v>
      </c>
      <c r="I52">
        <v>2010</v>
      </c>
      <c r="J52">
        <v>42.651699999999998</v>
      </c>
      <c r="K52">
        <v>-148.935</v>
      </c>
      <c r="L52" t="s">
        <v>600</v>
      </c>
      <c r="M52" t="s">
        <v>606</v>
      </c>
      <c r="N52" s="1">
        <v>41968</v>
      </c>
      <c r="O52">
        <v>43.589100000000002</v>
      </c>
      <c r="P52">
        <v>-140.65389999999999</v>
      </c>
      <c r="Q52" t="s">
        <v>3</v>
      </c>
      <c r="R52" t="s">
        <v>601</v>
      </c>
      <c r="S52" t="s">
        <v>602</v>
      </c>
      <c r="T52" t="s">
        <v>15</v>
      </c>
      <c r="U52" t="s">
        <v>7</v>
      </c>
      <c r="V52">
        <v>1662.4607000000001</v>
      </c>
      <c r="W52">
        <v>0.74</v>
      </c>
      <c r="X52">
        <v>1</v>
      </c>
      <c r="Y52">
        <v>151</v>
      </c>
      <c r="Z52">
        <v>55</v>
      </c>
      <c r="AA52">
        <v>0</v>
      </c>
      <c r="AB52">
        <v>0</v>
      </c>
      <c r="AC52">
        <v>254</v>
      </c>
      <c r="AD52">
        <v>1000</v>
      </c>
      <c r="AE52">
        <v>2000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1</v>
      </c>
    </row>
    <row r="53" spans="1:50" x14ac:dyDescent="0.25">
      <c r="A53" s="36">
        <v>5900889</v>
      </c>
      <c r="B53" s="36">
        <v>54110</v>
      </c>
      <c r="C53" s="36" t="s">
        <v>64</v>
      </c>
      <c r="D53">
        <v>1015</v>
      </c>
      <c r="E53">
        <v>1963</v>
      </c>
      <c r="F53" s="1">
        <v>38524</v>
      </c>
      <c r="G53" s="1">
        <v>38425</v>
      </c>
      <c r="H53">
        <v>6</v>
      </c>
      <c r="I53">
        <v>2005</v>
      </c>
      <c r="J53">
        <v>1.0017</v>
      </c>
      <c r="K53">
        <v>-167.6617</v>
      </c>
      <c r="L53" t="s">
        <v>600</v>
      </c>
      <c r="M53" t="s">
        <v>597</v>
      </c>
      <c r="N53" s="1">
        <v>41971</v>
      </c>
      <c r="O53">
        <v>-3.2774999999999999</v>
      </c>
      <c r="P53">
        <v>163.0488</v>
      </c>
      <c r="Q53" t="s">
        <v>3</v>
      </c>
      <c r="R53" t="s">
        <v>601</v>
      </c>
      <c r="S53" t="s">
        <v>602</v>
      </c>
      <c r="T53" t="s">
        <v>15</v>
      </c>
      <c r="U53" t="s">
        <v>7</v>
      </c>
      <c r="V53">
        <v>3447.2617</v>
      </c>
      <c r="W53">
        <v>0.53</v>
      </c>
      <c r="X53">
        <v>1</v>
      </c>
      <c r="Y53">
        <v>321</v>
      </c>
      <c r="Z53">
        <v>245</v>
      </c>
      <c r="AA53">
        <v>1193</v>
      </c>
      <c r="AB53">
        <v>0</v>
      </c>
      <c r="AC53">
        <v>253</v>
      </c>
      <c r="AD53">
        <v>1000</v>
      </c>
      <c r="AE53">
        <v>1200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1</v>
      </c>
    </row>
    <row r="54" spans="1:50" x14ac:dyDescent="0.25">
      <c r="A54" s="36">
        <v>3900737</v>
      </c>
      <c r="B54" s="36">
        <v>85107</v>
      </c>
      <c r="C54" s="36" t="s">
        <v>64</v>
      </c>
      <c r="D54">
        <v>4261</v>
      </c>
      <c r="E54">
        <v>4261</v>
      </c>
      <c r="F54" s="1">
        <v>39978</v>
      </c>
      <c r="G54" s="1">
        <v>39864</v>
      </c>
      <c r="H54">
        <v>6</v>
      </c>
      <c r="I54">
        <v>2009</v>
      </c>
      <c r="J54">
        <v>0.82669999999999999</v>
      </c>
      <c r="K54">
        <v>-84.106700000000004</v>
      </c>
      <c r="L54" t="s">
        <v>600</v>
      </c>
      <c r="M54" t="s">
        <v>607</v>
      </c>
      <c r="N54" s="1">
        <v>41973</v>
      </c>
      <c r="O54">
        <v>-4.7225000000000001</v>
      </c>
      <c r="P54">
        <v>-137.2133</v>
      </c>
      <c r="Q54" t="s">
        <v>3</v>
      </c>
      <c r="R54" t="s">
        <v>601</v>
      </c>
      <c r="S54" t="s">
        <v>602</v>
      </c>
      <c r="T54" t="s">
        <v>15</v>
      </c>
      <c r="U54" t="s">
        <v>7</v>
      </c>
      <c r="V54">
        <v>1994.5659000000001</v>
      </c>
      <c r="W54">
        <v>0.57999999999999996</v>
      </c>
      <c r="X54">
        <v>1</v>
      </c>
      <c r="Y54">
        <v>178</v>
      </c>
      <c r="Z54">
        <v>41</v>
      </c>
      <c r="AA54">
        <v>0</v>
      </c>
      <c r="AB54">
        <v>0</v>
      </c>
      <c r="AC54">
        <v>259</v>
      </c>
      <c r="AD54">
        <v>1500</v>
      </c>
      <c r="AE54">
        <v>2000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1</v>
      </c>
    </row>
    <row r="55" spans="1:50" x14ac:dyDescent="0.25">
      <c r="A55" s="36">
        <v>5903562</v>
      </c>
      <c r="B55" s="36">
        <v>100565</v>
      </c>
      <c r="C55" s="36" t="s">
        <v>64</v>
      </c>
      <c r="D55">
        <v>5271</v>
      </c>
      <c r="E55">
        <v>5271</v>
      </c>
      <c r="F55" s="1">
        <v>40773</v>
      </c>
      <c r="G55" s="1">
        <v>40645</v>
      </c>
      <c r="H55">
        <v>8</v>
      </c>
      <c r="I55">
        <v>2011</v>
      </c>
      <c r="J55">
        <v>19.9666</v>
      </c>
      <c r="K55">
        <v>-132.55000000000001</v>
      </c>
      <c r="L55" t="s">
        <v>600</v>
      </c>
      <c r="M55" t="s">
        <v>608</v>
      </c>
      <c r="N55" s="1">
        <v>41969</v>
      </c>
      <c r="O55">
        <v>18.855499999999999</v>
      </c>
      <c r="P55">
        <v>-145.23060000000001</v>
      </c>
      <c r="Q55" t="s">
        <v>3</v>
      </c>
      <c r="R55" t="s">
        <v>601</v>
      </c>
      <c r="S55" t="s">
        <v>602</v>
      </c>
      <c r="T55" t="s">
        <v>15</v>
      </c>
      <c r="U55" t="s">
        <v>7</v>
      </c>
      <c r="V55">
        <v>1195.8367000000001</v>
      </c>
      <c r="W55">
        <v>0.78</v>
      </c>
      <c r="X55">
        <v>1</v>
      </c>
      <c r="Y55">
        <v>113</v>
      </c>
      <c r="Z55">
        <v>54</v>
      </c>
      <c r="AA55">
        <v>0</v>
      </c>
      <c r="AB55">
        <v>0</v>
      </c>
      <c r="AC55">
        <v>256</v>
      </c>
      <c r="AD55">
        <v>1000</v>
      </c>
      <c r="AE55">
        <v>2000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1</v>
      </c>
    </row>
    <row r="56" spans="1:50" x14ac:dyDescent="0.25">
      <c r="A56" s="36">
        <v>5903563</v>
      </c>
      <c r="B56" s="36">
        <v>100566</v>
      </c>
      <c r="C56" s="36" t="s">
        <v>64</v>
      </c>
      <c r="D56">
        <v>5272</v>
      </c>
      <c r="E56">
        <v>5272</v>
      </c>
      <c r="F56" s="1">
        <v>40671</v>
      </c>
      <c r="G56" s="1">
        <v>40645</v>
      </c>
      <c r="H56">
        <v>5</v>
      </c>
      <c r="I56">
        <v>2011</v>
      </c>
      <c r="J56">
        <v>18.273299999999999</v>
      </c>
      <c r="K56">
        <v>-136.08330000000001</v>
      </c>
      <c r="L56" t="s">
        <v>600</v>
      </c>
      <c r="M56" t="s">
        <v>608</v>
      </c>
      <c r="N56" s="1">
        <v>41974</v>
      </c>
      <c r="O56">
        <v>13.9892</v>
      </c>
      <c r="P56">
        <v>-141.83109999999999</v>
      </c>
      <c r="Q56" t="s">
        <v>3</v>
      </c>
      <c r="R56" t="s">
        <v>601</v>
      </c>
      <c r="S56" t="s">
        <v>602</v>
      </c>
      <c r="T56" t="s">
        <v>15</v>
      </c>
      <c r="U56" t="s">
        <v>7</v>
      </c>
      <c r="V56">
        <v>1302.5020999999999</v>
      </c>
      <c r="W56">
        <v>0.78</v>
      </c>
      <c r="X56">
        <v>1</v>
      </c>
      <c r="Y56">
        <v>117</v>
      </c>
      <c r="Z56">
        <v>63</v>
      </c>
      <c r="AA56">
        <v>0</v>
      </c>
      <c r="AB56">
        <v>0</v>
      </c>
      <c r="AC56">
        <v>256</v>
      </c>
      <c r="AD56">
        <v>1000</v>
      </c>
      <c r="AE56">
        <v>2000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1</v>
      </c>
    </row>
    <row r="57" spans="1:50" x14ac:dyDescent="0.25">
      <c r="A57" s="36">
        <v>5902139</v>
      </c>
      <c r="B57" s="36">
        <v>67074</v>
      </c>
      <c r="C57" s="36" t="s">
        <v>64</v>
      </c>
      <c r="D57">
        <v>3009</v>
      </c>
      <c r="E57">
        <v>3009</v>
      </c>
      <c r="F57" s="1">
        <v>39585</v>
      </c>
      <c r="G57" s="1">
        <v>39587</v>
      </c>
      <c r="H57">
        <v>5</v>
      </c>
      <c r="I57">
        <v>2008</v>
      </c>
      <c r="J57">
        <v>-18.756699999999999</v>
      </c>
      <c r="K57">
        <v>-156.61670000000001</v>
      </c>
      <c r="L57" t="s">
        <v>600</v>
      </c>
      <c r="M57" t="s">
        <v>609</v>
      </c>
      <c r="N57" s="1">
        <v>41966</v>
      </c>
      <c r="O57">
        <v>-20.592600000000001</v>
      </c>
      <c r="P57">
        <v>-163.35079999999999</v>
      </c>
      <c r="Q57" t="s">
        <v>3</v>
      </c>
      <c r="R57" t="s">
        <v>601</v>
      </c>
      <c r="S57" t="s">
        <v>602</v>
      </c>
      <c r="T57" t="s">
        <v>15</v>
      </c>
      <c r="U57" t="s">
        <v>7</v>
      </c>
      <c r="V57">
        <v>2380.9299999999998</v>
      </c>
      <c r="W57">
        <v>0.64</v>
      </c>
      <c r="X57">
        <v>1</v>
      </c>
      <c r="Y57">
        <v>225</v>
      </c>
      <c r="Z57">
        <v>128</v>
      </c>
      <c r="AA57">
        <v>1975</v>
      </c>
      <c r="AB57">
        <v>0</v>
      </c>
      <c r="AC57">
        <v>255</v>
      </c>
      <c r="AD57">
        <v>1000</v>
      </c>
      <c r="AE57">
        <v>2000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1</v>
      </c>
    </row>
    <row r="58" spans="1:50" x14ac:dyDescent="0.25">
      <c r="A58" s="36">
        <v>4900809</v>
      </c>
      <c r="B58" s="36">
        <v>67048</v>
      </c>
      <c r="C58" s="36" t="s">
        <v>64</v>
      </c>
      <c r="D58">
        <v>2899</v>
      </c>
      <c r="E58">
        <v>2899</v>
      </c>
      <c r="F58" s="1">
        <v>39205</v>
      </c>
      <c r="G58" s="1">
        <v>39210</v>
      </c>
      <c r="H58">
        <v>5</v>
      </c>
      <c r="I58">
        <v>2007</v>
      </c>
      <c r="J58">
        <v>37.008299999999998</v>
      </c>
      <c r="K58">
        <v>-143.27170000000001</v>
      </c>
      <c r="L58" t="s">
        <v>600</v>
      </c>
      <c r="M58" t="s">
        <v>610</v>
      </c>
      <c r="N58" s="1">
        <v>41969</v>
      </c>
      <c r="O58">
        <v>34.645499999999998</v>
      </c>
      <c r="P58">
        <v>-142.88210000000001</v>
      </c>
      <c r="Q58" t="s">
        <v>3</v>
      </c>
      <c r="R58" t="s">
        <v>601</v>
      </c>
      <c r="S58" t="s">
        <v>602</v>
      </c>
      <c r="T58" t="s">
        <v>15</v>
      </c>
      <c r="U58" t="s">
        <v>7</v>
      </c>
      <c r="V58">
        <v>2764.5119</v>
      </c>
      <c r="W58">
        <v>0.48</v>
      </c>
      <c r="X58">
        <v>1</v>
      </c>
      <c r="Y58">
        <v>259</v>
      </c>
      <c r="Z58">
        <v>166</v>
      </c>
      <c r="AA58">
        <v>1980</v>
      </c>
      <c r="AB58">
        <v>0</v>
      </c>
      <c r="AC58">
        <v>257</v>
      </c>
      <c r="AD58">
        <v>1000</v>
      </c>
      <c r="AE58">
        <v>2000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1</v>
      </c>
    </row>
    <row r="59" spans="1:50" x14ac:dyDescent="0.25">
      <c r="A59" s="36">
        <v>5901420</v>
      </c>
      <c r="B59" s="36">
        <v>67083</v>
      </c>
      <c r="C59" s="36" t="s">
        <v>64</v>
      </c>
      <c r="D59">
        <v>3018</v>
      </c>
      <c r="E59">
        <v>3018</v>
      </c>
      <c r="F59" s="1">
        <v>39264</v>
      </c>
      <c r="G59" s="1">
        <v>39210</v>
      </c>
      <c r="H59">
        <v>7</v>
      </c>
      <c r="I59">
        <v>2007</v>
      </c>
      <c r="J59">
        <v>16.716699999999999</v>
      </c>
      <c r="K59">
        <v>-156.05670000000001</v>
      </c>
      <c r="L59" t="s">
        <v>600</v>
      </c>
      <c r="M59" t="s">
        <v>610</v>
      </c>
      <c r="N59" s="1">
        <v>41969</v>
      </c>
      <c r="O59">
        <v>23.358499999999999</v>
      </c>
      <c r="P59">
        <v>157.0874</v>
      </c>
      <c r="Q59" t="s">
        <v>3</v>
      </c>
      <c r="R59" t="s">
        <v>601</v>
      </c>
      <c r="S59" t="s">
        <v>602</v>
      </c>
      <c r="T59" t="s">
        <v>15</v>
      </c>
      <c r="U59" t="s">
        <v>7</v>
      </c>
      <c r="V59">
        <v>2705.0124999999998</v>
      </c>
      <c r="W59">
        <v>0.48</v>
      </c>
      <c r="X59">
        <v>1</v>
      </c>
      <c r="Y59">
        <v>254</v>
      </c>
      <c r="Z59">
        <v>152</v>
      </c>
      <c r="AA59">
        <v>1981</v>
      </c>
      <c r="AB59">
        <v>0</v>
      </c>
      <c r="AC59">
        <v>257</v>
      </c>
      <c r="AD59">
        <v>1000</v>
      </c>
      <c r="AE59">
        <v>2000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1</v>
      </c>
    </row>
    <row r="60" spans="1:50" x14ac:dyDescent="0.25">
      <c r="A60" s="36">
        <v>3900742</v>
      </c>
      <c r="B60" s="36">
        <v>85112</v>
      </c>
      <c r="C60" s="36" t="s">
        <v>64</v>
      </c>
      <c r="D60">
        <v>4266</v>
      </c>
      <c r="E60">
        <v>4266</v>
      </c>
      <c r="F60" s="1">
        <v>39981</v>
      </c>
      <c r="G60" s="1">
        <v>39864</v>
      </c>
      <c r="H60">
        <v>6</v>
      </c>
      <c r="I60">
        <v>2009</v>
      </c>
      <c r="J60">
        <v>9.7367000000000008</v>
      </c>
      <c r="K60">
        <v>-93.541700000000006</v>
      </c>
      <c r="L60" t="s">
        <v>600</v>
      </c>
      <c r="M60" t="s">
        <v>611</v>
      </c>
      <c r="N60" s="1">
        <v>41976</v>
      </c>
      <c r="O60">
        <v>6.9359999999999999</v>
      </c>
      <c r="P60">
        <v>-113.3398</v>
      </c>
      <c r="Q60" t="s">
        <v>3</v>
      </c>
      <c r="R60" t="s">
        <v>601</v>
      </c>
      <c r="S60" t="s">
        <v>602</v>
      </c>
      <c r="T60" t="s">
        <v>15</v>
      </c>
      <c r="U60" t="s">
        <v>7</v>
      </c>
      <c r="V60">
        <v>1994.6578999999999</v>
      </c>
      <c r="W60">
        <v>0.57999999999999996</v>
      </c>
      <c r="X60">
        <v>1</v>
      </c>
      <c r="Y60">
        <v>184</v>
      </c>
      <c r="Z60">
        <v>42</v>
      </c>
      <c r="AA60">
        <v>0</v>
      </c>
      <c r="AB60">
        <v>0</v>
      </c>
      <c r="AC60">
        <v>255</v>
      </c>
      <c r="AD60">
        <v>1000</v>
      </c>
      <c r="AE60">
        <v>2000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1</v>
      </c>
    </row>
    <row r="61" spans="1:50" x14ac:dyDescent="0.25">
      <c r="A61" s="36">
        <v>3900741</v>
      </c>
      <c r="B61" s="36">
        <v>85111</v>
      </c>
      <c r="C61" s="36" t="s">
        <v>64</v>
      </c>
      <c r="D61">
        <v>4265</v>
      </c>
      <c r="E61">
        <v>4265</v>
      </c>
      <c r="F61" s="1">
        <v>39981</v>
      </c>
      <c r="G61" s="1">
        <v>39864</v>
      </c>
      <c r="H61">
        <v>6</v>
      </c>
      <c r="I61">
        <v>2009</v>
      </c>
      <c r="J61">
        <v>8.3383000000000003</v>
      </c>
      <c r="K61">
        <v>-92.034999999999997</v>
      </c>
      <c r="L61" t="s">
        <v>600</v>
      </c>
      <c r="M61" t="s">
        <v>611</v>
      </c>
      <c r="N61" s="1">
        <v>41954</v>
      </c>
      <c r="O61">
        <v>5.4066999999999998</v>
      </c>
      <c r="P61">
        <v>-77.689800000000005</v>
      </c>
      <c r="Q61" t="s">
        <v>3</v>
      </c>
      <c r="R61" t="s">
        <v>601</v>
      </c>
      <c r="S61" t="s">
        <v>602</v>
      </c>
      <c r="T61" t="s">
        <v>15</v>
      </c>
      <c r="U61" t="s">
        <v>7</v>
      </c>
      <c r="V61">
        <v>1973.0277000000001</v>
      </c>
      <c r="W61">
        <v>0.57999999999999996</v>
      </c>
      <c r="X61">
        <v>1</v>
      </c>
      <c r="Y61">
        <v>178</v>
      </c>
      <c r="Z61">
        <v>84</v>
      </c>
      <c r="AA61">
        <v>0</v>
      </c>
      <c r="AB61">
        <v>0</v>
      </c>
      <c r="AC61">
        <v>259</v>
      </c>
      <c r="AD61">
        <v>1500</v>
      </c>
      <c r="AE61">
        <v>2000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1</v>
      </c>
    </row>
    <row r="62" spans="1:50" x14ac:dyDescent="0.25">
      <c r="A62" s="36">
        <v>3900740</v>
      </c>
      <c r="B62" s="36">
        <v>85110</v>
      </c>
      <c r="C62" s="36" t="s">
        <v>64</v>
      </c>
      <c r="D62">
        <v>4264</v>
      </c>
      <c r="E62">
        <v>4264</v>
      </c>
      <c r="F62" s="1">
        <v>39980</v>
      </c>
      <c r="G62" s="1">
        <v>39864</v>
      </c>
      <c r="H62">
        <v>6</v>
      </c>
      <c r="I62">
        <v>2009</v>
      </c>
      <c r="J62">
        <v>6.94</v>
      </c>
      <c r="K62">
        <v>-90.546700000000001</v>
      </c>
      <c r="L62" t="s">
        <v>600</v>
      </c>
      <c r="M62" t="s">
        <v>607</v>
      </c>
      <c r="N62" s="1">
        <v>41975</v>
      </c>
      <c r="O62">
        <v>7.8308</v>
      </c>
      <c r="P62">
        <v>-84.810100000000006</v>
      </c>
      <c r="Q62" t="s">
        <v>3</v>
      </c>
      <c r="R62" t="s">
        <v>601</v>
      </c>
      <c r="S62" t="s">
        <v>602</v>
      </c>
      <c r="T62" t="s">
        <v>15</v>
      </c>
      <c r="U62" t="s">
        <v>7</v>
      </c>
      <c r="V62">
        <v>1994.3789999999999</v>
      </c>
      <c r="W62">
        <v>0.57999999999999996</v>
      </c>
      <c r="X62">
        <v>1</v>
      </c>
      <c r="Y62">
        <v>179</v>
      </c>
      <c r="Z62">
        <v>42</v>
      </c>
      <c r="AA62">
        <v>0</v>
      </c>
      <c r="AB62">
        <v>0</v>
      </c>
      <c r="AC62">
        <v>259</v>
      </c>
      <c r="AD62">
        <v>1500</v>
      </c>
      <c r="AE62">
        <v>2000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1</v>
      </c>
    </row>
    <row r="63" spans="1:50" x14ac:dyDescent="0.25">
      <c r="A63" s="36">
        <v>3900739</v>
      </c>
      <c r="B63" s="36">
        <v>85109</v>
      </c>
      <c r="C63" s="36" t="s">
        <v>64</v>
      </c>
      <c r="D63">
        <v>4263</v>
      </c>
      <c r="E63">
        <v>4263</v>
      </c>
      <c r="F63" s="1">
        <v>39979</v>
      </c>
      <c r="G63" s="1">
        <v>39864</v>
      </c>
      <c r="H63">
        <v>6</v>
      </c>
      <c r="I63">
        <v>2009</v>
      </c>
      <c r="J63">
        <v>2.1217000000000001</v>
      </c>
      <c r="K63">
        <v>-85.831699999999998</v>
      </c>
      <c r="L63" t="s">
        <v>600</v>
      </c>
      <c r="M63" t="s">
        <v>607</v>
      </c>
      <c r="N63" s="1">
        <v>41973</v>
      </c>
      <c r="O63">
        <v>5.2522000000000002</v>
      </c>
      <c r="P63">
        <v>-85.084999999999994</v>
      </c>
      <c r="Q63" t="s">
        <v>3</v>
      </c>
      <c r="R63" t="s">
        <v>601</v>
      </c>
      <c r="S63" t="s">
        <v>602</v>
      </c>
      <c r="T63" t="s">
        <v>15</v>
      </c>
      <c r="U63" t="s">
        <v>7</v>
      </c>
      <c r="V63">
        <v>1994.0789</v>
      </c>
      <c r="W63">
        <v>0.57999999999999996</v>
      </c>
      <c r="X63">
        <v>1</v>
      </c>
      <c r="Y63">
        <v>181</v>
      </c>
      <c r="Z63">
        <v>42</v>
      </c>
      <c r="AA63">
        <v>0</v>
      </c>
      <c r="AB63">
        <v>0</v>
      </c>
      <c r="AC63">
        <v>259</v>
      </c>
      <c r="AD63">
        <v>1500</v>
      </c>
      <c r="AE63">
        <v>2000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1</v>
      </c>
    </row>
    <row r="64" spans="1:50" x14ac:dyDescent="0.25">
      <c r="A64" s="36">
        <v>3900738</v>
      </c>
      <c r="B64" s="36">
        <v>85108</v>
      </c>
      <c r="C64" s="36" t="s">
        <v>64</v>
      </c>
      <c r="D64">
        <v>4262</v>
      </c>
      <c r="E64">
        <v>4262</v>
      </c>
      <c r="F64" s="1">
        <v>39978</v>
      </c>
      <c r="G64" s="1">
        <v>39864</v>
      </c>
      <c r="H64">
        <v>6</v>
      </c>
      <c r="I64">
        <v>2009</v>
      </c>
      <c r="J64">
        <v>1.4766999999999999</v>
      </c>
      <c r="K64">
        <v>-84.841700000000003</v>
      </c>
      <c r="L64" t="s">
        <v>600</v>
      </c>
      <c r="M64" t="s">
        <v>611</v>
      </c>
      <c r="N64" s="1">
        <v>41973</v>
      </c>
      <c r="O64">
        <v>10.601000000000001</v>
      </c>
      <c r="P64">
        <v>-98.477999999999994</v>
      </c>
      <c r="Q64" t="s">
        <v>3</v>
      </c>
      <c r="R64" t="s">
        <v>601</v>
      </c>
      <c r="S64" t="s">
        <v>602</v>
      </c>
      <c r="T64" t="s">
        <v>15</v>
      </c>
      <c r="U64" t="s">
        <v>7</v>
      </c>
      <c r="V64">
        <v>1994.6051</v>
      </c>
      <c r="W64">
        <v>0.57999999999999996</v>
      </c>
      <c r="X64">
        <v>1</v>
      </c>
      <c r="Y64">
        <v>178</v>
      </c>
      <c r="Z64">
        <v>36</v>
      </c>
      <c r="AA64">
        <v>0</v>
      </c>
      <c r="AB64">
        <v>1</v>
      </c>
      <c r="AC64">
        <v>259</v>
      </c>
      <c r="AD64">
        <v>1500</v>
      </c>
      <c r="AE64">
        <v>2000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1</v>
      </c>
    </row>
    <row r="65" spans="1:50" x14ac:dyDescent="0.25">
      <c r="A65" s="36">
        <v>5902145</v>
      </c>
      <c r="B65" s="36">
        <v>37115</v>
      </c>
      <c r="C65" s="36" t="s">
        <v>64</v>
      </c>
      <c r="D65">
        <v>3400</v>
      </c>
      <c r="E65">
        <v>3400</v>
      </c>
      <c r="F65" s="1">
        <v>39586</v>
      </c>
      <c r="G65" s="1">
        <v>39540</v>
      </c>
      <c r="H65">
        <v>5</v>
      </c>
      <c r="I65">
        <v>2008</v>
      </c>
      <c r="J65">
        <v>-19.675000000000001</v>
      </c>
      <c r="K65">
        <v>-163.28</v>
      </c>
      <c r="L65" t="s">
        <v>600</v>
      </c>
      <c r="M65" t="s">
        <v>609</v>
      </c>
      <c r="N65" s="1">
        <v>41967</v>
      </c>
      <c r="O65">
        <v>-21.907299999999999</v>
      </c>
      <c r="P65">
        <v>176.5779</v>
      </c>
      <c r="Q65" t="s">
        <v>3</v>
      </c>
      <c r="R65" t="s">
        <v>601</v>
      </c>
      <c r="S65" t="s">
        <v>602</v>
      </c>
      <c r="T65" t="s">
        <v>15</v>
      </c>
      <c r="U65" t="s">
        <v>7</v>
      </c>
      <c r="V65">
        <v>2381.0075000000002</v>
      </c>
      <c r="W65">
        <v>0.64</v>
      </c>
      <c r="X65">
        <v>1</v>
      </c>
      <c r="Y65">
        <v>225</v>
      </c>
      <c r="Z65">
        <v>127</v>
      </c>
      <c r="AA65">
        <v>1985</v>
      </c>
      <c r="AB65">
        <v>0</v>
      </c>
      <c r="AC65">
        <v>255</v>
      </c>
      <c r="AD65">
        <v>1000</v>
      </c>
      <c r="AE65">
        <v>2000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1</v>
      </c>
    </row>
    <row r="66" spans="1:50" x14ac:dyDescent="0.25">
      <c r="A66" s="36">
        <v>5902143</v>
      </c>
      <c r="B66" s="36">
        <v>37092</v>
      </c>
      <c r="C66" s="36" t="s">
        <v>64</v>
      </c>
      <c r="D66">
        <v>3388</v>
      </c>
      <c r="E66">
        <v>3388</v>
      </c>
      <c r="F66" s="1">
        <v>39590</v>
      </c>
      <c r="G66" s="1">
        <v>39540</v>
      </c>
      <c r="H66">
        <v>5</v>
      </c>
      <c r="I66">
        <v>2008</v>
      </c>
      <c r="J66">
        <v>-20.420000000000002</v>
      </c>
      <c r="K66">
        <v>-169.09</v>
      </c>
      <c r="L66" t="s">
        <v>600</v>
      </c>
      <c r="M66" t="s">
        <v>609</v>
      </c>
      <c r="N66" s="1">
        <v>41968</v>
      </c>
      <c r="O66">
        <v>-14.7363</v>
      </c>
      <c r="P66">
        <v>172.0565</v>
      </c>
      <c r="Q66" t="s">
        <v>3</v>
      </c>
      <c r="R66" t="s">
        <v>601</v>
      </c>
      <c r="S66" t="s">
        <v>602</v>
      </c>
      <c r="T66" t="s">
        <v>15</v>
      </c>
      <c r="U66" t="s">
        <v>7</v>
      </c>
      <c r="V66">
        <v>2378.0637999999999</v>
      </c>
      <c r="W66">
        <v>0.64</v>
      </c>
      <c r="X66">
        <v>1</v>
      </c>
      <c r="Y66">
        <v>224</v>
      </c>
      <c r="Z66">
        <v>129</v>
      </c>
      <c r="AA66">
        <v>0</v>
      </c>
      <c r="AB66">
        <v>0</v>
      </c>
      <c r="AC66">
        <v>255</v>
      </c>
      <c r="AD66">
        <v>1000</v>
      </c>
      <c r="AE66">
        <v>2000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1</v>
      </c>
    </row>
    <row r="67" spans="1:50" x14ac:dyDescent="0.25">
      <c r="A67" s="36">
        <v>5902142</v>
      </c>
      <c r="B67" s="36">
        <v>37073</v>
      </c>
      <c r="C67" s="36" t="s">
        <v>64</v>
      </c>
      <c r="D67">
        <v>3360</v>
      </c>
      <c r="E67">
        <v>3360</v>
      </c>
      <c r="F67" s="1">
        <v>39589</v>
      </c>
      <c r="G67" s="1">
        <v>39540</v>
      </c>
      <c r="H67">
        <v>5</v>
      </c>
      <c r="I67">
        <v>2008</v>
      </c>
      <c r="J67">
        <v>-20.11</v>
      </c>
      <c r="K67">
        <v>-165.93</v>
      </c>
      <c r="L67" t="s">
        <v>600</v>
      </c>
      <c r="M67" t="s">
        <v>609</v>
      </c>
      <c r="N67" s="1">
        <v>41968</v>
      </c>
      <c r="O67">
        <v>-19.212</v>
      </c>
      <c r="P67">
        <v>173.40190000000001</v>
      </c>
      <c r="Q67" t="s">
        <v>3</v>
      </c>
      <c r="R67" t="s">
        <v>601</v>
      </c>
      <c r="S67" t="s">
        <v>602</v>
      </c>
      <c r="T67" t="s">
        <v>15</v>
      </c>
      <c r="U67" t="s">
        <v>7</v>
      </c>
      <c r="V67">
        <v>2379.6417999999999</v>
      </c>
      <c r="W67">
        <v>0.64</v>
      </c>
      <c r="X67">
        <v>1</v>
      </c>
      <c r="Y67">
        <v>224</v>
      </c>
      <c r="Z67">
        <v>128</v>
      </c>
      <c r="AA67">
        <v>0</v>
      </c>
      <c r="AB67">
        <v>0</v>
      </c>
      <c r="AC67">
        <v>255</v>
      </c>
      <c r="AD67">
        <v>1000</v>
      </c>
      <c r="AE67">
        <v>2000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1</v>
      </c>
    </row>
    <row r="68" spans="1:50" x14ac:dyDescent="0.25">
      <c r="A68" s="36">
        <v>4900810</v>
      </c>
      <c r="B68" s="36">
        <v>37083</v>
      </c>
      <c r="C68" s="36" t="s">
        <v>64</v>
      </c>
      <c r="D68">
        <v>3366</v>
      </c>
      <c r="E68">
        <v>3366</v>
      </c>
      <c r="F68" s="1">
        <v>39571</v>
      </c>
      <c r="G68" s="1">
        <v>39575</v>
      </c>
      <c r="H68">
        <v>5</v>
      </c>
      <c r="I68">
        <v>2008</v>
      </c>
      <c r="J68">
        <v>15.016</v>
      </c>
      <c r="K68">
        <v>-133.16300000000001</v>
      </c>
      <c r="L68" t="s">
        <v>600</v>
      </c>
      <c r="M68" t="s">
        <v>609</v>
      </c>
      <c r="N68" s="1">
        <v>41974</v>
      </c>
      <c r="O68">
        <v>16.444600000000001</v>
      </c>
      <c r="P68">
        <v>-139.71090000000001</v>
      </c>
      <c r="Q68" t="s">
        <v>3</v>
      </c>
      <c r="R68" t="s">
        <v>601</v>
      </c>
      <c r="S68" t="s">
        <v>602</v>
      </c>
      <c r="T68" t="s">
        <v>15</v>
      </c>
      <c r="U68" t="s">
        <v>7</v>
      </c>
      <c r="V68">
        <v>2403.3683999999998</v>
      </c>
      <c r="W68">
        <v>0.64</v>
      </c>
      <c r="X68">
        <v>1</v>
      </c>
      <c r="Y68">
        <v>227</v>
      </c>
      <c r="Z68">
        <v>130</v>
      </c>
      <c r="AA68">
        <v>1861</v>
      </c>
      <c r="AB68">
        <v>0</v>
      </c>
      <c r="AC68">
        <v>255</v>
      </c>
      <c r="AD68">
        <v>1500</v>
      </c>
      <c r="AE68">
        <v>2000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1</v>
      </c>
    </row>
    <row r="69" spans="1:50" x14ac:dyDescent="0.25">
      <c r="A69" s="36">
        <v>4900811</v>
      </c>
      <c r="B69" s="36">
        <v>67073</v>
      </c>
      <c r="C69" s="36" t="s">
        <v>64</v>
      </c>
      <c r="D69">
        <v>3008</v>
      </c>
      <c r="E69">
        <v>3008</v>
      </c>
      <c r="F69" s="1">
        <v>39254</v>
      </c>
      <c r="G69" s="1">
        <v>39267</v>
      </c>
      <c r="H69">
        <v>6</v>
      </c>
      <c r="I69">
        <v>2007</v>
      </c>
      <c r="J69">
        <v>20.816600000000001</v>
      </c>
      <c r="K69">
        <v>-172.48330000000001</v>
      </c>
      <c r="L69" t="s">
        <v>600</v>
      </c>
      <c r="M69" t="s">
        <v>610</v>
      </c>
      <c r="N69" s="1">
        <v>41975</v>
      </c>
      <c r="O69">
        <v>27.783300000000001</v>
      </c>
      <c r="P69">
        <v>168.2448</v>
      </c>
      <c r="Q69" t="s">
        <v>3</v>
      </c>
      <c r="R69" t="s">
        <v>601</v>
      </c>
      <c r="S69" t="s">
        <v>602</v>
      </c>
      <c r="T69" t="s">
        <v>15</v>
      </c>
      <c r="U69" t="s">
        <v>7</v>
      </c>
      <c r="V69">
        <v>2721.2381999999998</v>
      </c>
      <c r="W69">
        <v>0.48</v>
      </c>
      <c r="X69">
        <v>1</v>
      </c>
      <c r="Y69">
        <v>255</v>
      </c>
      <c r="Z69">
        <v>152</v>
      </c>
      <c r="AA69">
        <v>1979</v>
      </c>
      <c r="AB69">
        <v>0</v>
      </c>
      <c r="AC69">
        <v>257</v>
      </c>
      <c r="AD69">
        <v>1000</v>
      </c>
      <c r="AE69">
        <v>2000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1</v>
      </c>
    </row>
    <row r="70" spans="1:50" x14ac:dyDescent="0.25">
      <c r="A70" s="36">
        <v>4900812</v>
      </c>
      <c r="B70" s="36">
        <v>67075</v>
      </c>
      <c r="C70" s="36" t="s">
        <v>64</v>
      </c>
      <c r="D70">
        <v>3010</v>
      </c>
      <c r="E70">
        <v>3010</v>
      </c>
      <c r="F70" s="1">
        <v>39209</v>
      </c>
      <c r="G70" s="1">
        <v>39210</v>
      </c>
      <c r="H70">
        <v>5</v>
      </c>
      <c r="I70">
        <v>2007</v>
      </c>
      <c r="J70">
        <v>39.931699999999999</v>
      </c>
      <c r="K70">
        <v>-171.0367</v>
      </c>
      <c r="L70" t="s">
        <v>600</v>
      </c>
      <c r="M70" t="s">
        <v>610</v>
      </c>
      <c r="N70" s="1">
        <v>41973</v>
      </c>
      <c r="O70">
        <v>37.021700000000003</v>
      </c>
      <c r="P70">
        <v>-155.09819999999999</v>
      </c>
      <c r="Q70" t="s">
        <v>3</v>
      </c>
      <c r="R70" t="s">
        <v>612</v>
      </c>
      <c r="S70" t="s">
        <v>613</v>
      </c>
      <c r="T70" t="s">
        <v>15</v>
      </c>
      <c r="U70" t="s">
        <v>7</v>
      </c>
      <c r="V70">
        <v>2764.0358999999999</v>
      </c>
      <c r="W70">
        <v>0.48</v>
      </c>
      <c r="X70">
        <v>1</v>
      </c>
      <c r="Y70">
        <v>253</v>
      </c>
      <c r="Z70">
        <v>166</v>
      </c>
      <c r="AA70">
        <v>1976</v>
      </c>
      <c r="AB70">
        <v>0</v>
      </c>
      <c r="AC70">
        <v>257</v>
      </c>
      <c r="AD70">
        <v>1000</v>
      </c>
      <c r="AE70">
        <v>2000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1</v>
      </c>
    </row>
    <row r="71" spans="1:50" x14ac:dyDescent="0.25">
      <c r="A71" s="36">
        <v>5901421</v>
      </c>
      <c r="B71" s="36">
        <v>67086</v>
      </c>
      <c r="C71" s="36" t="s">
        <v>64</v>
      </c>
      <c r="D71">
        <v>3021</v>
      </c>
      <c r="E71">
        <v>3021</v>
      </c>
      <c r="F71" s="1">
        <v>39208</v>
      </c>
      <c r="G71" s="1">
        <v>39210</v>
      </c>
      <c r="H71">
        <v>5</v>
      </c>
      <c r="I71">
        <v>2007</v>
      </c>
      <c r="J71">
        <v>40.116700000000002</v>
      </c>
      <c r="K71">
        <v>-168.4</v>
      </c>
      <c r="L71" t="s">
        <v>600</v>
      </c>
      <c r="M71" t="s">
        <v>610</v>
      </c>
      <c r="N71" s="1">
        <v>41972</v>
      </c>
      <c r="O71">
        <v>43.906599999999997</v>
      </c>
      <c r="P71">
        <v>-168.52019999999999</v>
      </c>
      <c r="Q71" t="s">
        <v>3</v>
      </c>
      <c r="R71" t="s">
        <v>601</v>
      </c>
      <c r="S71" t="s">
        <v>602</v>
      </c>
      <c r="T71" t="s">
        <v>15</v>
      </c>
      <c r="U71" t="s">
        <v>7</v>
      </c>
      <c r="V71">
        <v>2764.4888999999998</v>
      </c>
      <c r="W71">
        <v>0.48</v>
      </c>
      <c r="X71">
        <v>1</v>
      </c>
      <c r="Y71">
        <v>259</v>
      </c>
      <c r="Z71">
        <v>166</v>
      </c>
      <c r="AA71">
        <v>1977</v>
      </c>
      <c r="AB71">
        <v>0</v>
      </c>
      <c r="AC71">
        <v>257</v>
      </c>
      <c r="AD71">
        <v>1000</v>
      </c>
      <c r="AE71">
        <v>2000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1</v>
      </c>
    </row>
    <row r="72" spans="1:50" x14ac:dyDescent="0.25">
      <c r="A72" s="36">
        <v>5904247</v>
      </c>
      <c r="B72" s="36">
        <v>9074</v>
      </c>
      <c r="C72" s="36" t="s">
        <v>65</v>
      </c>
      <c r="D72">
        <v>9074</v>
      </c>
      <c r="E72">
        <v>6635</v>
      </c>
      <c r="F72" s="1">
        <v>41473</v>
      </c>
      <c r="G72" s="1">
        <v>41477</v>
      </c>
      <c r="H72">
        <v>7</v>
      </c>
      <c r="I72">
        <v>2013</v>
      </c>
      <c r="J72">
        <v>-29.5</v>
      </c>
      <c r="K72">
        <v>100</v>
      </c>
      <c r="L72" t="s">
        <v>614</v>
      </c>
      <c r="M72" t="s">
        <v>573</v>
      </c>
      <c r="N72" s="1">
        <v>41973</v>
      </c>
      <c r="O72">
        <v>-30.974</v>
      </c>
      <c r="P72">
        <v>93.760999999999996</v>
      </c>
      <c r="Q72" t="s">
        <v>3</v>
      </c>
      <c r="R72" t="s">
        <v>615</v>
      </c>
      <c r="S72" t="s">
        <v>616</v>
      </c>
      <c r="T72" t="s">
        <v>13</v>
      </c>
      <c r="U72" t="s">
        <v>12</v>
      </c>
      <c r="V72">
        <v>499.74040000000002</v>
      </c>
      <c r="W72">
        <v>0.86</v>
      </c>
      <c r="X72">
        <v>1</v>
      </c>
      <c r="Y72">
        <v>52</v>
      </c>
      <c r="Z72">
        <v>19</v>
      </c>
      <c r="AA72">
        <v>0</v>
      </c>
      <c r="AB72">
        <v>0</v>
      </c>
      <c r="AC72">
        <v>240</v>
      </c>
      <c r="AD72">
        <v>1000</v>
      </c>
      <c r="AE72">
        <v>2000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1</v>
      </c>
    </row>
    <row r="73" spans="1:50" x14ac:dyDescent="0.25">
      <c r="A73" s="36">
        <v>5904246</v>
      </c>
      <c r="B73" s="36">
        <v>9047</v>
      </c>
      <c r="C73" s="36" t="s">
        <v>65</v>
      </c>
      <c r="D73">
        <v>9047</v>
      </c>
      <c r="E73">
        <v>6555</v>
      </c>
      <c r="F73" s="1">
        <v>41473</v>
      </c>
      <c r="G73" s="1">
        <v>41477</v>
      </c>
      <c r="H73">
        <v>7</v>
      </c>
      <c r="I73">
        <v>2013</v>
      </c>
      <c r="J73">
        <v>-28</v>
      </c>
      <c r="K73">
        <v>99.99</v>
      </c>
      <c r="L73" t="s">
        <v>614</v>
      </c>
      <c r="M73" t="s">
        <v>573</v>
      </c>
      <c r="N73" s="1">
        <v>41972</v>
      </c>
      <c r="O73">
        <v>-25.869</v>
      </c>
      <c r="P73">
        <v>97.664000000000001</v>
      </c>
      <c r="Q73" t="s">
        <v>3</v>
      </c>
      <c r="R73" t="s">
        <v>615</v>
      </c>
      <c r="S73" t="s">
        <v>616</v>
      </c>
      <c r="T73" t="s">
        <v>13</v>
      </c>
      <c r="U73" t="s">
        <v>12</v>
      </c>
      <c r="V73">
        <v>499.19929999999999</v>
      </c>
      <c r="W73">
        <v>0.86</v>
      </c>
      <c r="X73">
        <v>1</v>
      </c>
      <c r="Y73">
        <v>52</v>
      </c>
      <c r="Z73">
        <v>16</v>
      </c>
      <c r="AA73">
        <v>0</v>
      </c>
      <c r="AB73">
        <v>0</v>
      </c>
      <c r="AC73">
        <v>240</v>
      </c>
      <c r="AD73">
        <v>1000</v>
      </c>
      <c r="AE73">
        <v>2000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1</v>
      </c>
      <c r="AT73">
        <v>0</v>
      </c>
      <c r="AU73">
        <v>0</v>
      </c>
      <c r="AV73">
        <v>0</v>
      </c>
      <c r="AW73">
        <v>0</v>
      </c>
      <c r="AX73">
        <v>1</v>
      </c>
    </row>
    <row r="74" spans="1:50" x14ac:dyDescent="0.25">
      <c r="A74" s="36">
        <v>5904242</v>
      </c>
      <c r="B74" s="36">
        <v>9083</v>
      </c>
      <c r="C74" s="36" t="s">
        <v>65</v>
      </c>
      <c r="D74">
        <v>6637</v>
      </c>
      <c r="E74">
        <v>6637</v>
      </c>
      <c r="F74" s="1">
        <v>41448</v>
      </c>
      <c r="G74" s="1">
        <v>41453</v>
      </c>
      <c r="H74">
        <v>6</v>
      </c>
      <c r="I74">
        <v>2013</v>
      </c>
      <c r="J74">
        <v>-35.53</v>
      </c>
      <c r="K74">
        <v>131.03</v>
      </c>
      <c r="L74" t="s">
        <v>614</v>
      </c>
      <c r="M74" t="s">
        <v>617</v>
      </c>
      <c r="N74" s="1">
        <v>41967</v>
      </c>
      <c r="O74">
        <v>-37.28</v>
      </c>
      <c r="P74">
        <v>123.901</v>
      </c>
      <c r="Q74" t="s">
        <v>3</v>
      </c>
      <c r="R74" t="s">
        <v>615</v>
      </c>
      <c r="S74" t="s">
        <v>616</v>
      </c>
      <c r="T74" t="s">
        <v>13</v>
      </c>
      <c r="U74" t="s">
        <v>12</v>
      </c>
      <c r="V74">
        <v>519.27329999999995</v>
      </c>
      <c r="W74">
        <v>0.86</v>
      </c>
      <c r="X74">
        <v>1</v>
      </c>
      <c r="Y74">
        <v>48</v>
      </c>
      <c r="Z74">
        <v>19</v>
      </c>
      <c r="AA74">
        <v>0</v>
      </c>
      <c r="AB74">
        <v>0</v>
      </c>
      <c r="AC74">
        <v>240</v>
      </c>
      <c r="AD74">
        <v>1000</v>
      </c>
      <c r="AE74">
        <v>2000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1</v>
      </c>
    </row>
    <row r="75" spans="1:50" x14ac:dyDescent="0.25">
      <c r="A75" s="36">
        <v>5904241</v>
      </c>
      <c r="B75" s="36">
        <v>9075</v>
      </c>
      <c r="C75" s="36" t="s">
        <v>65</v>
      </c>
      <c r="D75">
        <v>6636</v>
      </c>
      <c r="E75">
        <v>6636</v>
      </c>
      <c r="F75" s="1">
        <v>41448</v>
      </c>
      <c r="G75" s="1">
        <v>41453</v>
      </c>
      <c r="H75">
        <v>6</v>
      </c>
      <c r="I75">
        <v>2013</v>
      </c>
      <c r="J75">
        <v>-35.770000000000003</v>
      </c>
      <c r="K75">
        <v>133</v>
      </c>
      <c r="L75" t="s">
        <v>614</v>
      </c>
      <c r="M75" t="s">
        <v>617</v>
      </c>
      <c r="N75" s="1">
        <v>41966</v>
      </c>
      <c r="O75">
        <v>-36.924999999999997</v>
      </c>
      <c r="P75">
        <v>127.339</v>
      </c>
      <c r="Q75" t="s">
        <v>3</v>
      </c>
      <c r="R75" t="s">
        <v>615</v>
      </c>
      <c r="S75" t="s">
        <v>616</v>
      </c>
      <c r="T75" t="s">
        <v>13</v>
      </c>
      <c r="U75" t="s">
        <v>12</v>
      </c>
      <c r="V75">
        <v>518.71749999999997</v>
      </c>
      <c r="W75">
        <v>0.86</v>
      </c>
      <c r="X75">
        <v>1</v>
      </c>
      <c r="Y75">
        <v>54</v>
      </c>
      <c r="Z75">
        <v>16</v>
      </c>
      <c r="AA75">
        <v>0</v>
      </c>
      <c r="AB75">
        <v>0</v>
      </c>
      <c r="AC75">
        <v>240</v>
      </c>
      <c r="AD75">
        <v>1000</v>
      </c>
      <c r="AE75">
        <v>2000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1</v>
      </c>
    </row>
    <row r="76" spans="1:50" x14ac:dyDescent="0.25">
      <c r="A76" s="36">
        <v>5904239</v>
      </c>
      <c r="B76" s="36">
        <v>9066</v>
      </c>
      <c r="C76" s="36" t="s">
        <v>65</v>
      </c>
      <c r="D76">
        <v>6638</v>
      </c>
      <c r="E76">
        <v>6638</v>
      </c>
      <c r="F76" s="1">
        <v>41445</v>
      </c>
      <c r="G76" s="1">
        <v>41453</v>
      </c>
      <c r="H76">
        <v>6</v>
      </c>
      <c r="I76">
        <v>2013</v>
      </c>
      <c r="J76">
        <v>-37.659999999999997</v>
      </c>
      <c r="K76">
        <v>137.01</v>
      </c>
      <c r="L76" t="s">
        <v>614</v>
      </c>
      <c r="M76" t="s">
        <v>617</v>
      </c>
      <c r="N76" s="1">
        <v>41964</v>
      </c>
      <c r="O76">
        <v>-39.408999999999999</v>
      </c>
      <c r="P76">
        <v>140.92599999999999</v>
      </c>
      <c r="Q76" t="s">
        <v>3</v>
      </c>
      <c r="R76" t="s">
        <v>615</v>
      </c>
      <c r="S76" t="s">
        <v>616</v>
      </c>
      <c r="T76" t="s">
        <v>13</v>
      </c>
      <c r="U76" t="s">
        <v>12</v>
      </c>
      <c r="V76">
        <v>519.5181</v>
      </c>
      <c r="W76">
        <v>0.86</v>
      </c>
      <c r="X76">
        <v>1</v>
      </c>
      <c r="Y76">
        <v>55</v>
      </c>
      <c r="Z76">
        <v>17</v>
      </c>
      <c r="AA76">
        <v>0</v>
      </c>
      <c r="AB76">
        <v>0</v>
      </c>
      <c r="AC76">
        <v>240</v>
      </c>
      <c r="AD76">
        <v>1000</v>
      </c>
      <c r="AE76">
        <v>2000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1</v>
      </c>
    </row>
    <row r="77" spans="1:50" x14ac:dyDescent="0.25">
      <c r="A77" s="36">
        <v>5904245</v>
      </c>
      <c r="B77" s="36">
        <v>9048</v>
      </c>
      <c r="C77" s="36" t="s">
        <v>65</v>
      </c>
      <c r="D77">
        <v>9048</v>
      </c>
      <c r="E77">
        <v>6553</v>
      </c>
      <c r="F77" s="1">
        <v>41471</v>
      </c>
      <c r="G77" s="1">
        <v>41477</v>
      </c>
      <c r="H77">
        <v>7</v>
      </c>
      <c r="I77">
        <v>2013</v>
      </c>
      <c r="J77">
        <v>-25.39</v>
      </c>
      <c r="K77">
        <v>99.99</v>
      </c>
      <c r="L77" t="s">
        <v>614</v>
      </c>
      <c r="M77" t="s">
        <v>618</v>
      </c>
      <c r="N77" s="1">
        <v>41972</v>
      </c>
      <c r="O77">
        <v>-25.265000000000001</v>
      </c>
      <c r="P77">
        <v>93.884</v>
      </c>
      <c r="Q77" t="s">
        <v>3</v>
      </c>
      <c r="R77" t="s">
        <v>615</v>
      </c>
      <c r="S77" t="s">
        <v>616</v>
      </c>
      <c r="T77" t="s">
        <v>13</v>
      </c>
      <c r="U77" t="s">
        <v>12</v>
      </c>
      <c r="V77">
        <v>500.22089999999997</v>
      </c>
      <c r="W77">
        <v>0.86</v>
      </c>
      <c r="X77">
        <v>1</v>
      </c>
      <c r="Y77">
        <v>52</v>
      </c>
      <c r="Z77">
        <v>16</v>
      </c>
      <c r="AA77">
        <v>0</v>
      </c>
      <c r="AB77">
        <v>0</v>
      </c>
      <c r="AC77">
        <v>240</v>
      </c>
      <c r="AD77">
        <v>1000</v>
      </c>
      <c r="AE77">
        <v>2000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1</v>
      </c>
      <c r="AT77">
        <v>0</v>
      </c>
      <c r="AU77">
        <v>0</v>
      </c>
      <c r="AV77">
        <v>0</v>
      </c>
      <c r="AW77">
        <v>0</v>
      </c>
      <c r="AX77">
        <v>1</v>
      </c>
    </row>
    <row r="78" spans="1:50" x14ac:dyDescent="0.25">
      <c r="A78" s="36">
        <v>5904243</v>
      </c>
      <c r="B78" s="36">
        <v>8442</v>
      </c>
      <c r="C78" s="36" t="s">
        <v>65</v>
      </c>
      <c r="D78">
        <v>8442</v>
      </c>
      <c r="E78">
        <v>6315</v>
      </c>
      <c r="F78" s="1">
        <v>41466</v>
      </c>
      <c r="G78" s="1">
        <v>41477</v>
      </c>
      <c r="H78">
        <v>7</v>
      </c>
      <c r="I78">
        <v>2013</v>
      </c>
      <c r="J78">
        <v>-28.99</v>
      </c>
      <c r="K78">
        <v>104.99</v>
      </c>
      <c r="L78" t="s">
        <v>614</v>
      </c>
      <c r="M78" t="s">
        <v>619</v>
      </c>
      <c r="N78" s="1">
        <v>41966</v>
      </c>
      <c r="O78">
        <v>-31.827999999999999</v>
      </c>
      <c r="P78">
        <v>88.915999999999997</v>
      </c>
      <c r="Q78" t="s">
        <v>3</v>
      </c>
      <c r="R78" t="s">
        <v>615</v>
      </c>
      <c r="S78" t="s">
        <v>616</v>
      </c>
      <c r="T78" t="s">
        <v>13</v>
      </c>
      <c r="U78" t="s">
        <v>12</v>
      </c>
      <c r="V78">
        <v>500.27890000000002</v>
      </c>
      <c r="W78">
        <v>0.86</v>
      </c>
      <c r="X78">
        <v>1</v>
      </c>
      <c r="Y78">
        <v>52</v>
      </c>
      <c r="Z78">
        <v>17</v>
      </c>
      <c r="AA78">
        <v>0</v>
      </c>
      <c r="AB78">
        <v>0</v>
      </c>
      <c r="AC78">
        <v>240</v>
      </c>
      <c r="AD78">
        <v>1000</v>
      </c>
      <c r="AE78">
        <v>2000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1</v>
      </c>
      <c r="AT78">
        <v>0</v>
      </c>
      <c r="AU78">
        <v>0</v>
      </c>
      <c r="AV78">
        <v>0</v>
      </c>
      <c r="AW78">
        <v>0</v>
      </c>
      <c r="AX78">
        <v>1</v>
      </c>
    </row>
    <row r="79" spans="1:50" x14ac:dyDescent="0.25">
      <c r="A79" s="36">
        <v>5904244</v>
      </c>
      <c r="B79" s="36">
        <v>8893</v>
      </c>
      <c r="C79" s="36" t="s">
        <v>65</v>
      </c>
      <c r="D79">
        <v>8893</v>
      </c>
      <c r="E79">
        <v>6552</v>
      </c>
      <c r="F79" s="1">
        <v>41469</v>
      </c>
      <c r="G79" s="1">
        <v>41477</v>
      </c>
      <c r="H79">
        <v>7</v>
      </c>
      <c r="I79">
        <v>2013</v>
      </c>
      <c r="J79">
        <v>-25.01</v>
      </c>
      <c r="K79">
        <v>104.99</v>
      </c>
      <c r="L79" t="s">
        <v>614</v>
      </c>
      <c r="M79" t="s">
        <v>619</v>
      </c>
      <c r="N79" s="1">
        <v>41970</v>
      </c>
      <c r="O79">
        <v>-22.361999999999998</v>
      </c>
      <c r="P79">
        <v>107.194</v>
      </c>
      <c r="Q79" t="s">
        <v>3</v>
      </c>
      <c r="R79" t="s">
        <v>615</v>
      </c>
      <c r="S79" t="s">
        <v>616</v>
      </c>
      <c r="T79" t="s">
        <v>13</v>
      </c>
      <c r="U79" t="s">
        <v>12</v>
      </c>
      <c r="V79">
        <v>500.76089999999999</v>
      </c>
      <c r="W79">
        <v>0.86</v>
      </c>
      <c r="X79">
        <v>1</v>
      </c>
      <c r="Y79">
        <v>52</v>
      </c>
      <c r="Z79">
        <v>17</v>
      </c>
      <c r="AA79">
        <v>0</v>
      </c>
      <c r="AB79">
        <v>0</v>
      </c>
      <c r="AC79">
        <v>240</v>
      </c>
      <c r="AD79">
        <v>1000</v>
      </c>
      <c r="AE79">
        <v>2000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1</v>
      </c>
      <c r="AT79">
        <v>0</v>
      </c>
      <c r="AU79">
        <v>0</v>
      </c>
      <c r="AV79">
        <v>0</v>
      </c>
      <c r="AW79">
        <v>0</v>
      </c>
      <c r="AX79">
        <v>1</v>
      </c>
    </row>
    <row r="80" spans="1:50" x14ac:dyDescent="0.25">
      <c r="A80" s="36">
        <v>5903264</v>
      </c>
      <c r="B80" s="36">
        <v>6413</v>
      </c>
      <c r="C80" s="36" t="s">
        <v>65</v>
      </c>
      <c r="D80">
        <v>4395</v>
      </c>
      <c r="E80">
        <v>4395</v>
      </c>
      <c r="F80" s="1">
        <v>40257</v>
      </c>
      <c r="G80" s="1">
        <v>40351</v>
      </c>
      <c r="H80">
        <v>3</v>
      </c>
      <c r="I80">
        <v>2010</v>
      </c>
      <c r="J80">
        <v>-43.58</v>
      </c>
      <c r="K80">
        <v>142</v>
      </c>
      <c r="L80" t="s">
        <v>614</v>
      </c>
      <c r="M80" t="s">
        <v>620</v>
      </c>
      <c r="N80" s="1">
        <v>41970</v>
      </c>
      <c r="O80">
        <v>-51.036000000000001</v>
      </c>
      <c r="P80">
        <v>-149.54400000000001</v>
      </c>
      <c r="Q80" t="s">
        <v>3</v>
      </c>
      <c r="R80" t="s">
        <v>615</v>
      </c>
      <c r="S80" t="s">
        <v>616</v>
      </c>
      <c r="T80" t="s">
        <v>129</v>
      </c>
      <c r="U80" t="s">
        <v>12</v>
      </c>
      <c r="V80">
        <v>1712.4159999999999</v>
      </c>
      <c r="W80">
        <v>0.74</v>
      </c>
      <c r="X80">
        <v>1</v>
      </c>
      <c r="Y80">
        <v>543</v>
      </c>
      <c r="Z80">
        <v>0</v>
      </c>
      <c r="AA80">
        <v>0</v>
      </c>
      <c r="AB80">
        <v>0</v>
      </c>
      <c r="AC80">
        <v>240</v>
      </c>
      <c r="AD80">
        <v>1000</v>
      </c>
      <c r="AE80">
        <v>2000</v>
      </c>
      <c r="AF80">
        <v>1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1</v>
      </c>
    </row>
    <row r="81" spans="1:50" x14ac:dyDescent="0.25">
      <c r="A81" s="36">
        <v>5903627</v>
      </c>
      <c r="B81" s="36">
        <v>6990</v>
      </c>
      <c r="C81" s="36" t="s">
        <v>65</v>
      </c>
      <c r="D81">
        <v>5041</v>
      </c>
      <c r="E81">
        <v>5041</v>
      </c>
      <c r="F81" s="1">
        <v>40408</v>
      </c>
      <c r="G81" s="1">
        <v>40617</v>
      </c>
      <c r="H81">
        <v>8</v>
      </c>
      <c r="I81">
        <v>2010</v>
      </c>
      <c r="J81">
        <v>-41.8</v>
      </c>
      <c r="K81">
        <v>142.59</v>
      </c>
      <c r="L81" t="s">
        <v>614</v>
      </c>
      <c r="M81" t="s">
        <v>573</v>
      </c>
      <c r="N81" s="1">
        <v>41972</v>
      </c>
      <c r="O81">
        <v>-37.975999999999999</v>
      </c>
      <c r="P81">
        <v>129.21899999999999</v>
      </c>
      <c r="Q81" t="s">
        <v>3</v>
      </c>
      <c r="R81" t="s">
        <v>615</v>
      </c>
      <c r="S81" t="s">
        <v>616</v>
      </c>
      <c r="T81" t="s">
        <v>13</v>
      </c>
      <c r="U81" t="s">
        <v>12</v>
      </c>
      <c r="V81">
        <v>1563.0886</v>
      </c>
      <c r="W81">
        <v>0.74</v>
      </c>
      <c r="X81">
        <v>1</v>
      </c>
      <c r="Y81">
        <v>154</v>
      </c>
      <c r="Z81">
        <v>15</v>
      </c>
      <c r="AA81">
        <v>0</v>
      </c>
      <c r="AB81">
        <v>0</v>
      </c>
      <c r="AC81">
        <v>240</v>
      </c>
      <c r="AD81">
        <v>1000</v>
      </c>
      <c r="AE81">
        <v>2000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1</v>
      </c>
    </row>
    <row r="82" spans="1:50" x14ac:dyDescent="0.25">
      <c r="A82" s="36">
        <v>5903626</v>
      </c>
      <c r="B82" s="36">
        <v>6989</v>
      </c>
      <c r="C82" s="36" t="s">
        <v>65</v>
      </c>
      <c r="D82">
        <v>5040</v>
      </c>
      <c r="E82">
        <v>5040</v>
      </c>
      <c r="F82" s="1">
        <v>40407</v>
      </c>
      <c r="G82" s="1">
        <v>40617</v>
      </c>
      <c r="H82">
        <v>8</v>
      </c>
      <c r="I82">
        <v>2010</v>
      </c>
      <c r="J82">
        <v>-40.020000000000003</v>
      </c>
      <c r="K82">
        <v>139.44</v>
      </c>
      <c r="L82" t="s">
        <v>614</v>
      </c>
      <c r="M82" t="s">
        <v>573</v>
      </c>
      <c r="N82" s="1">
        <v>41971</v>
      </c>
      <c r="O82">
        <v>-37.704999999999998</v>
      </c>
      <c r="P82">
        <v>114.999</v>
      </c>
      <c r="Q82" t="s">
        <v>3</v>
      </c>
      <c r="R82" t="s">
        <v>615</v>
      </c>
      <c r="S82" t="s">
        <v>616</v>
      </c>
      <c r="T82" t="s">
        <v>13</v>
      </c>
      <c r="U82" t="s">
        <v>12</v>
      </c>
      <c r="V82">
        <v>1563.5622000000001</v>
      </c>
      <c r="W82">
        <v>0.74</v>
      </c>
      <c r="X82">
        <v>1</v>
      </c>
      <c r="Y82">
        <v>154</v>
      </c>
      <c r="Z82">
        <v>14</v>
      </c>
      <c r="AA82">
        <v>0</v>
      </c>
      <c r="AB82">
        <v>0</v>
      </c>
      <c r="AC82">
        <v>240</v>
      </c>
      <c r="AD82">
        <v>1000</v>
      </c>
      <c r="AE82">
        <v>2000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1</v>
      </c>
    </row>
    <row r="83" spans="1:50" x14ac:dyDescent="0.25">
      <c r="A83" s="36">
        <v>5903953</v>
      </c>
      <c r="B83" s="36">
        <v>85420</v>
      </c>
      <c r="C83" s="36" t="s">
        <v>64</v>
      </c>
      <c r="D83">
        <v>5486</v>
      </c>
      <c r="E83">
        <v>5486</v>
      </c>
      <c r="F83" s="1">
        <v>41149</v>
      </c>
      <c r="G83" s="1">
        <v>41150</v>
      </c>
      <c r="H83">
        <v>8</v>
      </c>
      <c r="I83">
        <v>2012</v>
      </c>
      <c r="J83">
        <v>-24.78</v>
      </c>
      <c r="K83">
        <v>99.94</v>
      </c>
      <c r="L83" t="s">
        <v>614</v>
      </c>
      <c r="M83" t="s">
        <v>621</v>
      </c>
      <c r="N83" s="1">
        <v>41971</v>
      </c>
      <c r="O83">
        <v>-32.874899999999997</v>
      </c>
      <c r="P83">
        <v>74.050200000000004</v>
      </c>
      <c r="Q83" t="s">
        <v>3</v>
      </c>
      <c r="R83" t="s">
        <v>615</v>
      </c>
      <c r="S83" t="s">
        <v>616</v>
      </c>
      <c r="T83" t="s">
        <v>13</v>
      </c>
      <c r="U83" t="s">
        <v>12</v>
      </c>
      <c r="V83">
        <v>821.37819999999999</v>
      </c>
      <c r="W83">
        <v>0.85</v>
      </c>
      <c r="X83">
        <v>1</v>
      </c>
      <c r="Y83">
        <v>83</v>
      </c>
      <c r="Z83">
        <v>48</v>
      </c>
      <c r="AA83">
        <v>0</v>
      </c>
      <c r="AB83">
        <v>0</v>
      </c>
      <c r="AC83">
        <v>240</v>
      </c>
      <c r="AD83">
        <v>1000</v>
      </c>
      <c r="AE83">
        <v>2000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1</v>
      </c>
    </row>
    <row r="84" spans="1:50" x14ac:dyDescent="0.25">
      <c r="A84" s="36">
        <v>5903954</v>
      </c>
      <c r="B84" s="36">
        <v>6969</v>
      </c>
      <c r="C84" s="36" t="s">
        <v>65</v>
      </c>
      <c r="D84">
        <v>4926</v>
      </c>
      <c r="E84">
        <v>4926</v>
      </c>
      <c r="F84" s="1">
        <v>41151</v>
      </c>
      <c r="G84" s="1">
        <v>41176</v>
      </c>
      <c r="H84">
        <v>8</v>
      </c>
      <c r="I84">
        <v>2012</v>
      </c>
      <c r="J84">
        <v>-25.01</v>
      </c>
      <c r="K84">
        <v>105</v>
      </c>
      <c r="L84" t="s">
        <v>614</v>
      </c>
      <c r="M84" t="s">
        <v>621</v>
      </c>
      <c r="N84" s="1">
        <v>41973</v>
      </c>
      <c r="O84">
        <v>-25.128</v>
      </c>
      <c r="P84">
        <v>98.650999999999996</v>
      </c>
      <c r="Q84" t="s">
        <v>3</v>
      </c>
      <c r="R84" t="s">
        <v>615</v>
      </c>
      <c r="S84" t="s">
        <v>616</v>
      </c>
      <c r="T84" t="s">
        <v>13</v>
      </c>
      <c r="U84" t="s">
        <v>12</v>
      </c>
      <c r="V84">
        <v>822.30420000000004</v>
      </c>
      <c r="W84">
        <v>0.85</v>
      </c>
      <c r="X84">
        <v>1</v>
      </c>
      <c r="Y84">
        <v>85</v>
      </c>
      <c r="Z84">
        <v>0</v>
      </c>
      <c r="AA84">
        <v>0</v>
      </c>
      <c r="AB84">
        <v>0</v>
      </c>
      <c r="AC84">
        <v>240</v>
      </c>
      <c r="AD84">
        <v>1000</v>
      </c>
      <c r="AE84">
        <v>2000</v>
      </c>
      <c r="AF84">
        <v>1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1</v>
      </c>
    </row>
    <row r="85" spans="1:50" x14ac:dyDescent="0.25">
      <c r="A85" s="36">
        <v>5903956</v>
      </c>
      <c r="B85" s="36">
        <v>6951</v>
      </c>
      <c r="C85" s="36" t="s">
        <v>65</v>
      </c>
      <c r="D85">
        <v>4927</v>
      </c>
      <c r="E85">
        <v>4927</v>
      </c>
      <c r="F85" s="1">
        <v>41152</v>
      </c>
      <c r="G85" s="1">
        <v>41176</v>
      </c>
      <c r="H85">
        <v>8</v>
      </c>
      <c r="I85">
        <v>2012</v>
      </c>
      <c r="J85">
        <v>-28.02</v>
      </c>
      <c r="K85">
        <v>105</v>
      </c>
      <c r="L85" t="s">
        <v>614</v>
      </c>
      <c r="M85" t="s">
        <v>573</v>
      </c>
      <c r="N85" s="1">
        <v>41974</v>
      </c>
      <c r="O85">
        <v>-21.37</v>
      </c>
      <c r="P85">
        <v>108.494</v>
      </c>
      <c r="Q85" t="s">
        <v>3</v>
      </c>
      <c r="R85" t="s">
        <v>615</v>
      </c>
      <c r="S85" t="s">
        <v>616</v>
      </c>
      <c r="T85" t="s">
        <v>13</v>
      </c>
      <c r="U85" t="s">
        <v>12</v>
      </c>
      <c r="V85">
        <v>822.2944</v>
      </c>
      <c r="W85">
        <v>0.85</v>
      </c>
      <c r="X85">
        <v>1</v>
      </c>
      <c r="Y85">
        <v>85</v>
      </c>
      <c r="Z85">
        <v>0</v>
      </c>
      <c r="AA85">
        <v>0</v>
      </c>
      <c r="AB85">
        <v>0</v>
      </c>
      <c r="AC85">
        <v>240</v>
      </c>
      <c r="AD85">
        <v>1000</v>
      </c>
      <c r="AE85">
        <v>2000</v>
      </c>
      <c r="AF85">
        <v>1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1</v>
      </c>
    </row>
    <row r="86" spans="1:50" x14ac:dyDescent="0.25">
      <c r="A86" s="36">
        <v>5903957</v>
      </c>
      <c r="B86" s="36">
        <v>6971</v>
      </c>
      <c r="C86" s="36" t="s">
        <v>65</v>
      </c>
      <c r="D86">
        <v>4928</v>
      </c>
      <c r="E86">
        <v>4928</v>
      </c>
      <c r="F86" s="1">
        <v>41154</v>
      </c>
      <c r="G86" s="1">
        <v>41176</v>
      </c>
      <c r="H86">
        <v>9</v>
      </c>
      <c r="I86">
        <v>2012</v>
      </c>
      <c r="J86">
        <v>-31.01</v>
      </c>
      <c r="K86">
        <v>105.01</v>
      </c>
      <c r="L86" t="s">
        <v>614</v>
      </c>
      <c r="M86" t="s">
        <v>573</v>
      </c>
      <c r="N86" s="1">
        <v>41975</v>
      </c>
      <c r="O86">
        <v>-31.077000000000002</v>
      </c>
      <c r="P86">
        <v>103.035</v>
      </c>
      <c r="Q86" t="s">
        <v>3</v>
      </c>
      <c r="R86" t="s">
        <v>615</v>
      </c>
      <c r="S86" t="s">
        <v>616</v>
      </c>
      <c r="T86" t="s">
        <v>13</v>
      </c>
      <c r="U86" t="s">
        <v>12</v>
      </c>
      <c r="V86">
        <v>821.53470000000004</v>
      </c>
      <c r="W86">
        <v>0.85</v>
      </c>
      <c r="X86">
        <v>1</v>
      </c>
      <c r="Y86">
        <v>78</v>
      </c>
      <c r="Z86">
        <v>0</v>
      </c>
      <c r="AA86">
        <v>0</v>
      </c>
      <c r="AB86">
        <v>0</v>
      </c>
      <c r="AC86">
        <v>240</v>
      </c>
      <c r="AD86">
        <v>1000</v>
      </c>
      <c r="AE86">
        <v>2000</v>
      </c>
      <c r="AF86">
        <v>1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1</v>
      </c>
    </row>
    <row r="87" spans="1:50" x14ac:dyDescent="0.25">
      <c r="A87" s="36">
        <v>5903631</v>
      </c>
      <c r="B87" s="36">
        <v>42969</v>
      </c>
      <c r="C87" s="36" t="s">
        <v>64</v>
      </c>
      <c r="D87">
        <v>5076</v>
      </c>
      <c r="E87">
        <v>5076</v>
      </c>
      <c r="F87" s="1">
        <v>40438</v>
      </c>
      <c r="G87" s="1">
        <v>40448</v>
      </c>
      <c r="H87">
        <v>9</v>
      </c>
      <c r="I87">
        <v>2010</v>
      </c>
      <c r="J87">
        <v>-42.5</v>
      </c>
      <c r="K87">
        <v>148.63999999999999</v>
      </c>
      <c r="L87" t="s">
        <v>614</v>
      </c>
      <c r="M87" t="s">
        <v>622</v>
      </c>
      <c r="N87" s="1">
        <v>41969</v>
      </c>
      <c r="O87">
        <v>-50.09</v>
      </c>
      <c r="P87">
        <v>149.28800000000001</v>
      </c>
      <c r="Q87" t="s">
        <v>3</v>
      </c>
      <c r="R87" t="s">
        <v>615</v>
      </c>
      <c r="S87" t="s">
        <v>616</v>
      </c>
      <c r="T87" t="s">
        <v>13</v>
      </c>
      <c r="U87" t="s">
        <v>12</v>
      </c>
      <c r="V87">
        <v>1531.125</v>
      </c>
      <c r="W87">
        <v>0.74</v>
      </c>
      <c r="X87">
        <v>1</v>
      </c>
      <c r="Y87">
        <v>154</v>
      </c>
      <c r="Z87">
        <v>130</v>
      </c>
      <c r="AA87">
        <v>0</v>
      </c>
      <c r="AB87">
        <v>0</v>
      </c>
      <c r="AC87">
        <v>240</v>
      </c>
      <c r="AD87">
        <v>1000</v>
      </c>
      <c r="AE87">
        <v>2000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1</v>
      </c>
    </row>
    <row r="88" spans="1:50" x14ac:dyDescent="0.25">
      <c r="A88" s="36">
        <v>5903628</v>
      </c>
      <c r="B88" s="36">
        <v>6991</v>
      </c>
      <c r="C88" s="36" t="s">
        <v>65</v>
      </c>
      <c r="D88">
        <v>5042</v>
      </c>
      <c r="E88">
        <v>5042</v>
      </c>
      <c r="F88" s="1">
        <v>40409</v>
      </c>
      <c r="G88" s="1">
        <v>40602</v>
      </c>
      <c r="H88">
        <v>8</v>
      </c>
      <c r="I88">
        <v>2010</v>
      </c>
      <c r="J88">
        <v>-43.07</v>
      </c>
      <c r="K88">
        <v>144.9</v>
      </c>
      <c r="L88" t="s">
        <v>614</v>
      </c>
      <c r="M88" t="s">
        <v>623</v>
      </c>
      <c r="N88" s="1">
        <v>41972</v>
      </c>
      <c r="O88">
        <v>-32.453000000000003</v>
      </c>
      <c r="P88">
        <v>112.011</v>
      </c>
      <c r="Q88" t="s">
        <v>3</v>
      </c>
      <c r="R88" t="s">
        <v>615</v>
      </c>
      <c r="S88" t="s">
        <v>616</v>
      </c>
      <c r="T88" t="s">
        <v>13</v>
      </c>
      <c r="U88" t="s">
        <v>12</v>
      </c>
      <c r="V88">
        <v>1563.6786</v>
      </c>
      <c r="W88">
        <v>0.74</v>
      </c>
      <c r="X88">
        <v>1</v>
      </c>
      <c r="Y88">
        <v>154</v>
      </c>
      <c r="Z88">
        <v>15</v>
      </c>
      <c r="AA88">
        <v>0</v>
      </c>
      <c r="AB88">
        <v>1</v>
      </c>
      <c r="AC88">
        <v>240</v>
      </c>
      <c r="AD88">
        <v>1000</v>
      </c>
      <c r="AE88">
        <v>2000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1</v>
      </c>
    </row>
    <row r="89" spans="1:50" x14ac:dyDescent="0.25">
      <c r="A89" s="36">
        <v>5903686</v>
      </c>
      <c r="B89" s="36">
        <v>85429</v>
      </c>
      <c r="C89" s="36" t="s">
        <v>64</v>
      </c>
      <c r="D89">
        <v>5755</v>
      </c>
      <c r="E89">
        <v>5755</v>
      </c>
      <c r="F89" s="1">
        <v>40775</v>
      </c>
      <c r="G89" s="1">
        <v>40777</v>
      </c>
      <c r="H89">
        <v>8</v>
      </c>
      <c r="I89">
        <v>2011</v>
      </c>
      <c r="J89">
        <v>-35.04</v>
      </c>
      <c r="K89">
        <v>119.86</v>
      </c>
      <c r="L89" t="s">
        <v>614</v>
      </c>
      <c r="M89" t="s">
        <v>624</v>
      </c>
      <c r="N89" s="1">
        <v>41976</v>
      </c>
      <c r="O89">
        <v>-38.1462</v>
      </c>
      <c r="P89">
        <v>96.131600000000006</v>
      </c>
      <c r="Q89" t="s">
        <v>3</v>
      </c>
      <c r="R89" t="s">
        <v>615</v>
      </c>
      <c r="S89" t="s">
        <v>616</v>
      </c>
      <c r="T89" t="s">
        <v>13</v>
      </c>
      <c r="U89" t="s">
        <v>12</v>
      </c>
      <c r="V89">
        <v>1200.9233999999999</v>
      </c>
      <c r="W89">
        <v>0.78</v>
      </c>
      <c r="X89">
        <v>1</v>
      </c>
      <c r="Y89">
        <v>120</v>
      </c>
      <c r="Z89">
        <v>29</v>
      </c>
      <c r="AA89">
        <v>0</v>
      </c>
      <c r="AB89">
        <v>0</v>
      </c>
      <c r="AC89">
        <v>240</v>
      </c>
      <c r="AD89">
        <v>1000</v>
      </c>
      <c r="AE89">
        <v>2000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1</v>
      </c>
    </row>
    <row r="90" spans="1:50" x14ac:dyDescent="0.25">
      <c r="A90" s="36">
        <v>5903685</v>
      </c>
      <c r="B90" s="36">
        <v>85430</v>
      </c>
      <c r="C90" s="36" t="s">
        <v>64</v>
      </c>
      <c r="D90">
        <v>5756</v>
      </c>
      <c r="E90">
        <v>5756</v>
      </c>
      <c r="F90" s="1">
        <v>40774</v>
      </c>
      <c r="G90" s="1">
        <v>40777</v>
      </c>
      <c r="H90">
        <v>8</v>
      </c>
      <c r="I90">
        <v>2011</v>
      </c>
      <c r="J90">
        <v>-34.79</v>
      </c>
      <c r="K90">
        <v>121.21</v>
      </c>
      <c r="L90" t="s">
        <v>614</v>
      </c>
      <c r="M90" t="s">
        <v>573</v>
      </c>
      <c r="N90" s="1">
        <v>41976</v>
      </c>
      <c r="O90">
        <v>-38.365400000000001</v>
      </c>
      <c r="P90">
        <v>110.3913</v>
      </c>
      <c r="Q90" t="s">
        <v>3</v>
      </c>
      <c r="R90" t="s">
        <v>615</v>
      </c>
      <c r="S90" t="s">
        <v>616</v>
      </c>
      <c r="T90" t="s">
        <v>13</v>
      </c>
      <c r="U90" t="s">
        <v>12</v>
      </c>
      <c r="V90">
        <v>1201.2585999999999</v>
      </c>
      <c r="W90">
        <v>0.78</v>
      </c>
      <c r="X90">
        <v>1</v>
      </c>
      <c r="Y90">
        <v>120</v>
      </c>
      <c r="Z90">
        <v>29</v>
      </c>
      <c r="AA90">
        <v>0</v>
      </c>
      <c r="AB90">
        <v>0</v>
      </c>
      <c r="AC90">
        <v>240</v>
      </c>
      <c r="AD90">
        <v>1000</v>
      </c>
      <c r="AE90">
        <v>2000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1</v>
      </c>
    </row>
    <row r="91" spans="1:50" x14ac:dyDescent="0.25">
      <c r="A91" s="36">
        <v>5901661</v>
      </c>
      <c r="B91" s="36">
        <v>33370</v>
      </c>
      <c r="C91" s="36" t="s">
        <v>64</v>
      </c>
      <c r="D91">
        <v>3679</v>
      </c>
      <c r="E91">
        <v>3679</v>
      </c>
      <c r="F91" s="1">
        <v>39568</v>
      </c>
      <c r="G91" s="1">
        <v>39569</v>
      </c>
      <c r="H91">
        <v>4</v>
      </c>
      <c r="I91">
        <v>2008</v>
      </c>
      <c r="J91">
        <v>-22</v>
      </c>
      <c r="K91">
        <v>170</v>
      </c>
      <c r="L91" t="s">
        <v>614</v>
      </c>
      <c r="M91" t="s">
        <v>573</v>
      </c>
      <c r="N91" s="1">
        <v>41970</v>
      </c>
      <c r="O91">
        <v>-11.2796</v>
      </c>
      <c r="P91">
        <v>155.10900000000001</v>
      </c>
      <c r="Q91" t="s">
        <v>3</v>
      </c>
      <c r="R91" t="s">
        <v>615</v>
      </c>
      <c r="S91" t="s">
        <v>616</v>
      </c>
      <c r="T91" t="s">
        <v>13</v>
      </c>
      <c r="U91" t="s">
        <v>12</v>
      </c>
      <c r="V91">
        <v>2401.1545999999998</v>
      </c>
      <c r="W91">
        <v>0.64</v>
      </c>
      <c r="X91">
        <v>1</v>
      </c>
      <c r="Y91">
        <v>55</v>
      </c>
      <c r="Z91">
        <v>55</v>
      </c>
      <c r="AA91">
        <v>1903</v>
      </c>
      <c r="AB91">
        <v>0</v>
      </c>
      <c r="AC91">
        <v>240</v>
      </c>
      <c r="AD91">
        <v>1000</v>
      </c>
      <c r="AE91">
        <v>2000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1</v>
      </c>
    </row>
    <row r="92" spans="1:50" x14ac:dyDescent="0.25">
      <c r="A92" s="36">
        <v>5901662</v>
      </c>
      <c r="B92" s="36">
        <v>33369</v>
      </c>
      <c r="C92" s="36" t="s">
        <v>64</v>
      </c>
      <c r="D92">
        <v>3678</v>
      </c>
      <c r="E92">
        <v>3678</v>
      </c>
      <c r="F92" s="1">
        <v>39570</v>
      </c>
      <c r="G92" s="1">
        <v>39573</v>
      </c>
      <c r="H92">
        <v>5</v>
      </c>
      <c r="I92">
        <v>2008</v>
      </c>
      <c r="J92">
        <v>-20.67</v>
      </c>
      <c r="K92">
        <v>172</v>
      </c>
      <c r="L92" t="s">
        <v>614</v>
      </c>
      <c r="M92" t="s">
        <v>573</v>
      </c>
      <c r="N92" s="1">
        <v>41971</v>
      </c>
      <c r="O92">
        <v>-11.1584</v>
      </c>
      <c r="P92">
        <v>153.654</v>
      </c>
      <c r="Q92" t="s">
        <v>3</v>
      </c>
      <c r="R92" t="s">
        <v>615</v>
      </c>
      <c r="S92" t="s">
        <v>616</v>
      </c>
      <c r="T92" t="s">
        <v>13</v>
      </c>
      <c r="U92" t="s">
        <v>12</v>
      </c>
      <c r="V92">
        <v>2400.8615</v>
      </c>
      <c r="W92">
        <v>0.64</v>
      </c>
      <c r="X92">
        <v>1</v>
      </c>
      <c r="Y92">
        <v>241</v>
      </c>
      <c r="Z92">
        <v>213</v>
      </c>
      <c r="AA92">
        <v>1924</v>
      </c>
      <c r="AB92">
        <v>0</v>
      </c>
      <c r="AC92">
        <v>240</v>
      </c>
      <c r="AD92">
        <v>1000</v>
      </c>
      <c r="AE92">
        <v>2000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1</v>
      </c>
    </row>
    <row r="93" spans="1:50" x14ac:dyDescent="0.25">
      <c r="A93" s="36">
        <v>5901659</v>
      </c>
      <c r="B93" s="36">
        <v>33375</v>
      </c>
      <c r="C93" s="36" t="s">
        <v>64</v>
      </c>
      <c r="D93">
        <v>3709</v>
      </c>
      <c r="E93">
        <v>3709</v>
      </c>
      <c r="F93" s="1">
        <v>39555</v>
      </c>
      <c r="G93" s="1">
        <v>39582</v>
      </c>
      <c r="H93">
        <v>4</v>
      </c>
      <c r="I93">
        <v>2008</v>
      </c>
      <c r="J93">
        <v>-32.369999999999997</v>
      </c>
      <c r="K93">
        <v>157</v>
      </c>
      <c r="L93" t="s">
        <v>614</v>
      </c>
      <c r="M93" t="s">
        <v>573</v>
      </c>
      <c r="N93" s="1">
        <v>41976</v>
      </c>
      <c r="O93">
        <v>-37.840600000000002</v>
      </c>
      <c r="P93">
        <v>158.32910000000001</v>
      </c>
      <c r="Q93" t="s">
        <v>3</v>
      </c>
      <c r="R93" t="s">
        <v>615</v>
      </c>
      <c r="S93" t="s">
        <v>616</v>
      </c>
      <c r="T93" t="s">
        <v>13</v>
      </c>
      <c r="U93" t="s">
        <v>12</v>
      </c>
      <c r="V93">
        <v>2420.9407999999999</v>
      </c>
      <c r="W93">
        <v>0.64</v>
      </c>
      <c r="X93">
        <v>1</v>
      </c>
      <c r="Y93">
        <v>242</v>
      </c>
      <c r="Z93">
        <v>65</v>
      </c>
      <c r="AA93">
        <v>1977</v>
      </c>
      <c r="AB93">
        <v>1</v>
      </c>
      <c r="AC93">
        <v>240</v>
      </c>
      <c r="AD93">
        <v>1000</v>
      </c>
      <c r="AE93">
        <v>2000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1</v>
      </c>
    </row>
    <row r="94" spans="1:50" x14ac:dyDescent="0.25">
      <c r="A94" s="36">
        <v>5901622</v>
      </c>
      <c r="B94" s="36">
        <v>66013</v>
      </c>
      <c r="C94" s="36" t="s">
        <v>64</v>
      </c>
      <c r="D94">
        <v>2856</v>
      </c>
      <c r="E94">
        <v>2856</v>
      </c>
      <c r="F94" s="1">
        <v>39209</v>
      </c>
      <c r="G94" s="1">
        <v>39210</v>
      </c>
      <c r="H94">
        <v>5</v>
      </c>
      <c r="I94">
        <v>2007</v>
      </c>
      <c r="J94">
        <v>-35.384999999999998</v>
      </c>
      <c r="K94">
        <v>120.22</v>
      </c>
      <c r="L94" t="s">
        <v>614</v>
      </c>
      <c r="M94" t="s">
        <v>573</v>
      </c>
      <c r="N94" s="1">
        <v>41970</v>
      </c>
      <c r="O94">
        <v>-27.209900000000001</v>
      </c>
      <c r="P94">
        <v>108.9153</v>
      </c>
      <c r="Q94" t="s">
        <v>3</v>
      </c>
      <c r="R94" t="s">
        <v>615</v>
      </c>
      <c r="S94" t="s">
        <v>616</v>
      </c>
      <c r="T94" t="s">
        <v>13</v>
      </c>
      <c r="U94" t="s">
        <v>12</v>
      </c>
      <c r="V94">
        <v>2761.1496999999999</v>
      </c>
      <c r="W94">
        <v>0.48</v>
      </c>
      <c r="X94">
        <v>1</v>
      </c>
      <c r="Y94">
        <v>271</v>
      </c>
      <c r="Z94">
        <v>100</v>
      </c>
      <c r="AA94">
        <v>1976</v>
      </c>
      <c r="AB94">
        <v>0</v>
      </c>
      <c r="AC94">
        <v>240</v>
      </c>
      <c r="AD94">
        <v>1000</v>
      </c>
      <c r="AE94">
        <v>2000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1</v>
      </c>
    </row>
    <row r="95" spans="1:50" x14ac:dyDescent="0.25">
      <c r="A95" s="36">
        <v>5902229</v>
      </c>
      <c r="B95" s="36">
        <v>88305</v>
      </c>
      <c r="C95" s="36" t="s">
        <v>64</v>
      </c>
      <c r="D95">
        <v>3191</v>
      </c>
      <c r="E95">
        <v>2861</v>
      </c>
      <c r="F95" s="1">
        <v>39886</v>
      </c>
      <c r="G95" s="1">
        <v>39800</v>
      </c>
      <c r="H95">
        <v>3</v>
      </c>
      <c r="I95">
        <v>2009</v>
      </c>
      <c r="J95">
        <v>-0.48799999999999999</v>
      </c>
      <c r="K95">
        <v>-168.71600000000001</v>
      </c>
      <c r="L95" t="s">
        <v>614</v>
      </c>
      <c r="M95" t="s">
        <v>625</v>
      </c>
      <c r="N95" s="1">
        <v>41973</v>
      </c>
      <c r="O95">
        <v>-7.4734999999999996</v>
      </c>
      <c r="P95">
        <v>178.5257</v>
      </c>
      <c r="Q95" t="s">
        <v>71</v>
      </c>
      <c r="R95" t="s">
        <v>626</v>
      </c>
      <c r="S95" t="s">
        <v>627</v>
      </c>
      <c r="T95" t="s">
        <v>34</v>
      </c>
      <c r="U95" t="s">
        <v>7</v>
      </c>
      <c r="V95">
        <v>2087.2496999999998</v>
      </c>
      <c r="W95">
        <v>0.57999999999999996</v>
      </c>
      <c r="X95">
        <v>1</v>
      </c>
      <c r="Y95">
        <v>210</v>
      </c>
      <c r="Z95">
        <v>170</v>
      </c>
      <c r="AA95">
        <v>0</v>
      </c>
      <c r="AB95">
        <v>0</v>
      </c>
      <c r="AC95">
        <v>241.8</v>
      </c>
      <c r="AD95">
        <v>1000</v>
      </c>
      <c r="AE95">
        <v>1020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1</v>
      </c>
    </row>
    <row r="96" spans="1:50" x14ac:dyDescent="0.25">
      <c r="A96" s="36">
        <v>5901700</v>
      </c>
      <c r="B96" s="36">
        <v>33377</v>
      </c>
      <c r="C96" s="36" t="s">
        <v>64</v>
      </c>
      <c r="D96">
        <v>3711</v>
      </c>
      <c r="E96">
        <v>3711</v>
      </c>
      <c r="F96" s="1">
        <v>39841</v>
      </c>
      <c r="G96" s="1">
        <v>39876</v>
      </c>
      <c r="H96">
        <v>1</v>
      </c>
      <c r="I96">
        <v>2009</v>
      </c>
      <c r="J96">
        <v>-37.840000000000003</v>
      </c>
      <c r="K96">
        <v>161.51</v>
      </c>
      <c r="L96" t="s">
        <v>614</v>
      </c>
      <c r="M96" t="s">
        <v>628</v>
      </c>
      <c r="N96" s="1">
        <v>41972</v>
      </c>
      <c r="O96">
        <v>-42.063600000000001</v>
      </c>
      <c r="P96">
        <v>128.1566</v>
      </c>
      <c r="Q96" t="s">
        <v>3</v>
      </c>
      <c r="R96" t="s">
        <v>615</v>
      </c>
      <c r="S96" t="s">
        <v>616</v>
      </c>
      <c r="T96" t="s">
        <v>13</v>
      </c>
      <c r="U96" t="s">
        <v>12</v>
      </c>
      <c r="V96">
        <v>2130.5419999999999</v>
      </c>
      <c r="W96">
        <v>0.57999999999999996</v>
      </c>
      <c r="X96">
        <v>1</v>
      </c>
      <c r="Y96">
        <v>200</v>
      </c>
      <c r="Z96">
        <v>167</v>
      </c>
      <c r="AA96">
        <v>0</v>
      </c>
      <c r="AB96">
        <v>1</v>
      </c>
      <c r="AC96">
        <v>240</v>
      </c>
      <c r="AD96">
        <v>1000</v>
      </c>
      <c r="AE96">
        <v>2000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1</v>
      </c>
    </row>
    <row r="97" spans="1:50" x14ac:dyDescent="0.25">
      <c r="A97" s="36">
        <v>5901701</v>
      </c>
      <c r="B97" s="36">
        <v>33376</v>
      </c>
      <c r="C97" s="36" t="s">
        <v>64</v>
      </c>
      <c r="D97">
        <v>3710</v>
      </c>
      <c r="E97">
        <v>3710</v>
      </c>
      <c r="F97" s="1">
        <v>39842</v>
      </c>
      <c r="G97" s="1">
        <v>39876</v>
      </c>
      <c r="H97">
        <v>1</v>
      </c>
      <c r="I97">
        <v>2009</v>
      </c>
      <c r="J97">
        <v>-38.83</v>
      </c>
      <c r="K97">
        <v>166.01</v>
      </c>
      <c r="L97" t="s">
        <v>614</v>
      </c>
      <c r="M97" t="s">
        <v>628</v>
      </c>
      <c r="N97" s="1">
        <v>41973</v>
      </c>
      <c r="O97">
        <v>-39.171500000000002</v>
      </c>
      <c r="P97">
        <v>156.5814</v>
      </c>
      <c r="Q97" t="s">
        <v>3</v>
      </c>
      <c r="R97" t="s">
        <v>615</v>
      </c>
      <c r="S97" t="s">
        <v>616</v>
      </c>
      <c r="T97" t="s">
        <v>13</v>
      </c>
      <c r="U97" t="s">
        <v>12</v>
      </c>
      <c r="V97">
        <v>2131.0151000000001</v>
      </c>
      <c r="W97">
        <v>0.57999999999999996</v>
      </c>
      <c r="X97">
        <v>1</v>
      </c>
      <c r="Y97">
        <v>207</v>
      </c>
      <c r="Z97">
        <v>187</v>
      </c>
      <c r="AA97">
        <v>0</v>
      </c>
      <c r="AB97">
        <v>0</v>
      </c>
      <c r="AC97">
        <v>240</v>
      </c>
      <c r="AD97">
        <v>1000</v>
      </c>
      <c r="AE97">
        <v>2000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1</v>
      </c>
    </row>
    <row r="98" spans="1:50" x14ac:dyDescent="0.25">
      <c r="A98" s="36">
        <v>5901702</v>
      </c>
      <c r="B98" s="36">
        <v>33359</v>
      </c>
      <c r="C98" s="36" t="s">
        <v>64</v>
      </c>
      <c r="D98">
        <v>3668</v>
      </c>
      <c r="E98">
        <v>3668</v>
      </c>
      <c r="F98" s="1">
        <v>39861</v>
      </c>
      <c r="G98" s="1">
        <v>39876</v>
      </c>
      <c r="H98">
        <v>2</v>
      </c>
      <c r="I98">
        <v>2009</v>
      </c>
      <c r="J98">
        <v>-34</v>
      </c>
      <c r="K98">
        <v>-170</v>
      </c>
      <c r="L98" t="s">
        <v>614</v>
      </c>
      <c r="M98" t="s">
        <v>573</v>
      </c>
      <c r="N98" s="1">
        <v>41972</v>
      </c>
      <c r="O98">
        <v>-33.003300000000003</v>
      </c>
      <c r="P98">
        <v>-163.80439999999999</v>
      </c>
      <c r="Q98" t="s">
        <v>3</v>
      </c>
      <c r="R98" t="s">
        <v>615</v>
      </c>
      <c r="S98" t="s">
        <v>616</v>
      </c>
      <c r="T98" t="s">
        <v>13</v>
      </c>
      <c r="U98" t="s">
        <v>12</v>
      </c>
      <c r="V98">
        <v>2111.1033000000002</v>
      </c>
      <c r="W98">
        <v>0.57999999999999996</v>
      </c>
      <c r="X98">
        <v>1</v>
      </c>
      <c r="Y98">
        <v>205</v>
      </c>
      <c r="Z98">
        <v>185</v>
      </c>
      <c r="AA98">
        <v>0</v>
      </c>
      <c r="AB98">
        <v>1</v>
      </c>
      <c r="AC98">
        <v>240</v>
      </c>
      <c r="AD98">
        <v>1000</v>
      </c>
      <c r="AE98">
        <v>2000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</v>
      </c>
      <c r="AU98">
        <v>0</v>
      </c>
      <c r="AV98">
        <v>0</v>
      </c>
      <c r="AW98">
        <v>0</v>
      </c>
      <c r="AX98">
        <v>1</v>
      </c>
    </row>
    <row r="99" spans="1:50" x14ac:dyDescent="0.25">
      <c r="A99" s="36">
        <v>5901703</v>
      </c>
      <c r="B99" s="36">
        <v>33361</v>
      </c>
      <c r="C99" s="36" t="s">
        <v>64</v>
      </c>
      <c r="D99">
        <v>3670</v>
      </c>
      <c r="E99">
        <v>3670</v>
      </c>
      <c r="F99" s="1">
        <v>39863</v>
      </c>
      <c r="G99" s="1">
        <v>39876</v>
      </c>
      <c r="H99">
        <v>2</v>
      </c>
      <c r="I99">
        <v>2009</v>
      </c>
      <c r="J99">
        <v>-30</v>
      </c>
      <c r="K99">
        <v>-169.98</v>
      </c>
      <c r="L99" t="s">
        <v>614</v>
      </c>
      <c r="M99" t="s">
        <v>573</v>
      </c>
      <c r="N99" s="1">
        <v>41974</v>
      </c>
      <c r="O99">
        <v>-31.762599999999999</v>
      </c>
      <c r="P99">
        <v>-158.28749999999999</v>
      </c>
      <c r="Q99" t="s">
        <v>3</v>
      </c>
      <c r="R99" t="s">
        <v>615</v>
      </c>
      <c r="S99" t="s">
        <v>616</v>
      </c>
      <c r="T99" t="s">
        <v>13</v>
      </c>
      <c r="U99" t="s">
        <v>12</v>
      </c>
      <c r="V99">
        <v>2110.5893000000001</v>
      </c>
      <c r="W99">
        <v>0.57999999999999996</v>
      </c>
      <c r="X99">
        <v>1</v>
      </c>
      <c r="Y99">
        <v>179</v>
      </c>
      <c r="Z99">
        <v>33</v>
      </c>
      <c r="AA99">
        <v>0</v>
      </c>
      <c r="AB99">
        <v>1</v>
      </c>
      <c r="AC99">
        <v>240</v>
      </c>
      <c r="AD99">
        <v>1000</v>
      </c>
      <c r="AE99">
        <v>2000</v>
      </c>
      <c r="AF99">
        <v>0</v>
      </c>
      <c r="AG99">
        <v>0</v>
      </c>
      <c r="AH99">
        <v>0</v>
      </c>
      <c r="AI99">
        <v>0</v>
      </c>
      <c r="AJ99">
        <v>0</v>
      </c>
      <c r="AK99">
        <v>0</v>
      </c>
      <c r="AL99">
        <v>0</v>
      </c>
      <c r="AM99">
        <v>0</v>
      </c>
      <c r="AN99">
        <v>0</v>
      </c>
      <c r="AO99">
        <v>0</v>
      </c>
      <c r="AP99">
        <v>0</v>
      </c>
      <c r="AQ99">
        <v>0</v>
      </c>
      <c r="AR99">
        <v>0</v>
      </c>
      <c r="AS99">
        <v>0</v>
      </c>
      <c r="AT99">
        <v>1</v>
      </c>
      <c r="AU99">
        <v>0</v>
      </c>
      <c r="AV99">
        <v>0</v>
      </c>
      <c r="AW99">
        <v>0</v>
      </c>
      <c r="AX99">
        <v>1</v>
      </c>
    </row>
    <row r="100" spans="1:50" x14ac:dyDescent="0.25">
      <c r="A100" s="36">
        <v>7900394</v>
      </c>
      <c r="B100" s="36">
        <v>9026</v>
      </c>
      <c r="C100" s="36" t="s">
        <v>65</v>
      </c>
      <c r="D100">
        <v>6567</v>
      </c>
      <c r="E100">
        <v>6567</v>
      </c>
      <c r="F100" s="1">
        <v>41679</v>
      </c>
      <c r="G100" s="1">
        <v>41682</v>
      </c>
      <c r="H100">
        <v>2</v>
      </c>
      <c r="I100">
        <v>2014</v>
      </c>
      <c r="J100">
        <v>-63.1</v>
      </c>
      <c r="K100">
        <v>92.05</v>
      </c>
      <c r="L100" t="s">
        <v>629</v>
      </c>
      <c r="M100" t="s">
        <v>573</v>
      </c>
      <c r="N100" s="1">
        <v>41758</v>
      </c>
      <c r="O100">
        <v>-63.761000000000003</v>
      </c>
      <c r="P100">
        <v>89.7</v>
      </c>
      <c r="Q100" t="s">
        <v>3</v>
      </c>
      <c r="R100" t="s">
        <v>615</v>
      </c>
      <c r="S100" t="s">
        <v>616</v>
      </c>
      <c r="T100" t="s">
        <v>13</v>
      </c>
      <c r="U100" t="s">
        <v>12</v>
      </c>
      <c r="V100">
        <v>79.088899999999995</v>
      </c>
      <c r="W100">
        <v>0.91</v>
      </c>
      <c r="X100">
        <v>1</v>
      </c>
      <c r="Y100">
        <v>9</v>
      </c>
      <c r="Z100">
        <v>0</v>
      </c>
      <c r="AA100">
        <v>0</v>
      </c>
      <c r="AB100">
        <v>0</v>
      </c>
      <c r="AC100">
        <v>240</v>
      </c>
      <c r="AD100">
        <v>1000</v>
      </c>
      <c r="AE100">
        <v>2000</v>
      </c>
      <c r="AF100">
        <v>0</v>
      </c>
      <c r="AG100">
        <v>0</v>
      </c>
      <c r="AH100">
        <v>0</v>
      </c>
      <c r="AI100">
        <v>0</v>
      </c>
      <c r="AJ100">
        <v>0</v>
      </c>
      <c r="AK100">
        <v>0</v>
      </c>
      <c r="AL100">
        <v>0</v>
      </c>
      <c r="AM100">
        <v>0</v>
      </c>
      <c r="AN100">
        <v>0</v>
      </c>
      <c r="AO100">
        <v>0</v>
      </c>
      <c r="AP100">
        <v>0</v>
      </c>
      <c r="AQ100">
        <v>0</v>
      </c>
      <c r="AR100">
        <v>0</v>
      </c>
      <c r="AS100">
        <v>1</v>
      </c>
      <c r="AT100">
        <v>0</v>
      </c>
      <c r="AU100">
        <v>0</v>
      </c>
      <c r="AV100">
        <v>0</v>
      </c>
      <c r="AW100">
        <v>0</v>
      </c>
      <c r="AX100">
        <v>1</v>
      </c>
    </row>
    <row r="101" spans="1:50" x14ac:dyDescent="0.25">
      <c r="A101" s="36">
        <v>7900392</v>
      </c>
      <c r="B101" s="36">
        <v>9036</v>
      </c>
      <c r="C101" s="36" t="s">
        <v>65</v>
      </c>
      <c r="D101">
        <v>6565</v>
      </c>
      <c r="E101">
        <v>6565</v>
      </c>
      <c r="F101" s="1">
        <v>41679</v>
      </c>
      <c r="G101" s="1">
        <v>41682</v>
      </c>
      <c r="H101">
        <v>2</v>
      </c>
      <c r="I101">
        <v>2014</v>
      </c>
      <c r="J101">
        <v>-63.47</v>
      </c>
      <c r="K101">
        <v>95.73</v>
      </c>
      <c r="L101" t="s">
        <v>629</v>
      </c>
      <c r="M101" t="s">
        <v>573</v>
      </c>
      <c r="N101" s="1">
        <v>41728</v>
      </c>
      <c r="O101">
        <v>-64.052000000000007</v>
      </c>
      <c r="P101">
        <v>94.912999999999997</v>
      </c>
      <c r="Q101" t="s">
        <v>3</v>
      </c>
      <c r="R101" t="s">
        <v>615</v>
      </c>
      <c r="S101" t="s">
        <v>616</v>
      </c>
      <c r="T101" t="s">
        <v>13</v>
      </c>
      <c r="U101" t="s">
        <v>12</v>
      </c>
      <c r="V101">
        <v>49.642899999999997</v>
      </c>
      <c r="W101">
        <v>0.91</v>
      </c>
      <c r="X101">
        <v>1</v>
      </c>
      <c r="Y101">
        <v>6</v>
      </c>
      <c r="Z101">
        <v>0</v>
      </c>
      <c r="AA101">
        <v>0</v>
      </c>
      <c r="AB101">
        <v>0</v>
      </c>
      <c r="AC101">
        <v>240</v>
      </c>
      <c r="AD101">
        <v>1000</v>
      </c>
      <c r="AE101">
        <v>2000</v>
      </c>
      <c r="AF101">
        <v>0</v>
      </c>
      <c r="AG101">
        <v>0</v>
      </c>
      <c r="AH101">
        <v>0</v>
      </c>
      <c r="AI101">
        <v>0</v>
      </c>
      <c r="AJ101">
        <v>0</v>
      </c>
      <c r="AK101">
        <v>0</v>
      </c>
      <c r="AL101">
        <v>0</v>
      </c>
      <c r="AM101">
        <v>0</v>
      </c>
      <c r="AN101">
        <v>0</v>
      </c>
      <c r="AO101">
        <v>0</v>
      </c>
      <c r="AP101">
        <v>0</v>
      </c>
      <c r="AQ101">
        <v>0</v>
      </c>
      <c r="AR101">
        <v>0</v>
      </c>
      <c r="AS101">
        <v>1</v>
      </c>
      <c r="AT101">
        <v>0</v>
      </c>
      <c r="AU101">
        <v>0</v>
      </c>
      <c r="AV101">
        <v>0</v>
      </c>
      <c r="AW101">
        <v>0</v>
      </c>
      <c r="AX101">
        <v>1</v>
      </c>
    </row>
    <row r="102" spans="1:50" x14ac:dyDescent="0.25">
      <c r="A102" s="36">
        <v>5904883</v>
      </c>
      <c r="B102" s="36">
        <v>8892</v>
      </c>
      <c r="C102" s="36" t="s">
        <v>65</v>
      </c>
      <c r="D102">
        <v>6551</v>
      </c>
      <c r="E102">
        <v>6551</v>
      </c>
      <c r="F102" s="1">
        <v>41671</v>
      </c>
      <c r="G102" s="1">
        <v>41682</v>
      </c>
      <c r="H102">
        <v>2</v>
      </c>
      <c r="I102">
        <v>2014</v>
      </c>
      <c r="J102">
        <v>-52.95</v>
      </c>
      <c r="K102">
        <v>132.56</v>
      </c>
      <c r="L102" t="s">
        <v>629</v>
      </c>
      <c r="M102" t="s">
        <v>573</v>
      </c>
      <c r="N102" s="1">
        <v>41966</v>
      </c>
      <c r="O102">
        <v>-52.694000000000003</v>
      </c>
      <c r="P102">
        <v>163.64400000000001</v>
      </c>
      <c r="Q102" t="s">
        <v>3</v>
      </c>
      <c r="R102" t="s">
        <v>615</v>
      </c>
      <c r="S102" t="s">
        <v>616</v>
      </c>
      <c r="T102" t="s">
        <v>13</v>
      </c>
      <c r="U102" t="s">
        <v>12</v>
      </c>
      <c r="V102">
        <v>294.95780000000002</v>
      </c>
      <c r="W102">
        <v>0.91</v>
      </c>
      <c r="X102">
        <v>1</v>
      </c>
      <c r="Y102">
        <v>25</v>
      </c>
      <c r="Z102">
        <v>0</v>
      </c>
      <c r="AA102">
        <v>0</v>
      </c>
      <c r="AB102">
        <v>0</v>
      </c>
      <c r="AC102">
        <v>240</v>
      </c>
      <c r="AD102">
        <v>1000</v>
      </c>
      <c r="AE102">
        <v>2000</v>
      </c>
      <c r="AF102">
        <v>0</v>
      </c>
      <c r="AG102">
        <v>0</v>
      </c>
      <c r="AH102">
        <v>0</v>
      </c>
      <c r="AI102">
        <v>0</v>
      </c>
      <c r="AJ102">
        <v>0</v>
      </c>
      <c r="AK102">
        <v>0</v>
      </c>
      <c r="AL102">
        <v>0</v>
      </c>
      <c r="AM102">
        <v>0</v>
      </c>
      <c r="AN102">
        <v>0</v>
      </c>
      <c r="AO102">
        <v>0</v>
      </c>
      <c r="AP102">
        <v>0</v>
      </c>
      <c r="AQ102">
        <v>0</v>
      </c>
      <c r="AR102">
        <v>0</v>
      </c>
      <c r="AS102">
        <v>1</v>
      </c>
      <c r="AT102">
        <v>0</v>
      </c>
      <c r="AU102">
        <v>0</v>
      </c>
      <c r="AV102">
        <v>0</v>
      </c>
      <c r="AW102">
        <v>0</v>
      </c>
      <c r="AX102">
        <v>1</v>
      </c>
    </row>
    <row r="103" spans="1:50" x14ac:dyDescent="0.25">
      <c r="A103" s="36">
        <v>5904884</v>
      </c>
      <c r="B103" s="36">
        <v>9054</v>
      </c>
      <c r="C103" s="36" t="s">
        <v>65</v>
      </c>
      <c r="D103">
        <v>6556</v>
      </c>
      <c r="E103">
        <v>6556</v>
      </c>
      <c r="F103" s="1">
        <v>41672</v>
      </c>
      <c r="G103" s="1">
        <v>41682</v>
      </c>
      <c r="H103">
        <v>2</v>
      </c>
      <c r="I103">
        <v>2014</v>
      </c>
      <c r="J103">
        <v>-53.97</v>
      </c>
      <c r="K103">
        <v>130.78</v>
      </c>
      <c r="L103" t="s">
        <v>629</v>
      </c>
      <c r="M103" t="s">
        <v>573</v>
      </c>
      <c r="N103" s="1">
        <v>41967</v>
      </c>
      <c r="O103">
        <v>-51.354999999999997</v>
      </c>
      <c r="P103">
        <v>152.72800000000001</v>
      </c>
      <c r="Q103" t="s">
        <v>3</v>
      </c>
      <c r="R103" t="s">
        <v>615</v>
      </c>
      <c r="S103" t="s">
        <v>616</v>
      </c>
      <c r="T103" t="s">
        <v>13</v>
      </c>
      <c r="U103" t="s">
        <v>12</v>
      </c>
      <c r="V103">
        <v>295.20780000000002</v>
      </c>
      <c r="W103">
        <v>0.91</v>
      </c>
      <c r="X103">
        <v>1</v>
      </c>
      <c r="Y103">
        <v>31</v>
      </c>
      <c r="Z103">
        <v>0</v>
      </c>
      <c r="AA103">
        <v>0</v>
      </c>
      <c r="AB103">
        <v>0</v>
      </c>
      <c r="AC103">
        <v>240</v>
      </c>
      <c r="AD103">
        <v>1000</v>
      </c>
      <c r="AE103">
        <v>2000</v>
      </c>
      <c r="AF103">
        <v>0</v>
      </c>
      <c r="AG103">
        <v>0</v>
      </c>
      <c r="AH103">
        <v>0</v>
      </c>
      <c r="AI103">
        <v>0</v>
      </c>
      <c r="AJ103">
        <v>0</v>
      </c>
      <c r="AK103">
        <v>0</v>
      </c>
      <c r="AL103">
        <v>0</v>
      </c>
      <c r="AM103">
        <v>0</v>
      </c>
      <c r="AN103">
        <v>0</v>
      </c>
      <c r="AO103">
        <v>0</v>
      </c>
      <c r="AP103">
        <v>0</v>
      </c>
      <c r="AQ103">
        <v>0</v>
      </c>
      <c r="AR103">
        <v>0</v>
      </c>
      <c r="AS103">
        <v>1</v>
      </c>
      <c r="AT103">
        <v>0</v>
      </c>
      <c r="AU103">
        <v>0</v>
      </c>
      <c r="AV103">
        <v>0</v>
      </c>
      <c r="AW103">
        <v>0</v>
      </c>
      <c r="AX103">
        <v>1</v>
      </c>
    </row>
    <row r="104" spans="1:50" x14ac:dyDescent="0.25">
      <c r="A104" s="36">
        <v>5904885</v>
      </c>
      <c r="B104" s="36">
        <v>9033</v>
      </c>
      <c r="C104" s="36" t="s">
        <v>65</v>
      </c>
      <c r="D104">
        <v>6560</v>
      </c>
      <c r="E104">
        <v>6560</v>
      </c>
      <c r="F104" s="1">
        <v>41673</v>
      </c>
      <c r="G104" s="1">
        <v>41682</v>
      </c>
      <c r="H104">
        <v>2</v>
      </c>
      <c r="I104">
        <v>2014</v>
      </c>
      <c r="J104">
        <v>-56.99</v>
      </c>
      <c r="K104">
        <v>125.17</v>
      </c>
      <c r="L104" t="s">
        <v>629</v>
      </c>
      <c r="M104" t="s">
        <v>573</v>
      </c>
      <c r="N104" s="1">
        <v>41968</v>
      </c>
      <c r="O104">
        <v>-59.042000000000002</v>
      </c>
      <c r="P104">
        <v>131.631</v>
      </c>
      <c r="Q104" t="s">
        <v>3</v>
      </c>
      <c r="R104" t="s">
        <v>615</v>
      </c>
      <c r="S104" t="s">
        <v>616</v>
      </c>
      <c r="T104" t="s">
        <v>13</v>
      </c>
      <c r="U104" t="s">
        <v>12</v>
      </c>
      <c r="V104">
        <v>295.12310000000002</v>
      </c>
      <c r="W104">
        <v>0.91</v>
      </c>
      <c r="X104">
        <v>1</v>
      </c>
      <c r="Y104">
        <v>31</v>
      </c>
      <c r="Z104">
        <v>0</v>
      </c>
      <c r="AA104">
        <v>0</v>
      </c>
      <c r="AB104">
        <v>0</v>
      </c>
      <c r="AC104">
        <v>240</v>
      </c>
      <c r="AD104">
        <v>1000</v>
      </c>
      <c r="AE104">
        <v>2000</v>
      </c>
      <c r="AF104">
        <v>0</v>
      </c>
      <c r="AG104">
        <v>0</v>
      </c>
      <c r="AH104">
        <v>0</v>
      </c>
      <c r="AI104">
        <v>0</v>
      </c>
      <c r="AJ104">
        <v>0</v>
      </c>
      <c r="AK104">
        <v>0</v>
      </c>
      <c r="AL104">
        <v>0</v>
      </c>
      <c r="AM104">
        <v>0</v>
      </c>
      <c r="AN104">
        <v>0</v>
      </c>
      <c r="AO104">
        <v>0</v>
      </c>
      <c r="AP104">
        <v>0</v>
      </c>
      <c r="AQ104">
        <v>0</v>
      </c>
      <c r="AR104">
        <v>0</v>
      </c>
      <c r="AS104">
        <v>1</v>
      </c>
      <c r="AT104">
        <v>0</v>
      </c>
      <c r="AU104">
        <v>0</v>
      </c>
      <c r="AV104">
        <v>0</v>
      </c>
      <c r="AW104">
        <v>0</v>
      </c>
      <c r="AX104">
        <v>1</v>
      </c>
    </row>
    <row r="105" spans="1:50" x14ac:dyDescent="0.25">
      <c r="A105" s="36">
        <v>5904886</v>
      </c>
      <c r="B105" s="36">
        <v>9028</v>
      </c>
      <c r="C105" s="36" t="s">
        <v>65</v>
      </c>
      <c r="D105">
        <v>6562</v>
      </c>
      <c r="E105">
        <v>6562</v>
      </c>
      <c r="F105" s="1">
        <v>41673</v>
      </c>
      <c r="G105" s="1">
        <v>41682</v>
      </c>
      <c r="H105">
        <v>2</v>
      </c>
      <c r="I105">
        <v>2014</v>
      </c>
      <c r="J105">
        <v>-59.03</v>
      </c>
      <c r="K105">
        <v>121.1</v>
      </c>
      <c r="L105" t="s">
        <v>629</v>
      </c>
      <c r="M105" t="s">
        <v>573</v>
      </c>
      <c r="N105" s="1">
        <v>41968</v>
      </c>
      <c r="O105">
        <v>-61.813000000000002</v>
      </c>
      <c r="P105">
        <v>131.06299999999999</v>
      </c>
      <c r="Q105" t="s">
        <v>3</v>
      </c>
      <c r="R105" t="s">
        <v>615</v>
      </c>
      <c r="S105" t="s">
        <v>616</v>
      </c>
      <c r="T105" t="s">
        <v>13</v>
      </c>
      <c r="U105" t="s">
        <v>12</v>
      </c>
      <c r="V105">
        <v>294.75979999999998</v>
      </c>
      <c r="W105">
        <v>0.91</v>
      </c>
      <c r="X105">
        <v>1</v>
      </c>
      <c r="Y105">
        <v>31</v>
      </c>
      <c r="Z105">
        <v>0</v>
      </c>
      <c r="AA105">
        <v>0</v>
      </c>
      <c r="AB105">
        <v>0</v>
      </c>
      <c r="AC105">
        <v>240</v>
      </c>
      <c r="AD105">
        <v>1000</v>
      </c>
      <c r="AE105">
        <v>2000</v>
      </c>
      <c r="AF105">
        <v>0</v>
      </c>
      <c r="AG105">
        <v>0</v>
      </c>
      <c r="AH105">
        <v>0</v>
      </c>
      <c r="AI105">
        <v>0</v>
      </c>
      <c r="AJ105">
        <v>0</v>
      </c>
      <c r="AK105">
        <v>0</v>
      </c>
      <c r="AL105">
        <v>0</v>
      </c>
      <c r="AM105">
        <v>0</v>
      </c>
      <c r="AN105">
        <v>0</v>
      </c>
      <c r="AO105">
        <v>0</v>
      </c>
      <c r="AP105">
        <v>0</v>
      </c>
      <c r="AQ105">
        <v>0</v>
      </c>
      <c r="AR105">
        <v>0</v>
      </c>
      <c r="AS105">
        <v>1</v>
      </c>
      <c r="AT105">
        <v>0</v>
      </c>
      <c r="AU105">
        <v>0</v>
      </c>
      <c r="AV105">
        <v>0</v>
      </c>
      <c r="AW105">
        <v>0</v>
      </c>
      <c r="AX105">
        <v>1</v>
      </c>
    </row>
    <row r="106" spans="1:50" x14ac:dyDescent="0.25">
      <c r="A106" s="36">
        <v>7900393</v>
      </c>
      <c r="B106" s="36">
        <v>9029</v>
      </c>
      <c r="C106" s="36" t="s">
        <v>65</v>
      </c>
      <c r="D106">
        <v>6568</v>
      </c>
      <c r="E106">
        <v>6568</v>
      </c>
      <c r="F106" s="1">
        <v>41679</v>
      </c>
      <c r="G106" s="1">
        <v>41682</v>
      </c>
      <c r="H106">
        <v>2</v>
      </c>
      <c r="I106">
        <v>2014</v>
      </c>
      <c r="J106">
        <v>-63.14</v>
      </c>
      <c r="K106">
        <v>92.91</v>
      </c>
      <c r="L106" t="s">
        <v>629</v>
      </c>
      <c r="M106" t="s">
        <v>573</v>
      </c>
      <c r="N106" s="1">
        <v>41768</v>
      </c>
      <c r="O106">
        <v>-63.42</v>
      </c>
      <c r="P106">
        <v>92.494</v>
      </c>
      <c r="Q106" t="s">
        <v>3</v>
      </c>
      <c r="R106" t="s">
        <v>615</v>
      </c>
      <c r="S106" t="s">
        <v>616</v>
      </c>
      <c r="T106" t="s">
        <v>13</v>
      </c>
      <c r="U106" t="s">
        <v>12</v>
      </c>
      <c r="V106">
        <v>88.827200000000005</v>
      </c>
      <c r="W106">
        <v>0.91</v>
      </c>
      <c r="X106">
        <v>1</v>
      </c>
      <c r="Y106">
        <v>10</v>
      </c>
      <c r="Z106">
        <v>0</v>
      </c>
      <c r="AA106">
        <v>0</v>
      </c>
      <c r="AB106">
        <v>0</v>
      </c>
      <c r="AC106">
        <v>240</v>
      </c>
      <c r="AD106">
        <v>1000</v>
      </c>
      <c r="AE106">
        <v>2000</v>
      </c>
      <c r="AF106">
        <v>0</v>
      </c>
      <c r="AG106">
        <v>0</v>
      </c>
      <c r="AH106">
        <v>0</v>
      </c>
      <c r="AI106">
        <v>0</v>
      </c>
      <c r="AJ106">
        <v>0</v>
      </c>
      <c r="AK106">
        <v>0</v>
      </c>
      <c r="AL106">
        <v>0</v>
      </c>
      <c r="AM106">
        <v>0</v>
      </c>
      <c r="AN106">
        <v>0</v>
      </c>
      <c r="AO106">
        <v>0</v>
      </c>
      <c r="AP106">
        <v>0</v>
      </c>
      <c r="AQ106">
        <v>0</v>
      </c>
      <c r="AR106">
        <v>0</v>
      </c>
      <c r="AS106">
        <v>1</v>
      </c>
      <c r="AT106">
        <v>0</v>
      </c>
      <c r="AU106">
        <v>0</v>
      </c>
      <c r="AV106">
        <v>0</v>
      </c>
      <c r="AW106">
        <v>0</v>
      </c>
      <c r="AX106">
        <v>1</v>
      </c>
    </row>
    <row r="107" spans="1:50" x14ac:dyDescent="0.25">
      <c r="A107" s="36">
        <v>7900395</v>
      </c>
      <c r="B107" s="36">
        <v>9038</v>
      </c>
      <c r="C107" s="36" t="s">
        <v>65</v>
      </c>
      <c r="D107">
        <v>6564</v>
      </c>
      <c r="E107">
        <v>6564</v>
      </c>
      <c r="F107" s="1">
        <v>41680</v>
      </c>
      <c r="G107" s="1">
        <v>41682</v>
      </c>
      <c r="H107">
        <v>2</v>
      </c>
      <c r="I107">
        <v>2014</v>
      </c>
      <c r="J107">
        <v>-62.79</v>
      </c>
      <c r="K107">
        <v>85.94</v>
      </c>
      <c r="L107" t="s">
        <v>629</v>
      </c>
      <c r="M107" t="s">
        <v>573</v>
      </c>
      <c r="N107" s="1">
        <v>41876</v>
      </c>
      <c r="O107">
        <v>-61.287999999999997</v>
      </c>
      <c r="P107">
        <v>91.034000000000006</v>
      </c>
      <c r="Q107" t="s">
        <v>3</v>
      </c>
      <c r="R107" t="s">
        <v>615</v>
      </c>
      <c r="S107" t="s">
        <v>616</v>
      </c>
      <c r="T107" t="s">
        <v>13</v>
      </c>
      <c r="U107" t="s">
        <v>12</v>
      </c>
      <c r="V107">
        <v>196.4785</v>
      </c>
      <c r="W107">
        <v>0.91</v>
      </c>
      <c r="X107">
        <v>1</v>
      </c>
      <c r="Y107">
        <v>12</v>
      </c>
      <c r="Z107">
        <v>0</v>
      </c>
      <c r="AA107">
        <v>0</v>
      </c>
      <c r="AB107">
        <v>0</v>
      </c>
      <c r="AC107">
        <v>240</v>
      </c>
      <c r="AD107">
        <v>1000</v>
      </c>
      <c r="AE107">
        <v>2000</v>
      </c>
      <c r="AF107">
        <v>0</v>
      </c>
      <c r="AG107">
        <v>0</v>
      </c>
      <c r="AH107">
        <v>0</v>
      </c>
      <c r="AI107">
        <v>0</v>
      </c>
      <c r="AJ107">
        <v>0</v>
      </c>
      <c r="AK107">
        <v>0</v>
      </c>
      <c r="AL107">
        <v>0</v>
      </c>
      <c r="AM107">
        <v>0</v>
      </c>
      <c r="AN107">
        <v>0</v>
      </c>
      <c r="AO107">
        <v>0</v>
      </c>
      <c r="AP107">
        <v>0</v>
      </c>
      <c r="AQ107">
        <v>0</v>
      </c>
      <c r="AR107">
        <v>0</v>
      </c>
      <c r="AS107">
        <v>1</v>
      </c>
      <c r="AT107">
        <v>0</v>
      </c>
      <c r="AU107">
        <v>0</v>
      </c>
      <c r="AV107">
        <v>0</v>
      </c>
      <c r="AW107">
        <v>0</v>
      </c>
      <c r="AX107">
        <v>1</v>
      </c>
    </row>
    <row r="108" spans="1:50" x14ac:dyDescent="0.25">
      <c r="A108" s="36">
        <v>5903263</v>
      </c>
      <c r="B108" s="36">
        <v>6898</v>
      </c>
      <c r="C108" s="36" t="s">
        <v>65</v>
      </c>
      <c r="D108">
        <v>4579</v>
      </c>
      <c r="E108">
        <v>4579</v>
      </c>
      <c r="F108" s="1">
        <v>40250</v>
      </c>
      <c r="G108" s="1">
        <v>40351</v>
      </c>
      <c r="H108">
        <v>3</v>
      </c>
      <c r="I108">
        <v>2010</v>
      </c>
      <c r="J108">
        <v>-55</v>
      </c>
      <c r="K108">
        <v>116.63</v>
      </c>
      <c r="L108" t="s">
        <v>629</v>
      </c>
      <c r="M108" t="s">
        <v>630</v>
      </c>
      <c r="N108" s="1">
        <v>41972</v>
      </c>
      <c r="O108">
        <v>-55.954999999999998</v>
      </c>
      <c r="P108">
        <v>-150.583</v>
      </c>
      <c r="Q108" t="s">
        <v>3</v>
      </c>
      <c r="R108" t="s">
        <v>615</v>
      </c>
      <c r="S108" t="s">
        <v>616</v>
      </c>
      <c r="T108" t="s">
        <v>13</v>
      </c>
      <c r="U108" t="s">
        <v>12</v>
      </c>
      <c r="V108">
        <v>1722.0269000000001</v>
      </c>
      <c r="W108">
        <v>0.74</v>
      </c>
      <c r="X108">
        <v>1</v>
      </c>
      <c r="Y108">
        <v>170</v>
      </c>
      <c r="Z108">
        <v>152</v>
      </c>
      <c r="AA108">
        <v>0</v>
      </c>
      <c r="AB108">
        <v>0</v>
      </c>
      <c r="AC108">
        <v>240</v>
      </c>
      <c r="AD108">
        <v>1000</v>
      </c>
      <c r="AE108">
        <v>2000</v>
      </c>
      <c r="AF108">
        <v>0</v>
      </c>
      <c r="AG108">
        <v>0</v>
      </c>
      <c r="AH108">
        <v>0</v>
      </c>
      <c r="AI108">
        <v>0</v>
      </c>
      <c r="AJ108">
        <v>0</v>
      </c>
      <c r="AK108">
        <v>0</v>
      </c>
      <c r="AL108">
        <v>0</v>
      </c>
      <c r="AM108">
        <v>0</v>
      </c>
      <c r="AN108">
        <v>0</v>
      </c>
      <c r="AO108">
        <v>0</v>
      </c>
      <c r="AP108">
        <v>0</v>
      </c>
      <c r="AQ108">
        <v>0</v>
      </c>
      <c r="AR108">
        <v>0</v>
      </c>
      <c r="AS108">
        <v>1</v>
      </c>
      <c r="AT108">
        <v>0</v>
      </c>
      <c r="AU108">
        <v>0</v>
      </c>
      <c r="AV108">
        <v>0</v>
      </c>
      <c r="AW108">
        <v>0</v>
      </c>
      <c r="AX108">
        <v>1</v>
      </c>
    </row>
    <row r="109" spans="1:50" x14ac:dyDescent="0.25">
      <c r="A109" s="36">
        <v>5903243</v>
      </c>
      <c r="B109" s="36">
        <v>6850</v>
      </c>
      <c r="C109" s="36" t="s">
        <v>65</v>
      </c>
      <c r="D109">
        <v>4709</v>
      </c>
      <c r="E109">
        <v>4709</v>
      </c>
      <c r="F109" s="1">
        <v>40229</v>
      </c>
      <c r="G109" s="1">
        <v>40233</v>
      </c>
      <c r="H109">
        <v>2</v>
      </c>
      <c r="I109">
        <v>2010</v>
      </c>
      <c r="J109">
        <v>-59.25</v>
      </c>
      <c r="K109">
        <v>97.98</v>
      </c>
      <c r="L109" t="s">
        <v>629</v>
      </c>
      <c r="M109" t="s">
        <v>630</v>
      </c>
      <c r="N109" s="1">
        <v>41785</v>
      </c>
      <c r="O109">
        <v>-63.94</v>
      </c>
      <c r="P109">
        <v>169.23099999999999</v>
      </c>
      <c r="Q109" t="s">
        <v>3</v>
      </c>
      <c r="R109" t="s">
        <v>615</v>
      </c>
      <c r="S109" t="s">
        <v>616</v>
      </c>
      <c r="T109" t="s">
        <v>13</v>
      </c>
      <c r="U109" t="s">
        <v>12</v>
      </c>
      <c r="V109">
        <v>1556.2762</v>
      </c>
      <c r="W109">
        <v>0.74</v>
      </c>
      <c r="X109">
        <v>1</v>
      </c>
      <c r="Y109">
        <v>157</v>
      </c>
      <c r="Z109">
        <v>157</v>
      </c>
      <c r="AA109">
        <v>0</v>
      </c>
      <c r="AB109">
        <v>0</v>
      </c>
      <c r="AC109">
        <v>240</v>
      </c>
      <c r="AD109">
        <v>1000</v>
      </c>
      <c r="AE109">
        <v>2000</v>
      </c>
      <c r="AF109">
        <v>0</v>
      </c>
      <c r="AG109">
        <v>0</v>
      </c>
      <c r="AH109">
        <v>0</v>
      </c>
      <c r="AI109">
        <v>0</v>
      </c>
      <c r="AJ109">
        <v>0</v>
      </c>
      <c r="AK109">
        <v>0</v>
      </c>
      <c r="AL109">
        <v>0</v>
      </c>
      <c r="AM109">
        <v>0</v>
      </c>
      <c r="AN109">
        <v>0</v>
      </c>
      <c r="AO109">
        <v>0</v>
      </c>
      <c r="AP109">
        <v>0</v>
      </c>
      <c r="AQ109">
        <v>0</v>
      </c>
      <c r="AR109">
        <v>0</v>
      </c>
      <c r="AS109">
        <v>1</v>
      </c>
      <c r="AT109">
        <v>0</v>
      </c>
      <c r="AU109">
        <v>0</v>
      </c>
      <c r="AV109">
        <v>0</v>
      </c>
      <c r="AW109">
        <v>0</v>
      </c>
      <c r="AX109">
        <v>1</v>
      </c>
    </row>
    <row r="110" spans="1:50" x14ac:dyDescent="0.25">
      <c r="A110" s="36">
        <v>7900311</v>
      </c>
      <c r="B110" s="36">
        <v>6900</v>
      </c>
      <c r="C110" s="36" t="s">
        <v>65</v>
      </c>
      <c r="D110">
        <v>4581</v>
      </c>
      <c r="E110">
        <v>4581</v>
      </c>
      <c r="F110" s="1">
        <v>40258</v>
      </c>
      <c r="G110" s="1">
        <v>40409</v>
      </c>
      <c r="H110">
        <v>3</v>
      </c>
      <c r="I110">
        <v>2010</v>
      </c>
      <c r="J110">
        <v>-63.56</v>
      </c>
      <c r="K110">
        <v>85.75</v>
      </c>
      <c r="L110" t="s">
        <v>629</v>
      </c>
      <c r="M110" t="s">
        <v>630</v>
      </c>
      <c r="N110" s="1">
        <v>41971</v>
      </c>
      <c r="O110">
        <v>-57.512</v>
      </c>
      <c r="P110">
        <v>116.334</v>
      </c>
      <c r="Q110" t="s">
        <v>3</v>
      </c>
      <c r="R110" t="s">
        <v>615</v>
      </c>
      <c r="S110" t="s">
        <v>616</v>
      </c>
      <c r="T110" t="s">
        <v>13</v>
      </c>
      <c r="U110" t="s">
        <v>12</v>
      </c>
      <c r="V110">
        <v>1712.6748</v>
      </c>
      <c r="W110">
        <v>0.74</v>
      </c>
      <c r="X110">
        <v>1</v>
      </c>
      <c r="Y110">
        <v>176</v>
      </c>
      <c r="Z110">
        <v>151</v>
      </c>
      <c r="AA110">
        <v>0</v>
      </c>
      <c r="AB110">
        <v>0</v>
      </c>
      <c r="AC110">
        <v>240</v>
      </c>
      <c r="AD110">
        <v>1000</v>
      </c>
      <c r="AE110">
        <v>2000</v>
      </c>
      <c r="AF110">
        <v>0</v>
      </c>
      <c r="AG110">
        <v>0</v>
      </c>
      <c r="AH110">
        <v>0</v>
      </c>
      <c r="AI110">
        <v>0</v>
      </c>
      <c r="AJ110">
        <v>0</v>
      </c>
      <c r="AK110">
        <v>0</v>
      </c>
      <c r="AL110">
        <v>0</v>
      </c>
      <c r="AM110">
        <v>0</v>
      </c>
      <c r="AN110">
        <v>0</v>
      </c>
      <c r="AO110">
        <v>0</v>
      </c>
      <c r="AP110">
        <v>0</v>
      </c>
      <c r="AQ110">
        <v>0</v>
      </c>
      <c r="AR110">
        <v>0</v>
      </c>
      <c r="AS110">
        <v>1</v>
      </c>
      <c r="AT110">
        <v>0</v>
      </c>
      <c r="AU110">
        <v>0</v>
      </c>
      <c r="AV110">
        <v>0</v>
      </c>
      <c r="AW110">
        <v>0</v>
      </c>
      <c r="AX110">
        <v>1</v>
      </c>
    </row>
    <row r="111" spans="1:50" x14ac:dyDescent="0.25">
      <c r="A111" s="36">
        <v>5904229</v>
      </c>
      <c r="B111" s="36">
        <v>7723</v>
      </c>
      <c r="C111" s="36" t="s">
        <v>65</v>
      </c>
      <c r="D111">
        <v>6156</v>
      </c>
      <c r="E111">
        <v>6156</v>
      </c>
      <c r="F111" s="1">
        <v>41292</v>
      </c>
      <c r="G111" s="1">
        <v>41297</v>
      </c>
      <c r="H111">
        <v>1</v>
      </c>
      <c r="I111">
        <v>2013</v>
      </c>
      <c r="J111">
        <v>-54.01</v>
      </c>
      <c r="K111">
        <v>121.19</v>
      </c>
      <c r="L111" t="s">
        <v>629</v>
      </c>
      <c r="M111" t="s">
        <v>573</v>
      </c>
      <c r="N111" s="1">
        <v>41968</v>
      </c>
      <c r="O111">
        <v>-62.015000000000001</v>
      </c>
      <c r="P111">
        <v>178.059</v>
      </c>
      <c r="Q111" t="s">
        <v>3</v>
      </c>
      <c r="R111" t="s">
        <v>615</v>
      </c>
      <c r="S111" t="s">
        <v>616</v>
      </c>
      <c r="T111" t="s">
        <v>13</v>
      </c>
      <c r="U111" t="s">
        <v>12</v>
      </c>
      <c r="V111">
        <v>676.54859999999996</v>
      </c>
      <c r="W111">
        <v>0.86</v>
      </c>
      <c r="X111">
        <v>1</v>
      </c>
      <c r="Y111">
        <v>70</v>
      </c>
      <c r="Z111">
        <v>34</v>
      </c>
      <c r="AA111">
        <v>0</v>
      </c>
      <c r="AB111">
        <v>0</v>
      </c>
      <c r="AC111">
        <v>240</v>
      </c>
      <c r="AD111">
        <v>1000</v>
      </c>
      <c r="AE111">
        <v>2000</v>
      </c>
      <c r="AF111">
        <v>0</v>
      </c>
      <c r="AG111">
        <v>0</v>
      </c>
      <c r="AH111">
        <v>0</v>
      </c>
      <c r="AI111">
        <v>0</v>
      </c>
      <c r="AJ111">
        <v>0</v>
      </c>
      <c r="AK111">
        <v>0</v>
      </c>
      <c r="AL111">
        <v>0</v>
      </c>
      <c r="AM111">
        <v>0</v>
      </c>
      <c r="AN111">
        <v>0</v>
      </c>
      <c r="AO111">
        <v>0</v>
      </c>
      <c r="AP111">
        <v>0</v>
      </c>
      <c r="AQ111">
        <v>0</v>
      </c>
      <c r="AR111">
        <v>0</v>
      </c>
      <c r="AS111">
        <v>1</v>
      </c>
      <c r="AT111">
        <v>0</v>
      </c>
      <c r="AU111">
        <v>0</v>
      </c>
      <c r="AV111">
        <v>0</v>
      </c>
      <c r="AW111">
        <v>0</v>
      </c>
      <c r="AX111">
        <v>1</v>
      </c>
    </row>
    <row r="112" spans="1:50" x14ac:dyDescent="0.25">
      <c r="A112" s="36">
        <v>5903928</v>
      </c>
      <c r="B112" s="36">
        <v>7626</v>
      </c>
      <c r="C112" s="36" t="s">
        <v>65</v>
      </c>
      <c r="D112">
        <v>5941</v>
      </c>
      <c r="E112">
        <v>5941</v>
      </c>
      <c r="F112" s="1">
        <v>40934</v>
      </c>
      <c r="G112" s="1">
        <v>40988</v>
      </c>
      <c r="H112">
        <v>1</v>
      </c>
      <c r="I112">
        <v>2012</v>
      </c>
      <c r="J112">
        <v>-58.6</v>
      </c>
      <c r="K112">
        <v>114.98</v>
      </c>
      <c r="L112" t="s">
        <v>629</v>
      </c>
      <c r="M112" t="s">
        <v>573</v>
      </c>
      <c r="N112" s="1">
        <v>41973</v>
      </c>
      <c r="O112">
        <v>-60.442</v>
      </c>
      <c r="P112">
        <v>128.44300000000001</v>
      </c>
      <c r="Q112" t="s">
        <v>3</v>
      </c>
      <c r="R112" t="s">
        <v>615</v>
      </c>
      <c r="S112" t="s">
        <v>616</v>
      </c>
      <c r="T112" t="s">
        <v>13</v>
      </c>
      <c r="U112" t="s">
        <v>12</v>
      </c>
      <c r="V112">
        <v>1039.6402</v>
      </c>
      <c r="W112">
        <v>0.85</v>
      </c>
      <c r="X112">
        <v>1</v>
      </c>
      <c r="Y112">
        <v>107</v>
      </c>
      <c r="Z112">
        <v>39</v>
      </c>
      <c r="AA112">
        <v>0</v>
      </c>
      <c r="AB112">
        <v>0</v>
      </c>
      <c r="AC112">
        <v>240</v>
      </c>
      <c r="AD112">
        <v>1000</v>
      </c>
      <c r="AE112">
        <v>2000</v>
      </c>
      <c r="AF112">
        <v>0</v>
      </c>
      <c r="AG112">
        <v>0</v>
      </c>
      <c r="AH112">
        <v>0</v>
      </c>
      <c r="AI112">
        <v>0</v>
      </c>
      <c r="AJ112">
        <v>0</v>
      </c>
      <c r="AK112">
        <v>0</v>
      </c>
      <c r="AL112">
        <v>0</v>
      </c>
      <c r="AM112">
        <v>0</v>
      </c>
      <c r="AN112">
        <v>0</v>
      </c>
      <c r="AO112">
        <v>0</v>
      </c>
      <c r="AP112">
        <v>0</v>
      </c>
      <c r="AQ112">
        <v>0</v>
      </c>
      <c r="AR112">
        <v>0</v>
      </c>
      <c r="AS112">
        <v>1</v>
      </c>
      <c r="AT112">
        <v>0</v>
      </c>
      <c r="AU112">
        <v>0</v>
      </c>
      <c r="AV112">
        <v>0</v>
      </c>
      <c r="AW112">
        <v>0</v>
      </c>
      <c r="AX112">
        <v>1</v>
      </c>
    </row>
    <row r="113" spans="1:50" x14ac:dyDescent="0.25">
      <c r="A113" s="36">
        <v>7900335</v>
      </c>
      <c r="B113" s="36">
        <v>7710</v>
      </c>
      <c r="C113" s="36" t="s">
        <v>65</v>
      </c>
      <c r="D113">
        <v>6167</v>
      </c>
      <c r="E113">
        <v>6167</v>
      </c>
      <c r="F113" s="1">
        <v>41296</v>
      </c>
      <c r="G113" s="1">
        <v>41297</v>
      </c>
      <c r="H113">
        <v>1</v>
      </c>
      <c r="I113">
        <v>2013</v>
      </c>
      <c r="J113">
        <v>-64.5</v>
      </c>
      <c r="K113">
        <v>87.12</v>
      </c>
      <c r="L113" t="s">
        <v>629</v>
      </c>
      <c r="M113" t="s">
        <v>573</v>
      </c>
      <c r="N113" s="1">
        <v>41796</v>
      </c>
      <c r="O113">
        <v>-62.209000000000003</v>
      </c>
      <c r="P113">
        <v>89.945999999999998</v>
      </c>
      <c r="Q113" t="s">
        <v>3</v>
      </c>
      <c r="R113" t="s">
        <v>615</v>
      </c>
      <c r="S113" t="s">
        <v>616</v>
      </c>
      <c r="T113" t="s">
        <v>13</v>
      </c>
      <c r="U113" t="s">
        <v>12</v>
      </c>
      <c r="V113">
        <v>500.10210000000001</v>
      </c>
      <c r="W113">
        <v>0.86</v>
      </c>
      <c r="X113">
        <v>1</v>
      </c>
      <c r="Y113">
        <v>52</v>
      </c>
      <c r="Z113">
        <v>0</v>
      </c>
      <c r="AA113">
        <v>0</v>
      </c>
      <c r="AB113">
        <v>0</v>
      </c>
      <c r="AC113">
        <v>240</v>
      </c>
      <c r="AD113">
        <v>1000</v>
      </c>
      <c r="AE113">
        <v>2000</v>
      </c>
      <c r="AF113">
        <v>0</v>
      </c>
      <c r="AG113">
        <v>0</v>
      </c>
      <c r="AH113">
        <v>0</v>
      </c>
      <c r="AI113">
        <v>0</v>
      </c>
      <c r="AJ113">
        <v>0</v>
      </c>
      <c r="AK113">
        <v>0</v>
      </c>
      <c r="AL113">
        <v>0</v>
      </c>
      <c r="AM113">
        <v>0</v>
      </c>
      <c r="AN113">
        <v>0</v>
      </c>
      <c r="AO113">
        <v>0</v>
      </c>
      <c r="AP113">
        <v>0</v>
      </c>
      <c r="AQ113">
        <v>0</v>
      </c>
      <c r="AR113">
        <v>0</v>
      </c>
      <c r="AS113">
        <v>1</v>
      </c>
      <c r="AT113">
        <v>0</v>
      </c>
      <c r="AU113">
        <v>0</v>
      </c>
      <c r="AV113">
        <v>0</v>
      </c>
      <c r="AW113">
        <v>0</v>
      </c>
      <c r="AX113">
        <v>1</v>
      </c>
    </row>
    <row r="114" spans="1:50" x14ac:dyDescent="0.25">
      <c r="A114" s="36">
        <v>7900333</v>
      </c>
      <c r="B114" s="36">
        <v>7656</v>
      </c>
      <c r="C114" s="36" t="s">
        <v>65</v>
      </c>
      <c r="D114">
        <v>6164</v>
      </c>
      <c r="E114">
        <v>6164</v>
      </c>
      <c r="F114" s="1">
        <v>41295</v>
      </c>
      <c r="G114" s="1">
        <v>41297</v>
      </c>
      <c r="H114">
        <v>1</v>
      </c>
      <c r="I114">
        <v>2013</v>
      </c>
      <c r="J114">
        <v>-63.5</v>
      </c>
      <c r="K114">
        <v>92.07</v>
      </c>
      <c r="L114" t="s">
        <v>629</v>
      </c>
      <c r="M114" t="s">
        <v>573</v>
      </c>
      <c r="N114" s="1">
        <v>41717</v>
      </c>
      <c r="O114">
        <v>-64.141000000000005</v>
      </c>
      <c r="P114">
        <v>92.045000000000002</v>
      </c>
      <c r="Q114" t="s">
        <v>3</v>
      </c>
      <c r="R114" t="s">
        <v>615</v>
      </c>
      <c r="S114" t="s">
        <v>616</v>
      </c>
      <c r="T114" t="s">
        <v>13</v>
      </c>
      <c r="U114" t="s">
        <v>12</v>
      </c>
      <c r="V114">
        <v>421.27530000000002</v>
      </c>
      <c r="W114">
        <v>0.86</v>
      </c>
      <c r="X114">
        <v>1</v>
      </c>
      <c r="Y114">
        <v>44</v>
      </c>
      <c r="Z114">
        <v>0</v>
      </c>
      <c r="AA114">
        <v>0</v>
      </c>
      <c r="AB114">
        <v>0</v>
      </c>
      <c r="AC114">
        <v>240</v>
      </c>
      <c r="AD114">
        <v>1000</v>
      </c>
      <c r="AE114">
        <v>2000</v>
      </c>
      <c r="AF114">
        <v>0</v>
      </c>
      <c r="AG114">
        <v>0</v>
      </c>
      <c r="AH114">
        <v>0</v>
      </c>
      <c r="AI114">
        <v>0</v>
      </c>
      <c r="AJ114">
        <v>0</v>
      </c>
      <c r="AK114">
        <v>0</v>
      </c>
      <c r="AL114">
        <v>0</v>
      </c>
      <c r="AM114">
        <v>0</v>
      </c>
      <c r="AN114">
        <v>0</v>
      </c>
      <c r="AO114">
        <v>0</v>
      </c>
      <c r="AP114">
        <v>0</v>
      </c>
      <c r="AQ114">
        <v>0</v>
      </c>
      <c r="AR114">
        <v>0</v>
      </c>
      <c r="AS114">
        <v>1</v>
      </c>
      <c r="AT114">
        <v>0</v>
      </c>
      <c r="AU114">
        <v>0</v>
      </c>
      <c r="AV114">
        <v>0</v>
      </c>
      <c r="AW114">
        <v>0</v>
      </c>
      <c r="AX114">
        <v>1</v>
      </c>
    </row>
    <row r="115" spans="1:50" x14ac:dyDescent="0.25">
      <c r="A115" s="36">
        <v>5904232</v>
      </c>
      <c r="B115" s="36">
        <v>7730</v>
      </c>
      <c r="C115" s="36" t="s">
        <v>65</v>
      </c>
      <c r="D115">
        <v>6162</v>
      </c>
      <c r="E115">
        <v>6162</v>
      </c>
      <c r="F115" s="1">
        <v>41293</v>
      </c>
      <c r="G115" s="1">
        <v>41297</v>
      </c>
      <c r="H115">
        <v>1</v>
      </c>
      <c r="I115">
        <v>2013</v>
      </c>
      <c r="J115">
        <v>-59</v>
      </c>
      <c r="K115">
        <v>109.45</v>
      </c>
      <c r="L115" t="s">
        <v>629</v>
      </c>
      <c r="M115" t="s">
        <v>573</v>
      </c>
      <c r="N115" s="1">
        <v>41970</v>
      </c>
      <c r="O115">
        <v>-61.893000000000001</v>
      </c>
      <c r="P115">
        <v>127.34</v>
      </c>
      <c r="Q115" t="s">
        <v>3</v>
      </c>
      <c r="R115" t="s">
        <v>615</v>
      </c>
      <c r="S115" t="s">
        <v>616</v>
      </c>
      <c r="T115" t="s">
        <v>13</v>
      </c>
      <c r="U115" t="s">
        <v>12</v>
      </c>
      <c r="V115">
        <v>676.94860000000006</v>
      </c>
      <c r="W115">
        <v>0.86</v>
      </c>
      <c r="X115">
        <v>1</v>
      </c>
      <c r="Y115">
        <v>63</v>
      </c>
      <c r="Z115">
        <v>34</v>
      </c>
      <c r="AA115">
        <v>0</v>
      </c>
      <c r="AB115">
        <v>0</v>
      </c>
      <c r="AC115">
        <v>240</v>
      </c>
      <c r="AD115">
        <v>1000</v>
      </c>
      <c r="AE115">
        <v>2000</v>
      </c>
      <c r="AF115">
        <v>0</v>
      </c>
      <c r="AG115">
        <v>0</v>
      </c>
      <c r="AH115">
        <v>0</v>
      </c>
      <c r="AI115">
        <v>0</v>
      </c>
      <c r="AJ115">
        <v>0</v>
      </c>
      <c r="AK115">
        <v>0</v>
      </c>
      <c r="AL115">
        <v>0</v>
      </c>
      <c r="AM115">
        <v>0</v>
      </c>
      <c r="AN115">
        <v>0</v>
      </c>
      <c r="AO115">
        <v>0</v>
      </c>
      <c r="AP115">
        <v>0</v>
      </c>
      <c r="AQ115">
        <v>0</v>
      </c>
      <c r="AR115">
        <v>0</v>
      </c>
      <c r="AS115">
        <v>1</v>
      </c>
      <c r="AT115">
        <v>0</v>
      </c>
      <c r="AU115">
        <v>0</v>
      </c>
      <c r="AV115">
        <v>0</v>
      </c>
      <c r="AW115">
        <v>0</v>
      </c>
      <c r="AX115">
        <v>1</v>
      </c>
    </row>
    <row r="116" spans="1:50" x14ac:dyDescent="0.25">
      <c r="A116" s="36">
        <v>5904231</v>
      </c>
      <c r="B116" s="36">
        <v>7716</v>
      </c>
      <c r="C116" s="36" t="s">
        <v>65</v>
      </c>
      <c r="D116">
        <v>6160</v>
      </c>
      <c r="E116">
        <v>6160</v>
      </c>
      <c r="F116" s="1">
        <v>41293</v>
      </c>
      <c r="G116" s="1">
        <v>41297</v>
      </c>
      <c r="H116">
        <v>1</v>
      </c>
      <c r="I116">
        <v>2013</v>
      </c>
      <c r="J116">
        <v>-56.99</v>
      </c>
      <c r="K116">
        <v>114.85</v>
      </c>
      <c r="L116" t="s">
        <v>629</v>
      </c>
      <c r="M116" t="s">
        <v>573</v>
      </c>
      <c r="N116" s="1">
        <v>41969</v>
      </c>
      <c r="O116">
        <v>-59.86</v>
      </c>
      <c r="P116">
        <v>133.804</v>
      </c>
      <c r="Q116" t="s">
        <v>3</v>
      </c>
      <c r="R116" t="s">
        <v>615</v>
      </c>
      <c r="S116" t="s">
        <v>616</v>
      </c>
      <c r="T116" t="s">
        <v>13</v>
      </c>
      <c r="U116" t="s">
        <v>12</v>
      </c>
      <c r="V116">
        <v>676.7088</v>
      </c>
      <c r="W116">
        <v>0.86</v>
      </c>
      <c r="X116">
        <v>1</v>
      </c>
      <c r="Y116">
        <v>64</v>
      </c>
      <c r="Z116">
        <v>34</v>
      </c>
      <c r="AA116">
        <v>0</v>
      </c>
      <c r="AB116">
        <v>0</v>
      </c>
      <c r="AC116">
        <v>240</v>
      </c>
      <c r="AD116">
        <v>1000</v>
      </c>
      <c r="AE116">
        <v>2000</v>
      </c>
      <c r="AF116">
        <v>0</v>
      </c>
      <c r="AG116">
        <v>0</v>
      </c>
      <c r="AH116">
        <v>0</v>
      </c>
      <c r="AI116">
        <v>0</v>
      </c>
      <c r="AJ116">
        <v>0</v>
      </c>
      <c r="AK116">
        <v>0</v>
      </c>
      <c r="AL116">
        <v>0</v>
      </c>
      <c r="AM116">
        <v>0</v>
      </c>
      <c r="AN116">
        <v>0</v>
      </c>
      <c r="AO116">
        <v>0</v>
      </c>
      <c r="AP116">
        <v>0</v>
      </c>
      <c r="AQ116">
        <v>0</v>
      </c>
      <c r="AR116">
        <v>0</v>
      </c>
      <c r="AS116">
        <v>1</v>
      </c>
      <c r="AT116">
        <v>0</v>
      </c>
      <c r="AU116">
        <v>0</v>
      </c>
      <c r="AV116">
        <v>0</v>
      </c>
      <c r="AW116">
        <v>0</v>
      </c>
      <c r="AX116">
        <v>1</v>
      </c>
    </row>
    <row r="117" spans="1:50" x14ac:dyDescent="0.25">
      <c r="A117" s="36">
        <v>5904228</v>
      </c>
      <c r="B117" s="36">
        <v>7655</v>
      </c>
      <c r="C117" s="36" t="s">
        <v>65</v>
      </c>
      <c r="D117">
        <v>6155</v>
      </c>
      <c r="E117">
        <v>6155</v>
      </c>
      <c r="F117" s="1">
        <v>41291</v>
      </c>
      <c r="G117" s="1">
        <v>41296</v>
      </c>
      <c r="H117">
        <v>1</v>
      </c>
      <c r="I117">
        <v>2013</v>
      </c>
      <c r="J117">
        <v>-53</v>
      </c>
      <c r="K117">
        <v>123.05</v>
      </c>
      <c r="L117" t="s">
        <v>629</v>
      </c>
      <c r="M117" t="s">
        <v>573</v>
      </c>
      <c r="N117" s="1">
        <v>41968</v>
      </c>
      <c r="O117">
        <v>-49.636000000000003</v>
      </c>
      <c r="P117">
        <v>-177.94200000000001</v>
      </c>
      <c r="Q117" t="s">
        <v>3</v>
      </c>
      <c r="R117" t="s">
        <v>615</v>
      </c>
      <c r="S117" t="s">
        <v>616</v>
      </c>
      <c r="T117" t="s">
        <v>13</v>
      </c>
      <c r="U117" t="s">
        <v>12</v>
      </c>
      <c r="V117">
        <v>676.67719999999997</v>
      </c>
      <c r="W117">
        <v>0.86</v>
      </c>
      <c r="X117">
        <v>1</v>
      </c>
      <c r="Y117">
        <v>64</v>
      </c>
      <c r="Z117">
        <v>32</v>
      </c>
      <c r="AA117">
        <v>0</v>
      </c>
      <c r="AB117">
        <v>0</v>
      </c>
      <c r="AC117">
        <v>240</v>
      </c>
      <c r="AD117">
        <v>1000</v>
      </c>
      <c r="AE117">
        <v>2000</v>
      </c>
      <c r="AF117">
        <v>0</v>
      </c>
      <c r="AG117">
        <v>0</v>
      </c>
      <c r="AH117">
        <v>0</v>
      </c>
      <c r="AI117">
        <v>0</v>
      </c>
      <c r="AJ117">
        <v>0</v>
      </c>
      <c r="AK117">
        <v>0</v>
      </c>
      <c r="AL117">
        <v>0</v>
      </c>
      <c r="AM117">
        <v>0</v>
      </c>
      <c r="AN117">
        <v>0</v>
      </c>
      <c r="AO117">
        <v>0</v>
      </c>
      <c r="AP117">
        <v>0</v>
      </c>
      <c r="AQ117">
        <v>0</v>
      </c>
      <c r="AR117">
        <v>0</v>
      </c>
      <c r="AS117">
        <v>1</v>
      </c>
      <c r="AT117">
        <v>0</v>
      </c>
      <c r="AU117">
        <v>0</v>
      </c>
      <c r="AV117">
        <v>0</v>
      </c>
      <c r="AW117">
        <v>0</v>
      </c>
      <c r="AX117">
        <v>1</v>
      </c>
    </row>
    <row r="118" spans="1:50" x14ac:dyDescent="0.25">
      <c r="A118" s="36">
        <v>7900320</v>
      </c>
      <c r="B118" s="36">
        <v>7042</v>
      </c>
      <c r="C118" s="36" t="s">
        <v>65</v>
      </c>
      <c r="D118">
        <v>5164</v>
      </c>
      <c r="E118">
        <v>5164</v>
      </c>
      <c r="F118" s="1">
        <v>40530</v>
      </c>
      <c r="G118" s="1">
        <v>40547</v>
      </c>
      <c r="H118">
        <v>12</v>
      </c>
      <c r="I118">
        <v>2010</v>
      </c>
      <c r="J118">
        <v>-65</v>
      </c>
      <c r="K118">
        <v>108.55</v>
      </c>
      <c r="L118" t="s">
        <v>629</v>
      </c>
      <c r="M118" t="s">
        <v>631</v>
      </c>
      <c r="N118" s="1">
        <v>41733</v>
      </c>
      <c r="O118">
        <v>-64.387</v>
      </c>
      <c r="P118">
        <v>69.825000000000003</v>
      </c>
      <c r="Q118" t="s">
        <v>3</v>
      </c>
      <c r="R118" t="s">
        <v>615</v>
      </c>
      <c r="S118" t="s">
        <v>616</v>
      </c>
      <c r="T118" t="s">
        <v>13</v>
      </c>
      <c r="U118" t="s">
        <v>12</v>
      </c>
      <c r="V118">
        <v>1202.2440999999999</v>
      </c>
      <c r="W118">
        <v>0.78</v>
      </c>
      <c r="X118">
        <v>1</v>
      </c>
      <c r="Y118">
        <v>124</v>
      </c>
      <c r="Z118">
        <v>27</v>
      </c>
      <c r="AA118">
        <v>0</v>
      </c>
      <c r="AB118">
        <v>0</v>
      </c>
      <c r="AC118">
        <v>240</v>
      </c>
      <c r="AD118">
        <v>1000</v>
      </c>
      <c r="AE118">
        <v>2000</v>
      </c>
      <c r="AF118">
        <v>0</v>
      </c>
      <c r="AG118">
        <v>0</v>
      </c>
      <c r="AH118">
        <v>0</v>
      </c>
      <c r="AI118">
        <v>0</v>
      </c>
      <c r="AJ118">
        <v>0</v>
      </c>
      <c r="AK118">
        <v>0</v>
      </c>
      <c r="AL118">
        <v>0</v>
      </c>
      <c r="AM118">
        <v>0</v>
      </c>
      <c r="AN118">
        <v>0</v>
      </c>
      <c r="AO118">
        <v>0</v>
      </c>
      <c r="AP118">
        <v>0</v>
      </c>
      <c r="AQ118">
        <v>0</v>
      </c>
      <c r="AR118">
        <v>0</v>
      </c>
      <c r="AS118">
        <v>1</v>
      </c>
      <c r="AT118">
        <v>0</v>
      </c>
      <c r="AU118">
        <v>0</v>
      </c>
      <c r="AV118">
        <v>0</v>
      </c>
      <c r="AW118">
        <v>0</v>
      </c>
      <c r="AX118">
        <v>1</v>
      </c>
    </row>
    <row r="119" spans="1:50" x14ac:dyDescent="0.25">
      <c r="A119" s="36">
        <v>5903820</v>
      </c>
      <c r="B119" s="36">
        <v>49935</v>
      </c>
      <c r="C119" s="36" t="s">
        <v>64</v>
      </c>
      <c r="D119">
        <v>4243</v>
      </c>
      <c r="E119">
        <v>3030</v>
      </c>
      <c r="F119" s="1">
        <v>40846</v>
      </c>
      <c r="G119" s="1">
        <v>40759</v>
      </c>
      <c r="H119">
        <v>10</v>
      </c>
      <c r="I119">
        <v>2011</v>
      </c>
      <c r="J119">
        <v>-56.997999999999998</v>
      </c>
      <c r="K119">
        <v>110.809</v>
      </c>
      <c r="L119" t="s">
        <v>629</v>
      </c>
      <c r="M119" t="s">
        <v>625</v>
      </c>
      <c r="N119" s="1">
        <v>41970</v>
      </c>
      <c r="O119">
        <v>-56.595199999999998</v>
      </c>
      <c r="P119">
        <v>148.7432</v>
      </c>
      <c r="Q119" t="s">
        <v>71</v>
      </c>
      <c r="R119" t="s">
        <v>626</v>
      </c>
      <c r="S119" t="s">
        <v>627</v>
      </c>
      <c r="T119" t="s">
        <v>34</v>
      </c>
      <c r="U119" t="s">
        <v>7</v>
      </c>
      <c r="V119">
        <v>1124.7440999999999</v>
      </c>
      <c r="W119">
        <v>0.78</v>
      </c>
      <c r="X119">
        <v>1</v>
      </c>
      <c r="Y119">
        <v>114</v>
      </c>
      <c r="Z119">
        <v>80</v>
      </c>
      <c r="AA119">
        <v>0</v>
      </c>
      <c r="AB119">
        <v>0</v>
      </c>
      <c r="AC119">
        <v>240</v>
      </c>
      <c r="AD119">
        <v>1000</v>
      </c>
      <c r="AE119">
        <v>1866</v>
      </c>
      <c r="AF119">
        <v>0</v>
      </c>
      <c r="AG119">
        <v>0</v>
      </c>
      <c r="AH119">
        <v>0</v>
      </c>
      <c r="AI119">
        <v>0</v>
      </c>
      <c r="AJ119">
        <v>0</v>
      </c>
      <c r="AK119">
        <v>0</v>
      </c>
      <c r="AL119">
        <v>0</v>
      </c>
      <c r="AM119">
        <v>0</v>
      </c>
      <c r="AN119">
        <v>0</v>
      </c>
      <c r="AO119">
        <v>0</v>
      </c>
      <c r="AP119">
        <v>0</v>
      </c>
      <c r="AQ119">
        <v>0</v>
      </c>
      <c r="AR119">
        <v>0</v>
      </c>
      <c r="AS119">
        <v>0</v>
      </c>
      <c r="AT119">
        <v>0</v>
      </c>
      <c r="AU119">
        <v>0</v>
      </c>
      <c r="AV119">
        <v>0</v>
      </c>
      <c r="AW119">
        <v>0</v>
      </c>
      <c r="AX119">
        <v>1</v>
      </c>
    </row>
    <row r="120" spans="1:50" x14ac:dyDescent="0.25">
      <c r="A120" s="36">
        <v>5903819</v>
      </c>
      <c r="B120" s="36">
        <v>49932</v>
      </c>
      <c r="C120" s="36" t="s">
        <v>64</v>
      </c>
      <c r="D120">
        <v>4242</v>
      </c>
      <c r="E120">
        <v>3029</v>
      </c>
      <c r="F120" s="1">
        <v>40845</v>
      </c>
      <c r="G120" s="1">
        <v>40759</v>
      </c>
      <c r="H120">
        <v>10</v>
      </c>
      <c r="I120">
        <v>2011</v>
      </c>
      <c r="J120">
        <v>-56</v>
      </c>
      <c r="K120">
        <v>113.90600000000001</v>
      </c>
      <c r="L120" t="s">
        <v>629</v>
      </c>
      <c r="M120" t="s">
        <v>625</v>
      </c>
      <c r="N120" s="1">
        <v>41880</v>
      </c>
      <c r="O120">
        <v>-63.1265</v>
      </c>
      <c r="P120">
        <v>-179.4348</v>
      </c>
      <c r="Q120" t="s">
        <v>71</v>
      </c>
      <c r="R120" t="s">
        <v>626</v>
      </c>
      <c r="S120" t="s">
        <v>627</v>
      </c>
      <c r="T120" t="s">
        <v>34</v>
      </c>
      <c r="U120" t="s">
        <v>7</v>
      </c>
      <c r="V120">
        <v>1035.1021000000001</v>
      </c>
      <c r="W120">
        <v>0.85</v>
      </c>
      <c r="X120">
        <v>1</v>
      </c>
      <c r="Y120">
        <v>105</v>
      </c>
      <c r="Z120">
        <v>104</v>
      </c>
      <c r="AA120">
        <v>0</v>
      </c>
      <c r="AB120">
        <v>0</v>
      </c>
      <c r="AC120">
        <v>240</v>
      </c>
      <c r="AD120">
        <v>1000</v>
      </c>
      <c r="AE120">
        <v>1866</v>
      </c>
      <c r="AF120">
        <v>0</v>
      </c>
      <c r="AG120">
        <v>0</v>
      </c>
      <c r="AH120">
        <v>0</v>
      </c>
      <c r="AI120">
        <v>0</v>
      </c>
      <c r="AJ120">
        <v>0</v>
      </c>
      <c r="AK120">
        <v>0</v>
      </c>
      <c r="AL120">
        <v>0</v>
      </c>
      <c r="AM120">
        <v>0</v>
      </c>
      <c r="AN120">
        <v>0</v>
      </c>
      <c r="AO120">
        <v>0</v>
      </c>
      <c r="AP120">
        <v>0</v>
      </c>
      <c r="AQ120">
        <v>0</v>
      </c>
      <c r="AR120">
        <v>0</v>
      </c>
      <c r="AS120">
        <v>0</v>
      </c>
      <c r="AT120">
        <v>0</v>
      </c>
      <c r="AU120">
        <v>0</v>
      </c>
      <c r="AV120">
        <v>0</v>
      </c>
      <c r="AW120">
        <v>0</v>
      </c>
      <c r="AX120">
        <v>1</v>
      </c>
    </row>
    <row r="121" spans="1:50" x14ac:dyDescent="0.25">
      <c r="A121" s="36">
        <v>5903818</v>
      </c>
      <c r="B121" s="36">
        <v>49913</v>
      </c>
      <c r="C121" s="36" t="s">
        <v>64</v>
      </c>
      <c r="D121">
        <v>4241</v>
      </c>
      <c r="E121">
        <v>3027</v>
      </c>
      <c r="F121" s="1">
        <v>40845</v>
      </c>
      <c r="G121" s="1">
        <v>40759</v>
      </c>
      <c r="H121">
        <v>10</v>
      </c>
      <c r="I121">
        <v>2011</v>
      </c>
      <c r="J121">
        <v>-54.993000000000002</v>
      </c>
      <c r="K121">
        <v>116.795</v>
      </c>
      <c r="L121" t="s">
        <v>629</v>
      </c>
      <c r="M121" t="s">
        <v>625</v>
      </c>
      <c r="N121" s="1">
        <v>41968</v>
      </c>
      <c r="O121">
        <v>-60.315300000000001</v>
      </c>
      <c r="P121">
        <v>161.81989999999999</v>
      </c>
      <c r="Q121" t="s">
        <v>71</v>
      </c>
      <c r="R121" t="s">
        <v>626</v>
      </c>
      <c r="S121" t="s">
        <v>627</v>
      </c>
      <c r="T121" t="s">
        <v>34</v>
      </c>
      <c r="U121" t="s">
        <v>7</v>
      </c>
      <c r="V121">
        <v>1123.7173</v>
      </c>
      <c r="W121">
        <v>0.78</v>
      </c>
      <c r="X121">
        <v>1</v>
      </c>
      <c r="Y121">
        <v>112</v>
      </c>
      <c r="Z121">
        <v>92</v>
      </c>
      <c r="AA121">
        <v>0</v>
      </c>
      <c r="AB121">
        <v>1</v>
      </c>
      <c r="AC121">
        <v>240</v>
      </c>
      <c r="AD121">
        <v>1000</v>
      </c>
      <c r="AE121">
        <v>1866</v>
      </c>
      <c r="AF121">
        <v>0</v>
      </c>
      <c r="AG121">
        <v>0</v>
      </c>
      <c r="AH121">
        <v>0</v>
      </c>
      <c r="AI121">
        <v>0</v>
      </c>
      <c r="AJ121">
        <v>0</v>
      </c>
      <c r="AK121">
        <v>0</v>
      </c>
      <c r="AL121">
        <v>0</v>
      </c>
      <c r="AM121">
        <v>0</v>
      </c>
      <c r="AN121">
        <v>0</v>
      </c>
      <c r="AO121">
        <v>0</v>
      </c>
      <c r="AP121">
        <v>0</v>
      </c>
      <c r="AQ121">
        <v>0</v>
      </c>
      <c r="AR121">
        <v>0</v>
      </c>
      <c r="AS121">
        <v>0</v>
      </c>
      <c r="AT121">
        <v>0</v>
      </c>
      <c r="AU121">
        <v>0</v>
      </c>
      <c r="AV121">
        <v>0</v>
      </c>
      <c r="AW121">
        <v>0</v>
      </c>
      <c r="AX121">
        <v>1</v>
      </c>
    </row>
    <row r="122" spans="1:50" x14ac:dyDescent="0.25">
      <c r="A122" s="36">
        <v>5903817</v>
      </c>
      <c r="B122" s="36">
        <v>49912</v>
      </c>
      <c r="C122" s="36" t="s">
        <v>64</v>
      </c>
      <c r="D122">
        <v>4240</v>
      </c>
      <c r="E122">
        <v>3026</v>
      </c>
      <c r="F122" s="1">
        <v>40844</v>
      </c>
      <c r="G122" s="1">
        <v>40759</v>
      </c>
      <c r="H122">
        <v>10</v>
      </c>
      <c r="I122">
        <v>2011</v>
      </c>
      <c r="J122">
        <v>-53.985999999999997</v>
      </c>
      <c r="K122">
        <v>120.702</v>
      </c>
      <c r="L122" t="s">
        <v>629</v>
      </c>
      <c r="M122" t="s">
        <v>625</v>
      </c>
      <c r="N122" s="1">
        <v>41968</v>
      </c>
      <c r="O122">
        <v>-55.5411</v>
      </c>
      <c r="P122">
        <v>-132.58410000000001</v>
      </c>
      <c r="Q122" t="s">
        <v>71</v>
      </c>
      <c r="R122" t="s">
        <v>626</v>
      </c>
      <c r="S122" t="s">
        <v>627</v>
      </c>
      <c r="T122" t="s">
        <v>34</v>
      </c>
      <c r="U122" t="s">
        <v>7</v>
      </c>
      <c r="V122">
        <v>1124.1940999999999</v>
      </c>
      <c r="W122">
        <v>0.78</v>
      </c>
      <c r="X122">
        <v>1</v>
      </c>
      <c r="Y122">
        <v>108</v>
      </c>
      <c r="Z122">
        <v>80</v>
      </c>
      <c r="AA122">
        <v>0</v>
      </c>
      <c r="AB122">
        <v>0</v>
      </c>
      <c r="AC122">
        <v>240</v>
      </c>
      <c r="AD122">
        <v>1000</v>
      </c>
      <c r="AE122">
        <v>1866</v>
      </c>
      <c r="AF122">
        <v>0</v>
      </c>
      <c r="AG122">
        <v>0</v>
      </c>
      <c r="AH122">
        <v>0</v>
      </c>
      <c r="AI122">
        <v>0</v>
      </c>
      <c r="AJ122">
        <v>0</v>
      </c>
      <c r="AK122">
        <v>0</v>
      </c>
      <c r="AL122">
        <v>0</v>
      </c>
      <c r="AM122">
        <v>0</v>
      </c>
      <c r="AN122">
        <v>0</v>
      </c>
      <c r="AO122">
        <v>0</v>
      </c>
      <c r="AP122">
        <v>0</v>
      </c>
      <c r="AQ122">
        <v>0</v>
      </c>
      <c r="AR122">
        <v>0</v>
      </c>
      <c r="AS122">
        <v>0</v>
      </c>
      <c r="AT122">
        <v>0</v>
      </c>
      <c r="AU122">
        <v>0</v>
      </c>
      <c r="AV122">
        <v>0</v>
      </c>
      <c r="AW122">
        <v>0</v>
      </c>
      <c r="AX122">
        <v>1</v>
      </c>
    </row>
    <row r="123" spans="1:50" x14ac:dyDescent="0.25">
      <c r="A123" s="36">
        <v>5903816</v>
      </c>
      <c r="B123" s="36">
        <v>49909</v>
      </c>
      <c r="C123" s="36" t="s">
        <v>64</v>
      </c>
      <c r="D123">
        <v>4239</v>
      </c>
      <c r="E123">
        <v>3025</v>
      </c>
      <c r="F123" s="1">
        <v>40844</v>
      </c>
      <c r="G123" s="1">
        <v>40759</v>
      </c>
      <c r="H123">
        <v>10</v>
      </c>
      <c r="I123">
        <v>2011</v>
      </c>
      <c r="J123">
        <v>-52.996000000000002</v>
      </c>
      <c r="K123">
        <v>123.104</v>
      </c>
      <c r="L123" t="s">
        <v>629</v>
      </c>
      <c r="M123" t="s">
        <v>625</v>
      </c>
      <c r="N123" s="1">
        <v>41967</v>
      </c>
      <c r="O123">
        <v>-50.664099999999998</v>
      </c>
      <c r="P123">
        <v>-125.9571</v>
      </c>
      <c r="Q123" t="s">
        <v>71</v>
      </c>
      <c r="R123" t="s">
        <v>626</v>
      </c>
      <c r="S123" t="s">
        <v>627</v>
      </c>
      <c r="T123" t="s">
        <v>34</v>
      </c>
      <c r="U123" t="s">
        <v>7</v>
      </c>
      <c r="V123">
        <v>1123.0021999999999</v>
      </c>
      <c r="W123">
        <v>0.78</v>
      </c>
      <c r="X123">
        <v>1</v>
      </c>
      <c r="Y123">
        <v>114</v>
      </c>
      <c r="Z123">
        <v>91</v>
      </c>
      <c r="AA123">
        <v>0</v>
      </c>
      <c r="AB123">
        <v>0</v>
      </c>
      <c r="AC123">
        <v>240</v>
      </c>
      <c r="AD123">
        <v>1000</v>
      </c>
      <c r="AE123">
        <v>1866</v>
      </c>
      <c r="AF123">
        <v>0</v>
      </c>
      <c r="AG123">
        <v>0</v>
      </c>
      <c r="AH123">
        <v>0</v>
      </c>
      <c r="AI123">
        <v>0</v>
      </c>
      <c r="AJ123">
        <v>0</v>
      </c>
      <c r="AK123">
        <v>0</v>
      </c>
      <c r="AL123">
        <v>0</v>
      </c>
      <c r="AM123">
        <v>0</v>
      </c>
      <c r="AN123">
        <v>0</v>
      </c>
      <c r="AO123">
        <v>0</v>
      </c>
      <c r="AP123">
        <v>0</v>
      </c>
      <c r="AQ123">
        <v>0</v>
      </c>
      <c r="AR123">
        <v>0</v>
      </c>
      <c r="AS123">
        <v>0</v>
      </c>
      <c r="AT123">
        <v>0</v>
      </c>
      <c r="AU123">
        <v>0</v>
      </c>
      <c r="AV123">
        <v>0</v>
      </c>
      <c r="AW123">
        <v>0</v>
      </c>
      <c r="AX123">
        <v>1</v>
      </c>
    </row>
    <row r="124" spans="1:50" x14ac:dyDescent="0.25">
      <c r="A124" s="36">
        <v>5903815</v>
      </c>
      <c r="B124" s="36">
        <v>45839</v>
      </c>
      <c r="C124" s="36" t="s">
        <v>64</v>
      </c>
      <c r="D124">
        <v>4238</v>
      </c>
      <c r="E124">
        <v>3024</v>
      </c>
      <c r="F124" s="1">
        <v>40843</v>
      </c>
      <c r="G124" s="1">
        <v>40759</v>
      </c>
      <c r="H124">
        <v>10</v>
      </c>
      <c r="I124">
        <v>2011</v>
      </c>
      <c r="J124">
        <v>-52.499000000000002</v>
      </c>
      <c r="K124">
        <v>124.05500000000001</v>
      </c>
      <c r="L124" t="s">
        <v>629</v>
      </c>
      <c r="M124" t="s">
        <v>625</v>
      </c>
      <c r="N124" s="1">
        <v>41973</v>
      </c>
      <c r="O124">
        <v>-49.918199999999999</v>
      </c>
      <c r="P124">
        <v>-172.7123</v>
      </c>
      <c r="Q124" t="s">
        <v>71</v>
      </c>
      <c r="R124" t="s">
        <v>626</v>
      </c>
      <c r="S124" t="s">
        <v>627</v>
      </c>
      <c r="T124" t="s">
        <v>34</v>
      </c>
      <c r="U124" t="s">
        <v>7</v>
      </c>
      <c r="V124">
        <v>1130.4987000000001</v>
      </c>
      <c r="W124">
        <v>0.78</v>
      </c>
      <c r="X124">
        <v>1</v>
      </c>
      <c r="Y124">
        <v>105</v>
      </c>
      <c r="Z124">
        <v>71</v>
      </c>
      <c r="AA124">
        <v>0</v>
      </c>
      <c r="AB124">
        <v>0</v>
      </c>
      <c r="AC124">
        <v>240</v>
      </c>
      <c r="AD124">
        <v>1000</v>
      </c>
      <c r="AE124">
        <v>1866</v>
      </c>
      <c r="AF124">
        <v>0</v>
      </c>
      <c r="AG124">
        <v>0</v>
      </c>
      <c r="AH124">
        <v>0</v>
      </c>
      <c r="AI124">
        <v>0</v>
      </c>
      <c r="AJ124">
        <v>0</v>
      </c>
      <c r="AK124">
        <v>0</v>
      </c>
      <c r="AL124">
        <v>0</v>
      </c>
      <c r="AM124">
        <v>0</v>
      </c>
      <c r="AN124">
        <v>0</v>
      </c>
      <c r="AO124">
        <v>0</v>
      </c>
      <c r="AP124">
        <v>0</v>
      </c>
      <c r="AQ124">
        <v>0</v>
      </c>
      <c r="AR124">
        <v>0</v>
      </c>
      <c r="AS124">
        <v>0</v>
      </c>
      <c r="AT124">
        <v>0</v>
      </c>
      <c r="AU124">
        <v>0</v>
      </c>
      <c r="AV124">
        <v>0</v>
      </c>
      <c r="AW124">
        <v>0</v>
      </c>
      <c r="AX124">
        <v>1</v>
      </c>
    </row>
    <row r="125" spans="1:50" x14ac:dyDescent="0.25">
      <c r="A125" s="36">
        <v>5903814</v>
      </c>
      <c r="B125" s="36">
        <v>45838</v>
      </c>
      <c r="C125" s="36" t="s">
        <v>64</v>
      </c>
      <c r="D125">
        <v>4237</v>
      </c>
      <c r="E125">
        <v>3023</v>
      </c>
      <c r="F125" s="1">
        <v>40843</v>
      </c>
      <c r="G125" s="1">
        <v>40759</v>
      </c>
      <c r="H125">
        <v>10</v>
      </c>
      <c r="I125">
        <v>2011</v>
      </c>
      <c r="J125">
        <v>-51.991</v>
      </c>
      <c r="K125">
        <v>125.10299999999999</v>
      </c>
      <c r="L125" t="s">
        <v>629</v>
      </c>
      <c r="M125" t="s">
        <v>625</v>
      </c>
      <c r="N125" s="1">
        <v>41967</v>
      </c>
      <c r="O125">
        <v>-49.757599999999996</v>
      </c>
      <c r="P125">
        <v>-165.55430000000001</v>
      </c>
      <c r="Q125" t="s">
        <v>71</v>
      </c>
      <c r="R125" t="s">
        <v>626</v>
      </c>
      <c r="S125" t="s">
        <v>627</v>
      </c>
      <c r="T125" t="s">
        <v>34</v>
      </c>
      <c r="U125" t="s">
        <v>7</v>
      </c>
      <c r="V125">
        <v>1124.2366</v>
      </c>
      <c r="W125">
        <v>0.78</v>
      </c>
      <c r="X125">
        <v>1</v>
      </c>
      <c r="Y125">
        <v>108</v>
      </c>
      <c r="Z125">
        <v>80</v>
      </c>
      <c r="AA125">
        <v>0</v>
      </c>
      <c r="AB125">
        <v>0</v>
      </c>
      <c r="AC125">
        <v>240</v>
      </c>
      <c r="AD125">
        <v>1000</v>
      </c>
      <c r="AE125">
        <v>1866</v>
      </c>
      <c r="AF125">
        <v>0</v>
      </c>
      <c r="AG125">
        <v>0</v>
      </c>
      <c r="AH125">
        <v>0</v>
      </c>
      <c r="AI125">
        <v>0</v>
      </c>
      <c r="AJ125">
        <v>0</v>
      </c>
      <c r="AK125">
        <v>0</v>
      </c>
      <c r="AL125">
        <v>0</v>
      </c>
      <c r="AM125">
        <v>0</v>
      </c>
      <c r="AN125">
        <v>0</v>
      </c>
      <c r="AO125">
        <v>0</v>
      </c>
      <c r="AP125">
        <v>0</v>
      </c>
      <c r="AQ125">
        <v>0</v>
      </c>
      <c r="AR125">
        <v>0</v>
      </c>
      <c r="AS125">
        <v>0</v>
      </c>
      <c r="AT125">
        <v>0</v>
      </c>
      <c r="AU125">
        <v>0</v>
      </c>
      <c r="AV125">
        <v>0</v>
      </c>
      <c r="AW125">
        <v>0</v>
      </c>
      <c r="AX125">
        <v>1</v>
      </c>
    </row>
    <row r="126" spans="1:50" x14ac:dyDescent="0.25">
      <c r="A126" s="36">
        <v>5903812</v>
      </c>
      <c r="B126" s="36">
        <v>49943</v>
      </c>
      <c r="C126" s="36" t="s">
        <v>64</v>
      </c>
      <c r="D126">
        <v>4235</v>
      </c>
      <c r="E126">
        <v>3021</v>
      </c>
      <c r="F126" s="1">
        <v>40843</v>
      </c>
      <c r="G126" s="1">
        <v>40759</v>
      </c>
      <c r="H126">
        <v>10</v>
      </c>
      <c r="I126">
        <v>2011</v>
      </c>
      <c r="J126">
        <v>-51.014000000000003</v>
      </c>
      <c r="K126">
        <v>128.05600000000001</v>
      </c>
      <c r="L126" t="s">
        <v>629</v>
      </c>
      <c r="M126" t="s">
        <v>625</v>
      </c>
      <c r="N126" s="1">
        <v>41967</v>
      </c>
      <c r="O126">
        <v>-49.122300000000003</v>
      </c>
      <c r="P126">
        <v>-159.94749999999999</v>
      </c>
      <c r="Q126" t="s">
        <v>71</v>
      </c>
      <c r="R126" t="s">
        <v>626</v>
      </c>
      <c r="S126" t="s">
        <v>627</v>
      </c>
      <c r="T126" t="s">
        <v>34</v>
      </c>
      <c r="U126" t="s">
        <v>7</v>
      </c>
      <c r="V126">
        <v>1124.0011</v>
      </c>
      <c r="W126">
        <v>0.78</v>
      </c>
      <c r="X126">
        <v>1</v>
      </c>
      <c r="Y126">
        <v>114</v>
      </c>
      <c r="Z126">
        <v>88</v>
      </c>
      <c r="AA126">
        <v>0</v>
      </c>
      <c r="AB126">
        <v>0</v>
      </c>
      <c r="AC126">
        <v>240</v>
      </c>
      <c r="AD126">
        <v>1000</v>
      </c>
      <c r="AE126">
        <v>1866</v>
      </c>
      <c r="AF126">
        <v>0</v>
      </c>
      <c r="AG126">
        <v>0</v>
      </c>
      <c r="AH126">
        <v>0</v>
      </c>
      <c r="AI126">
        <v>0</v>
      </c>
      <c r="AJ126">
        <v>0</v>
      </c>
      <c r="AK126">
        <v>0</v>
      </c>
      <c r="AL126">
        <v>0</v>
      </c>
      <c r="AM126">
        <v>0</v>
      </c>
      <c r="AN126">
        <v>0</v>
      </c>
      <c r="AO126">
        <v>0</v>
      </c>
      <c r="AP126">
        <v>0</v>
      </c>
      <c r="AQ126">
        <v>0</v>
      </c>
      <c r="AR126">
        <v>0</v>
      </c>
      <c r="AS126">
        <v>0</v>
      </c>
      <c r="AT126">
        <v>0</v>
      </c>
      <c r="AU126">
        <v>0</v>
      </c>
      <c r="AV126">
        <v>0</v>
      </c>
      <c r="AW126">
        <v>0</v>
      </c>
      <c r="AX126">
        <v>1</v>
      </c>
    </row>
    <row r="127" spans="1:50" x14ac:dyDescent="0.25">
      <c r="A127" s="36">
        <v>5903811</v>
      </c>
      <c r="B127" s="36">
        <v>49948</v>
      </c>
      <c r="C127" s="36" t="s">
        <v>64</v>
      </c>
      <c r="D127">
        <v>4234</v>
      </c>
      <c r="E127">
        <v>3020</v>
      </c>
      <c r="F127" s="1">
        <v>40842</v>
      </c>
      <c r="G127" s="1">
        <v>40759</v>
      </c>
      <c r="H127">
        <v>10</v>
      </c>
      <c r="I127">
        <v>2011</v>
      </c>
      <c r="J127">
        <v>-50.497</v>
      </c>
      <c r="K127">
        <v>129.55099999999999</v>
      </c>
      <c r="L127" t="s">
        <v>629</v>
      </c>
      <c r="M127" t="s">
        <v>625</v>
      </c>
      <c r="N127" s="1">
        <v>41974</v>
      </c>
      <c r="O127">
        <v>-46.932699999999997</v>
      </c>
      <c r="P127">
        <v>145.03550000000001</v>
      </c>
      <c r="Q127" t="s">
        <v>71</v>
      </c>
      <c r="R127" t="s">
        <v>626</v>
      </c>
      <c r="S127" t="s">
        <v>627</v>
      </c>
      <c r="T127" t="s">
        <v>34</v>
      </c>
      <c r="U127" t="s">
        <v>7</v>
      </c>
      <c r="V127">
        <v>1132.3741</v>
      </c>
      <c r="W127">
        <v>0.78</v>
      </c>
      <c r="X127">
        <v>1</v>
      </c>
      <c r="Y127">
        <v>115</v>
      </c>
      <c r="Z127">
        <v>91</v>
      </c>
      <c r="AA127">
        <v>0</v>
      </c>
      <c r="AB127">
        <v>0</v>
      </c>
      <c r="AC127">
        <v>240</v>
      </c>
      <c r="AD127">
        <v>1000</v>
      </c>
      <c r="AE127">
        <v>1866</v>
      </c>
      <c r="AF127">
        <v>0</v>
      </c>
      <c r="AG127">
        <v>0</v>
      </c>
      <c r="AH127">
        <v>0</v>
      </c>
      <c r="AI127">
        <v>0</v>
      </c>
      <c r="AJ127">
        <v>0</v>
      </c>
      <c r="AK127">
        <v>0</v>
      </c>
      <c r="AL127">
        <v>0</v>
      </c>
      <c r="AM127">
        <v>0</v>
      </c>
      <c r="AN127">
        <v>0</v>
      </c>
      <c r="AO127">
        <v>0</v>
      </c>
      <c r="AP127">
        <v>0</v>
      </c>
      <c r="AQ127">
        <v>0</v>
      </c>
      <c r="AR127">
        <v>0</v>
      </c>
      <c r="AS127">
        <v>0</v>
      </c>
      <c r="AT127">
        <v>0</v>
      </c>
      <c r="AU127">
        <v>0</v>
      </c>
      <c r="AV127">
        <v>0</v>
      </c>
      <c r="AW127">
        <v>0</v>
      </c>
      <c r="AX127">
        <v>1</v>
      </c>
    </row>
    <row r="128" spans="1:50" x14ac:dyDescent="0.25">
      <c r="A128" s="36">
        <v>5903810</v>
      </c>
      <c r="B128" s="36">
        <v>45773</v>
      </c>
      <c r="C128" s="36" t="s">
        <v>64</v>
      </c>
      <c r="D128">
        <v>4233</v>
      </c>
      <c r="E128">
        <v>3019</v>
      </c>
      <c r="F128" s="1">
        <v>40842</v>
      </c>
      <c r="G128" s="1">
        <v>40759</v>
      </c>
      <c r="H128">
        <v>10</v>
      </c>
      <c r="I128">
        <v>2011</v>
      </c>
      <c r="J128">
        <v>-49.997999999999998</v>
      </c>
      <c r="K128">
        <v>131.03299999999999</v>
      </c>
      <c r="L128" t="s">
        <v>629</v>
      </c>
      <c r="M128" t="s">
        <v>625</v>
      </c>
      <c r="N128" s="1">
        <v>41975</v>
      </c>
      <c r="O128">
        <v>-51.994</v>
      </c>
      <c r="P128">
        <v>-136.01169999999999</v>
      </c>
      <c r="Q128" t="s">
        <v>71</v>
      </c>
      <c r="R128" t="s">
        <v>626</v>
      </c>
      <c r="S128" t="s">
        <v>627</v>
      </c>
      <c r="T128" t="s">
        <v>34</v>
      </c>
      <c r="U128" t="s">
        <v>7</v>
      </c>
      <c r="V128">
        <v>1133.4244000000001</v>
      </c>
      <c r="W128">
        <v>0.78</v>
      </c>
      <c r="X128">
        <v>1</v>
      </c>
      <c r="Y128">
        <v>115</v>
      </c>
      <c r="Z128">
        <v>80</v>
      </c>
      <c r="AA128">
        <v>0</v>
      </c>
      <c r="AB128">
        <v>0</v>
      </c>
      <c r="AC128">
        <v>240</v>
      </c>
      <c r="AD128">
        <v>1000</v>
      </c>
      <c r="AE128">
        <v>1866</v>
      </c>
      <c r="AF128">
        <v>0</v>
      </c>
      <c r="AG128">
        <v>0</v>
      </c>
      <c r="AH128">
        <v>0</v>
      </c>
      <c r="AI128">
        <v>0</v>
      </c>
      <c r="AJ128">
        <v>0</v>
      </c>
      <c r="AK128">
        <v>0</v>
      </c>
      <c r="AL128">
        <v>0</v>
      </c>
      <c r="AM128">
        <v>0</v>
      </c>
      <c r="AN128">
        <v>0</v>
      </c>
      <c r="AO128">
        <v>0</v>
      </c>
      <c r="AP128">
        <v>0</v>
      </c>
      <c r="AQ128">
        <v>0</v>
      </c>
      <c r="AR128">
        <v>0</v>
      </c>
      <c r="AS128">
        <v>0</v>
      </c>
      <c r="AT128">
        <v>0</v>
      </c>
      <c r="AU128">
        <v>0</v>
      </c>
      <c r="AV128">
        <v>0</v>
      </c>
      <c r="AW128">
        <v>0</v>
      </c>
      <c r="AX128">
        <v>1</v>
      </c>
    </row>
    <row r="129" spans="1:50" x14ac:dyDescent="0.25">
      <c r="A129" s="36">
        <v>5903262</v>
      </c>
      <c r="B129" s="36">
        <v>92680</v>
      </c>
      <c r="C129" s="36" t="s">
        <v>64</v>
      </c>
      <c r="D129">
        <v>4572</v>
      </c>
      <c r="E129">
        <v>4572</v>
      </c>
      <c r="F129" s="1">
        <v>40249</v>
      </c>
      <c r="G129" s="1">
        <v>40350</v>
      </c>
      <c r="H129">
        <v>3</v>
      </c>
      <c r="I129">
        <v>2010</v>
      </c>
      <c r="J129">
        <v>-53</v>
      </c>
      <c r="K129">
        <v>122.1</v>
      </c>
      <c r="L129" t="s">
        <v>629</v>
      </c>
      <c r="M129" t="s">
        <v>630</v>
      </c>
      <c r="N129" s="1">
        <v>41940</v>
      </c>
      <c r="O129">
        <v>-54.279400000000003</v>
      </c>
      <c r="P129">
        <v>167.36609999999999</v>
      </c>
      <c r="Q129" t="s">
        <v>3</v>
      </c>
      <c r="R129" t="s">
        <v>615</v>
      </c>
      <c r="S129" t="s">
        <v>616</v>
      </c>
      <c r="T129" t="s">
        <v>13</v>
      </c>
      <c r="U129" t="s">
        <v>12</v>
      </c>
      <c r="V129">
        <v>1691.3416</v>
      </c>
      <c r="W129">
        <v>0.74</v>
      </c>
      <c r="X129">
        <v>1</v>
      </c>
      <c r="Y129">
        <v>166</v>
      </c>
      <c r="Z129">
        <v>144</v>
      </c>
      <c r="AA129">
        <v>0</v>
      </c>
      <c r="AB129">
        <v>0</v>
      </c>
      <c r="AC129">
        <v>240</v>
      </c>
      <c r="AD129">
        <v>1000</v>
      </c>
      <c r="AE129">
        <v>2000</v>
      </c>
      <c r="AF129">
        <v>0</v>
      </c>
      <c r="AG129">
        <v>0</v>
      </c>
      <c r="AH129">
        <v>0</v>
      </c>
      <c r="AI129">
        <v>0</v>
      </c>
      <c r="AJ129">
        <v>0</v>
      </c>
      <c r="AK129">
        <v>0</v>
      </c>
      <c r="AL129">
        <v>0</v>
      </c>
      <c r="AM129">
        <v>0</v>
      </c>
      <c r="AN129">
        <v>0</v>
      </c>
      <c r="AO129">
        <v>0</v>
      </c>
      <c r="AP129">
        <v>0</v>
      </c>
      <c r="AQ129">
        <v>0</v>
      </c>
      <c r="AR129">
        <v>0</v>
      </c>
      <c r="AS129">
        <v>0</v>
      </c>
      <c r="AT129">
        <v>0</v>
      </c>
      <c r="AU129">
        <v>0</v>
      </c>
      <c r="AV129">
        <v>0</v>
      </c>
      <c r="AW129">
        <v>0</v>
      </c>
      <c r="AX129">
        <v>1</v>
      </c>
    </row>
    <row r="130" spans="1:50" x14ac:dyDescent="0.25">
      <c r="A130" s="36">
        <v>7900310</v>
      </c>
      <c r="B130" s="36">
        <v>6849</v>
      </c>
      <c r="C130" s="36" t="s">
        <v>65</v>
      </c>
      <c r="D130">
        <v>6849</v>
      </c>
      <c r="E130">
        <v>4708</v>
      </c>
      <c r="F130" s="1">
        <v>40254</v>
      </c>
      <c r="G130" s="1">
        <v>40258</v>
      </c>
      <c r="H130">
        <v>3</v>
      </c>
      <c r="I130">
        <v>2010</v>
      </c>
      <c r="J130">
        <v>-65.3</v>
      </c>
      <c r="K130">
        <v>80.91</v>
      </c>
      <c r="L130" t="s">
        <v>629</v>
      </c>
      <c r="M130" t="s">
        <v>630</v>
      </c>
      <c r="N130" s="1">
        <v>41758</v>
      </c>
      <c r="O130">
        <v>-67.914000000000001</v>
      </c>
      <c r="P130">
        <v>30.757000000000001</v>
      </c>
      <c r="Q130" t="s">
        <v>3</v>
      </c>
      <c r="R130" t="s">
        <v>615</v>
      </c>
      <c r="S130" t="s">
        <v>616</v>
      </c>
      <c r="T130" t="s">
        <v>13</v>
      </c>
      <c r="U130" t="s">
        <v>12</v>
      </c>
      <c r="V130">
        <v>1503.8583000000001</v>
      </c>
      <c r="W130">
        <v>0.74</v>
      </c>
      <c r="X130">
        <v>1</v>
      </c>
      <c r="Y130">
        <v>155</v>
      </c>
      <c r="Z130">
        <v>29</v>
      </c>
      <c r="AA130">
        <v>0</v>
      </c>
      <c r="AB130">
        <v>0</v>
      </c>
      <c r="AC130">
        <v>1000</v>
      </c>
      <c r="AD130">
        <v>1000</v>
      </c>
      <c r="AE130">
        <v>2000</v>
      </c>
      <c r="AF130">
        <v>0</v>
      </c>
      <c r="AG130">
        <v>0</v>
      </c>
      <c r="AH130">
        <v>0</v>
      </c>
      <c r="AI130">
        <v>0</v>
      </c>
      <c r="AJ130">
        <v>0</v>
      </c>
      <c r="AK130">
        <v>0</v>
      </c>
      <c r="AL130">
        <v>0</v>
      </c>
      <c r="AM130">
        <v>0</v>
      </c>
      <c r="AN130">
        <v>0</v>
      </c>
      <c r="AO130">
        <v>0</v>
      </c>
      <c r="AP130">
        <v>0</v>
      </c>
      <c r="AQ130">
        <v>0</v>
      </c>
      <c r="AR130">
        <v>0</v>
      </c>
      <c r="AS130">
        <v>1</v>
      </c>
      <c r="AT130">
        <v>0</v>
      </c>
      <c r="AU130">
        <v>0</v>
      </c>
      <c r="AV130">
        <v>0</v>
      </c>
      <c r="AW130">
        <v>0</v>
      </c>
      <c r="AX130">
        <v>1</v>
      </c>
    </row>
    <row r="131" spans="1:50" x14ac:dyDescent="0.25">
      <c r="A131" s="36">
        <v>5903261</v>
      </c>
      <c r="B131" s="36">
        <v>92679</v>
      </c>
      <c r="C131" s="36" t="s">
        <v>64</v>
      </c>
      <c r="D131">
        <v>4571</v>
      </c>
      <c r="E131">
        <v>4571</v>
      </c>
      <c r="F131" s="1">
        <v>40249</v>
      </c>
      <c r="G131" s="1">
        <v>40350</v>
      </c>
      <c r="H131">
        <v>3</v>
      </c>
      <c r="I131">
        <v>2010</v>
      </c>
      <c r="J131">
        <v>-51</v>
      </c>
      <c r="K131">
        <v>124</v>
      </c>
      <c r="L131" t="s">
        <v>629</v>
      </c>
      <c r="M131" t="s">
        <v>630</v>
      </c>
      <c r="N131" s="1">
        <v>41970</v>
      </c>
      <c r="O131">
        <v>-44.723100000000002</v>
      </c>
      <c r="P131">
        <v>-125.44</v>
      </c>
      <c r="Q131" t="s">
        <v>3</v>
      </c>
      <c r="R131" t="s">
        <v>615</v>
      </c>
      <c r="S131" t="s">
        <v>616</v>
      </c>
      <c r="T131" t="s">
        <v>13</v>
      </c>
      <c r="U131" t="s">
        <v>12</v>
      </c>
      <c r="V131">
        <v>1721.0473999999999</v>
      </c>
      <c r="W131">
        <v>0.74</v>
      </c>
      <c r="X131">
        <v>1</v>
      </c>
      <c r="Y131">
        <v>173</v>
      </c>
      <c r="Z131">
        <v>148</v>
      </c>
      <c r="AA131">
        <v>0</v>
      </c>
      <c r="AB131">
        <v>0</v>
      </c>
      <c r="AC131">
        <v>240</v>
      </c>
      <c r="AD131">
        <v>1000</v>
      </c>
      <c r="AE131">
        <v>2000</v>
      </c>
      <c r="AF131">
        <v>0</v>
      </c>
      <c r="AG131">
        <v>0</v>
      </c>
      <c r="AH131">
        <v>0</v>
      </c>
      <c r="AI131">
        <v>0</v>
      </c>
      <c r="AJ131">
        <v>0</v>
      </c>
      <c r="AK131">
        <v>0</v>
      </c>
      <c r="AL131">
        <v>0</v>
      </c>
      <c r="AM131">
        <v>0</v>
      </c>
      <c r="AN131">
        <v>0</v>
      </c>
      <c r="AO131">
        <v>0</v>
      </c>
      <c r="AP131">
        <v>0</v>
      </c>
      <c r="AQ131">
        <v>0</v>
      </c>
      <c r="AR131">
        <v>0</v>
      </c>
      <c r="AS131">
        <v>0</v>
      </c>
      <c r="AT131">
        <v>0</v>
      </c>
      <c r="AU131">
        <v>0</v>
      </c>
      <c r="AV131">
        <v>0</v>
      </c>
      <c r="AW131">
        <v>0</v>
      </c>
      <c r="AX131">
        <v>1</v>
      </c>
    </row>
    <row r="132" spans="1:50" x14ac:dyDescent="0.25">
      <c r="A132" s="36">
        <v>5903809</v>
      </c>
      <c r="B132" s="36">
        <v>45828</v>
      </c>
      <c r="C132" s="36" t="s">
        <v>64</v>
      </c>
      <c r="D132">
        <v>4232</v>
      </c>
      <c r="E132">
        <v>3018</v>
      </c>
      <c r="F132" s="1">
        <v>40842</v>
      </c>
      <c r="G132" s="1">
        <v>40759</v>
      </c>
      <c r="H132">
        <v>10</v>
      </c>
      <c r="I132">
        <v>2011</v>
      </c>
      <c r="J132">
        <v>-49.000999999999998</v>
      </c>
      <c r="K132">
        <v>133.89699999999999</v>
      </c>
      <c r="L132" t="s">
        <v>629</v>
      </c>
      <c r="M132" t="s">
        <v>625</v>
      </c>
      <c r="N132" s="1">
        <v>41975</v>
      </c>
      <c r="O132">
        <v>-50.06</v>
      </c>
      <c r="P132">
        <v>-158.1157</v>
      </c>
      <c r="Q132" t="s">
        <v>71</v>
      </c>
      <c r="R132" t="s">
        <v>626</v>
      </c>
      <c r="S132" t="s">
        <v>627</v>
      </c>
      <c r="T132" t="s">
        <v>34</v>
      </c>
      <c r="U132" t="s">
        <v>7</v>
      </c>
      <c r="V132">
        <v>1133.2134000000001</v>
      </c>
      <c r="W132">
        <v>0.78</v>
      </c>
      <c r="X132">
        <v>1</v>
      </c>
      <c r="Y132">
        <v>115</v>
      </c>
      <c r="Z132">
        <v>80</v>
      </c>
      <c r="AA132">
        <v>0</v>
      </c>
      <c r="AB132">
        <v>0</v>
      </c>
      <c r="AC132">
        <v>240</v>
      </c>
      <c r="AD132">
        <v>1000</v>
      </c>
      <c r="AE132">
        <v>1866</v>
      </c>
      <c r="AF132">
        <v>0</v>
      </c>
      <c r="AG132">
        <v>0</v>
      </c>
      <c r="AH132">
        <v>0</v>
      </c>
      <c r="AI132">
        <v>0</v>
      </c>
      <c r="AJ132">
        <v>0</v>
      </c>
      <c r="AK132">
        <v>0</v>
      </c>
      <c r="AL132">
        <v>0</v>
      </c>
      <c r="AM132">
        <v>0</v>
      </c>
      <c r="AN132">
        <v>0</v>
      </c>
      <c r="AO132">
        <v>0</v>
      </c>
      <c r="AP132">
        <v>0</v>
      </c>
      <c r="AQ132">
        <v>0</v>
      </c>
      <c r="AR132">
        <v>0</v>
      </c>
      <c r="AS132">
        <v>0</v>
      </c>
      <c r="AT132">
        <v>0</v>
      </c>
      <c r="AU132">
        <v>0</v>
      </c>
      <c r="AV132">
        <v>0</v>
      </c>
      <c r="AW132">
        <v>0</v>
      </c>
      <c r="AX132">
        <v>1</v>
      </c>
    </row>
    <row r="133" spans="1:50" x14ac:dyDescent="0.25">
      <c r="A133" s="36">
        <v>7900325</v>
      </c>
      <c r="B133" s="36">
        <v>7006</v>
      </c>
      <c r="C133" s="36" t="s">
        <v>65</v>
      </c>
      <c r="D133" t="s">
        <v>573</v>
      </c>
      <c r="E133">
        <v>5095</v>
      </c>
      <c r="F133" s="1">
        <v>40611</v>
      </c>
      <c r="G133" s="1">
        <v>40694</v>
      </c>
      <c r="H133">
        <v>3</v>
      </c>
      <c r="I133">
        <v>2011</v>
      </c>
      <c r="J133">
        <v>-60.25</v>
      </c>
      <c r="K133">
        <v>78.83</v>
      </c>
      <c r="L133" t="s">
        <v>629</v>
      </c>
      <c r="M133" t="s">
        <v>573</v>
      </c>
      <c r="N133" s="1">
        <v>41973</v>
      </c>
      <c r="O133">
        <v>-55.789000000000001</v>
      </c>
      <c r="P133">
        <v>130.125</v>
      </c>
      <c r="Q133" t="s">
        <v>3</v>
      </c>
      <c r="R133" t="s">
        <v>615</v>
      </c>
      <c r="S133" t="s">
        <v>616</v>
      </c>
      <c r="T133" t="s">
        <v>13</v>
      </c>
      <c r="U133" t="s">
        <v>12</v>
      </c>
      <c r="V133">
        <v>1361.8969999999999</v>
      </c>
      <c r="W133">
        <v>0.78</v>
      </c>
      <c r="X133">
        <v>1</v>
      </c>
      <c r="Y133">
        <v>133</v>
      </c>
      <c r="Z133">
        <v>0</v>
      </c>
      <c r="AA133">
        <v>0</v>
      </c>
      <c r="AB133">
        <v>1</v>
      </c>
      <c r="AC133">
        <v>240</v>
      </c>
      <c r="AD133">
        <v>1000</v>
      </c>
      <c r="AE133">
        <v>2000</v>
      </c>
      <c r="AF133">
        <v>0</v>
      </c>
      <c r="AG133">
        <v>0</v>
      </c>
      <c r="AH133">
        <v>0</v>
      </c>
      <c r="AI133">
        <v>0</v>
      </c>
      <c r="AJ133">
        <v>0</v>
      </c>
      <c r="AK133">
        <v>0</v>
      </c>
      <c r="AL133">
        <v>0</v>
      </c>
      <c r="AM133">
        <v>0</v>
      </c>
      <c r="AN133">
        <v>0</v>
      </c>
      <c r="AO133">
        <v>0</v>
      </c>
      <c r="AP133">
        <v>0</v>
      </c>
      <c r="AQ133">
        <v>0</v>
      </c>
      <c r="AR133">
        <v>0</v>
      </c>
      <c r="AS133">
        <v>0</v>
      </c>
      <c r="AT133">
        <v>0</v>
      </c>
      <c r="AU133">
        <v>0</v>
      </c>
      <c r="AV133">
        <v>0</v>
      </c>
      <c r="AW133">
        <v>0</v>
      </c>
      <c r="AX133">
        <v>1</v>
      </c>
    </row>
    <row r="134" spans="1:50" x14ac:dyDescent="0.25">
      <c r="A134" s="36">
        <v>5903673</v>
      </c>
      <c r="B134" s="36">
        <v>85407</v>
      </c>
      <c r="C134" s="36" t="s">
        <v>64</v>
      </c>
      <c r="D134" t="s">
        <v>573</v>
      </c>
      <c r="E134">
        <v>5356</v>
      </c>
      <c r="F134" s="1">
        <v>40618</v>
      </c>
      <c r="G134" s="1">
        <v>40694</v>
      </c>
      <c r="H134">
        <v>3</v>
      </c>
      <c r="I134">
        <v>2011</v>
      </c>
      <c r="J134">
        <v>-47.28</v>
      </c>
      <c r="K134">
        <v>137.16</v>
      </c>
      <c r="L134" t="s">
        <v>629</v>
      </c>
      <c r="M134" t="s">
        <v>573</v>
      </c>
      <c r="N134" s="1">
        <v>41969</v>
      </c>
      <c r="O134">
        <v>-42.368200000000002</v>
      </c>
      <c r="P134">
        <v>143.00819999999999</v>
      </c>
      <c r="Q134" t="s">
        <v>3</v>
      </c>
      <c r="R134" t="s">
        <v>615</v>
      </c>
      <c r="S134" t="s">
        <v>616</v>
      </c>
      <c r="T134" t="s">
        <v>13</v>
      </c>
      <c r="U134" t="s">
        <v>12</v>
      </c>
      <c r="V134">
        <v>1351.2701999999999</v>
      </c>
      <c r="W134">
        <v>0.78</v>
      </c>
      <c r="X134">
        <v>1</v>
      </c>
      <c r="Y134">
        <v>129</v>
      </c>
      <c r="Z134">
        <v>44</v>
      </c>
      <c r="AA134">
        <v>0</v>
      </c>
      <c r="AB134">
        <v>0</v>
      </c>
      <c r="AC134">
        <v>240</v>
      </c>
      <c r="AD134">
        <v>1000</v>
      </c>
      <c r="AE134">
        <v>2000</v>
      </c>
      <c r="AF134">
        <v>0</v>
      </c>
      <c r="AG134">
        <v>0</v>
      </c>
      <c r="AH134">
        <v>0</v>
      </c>
      <c r="AI134">
        <v>0</v>
      </c>
      <c r="AJ134">
        <v>0</v>
      </c>
      <c r="AK134">
        <v>0</v>
      </c>
      <c r="AL134">
        <v>0</v>
      </c>
      <c r="AM134">
        <v>0</v>
      </c>
      <c r="AN134">
        <v>0</v>
      </c>
      <c r="AO134">
        <v>0</v>
      </c>
      <c r="AP134">
        <v>0</v>
      </c>
      <c r="AQ134">
        <v>0</v>
      </c>
      <c r="AR134">
        <v>0</v>
      </c>
      <c r="AS134">
        <v>0</v>
      </c>
      <c r="AT134">
        <v>0</v>
      </c>
      <c r="AU134">
        <v>0</v>
      </c>
      <c r="AV134">
        <v>0</v>
      </c>
      <c r="AW134">
        <v>0</v>
      </c>
      <c r="AX134">
        <v>1</v>
      </c>
    </row>
    <row r="135" spans="1:50" x14ac:dyDescent="0.25">
      <c r="A135" s="36">
        <v>5903672</v>
      </c>
      <c r="B135" s="36">
        <v>85409</v>
      </c>
      <c r="C135" s="36" t="s">
        <v>64</v>
      </c>
      <c r="D135" t="s">
        <v>573</v>
      </c>
      <c r="E135">
        <v>5358</v>
      </c>
      <c r="F135" s="1">
        <v>40617</v>
      </c>
      <c r="G135" s="1">
        <v>40694</v>
      </c>
      <c r="H135">
        <v>3</v>
      </c>
      <c r="I135">
        <v>2011</v>
      </c>
      <c r="J135">
        <v>-48.96</v>
      </c>
      <c r="K135">
        <v>130.63</v>
      </c>
      <c r="L135" t="s">
        <v>629</v>
      </c>
      <c r="M135" t="s">
        <v>573</v>
      </c>
      <c r="N135" s="1">
        <v>41968</v>
      </c>
      <c r="O135">
        <v>-53.543900000000001</v>
      </c>
      <c r="P135">
        <v>-126.8815</v>
      </c>
      <c r="Q135" t="s">
        <v>3</v>
      </c>
      <c r="R135" t="s">
        <v>615</v>
      </c>
      <c r="S135" t="s">
        <v>616</v>
      </c>
      <c r="T135" t="s">
        <v>13</v>
      </c>
      <c r="U135" t="s">
        <v>12</v>
      </c>
      <c r="V135">
        <v>1351.3103000000001</v>
      </c>
      <c r="W135">
        <v>0.78</v>
      </c>
      <c r="X135">
        <v>1</v>
      </c>
      <c r="Y135">
        <v>130</v>
      </c>
      <c r="Z135">
        <v>44</v>
      </c>
      <c r="AA135">
        <v>0</v>
      </c>
      <c r="AB135">
        <v>0</v>
      </c>
      <c r="AC135">
        <v>240</v>
      </c>
      <c r="AD135">
        <v>1000</v>
      </c>
      <c r="AE135">
        <v>2000</v>
      </c>
      <c r="AF135">
        <v>0</v>
      </c>
      <c r="AG135">
        <v>0</v>
      </c>
      <c r="AH135">
        <v>0</v>
      </c>
      <c r="AI135">
        <v>0</v>
      </c>
      <c r="AJ135">
        <v>0</v>
      </c>
      <c r="AK135">
        <v>0</v>
      </c>
      <c r="AL135">
        <v>0</v>
      </c>
      <c r="AM135">
        <v>0</v>
      </c>
      <c r="AN135">
        <v>0</v>
      </c>
      <c r="AO135">
        <v>0</v>
      </c>
      <c r="AP135">
        <v>0</v>
      </c>
      <c r="AQ135">
        <v>0</v>
      </c>
      <c r="AR135">
        <v>0</v>
      </c>
      <c r="AS135">
        <v>0</v>
      </c>
      <c r="AT135">
        <v>0</v>
      </c>
      <c r="AU135">
        <v>0</v>
      </c>
      <c r="AV135">
        <v>0</v>
      </c>
      <c r="AW135">
        <v>0</v>
      </c>
      <c r="AX135">
        <v>1</v>
      </c>
    </row>
    <row r="136" spans="1:50" x14ac:dyDescent="0.25">
      <c r="A136" s="36">
        <v>5903671</v>
      </c>
      <c r="B136" s="36">
        <v>6995</v>
      </c>
      <c r="C136" s="36" t="s">
        <v>65</v>
      </c>
      <c r="D136" t="s">
        <v>573</v>
      </c>
      <c r="E136">
        <v>5046</v>
      </c>
      <c r="F136" s="1">
        <v>40616</v>
      </c>
      <c r="G136" s="1">
        <v>40694</v>
      </c>
      <c r="H136">
        <v>3</v>
      </c>
      <c r="I136">
        <v>2011</v>
      </c>
      <c r="J136">
        <v>-50.72</v>
      </c>
      <c r="K136">
        <v>119.62</v>
      </c>
      <c r="L136" t="s">
        <v>629</v>
      </c>
      <c r="M136" t="s">
        <v>573</v>
      </c>
      <c r="N136" s="1">
        <v>41975</v>
      </c>
      <c r="O136">
        <v>-60.701999999999998</v>
      </c>
      <c r="P136">
        <v>123.208</v>
      </c>
      <c r="Q136" t="s">
        <v>3</v>
      </c>
      <c r="R136" t="s">
        <v>615</v>
      </c>
      <c r="S136" t="s">
        <v>616</v>
      </c>
      <c r="T136" t="s">
        <v>13</v>
      </c>
      <c r="U136" t="s">
        <v>12</v>
      </c>
      <c r="V136">
        <v>1359.1813</v>
      </c>
      <c r="W136">
        <v>0.78</v>
      </c>
      <c r="X136">
        <v>1</v>
      </c>
      <c r="Y136">
        <v>140</v>
      </c>
      <c r="Z136">
        <v>45</v>
      </c>
      <c r="AA136">
        <v>0</v>
      </c>
      <c r="AB136">
        <v>0</v>
      </c>
      <c r="AC136">
        <v>240</v>
      </c>
      <c r="AD136">
        <v>1000</v>
      </c>
      <c r="AE136">
        <v>2000</v>
      </c>
      <c r="AF136">
        <v>0</v>
      </c>
      <c r="AG136">
        <v>0</v>
      </c>
      <c r="AH136">
        <v>0</v>
      </c>
      <c r="AI136">
        <v>0</v>
      </c>
      <c r="AJ136">
        <v>0</v>
      </c>
      <c r="AK136">
        <v>0</v>
      </c>
      <c r="AL136">
        <v>0</v>
      </c>
      <c r="AM136">
        <v>0</v>
      </c>
      <c r="AN136">
        <v>0</v>
      </c>
      <c r="AO136">
        <v>0</v>
      </c>
      <c r="AP136">
        <v>0</v>
      </c>
      <c r="AQ136">
        <v>0</v>
      </c>
      <c r="AR136">
        <v>0</v>
      </c>
      <c r="AS136">
        <v>0</v>
      </c>
      <c r="AT136">
        <v>0</v>
      </c>
      <c r="AU136">
        <v>0</v>
      </c>
      <c r="AV136">
        <v>0</v>
      </c>
      <c r="AW136">
        <v>0</v>
      </c>
      <c r="AX136">
        <v>1</v>
      </c>
    </row>
    <row r="137" spans="1:50" x14ac:dyDescent="0.25">
      <c r="A137" s="36">
        <v>5903670</v>
      </c>
      <c r="B137" s="36">
        <v>7029</v>
      </c>
      <c r="C137" s="36" t="s">
        <v>65</v>
      </c>
      <c r="D137" t="s">
        <v>573</v>
      </c>
      <c r="E137">
        <v>5139</v>
      </c>
      <c r="F137" s="1">
        <v>40613</v>
      </c>
      <c r="G137" s="1">
        <v>40694</v>
      </c>
      <c r="H137">
        <v>3</v>
      </c>
      <c r="I137">
        <v>2011</v>
      </c>
      <c r="J137">
        <v>-53.95</v>
      </c>
      <c r="K137">
        <v>93.88</v>
      </c>
      <c r="L137" t="s">
        <v>629</v>
      </c>
      <c r="M137" t="s">
        <v>573</v>
      </c>
      <c r="N137" s="1">
        <v>41975</v>
      </c>
      <c r="O137">
        <v>-57.591999999999999</v>
      </c>
      <c r="P137">
        <v>-176.43799999999999</v>
      </c>
      <c r="Q137" t="s">
        <v>3</v>
      </c>
      <c r="R137" t="s">
        <v>615</v>
      </c>
      <c r="S137" t="s">
        <v>616</v>
      </c>
      <c r="T137" t="s">
        <v>13</v>
      </c>
      <c r="U137" t="s">
        <v>12</v>
      </c>
      <c r="V137">
        <v>1362.1270999999999</v>
      </c>
      <c r="W137">
        <v>0.78</v>
      </c>
      <c r="X137">
        <v>1</v>
      </c>
      <c r="Y137">
        <v>133</v>
      </c>
      <c r="Z137">
        <v>0</v>
      </c>
      <c r="AA137">
        <v>0</v>
      </c>
      <c r="AB137">
        <v>0</v>
      </c>
      <c r="AC137">
        <v>240</v>
      </c>
      <c r="AD137">
        <v>1000</v>
      </c>
      <c r="AE137">
        <v>2000</v>
      </c>
      <c r="AF137">
        <v>0</v>
      </c>
      <c r="AG137">
        <v>0</v>
      </c>
      <c r="AH137">
        <v>0</v>
      </c>
      <c r="AI137">
        <v>0</v>
      </c>
      <c r="AJ137">
        <v>0</v>
      </c>
      <c r="AK137">
        <v>0</v>
      </c>
      <c r="AL137">
        <v>0</v>
      </c>
      <c r="AM137">
        <v>0</v>
      </c>
      <c r="AN137">
        <v>0</v>
      </c>
      <c r="AO137">
        <v>0</v>
      </c>
      <c r="AP137">
        <v>0</v>
      </c>
      <c r="AQ137">
        <v>0</v>
      </c>
      <c r="AR137">
        <v>0</v>
      </c>
      <c r="AS137">
        <v>0</v>
      </c>
      <c r="AT137">
        <v>0</v>
      </c>
      <c r="AU137">
        <v>0</v>
      </c>
      <c r="AV137">
        <v>0</v>
      </c>
      <c r="AW137">
        <v>0</v>
      </c>
      <c r="AX137">
        <v>1</v>
      </c>
    </row>
    <row r="138" spans="1:50" x14ac:dyDescent="0.25">
      <c r="A138" s="36">
        <v>5903669</v>
      </c>
      <c r="B138" s="36">
        <v>7030</v>
      </c>
      <c r="C138" s="36" t="s">
        <v>65</v>
      </c>
      <c r="D138" t="s">
        <v>573</v>
      </c>
      <c r="E138">
        <v>5140</v>
      </c>
      <c r="F138" s="1">
        <v>40612</v>
      </c>
      <c r="G138" s="1">
        <v>40694</v>
      </c>
      <c r="H138">
        <v>3</v>
      </c>
      <c r="I138">
        <v>2011</v>
      </c>
      <c r="J138">
        <v>-56.19</v>
      </c>
      <c r="K138">
        <v>87.69</v>
      </c>
      <c r="L138" t="s">
        <v>629</v>
      </c>
      <c r="M138" t="s">
        <v>573</v>
      </c>
      <c r="N138" s="1">
        <v>41728</v>
      </c>
      <c r="O138">
        <v>-64.891999999999996</v>
      </c>
      <c r="P138">
        <v>149.999</v>
      </c>
      <c r="Q138" t="s">
        <v>3</v>
      </c>
      <c r="R138" t="s">
        <v>615</v>
      </c>
      <c r="S138" t="s">
        <v>616</v>
      </c>
      <c r="T138" t="s">
        <v>13</v>
      </c>
      <c r="U138" t="s">
        <v>12</v>
      </c>
      <c r="V138">
        <v>1116.1343999999999</v>
      </c>
      <c r="W138">
        <v>0.78</v>
      </c>
      <c r="X138">
        <v>1</v>
      </c>
      <c r="Y138">
        <v>115</v>
      </c>
      <c r="Z138">
        <v>45</v>
      </c>
      <c r="AA138">
        <v>0</v>
      </c>
      <c r="AB138">
        <v>0</v>
      </c>
      <c r="AC138">
        <v>240</v>
      </c>
      <c r="AD138">
        <v>1000</v>
      </c>
      <c r="AE138">
        <v>2000</v>
      </c>
      <c r="AF138">
        <v>0</v>
      </c>
      <c r="AG138">
        <v>0</v>
      </c>
      <c r="AH138">
        <v>0</v>
      </c>
      <c r="AI138">
        <v>0</v>
      </c>
      <c r="AJ138">
        <v>0</v>
      </c>
      <c r="AK138">
        <v>0</v>
      </c>
      <c r="AL138">
        <v>0</v>
      </c>
      <c r="AM138">
        <v>0</v>
      </c>
      <c r="AN138">
        <v>0</v>
      </c>
      <c r="AO138">
        <v>0</v>
      </c>
      <c r="AP138">
        <v>0</v>
      </c>
      <c r="AQ138">
        <v>0</v>
      </c>
      <c r="AR138">
        <v>0</v>
      </c>
      <c r="AS138">
        <v>0</v>
      </c>
      <c r="AT138">
        <v>0</v>
      </c>
      <c r="AU138">
        <v>0</v>
      </c>
      <c r="AV138">
        <v>0</v>
      </c>
      <c r="AW138">
        <v>0</v>
      </c>
      <c r="AX138">
        <v>1</v>
      </c>
    </row>
    <row r="139" spans="1:50" x14ac:dyDescent="0.25">
      <c r="A139" s="36">
        <v>5903668</v>
      </c>
      <c r="B139" s="36">
        <v>7034</v>
      </c>
      <c r="C139" s="36" t="s">
        <v>65</v>
      </c>
      <c r="D139" t="s">
        <v>573</v>
      </c>
      <c r="E139">
        <v>5148</v>
      </c>
      <c r="F139" s="1">
        <v>40612</v>
      </c>
      <c r="G139" s="1">
        <v>40694</v>
      </c>
      <c r="H139">
        <v>3</v>
      </c>
      <c r="I139">
        <v>2011</v>
      </c>
      <c r="J139">
        <v>-59.03</v>
      </c>
      <c r="K139">
        <v>81.599999999999994</v>
      </c>
      <c r="L139" t="s">
        <v>629</v>
      </c>
      <c r="M139" t="s">
        <v>573</v>
      </c>
      <c r="N139" s="1">
        <v>41973</v>
      </c>
      <c r="O139">
        <v>-51.256999999999998</v>
      </c>
      <c r="P139">
        <v>123.339</v>
      </c>
      <c r="Q139" t="s">
        <v>3</v>
      </c>
      <c r="R139" t="s">
        <v>615</v>
      </c>
      <c r="S139" t="s">
        <v>616</v>
      </c>
      <c r="T139" t="s">
        <v>13</v>
      </c>
      <c r="U139" t="s">
        <v>12</v>
      </c>
      <c r="V139">
        <v>1361.7708</v>
      </c>
      <c r="W139">
        <v>0.78</v>
      </c>
      <c r="X139">
        <v>1</v>
      </c>
      <c r="Y139">
        <v>140</v>
      </c>
      <c r="Z139">
        <v>45</v>
      </c>
      <c r="AA139">
        <v>0</v>
      </c>
      <c r="AB139">
        <v>0</v>
      </c>
      <c r="AC139">
        <v>240</v>
      </c>
      <c r="AD139">
        <v>1000</v>
      </c>
      <c r="AE139">
        <v>2000</v>
      </c>
      <c r="AF139">
        <v>0</v>
      </c>
      <c r="AG139">
        <v>0</v>
      </c>
      <c r="AH139">
        <v>0</v>
      </c>
      <c r="AI139">
        <v>0</v>
      </c>
      <c r="AJ139">
        <v>0</v>
      </c>
      <c r="AK139">
        <v>0</v>
      </c>
      <c r="AL139">
        <v>0</v>
      </c>
      <c r="AM139">
        <v>0</v>
      </c>
      <c r="AN139">
        <v>0</v>
      </c>
      <c r="AO139">
        <v>0</v>
      </c>
      <c r="AP139">
        <v>0</v>
      </c>
      <c r="AQ139">
        <v>0</v>
      </c>
      <c r="AR139">
        <v>0</v>
      </c>
      <c r="AS139">
        <v>0</v>
      </c>
      <c r="AT139">
        <v>0</v>
      </c>
      <c r="AU139">
        <v>0</v>
      </c>
      <c r="AV139">
        <v>0</v>
      </c>
      <c r="AW139">
        <v>0</v>
      </c>
      <c r="AX139">
        <v>1</v>
      </c>
    </row>
    <row r="140" spans="1:50" x14ac:dyDescent="0.25">
      <c r="A140" s="36">
        <v>5903667</v>
      </c>
      <c r="B140" s="36">
        <v>7007</v>
      </c>
      <c r="C140" s="36" t="s">
        <v>65</v>
      </c>
      <c r="D140" t="s">
        <v>573</v>
      </c>
      <c r="E140">
        <v>5096</v>
      </c>
      <c r="F140" s="1">
        <v>40590</v>
      </c>
      <c r="G140" s="1">
        <v>40694</v>
      </c>
      <c r="H140">
        <v>2</v>
      </c>
      <c r="I140">
        <v>2011</v>
      </c>
      <c r="J140">
        <v>-59.43</v>
      </c>
      <c r="K140">
        <v>111.08</v>
      </c>
      <c r="L140" t="s">
        <v>629</v>
      </c>
      <c r="M140" t="s">
        <v>573</v>
      </c>
      <c r="N140" s="1">
        <v>41973</v>
      </c>
      <c r="O140">
        <v>-50.167000000000002</v>
      </c>
      <c r="P140">
        <v>179.61699999999999</v>
      </c>
      <c r="Q140" t="s">
        <v>3</v>
      </c>
      <c r="R140" t="s">
        <v>615</v>
      </c>
      <c r="S140" t="s">
        <v>616</v>
      </c>
      <c r="T140" t="s">
        <v>13</v>
      </c>
      <c r="U140" t="s">
        <v>12</v>
      </c>
      <c r="V140">
        <v>1383.6229000000001</v>
      </c>
      <c r="W140">
        <v>0.78</v>
      </c>
      <c r="X140">
        <v>1</v>
      </c>
      <c r="Y140">
        <v>142</v>
      </c>
      <c r="Z140">
        <v>47</v>
      </c>
      <c r="AA140">
        <v>0</v>
      </c>
      <c r="AB140">
        <v>0</v>
      </c>
      <c r="AC140">
        <v>240</v>
      </c>
      <c r="AD140">
        <v>1000</v>
      </c>
      <c r="AE140">
        <v>2000</v>
      </c>
      <c r="AF140">
        <v>0</v>
      </c>
      <c r="AG140">
        <v>0</v>
      </c>
      <c r="AH140">
        <v>0</v>
      </c>
      <c r="AI140">
        <v>0</v>
      </c>
      <c r="AJ140">
        <v>0</v>
      </c>
      <c r="AK140">
        <v>0</v>
      </c>
      <c r="AL140">
        <v>0</v>
      </c>
      <c r="AM140">
        <v>0</v>
      </c>
      <c r="AN140">
        <v>0</v>
      </c>
      <c r="AO140">
        <v>0</v>
      </c>
      <c r="AP140">
        <v>0</v>
      </c>
      <c r="AQ140">
        <v>0</v>
      </c>
      <c r="AR140">
        <v>0</v>
      </c>
      <c r="AS140">
        <v>0</v>
      </c>
      <c r="AT140">
        <v>0</v>
      </c>
      <c r="AU140">
        <v>0</v>
      </c>
      <c r="AV140">
        <v>0</v>
      </c>
      <c r="AW140">
        <v>0</v>
      </c>
      <c r="AX140">
        <v>1</v>
      </c>
    </row>
    <row r="141" spans="1:50" x14ac:dyDescent="0.25">
      <c r="A141" s="36">
        <v>5903666</v>
      </c>
      <c r="B141" s="36">
        <v>7032</v>
      </c>
      <c r="C141" s="36" t="s">
        <v>65</v>
      </c>
      <c r="D141" t="s">
        <v>573</v>
      </c>
      <c r="E141">
        <v>5142</v>
      </c>
      <c r="F141" s="1">
        <v>40589</v>
      </c>
      <c r="G141" s="1">
        <v>40694</v>
      </c>
      <c r="H141">
        <v>2</v>
      </c>
      <c r="I141">
        <v>2011</v>
      </c>
      <c r="J141">
        <v>-57.08</v>
      </c>
      <c r="K141">
        <v>112.14</v>
      </c>
      <c r="L141" t="s">
        <v>629</v>
      </c>
      <c r="M141" t="s">
        <v>573</v>
      </c>
      <c r="N141" s="1">
        <v>41970</v>
      </c>
      <c r="O141">
        <v>-63.255000000000003</v>
      </c>
      <c r="P141">
        <v>151.74100000000001</v>
      </c>
      <c r="Q141" t="s">
        <v>3</v>
      </c>
      <c r="R141" t="s">
        <v>615</v>
      </c>
      <c r="S141" t="s">
        <v>616</v>
      </c>
      <c r="T141" t="s">
        <v>13</v>
      </c>
      <c r="U141" t="s">
        <v>12</v>
      </c>
      <c r="V141">
        <v>1381.252</v>
      </c>
      <c r="W141">
        <v>0.78</v>
      </c>
      <c r="X141">
        <v>1</v>
      </c>
      <c r="Y141">
        <v>133</v>
      </c>
      <c r="Z141">
        <v>48</v>
      </c>
      <c r="AA141">
        <v>0</v>
      </c>
      <c r="AB141">
        <v>0</v>
      </c>
      <c r="AC141">
        <v>240</v>
      </c>
      <c r="AD141">
        <v>1000</v>
      </c>
      <c r="AE141">
        <v>2000</v>
      </c>
      <c r="AF141">
        <v>0</v>
      </c>
      <c r="AG141">
        <v>0</v>
      </c>
      <c r="AH141">
        <v>0</v>
      </c>
      <c r="AI141">
        <v>0</v>
      </c>
      <c r="AJ141">
        <v>0</v>
      </c>
      <c r="AK141">
        <v>0</v>
      </c>
      <c r="AL141">
        <v>0</v>
      </c>
      <c r="AM141">
        <v>0</v>
      </c>
      <c r="AN141">
        <v>0</v>
      </c>
      <c r="AO141">
        <v>0</v>
      </c>
      <c r="AP141">
        <v>0</v>
      </c>
      <c r="AQ141">
        <v>0</v>
      </c>
      <c r="AR141">
        <v>0</v>
      </c>
      <c r="AS141">
        <v>0</v>
      </c>
      <c r="AT141">
        <v>0</v>
      </c>
      <c r="AU141">
        <v>0</v>
      </c>
      <c r="AV141">
        <v>0</v>
      </c>
      <c r="AW141">
        <v>0</v>
      </c>
      <c r="AX141">
        <v>1</v>
      </c>
    </row>
    <row r="142" spans="1:50" x14ac:dyDescent="0.25">
      <c r="A142" s="36">
        <v>5903665</v>
      </c>
      <c r="B142" s="36">
        <v>7027</v>
      </c>
      <c r="C142" s="36" t="s">
        <v>65</v>
      </c>
      <c r="D142" t="s">
        <v>573</v>
      </c>
      <c r="E142">
        <v>5137</v>
      </c>
      <c r="F142" s="1">
        <v>40588</v>
      </c>
      <c r="G142" s="1">
        <v>40694</v>
      </c>
      <c r="H142">
        <v>2</v>
      </c>
      <c r="I142">
        <v>2011</v>
      </c>
      <c r="J142">
        <v>-54.95</v>
      </c>
      <c r="K142">
        <v>112.37</v>
      </c>
      <c r="L142" t="s">
        <v>629</v>
      </c>
      <c r="M142" t="s">
        <v>573</v>
      </c>
      <c r="N142" s="1">
        <v>41971</v>
      </c>
      <c r="O142">
        <v>-63.045999999999999</v>
      </c>
      <c r="P142">
        <v>155.53200000000001</v>
      </c>
      <c r="Q142" t="s">
        <v>3</v>
      </c>
      <c r="R142" t="s">
        <v>615</v>
      </c>
      <c r="S142" t="s">
        <v>616</v>
      </c>
      <c r="T142" t="s">
        <v>13</v>
      </c>
      <c r="U142" t="s">
        <v>12</v>
      </c>
      <c r="V142">
        <v>1383.2516000000001</v>
      </c>
      <c r="W142">
        <v>0.78</v>
      </c>
      <c r="X142">
        <v>1</v>
      </c>
      <c r="Y142">
        <v>142</v>
      </c>
      <c r="Z142">
        <v>48</v>
      </c>
      <c r="AA142">
        <v>0</v>
      </c>
      <c r="AB142">
        <v>0</v>
      </c>
      <c r="AC142">
        <v>240</v>
      </c>
      <c r="AD142">
        <v>1000</v>
      </c>
      <c r="AE142">
        <v>2000</v>
      </c>
      <c r="AF142">
        <v>0</v>
      </c>
      <c r="AG142">
        <v>0</v>
      </c>
      <c r="AH142">
        <v>0</v>
      </c>
      <c r="AI142">
        <v>0</v>
      </c>
      <c r="AJ142">
        <v>0</v>
      </c>
      <c r="AK142">
        <v>0</v>
      </c>
      <c r="AL142">
        <v>0</v>
      </c>
      <c r="AM142">
        <v>0</v>
      </c>
      <c r="AN142">
        <v>0</v>
      </c>
      <c r="AO142">
        <v>0</v>
      </c>
      <c r="AP142">
        <v>0</v>
      </c>
      <c r="AQ142">
        <v>0</v>
      </c>
      <c r="AR142">
        <v>0</v>
      </c>
      <c r="AS142">
        <v>0</v>
      </c>
      <c r="AT142">
        <v>0</v>
      </c>
      <c r="AU142">
        <v>0</v>
      </c>
      <c r="AV142">
        <v>0</v>
      </c>
      <c r="AW142">
        <v>0</v>
      </c>
      <c r="AX142">
        <v>1</v>
      </c>
    </row>
    <row r="143" spans="1:50" x14ac:dyDescent="0.25">
      <c r="A143" s="36">
        <v>5903664</v>
      </c>
      <c r="B143" s="36">
        <v>42967</v>
      </c>
      <c r="C143" s="36" t="s">
        <v>64</v>
      </c>
      <c r="D143" t="s">
        <v>573</v>
      </c>
      <c r="E143">
        <v>5074</v>
      </c>
      <c r="F143" s="1">
        <v>40587</v>
      </c>
      <c r="G143" s="1">
        <v>40694</v>
      </c>
      <c r="H143">
        <v>2</v>
      </c>
      <c r="I143">
        <v>2011</v>
      </c>
      <c r="J143">
        <v>-52</v>
      </c>
      <c r="K143">
        <v>117.24</v>
      </c>
      <c r="L143" t="s">
        <v>629</v>
      </c>
      <c r="M143" t="s">
        <v>573</v>
      </c>
      <c r="N143" s="1">
        <v>41969</v>
      </c>
      <c r="O143">
        <v>-59.3611</v>
      </c>
      <c r="P143">
        <v>-156.02109999999999</v>
      </c>
      <c r="Q143" t="s">
        <v>3</v>
      </c>
      <c r="R143" t="s">
        <v>615</v>
      </c>
      <c r="S143" t="s">
        <v>616</v>
      </c>
      <c r="T143" t="s">
        <v>13</v>
      </c>
      <c r="U143" t="s">
        <v>12</v>
      </c>
      <c r="V143">
        <v>1381.3423</v>
      </c>
      <c r="W143">
        <v>0.78</v>
      </c>
      <c r="X143">
        <v>1</v>
      </c>
      <c r="Y143">
        <v>139</v>
      </c>
      <c r="Z143">
        <v>47</v>
      </c>
      <c r="AA143">
        <v>0</v>
      </c>
      <c r="AB143">
        <v>0</v>
      </c>
      <c r="AC143">
        <v>240</v>
      </c>
      <c r="AD143">
        <v>1000</v>
      </c>
      <c r="AE143">
        <v>2000</v>
      </c>
      <c r="AF143">
        <v>0</v>
      </c>
      <c r="AG143">
        <v>0</v>
      </c>
      <c r="AH143">
        <v>0</v>
      </c>
      <c r="AI143">
        <v>0</v>
      </c>
      <c r="AJ143">
        <v>0</v>
      </c>
      <c r="AK143">
        <v>0</v>
      </c>
      <c r="AL143">
        <v>0</v>
      </c>
      <c r="AM143">
        <v>0</v>
      </c>
      <c r="AN143">
        <v>0</v>
      </c>
      <c r="AO143">
        <v>0</v>
      </c>
      <c r="AP143">
        <v>0</v>
      </c>
      <c r="AQ143">
        <v>0</v>
      </c>
      <c r="AR143">
        <v>0</v>
      </c>
      <c r="AS143">
        <v>0</v>
      </c>
      <c r="AT143">
        <v>0</v>
      </c>
      <c r="AU143">
        <v>0</v>
      </c>
      <c r="AV143">
        <v>0</v>
      </c>
      <c r="AW143">
        <v>0</v>
      </c>
      <c r="AX143">
        <v>1</v>
      </c>
    </row>
    <row r="144" spans="1:50" x14ac:dyDescent="0.25">
      <c r="A144" s="36">
        <v>5903663</v>
      </c>
      <c r="B144" s="36">
        <v>85410</v>
      </c>
      <c r="C144" s="36" t="s">
        <v>64</v>
      </c>
      <c r="D144" t="s">
        <v>573</v>
      </c>
      <c r="E144">
        <v>5359</v>
      </c>
      <c r="F144" s="1">
        <v>40587</v>
      </c>
      <c r="G144" s="1">
        <v>40694</v>
      </c>
      <c r="H144">
        <v>2</v>
      </c>
      <c r="I144">
        <v>2011</v>
      </c>
      <c r="J144">
        <v>-49.75</v>
      </c>
      <c r="K144">
        <v>119.47</v>
      </c>
      <c r="L144" t="s">
        <v>629</v>
      </c>
      <c r="M144" t="s">
        <v>573</v>
      </c>
      <c r="N144" s="1">
        <v>41968</v>
      </c>
      <c r="O144">
        <v>-48.07</v>
      </c>
      <c r="P144">
        <v>-158.1474</v>
      </c>
      <c r="Q144" t="s">
        <v>3</v>
      </c>
      <c r="R144" t="s">
        <v>615</v>
      </c>
      <c r="S144" t="s">
        <v>616</v>
      </c>
      <c r="T144" t="s">
        <v>13</v>
      </c>
      <c r="U144" t="s">
        <v>12</v>
      </c>
      <c r="V144">
        <v>1381.3013000000001</v>
      </c>
      <c r="W144">
        <v>0.78</v>
      </c>
      <c r="X144">
        <v>1</v>
      </c>
      <c r="Y144">
        <v>123</v>
      </c>
      <c r="Z144">
        <v>47</v>
      </c>
      <c r="AA144">
        <v>0</v>
      </c>
      <c r="AB144">
        <v>0</v>
      </c>
      <c r="AC144">
        <v>240</v>
      </c>
      <c r="AD144">
        <v>1000</v>
      </c>
      <c r="AE144">
        <v>2000</v>
      </c>
      <c r="AF144">
        <v>0</v>
      </c>
      <c r="AG144">
        <v>0</v>
      </c>
      <c r="AH144">
        <v>0</v>
      </c>
      <c r="AI144">
        <v>0</v>
      </c>
      <c r="AJ144">
        <v>0</v>
      </c>
      <c r="AK144">
        <v>0</v>
      </c>
      <c r="AL144">
        <v>0</v>
      </c>
      <c r="AM144">
        <v>0</v>
      </c>
      <c r="AN144">
        <v>0</v>
      </c>
      <c r="AO144">
        <v>0</v>
      </c>
      <c r="AP144">
        <v>0</v>
      </c>
      <c r="AQ144">
        <v>0</v>
      </c>
      <c r="AR144">
        <v>0</v>
      </c>
      <c r="AS144">
        <v>0</v>
      </c>
      <c r="AT144">
        <v>0</v>
      </c>
      <c r="AU144">
        <v>0</v>
      </c>
      <c r="AV144">
        <v>0</v>
      </c>
      <c r="AW144">
        <v>0</v>
      </c>
      <c r="AX144">
        <v>1</v>
      </c>
    </row>
    <row r="145" spans="1:50" x14ac:dyDescent="0.25">
      <c r="A145" s="36">
        <v>5903662</v>
      </c>
      <c r="B145" s="36">
        <v>85408</v>
      </c>
      <c r="C145" s="36" t="s">
        <v>64</v>
      </c>
      <c r="D145" t="s">
        <v>573</v>
      </c>
      <c r="E145">
        <v>5357</v>
      </c>
      <c r="F145" s="1">
        <v>40586</v>
      </c>
      <c r="G145" s="1">
        <v>40694</v>
      </c>
      <c r="H145">
        <v>2</v>
      </c>
      <c r="I145">
        <v>2011</v>
      </c>
      <c r="J145">
        <v>-48.48</v>
      </c>
      <c r="K145">
        <v>121.77</v>
      </c>
      <c r="L145" t="s">
        <v>629</v>
      </c>
      <c r="M145" t="s">
        <v>573</v>
      </c>
      <c r="N145" s="1">
        <v>41968</v>
      </c>
      <c r="O145">
        <v>-43.448700000000002</v>
      </c>
      <c r="P145">
        <v>-169.81780000000001</v>
      </c>
      <c r="Q145" t="s">
        <v>3</v>
      </c>
      <c r="R145" t="s">
        <v>615</v>
      </c>
      <c r="S145" t="s">
        <v>616</v>
      </c>
      <c r="T145" t="s">
        <v>13</v>
      </c>
      <c r="U145" t="s">
        <v>12</v>
      </c>
      <c r="V145">
        <v>1381.3246999999999</v>
      </c>
      <c r="W145">
        <v>0.78</v>
      </c>
      <c r="X145">
        <v>1</v>
      </c>
      <c r="Y145">
        <v>131</v>
      </c>
      <c r="Z145">
        <v>116</v>
      </c>
      <c r="AA145">
        <v>0</v>
      </c>
      <c r="AB145">
        <v>0</v>
      </c>
      <c r="AC145">
        <v>240</v>
      </c>
      <c r="AD145">
        <v>1000</v>
      </c>
      <c r="AE145">
        <v>2000</v>
      </c>
      <c r="AF145">
        <v>0</v>
      </c>
      <c r="AG145">
        <v>0</v>
      </c>
      <c r="AH145">
        <v>0</v>
      </c>
      <c r="AI145">
        <v>0</v>
      </c>
      <c r="AJ145">
        <v>0</v>
      </c>
      <c r="AK145">
        <v>0</v>
      </c>
      <c r="AL145">
        <v>0</v>
      </c>
      <c r="AM145">
        <v>0</v>
      </c>
      <c r="AN145">
        <v>0</v>
      </c>
      <c r="AO145">
        <v>0</v>
      </c>
      <c r="AP145">
        <v>0</v>
      </c>
      <c r="AQ145">
        <v>0</v>
      </c>
      <c r="AR145">
        <v>0</v>
      </c>
      <c r="AS145">
        <v>0</v>
      </c>
      <c r="AT145">
        <v>0</v>
      </c>
      <c r="AU145">
        <v>0</v>
      </c>
      <c r="AV145">
        <v>0</v>
      </c>
      <c r="AW145">
        <v>0</v>
      </c>
      <c r="AX145">
        <v>1</v>
      </c>
    </row>
    <row r="146" spans="1:50" x14ac:dyDescent="0.25">
      <c r="A146" s="36">
        <v>5903661</v>
      </c>
      <c r="B146" s="36">
        <v>85406</v>
      </c>
      <c r="C146" s="36" t="s">
        <v>64</v>
      </c>
      <c r="D146" t="s">
        <v>573</v>
      </c>
      <c r="E146" t="s">
        <v>573</v>
      </c>
      <c r="F146" s="1">
        <v>40585</v>
      </c>
      <c r="G146" s="1">
        <v>40694</v>
      </c>
      <c r="H146">
        <v>2</v>
      </c>
      <c r="I146">
        <v>2011</v>
      </c>
      <c r="J146">
        <v>-45.76</v>
      </c>
      <c r="K146">
        <v>129.46</v>
      </c>
      <c r="L146" t="s">
        <v>629</v>
      </c>
      <c r="M146" t="s">
        <v>573</v>
      </c>
      <c r="N146" s="1">
        <v>41976</v>
      </c>
      <c r="O146">
        <v>-56.152500000000003</v>
      </c>
      <c r="P146">
        <v>-142.1311</v>
      </c>
      <c r="Q146" t="s">
        <v>3</v>
      </c>
      <c r="R146" t="s">
        <v>615</v>
      </c>
      <c r="S146" t="s">
        <v>616</v>
      </c>
      <c r="T146" t="s">
        <v>13</v>
      </c>
      <c r="U146" t="s">
        <v>12</v>
      </c>
      <c r="V146">
        <v>1391.085</v>
      </c>
      <c r="W146">
        <v>0.78</v>
      </c>
      <c r="X146">
        <v>1</v>
      </c>
      <c r="Y146">
        <v>138</v>
      </c>
      <c r="Z146">
        <v>117</v>
      </c>
      <c r="AA146">
        <v>0</v>
      </c>
      <c r="AB146">
        <v>0</v>
      </c>
      <c r="AC146">
        <v>240</v>
      </c>
      <c r="AD146">
        <v>1000</v>
      </c>
      <c r="AE146">
        <v>2000</v>
      </c>
      <c r="AF146">
        <v>0</v>
      </c>
      <c r="AG146">
        <v>0</v>
      </c>
      <c r="AH146">
        <v>0</v>
      </c>
      <c r="AI146">
        <v>0</v>
      </c>
      <c r="AJ146">
        <v>0</v>
      </c>
      <c r="AK146">
        <v>0</v>
      </c>
      <c r="AL146">
        <v>0</v>
      </c>
      <c r="AM146">
        <v>0</v>
      </c>
      <c r="AN146">
        <v>0</v>
      </c>
      <c r="AO146">
        <v>0</v>
      </c>
      <c r="AP146">
        <v>0</v>
      </c>
      <c r="AQ146">
        <v>0</v>
      </c>
      <c r="AR146">
        <v>0</v>
      </c>
      <c r="AS146">
        <v>0</v>
      </c>
      <c r="AT146">
        <v>0</v>
      </c>
      <c r="AU146">
        <v>0</v>
      </c>
      <c r="AV146">
        <v>0</v>
      </c>
      <c r="AW146">
        <v>0</v>
      </c>
      <c r="AX146">
        <v>1</v>
      </c>
    </row>
    <row r="147" spans="1:50" x14ac:dyDescent="0.25">
      <c r="A147" s="36">
        <v>7900322</v>
      </c>
      <c r="B147" s="36">
        <v>7039</v>
      </c>
      <c r="C147" s="36" t="s">
        <v>65</v>
      </c>
      <c r="D147">
        <v>5168</v>
      </c>
      <c r="E147">
        <v>5168</v>
      </c>
      <c r="F147" s="1">
        <v>40572</v>
      </c>
      <c r="G147" s="1">
        <v>40616</v>
      </c>
      <c r="H147">
        <v>1</v>
      </c>
      <c r="I147">
        <v>2011</v>
      </c>
      <c r="J147">
        <v>-65.849999999999994</v>
      </c>
      <c r="K147">
        <v>147.55000000000001</v>
      </c>
      <c r="L147" t="s">
        <v>629</v>
      </c>
      <c r="M147" t="s">
        <v>573</v>
      </c>
      <c r="N147" s="1">
        <v>41717</v>
      </c>
      <c r="O147">
        <v>-64.762</v>
      </c>
      <c r="P147">
        <v>105.209</v>
      </c>
      <c r="Q147" t="s">
        <v>3</v>
      </c>
      <c r="R147" t="s">
        <v>615</v>
      </c>
      <c r="S147" t="s">
        <v>616</v>
      </c>
      <c r="T147" t="s">
        <v>13</v>
      </c>
      <c r="U147" t="s">
        <v>12</v>
      </c>
      <c r="V147">
        <v>1145.079</v>
      </c>
      <c r="W147">
        <v>0.78</v>
      </c>
      <c r="X147">
        <v>1</v>
      </c>
      <c r="Y147">
        <v>118</v>
      </c>
      <c r="Z147">
        <v>118</v>
      </c>
      <c r="AA147">
        <v>0</v>
      </c>
      <c r="AB147">
        <v>0</v>
      </c>
      <c r="AC147">
        <v>240</v>
      </c>
      <c r="AD147">
        <v>1000</v>
      </c>
      <c r="AE147">
        <v>2000</v>
      </c>
      <c r="AF147">
        <v>0</v>
      </c>
      <c r="AG147">
        <v>0</v>
      </c>
      <c r="AH147">
        <v>0</v>
      </c>
      <c r="AI147">
        <v>0</v>
      </c>
      <c r="AJ147">
        <v>0</v>
      </c>
      <c r="AK147">
        <v>0</v>
      </c>
      <c r="AL147">
        <v>0</v>
      </c>
      <c r="AM147">
        <v>0</v>
      </c>
      <c r="AN147">
        <v>0</v>
      </c>
      <c r="AO147">
        <v>0</v>
      </c>
      <c r="AP147">
        <v>0</v>
      </c>
      <c r="AQ147">
        <v>0</v>
      </c>
      <c r="AR147">
        <v>0</v>
      </c>
      <c r="AS147">
        <v>1</v>
      </c>
      <c r="AT147">
        <v>0</v>
      </c>
      <c r="AU147">
        <v>0</v>
      </c>
      <c r="AV147">
        <v>0</v>
      </c>
      <c r="AW147">
        <v>0</v>
      </c>
      <c r="AX147">
        <v>1</v>
      </c>
    </row>
    <row r="148" spans="1:50" x14ac:dyDescent="0.25">
      <c r="A148" s="36">
        <v>7900321</v>
      </c>
      <c r="B148" s="36">
        <v>7045</v>
      </c>
      <c r="C148" s="36" t="s">
        <v>65</v>
      </c>
      <c r="D148">
        <v>5166</v>
      </c>
      <c r="E148">
        <v>5166</v>
      </c>
      <c r="F148" s="1">
        <v>40560</v>
      </c>
      <c r="G148" s="1">
        <v>40588</v>
      </c>
      <c r="H148">
        <v>1</v>
      </c>
      <c r="I148">
        <v>2011</v>
      </c>
      <c r="J148">
        <v>-65.06</v>
      </c>
      <c r="K148">
        <v>139.84</v>
      </c>
      <c r="L148" t="s">
        <v>629</v>
      </c>
      <c r="M148" t="s">
        <v>632</v>
      </c>
      <c r="N148" s="1">
        <v>41713</v>
      </c>
      <c r="O148">
        <v>-65.171000000000006</v>
      </c>
      <c r="P148">
        <v>111.681</v>
      </c>
      <c r="Q148" t="s">
        <v>3</v>
      </c>
      <c r="R148" t="s">
        <v>615</v>
      </c>
      <c r="S148" t="s">
        <v>616</v>
      </c>
      <c r="T148" t="s">
        <v>13</v>
      </c>
      <c r="U148" t="s">
        <v>12</v>
      </c>
      <c r="V148">
        <v>1153.2826</v>
      </c>
      <c r="W148">
        <v>0.78</v>
      </c>
      <c r="X148">
        <v>1</v>
      </c>
      <c r="Y148">
        <v>119</v>
      </c>
      <c r="Z148">
        <v>31</v>
      </c>
      <c r="AA148">
        <v>0</v>
      </c>
      <c r="AB148">
        <v>0</v>
      </c>
      <c r="AC148">
        <v>240</v>
      </c>
      <c r="AD148">
        <v>1000</v>
      </c>
      <c r="AE148">
        <v>2000</v>
      </c>
      <c r="AF148">
        <v>0</v>
      </c>
      <c r="AG148">
        <v>0</v>
      </c>
      <c r="AH148">
        <v>0</v>
      </c>
      <c r="AI148">
        <v>0</v>
      </c>
      <c r="AJ148">
        <v>0</v>
      </c>
      <c r="AK148">
        <v>0</v>
      </c>
      <c r="AL148">
        <v>0</v>
      </c>
      <c r="AM148">
        <v>0</v>
      </c>
      <c r="AN148">
        <v>0</v>
      </c>
      <c r="AO148">
        <v>0</v>
      </c>
      <c r="AP148">
        <v>0</v>
      </c>
      <c r="AQ148">
        <v>0</v>
      </c>
      <c r="AR148">
        <v>0</v>
      </c>
      <c r="AS148">
        <v>1</v>
      </c>
      <c r="AT148">
        <v>1</v>
      </c>
      <c r="AU148">
        <v>0</v>
      </c>
      <c r="AV148">
        <v>0</v>
      </c>
      <c r="AW148">
        <v>0</v>
      </c>
      <c r="AX148">
        <v>1</v>
      </c>
    </row>
    <row r="149" spans="1:50" x14ac:dyDescent="0.25">
      <c r="A149" s="36">
        <v>7900328</v>
      </c>
      <c r="B149" s="36">
        <v>7630</v>
      </c>
      <c r="C149" s="36" t="s">
        <v>65</v>
      </c>
      <c r="D149">
        <v>5944</v>
      </c>
      <c r="E149">
        <v>5944</v>
      </c>
      <c r="F149" s="1">
        <v>40931</v>
      </c>
      <c r="G149" s="1">
        <v>40931</v>
      </c>
      <c r="H149">
        <v>1</v>
      </c>
      <c r="I149">
        <v>2012</v>
      </c>
      <c r="J149">
        <v>-62.5</v>
      </c>
      <c r="K149">
        <v>113.29</v>
      </c>
      <c r="L149" t="s">
        <v>629</v>
      </c>
      <c r="M149" t="s">
        <v>633</v>
      </c>
      <c r="N149" s="1">
        <v>41714</v>
      </c>
      <c r="O149">
        <v>-64.164000000000001</v>
      </c>
      <c r="P149">
        <v>96.981999999999999</v>
      </c>
      <c r="Q149" t="s">
        <v>3</v>
      </c>
      <c r="R149" t="s">
        <v>615</v>
      </c>
      <c r="S149" t="s">
        <v>616</v>
      </c>
      <c r="T149" t="s">
        <v>13</v>
      </c>
      <c r="U149" t="s">
        <v>12</v>
      </c>
      <c r="V149">
        <v>783.56460000000004</v>
      </c>
      <c r="W149">
        <v>0.85</v>
      </c>
      <c r="X149">
        <v>1</v>
      </c>
      <c r="Y149">
        <v>81</v>
      </c>
      <c r="Z149">
        <v>0</v>
      </c>
      <c r="AA149">
        <v>0</v>
      </c>
      <c r="AB149">
        <v>0</v>
      </c>
      <c r="AC149">
        <v>240</v>
      </c>
      <c r="AD149">
        <v>1000</v>
      </c>
      <c r="AE149">
        <v>2000</v>
      </c>
      <c r="AF149">
        <v>0</v>
      </c>
      <c r="AG149">
        <v>0</v>
      </c>
      <c r="AH149">
        <v>0</v>
      </c>
      <c r="AI149">
        <v>0</v>
      </c>
      <c r="AJ149">
        <v>0</v>
      </c>
      <c r="AK149">
        <v>0</v>
      </c>
      <c r="AL149">
        <v>0</v>
      </c>
      <c r="AM149">
        <v>0</v>
      </c>
      <c r="AN149">
        <v>0</v>
      </c>
      <c r="AO149">
        <v>0</v>
      </c>
      <c r="AP149">
        <v>0</v>
      </c>
      <c r="AQ149">
        <v>0</v>
      </c>
      <c r="AR149">
        <v>0</v>
      </c>
      <c r="AS149">
        <v>1</v>
      </c>
      <c r="AT149">
        <v>0</v>
      </c>
      <c r="AU149">
        <v>0</v>
      </c>
      <c r="AV149">
        <v>0</v>
      </c>
      <c r="AW149">
        <v>0</v>
      </c>
      <c r="AX149">
        <v>1</v>
      </c>
    </row>
    <row r="150" spans="1:50" x14ac:dyDescent="0.25">
      <c r="A150" s="36">
        <v>7900326</v>
      </c>
      <c r="B150" s="36">
        <v>7008</v>
      </c>
      <c r="C150" s="36" t="s">
        <v>65</v>
      </c>
      <c r="D150">
        <v>5097</v>
      </c>
      <c r="E150">
        <v>5097</v>
      </c>
      <c r="F150" s="1">
        <v>40628</v>
      </c>
      <c r="G150" s="1">
        <v>40633</v>
      </c>
      <c r="H150">
        <v>3</v>
      </c>
      <c r="I150">
        <v>2011</v>
      </c>
      <c r="J150">
        <v>-62</v>
      </c>
      <c r="K150">
        <v>104.995</v>
      </c>
      <c r="L150" t="s">
        <v>629</v>
      </c>
      <c r="M150" t="s">
        <v>632</v>
      </c>
      <c r="N150" s="1">
        <v>41919</v>
      </c>
      <c r="O150">
        <v>-64.525000000000006</v>
      </c>
      <c r="P150">
        <v>146.17500000000001</v>
      </c>
      <c r="Q150" t="s">
        <v>3</v>
      </c>
      <c r="R150" t="s">
        <v>615</v>
      </c>
      <c r="S150" t="s">
        <v>616</v>
      </c>
      <c r="T150" t="s">
        <v>13</v>
      </c>
      <c r="U150" t="s">
        <v>12</v>
      </c>
      <c r="V150">
        <v>1291.8053</v>
      </c>
      <c r="W150">
        <v>0.78</v>
      </c>
      <c r="X150">
        <v>1</v>
      </c>
      <c r="Y150">
        <v>119</v>
      </c>
      <c r="Z150">
        <v>44</v>
      </c>
      <c r="AA150">
        <v>0</v>
      </c>
      <c r="AB150">
        <v>0</v>
      </c>
      <c r="AC150">
        <v>240</v>
      </c>
      <c r="AD150">
        <v>1000</v>
      </c>
      <c r="AE150">
        <v>2000</v>
      </c>
      <c r="AF150">
        <v>0</v>
      </c>
      <c r="AG150">
        <v>0</v>
      </c>
      <c r="AH150">
        <v>0</v>
      </c>
      <c r="AI150">
        <v>0</v>
      </c>
      <c r="AJ150">
        <v>0</v>
      </c>
      <c r="AK150">
        <v>0</v>
      </c>
      <c r="AL150">
        <v>0</v>
      </c>
      <c r="AM150">
        <v>0</v>
      </c>
      <c r="AN150">
        <v>0</v>
      </c>
      <c r="AO150">
        <v>0</v>
      </c>
      <c r="AP150">
        <v>0</v>
      </c>
      <c r="AQ150">
        <v>0</v>
      </c>
      <c r="AR150">
        <v>0</v>
      </c>
      <c r="AS150">
        <v>1</v>
      </c>
      <c r="AT150">
        <v>0</v>
      </c>
      <c r="AU150">
        <v>0</v>
      </c>
      <c r="AV150">
        <v>0</v>
      </c>
      <c r="AW150">
        <v>0</v>
      </c>
      <c r="AX150">
        <v>1</v>
      </c>
    </row>
    <row r="151" spans="1:50" x14ac:dyDescent="0.25">
      <c r="A151" s="36">
        <v>5903930</v>
      </c>
      <c r="B151" s="36">
        <v>42968</v>
      </c>
      <c r="C151" s="36" t="s">
        <v>64</v>
      </c>
      <c r="D151">
        <v>5075</v>
      </c>
      <c r="E151">
        <v>5075</v>
      </c>
      <c r="F151" s="1">
        <v>40939</v>
      </c>
      <c r="G151" s="1">
        <v>40940</v>
      </c>
      <c r="H151">
        <v>1</v>
      </c>
      <c r="I151">
        <v>2012</v>
      </c>
      <c r="J151">
        <v>-50</v>
      </c>
      <c r="K151">
        <v>115.03</v>
      </c>
      <c r="L151" t="s">
        <v>629</v>
      </c>
      <c r="M151" t="s">
        <v>634</v>
      </c>
      <c r="N151" s="1">
        <v>41970</v>
      </c>
      <c r="O151">
        <v>-51.606400000000001</v>
      </c>
      <c r="P151">
        <v>176.7517</v>
      </c>
      <c r="Q151" t="s">
        <v>3</v>
      </c>
      <c r="R151" t="s">
        <v>615</v>
      </c>
      <c r="S151" t="s">
        <v>616</v>
      </c>
      <c r="T151" t="s">
        <v>13</v>
      </c>
      <c r="U151" t="s">
        <v>12</v>
      </c>
      <c r="V151">
        <v>1031.1033</v>
      </c>
      <c r="W151">
        <v>0.85</v>
      </c>
      <c r="X151">
        <v>1</v>
      </c>
      <c r="Y151">
        <v>104</v>
      </c>
      <c r="Z151">
        <v>41</v>
      </c>
      <c r="AA151">
        <v>0</v>
      </c>
      <c r="AB151">
        <v>0</v>
      </c>
      <c r="AC151">
        <v>240</v>
      </c>
      <c r="AD151">
        <v>1000</v>
      </c>
      <c r="AE151">
        <v>2000</v>
      </c>
      <c r="AF151">
        <v>0</v>
      </c>
      <c r="AG151">
        <v>0</v>
      </c>
      <c r="AH151">
        <v>0</v>
      </c>
      <c r="AI151">
        <v>0</v>
      </c>
      <c r="AJ151">
        <v>0</v>
      </c>
      <c r="AK151">
        <v>0</v>
      </c>
      <c r="AL151">
        <v>0</v>
      </c>
      <c r="AM151">
        <v>0</v>
      </c>
      <c r="AN151">
        <v>0</v>
      </c>
      <c r="AO151">
        <v>0</v>
      </c>
      <c r="AP151">
        <v>0</v>
      </c>
      <c r="AQ151">
        <v>0</v>
      </c>
      <c r="AR151">
        <v>0</v>
      </c>
      <c r="AS151">
        <v>0</v>
      </c>
      <c r="AT151">
        <v>0</v>
      </c>
      <c r="AU151">
        <v>0</v>
      </c>
      <c r="AV151">
        <v>0</v>
      </c>
      <c r="AW151">
        <v>0</v>
      </c>
      <c r="AX151">
        <v>1</v>
      </c>
    </row>
    <row r="152" spans="1:50" x14ac:dyDescent="0.25">
      <c r="A152" s="36">
        <v>5903926</v>
      </c>
      <c r="B152" s="36">
        <v>7636</v>
      </c>
      <c r="C152" s="36" t="s">
        <v>65</v>
      </c>
      <c r="D152">
        <v>5940</v>
      </c>
      <c r="E152">
        <v>5940</v>
      </c>
      <c r="F152" s="1">
        <v>40915</v>
      </c>
      <c r="G152" s="1">
        <v>40931</v>
      </c>
      <c r="H152">
        <v>1</v>
      </c>
      <c r="I152">
        <v>2012</v>
      </c>
      <c r="J152">
        <v>-51.89</v>
      </c>
      <c r="K152">
        <v>146</v>
      </c>
      <c r="L152" t="s">
        <v>629</v>
      </c>
      <c r="M152" t="s">
        <v>633</v>
      </c>
      <c r="N152" s="1">
        <v>41964</v>
      </c>
      <c r="O152">
        <v>-53.344999999999999</v>
      </c>
      <c r="P152">
        <v>-171.09399999999999</v>
      </c>
      <c r="Q152" t="s">
        <v>3</v>
      </c>
      <c r="R152" t="s">
        <v>615</v>
      </c>
      <c r="S152" t="s">
        <v>616</v>
      </c>
      <c r="T152" t="s">
        <v>13</v>
      </c>
      <c r="U152" t="s">
        <v>12</v>
      </c>
      <c r="V152">
        <v>1048.7716</v>
      </c>
      <c r="W152">
        <v>0.85</v>
      </c>
      <c r="X152">
        <v>1</v>
      </c>
      <c r="Y152">
        <v>109</v>
      </c>
      <c r="Z152">
        <v>41</v>
      </c>
      <c r="AA152">
        <v>0</v>
      </c>
      <c r="AB152">
        <v>0</v>
      </c>
      <c r="AC152">
        <v>240</v>
      </c>
      <c r="AD152">
        <v>1000</v>
      </c>
      <c r="AE152">
        <v>2000</v>
      </c>
      <c r="AF152">
        <v>0</v>
      </c>
      <c r="AG152">
        <v>0</v>
      </c>
      <c r="AH152">
        <v>0</v>
      </c>
      <c r="AI152">
        <v>0</v>
      </c>
      <c r="AJ152">
        <v>0</v>
      </c>
      <c r="AK152">
        <v>0</v>
      </c>
      <c r="AL152">
        <v>0</v>
      </c>
      <c r="AM152">
        <v>0</v>
      </c>
      <c r="AN152">
        <v>0</v>
      </c>
      <c r="AO152">
        <v>0</v>
      </c>
      <c r="AP152">
        <v>0</v>
      </c>
      <c r="AQ152">
        <v>0</v>
      </c>
      <c r="AR152">
        <v>0</v>
      </c>
      <c r="AS152">
        <v>1</v>
      </c>
      <c r="AT152">
        <v>0</v>
      </c>
      <c r="AU152">
        <v>0</v>
      </c>
      <c r="AV152">
        <v>0</v>
      </c>
      <c r="AW152">
        <v>0</v>
      </c>
      <c r="AX152">
        <v>1</v>
      </c>
    </row>
    <row r="153" spans="1:50" x14ac:dyDescent="0.25">
      <c r="A153" s="36">
        <v>5903674</v>
      </c>
      <c r="B153" s="36">
        <v>85411</v>
      </c>
      <c r="C153" s="36" t="s">
        <v>64</v>
      </c>
      <c r="D153">
        <v>5360</v>
      </c>
      <c r="E153">
        <v>5360</v>
      </c>
      <c r="F153" s="1">
        <v>40624</v>
      </c>
      <c r="G153" s="1">
        <v>40625</v>
      </c>
      <c r="H153">
        <v>3</v>
      </c>
      <c r="I153">
        <v>2011</v>
      </c>
      <c r="J153">
        <v>-52.9</v>
      </c>
      <c r="K153">
        <v>128.78</v>
      </c>
      <c r="L153" t="s">
        <v>629</v>
      </c>
      <c r="M153" t="s">
        <v>632</v>
      </c>
      <c r="N153" s="1">
        <v>41975</v>
      </c>
      <c r="O153">
        <v>-60.816600000000001</v>
      </c>
      <c r="P153">
        <v>-126.6016</v>
      </c>
      <c r="Q153" t="s">
        <v>3</v>
      </c>
      <c r="R153" t="s">
        <v>615</v>
      </c>
      <c r="S153" t="s">
        <v>616</v>
      </c>
      <c r="T153" t="s">
        <v>13</v>
      </c>
      <c r="U153" t="s">
        <v>12</v>
      </c>
      <c r="V153">
        <v>1350.9242999999999</v>
      </c>
      <c r="W153">
        <v>0.78</v>
      </c>
      <c r="X153">
        <v>1</v>
      </c>
      <c r="Y153">
        <v>135</v>
      </c>
      <c r="Z153">
        <v>43</v>
      </c>
      <c r="AA153">
        <v>0</v>
      </c>
      <c r="AB153">
        <v>0</v>
      </c>
      <c r="AC153">
        <v>240</v>
      </c>
      <c r="AD153">
        <v>1000</v>
      </c>
      <c r="AE153">
        <v>2000</v>
      </c>
      <c r="AF153">
        <v>0</v>
      </c>
      <c r="AG153">
        <v>0</v>
      </c>
      <c r="AH153">
        <v>0</v>
      </c>
      <c r="AI153">
        <v>0</v>
      </c>
      <c r="AJ153">
        <v>0</v>
      </c>
      <c r="AK153">
        <v>0</v>
      </c>
      <c r="AL153">
        <v>0</v>
      </c>
      <c r="AM153">
        <v>0</v>
      </c>
      <c r="AN153">
        <v>0</v>
      </c>
      <c r="AO153">
        <v>0</v>
      </c>
      <c r="AP153">
        <v>0</v>
      </c>
      <c r="AQ153">
        <v>0</v>
      </c>
      <c r="AR153">
        <v>0</v>
      </c>
      <c r="AS153">
        <v>0</v>
      </c>
      <c r="AT153">
        <v>0</v>
      </c>
      <c r="AU153">
        <v>0</v>
      </c>
      <c r="AV153">
        <v>0</v>
      </c>
      <c r="AW153">
        <v>0</v>
      </c>
      <c r="AX153">
        <v>1</v>
      </c>
    </row>
    <row r="154" spans="1:50" x14ac:dyDescent="0.25">
      <c r="A154" s="36">
        <v>7900319</v>
      </c>
      <c r="B154" s="36">
        <v>7043</v>
      </c>
      <c r="C154" s="36" t="s">
        <v>65</v>
      </c>
      <c r="D154">
        <v>5165</v>
      </c>
      <c r="E154">
        <v>5165</v>
      </c>
      <c r="F154" s="1">
        <v>40530</v>
      </c>
      <c r="G154" s="1">
        <v>40547</v>
      </c>
      <c r="H154">
        <v>12</v>
      </c>
      <c r="I154">
        <v>2010</v>
      </c>
      <c r="J154">
        <v>-64.510000000000005</v>
      </c>
      <c r="K154">
        <v>108.43</v>
      </c>
      <c r="L154" t="s">
        <v>629</v>
      </c>
      <c r="M154" t="s">
        <v>632</v>
      </c>
      <c r="N154" s="1">
        <v>41713</v>
      </c>
      <c r="O154">
        <v>-66.334000000000003</v>
      </c>
      <c r="P154">
        <v>66.718000000000004</v>
      </c>
      <c r="Q154" t="s">
        <v>3</v>
      </c>
      <c r="R154" t="s">
        <v>615</v>
      </c>
      <c r="S154" t="s">
        <v>616</v>
      </c>
      <c r="T154" t="s">
        <v>13</v>
      </c>
      <c r="U154" t="s">
        <v>12</v>
      </c>
      <c r="V154">
        <v>1183.0576000000001</v>
      </c>
      <c r="W154">
        <v>0.78</v>
      </c>
      <c r="X154">
        <v>1</v>
      </c>
      <c r="Y154">
        <v>122</v>
      </c>
      <c r="Z154">
        <v>122</v>
      </c>
      <c r="AA154">
        <v>0</v>
      </c>
      <c r="AB154">
        <v>0</v>
      </c>
      <c r="AC154">
        <v>240</v>
      </c>
      <c r="AD154">
        <v>1000</v>
      </c>
      <c r="AE154">
        <v>2000</v>
      </c>
      <c r="AF154">
        <v>0</v>
      </c>
      <c r="AG154">
        <v>0</v>
      </c>
      <c r="AH154">
        <v>0</v>
      </c>
      <c r="AI154">
        <v>0</v>
      </c>
      <c r="AJ154">
        <v>0</v>
      </c>
      <c r="AK154">
        <v>0</v>
      </c>
      <c r="AL154">
        <v>0</v>
      </c>
      <c r="AM154">
        <v>0</v>
      </c>
      <c r="AN154">
        <v>0</v>
      </c>
      <c r="AO154">
        <v>0</v>
      </c>
      <c r="AP154">
        <v>0</v>
      </c>
      <c r="AQ154">
        <v>0</v>
      </c>
      <c r="AR154">
        <v>0</v>
      </c>
      <c r="AS154">
        <v>1</v>
      </c>
      <c r="AT154">
        <v>0</v>
      </c>
      <c r="AU154">
        <v>0</v>
      </c>
      <c r="AV154">
        <v>0</v>
      </c>
      <c r="AW154">
        <v>0</v>
      </c>
      <c r="AX154">
        <v>1</v>
      </c>
    </row>
    <row r="155" spans="1:50" x14ac:dyDescent="0.25">
      <c r="A155" s="36">
        <v>7900318</v>
      </c>
      <c r="B155" s="36">
        <v>7040</v>
      </c>
      <c r="C155" s="36" t="s">
        <v>65</v>
      </c>
      <c r="D155">
        <v>5151</v>
      </c>
      <c r="E155">
        <v>5151</v>
      </c>
      <c r="F155" s="1">
        <v>40529</v>
      </c>
      <c r="G155" s="1">
        <v>40547</v>
      </c>
      <c r="H155">
        <v>12</v>
      </c>
      <c r="I155">
        <v>2010</v>
      </c>
      <c r="J155">
        <v>-64</v>
      </c>
      <c r="K155">
        <v>108.68</v>
      </c>
      <c r="L155" t="s">
        <v>629</v>
      </c>
      <c r="M155" t="s">
        <v>632</v>
      </c>
      <c r="N155" s="1">
        <v>41969</v>
      </c>
      <c r="O155">
        <v>-56.404000000000003</v>
      </c>
      <c r="P155">
        <v>146.47499999999999</v>
      </c>
      <c r="Q155" t="s">
        <v>3</v>
      </c>
      <c r="R155" t="s">
        <v>615</v>
      </c>
      <c r="S155" t="s">
        <v>616</v>
      </c>
      <c r="T155" t="s">
        <v>13</v>
      </c>
      <c r="U155" t="s">
        <v>12</v>
      </c>
      <c r="V155">
        <v>1439.6357</v>
      </c>
      <c r="W155">
        <v>0.78</v>
      </c>
      <c r="X155">
        <v>1</v>
      </c>
      <c r="Y155">
        <v>140</v>
      </c>
      <c r="Z155">
        <v>126</v>
      </c>
      <c r="AA155">
        <v>0</v>
      </c>
      <c r="AB155">
        <v>0</v>
      </c>
      <c r="AC155">
        <v>240</v>
      </c>
      <c r="AD155">
        <v>1000</v>
      </c>
      <c r="AE155">
        <v>2000</v>
      </c>
      <c r="AF155">
        <v>0</v>
      </c>
      <c r="AG155">
        <v>0</v>
      </c>
      <c r="AH155">
        <v>0</v>
      </c>
      <c r="AI155">
        <v>0</v>
      </c>
      <c r="AJ155">
        <v>0</v>
      </c>
      <c r="AK155">
        <v>0</v>
      </c>
      <c r="AL155">
        <v>0</v>
      </c>
      <c r="AM155">
        <v>0</v>
      </c>
      <c r="AN155">
        <v>0</v>
      </c>
      <c r="AO155">
        <v>0</v>
      </c>
      <c r="AP155">
        <v>0</v>
      </c>
      <c r="AQ155">
        <v>0</v>
      </c>
      <c r="AR155">
        <v>0</v>
      </c>
      <c r="AS155">
        <v>1</v>
      </c>
      <c r="AT155">
        <v>0</v>
      </c>
      <c r="AU155">
        <v>0</v>
      </c>
      <c r="AV155">
        <v>0</v>
      </c>
      <c r="AW155">
        <v>0</v>
      </c>
      <c r="AX155">
        <v>1</v>
      </c>
    </row>
    <row r="156" spans="1:50" x14ac:dyDescent="0.25">
      <c r="A156" s="36">
        <v>5903925</v>
      </c>
      <c r="B156" s="36">
        <v>8367</v>
      </c>
      <c r="C156" s="36" t="s">
        <v>65</v>
      </c>
      <c r="D156">
        <v>5938</v>
      </c>
      <c r="E156">
        <v>5938</v>
      </c>
      <c r="F156" s="1">
        <v>40914</v>
      </c>
      <c r="G156" s="1">
        <v>40931</v>
      </c>
      <c r="H156">
        <v>1</v>
      </c>
      <c r="I156">
        <v>2012</v>
      </c>
      <c r="J156">
        <v>-46.19</v>
      </c>
      <c r="K156">
        <v>147.03</v>
      </c>
      <c r="L156" t="s">
        <v>629</v>
      </c>
      <c r="M156" t="s">
        <v>633</v>
      </c>
      <c r="N156" s="1">
        <v>41972</v>
      </c>
      <c r="O156">
        <v>-36.895000000000003</v>
      </c>
      <c r="P156">
        <v>136.83500000000001</v>
      </c>
      <c r="Q156" t="s">
        <v>3</v>
      </c>
      <c r="R156" t="s">
        <v>615</v>
      </c>
      <c r="S156" t="s">
        <v>616</v>
      </c>
      <c r="T156" t="s">
        <v>13</v>
      </c>
      <c r="U156" t="s">
        <v>12</v>
      </c>
      <c r="V156">
        <v>1058.2181</v>
      </c>
      <c r="W156">
        <v>0.85</v>
      </c>
      <c r="X156">
        <v>1</v>
      </c>
      <c r="Y156">
        <v>109</v>
      </c>
      <c r="Z156">
        <v>41</v>
      </c>
      <c r="AA156">
        <v>0</v>
      </c>
      <c r="AB156">
        <v>0</v>
      </c>
      <c r="AC156">
        <v>240</v>
      </c>
      <c r="AD156">
        <v>1000</v>
      </c>
      <c r="AE156">
        <v>2000</v>
      </c>
      <c r="AF156">
        <v>0</v>
      </c>
      <c r="AG156">
        <v>0</v>
      </c>
      <c r="AH156">
        <v>0</v>
      </c>
      <c r="AI156">
        <v>0</v>
      </c>
      <c r="AJ156">
        <v>0</v>
      </c>
      <c r="AK156">
        <v>0</v>
      </c>
      <c r="AL156">
        <v>0</v>
      </c>
      <c r="AM156">
        <v>0</v>
      </c>
      <c r="AN156">
        <v>0</v>
      </c>
      <c r="AO156">
        <v>0</v>
      </c>
      <c r="AP156">
        <v>0</v>
      </c>
      <c r="AQ156">
        <v>0</v>
      </c>
      <c r="AR156">
        <v>0</v>
      </c>
      <c r="AS156">
        <v>0</v>
      </c>
      <c r="AT156">
        <v>0</v>
      </c>
      <c r="AU156">
        <v>0</v>
      </c>
      <c r="AV156">
        <v>0</v>
      </c>
      <c r="AW156">
        <v>0</v>
      </c>
      <c r="AX156">
        <v>1</v>
      </c>
    </row>
    <row r="157" spans="1:50" x14ac:dyDescent="0.25">
      <c r="A157" s="36">
        <v>5903675</v>
      </c>
      <c r="B157" s="36">
        <v>7028</v>
      </c>
      <c r="C157" s="36" t="s">
        <v>65</v>
      </c>
      <c r="D157">
        <v>5138</v>
      </c>
      <c r="E157">
        <v>5138</v>
      </c>
      <c r="F157" s="1">
        <v>40626</v>
      </c>
      <c r="G157" s="1">
        <v>40633</v>
      </c>
      <c r="H157">
        <v>3</v>
      </c>
      <c r="I157">
        <v>2011</v>
      </c>
      <c r="J157">
        <v>-58.37</v>
      </c>
      <c r="K157">
        <v>119.02</v>
      </c>
      <c r="L157" t="s">
        <v>629</v>
      </c>
      <c r="M157" t="s">
        <v>631</v>
      </c>
      <c r="N157" s="1">
        <v>41968</v>
      </c>
      <c r="O157">
        <v>-59.201000000000001</v>
      </c>
      <c r="P157">
        <v>-172.57499999999999</v>
      </c>
      <c r="Q157" t="s">
        <v>3</v>
      </c>
      <c r="R157" t="s">
        <v>615</v>
      </c>
      <c r="S157" t="s">
        <v>616</v>
      </c>
      <c r="T157" t="s">
        <v>13</v>
      </c>
      <c r="U157" t="s">
        <v>12</v>
      </c>
      <c r="V157">
        <v>1342.0482999999999</v>
      </c>
      <c r="W157">
        <v>0.78</v>
      </c>
      <c r="X157">
        <v>1</v>
      </c>
      <c r="Y157">
        <v>138</v>
      </c>
      <c r="Z157">
        <v>44</v>
      </c>
      <c r="AA157">
        <v>0</v>
      </c>
      <c r="AB157">
        <v>0</v>
      </c>
      <c r="AC157">
        <v>240</v>
      </c>
      <c r="AD157">
        <v>1000</v>
      </c>
      <c r="AE157">
        <v>2000</v>
      </c>
      <c r="AF157">
        <v>0</v>
      </c>
      <c r="AG157">
        <v>0</v>
      </c>
      <c r="AH157">
        <v>0</v>
      </c>
      <c r="AI157">
        <v>0</v>
      </c>
      <c r="AJ157">
        <v>0</v>
      </c>
      <c r="AK157">
        <v>0</v>
      </c>
      <c r="AL157">
        <v>0</v>
      </c>
      <c r="AM157">
        <v>0</v>
      </c>
      <c r="AN157">
        <v>0</v>
      </c>
      <c r="AO157">
        <v>0</v>
      </c>
      <c r="AP157">
        <v>0</v>
      </c>
      <c r="AQ157">
        <v>0</v>
      </c>
      <c r="AR157">
        <v>0</v>
      </c>
      <c r="AS157">
        <v>1</v>
      </c>
      <c r="AT157">
        <v>0</v>
      </c>
      <c r="AU157">
        <v>0</v>
      </c>
      <c r="AV157">
        <v>0</v>
      </c>
      <c r="AW157">
        <v>0</v>
      </c>
      <c r="AX157">
        <v>1</v>
      </c>
    </row>
    <row r="158" spans="1:50" x14ac:dyDescent="0.25">
      <c r="A158" s="36">
        <v>5903931</v>
      </c>
      <c r="B158" s="36">
        <v>7696</v>
      </c>
      <c r="C158" s="36" t="s">
        <v>65</v>
      </c>
      <c r="D158">
        <v>5939</v>
      </c>
      <c r="E158">
        <v>5939</v>
      </c>
      <c r="F158" s="1">
        <v>40940</v>
      </c>
      <c r="G158" s="1">
        <v>40955</v>
      </c>
      <c r="H158">
        <v>2</v>
      </c>
      <c r="I158">
        <v>2012</v>
      </c>
      <c r="J158">
        <v>-47.97</v>
      </c>
      <c r="K158">
        <v>115</v>
      </c>
      <c r="L158" t="s">
        <v>629</v>
      </c>
      <c r="M158" t="s">
        <v>573</v>
      </c>
      <c r="N158" s="1">
        <v>41969</v>
      </c>
      <c r="O158">
        <v>-52.494</v>
      </c>
      <c r="P158">
        <v>150.541</v>
      </c>
      <c r="Q158" t="s">
        <v>3</v>
      </c>
      <c r="R158" t="s">
        <v>615</v>
      </c>
      <c r="S158" t="s">
        <v>616</v>
      </c>
      <c r="T158" t="s">
        <v>13</v>
      </c>
      <c r="U158" t="s">
        <v>12</v>
      </c>
      <c r="V158">
        <v>1028.9059999999999</v>
      </c>
      <c r="W158">
        <v>0.85</v>
      </c>
      <c r="X158">
        <v>1</v>
      </c>
      <c r="Y158">
        <v>106</v>
      </c>
      <c r="Z158">
        <v>41</v>
      </c>
      <c r="AA158">
        <v>0</v>
      </c>
      <c r="AB158">
        <v>0</v>
      </c>
      <c r="AC158">
        <v>240</v>
      </c>
      <c r="AD158">
        <v>1000</v>
      </c>
      <c r="AE158">
        <v>2000</v>
      </c>
      <c r="AF158">
        <v>0</v>
      </c>
      <c r="AG158">
        <v>0</v>
      </c>
      <c r="AH158">
        <v>0</v>
      </c>
      <c r="AI158">
        <v>0</v>
      </c>
      <c r="AJ158">
        <v>0</v>
      </c>
      <c r="AK158">
        <v>0</v>
      </c>
      <c r="AL158">
        <v>0</v>
      </c>
      <c r="AM158">
        <v>0</v>
      </c>
      <c r="AN158">
        <v>0</v>
      </c>
      <c r="AO158">
        <v>0</v>
      </c>
      <c r="AP158">
        <v>0</v>
      </c>
      <c r="AQ158">
        <v>0</v>
      </c>
      <c r="AR158">
        <v>0</v>
      </c>
      <c r="AS158">
        <v>1</v>
      </c>
      <c r="AT158">
        <v>0</v>
      </c>
      <c r="AU158">
        <v>0</v>
      </c>
      <c r="AV158">
        <v>0</v>
      </c>
      <c r="AW158">
        <v>0</v>
      </c>
      <c r="AX158">
        <v>1</v>
      </c>
    </row>
    <row r="159" spans="1:50" x14ac:dyDescent="0.25">
      <c r="A159" s="36">
        <v>7900331</v>
      </c>
      <c r="B159" s="36">
        <v>4194</v>
      </c>
      <c r="C159" s="36" t="s">
        <v>65</v>
      </c>
      <c r="D159">
        <v>1033</v>
      </c>
      <c r="E159">
        <v>1033</v>
      </c>
      <c r="F159" s="1">
        <v>40919</v>
      </c>
      <c r="G159" s="1">
        <v>40955</v>
      </c>
      <c r="H159">
        <v>1</v>
      </c>
      <c r="I159">
        <v>2012</v>
      </c>
      <c r="J159">
        <v>-66.760000000000005</v>
      </c>
      <c r="K159">
        <v>144.30000000000001</v>
      </c>
      <c r="L159" t="s">
        <v>629</v>
      </c>
      <c r="M159" t="s">
        <v>573</v>
      </c>
      <c r="N159" s="1">
        <v>41729</v>
      </c>
      <c r="O159">
        <v>-65.044600000000003</v>
      </c>
      <c r="P159">
        <v>140.703</v>
      </c>
      <c r="Q159" t="s">
        <v>71</v>
      </c>
      <c r="R159" t="s">
        <v>615</v>
      </c>
      <c r="S159" t="s">
        <v>616</v>
      </c>
      <c r="T159" t="s">
        <v>13</v>
      </c>
      <c r="U159" t="s">
        <v>12</v>
      </c>
      <c r="V159">
        <v>809.82640000000004</v>
      </c>
      <c r="W159">
        <v>0.85</v>
      </c>
      <c r="X159">
        <v>1</v>
      </c>
      <c r="Y159">
        <v>152</v>
      </c>
      <c r="Z159">
        <v>0</v>
      </c>
      <c r="AA159">
        <v>0</v>
      </c>
      <c r="AB159">
        <v>0</v>
      </c>
      <c r="AC159">
        <v>240</v>
      </c>
      <c r="AD159">
        <v>1700</v>
      </c>
      <c r="AE159">
        <v>1700</v>
      </c>
      <c r="AF159">
        <v>0</v>
      </c>
      <c r="AG159">
        <v>0</v>
      </c>
      <c r="AH159">
        <v>0</v>
      </c>
      <c r="AI159">
        <v>0</v>
      </c>
      <c r="AJ159">
        <v>0</v>
      </c>
      <c r="AK159">
        <v>0</v>
      </c>
      <c r="AL159">
        <v>0</v>
      </c>
      <c r="AM159">
        <v>0</v>
      </c>
      <c r="AN159">
        <v>0</v>
      </c>
      <c r="AO159">
        <v>0</v>
      </c>
      <c r="AP159">
        <v>0</v>
      </c>
      <c r="AQ159">
        <v>0</v>
      </c>
      <c r="AR159">
        <v>0</v>
      </c>
      <c r="AS159">
        <v>1</v>
      </c>
      <c r="AT159">
        <v>1</v>
      </c>
      <c r="AU159">
        <v>0</v>
      </c>
      <c r="AV159">
        <v>0</v>
      </c>
      <c r="AW159">
        <v>0</v>
      </c>
      <c r="AX159">
        <v>1</v>
      </c>
    </row>
    <row r="160" spans="1:50" x14ac:dyDescent="0.25">
      <c r="A160" s="36">
        <v>5903927</v>
      </c>
      <c r="B160" s="36">
        <v>6899</v>
      </c>
      <c r="C160" s="36" t="s">
        <v>65</v>
      </c>
      <c r="D160">
        <v>4580</v>
      </c>
      <c r="E160">
        <v>4580</v>
      </c>
      <c r="F160" s="1">
        <v>40916</v>
      </c>
      <c r="G160" s="1">
        <v>40932</v>
      </c>
      <c r="H160">
        <v>1</v>
      </c>
      <c r="I160">
        <v>2012</v>
      </c>
      <c r="J160">
        <v>-56</v>
      </c>
      <c r="K160">
        <v>145.16</v>
      </c>
      <c r="L160" t="s">
        <v>629</v>
      </c>
      <c r="M160" t="s">
        <v>633</v>
      </c>
      <c r="N160" s="1">
        <v>41973</v>
      </c>
      <c r="O160">
        <v>-53.371000000000002</v>
      </c>
      <c r="P160">
        <v>-135.06899999999999</v>
      </c>
      <c r="Q160" t="s">
        <v>3</v>
      </c>
      <c r="R160" t="s">
        <v>615</v>
      </c>
      <c r="S160" t="s">
        <v>616</v>
      </c>
      <c r="T160" t="s">
        <v>13</v>
      </c>
      <c r="U160" t="s">
        <v>12</v>
      </c>
      <c r="V160">
        <v>1057.251</v>
      </c>
      <c r="W160">
        <v>0.85</v>
      </c>
      <c r="X160">
        <v>1</v>
      </c>
      <c r="Y160">
        <v>109</v>
      </c>
      <c r="Z160">
        <v>41</v>
      </c>
      <c r="AA160">
        <v>0</v>
      </c>
      <c r="AB160">
        <v>0</v>
      </c>
      <c r="AC160">
        <v>240</v>
      </c>
      <c r="AD160">
        <v>1000</v>
      </c>
      <c r="AE160">
        <v>2000</v>
      </c>
      <c r="AF160">
        <v>0</v>
      </c>
      <c r="AG160">
        <v>0</v>
      </c>
      <c r="AH160">
        <v>0</v>
      </c>
      <c r="AI160">
        <v>0</v>
      </c>
      <c r="AJ160">
        <v>0</v>
      </c>
      <c r="AK160">
        <v>0</v>
      </c>
      <c r="AL160">
        <v>0</v>
      </c>
      <c r="AM160">
        <v>0</v>
      </c>
      <c r="AN160">
        <v>0</v>
      </c>
      <c r="AO160">
        <v>0</v>
      </c>
      <c r="AP160">
        <v>0</v>
      </c>
      <c r="AQ160">
        <v>0</v>
      </c>
      <c r="AR160">
        <v>0</v>
      </c>
      <c r="AS160">
        <v>1</v>
      </c>
      <c r="AT160">
        <v>0</v>
      </c>
      <c r="AU160">
        <v>0</v>
      </c>
      <c r="AV160">
        <v>0</v>
      </c>
      <c r="AW160">
        <v>0</v>
      </c>
      <c r="AX160">
        <v>1</v>
      </c>
    </row>
    <row r="161" spans="1:50" x14ac:dyDescent="0.25">
      <c r="A161" s="36">
        <v>5904230</v>
      </c>
      <c r="B161" s="36">
        <v>7741</v>
      </c>
      <c r="C161" s="36" t="s">
        <v>65</v>
      </c>
      <c r="D161">
        <v>6158</v>
      </c>
      <c r="E161">
        <v>6158</v>
      </c>
      <c r="F161" s="1">
        <v>41292</v>
      </c>
      <c r="G161" s="1">
        <v>41297</v>
      </c>
      <c r="H161">
        <v>1</v>
      </c>
      <c r="I161">
        <v>2013</v>
      </c>
      <c r="J161">
        <v>-56</v>
      </c>
      <c r="K161">
        <v>117.23</v>
      </c>
      <c r="L161" t="s">
        <v>629</v>
      </c>
      <c r="M161" t="s">
        <v>573</v>
      </c>
      <c r="N161" s="1">
        <v>41969</v>
      </c>
      <c r="O161">
        <v>-55.831000000000003</v>
      </c>
      <c r="P161">
        <v>141.61699999999999</v>
      </c>
      <c r="Q161" t="s">
        <v>3</v>
      </c>
      <c r="R161" t="s">
        <v>615</v>
      </c>
      <c r="S161" t="s">
        <v>616</v>
      </c>
      <c r="T161" t="s">
        <v>13</v>
      </c>
      <c r="U161" t="s">
        <v>12</v>
      </c>
      <c r="V161">
        <v>676.97640000000001</v>
      </c>
      <c r="W161">
        <v>0.86</v>
      </c>
      <c r="X161">
        <v>1</v>
      </c>
      <c r="Y161">
        <v>64</v>
      </c>
      <c r="Z161">
        <v>34</v>
      </c>
      <c r="AA161">
        <v>0</v>
      </c>
      <c r="AB161">
        <v>0</v>
      </c>
      <c r="AC161">
        <v>240</v>
      </c>
      <c r="AD161">
        <v>1000</v>
      </c>
      <c r="AE161">
        <v>2000</v>
      </c>
      <c r="AF161">
        <v>0</v>
      </c>
      <c r="AG161">
        <v>0</v>
      </c>
      <c r="AH161">
        <v>0</v>
      </c>
      <c r="AI161">
        <v>0</v>
      </c>
      <c r="AJ161">
        <v>0</v>
      </c>
      <c r="AK161">
        <v>0</v>
      </c>
      <c r="AL161">
        <v>0</v>
      </c>
      <c r="AM161">
        <v>0</v>
      </c>
      <c r="AN161">
        <v>0</v>
      </c>
      <c r="AO161">
        <v>0</v>
      </c>
      <c r="AP161">
        <v>0</v>
      </c>
      <c r="AQ161">
        <v>0</v>
      </c>
      <c r="AR161">
        <v>0</v>
      </c>
      <c r="AS161">
        <v>1</v>
      </c>
      <c r="AT161">
        <v>0</v>
      </c>
      <c r="AU161">
        <v>0</v>
      </c>
      <c r="AV161">
        <v>0</v>
      </c>
      <c r="AW161">
        <v>0</v>
      </c>
      <c r="AX161">
        <v>1</v>
      </c>
    </row>
    <row r="162" spans="1:50" x14ac:dyDescent="0.25">
      <c r="A162" s="36">
        <v>5903929</v>
      </c>
      <c r="B162" s="36">
        <v>42928</v>
      </c>
      <c r="C162" s="36" t="s">
        <v>64</v>
      </c>
      <c r="D162">
        <v>5073</v>
      </c>
      <c r="E162">
        <v>5073</v>
      </c>
      <c r="F162" s="1">
        <v>40937</v>
      </c>
      <c r="G162" s="1">
        <v>40938</v>
      </c>
      <c r="H162">
        <v>1</v>
      </c>
      <c r="I162">
        <v>2012</v>
      </c>
      <c r="J162">
        <v>-53.81</v>
      </c>
      <c r="K162">
        <v>115.01</v>
      </c>
      <c r="L162" t="s">
        <v>629</v>
      </c>
      <c r="M162" t="s">
        <v>634</v>
      </c>
      <c r="N162" s="1">
        <v>41968</v>
      </c>
      <c r="O162">
        <v>-51.389299999999999</v>
      </c>
      <c r="P162">
        <v>144.79810000000001</v>
      </c>
      <c r="Q162" t="s">
        <v>3</v>
      </c>
      <c r="R162" t="s">
        <v>615</v>
      </c>
      <c r="S162" t="s">
        <v>616</v>
      </c>
      <c r="T162" t="s">
        <v>13</v>
      </c>
      <c r="U162" t="s">
        <v>12</v>
      </c>
      <c r="V162">
        <v>1031.3081</v>
      </c>
      <c r="W162">
        <v>0.85</v>
      </c>
      <c r="X162">
        <v>1</v>
      </c>
      <c r="Y162">
        <v>98</v>
      </c>
      <c r="Z162">
        <v>41</v>
      </c>
      <c r="AA162">
        <v>0</v>
      </c>
      <c r="AB162">
        <v>0</v>
      </c>
      <c r="AC162">
        <v>240</v>
      </c>
      <c r="AD162">
        <v>1000</v>
      </c>
      <c r="AE162">
        <v>2000</v>
      </c>
      <c r="AF162">
        <v>0</v>
      </c>
      <c r="AG162">
        <v>0</v>
      </c>
      <c r="AH162">
        <v>0</v>
      </c>
      <c r="AI162">
        <v>0</v>
      </c>
      <c r="AJ162">
        <v>0</v>
      </c>
      <c r="AK162">
        <v>0</v>
      </c>
      <c r="AL162">
        <v>0</v>
      </c>
      <c r="AM162">
        <v>0</v>
      </c>
      <c r="AN162">
        <v>0</v>
      </c>
      <c r="AO162">
        <v>0</v>
      </c>
      <c r="AP162">
        <v>0</v>
      </c>
      <c r="AQ162">
        <v>0</v>
      </c>
      <c r="AR162">
        <v>0</v>
      </c>
      <c r="AS162">
        <v>0</v>
      </c>
      <c r="AT162">
        <v>0</v>
      </c>
      <c r="AU162">
        <v>0</v>
      </c>
      <c r="AV162">
        <v>0</v>
      </c>
      <c r="AW162">
        <v>0</v>
      </c>
      <c r="AX162">
        <v>1</v>
      </c>
    </row>
    <row r="163" spans="1:50" x14ac:dyDescent="0.25">
      <c r="A163" s="36">
        <v>7900327</v>
      </c>
      <c r="B163" s="36">
        <v>7701</v>
      </c>
      <c r="C163" s="36" t="s">
        <v>65</v>
      </c>
      <c r="D163">
        <v>5943</v>
      </c>
      <c r="E163">
        <v>5943</v>
      </c>
      <c r="F163" s="1">
        <v>40917</v>
      </c>
      <c r="G163" s="1">
        <v>40931</v>
      </c>
      <c r="H163">
        <v>1</v>
      </c>
      <c r="I163">
        <v>2012</v>
      </c>
      <c r="J163">
        <v>-60.52</v>
      </c>
      <c r="K163">
        <v>145.61000000000001</v>
      </c>
      <c r="L163" t="s">
        <v>629</v>
      </c>
      <c r="M163" t="s">
        <v>633</v>
      </c>
      <c r="N163" s="1">
        <v>41966</v>
      </c>
      <c r="O163">
        <v>-55.531999999999996</v>
      </c>
      <c r="P163">
        <v>-150.708</v>
      </c>
      <c r="Q163" t="s">
        <v>3</v>
      </c>
      <c r="R163" t="s">
        <v>615</v>
      </c>
      <c r="S163" t="s">
        <v>616</v>
      </c>
      <c r="T163" t="s">
        <v>13</v>
      </c>
      <c r="U163" t="s">
        <v>12</v>
      </c>
      <c r="V163">
        <v>1048.8906999999999</v>
      </c>
      <c r="W163">
        <v>0.85</v>
      </c>
      <c r="X163">
        <v>1</v>
      </c>
      <c r="Y163">
        <v>108</v>
      </c>
      <c r="Z163">
        <v>0</v>
      </c>
      <c r="AA163">
        <v>0</v>
      </c>
      <c r="AB163">
        <v>0</v>
      </c>
      <c r="AC163">
        <v>240</v>
      </c>
      <c r="AD163">
        <v>1000</v>
      </c>
      <c r="AE163">
        <v>2000</v>
      </c>
      <c r="AF163">
        <v>0</v>
      </c>
      <c r="AG163">
        <v>0</v>
      </c>
      <c r="AH163">
        <v>0</v>
      </c>
      <c r="AI163">
        <v>0</v>
      </c>
      <c r="AJ163">
        <v>0</v>
      </c>
      <c r="AK163">
        <v>0</v>
      </c>
      <c r="AL163">
        <v>0</v>
      </c>
      <c r="AM163">
        <v>0</v>
      </c>
      <c r="AN163">
        <v>0</v>
      </c>
      <c r="AO163">
        <v>0</v>
      </c>
      <c r="AP163">
        <v>0</v>
      </c>
      <c r="AQ163">
        <v>0</v>
      </c>
      <c r="AR163">
        <v>0</v>
      </c>
      <c r="AS163">
        <v>1</v>
      </c>
      <c r="AT163">
        <v>0</v>
      </c>
      <c r="AU163">
        <v>0</v>
      </c>
      <c r="AV163">
        <v>0</v>
      </c>
      <c r="AW163">
        <v>0</v>
      </c>
      <c r="AX163">
        <v>1</v>
      </c>
    </row>
    <row r="164" spans="1:50" x14ac:dyDescent="0.25">
      <c r="A164" s="36">
        <v>5903252</v>
      </c>
      <c r="B164" s="36">
        <v>92700</v>
      </c>
      <c r="C164" s="36" t="s">
        <v>64</v>
      </c>
      <c r="D164">
        <v>4577</v>
      </c>
      <c r="E164">
        <v>4577</v>
      </c>
      <c r="F164" s="1">
        <v>40232</v>
      </c>
      <c r="G164" s="1">
        <v>40233</v>
      </c>
      <c r="H164">
        <v>2</v>
      </c>
      <c r="I164">
        <v>2010</v>
      </c>
      <c r="J164">
        <v>-53.01</v>
      </c>
      <c r="K164">
        <v>118.83</v>
      </c>
      <c r="L164" t="s">
        <v>629</v>
      </c>
      <c r="M164" t="s">
        <v>635</v>
      </c>
      <c r="N164" s="1">
        <v>41973</v>
      </c>
      <c r="O164">
        <v>-58.118899999999996</v>
      </c>
      <c r="P164">
        <v>-116.33499999999999</v>
      </c>
      <c r="Q164" t="s">
        <v>3</v>
      </c>
      <c r="R164" t="s">
        <v>615</v>
      </c>
      <c r="S164" t="s">
        <v>616</v>
      </c>
      <c r="T164" t="s">
        <v>13</v>
      </c>
      <c r="U164" t="s">
        <v>12</v>
      </c>
      <c r="V164">
        <v>1740.9530999999999</v>
      </c>
      <c r="W164">
        <v>0.74</v>
      </c>
      <c r="X164">
        <v>1</v>
      </c>
      <c r="Y164">
        <v>175</v>
      </c>
      <c r="Z164">
        <v>150</v>
      </c>
      <c r="AA164">
        <v>0</v>
      </c>
      <c r="AB164">
        <v>0</v>
      </c>
      <c r="AC164">
        <v>240</v>
      </c>
      <c r="AD164">
        <v>1000</v>
      </c>
      <c r="AE164">
        <v>2000</v>
      </c>
      <c r="AF164">
        <v>0</v>
      </c>
      <c r="AG164">
        <v>0</v>
      </c>
      <c r="AH164">
        <v>0</v>
      </c>
      <c r="AI164">
        <v>0</v>
      </c>
      <c r="AJ164">
        <v>0</v>
      </c>
      <c r="AK164">
        <v>0</v>
      </c>
      <c r="AL164">
        <v>0</v>
      </c>
      <c r="AM164">
        <v>0</v>
      </c>
      <c r="AN164">
        <v>0</v>
      </c>
      <c r="AO164">
        <v>0</v>
      </c>
      <c r="AP164">
        <v>0</v>
      </c>
      <c r="AQ164">
        <v>0</v>
      </c>
      <c r="AR164">
        <v>0</v>
      </c>
      <c r="AS164">
        <v>1</v>
      </c>
      <c r="AT164">
        <v>0</v>
      </c>
      <c r="AU164">
        <v>0</v>
      </c>
      <c r="AV164">
        <v>0</v>
      </c>
      <c r="AW164">
        <v>0</v>
      </c>
      <c r="AX164">
        <v>1</v>
      </c>
    </row>
    <row r="165" spans="1:50" x14ac:dyDescent="0.25">
      <c r="A165" s="36">
        <v>5903246</v>
      </c>
      <c r="B165" s="36">
        <v>6853</v>
      </c>
      <c r="C165" s="36" t="s">
        <v>65</v>
      </c>
      <c r="D165">
        <v>4712</v>
      </c>
      <c r="E165">
        <v>4712</v>
      </c>
      <c r="F165" s="1">
        <v>40230</v>
      </c>
      <c r="G165" s="1">
        <v>40233</v>
      </c>
      <c r="H165">
        <v>2</v>
      </c>
      <c r="I165">
        <v>2010</v>
      </c>
      <c r="J165">
        <v>-56</v>
      </c>
      <c r="K165">
        <v>108.35</v>
      </c>
      <c r="L165" t="s">
        <v>629</v>
      </c>
      <c r="M165" t="s">
        <v>635</v>
      </c>
      <c r="N165" s="1">
        <v>41973</v>
      </c>
      <c r="O165">
        <v>-57.822000000000003</v>
      </c>
      <c r="P165">
        <v>157.00899999999999</v>
      </c>
      <c r="Q165" t="s">
        <v>3</v>
      </c>
      <c r="R165" t="s">
        <v>615</v>
      </c>
      <c r="S165" t="s">
        <v>616</v>
      </c>
      <c r="T165" t="s">
        <v>13</v>
      </c>
      <c r="U165" t="s">
        <v>12</v>
      </c>
      <c r="V165">
        <v>1742.7483999999999</v>
      </c>
      <c r="W165">
        <v>0.74</v>
      </c>
      <c r="X165">
        <v>1</v>
      </c>
      <c r="Y165">
        <v>174</v>
      </c>
      <c r="Z165">
        <v>147</v>
      </c>
      <c r="AA165">
        <v>0</v>
      </c>
      <c r="AB165">
        <v>0</v>
      </c>
      <c r="AC165">
        <v>240</v>
      </c>
      <c r="AD165">
        <v>1000</v>
      </c>
      <c r="AE165">
        <v>2000</v>
      </c>
      <c r="AF165">
        <v>0</v>
      </c>
      <c r="AG165">
        <v>0</v>
      </c>
      <c r="AH165">
        <v>0</v>
      </c>
      <c r="AI165">
        <v>0</v>
      </c>
      <c r="AJ165">
        <v>0</v>
      </c>
      <c r="AK165">
        <v>0</v>
      </c>
      <c r="AL165">
        <v>0</v>
      </c>
      <c r="AM165">
        <v>0</v>
      </c>
      <c r="AN165">
        <v>0</v>
      </c>
      <c r="AO165">
        <v>0</v>
      </c>
      <c r="AP165">
        <v>0</v>
      </c>
      <c r="AQ165">
        <v>0</v>
      </c>
      <c r="AR165">
        <v>0</v>
      </c>
      <c r="AS165">
        <v>1</v>
      </c>
      <c r="AT165">
        <v>0</v>
      </c>
      <c r="AU165">
        <v>0</v>
      </c>
      <c r="AV165">
        <v>0</v>
      </c>
      <c r="AW165">
        <v>0</v>
      </c>
      <c r="AX165">
        <v>1</v>
      </c>
    </row>
    <row r="166" spans="1:50" x14ac:dyDescent="0.25">
      <c r="A166" s="36">
        <v>5903250</v>
      </c>
      <c r="B166" s="36">
        <v>6854</v>
      </c>
      <c r="C166" s="36" t="s">
        <v>65</v>
      </c>
      <c r="D166">
        <v>4713</v>
      </c>
      <c r="E166">
        <v>4713</v>
      </c>
      <c r="F166" s="1">
        <v>40231</v>
      </c>
      <c r="G166" s="1">
        <v>40233</v>
      </c>
      <c r="H166">
        <v>2</v>
      </c>
      <c r="I166">
        <v>2010</v>
      </c>
      <c r="J166">
        <v>-59.997</v>
      </c>
      <c r="K166">
        <v>112</v>
      </c>
      <c r="L166" t="s">
        <v>629</v>
      </c>
      <c r="M166" t="s">
        <v>635</v>
      </c>
      <c r="N166" s="1">
        <v>41973</v>
      </c>
      <c r="O166">
        <v>-54.579000000000001</v>
      </c>
      <c r="P166">
        <v>-152.65100000000001</v>
      </c>
      <c r="Q166" t="s">
        <v>3</v>
      </c>
      <c r="R166" t="s">
        <v>615</v>
      </c>
      <c r="S166" t="s">
        <v>616</v>
      </c>
      <c r="T166" t="s">
        <v>13</v>
      </c>
      <c r="U166" t="s">
        <v>12</v>
      </c>
      <c r="V166">
        <v>1742.55</v>
      </c>
      <c r="W166">
        <v>0.74</v>
      </c>
      <c r="X166">
        <v>1</v>
      </c>
      <c r="Y166">
        <v>175</v>
      </c>
      <c r="Z166">
        <v>150</v>
      </c>
      <c r="AA166">
        <v>0</v>
      </c>
      <c r="AB166">
        <v>0</v>
      </c>
      <c r="AC166">
        <v>240</v>
      </c>
      <c r="AD166">
        <v>1000</v>
      </c>
      <c r="AE166">
        <v>2000</v>
      </c>
      <c r="AF166">
        <v>0</v>
      </c>
      <c r="AG166">
        <v>0</v>
      </c>
      <c r="AH166">
        <v>0</v>
      </c>
      <c r="AI166">
        <v>0</v>
      </c>
      <c r="AJ166">
        <v>0</v>
      </c>
      <c r="AK166">
        <v>0</v>
      </c>
      <c r="AL166">
        <v>0</v>
      </c>
      <c r="AM166">
        <v>0</v>
      </c>
      <c r="AN166">
        <v>0</v>
      </c>
      <c r="AO166">
        <v>0</v>
      </c>
      <c r="AP166">
        <v>0</v>
      </c>
      <c r="AQ166">
        <v>0</v>
      </c>
      <c r="AR166">
        <v>0</v>
      </c>
      <c r="AS166">
        <v>1</v>
      </c>
      <c r="AT166">
        <v>0</v>
      </c>
      <c r="AU166">
        <v>0</v>
      </c>
      <c r="AV166">
        <v>0</v>
      </c>
      <c r="AW166">
        <v>0</v>
      </c>
      <c r="AX166">
        <v>1</v>
      </c>
    </row>
    <row r="167" spans="1:50" x14ac:dyDescent="0.25">
      <c r="A167" s="36">
        <v>5903251</v>
      </c>
      <c r="B167" s="36">
        <v>6855</v>
      </c>
      <c r="C167" s="36" t="s">
        <v>65</v>
      </c>
      <c r="D167">
        <v>4714</v>
      </c>
      <c r="E167">
        <v>4714</v>
      </c>
      <c r="F167" s="1">
        <v>40231</v>
      </c>
      <c r="G167" s="1">
        <v>40233</v>
      </c>
      <c r="H167">
        <v>2</v>
      </c>
      <c r="I167">
        <v>2010</v>
      </c>
      <c r="J167">
        <v>-54</v>
      </c>
      <c r="K167">
        <v>115.33</v>
      </c>
      <c r="L167" t="s">
        <v>629</v>
      </c>
      <c r="M167" t="s">
        <v>635</v>
      </c>
      <c r="N167" s="1">
        <v>41971</v>
      </c>
      <c r="O167">
        <v>-48.637999999999998</v>
      </c>
      <c r="P167">
        <v>-173.01599999999999</v>
      </c>
      <c r="Q167" t="s">
        <v>3</v>
      </c>
      <c r="R167" t="s">
        <v>615</v>
      </c>
      <c r="S167" t="s">
        <v>616</v>
      </c>
      <c r="T167" t="s">
        <v>13</v>
      </c>
      <c r="U167" t="s">
        <v>12</v>
      </c>
      <c r="V167">
        <v>1740.1622</v>
      </c>
      <c r="W167">
        <v>0.74</v>
      </c>
      <c r="X167">
        <v>1</v>
      </c>
      <c r="Y167">
        <v>173</v>
      </c>
      <c r="Z167">
        <v>147</v>
      </c>
      <c r="AA167">
        <v>0</v>
      </c>
      <c r="AB167">
        <v>0</v>
      </c>
      <c r="AC167">
        <v>240</v>
      </c>
      <c r="AD167">
        <v>1000</v>
      </c>
      <c r="AE167">
        <v>2000</v>
      </c>
      <c r="AF167">
        <v>0</v>
      </c>
      <c r="AG167">
        <v>0</v>
      </c>
      <c r="AH167">
        <v>0</v>
      </c>
      <c r="AI167">
        <v>0</v>
      </c>
      <c r="AJ167">
        <v>0</v>
      </c>
      <c r="AK167">
        <v>0</v>
      </c>
      <c r="AL167">
        <v>0</v>
      </c>
      <c r="AM167">
        <v>0</v>
      </c>
      <c r="AN167">
        <v>0</v>
      </c>
      <c r="AO167">
        <v>0</v>
      </c>
      <c r="AP167">
        <v>0</v>
      </c>
      <c r="AQ167">
        <v>0</v>
      </c>
      <c r="AR167">
        <v>0</v>
      </c>
      <c r="AS167">
        <v>1</v>
      </c>
      <c r="AT167">
        <v>0</v>
      </c>
      <c r="AU167">
        <v>0</v>
      </c>
      <c r="AV167">
        <v>0</v>
      </c>
      <c r="AW167">
        <v>0</v>
      </c>
      <c r="AX167">
        <v>1</v>
      </c>
    </row>
    <row r="168" spans="1:50" x14ac:dyDescent="0.25">
      <c r="A168" s="36">
        <v>5903254</v>
      </c>
      <c r="B168" s="36">
        <v>92702</v>
      </c>
      <c r="C168" s="36" t="s">
        <v>64</v>
      </c>
      <c r="D168">
        <v>4742</v>
      </c>
      <c r="E168">
        <v>4742</v>
      </c>
      <c r="F168" s="1">
        <v>40233</v>
      </c>
      <c r="G168" s="1">
        <v>40238</v>
      </c>
      <c r="H168">
        <v>2</v>
      </c>
      <c r="I168">
        <v>2010</v>
      </c>
      <c r="J168">
        <v>-50.83</v>
      </c>
      <c r="K168">
        <v>125.75</v>
      </c>
      <c r="L168" t="s">
        <v>629</v>
      </c>
      <c r="M168" t="s">
        <v>635</v>
      </c>
      <c r="N168" s="1">
        <v>41974</v>
      </c>
      <c r="O168">
        <v>-59.9696</v>
      </c>
      <c r="P168">
        <v>-104.4222</v>
      </c>
      <c r="Q168" t="s">
        <v>3</v>
      </c>
      <c r="R168" t="s">
        <v>615</v>
      </c>
      <c r="S168" t="s">
        <v>616</v>
      </c>
      <c r="T168" t="s">
        <v>13</v>
      </c>
      <c r="U168" t="s">
        <v>12</v>
      </c>
      <c r="V168">
        <v>1741.126</v>
      </c>
      <c r="W168">
        <v>0.74</v>
      </c>
      <c r="X168">
        <v>1</v>
      </c>
      <c r="Y168">
        <v>175</v>
      </c>
      <c r="Z168">
        <v>150</v>
      </c>
      <c r="AA168">
        <v>0</v>
      </c>
      <c r="AB168">
        <v>0</v>
      </c>
      <c r="AC168">
        <v>240</v>
      </c>
      <c r="AD168">
        <v>1000</v>
      </c>
      <c r="AE168">
        <v>2000</v>
      </c>
      <c r="AF168">
        <v>0</v>
      </c>
      <c r="AG168">
        <v>0</v>
      </c>
      <c r="AH168">
        <v>0</v>
      </c>
      <c r="AI168">
        <v>0</v>
      </c>
      <c r="AJ168">
        <v>0</v>
      </c>
      <c r="AK168">
        <v>0</v>
      </c>
      <c r="AL168">
        <v>0</v>
      </c>
      <c r="AM168">
        <v>0</v>
      </c>
      <c r="AN168">
        <v>0</v>
      </c>
      <c r="AO168">
        <v>0</v>
      </c>
      <c r="AP168">
        <v>0</v>
      </c>
      <c r="AQ168">
        <v>0</v>
      </c>
      <c r="AR168">
        <v>0</v>
      </c>
      <c r="AS168">
        <v>1</v>
      </c>
      <c r="AT168">
        <v>0</v>
      </c>
      <c r="AU168">
        <v>0</v>
      </c>
      <c r="AV168">
        <v>0</v>
      </c>
      <c r="AW168">
        <v>0</v>
      </c>
      <c r="AX168">
        <v>1</v>
      </c>
    </row>
    <row r="169" spans="1:50" x14ac:dyDescent="0.25">
      <c r="A169" s="36">
        <v>5903255</v>
      </c>
      <c r="B169" s="36">
        <v>6842</v>
      </c>
      <c r="C169" s="36" t="s">
        <v>65</v>
      </c>
      <c r="D169">
        <v>4701</v>
      </c>
      <c r="E169">
        <v>4701</v>
      </c>
      <c r="F169" s="1">
        <v>40233</v>
      </c>
      <c r="G169" s="1">
        <v>40238</v>
      </c>
      <c r="H169">
        <v>2</v>
      </c>
      <c r="I169">
        <v>2010</v>
      </c>
      <c r="J169">
        <v>-49.75</v>
      </c>
      <c r="K169">
        <v>129.18</v>
      </c>
      <c r="L169" t="s">
        <v>629</v>
      </c>
      <c r="M169" t="s">
        <v>635</v>
      </c>
      <c r="N169" s="1">
        <v>41969</v>
      </c>
      <c r="O169">
        <v>-44.241999999999997</v>
      </c>
      <c r="P169">
        <v>156.96899999999999</v>
      </c>
      <c r="Q169" t="s">
        <v>3</v>
      </c>
      <c r="R169" t="s">
        <v>615</v>
      </c>
      <c r="S169" t="s">
        <v>616</v>
      </c>
      <c r="T169" t="s">
        <v>13</v>
      </c>
      <c r="U169" t="s">
        <v>12</v>
      </c>
      <c r="V169">
        <v>1735.5075999999999</v>
      </c>
      <c r="W169">
        <v>0.74</v>
      </c>
      <c r="X169">
        <v>1</v>
      </c>
      <c r="Y169">
        <v>178</v>
      </c>
      <c r="Z169">
        <v>0</v>
      </c>
      <c r="AA169">
        <v>0</v>
      </c>
      <c r="AB169">
        <v>0</v>
      </c>
      <c r="AC169">
        <v>240</v>
      </c>
      <c r="AD169">
        <v>1000</v>
      </c>
      <c r="AE169">
        <v>2000</v>
      </c>
      <c r="AF169">
        <v>1</v>
      </c>
      <c r="AG169">
        <v>0</v>
      </c>
      <c r="AH169">
        <v>0</v>
      </c>
      <c r="AI169">
        <v>0</v>
      </c>
      <c r="AJ169">
        <v>0</v>
      </c>
      <c r="AK169">
        <v>0</v>
      </c>
      <c r="AL169">
        <v>0</v>
      </c>
      <c r="AM169">
        <v>0</v>
      </c>
      <c r="AN169">
        <v>0</v>
      </c>
      <c r="AO169">
        <v>0</v>
      </c>
      <c r="AP169">
        <v>0</v>
      </c>
      <c r="AQ169">
        <v>0</v>
      </c>
      <c r="AR169">
        <v>0</v>
      </c>
      <c r="AS169">
        <v>0</v>
      </c>
      <c r="AT169">
        <v>0</v>
      </c>
      <c r="AU169">
        <v>0</v>
      </c>
      <c r="AV169">
        <v>0</v>
      </c>
      <c r="AW169">
        <v>0</v>
      </c>
      <c r="AX169">
        <v>1</v>
      </c>
    </row>
    <row r="170" spans="1:50" x14ac:dyDescent="0.25">
      <c r="A170" s="36">
        <v>5903256</v>
      </c>
      <c r="B170" s="36">
        <v>6843</v>
      </c>
      <c r="C170" s="36" t="s">
        <v>65</v>
      </c>
      <c r="D170">
        <v>4702</v>
      </c>
      <c r="E170">
        <v>4702</v>
      </c>
      <c r="F170" s="1">
        <v>40234</v>
      </c>
      <c r="G170" s="1">
        <v>40238</v>
      </c>
      <c r="H170">
        <v>2</v>
      </c>
      <c r="I170">
        <v>2010</v>
      </c>
      <c r="J170">
        <v>-48.75</v>
      </c>
      <c r="K170">
        <v>132.68</v>
      </c>
      <c r="L170" t="s">
        <v>629</v>
      </c>
      <c r="M170" t="s">
        <v>635</v>
      </c>
      <c r="N170" s="1">
        <v>41968</v>
      </c>
      <c r="O170">
        <v>-49.143999999999998</v>
      </c>
      <c r="P170">
        <v>-122.175</v>
      </c>
      <c r="Q170" t="s">
        <v>3</v>
      </c>
      <c r="R170" t="s">
        <v>615</v>
      </c>
      <c r="S170" t="s">
        <v>616</v>
      </c>
      <c r="T170" t="s">
        <v>13</v>
      </c>
      <c r="U170" t="s">
        <v>12</v>
      </c>
      <c r="V170">
        <v>1734.2647999999999</v>
      </c>
      <c r="W170">
        <v>0.74</v>
      </c>
      <c r="X170">
        <v>1</v>
      </c>
      <c r="Y170">
        <v>172</v>
      </c>
      <c r="Z170">
        <v>0</v>
      </c>
      <c r="AA170">
        <v>0</v>
      </c>
      <c r="AB170">
        <v>0</v>
      </c>
      <c r="AC170">
        <v>240</v>
      </c>
      <c r="AD170">
        <v>1000</v>
      </c>
      <c r="AE170">
        <v>2000</v>
      </c>
      <c r="AF170">
        <v>1</v>
      </c>
      <c r="AG170">
        <v>0</v>
      </c>
      <c r="AH170">
        <v>0</v>
      </c>
      <c r="AI170">
        <v>0</v>
      </c>
      <c r="AJ170">
        <v>0</v>
      </c>
      <c r="AK170">
        <v>0</v>
      </c>
      <c r="AL170">
        <v>0</v>
      </c>
      <c r="AM170">
        <v>0</v>
      </c>
      <c r="AN170">
        <v>0</v>
      </c>
      <c r="AO170">
        <v>0</v>
      </c>
      <c r="AP170">
        <v>0</v>
      </c>
      <c r="AQ170">
        <v>0</v>
      </c>
      <c r="AR170">
        <v>0</v>
      </c>
      <c r="AS170">
        <v>0</v>
      </c>
      <c r="AT170">
        <v>0</v>
      </c>
      <c r="AU170">
        <v>0</v>
      </c>
      <c r="AV170">
        <v>0</v>
      </c>
      <c r="AW170">
        <v>0</v>
      </c>
      <c r="AX170">
        <v>1</v>
      </c>
    </row>
    <row r="171" spans="1:50" x14ac:dyDescent="0.25">
      <c r="A171" s="36">
        <v>5903258</v>
      </c>
      <c r="B171" s="36">
        <v>6845</v>
      </c>
      <c r="C171" s="36" t="s">
        <v>65</v>
      </c>
      <c r="D171">
        <v>4704</v>
      </c>
      <c r="E171">
        <v>4704</v>
      </c>
      <c r="F171" s="1">
        <v>40235</v>
      </c>
      <c r="G171" s="1">
        <v>40238</v>
      </c>
      <c r="H171">
        <v>2</v>
      </c>
      <c r="I171">
        <v>2010</v>
      </c>
      <c r="J171">
        <v>-46.68</v>
      </c>
      <c r="K171">
        <v>138.5</v>
      </c>
      <c r="L171" t="s">
        <v>629</v>
      </c>
      <c r="M171" t="s">
        <v>635</v>
      </c>
      <c r="N171" s="1">
        <v>41969</v>
      </c>
      <c r="O171">
        <v>-42.808</v>
      </c>
      <c r="P171">
        <v>116.765</v>
      </c>
      <c r="Q171" t="s">
        <v>3</v>
      </c>
      <c r="R171" t="s">
        <v>615</v>
      </c>
      <c r="S171" t="s">
        <v>616</v>
      </c>
      <c r="T171" t="s">
        <v>13</v>
      </c>
      <c r="U171" t="s">
        <v>12</v>
      </c>
      <c r="V171">
        <v>1734.2118</v>
      </c>
      <c r="W171">
        <v>0.74</v>
      </c>
      <c r="X171">
        <v>1</v>
      </c>
      <c r="Y171">
        <v>172</v>
      </c>
      <c r="Z171">
        <v>0</v>
      </c>
      <c r="AA171">
        <v>0</v>
      </c>
      <c r="AB171">
        <v>0</v>
      </c>
      <c r="AC171">
        <v>240</v>
      </c>
      <c r="AD171">
        <v>1000</v>
      </c>
      <c r="AE171">
        <v>2000</v>
      </c>
      <c r="AF171">
        <v>1</v>
      </c>
      <c r="AG171">
        <v>0</v>
      </c>
      <c r="AH171">
        <v>0</v>
      </c>
      <c r="AI171">
        <v>0</v>
      </c>
      <c r="AJ171">
        <v>0</v>
      </c>
      <c r="AK171">
        <v>0</v>
      </c>
      <c r="AL171">
        <v>0</v>
      </c>
      <c r="AM171">
        <v>0</v>
      </c>
      <c r="AN171">
        <v>0</v>
      </c>
      <c r="AO171">
        <v>0</v>
      </c>
      <c r="AP171">
        <v>0</v>
      </c>
      <c r="AQ171">
        <v>0</v>
      </c>
      <c r="AR171">
        <v>0</v>
      </c>
      <c r="AS171">
        <v>0</v>
      </c>
      <c r="AT171">
        <v>0</v>
      </c>
      <c r="AU171">
        <v>0</v>
      </c>
      <c r="AV171">
        <v>0</v>
      </c>
      <c r="AW171">
        <v>0</v>
      </c>
      <c r="AX171">
        <v>1</v>
      </c>
    </row>
    <row r="172" spans="1:50" x14ac:dyDescent="0.25">
      <c r="A172" s="36">
        <v>7900307</v>
      </c>
      <c r="B172" s="36">
        <v>6848</v>
      </c>
      <c r="C172" s="36" t="s">
        <v>65</v>
      </c>
      <c r="D172">
        <v>6848</v>
      </c>
      <c r="E172">
        <v>4707</v>
      </c>
      <c r="F172" s="1">
        <v>40144</v>
      </c>
      <c r="G172" s="1">
        <v>40151</v>
      </c>
      <c r="H172">
        <v>11</v>
      </c>
      <c r="I172">
        <v>2009</v>
      </c>
      <c r="J172">
        <v>-61.29</v>
      </c>
      <c r="K172">
        <v>80.180000000000007</v>
      </c>
      <c r="L172" t="s">
        <v>629</v>
      </c>
      <c r="M172" t="s">
        <v>635</v>
      </c>
      <c r="N172" s="1">
        <v>41973</v>
      </c>
      <c r="O172">
        <v>-52.741999999999997</v>
      </c>
      <c r="P172">
        <v>139.65899999999999</v>
      </c>
      <c r="Q172" t="s">
        <v>3</v>
      </c>
      <c r="R172" t="s">
        <v>615</v>
      </c>
      <c r="S172" t="s">
        <v>616</v>
      </c>
      <c r="T172" t="s">
        <v>13</v>
      </c>
      <c r="U172" t="s">
        <v>12</v>
      </c>
      <c r="V172">
        <v>1829.1775</v>
      </c>
      <c r="W172">
        <v>0.57999999999999996</v>
      </c>
      <c r="X172">
        <v>1</v>
      </c>
      <c r="Y172">
        <v>181</v>
      </c>
      <c r="Z172">
        <v>13</v>
      </c>
      <c r="AA172">
        <v>0</v>
      </c>
      <c r="AB172">
        <v>0</v>
      </c>
      <c r="AC172">
        <v>240</v>
      </c>
      <c r="AD172">
        <v>1000</v>
      </c>
      <c r="AE172">
        <v>2000</v>
      </c>
      <c r="AF172">
        <v>0</v>
      </c>
      <c r="AG172">
        <v>0</v>
      </c>
      <c r="AH172">
        <v>0</v>
      </c>
      <c r="AI172">
        <v>0</v>
      </c>
      <c r="AJ172">
        <v>0</v>
      </c>
      <c r="AK172">
        <v>0</v>
      </c>
      <c r="AL172">
        <v>0</v>
      </c>
      <c r="AM172">
        <v>0</v>
      </c>
      <c r="AN172">
        <v>0</v>
      </c>
      <c r="AO172">
        <v>0</v>
      </c>
      <c r="AP172">
        <v>0</v>
      </c>
      <c r="AQ172">
        <v>0</v>
      </c>
      <c r="AR172">
        <v>0</v>
      </c>
      <c r="AS172">
        <v>1</v>
      </c>
      <c r="AT172">
        <v>0</v>
      </c>
      <c r="AU172">
        <v>0</v>
      </c>
      <c r="AV172">
        <v>0</v>
      </c>
      <c r="AW172">
        <v>0</v>
      </c>
      <c r="AX172">
        <v>1</v>
      </c>
    </row>
    <row r="173" spans="1:50" x14ac:dyDescent="0.25">
      <c r="A173" s="36">
        <v>7900306</v>
      </c>
      <c r="B173" s="36">
        <v>6847</v>
      </c>
      <c r="C173" s="36" t="s">
        <v>65</v>
      </c>
      <c r="D173">
        <v>6847</v>
      </c>
      <c r="E173">
        <v>4706</v>
      </c>
      <c r="F173" s="1">
        <v>40143</v>
      </c>
      <c r="G173" s="1">
        <v>40151</v>
      </c>
      <c r="H173">
        <v>11</v>
      </c>
      <c r="I173">
        <v>2009</v>
      </c>
      <c r="J173">
        <v>-63.18</v>
      </c>
      <c r="K173">
        <v>77.069999999999993</v>
      </c>
      <c r="L173" t="s">
        <v>629</v>
      </c>
      <c r="M173" t="s">
        <v>635</v>
      </c>
      <c r="N173" s="1">
        <v>41973</v>
      </c>
      <c r="O173">
        <v>-58.67</v>
      </c>
      <c r="P173">
        <v>153.73099999999999</v>
      </c>
      <c r="Q173" t="s">
        <v>3</v>
      </c>
      <c r="R173" t="s">
        <v>615</v>
      </c>
      <c r="S173" t="s">
        <v>616</v>
      </c>
      <c r="T173" t="s">
        <v>13</v>
      </c>
      <c r="U173" t="s">
        <v>12</v>
      </c>
      <c r="V173">
        <v>1830.2904000000001</v>
      </c>
      <c r="W173">
        <v>0.57999999999999996</v>
      </c>
      <c r="X173">
        <v>1</v>
      </c>
      <c r="Y173">
        <v>188</v>
      </c>
      <c r="Z173">
        <v>160</v>
      </c>
      <c r="AA173">
        <v>0</v>
      </c>
      <c r="AB173">
        <v>0</v>
      </c>
      <c r="AC173">
        <v>240</v>
      </c>
      <c r="AD173">
        <v>1000</v>
      </c>
      <c r="AE173">
        <v>2000</v>
      </c>
      <c r="AF173">
        <v>0</v>
      </c>
      <c r="AG173">
        <v>0</v>
      </c>
      <c r="AH173">
        <v>0</v>
      </c>
      <c r="AI173">
        <v>0</v>
      </c>
      <c r="AJ173">
        <v>0</v>
      </c>
      <c r="AK173">
        <v>0</v>
      </c>
      <c r="AL173">
        <v>0</v>
      </c>
      <c r="AM173">
        <v>0</v>
      </c>
      <c r="AN173">
        <v>0</v>
      </c>
      <c r="AO173">
        <v>0</v>
      </c>
      <c r="AP173">
        <v>0</v>
      </c>
      <c r="AQ173">
        <v>0</v>
      </c>
      <c r="AR173">
        <v>0</v>
      </c>
      <c r="AS173">
        <v>1</v>
      </c>
      <c r="AT173">
        <v>0</v>
      </c>
      <c r="AU173">
        <v>0</v>
      </c>
      <c r="AV173">
        <v>0</v>
      </c>
      <c r="AW173">
        <v>0</v>
      </c>
      <c r="AX173">
        <v>1</v>
      </c>
    </row>
    <row r="174" spans="1:50" x14ac:dyDescent="0.25">
      <c r="A174" s="36">
        <v>5903259</v>
      </c>
      <c r="B174" s="36">
        <v>6846</v>
      </c>
      <c r="C174" s="36" t="s">
        <v>65</v>
      </c>
      <c r="D174">
        <v>4705</v>
      </c>
      <c r="E174">
        <v>4705</v>
      </c>
      <c r="F174" s="1">
        <v>40235</v>
      </c>
      <c r="G174" s="1">
        <v>40238</v>
      </c>
      <c r="H174">
        <v>2</v>
      </c>
      <c r="I174">
        <v>2010</v>
      </c>
      <c r="J174">
        <v>-45.5</v>
      </c>
      <c r="K174">
        <v>143</v>
      </c>
      <c r="L174" t="s">
        <v>629</v>
      </c>
      <c r="M174" t="s">
        <v>635</v>
      </c>
      <c r="N174" s="1">
        <v>41971</v>
      </c>
      <c r="O174">
        <v>-49.186</v>
      </c>
      <c r="P174">
        <v>148.24299999999999</v>
      </c>
      <c r="Q174" t="s">
        <v>3</v>
      </c>
      <c r="R174" t="s">
        <v>615</v>
      </c>
      <c r="S174" t="s">
        <v>616</v>
      </c>
      <c r="T174" t="s">
        <v>13</v>
      </c>
      <c r="U174" t="s">
        <v>12</v>
      </c>
      <c r="V174">
        <v>1735.6147000000001</v>
      </c>
      <c r="W174">
        <v>0.74</v>
      </c>
      <c r="X174">
        <v>1</v>
      </c>
      <c r="Y174">
        <v>171</v>
      </c>
      <c r="Z174">
        <v>0</v>
      </c>
      <c r="AA174">
        <v>0</v>
      </c>
      <c r="AB174">
        <v>0</v>
      </c>
      <c r="AC174">
        <v>240</v>
      </c>
      <c r="AD174">
        <v>1000</v>
      </c>
      <c r="AE174">
        <v>2000</v>
      </c>
      <c r="AF174">
        <v>1</v>
      </c>
      <c r="AG174">
        <v>0</v>
      </c>
      <c r="AH174">
        <v>0</v>
      </c>
      <c r="AI174">
        <v>0</v>
      </c>
      <c r="AJ174">
        <v>0</v>
      </c>
      <c r="AK174">
        <v>0</v>
      </c>
      <c r="AL174">
        <v>0</v>
      </c>
      <c r="AM174">
        <v>0</v>
      </c>
      <c r="AN174">
        <v>0</v>
      </c>
      <c r="AO174">
        <v>0</v>
      </c>
      <c r="AP174">
        <v>0</v>
      </c>
      <c r="AQ174">
        <v>0</v>
      </c>
      <c r="AR174">
        <v>0</v>
      </c>
      <c r="AS174">
        <v>0</v>
      </c>
      <c r="AT174">
        <v>0</v>
      </c>
      <c r="AU174">
        <v>0</v>
      </c>
      <c r="AV174">
        <v>0</v>
      </c>
      <c r="AW174">
        <v>0</v>
      </c>
      <c r="AX174">
        <v>1</v>
      </c>
    </row>
    <row r="175" spans="1:50" x14ac:dyDescent="0.25">
      <c r="A175" s="36">
        <v>5903245</v>
      </c>
      <c r="B175" s="36">
        <v>6852</v>
      </c>
      <c r="C175" s="36" t="s">
        <v>65</v>
      </c>
      <c r="D175">
        <v>4711</v>
      </c>
      <c r="E175">
        <v>4711</v>
      </c>
      <c r="F175" s="1">
        <v>40230</v>
      </c>
      <c r="G175" s="1">
        <v>40256</v>
      </c>
      <c r="H175">
        <v>2</v>
      </c>
      <c r="I175">
        <v>2010</v>
      </c>
      <c r="J175">
        <v>-57</v>
      </c>
      <c r="K175">
        <v>105</v>
      </c>
      <c r="L175" t="s">
        <v>629</v>
      </c>
      <c r="M175" t="s">
        <v>635</v>
      </c>
      <c r="N175" s="1">
        <v>41974</v>
      </c>
      <c r="O175">
        <v>-63.972000000000001</v>
      </c>
      <c r="P175">
        <v>-175.584</v>
      </c>
      <c r="Q175" t="s">
        <v>3</v>
      </c>
      <c r="R175" t="s">
        <v>615</v>
      </c>
      <c r="S175" t="s">
        <v>616</v>
      </c>
      <c r="T175" t="s">
        <v>13</v>
      </c>
      <c r="U175" t="s">
        <v>12</v>
      </c>
      <c r="V175">
        <v>1744.2236</v>
      </c>
      <c r="W175">
        <v>0.74</v>
      </c>
      <c r="X175">
        <v>1</v>
      </c>
      <c r="Y175">
        <v>165</v>
      </c>
      <c r="Z175">
        <v>151</v>
      </c>
      <c r="AA175">
        <v>0</v>
      </c>
      <c r="AB175">
        <v>0</v>
      </c>
      <c r="AC175">
        <v>240</v>
      </c>
      <c r="AD175">
        <v>1000</v>
      </c>
      <c r="AE175">
        <v>2000</v>
      </c>
      <c r="AF175">
        <v>0</v>
      </c>
      <c r="AG175">
        <v>0</v>
      </c>
      <c r="AH175">
        <v>0</v>
      </c>
      <c r="AI175">
        <v>0</v>
      </c>
      <c r="AJ175">
        <v>0</v>
      </c>
      <c r="AK175">
        <v>0</v>
      </c>
      <c r="AL175">
        <v>0</v>
      </c>
      <c r="AM175">
        <v>0</v>
      </c>
      <c r="AN175">
        <v>0</v>
      </c>
      <c r="AO175">
        <v>0</v>
      </c>
      <c r="AP175">
        <v>0</v>
      </c>
      <c r="AQ175">
        <v>0</v>
      </c>
      <c r="AR175">
        <v>0</v>
      </c>
      <c r="AS175">
        <v>1</v>
      </c>
      <c r="AT175">
        <v>0</v>
      </c>
      <c r="AU175">
        <v>0</v>
      </c>
      <c r="AV175">
        <v>0</v>
      </c>
      <c r="AW175">
        <v>0</v>
      </c>
      <c r="AX175">
        <v>1</v>
      </c>
    </row>
    <row r="176" spans="1:50" x14ac:dyDescent="0.25">
      <c r="A176" s="36">
        <v>5901654</v>
      </c>
      <c r="B176" s="36">
        <v>67362</v>
      </c>
      <c r="C176" s="36" t="s">
        <v>64</v>
      </c>
      <c r="D176">
        <v>5953</v>
      </c>
      <c r="E176">
        <v>2953</v>
      </c>
      <c r="F176" s="1">
        <v>39543</v>
      </c>
      <c r="G176" s="1">
        <v>39552</v>
      </c>
      <c r="H176">
        <v>4</v>
      </c>
      <c r="I176">
        <v>2008</v>
      </c>
      <c r="J176">
        <v>-53.14</v>
      </c>
      <c r="K176">
        <v>142.02000000000001</v>
      </c>
      <c r="L176" t="s">
        <v>629</v>
      </c>
      <c r="M176" t="s">
        <v>573</v>
      </c>
      <c r="N176" s="1">
        <v>41976</v>
      </c>
      <c r="O176">
        <v>-42.0471</v>
      </c>
      <c r="P176">
        <v>-47.794699999999999</v>
      </c>
      <c r="Q176" t="s">
        <v>3</v>
      </c>
      <c r="R176" t="s">
        <v>615</v>
      </c>
      <c r="S176" t="s">
        <v>616</v>
      </c>
      <c r="T176" t="s">
        <v>13</v>
      </c>
      <c r="U176" t="s">
        <v>12</v>
      </c>
      <c r="V176">
        <v>2433.0630000000001</v>
      </c>
      <c r="W176">
        <v>0.64</v>
      </c>
      <c r="X176">
        <v>1</v>
      </c>
      <c r="Y176">
        <v>243</v>
      </c>
      <c r="Z176">
        <v>215</v>
      </c>
      <c r="AA176">
        <v>1975</v>
      </c>
      <c r="AB176">
        <v>0</v>
      </c>
      <c r="AC176">
        <v>240</v>
      </c>
      <c r="AD176">
        <v>1000</v>
      </c>
      <c r="AE176">
        <v>2000</v>
      </c>
      <c r="AF176">
        <v>0</v>
      </c>
      <c r="AG176">
        <v>0</v>
      </c>
      <c r="AH176">
        <v>0</v>
      </c>
      <c r="AI176">
        <v>0</v>
      </c>
      <c r="AJ176">
        <v>0</v>
      </c>
      <c r="AK176">
        <v>0</v>
      </c>
      <c r="AL176">
        <v>0</v>
      </c>
      <c r="AM176">
        <v>0</v>
      </c>
      <c r="AN176">
        <v>0</v>
      </c>
      <c r="AO176">
        <v>0</v>
      </c>
      <c r="AP176">
        <v>0</v>
      </c>
      <c r="AQ176">
        <v>0</v>
      </c>
      <c r="AR176">
        <v>0</v>
      </c>
      <c r="AS176">
        <v>0</v>
      </c>
      <c r="AT176">
        <v>1</v>
      </c>
      <c r="AU176">
        <v>0</v>
      </c>
      <c r="AV176">
        <v>0</v>
      </c>
      <c r="AW176">
        <v>0</v>
      </c>
      <c r="AX176">
        <v>1</v>
      </c>
    </row>
    <row r="177" spans="1:50" x14ac:dyDescent="0.25">
      <c r="A177" s="36">
        <v>5901698</v>
      </c>
      <c r="B177" s="36">
        <v>33163</v>
      </c>
      <c r="C177" s="36" t="s">
        <v>64</v>
      </c>
      <c r="D177">
        <v>3634</v>
      </c>
      <c r="E177">
        <v>3634</v>
      </c>
      <c r="F177" s="1">
        <v>39816</v>
      </c>
      <c r="G177" s="1">
        <v>39821</v>
      </c>
      <c r="H177">
        <v>1</v>
      </c>
      <c r="I177">
        <v>2009</v>
      </c>
      <c r="J177">
        <v>-48</v>
      </c>
      <c r="K177">
        <v>110</v>
      </c>
      <c r="L177" t="s">
        <v>629</v>
      </c>
      <c r="M177" t="s">
        <v>636</v>
      </c>
      <c r="N177" s="1">
        <v>41967</v>
      </c>
      <c r="O177">
        <v>-54.2194</v>
      </c>
      <c r="P177">
        <v>-100.0252</v>
      </c>
      <c r="Q177" t="s">
        <v>3</v>
      </c>
      <c r="R177" t="s">
        <v>615</v>
      </c>
      <c r="S177" t="s">
        <v>616</v>
      </c>
      <c r="T177" t="s">
        <v>13</v>
      </c>
      <c r="U177" t="s">
        <v>12</v>
      </c>
      <c r="V177">
        <v>2151.2345999999998</v>
      </c>
      <c r="W177">
        <v>0.57999999999999996</v>
      </c>
      <c r="X177">
        <v>1</v>
      </c>
      <c r="Y177">
        <v>210</v>
      </c>
      <c r="Z177">
        <v>38</v>
      </c>
      <c r="AA177">
        <v>0</v>
      </c>
      <c r="AB177">
        <v>0</v>
      </c>
      <c r="AC177">
        <v>240</v>
      </c>
      <c r="AD177">
        <v>1000</v>
      </c>
      <c r="AE177">
        <v>2000</v>
      </c>
      <c r="AF177">
        <v>1</v>
      </c>
      <c r="AG177">
        <v>0</v>
      </c>
      <c r="AH177">
        <v>0</v>
      </c>
      <c r="AI177">
        <v>0</v>
      </c>
      <c r="AJ177">
        <v>0</v>
      </c>
      <c r="AK177">
        <v>0</v>
      </c>
      <c r="AL177">
        <v>0</v>
      </c>
      <c r="AM177">
        <v>0</v>
      </c>
      <c r="AN177">
        <v>0</v>
      </c>
      <c r="AO177">
        <v>0</v>
      </c>
      <c r="AP177">
        <v>0</v>
      </c>
      <c r="AQ177">
        <v>0</v>
      </c>
      <c r="AR177">
        <v>0</v>
      </c>
      <c r="AS177">
        <v>0</v>
      </c>
      <c r="AT177">
        <v>1</v>
      </c>
      <c r="AU177">
        <v>0</v>
      </c>
      <c r="AV177">
        <v>0</v>
      </c>
      <c r="AW177">
        <v>0</v>
      </c>
      <c r="AX177">
        <v>1</v>
      </c>
    </row>
    <row r="178" spans="1:50" x14ac:dyDescent="0.25">
      <c r="A178" s="36">
        <v>5901697</v>
      </c>
      <c r="B178" s="36">
        <v>33162</v>
      </c>
      <c r="C178" s="36" t="s">
        <v>64</v>
      </c>
      <c r="D178">
        <v>3633</v>
      </c>
      <c r="E178">
        <v>3633</v>
      </c>
      <c r="F178" s="1">
        <v>39815</v>
      </c>
      <c r="G178" s="1">
        <v>39874</v>
      </c>
      <c r="H178">
        <v>1</v>
      </c>
      <c r="I178">
        <v>2009</v>
      </c>
      <c r="J178">
        <v>-44</v>
      </c>
      <c r="K178">
        <v>110.02</v>
      </c>
      <c r="L178" t="s">
        <v>629</v>
      </c>
      <c r="M178" t="s">
        <v>573</v>
      </c>
      <c r="N178" s="1">
        <v>41966</v>
      </c>
      <c r="O178">
        <v>-37.235399999999998</v>
      </c>
      <c r="P178">
        <v>102.38800000000001</v>
      </c>
      <c r="Q178" t="s">
        <v>3</v>
      </c>
      <c r="R178" t="s">
        <v>615</v>
      </c>
      <c r="S178" t="s">
        <v>616</v>
      </c>
      <c r="T178" t="s">
        <v>13</v>
      </c>
      <c r="U178" t="s">
        <v>12</v>
      </c>
      <c r="V178">
        <v>2151.2013999999999</v>
      </c>
      <c r="W178">
        <v>0.57999999999999996</v>
      </c>
      <c r="X178">
        <v>1</v>
      </c>
      <c r="Y178">
        <v>216</v>
      </c>
      <c r="Z178">
        <v>38</v>
      </c>
      <c r="AA178">
        <v>0</v>
      </c>
      <c r="AB178">
        <v>0</v>
      </c>
      <c r="AC178">
        <v>240</v>
      </c>
      <c r="AD178">
        <v>1000</v>
      </c>
      <c r="AE178">
        <v>2000</v>
      </c>
      <c r="AF178">
        <v>1</v>
      </c>
      <c r="AG178">
        <v>0</v>
      </c>
      <c r="AH178">
        <v>0</v>
      </c>
      <c r="AI178">
        <v>0</v>
      </c>
      <c r="AJ178">
        <v>0</v>
      </c>
      <c r="AK178">
        <v>0</v>
      </c>
      <c r="AL178">
        <v>0</v>
      </c>
      <c r="AM178">
        <v>0</v>
      </c>
      <c r="AN178">
        <v>0</v>
      </c>
      <c r="AO178">
        <v>0</v>
      </c>
      <c r="AP178">
        <v>0</v>
      </c>
      <c r="AQ178">
        <v>0</v>
      </c>
      <c r="AR178">
        <v>0</v>
      </c>
      <c r="AS178">
        <v>0</v>
      </c>
      <c r="AT178">
        <v>1</v>
      </c>
      <c r="AU178">
        <v>0</v>
      </c>
      <c r="AV178">
        <v>0</v>
      </c>
      <c r="AW178">
        <v>0</v>
      </c>
      <c r="AX178">
        <v>1</v>
      </c>
    </row>
    <row r="179" spans="1:50" x14ac:dyDescent="0.25">
      <c r="A179" s="36">
        <v>5901694</v>
      </c>
      <c r="B179" s="36">
        <v>33372</v>
      </c>
      <c r="C179" s="36" t="s">
        <v>64</v>
      </c>
      <c r="D179">
        <v>3706</v>
      </c>
      <c r="E179">
        <v>3706</v>
      </c>
      <c r="F179" s="1">
        <v>39813</v>
      </c>
      <c r="G179" s="1">
        <v>39818</v>
      </c>
      <c r="H179">
        <v>12</v>
      </c>
      <c r="I179">
        <v>2008</v>
      </c>
      <c r="J179">
        <v>-36</v>
      </c>
      <c r="K179">
        <v>112.77</v>
      </c>
      <c r="L179" t="s">
        <v>629</v>
      </c>
      <c r="M179" t="s">
        <v>573</v>
      </c>
      <c r="N179" s="1">
        <v>41974</v>
      </c>
      <c r="O179">
        <v>-31.770900000000001</v>
      </c>
      <c r="P179">
        <v>110.0124</v>
      </c>
      <c r="Q179" t="s">
        <v>3</v>
      </c>
      <c r="R179" t="s">
        <v>615</v>
      </c>
      <c r="S179" t="s">
        <v>616</v>
      </c>
      <c r="T179" t="s">
        <v>13</v>
      </c>
      <c r="U179" t="s">
        <v>12</v>
      </c>
      <c r="V179">
        <v>2160.9906000000001</v>
      </c>
      <c r="W179">
        <v>0.57999999999999996</v>
      </c>
      <c r="X179">
        <v>1</v>
      </c>
      <c r="Y179">
        <v>179</v>
      </c>
      <c r="Z179">
        <v>38</v>
      </c>
      <c r="AA179">
        <v>0</v>
      </c>
      <c r="AB179">
        <v>1</v>
      </c>
      <c r="AC179">
        <v>240</v>
      </c>
      <c r="AD179">
        <v>1000</v>
      </c>
      <c r="AE179">
        <v>2000</v>
      </c>
      <c r="AF179">
        <v>0</v>
      </c>
      <c r="AG179">
        <v>0</v>
      </c>
      <c r="AH179">
        <v>0</v>
      </c>
      <c r="AI179">
        <v>0</v>
      </c>
      <c r="AJ179">
        <v>0</v>
      </c>
      <c r="AK179">
        <v>0</v>
      </c>
      <c r="AL179">
        <v>0</v>
      </c>
      <c r="AM179">
        <v>0</v>
      </c>
      <c r="AN179">
        <v>0</v>
      </c>
      <c r="AO179">
        <v>0</v>
      </c>
      <c r="AP179">
        <v>0</v>
      </c>
      <c r="AQ179">
        <v>0</v>
      </c>
      <c r="AR179">
        <v>0</v>
      </c>
      <c r="AS179">
        <v>0</v>
      </c>
      <c r="AT179">
        <v>0</v>
      </c>
      <c r="AU179">
        <v>0</v>
      </c>
      <c r="AV179">
        <v>0</v>
      </c>
      <c r="AW179">
        <v>0</v>
      </c>
      <c r="AX179">
        <v>1</v>
      </c>
    </row>
    <row r="180" spans="1:50" x14ac:dyDescent="0.25">
      <c r="A180" s="36">
        <v>5901655</v>
      </c>
      <c r="B180" s="36">
        <v>66167</v>
      </c>
      <c r="C180" s="36" t="s">
        <v>64</v>
      </c>
      <c r="D180">
        <v>2944</v>
      </c>
      <c r="E180">
        <v>2944</v>
      </c>
      <c r="F180" s="1">
        <v>39548</v>
      </c>
      <c r="G180" s="1">
        <v>39552</v>
      </c>
      <c r="H180">
        <v>4</v>
      </c>
      <c r="I180">
        <v>2008</v>
      </c>
      <c r="J180">
        <v>-50.99</v>
      </c>
      <c r="K180">
        <v>143.35</v>
      </c>
      <c r="L180" t="s">
        <v>629</v>
      </c>
      <c r="M180" t="s">
        <v>573</v>
      </c>
      <c r="N180" s="1">
        <v>41969</v>
      </c>
      <c r="O180">
        <v>-40.383699999999997</v>
      </c>
      <c r="P180">
        <v>-144.2929</v>
      </c>
      <c r="Q180" t="s">
        <v>3</v>
      </c>
      <c r="R180" t="s">
        <v>615</v>
      </c>
      <c r="S180" t="s">
        <v>616</v>
      </c>
      <c r="T180" t="s">
        <v>13</v>
      </c>
      <c r="U180" t="s">
        <v>12</v>
      </c>
      <c r="V180">
        <v>2421.1794</v>
      </c>
      <c r="W180">
        <v>0.64</v>
      </c>
      <c r="X180">
        <v>1</v>
      </c>
      <c r="Y180">
        <v>237</v>
      </c>
      <c r="Z180">
        <v>66</v>
      </c>
      <c r="AA180">
        <v>0</v>
      </c>
      <c r="AB180">
        <v>0</v>
      </c>
      <c r="AC180">
        <v>240</v>
      </c>
      <c r="AD180">
        <v>1000</v>
      </c>
      <c r="AE180">
        <v>2000</v>
      </c>
      <c r="AF180">
        <v>0</v>
      </c>
      <c r="AG180">
        <v>0</v>
      </c>
      <c r="AH180">
        <v>0</v>
      </c>
      <c r="AI180">
        <v>0</v>
      </c>
      <c r="AJ180">
        <v>0</v>
      </c>
      <c r="AK180">
        <v>0</v>
      </c>
      <c r="AL180">
        <v>0</v>
      </c>
      <c r="AM180">
        <v>0</v>
      </c>
      <c r="AN180">
        <v>0</v>
      </c>
      <c r="AO180">
        <v>0</v>
      </c>
      <c r="AP180">
        <v>0</v>
      </c>
      <c r="AQ180">
        <v>0</v>
      </c>
      <c r="AR180">
        <v>0</v>
      </c>
      <c r="AS180">
        <v>0</v>
      </c>
      <c r="AT180">
        <v>1</v>
      </c>
      <c r="AU180">
        <v>0</v>
      </c>
      <c r="AV180">
        <v>0</v>
      </c>
      <c r="AW180">
        <v>0</v>
      </c>
      <c r="AX180">
        <v>1</v>
      </c>
    </row>
    <row r="181" spans="1:50" x14ac:dyDescent="0.25">
      <c r="A181" s="36">
        <v>2900112</v>
      </c>
      <c r="B181" s="36">
        <v>67238</v>
      </c>
      <c r="C181" s="36" t="s">
        <v>64</v>
      </c>
      <c r="D181">
        <v>2384</v>
      </c>
      <c r="E181">
        <v>3130</v>
      </c>
      <c r="F181" s="1">
        <v>39333</v>
      </c>
      <c r="G181" s="1">
        <v>39369</v>
      </c>
      <c r="H181">
        <v>9</v>
      </c>
      <c r="I181">
        <v>2007</v>
      </c>
      <c r="J181">
        <v>-56.6</v>
      </c>
      <c r="K181">
        <v>135.53299999999999</v>
      </c>
      <c r="L181" t="s">
        <v>629</v>
      </c>
      <c r="M181" t="s">
        <v>597</v>
      </c>
      <c r="N181" s="1">
        <v>41967</v>
      </c>
      <c r="O181">
        <v>-40.288600000000002</v>
      </c>
      <c r="P181">
        <v>-45.907400000000003</v>
      </c>
      <c r="Q181" t="s">
        <v>3</v>
      </c>
      <c r="R181" t="s">
        <v>637</v>
      </c>
      <c r="S181" t="s">
        <v>638</v>
      </c>
      <c r="T181" t="s">
        <v>8</v>
      </c>
      <c r="U181" t="s">
        <v>7</v>
      </c>
      <c r="V181">
        <v>2634.6374000000001</v>
      </c>
      <c r="W181">
        <v>0.48</v>
      </c>
      <c r="X181">
        <v>1</v>
      </c>
      <c r="Y181">
        <v>259</v>
      </c>
      <c r="Z181">
        <v>221</v>
      </c>
      <c r="AA181">
        <v>1973</v>
      </c>
      <c r="AB181">
        <v>0</v>
      </c>
      <c r="AC181">
        <v>241</v>
      </c>
      <c r="AD181">
        <v>1000</v>
      </c>
      <c r="AE181">
        <v>2000</v>
      </c>
      <c r="AF181">
        <v>0</v>
      </c>
      <c r="AG181">
        <v>0</v>
      </c>
      <c r="AH181">
        <v>0</v>
      </c>
      <c r="AI181">
        <v>0</v>
      </c>
      <c r="AJ181">
        <v>0</v>
      </c>
      <c r="AK181">
        <v>0</v>
      </c>
      <c r="AL181">
        <v>0</v>
      </c>
      <c r="AM181">
        <v>0</v>
      </c>
      <c r="AN181">
        <v>0</v>
      </c>
      <c r="AO181">
        <v>0</v>
      </c>
      <c r="AP181">
        <v>0</v>
      </c>
      <c r="AQ181">
        <v>0</v>
      </c>
      <c r="AR181">
        <v>0</v>
      </c>
      <c r="AS181">
        <v>1</v>
      </c>
      <c r="AT181">
        <v>0</v>
      </c>
      <c r="AU181">
        <v>0</v>
      </c>
      <c r="AV181">
        <v>0</v>
      </c>
      <c r="AW181">
        <v>0</v>
      </c>
      <c r="AX181">
        <v>1</v>
      </c>
    </row>
    <row r="182" spans="1:50" x14ac:dyDescent="0.25">
      <c r="A182" s="36">
        <v>2900111</v>
      </c>
      <c r="B182" s="36">
        <v>67237</v>
      </c>
      <c r="C182" s="36" t="s">
        <v>64</v>
      </c>
      <c r="D182">
        <v>2383</v>
      </c>
      <c r="E182">
        <v>3130</v>
      </c>
      <c r="F182" s="1">
        <v>39333</v>
      </c>
      <c r="G182" s="1">
        <v>39369</v>
      </c>
      <c r="H182">
        <v>9</v>
      </c>
      <c r="I182">
        <v>2007</v>
      </c>
      <c r="J182">
        <v>-58.95</v>
      </c>
      <c r="K182">
        <v>132.5</v>
      </c>
      <c r="L182" t="s">
        <v>629</v>
      </c>
      <c r="M182" t="s">
        <v>597</v>
      </c>
      <c r="N182" s="1">
        <v>41968</v>
      </c>
      <c r="O182">
        <v>-56.133899999999997</v>
      </c>
      <c r="P182">
        <v>-87.141199999999998</v>
      </c>
      <c r="Q182" t="s">
        <v>3</v>
      </c>
      <c r="R182" t="s">
        <v>637</v>
      </c>
      <c r="S182" t="s">
        <v>638</v>
      </c>
      <c r="T182" t="s">
        <v>8</v>
      </c>
      <c r="U182" t="s">
        <v>7</v>
      </c>
      <c r="V182">
        <v>2635.4382999999998</v>
      </c>
      <c r="W182">
        <v>0.48</v>
      </c>
      <c r="X182">
        <v>1</v>
      </c>
      <c r="Y182">
        <v>260</v>
      </c>
      <c r="Z182">
        <v>222</v>
      </c>
      <c r="AA182">
        <v>1972</v>
      </c>
      <c r="AB182">
        <v>0</v>
      </c>
      <c r="AC182">
        <v>241</v>
      </c>
      <c r="AD182">
        <v>1000</v>
      </c>
      <c r="AE182">
        <v>2000</v>
      </c>
      <c r="AF182">
        <v>0</v>
      </c>
      <c r="AG182">
        <v>0</v>
      </c>
      <c r="AH182">
        <v>0</v>
      </c>
      <c r="AI182">
        <v>0</v>
      </c>
      <c r="AJ182">
        <v>0</v>
      </c>
      <c r="AK182">
        <v>0</v>
      </c>
      <c r="AL182">
        <v>0</v>
      </c>
      <c r="AM182">
        <v>0</v>
      </c>
      <c r="AN182">
        <v>0</v>
      </c>
      <c r="AO182">
        <v>0</v>
      </c>
      <c r="AP182">
        <v>0</v>
      </c>
      <c r="AQ182">
        <v>0</v>
      </c>
      <c r="AR182">
        <v>0</v>
      </c>
      <c r="AS182">
        <v>1</v>
      </c>
      <c r="AT182">
        <v>0</v>
      </c>
      <c r="AU182">
        <v>0</v>
      </c>
      <c r="AV182">
        <v>0</v>
      </c>
      <c r="AW182">
        <v>0</v>
      </c>
      <c r="AX182">
        <v>1</v>
      </c>
    </row>
    <row r="183" spans="1:50" x14ac:dyDescent="0.25">
      <c r="A183" s="36">
        <v>2900109</v>
      </c>
      <c r="B183" s="36">
        <v>67235</v>
      </c>
      <c r="C183" s="36" t="s">
        <v>64</v>
      </c>
      <c r="D183">
        <v>2381</v>
      </c>
      <c r="E183">
        <v>3128</v>
      </c>
      <c r="F183" s="1">
        <v>39329</v>
      </c>
      <c r="G183" s="1">
        <v>39369</v>
      </c>
      <c r="H183">
        <v>9</v>
      </c>
      <c r="I183">
        <v>2007</v>
      </c>
      <c r="J183">
        <v>-46.683</v>
      </c>
      <c r="K183">
        <v>144.93299999999999</v>
      </c>
      <c r="L183" t="s">
        <v>629</v>
      </c>
      <c r="M183" t="s">
        <v>597</v>
      </c>
      <c r="N183" s="1">
        <v>41974</v>
      </c>
      <c r="O183">
        <v>-51.474800000000002</v>
      </c>
      <c r="P183">
        <v>-100.2702</v>
      </c>
      <c r="Q183" t="s">
        <v>3</v>
      </c>
      <c r="R183" t="s">
        <v>637</v>
      </c>
      <c r="S183" t="s">
        <v>638</v>
      </c>
      <c r="T183" t="s">
        <v>8</v>
      </c>
      <c r="U183" t="s">
        <v>7</v>
      </c>
      <c r="V183">
        <v>2645.7316000000001</v>
      </c>
      <c r="W183">
        <v>0.48</v>
      </c>
      <c r="X183">
        <v>1</v>
      </c>
      <c r="Y183">
        <v>261</v>
      </c>
      <c r="Z183">
        <v>222</v>
      </c>
      <c r="AA183">
        <v>1974</v>
      </c>
      <c r="AB183">
        <v>0</v>
      </c>
      <c r="AC183">
        <v>241</v>
      </c>
      <c r="AD183">
        <v>1000</v>
      </c>
      <c r="AE183">
        <v>2000</v>
      </c>
      <c r="AF183">
        <v>0</v>
      </c>
      <c r="AG183">
        <v>0</v>
      </c>
      <c r="AH183">
        <v>0</v>
      </c>
      <c r="AI183">
        <v>0</v>
      </c>
      <c r="AJ183">
        <v>0</v>
      </c>
      <c r="AK183">
        <v>0</v>
      </c>
      <c r="AL183">
        <v>0</v>
      </c>
      <c r="AM183">
        <v>0</v>
      </c>
      <c r="AN183">
        <v>0</v>
      </c>
      <c r="AO183">
        <v>0</v>
      </c>
      <c r="AP183">
        <v>0</v>
      </c>
      <c r="AQ183">
        <v>0</v>
      </c>
      <c r="AR183">
        <v>0</v>
      </c>
      <c r="AS183">
        <v>1</v>
      </c>
      <c r="AT183">
        <v>0</v>
      </c>
      <c r="AU183">
        <v>0</v>
      </c>
      <c r="AV183">
        <v>0</v>
      </c>
      <c r="AW183">
        <v>0</v>
      </c>
      <c r="AX183">
        <v>1</v>
      </c>
    </row>
    <row r="184" spans="1:50" x14ac:dyDescent="0.25">
      <c r="A184" s="36">
        <v>2900108</v>
      </c>
      <c r="B184" s="36">
        <v>67234</v>
      </c>
      <c r="C184" s="36" t="s">
        <v>64</v>
      </c>
      <c r="D184">
        <v>2380</v>
      </c>
      <c r="E184" t="s">
        <v>573</v>
      </c>
      <c r="F184" s="1">
        <v>39331</v>
      </c>
      <c r="G184" s="1">
        <v>39369</v>
      </c>
      <c r="H184">
        <v>9</v>
      </c>
      <c r="I184">
        <v>2007</v>
      </c>
      <c r="J184">
        <v>-51.88</v>
      </c>
      <c r="K184">
        <v>140.667</v>
      </c>
      <c r="L184" t="s">
        <v>629</v>
      </c>
      <c r="M184" t="s">
        <v>597</v>
      </c>
      <c r="N184" s="1">
        <v>41976</v>
      </c>
      <c r="O184">
        <v>-51.166899999999998</v>
      </c>
      <c r="P184">
        <v>-29.819600000000001</v>
      </c>
      <c r="Q184" t="s">
        <v>3</v>
      </c>
      <c r="R184" t="s">
        <v>637</v>
      </c>
      <c r="S184" t="s">
        <v>638</v>
      </c>
      <c r="T184" t="s">
        <v>8</v>
      </c>
      <c r="U184" t="s">
        <v>7</v>
      </c>
      <c r="V184">
        <v>2645.1967</v>
      </c>
      <c r="W184">
        <v>0.48</v>
      </c>
      <c r="X184">
        <v>1</v>
      </c>
      <c r="Y184">
        <v>259</v>
      </c>
      <c r="Z184">
        <v>222</v>
      </c>
      <c r="AA184">
        <v>1956</v>
      </c>
      <c r="AB184">
        <v>0</v>
      </c>
      <c r="AC184">
        <v>241</v>
      </c>
      <c r="AD184">
        <v>1000</v>
      </c>
      <c r="AE184">
        <v>2000</v>
      </c>
      <c r="AF184">
        <v>0</v>
      </c>
      <c r="AG184">
        <v>0</v>
      </c>
      <c r="AH184">
        <v>0</v>
      </c>
      <c r="AI184">
        <v>0</v>
      </c>
      <c r="AJ184">
        <v>0</v>
      </c>
      <c r="AK184">
        <v>0</v>
      </c>
      <c r="AL184">
        <v>0</v>
      </c>
      <c r="AM184">
        <v>0</v>
      </c>
      <c r="AN184">
        <v>0</v>
      </c>
      <c r="AO184">
        <v>0</v>
      </c>
      <c r="AP184">
        <v>0</v>
      </c>
      <c r="AQ184">
        <v>0</v>
      </c>
      <c r="AR184">
        <v>0</v>
      </c>
      <c r="AS184">
        <v>1</v>
      </c>
      <c r="AT184">
        <v>0</v>
      </c>
      <c r="AU184">
        <v>0</v>
      </c>
      <c r="AV184">
        <v>0</v>
      </c>
      <c r="AW184">
        <v>0</v>
      </c>
      <c r="AX184">
        <v>1</v>
      </c>
    </row>
    <row r="185" spans="1:50" x14ac:dyDescent="0.25">
      <c r="A185" s="36">
        <v>5901384</v>
      </c>
      <c r="B185" s="36">
        <v>67233</v>
      </c>
      <c r="C185" s="36" t="s">
        <v>64</v>
      </c>
      <c r="D185">
        <v>2379</v>
      </c>
      <c r="E185">
        <v>3126</v>
      </c>
      <c r="F185" s="1">
        <v>39332</v>
      </c>
      <c r="G185" s="1">
        <v>39369</v>
      </c>
      <c r="H185">
        <v>9</v>
      </c>
      <c r="I185">
        <v>2007</v>
      </c>
      <c r="J185">
        <v>-54.2</v>
      </c>
      <c r="K185">
        <v>138.5333</v>
      </c>
      <c r="L185" t="s">
        <v>629</v>
      </c>
      <c r="M185" t="s">
        <v>639</v>
      </c>
      <c r="N185" s="1">
        <v>41966</v>
      </c>
      <c r="O185">
        <v>-51.607300000000002</v>
      </c>
      <c r="P185">
        <v>-34.9512</v>
      </c>
      <c r="Q185" t="s">
        <v>3</v>
      </c>
      <c r="R185" t="s">
        <v>637</v>
      </c>
      <c r="S185" t="s">
        <v>638</v>
      </c>
      <c r="T185" t="s">
        <v>8</v>
      </c>
      <c r="U185" t="s">
        <v>7</v>
      </c>
      <c r="V185">
        <v>2634.4964</v>
      </c>
      <c r="W185">
        <v>0.48</v>
      </c>
      <c r="X185">
        <v>1</v>
      </c>
      <c r="Y185">
        <v>260</v>
      </c>
      <c r="Z185">
        <v>231</v>
      </c>
      <c r="AA185">
        <v>1972</v>
      </c>
      <c r="AB185">
        <v>0</v>
      </c>
      <c r="AC185">
        <v>241</v>
      </c>
      <c r="AD185">
        <v>1000</v>
      </c>
      <c r="AE185">
        <v>2000</v>
      </c>
      <c r="AF185">
        <v>0</v>
      </c>
      <c r="AG185">
        <v>0</v>
      </c>
      <c r="AH185">
        <v>0</v>
      </c>
      <c r="AI185">
        <v>0</v>
      </c>
      <c r="AJ185">
        <v>0</v>
      </c>
      <c r="AK185">
        <v>0</v>
      </c>
      <c r="AL185">
        <v>0</v>
      </c>
      <c r="AM185">
        <v>0</v>
      </c>
      <c r="AN185">
        <v>0</v>
      </c>
      <c r="AO185">
        <v>0</v>
      </c>
      <c r="AP185">
        <v>0</v>
      </c>
      <c r="AQ185">
        <v>0</v>
      </c>
      <c r="AR185">
        <v>0</v>
      </c>
      <c r="AS185">
        <v>1</v>
      </c>
      <c r="AT185">
        <v>0</v>
      </c>
      <c r="AU185">
        <v>0</v>
      </c>
      <c r="AV185">
        <v>0</v>
      </c>
      <c r="AW185">
        <v>0</v>
      </c>
      <c r="AX185">
        <v>1</v>
      </c>
    </row>
    <row r="186" spans="1:50" x14ac:dyDescent="0.25">
      <c r="A186" s="36">
        <v>5901653</v>
      </c>
      <c r="B186" s="36">
        <v>67357</v>
      </c>
      <c r="C186" s="36" t="s">
        <v>64</v>
      </c>
      <c r="D186">
        <v>2948</v>
      </c>
      <c r="E186">
        <v>2948</v>
      </c>
      <c r="F186" s="1">
        <v>39545</v>
      </c>
      <c r="G186" s="1">
        <v>39552</v>
      </c>
      <c r="H186">
        <v>4</v>
      </c>
      <c r="I186">
        <v>2008</v>
      </c>
      <c r="J186">
        <v>-56.41</v>
      </c>
      <c r="K186">
        <v>140.09</v>
      </c>
      <c r="L186" t="s">
        <v>629</v>
      </c>
      <c r="M186" t="s">
        <v>573</v>
      </c>
      <c r="N186" s="1">
        <v>41593</v>
      </c>
      <c r="O186">
        <v>-64.362499999999997</v>
      </c>
      <c r="P186">
        <v>-109.73520000000001</v>
      </c>
      <c r="Q186" t="s">
        <v>3</v>
      </c>
      <c r="R186" t="s">
        <v>615</v>
      </c>
      <c r="S186" t="s">
        <v>616</v>
      </c>
      <c r="T186" t="s">
        <v>13</v>
      </c>
      <c r="U186" t="s">
        <v>12</v>
      </c>
      <c r="V186">
        <v>2048.8905</v>
      </c>
      <c r="W186">
        <v>0.57999999999999996</v>
      </c>
      <c r="X186">
        <v>1</v>
      </c>
      <c r="Y186">
        <v>206</v>
      </c>
      <c r="Z186">
        <v>206</v>
      </c>
      <c r="AA186">
        <v>1950</v>
      </c>
      <c r="AB186">
        <v>0</v>
      </c>
      <c r="AC186">
        <v>240</v>
      </c>
      <c r="AD186">
        <v>1000</v>
      </c>
      <c r="AE186">
        <v>2000</v>
      </c>
      <c r="AF186">
        <v>0</v>
      </c>
      <c r="AG186">
        <v>0</v>
      </c>
      <c r="AH186">
        <v>0</v>
      </c>
      <c r="AI186">
        <v>0</v>
      </c>
      <c r="AJ186">
        <v>0</v>
      </c>
      <c r="AK186">
        <v>0</v>
      </c>
      <c r="AL186">
        <v>0</v>
      </c>
      <c r="AM186">
        <v>0</v>
      </c>
      <c r="AN186">
        <v>0</v>
      </c>
      <c r="AO186">
        <v>0</v>
      </c>
      <c r="AP186">
        <v>0</v>
      </c>
      <c r="AQ186">
        <v>0</v>
      </c>
      <c r="AR186">
        <v>0</v>
      </c>
      <c r="AS186">
        <v>0</v>
      </c>
      <c r="AT186">
        <v>1</v>
      </c>
      <c r="AU186">
        <v>0</v>
      </c>
      <c r="AV186">
        <v>0</v>
      </c>
      <c r="AW186">
        <v>0</v>
      </c>
      <c r="AX186">
        <v>1</v>
      </c>
    </row>
    <row r="187" spans="1:50" x14ac:dyDescent="0.25">
      <c r="A187" s="36">
        <v>5901699</v>
      </c>
      <c r="B187" s="36">
        <v>33164</v>
      </c>
      <c r="C187" s="36" t="s">
        <v>64</v>
      </c>
      <c r="D187">
        <v>3635</v>
      </c>
      <c r="E187">
        <v>3635</v>
      </c>
      <c r="F187" s="1">
        <v>39817</v>
      </c>
      <c r="G187" s="1">
        <v>39821</v>
      </c>
      <c r="H187">
        <v>1</v>
      </c>
      <c r="I187">
        <v>2009</v>
      </c>
      <c r="J187">
        <v>-51.98</v>
      </c>
      <c r="K187">
        <v>110.09</v>
      </c>
      <c r="L187" t="s">
        <v>629</v>
      </c>
      <c r="M187" t="s">
        <v>573</v>
      </c>
      <c r="N187" s="1">
        <v>41968</v>
      </c>
      <c r="O187">
        <v>-54.817599999999999</v>
      </c>
      <c r="P187">
        <v>-108.45310000000001</v>
      </c>
      <c r="Q187" t="s">
        <v>3</v>
      </c>
      <c r="R187" t="s">
        <v>615</v>
      </c>
      <c r="S187" t="s">
        <v>616</v>
      </c>
      <c r="T187" t="s">
        <v>13</v>
      </c>
      <c r="U187" t="s">
        <v>12</v>
      </c>
      <c r="V187">
        <v>2151.0351999999998</v>
      </c>
      <c r="W187">
        <v>0.57999999999999996</v>
      </c>
      <c r="X187">
        <v>1</v>
      </c>
      <c r="Y187">
        <v>210</v>
      </c>
      <c r="Z187">
        <v>38</v>
      </c>
      <c r="AA187">
        <v>0</v>
      </c>
      <c r="AB187">
        <v>0</v>
      </c>
      <c r="AC187">
        <v>240</v>
      </c>
      <c r="AD187">
        <v>1000</v>
      </c>
      <c r="AE187">
        <v>2000</v>
      </c>
      <c r="AF187">
        <v>1</v>
      </c>
      <c r="AG187">
        <v>0</v>
      </c>
      <c r="AH187">
        <v>0</v>
      </c>
      <c r="AI187">
        <v>0</v>
      </c>
      <c r="AJ187">
        <v>0</v>
      </c>
      <c r="AK187">
        <v>0</v>
      </c>
      <c r="AL187">
        <v>0</v>
      </c>
      <c r="AM187">
        <v>0</v>
      </c>
      <c r="AN187">
        <v>0</v>
      </c>
      <c r="AO187">
        <v>0</v>
      </c>
      <c r="AP187">
        <v>0</v>
      </c>
      <c r="AQ187">
        <v>0</v>
      </c>
      <c r="AR187">
        <v>0</v>
      </c>
      <c r="AS187">
        <v>0</v>
      </c>
      <c r="AT187">
        <v>1</v>
      </c>
      <c r="AU187">
        <v>0</v>
      </c>
      <c r="AV187">
        <v>0</v>
      </c>
      <c r="AW187">
        <v>0</v>
      </c>
      <c r="AX187">
        <v>1</v>
      </c>
    </row>
    <row r="188" spans="1:50" x14ac:dyDescent="0.25">
      <c r="A188" s="36">
        <v>5900696</v>
      </c>
      <c r="B188" s="36">
        <v>46452</v>
      </c>
      <c r="C188" s="36" t="s">
        <v>64</v>
      </c>
      <c r="D188">
        <v>1118</v>
      </c>
      <c r="E188">
        <v>1708</v>
      </c>
      <c r="F188" s="1">
        <v>38333</v>
      </c>
      <c r="G188" s="1">
        <v>38334</v>
      </c>
      <c r="H188">
        <v>12</v>
      </c>
      <c r="I188">
        <v>2004</v>
      </c>
      <c r="J188">
        <v>-54.012300000000003</v>
      </c>
      <c r="K188">
        <v>85.620999999999995</v>
      </c>
      <c r="L188" t="s">
        <v>629</v>
      </c>
      <c r="M188" t="s">
        <v>597</v>
      </c>
      <c r="N188" s="1">
        <v>41974</v>
      </c>
      <c r="O188">
        <v>-45.4816</v>
      </c>
      <c r="P188">
        <v>28.137599999999999</v>
      </c>
      <c r="Q188" t="s">
        <v>3</v>
      </c>
      <c r="R188" t="s">
        <v>637</v>
      </c>
      <c r="S188" t="s">
        <v>638</v>
      </c>
      <c r="T188" t="s">
        <v>8</v>
      </c>
      <c r="U188" t="s">
        <v>7</v>
      </c>
      <c r="V188">
        <v>3641.4384</v>
      </c>
      <c r="W188">
        <v>0.53</v>
      </c>
      <c r="X188">
        <v>1</v>
      </c>
      <c r="Y188">
        <v>345</v>
      </c>
      <c r="Z188">
        <v>299</v>
      </c>
      <c r="AA188">
        <v>1972</v>
      </c>
      <c r="AB188">
        <v>0</v>
      </c>
      <c r="AC188">
        <v>253</v>
      </c>
      <c r="AD188">
        <v>1000</v>
      </c>
      <c r="AE188">
        <v>2000</v>
      </c>
      <c r="AF188">
        <v>0</v>
      </c>
      <c r="AG188">
        <v>0</v>
      </c>
      <c r="AH188">
        <v>0</v>
      </c>
      <c r="AI188">
        <v>0</v>
      </c>
      <c r="AJ188">
        <v>0</v>
      </c>
      <c r="AK188">
        <v>0</v>
      </c>
      <c r="AL188">
        <v>0</v>
      </c>
      <c r="AM188">
        <v>0</v>
      </c>
      <c r="AN188">
        <v>0</v>
      </c>
      <c r="AO188">
        <v>0</v>
      </c>
      <c r="AP188">
        <v>0</v>
      </c>
      <c r="AQ188">
        <v>0</v>
      </c>
      <c r="AR188">
        <v>0</v>
      </c>
      <c r="AS188">
        <v>0</v>
      </c>
      <c r="AT188">
        <v>0</v>
      </c>
      <c r="AU188">
        <v>0</v>
      </c>
      <c r="AV188">
        <v>0</v>
      </c>
      <c r="AW188">
        <v>0</v>
      </c>
      <c r="AX188">
        <v>1</v>
      </c>
    </row>
    <row r="189" spans="1:50" x14ac:dyDescent="0.25">
      <c r="A189" s="36">
        <v>5900689</v>
      </c>
      <c r="B189" s="36">
        <v>46450</v>
      </c>
      <c r="C189" s="36" t="s">
        <v>64</v>
      </c>
      <c r="D189">
        <v>1116</v>
      </c>
      <c r="E189">
        <v>1490</v>
      </c>
      <c r="F189" s="1">
        <v>38334</v>
      </c>
      <c r="G189" s="1">
        <v>38334</v>
      </c>
      <c r="H189">
        <v>12</v>
      </c>
      <c r="I189">
        <v>2004</v>
      </c>
      <c r="J189">
        <v>-50.013300000000001</v>
      </c>
      <c r="K189">
        <v>88.015000000000001</v>
      </c>
      <c r="L189" t="s">
        <v>629</v>
      </c>
      <c r="M189" t="s">
        <v>597</v>
      </c>
      <c r="N189" s="1">
        <v>41974</v>
      </c>
      <c r="O189">
        <v>-41.117199999999997</v>
      </c>
      <c r="P189">
        <v>114.55589999999999</v>
      </c>
      <c r="Q189" t="s">
        <v>3</v>
      </c>
      <c r="R189" t="s">
        <v>637</v>
      </c>
      <c r="S189" t="s">
        <v>638</v>
      </c>
      <c r="T189" t="s">
        <v>8</v>
      </c>
      <c r="U189" t="s">
        <v>7</v>
      </c>
      <c r="V189">
        <v>3640.4468999999999</v>
      </c>
      <c r="W189">
        <v>0.53</v>
      </c>
      <c r="X189">
        <v>1</v>
      </c>
      <c r="Y189">
        <v>346</v>
      </c>
      <c r="Z189">
        <v>313</v>
      </c>
      <c r="AA189">
        <v>1481</v>
      </c>
      <c r="AB189">
        <v>0</v>
      </c>
      <c r="AC189">
        <v>253</v>
      </c>
      <c r="AD189">
        <v>1000</v>
      </c>
      <c r="AE189">
        <v>1000</v>
      </c>
      <c r="AF189">
        <v>0</v>
      </c>
      <c r="AG189">
        <v>0</v>
      </c>
      <c r="AH189">
        <v>0</v>
      </c>
      <c r="AI189">
        <v>0</v>
      </c>
      <c r="AJ189">
        <v>0</v>
      </c>
      <c r="AK189">
        <v>0</v>
      </c>
      <c r="AL189">
        <v>0</v>
      </c>
      <c r="AM189">
        <v>0</v>
      </c>
      <c r="AN189">
        <v>0</v>
      </c>
      <c r="AO189">
        <v>0</v>
      </c>
      <c r="AP189">
        <v>0</v>
      </c>
      <c r="AQ189">
        <v>0</v>
      </c>
      <c r="AR189">
        <v>0</v>
      </c>
      <c r="AS189">
        <v>0</v>
      </c>
      <c r="AT189">
        <v>0</v>
      </c>
      <c r="AU189">
        <v>0</v>
      </c>
      <c r="AV189">
        <v>0</v>
      </c>
      <c r="AW189">
        <v>0</v>
      </c>
      <c r="AX189">
        <v>1</v>
      </c>
    </row>
    <row r="190" spans="1:50" x14ac:dyDescent="0.25">
      <c r="A190" s="36">
        <v>1901330</v>
      </c>
      <c r="B190" s="36">
        <v>42923</v>
      </c>
      <c r="C190" s="36" t="s">
        <v>64</v>
      </c>
      <c r="D190">
        <v>5089</v>
      </c>
      <c r="E190">
        <v>5089</v>
      </c>
      <c r="F190" s="1">
        <v>40854</v>
      </c>
      <c r="G190" s="1">
        <v>40857</v>
      </c>
      <c r="H190">
        <v>11</v>
      </c>
      <c r="I190">
        <v>2011</v>
      </c>
      <c r="J190">
        <v>-2.4300000000000002</v>
      </c>
      <c r="K190">
        <v>54.81</v>
      </c>
      <c r="L190" t="s">
        <v>640</v>
      </c>
      <c r="M190" t="s">
        <v>573</v>
      </c>
      <c r="N190" s="1">
        <v>41976</v>
      </c>
      <c r="O190">
        <v>-0.2152</v>
      </c>
      <c r="P190">
        <v>58.527700000000003</v>
      </c>
      <c r="Q190" t="s">
        <v>3</v>
      </c>
      <c r="R190" t="s">
        <v>615</v>
      </c>
      <c r="S190" t="s">
        <v>616</v>
      </c>
      <c r="T190" t="s">
        <v>13</v>
      </c>
      <c r="U190" t="s">
        <v>12</v>
      </c>
      <c r="V190">
        <v>1121.3741</v>
      </c>
      <c r="W190">
        <v>0.78</v>
      </c>
      <c r="X190">
        <v>1</v>
      </c>
      <c r="Y190">
        <v>112</v>
      </c>
      <c r="Z190">
        <v>34</v>
      </c>
      <c r="AA190">
        <v>0</v>
      </c>
      <c r="AB190">
        <v>0</v>
      </c>
      <c r="AC190">
        <v>240</v>
      </c>
      <c r="AD190">
        <v>1000</v>
      </c>
      <c r="AE190">
        <v>1800</v>
      </c>
      <c r="AF190">
        <v>0</v>
      </c>
      <c r="AG190">
        <v>0</v>
      </c>
      <c r="AH190">
        <v>0</v>
      </c>
      <c r="AI190">
        <v>0</v>
      </c>
      <c r="AJ190">
        <v>0</v>
      </c>
      <c r="AK190">
        <v>0</v>
      </c>
      <c r="AL190">
        <v>0</v>
      </c>
      <c r="AM190">
        <v>0</v>
      </c>
      <c r="AN190">
        <v>0</v>
      </c>
      <c r="AO190">
        <v>0</v>
      </c>
      <c r="AP190">
        <v>0</v>
      </c>
      <c r="AQ190">
        <v>0</v>
      </c>
      <c r="AR190">
        <v>0</v>
      </c>
      <c r="AS190">
        <v>0</v>
      </c>
      <c r="AT190">
        <v>0</v>
      </c>
      <c r="AU190">
        <v>0</v>
      </c>
      <c r="AV190">
        <v>0</v>
      </c>
      <c r="AW190">
        <v>0</v>
      </c>
      <c r="AX190">
        <v>1</v>
      </c>
    </row>
    <row r="191" spans="1:50" x14ac:dyDescent="0.25">
      <c r="A191" s="36">
        <v>6901633</v>
      </c>
      <c r="B191" s="36">
        <v>138138</v>
      </c>
      <c r="C191" s="36" t="s">
        <v>64</v>
      </c>
      <c r="D191" t="s">
        <v>641</v>
      </c>
      <c r="E191" t="s">
        <v>642</v>
      </c>
      <c r="F191" s="1">
        <v>41962</v>
      </c>
      <c r="G191" s="1">
        <v>41961</v>
      </c>
      <c r="H191">
        <v>11</v>
      </c>
      <c r="I191">
        <v>2014</v>
      </c>
      <c r="J191">
        <v>-58.1</v>
      </c>
      <c r="K191">
        <v>-48.7</v>
      </c>
      <c r="L191" t="s">
        <v>643</v>
      </c>
      <c r="M191" t="s">
        <v>644</v>
      </c>
      <c r="N191" s="1">
        <v>41975</v>
      </c>
      <c r="O191">
        <v>-57.219099999999997</v>
      </c>
      <c r="P191">
        <v>-41.903599999999997</v>
      </c>
      <c r="Q191" t="s">
        <v>9</v>
      </c>
      <c r="R191" t="s">
        <v>645</v>
      </c>
      <c r="S191" t="s">
        <v>646</v>
      </c>
      <c r="T191" t="s">
        <v>11</v>
      </c>
      <c r="U191" t="s">
        <v>10</v>
      </c>
      <c r="V191">
        <v>13.2058</v>
      </c>
      <c r="W191">
        <v>0.91</v>
      </c>
      <c r="X191">
        <v>0</v>
      </c>
      <c r="Y191">
        <v>18</v>
      </c>
      <c r="Z191">
        <v>0</v>
      </c>
      <c r="AA191">
        <v>0</v>
      </c>
      <c r="AB191">
        <v>0</v>
      </c>
      <c r="AC191">
        <v>120</v>
      </c>
      <c r="AD191">
        <v>1000</v>
      </c>
      <c r="AE191">
        <v>2000</v>
      </c>
      <c r="AF191">
        <v>0</v>
      </c>
      <c r="AG191">
        <v>0</v>
      </c>
      <c r="AH191">
        <v>0</v>
      </c>
      <c r="AI191">
        <v>0</v>
      </c>
      <c r="AJ191">
        <v>0</v>
      </c>
      <c r="AK191">
        <v>0</v>
      </c>
      <c r="AL191">
        <v>0</v>
      </c>
      <c r="AM191">
        <v>0</v>
      </c>
      <c r="AN191">
        <v>0</v>
      </c>
      <c r="AO191">
        <v>0</v>
      </c>
      <c r="AP191">
        <v>0</v>
      </c>
      <c r="AQ191">
        <v>0</v>
      </c>
      <c r="AR191">
        <v>0</v>
      </c>
      <c r="AS191">
        <v>0</v>
      </c>
      <c r="AT191">
        <v>0</v>
      </c>
      <c r="AU191">
        <v>0</v>
      </c>
      <c r="AV191">
        <v>0</v>
      </c>
      <c r="AW191">
        <v>0</v>
      </c>
      <c r="AX191">
        <v>1</v>
      </c>
    </row>
    <row r="192" spans="1:50" x14ac:dyDescent="0.25">
      <c r="A192" s="36">
        <v>6901630</v>
      </c>
      <c r="B192" s="36">
        <v>138137</v>
      </c>
      <c r="C192" s="36" t="s">
        <v>64</v>
      </c>
      <c r="D192" t="s">
        <v>647</v>
      </c>
      <c r="E192" t="s">
        <v>648</v>
      </c>
      <c r="F192" s="1">
        <v>41962</v>
      </c>
      <c r="G192" s="1">
        <v>41961</v>
      </c>
      <c r="H192">
        <v>11</v>
      </c>
      <c r="I192">
        <v>2014</v>
      </c>
      <c r="J192">
        <v>-57</v>
      </c>
      <c r="K192">
        <v>-45.6</v>
      </c>
      <c r="L192" t="s">
        <v>643</v>
      </c>
      <c r="M192" t="s">
        <v>644</v>
      </c>
      <c r="N192" s="1">
        <v>41974</v>
      </c>
      <c r="O192">
        <v>-56.759099999999997</v>
      </c>
      <c r="P192">
        <v>-46.590299999999999</v>
      </c>
      <c r="Q192" t="s">
        <v>9</v>
      </c>
      <c r="R192" t="s">
        <v>645</v>
      </c>
      <c r="S192" t="s">
        <v>646</v>
      </c>
      <c r="T192" t="s">
        <v>11</v>
      </c>
      <c r="U192" t="s">
        <v>10</v>
      </c>
      <c r="V192">
        <v>12.354900000000001</v>
      </c>
      <c r="W192">
        <v>0.91</v>
      </c>
      <c r="X192">
        <v>0</v>
      </c>
      <c r="Y192">
        <v>0</v>
      </c>
      <c r="Z192">
        <v>0</v>
      </c>
      <c r="AA192">
        <v>0</v>
      </c>
      <c r="AB192">
        <v>0</v>
      </c>
      <c r="AC192">
        <v>120</v>
      </c>
      <c r="AD192">
        <v>1000</v>
      </c>
      <c r="AE192">
        <v>2000</v>
      </c>
      <c r="AF192">
        <v>0</v>
      </c>
      <c r="AG192">
        <v>0</v>
      </c>
      <c r="AH192">
        <v>0</v>
      </c>
      <c r="AI192">
        <v>0</v>
      </c>
      <c r="AJ192">
        <v>0</v>
      </c>
      <c r="AK192">
        <v>0</v>
      </c>
      <c r="AL192">
        <v>0</v>
      </c>
      <c r="AM192">
        <v>0</v>
      </c>
      <c r="AN192">
        <v>0</v>
      </c>
      <c r="AO192">
        <v>0</v>
      </c>
      <c r="AP192">
        <v>0</v>
      </c>
      <c r="AQ192">
        <v>0</v>
      </c>
      <c r="AR192">
        <v>0</v>
      </c>
      <c r="AS192">
        <v>0</v>
      </c>
      <c r="AT192">
        <v>0</v>
      </c>
      <c r="AU192">
        <v>0</v>
      </c>
      <c r="AV192">
        <v>0</v>
      </c>
      <c r="AW192">
        <v>0</v>
      </c>
      <c r="AX192">
        <v>1</v>
      </c>
    </row>
    <row r="193" spans="1:50" x14ac:dyDescent="0.25">
      <c r="A193" s="36">
        <v>6900909</v>
      </c>
      <c r="B193" s="36">
        <v>57766</v>
      </c>
      <c r="C193" s="36" t="s">
        <v>64</v>
      </c>
      <c r="D193" t="s">
        <v>573</v>
      </c>
      <c r="E193" t="s">
        <v>649</v>
      </c>
      <c r="F193" s="1">
        <v>41482</v>
      </c>
      <c r="G193" s="1">
        <v>41533</v>
      </c>
      <c r="H193">
        <v>7</v>
      </c>
      <c r="I193">
        <v>2013</v>
      </c>
      <c r="J193">
        <v>-20.007000000000001</v>
      </c>
      <c r="K193">
        <v>168.00899999999999</v>
      </c>
      <c r="L193" t="s">
        <v>643</v>
      </c>
      <c r="M193" t="s">
        <v>650</v>
      </c>
      <c r="N193" s="1">
        <v>41975</v>
      </c>
      <c r="O193">
        <v>-15.560700000000001</v>
      </c>
      <c r="P193">
        <v>154.8023</v>
      </c>
      <c r="Q193" t="s">
        <v>9</v>
      </c>
      <c r="R193" t="s">
        <v>645</v>
      </c>
      <c r="S193" t="s">
        <v>646</v>
      </c>
      <c r="T193" t="s">
        <v>11</v>
      </c>
      <c r="U193" t="s">
        <v>10</v>
      </c>
      <c r="V193">
        <v>492.34640000000002</v>
      </c>
      <c r="W193">
        <v>0.86</v>
      </c>
      <c r="X193">
        <v>1</v>
      </c>
      <c r="Y193">
        <v>48</v>
      </c>
      <c r="Z193">
        <v>0</v>
      </c>
      <c r="AA193">
        <v>0</v>
      </c>
      <c r="AB193">
        <v>0</v>
      </c>
      <c r="AC193">
        <v>240</v>
      </c>
      <c r="AD193">
        <v>1000</v>
      </c>
      <c r="AE193">
        <v>2000</v>
      </c>
      <c r="AF193">
        <v>0</v>
      </c>
      <c r="AG193">
        <v>0</v>
      </c>
      <c r="AH193">
        <v>0</v>
      </c>
      <c r="AI193">
        <v>0</v>
      </c>
      <c r="AJ193">
        <v>0</v>
      </c>
      <c r="AK193">
        <v>0</v>
      </c>
      <c r="AL193">
        <v>0</v>
      </c>
      <c r="AM193">
        <v>0</v>
      </c>
      <c r="AN193">
        <v>0</v>
      </c>
      <c r="AO193">
        <v>0</v>
      </c>
      <c r="AP193">
        <v>0</v>
      </c>
      <c r="AQ193">
        <v>0</v>
      </c>
      <c r="AR193">
        <v>0</v>
      </c>
      <c r="AS193">
        <v>0</v>
      </c>
      <c r="AT193">
        <v>1</v>
      </c>
      <c r="AU193">
        <v>0</v>
      </c>
      <c r="AV193">
        <v>0</v>
      </c>
      <c r="AW193">
        <v>0</v>
      </c>
      <c r="AX193">
        <v>1</v>
      </c>
    </row>
    <row r="194" spans="1:50" x14ac:dyDescent="0.25">
      <c r="A194" s="36">
        <v>6900908</v>
      </c>
      <c r="B194" s="36">
        <v>57741</v>
      </c>
      <c r="C194" s="36" t="s">
        <v>64</v>
      </c>
      <c r="D194" t="s">
        <v>573</v>
      </c>
      <c r="E194" t="s">
        <v>651</v>
      </c>
      <c r="F194" s="1">
        <v>41184</v>
      </c>
      <c r="G194" s="1">
        <v>41186</v>
      </c>
      <c r="H194">
        <v>10</v>
      </c>
      <c r="I194">
        <v>2012</v>
      </c>
      <c r="J194">
        <v>-19.500599999999999</v>
      </c>
      <c r="K194">
        <v>167.47409999999999</v>
      </c>
      <c r="L194" t="s">
        <v>643</v>
      </c>
      <c r="M194" t="s">
        <v>650</v>
      </c>
      <c r="N194" s="1">
        <v>41967</v>
      </c>
      <c r="O194">
        <v>-18.5946</v>
      </c>
      <c r="P194">
        <v>153.16380000000001</v>
      </c>
      <c r="Q194" t="s">
        <v>9</v>
      </c>
      <c r="R194" t="s">
        <v>645</v>
      </c>
      <c r="S194" t="s">
        <v>646</v>
      </c>
      <c r="T194" t="s">
        <v>11</v>
      </c>
      <c r="U194" t="s">
        <v>10</v>
      </c>
      <c r="V194">
        <v>782.57500000000005</v>
      </c>
      <c r="W194">
        <v>0.85</v>
      </c>
      <c r="X194">
        <v>1</v>
      </c>
      <c r="Y194">
        <v>80</v>
      </c>
      <c r="Z194">
        <v>0</v>
      </c>
      <c r="AA194">
        <v>0</v>
      </c>
      <c r="AB194">
        <v>0</v>
      </c>
      <c r="AC194">
        <v>240</v>
      </c>
      <c r="AD194">
        <v>1000</v>
      </c>
      <c r="AE194">
        <v>2000</v>
      </c>
      <c r="AF194">
        <v>0</v>
      </c>
      <c r="AG194">
        <v>0</v>
      </c>
      <c r="AH194">
        <v>0</v>
      </c>
      <c r="AI194">
        <v>0</v>
      </c>
      <c r="AJ194">
        <v>0</v>
      </c>
      <c r="AK194">
        <v>0</v>
      </c>
      <c r="AL194">
        <v>0</v>
      </c>
      <c r="AM194">
        <v>0</v>
      </c>
      <c r="AN194">
        <v>0</v>
      </c>
      <c r="AO194">
        <v>0</v>
      </c>
      <c r="AP194">
        <v>0</v>
      </c>
      <c r="AQ194">
        <v>0</v>
      </c>
      <c r="AR194">
        <v>0</v>
      </c>
      <c r="AS194">
        <v>0</v>
      </c>
      <c r="AT194">
        <v>1</v>
      </c>
      <c r="AU194">
        <v>0</v>
      </c>
      <c r="AV194">
        <v>0</v>
      </c>
      <c r="AW194">
        <v>0</v>
      </c>
      <c r="AX194">
        <v>1</v>
      </c>
    </row>
    <row r="195" spans="1:50" x14ac:dyDescent="0.25">
      <c r="A195" s="36">
        <v>5902295</v>
      </c>
      <c r="B195" s="36">
        <v>44784</v>
      </c>
      <c r="C195" s="36" t="s">
        <v>64</v>
      </c>
      <c r="D195">
        <v>24</v>
      </c>
      <c r="E195" t="s">
        <v>652</v>
      </c>
      <c r="F195" s="1">
        <v>40725</v>
      </c>
      <c r="G195" s="1">
        <v>41095</v>
      </c>
      <c r="H195">
        <v>7</v>
      </c>
      <c r="I195">
        <v>2011</v>
      </c>
      <c r="J195">
        <v>-18</v>
      </c>
      <c r="K195">
        <v>165</v>
      </c>
      <c r="L195" t="s">
        <v>643</v>
      </c>
      <c r="M195" t="s">
        <v>653</v>
      </c>
      <c r="N195" s="1">
        <v>41975</v>
      </c>
      <c r="O195">
        <v>-15.8726</v>
      </c>
      <c r="P195">
        <v>158.77209999999999</v>
      </c>
      <c r="Q195" t="s">
        <v>31</v>
      </c>
      <c r="R195" t="s">
        <v>645</v>
      </c>
      <c r="S195" t="s">
        <v>646</v>
      </c>
      <c r="T195" t="s">
        <v>654</v>
      </c>
      <c r="U195" t="s">
        <v>10</v>
      </c>
      <c r="V195">
        <v>1250.1514999999999</v>
      </c>
      <c r="W195">
        <v>0.78</v>
      </c>
      <c r="X195">
        <v>1</v>
      </c>
      <c r="Y195">
        <v>90</v>
      </c>
      <c r="Z195">
        <v>0</v>
      </c>
      <c r="AA195">
        <v>0</v>
      </c>
      <c r="AB195">
        <v>0</v>
      </c>
      <c r="AC195">
        <v>240</v>
      </c>
      <c r="AD195">
        <v>1000</v>
      </c>
      <c r="AE195">
        <v>2000</v>
      </c>
      <c r="AF195">
        <v>1</v>
      </c>
      <c r="AG195">
        <v>0</v>
      </c>
      <c r="AH195">
        <v>0</v>
      </c>
      <c r="AI195">
        <v>0</v>
      </c>
      <c r="AJ195">
        <v>0</v>
      </c>
      <c r="AK195">
        <v>0</v>
      </c>
      <c r="AL195">
        <v>0</v>
      </c>
      <c r="AM195">
        <v>0</v>
      </c>
      <c r="AN195">
        <v>0</v>
      </c>
      <c r="AO195">
        <v>0</v>
      </c>
      <c r="AP195">
        <v>0</v>
      </c>
      <c r="AQ195">
        <v>0</v>
      </c>
      <c r="AR195">
        <v>0</v>
      </c>
      <c r="AS195">
        <v>0</v>
      </c>
      <c r="AT195">
        <v>0</v>
      </c>
      <c r="AU195">
        <v>0</v>
      </c>
      <c r="AV195">
        <v>0</v>
      </c>
      <c r="AW195">
        <v>0</v>
      </c>
      <c r="AX195">
        <v>1</v>
      </c>
    </row>
    <row r="196" spans="1:50" x14ac:dyDescent="0.25">
      <c r="A196" s="36">
        <v>5901627</v>
      </c>
      <c r="B196" s="36">
        <v>57760</v>
      </c>
      <c r="C196" s="36" t="s">
        <v>64</v>
      </c>
      <c r="D196" t="s">
        <v>573</v>
      </c>
      <c r="E196">
        <v>2194</v>
      </c>
      <c r="F196" s="1">
        <v>39311</v>
      </c>
      <c r="G196" s="1">
        <v>39314</v>
      </c>
      <c r="H196">
        <v>8</v>
      </c>
      <c r="I196">
        <v>2007</v>
      </c>
      <c r="J196">
        <v>-14.52</v>
      </c>
      <c r="K196">
        <v>154.02000000000001</v>
      </c>
      <c r="L196" t="s">
        <v>643</v>
      </c>
      <c r="M196" t="s">
        <v>573</v>
      </c>
      <c r="N196" s="1">
        <v>41971</v>
      </c>
      <c r="O196">
        <v>-35.83</v>
      </c>
      <c r="P196">
        <v>166.72120000000001</v>
      </c>
      <c r="Q196" t="s">
        <v>3</v>
      </c>
      <c r="R196" t="s">
        <v>615</v>
      </c>
      <c r="S196" t="s">
        <v>616</v>
      </c>
      <c r="T196" t="s">
        <v>13</v>
      </c>
      <c r="U196" t="s">
        <v>12</v>
      </c>
      <c r="V196">
        <v>2660.2588000000001</v>
      </c>
      <c r="W196">
        <v>0.48</v>
      </c>
      <c r="X196">
        <v>1</v>
      </c>
      <c r="Y196">
        <v>259</v>
      </c>
      <c r="Z196">
        <v>89</v>
      </c>
      <c r="AA196">
        <v>1981</v>
      </c>
      <c r="AB196">
        <v>0</v>
      </c>
      <c r="AC196">
        <v>240</v>
      </c>
      <c r="AD196">
        <v>1000</v>
      </c>
      <c r="AE196">
        <v>2000</v>
      </c>
      <c r="AF196">
        <v>0</v>
      </c>
      <c r="AG196">
        <v>0</v>
      </c>
      <c r="AH196">
        <v>0</v>
      </c>
      <c r="AI196">
        <v>0</v>
      </c>
      <c r="AJ196">
        <v>0</v>
      </c>
      <c r="AK196">
        <v>0</v>
      </c>
      <c r="AL196">
        <v>0</v>
      </c>
      <c r="AM196">
        <v>0</v>
      </c>
      <c r="AN196">
        <v>0</v>
      </c>
      <c r="AO196">
        <v>0</v>
      </c>
      <c r="AP196">
        <v>0</v>
      </c>
      <c r="AQ196">
        <v>0</v>
      </c>
      <c r="AR196">
        <v>0</v>
      </c>
      <c r="AS196">
        <v>0</v>
      </c>
      <c r="AT196">
        <v>0</v>
      </c>
      <c r="AU196">
        <v>0</v>
      </c>
      <c r="AV196">
        <v>0</v>
      </c>
      <c r="AW196">
        <v>0</v>
      </c>
      <c r="AX196">
        <v>1</v>
      </c>
    </row>
    <row r="197" spans="1:50" x14ac:dyDescent="0.25">
      <c r="A197" s="36">
        <v>5904887</v>
      </c>
      <c r="B197" s="36">
        <v>9061</v>
      </c>
      <c r="C197" s="36" t="s">
        <v>65</v>
      </c>
      <c r="D197">
        <v>6558</v>
      </c>
      <c r="E197">
        <v>6558</v>
      </c>
      <c r="F197" s="1">
        <v>41702</v>
      </c>
      <c r="G197" s="1">
        <v>41703</v>
      </c>
      <c r="H197">
        <v>3</v>
      </c>
      <c r="I197">
        <v>2014</v>
      </c>
      <c r="J197">
        <v>-55.76</v>
      </c>
      <c r="K197">
        <v>144.08000000000001</v>
      </c>
      <c r="L197" t="s">
        <v>655</v>
      </c>
      <c r="M197" t="s">
        <v>573</v>
      </c>
      <c r="N197" s="1">
        <v>41967</v>
      </c>
      <c r="O197">
        <v>-58.808</v>
      </c>
      <c r="P197">
        <v>152.65700000000001</v>
      </c>
      <c r="Q197" t="s">
        <v>3</v>
      </c>
      <c r="R197" t="s">
        <v>615</v>
      </c>
      <c r="S197" t="s">
        <v>616</v>
      </c>
      <c r="T197" t="s">
        <v>13</v>
      </c>
      <c r="U197" t="s">
        <v>12</v>
      </c>
      <c r="V197">
        <v>265.8793</v>
      </c>
      <c r="W197">
        <v>0.91</v>
      </c>
      <c r="X197">
        <v>1</v>
      </c>
      <c r="Y197">
        <v>28</v>
      </c>
      <c r="Z197">
        <v>0</v>
      </c>
      <c r="AA197">
        <v>0</v>
      </c>
      <c r="AB197">
        <v>0</v>
      </c>
      <c r="AC197">
        <v>240</v>
      </c>
      <c r="AD197">
        <v>1000</v>
      </c>
      <c r="AE197">
        <v>2000</v>
      </c>
      <c r="AF197">
        <v>0</v>
      </c>
      <c r="AG197">
        <v>0</v>
      </c>
      <c r="AH197">
        <v>0</v>
      </c>
      <c r="AI197">
        <v>0</v>
      </c>
      <c r="AJ197">
        <v>0</v>
      </c>
      <c r="AK197">
        <v>0</v>
      </c>
      <c r="AL197">
        <v>0</v>
      </c>
      <c r="AM197">
        <v>0</v>
      </c>
      <c r="AN197">
        <v>0</v>
      </c>
      <c r="AO197">
        <v>0</v>
      </c>
      <c r="AP197">
        <v>0</v>
      </c>
      <c r="AQ197">
        <v>0</v>
      </c>
      <c r="AR197">
        <v>0</v>
      </c>
      <c r="AS197">
        <v>1</v>
      </c>
      <c r="AT197">
        <v>0</v>
      </c>
      <c r="AU197">
        <v>0</v>
      </c>
      <c r="AV197">
        <v>0</v>
      </c>
      <c r="AW197">
        <v>0</v>
      </c>
      <c r="AX197">
        <v>1</v>
      </c>
    </row>
    <row r="198" spans="1:50" x14ac:dyDescent="0.25">
      <c r="A198" s="36">
        <v>7900391</v>
      </c>
      <c r="B198" s="36">
        <v>9080</v>
      </c>
      <c r="C198" s="36" t="s">
        <v>65</v>
      </c>
      <c r="D198">
        <v>6566</v>
      </c>
      <c r="E198">
        <v>6566</v>
      </c>
      <c r="F198" s="1">
        <v>41616</v>
      </c>
      <c r="G198" s="1">
        <v>41619</v>
      </c>
      <c r="H198">
        <v>12</v>
      </c>
      <c r="I198">
        <v>2013</v>
      </c>
      <c r="J198">
        <v>-63.34</v>
      </c>
      <c r="K198">
        <v>143.53</v>
      </c>
      <c r="L198" t="s">
        <v>655</v>
      </c>
      <c r="M198" t="s">
        <v>656</v>
      </c>
      <c r="N198" s="1">
        <v>41970</v>
      </c>
      <c r="O198">
        <v>-59.561999999999998</v>
      </c>
      <c r="P198">
        <v>151.43199999999999</v>
      </c>
      <c r="Q198" t="s">
        <v>3</v>
      </c>
      <c r="R198" t="s">
        <v>615</v>
      </c>
      <c r="S198" t="s">
        <v>616</v>
      </c>
      <c r="T198" t="s">
        <v>13</v>
      </c>
      <c r="U198" t="s">
        <v>12</v>
      </c>
      <c r="V198">
        <v>353.85590000000002</v>
      </c>
      <c r="W198">
        <v>0.91</v>
      </c>
      <c r="X198">
        <v>1</v>
      </c>
      <c r="Y198">
        <v>19</v>
      </c>
      <c r="Z198">
        <v>0</v>
      </c>
      <c r="AA198">
        <v>0</v>
      </c>
      <c r="AB198">
        <v>0</v>
      </c>
      <c r="AC198">
        <v>240</v>
      </c>
      <c r="AD198">
        <v>1000</v>
      </c>
      <c r="AE198">
        <v>2000</v>
      </c>
      <c r="AF198">
        <v>0</v>
      </c>
      <c r="AG198">
        <v>0</v>
      </c>
      <c r="AH198">
        <v>0</v>
      </c>
      <c r="AI198">
        <v>0</v>
      </c>
      <c r="AJ198">
        <v>0</v>
      </c>
      <c r="AK198">
        <v>0</v>
      </c>
      <c r="AL198">
        <v>0</v>
      </c>
      <c r="AM198">
        <v>0</v>
      </c>
      <c r="AN198">
        <v>0</v>
      </c>
      <c r="AO198">
        <v>0</v>
      </c>
      <c r="AP198">
        <v>0</v>
      </c>
      <c r="AQ198">
        <v>0</v>
      </c>
      <c r="AR198">
        <v>0</v>
      </c>
      <c r="AS198">
        <v>1</v>
      </c>
      <c r="AT198">
        <v>0</v>
      </c>
      <c r="AU198">
        <v>0</v>
      </c>
      <c r="AV198">
        <v>0</v>
      </c>
      <c r="AW198">
        <v>0</v>
      </c>
      <c r="AX198">
        <v>1</v>
      </c>
    </row>
    <row r="199" spans="1:50" x14ac:dyDescent="0.25">
      <c r="A199" s="36">
        <v>7900390</v>
      </c>
      <c r="B199" s="36">
        <v>9040</v>
      </c>
      <c r="C199" s="36" t="s">
        <v>65</v>
      </c>
      <c r="D199">
        <v>6563</v>
      </c>
      <c r="E199">
        <v>6563</v>
      </c>
      <c r="F199" s="1">
        <v>41615</v>
      </c>
      <c r="G199" s="1">
        <v>41619</v>
      </c>
      <c r="H199">
        <v>12</v>
      </c>
      <c r="I199">
        <v>2013</v>
      </c>
      <c r="J199">
        <v>-60</v>
      </c>
      <c r="K199">
        <v>144.03</v>
      </c>
      <c r="L199" t="s">
        <v>655</v>
      </c>
      <c r="M199" t="s">
        <v>656</v>
      </c>
      <c r="N199" s="1">
        <v>41968</v>
      </c>
      <c r="O199">
        <v>-55.003</v>
      </c>
      <c r="P199">
        <v>159.447</v>
      </c>
      <c r="Q199" t="s">
        <v>3</v>
      </c>
      <c r="R199" t="s">
        <v>615</v>
      </c>
      <c r="S199" t="s">
        <v>616</v>
      </c>
      <c r="T199" t="s">
        <v>13</v>
      </c>
      <c r="U199" t="s">
        <v>12</v>
      </c>
      <c r="V199">
        <v>353.41469999999998</v>
      </c>
      <c r="W199">
        <v>0.91</v>
      </c>
      <c r="X199">
        <v>1</v>
      </c>
      <c r="Y199">
        <v>37</v>
      </c>
      <c r="Z199">
        <v>0</v>
      </c>
      <c r="AA199">
        <v>0</v>
      </c>
      <c r="AB199">
        <v>0</v>
      </c>
      <c r="AC199">
        <v>240</v>
      </c>
      <c r="AD199">
        <v>1000</v>
      </c>
      <c r="AE199">
        <v>2000</v>
      </c>
      <c r="AF199">
        <v>0</v>
      </c>
      <c r="AG199">
        <v>0</v>
      </c>
      <c r="AH199">
        <v>0</v>
      </c>
      <c r="AI199">
        <v>0</v>
      </c>
      <c r="AJ199">
        <v>0</v>
      </c>
      <c r="AK199">
        <v>0</v>
      </c>
      <c r="AL199">
        <v>0</v>
      </c>
      <c r="AM199">
        <v>0</v>
      </c>
      <c r="AN199">
        <v>0</v>
      </c>
      <c r="AO199">
        <v>0</v>
      </c>
      <c r="AP199">
        <v>0</v>
      </c>
      <c r="AQ199">
        <v>0</v>
      </c>
      <c r="AR199">
        <v>0</v>
      </c>
      <c r="AS199">
        <v>1</v>
      </c>
      <c r="AT199">
        <v>0</v>
      </c>
      <c r="AU199">
        <v>0</v>
      </c>
      <c r="AV199">
        <v>0</v>
      </c>
      <c r="AW199">
        <v>0</v>
      </c>
      <c r="AX199">
        <v>1</v>
      </c>
    </row>
    <row r="200" spans="1:50" x14ac:dyDescent="0.25">
      <c r="A200" s="36">
        <v>5904881</v>
      </c>
      <c r="B200" s="36">
        <v>9034</v>
      </c>
      <c r="C200" s="36" t="s">
        <v>65</v>
      </c>
      <c r="D200">
        <v>6561</v>
      </c>
      <c r="E200">
        <v>6561</v>
      </c>
      <c r="F200" s="1">
        <v>41614</v>
      </c>
      <c r="G200" s="1">
        <v>41619</v>
      </c>
      <c r="H200">
        <v>12</v>
      </c>
      <c r="I200">
        <v>2013</v>
      </c>
      <c r="J200">
        <v>-57.99</v>
      </c>
      <c r="K200">
        <v>144.05000000000001</v>
      </c>
      <c r="L200" t="s">
        <v>655</v>
      </c>
      <c r="M200" t="s">
        <v>656</v>
      </c>
      <c r="N200" s="1">
        <v>41968</v>
      </c>
      <c r="O200">
        <v>-60.26</v>
      </c>
      <c r="P200">
        <v>162.58500000000001</v>
      </c>
      <c r="Q200" t="s">
        <v>3</v>
      </c>
      <c r="R200" t="s">
        <v>615</v>
      </c>
      <c r="S200" t="s">
        <v>616</v>
      </c>
      <c r="T200" t="s">
        <v>13</v>
      </c>
      <c r="U200" t="s">
        <v>12</v>
      </c>
      <c r="V200">
        <v>353.50020000000001</v>
      </c>
      <c r="W200">
        <v>0.91</v>
      </c>
      <c r="X200">
        <v>1</v>
      </c>
      <c r="Y200">
        <v>31</v>
      </c>
      <c r="Z200">
        <v>0</v>
      </c>
      <c r="AA200">
        <v>0</v>
      </c>
      <c r="AB200">
        <v>0</v>
      </c>
      <c r="AC200">
        <v>240</v>
      </c>
      <c r="AD200">
        <v>1000</v>
      </c>
      <c r="AE200">
        <v>2000</v>
      </c>
      <c r="AF200">
        <v>0</v>
      </c>
      <c r="AG200">
        <v>0</v>
      </c>
      <c r="AH200">
        <v>0</v>
      </c>
      <c r="AI200">
        <v>0</v>
      </c>
      <c r="AJ200">
        <v>0</v>
      </c>
      <c r="AK200">
        <v>0</v>
      </c>
      <c r="AL200">
        <v>0</v>
      </c>
      <c r="AM200">
        <v>0</v>
      </c>
      <c r="AN200">
        <v>0</v>
      </c>
      <c r="AO200">
        <v>0</v>
      </c>
      <c r="AP200">
        <v>0</v>
      </c>
      <c r="AQ200">
        <v>0</v>
      </c>
      <c r="AR200">
        <v>0</v>
      </c>
      <c r="AS200">
        <v>1</v>
      </c>
      <c r="AT200">
        <v>0</v>
      </c>
      <c r="AU200">
        <v>0</v>
      </c>
      <c r="AV200">
        <v>0</v>
      </c>
      <c r="AW200">
        <v>0</v>
      </c>
      <c r="AX200">
        <v>1</v>
      </c>
    </row>
    <row r="201" spans="1:50" x14ac:dyDescent="0.25">
      <c r="A201" s="36">
        <v>5904267</v>
      </c>
      <c r="B201" s="36">
        <v>9051</v>
      </c>
      <c r="C201" s="36" t="s">
        <v>65</v>
      </c>
      <c r="D201">
        <v>6559</v>
      </c>
      <c r="E201">
        <v>6559</v>
      </c>
      <c r="F201" s="1">
        <v>41614</v>
      </c>
      <c r="G201" s="1">
        <v>41619</v>
      </c>
      <c r="H201">
        <v>12</v>
      </c>
      <c r="I201">
        <v>2013</v>
      </c>
      <c r="J201">
        <v>-55.99</v>
      </c>
      <c r="K201">
        <v>144.11000000000001</v>
      </c>
      <c r="L201" t="s">
        <v>655</v>
      </c>
      <c r="M201" t="s">
        <v>656</v>
      </c>
      <c r="N201" s="1">
        <v>41968</v>
      </c>
      <c r="O201">
        <v>-58.758000000000003</v>
      </c>
      <c r="P201">
        <v>178.191</v>
      </c>
      <c r="Q201" t="s">
        <v>3</v>
      </c>
      <c r="R201" t="s">
        <v>615</v>
      </c>
      <c r="S201" t="s">
        <v>616</v>
      </c>
      <c r="T201" t="s">
        <v>13</v>
      </c>
      <c r="U201" t="s">
        <v>12</v>
      </c>
      <c r="V201">
        <v>354.13780000000003</v>
      </c>
      <c r="W201">
        <v>0.91</v>
      </c>
      <c r="X201">
        <v>1</v>
      </c>
      <c r="Y201">
        <v>37</v>
      </c>
      <c r="Z201">
        <v>0</v>
      </c>
      <c r="AA201">
        <v>0</v>
      </c>
      <c r="AB201">
        <v>0</v>
      </c>
      <c r="AC201">
        <v>240</v>
      </c>
      <c r="AD201">
        <v>1000</v>
      </c>
      <c r="AE201">
        <v>2000</v>
      </c>
      <c r="AF201">
        <v>0</v>
      </c>
      <c r="AG201">
        <v>0</v>
      </c>
      <c r="AH201">
        <v>0</v>
      </c>
      <c r="AI201">
        <v>0</v>
      </c>
      <c r="AJ201">
        <v>0</v>
      </c>
      <c r="AK201">
        <v>0</v>
      </c>
      <c r="AL201">
        <v>0</v>
      </c>
      <c r="AM201">
        <v>0</v>
      </c>
      <c r="AN201">
        <v>0</v>
      </c>
      <c r="AO201">
        <v>0</v>
      </c>
      <c r="AP201">
        <v>0</v>
      </c>
      <c r="AQ201">
        <v>0</v>
      </c>
      <c r="AR201">
        <v>0</v>
      </c>
      <c r="AS201">
        <v>1</v>
      </c>
      <c r="AT201">
        <v>0</v>
      </c>
      <c r="AU201">
        <v>0</v>
      </c>
      <c r="AV201">
        <v>0</v>
      </c>
      <c r="AW201">
        <v>0</v>
      </c>
      <c r="AX201">
        <v>1</v>
      </c>
    </row>
    <row r="202" spans="1:50" x14ac:dyDescent="0.25">
      <c r="A202" s="36">
        <v>5904266</v>
      </c>
      <c r="B202" s="36">
        <v>9053</v>
      </c>
      <c r="C202" s="36" t="s">
        <v>65</v>
      </c>
      <c r="D202">
        <v>6557</v>
      </c>
      <c r="E202">
        <v>6557</v>
      </c>
      <c r="F202" s="1">
        <v>41613</v>
      </c>
      <c r="G202" s="1">
        <v>41619</v>
      </c>
      <c r="H202">
        <v>12</v>
      </c>
      <c r="I202">
        <v>2013</v>
      </c>
      <c r="J202">
        <v>-54</v>
      </c>
      <c r="K202">
        <v>144.72</v>
      </c>
      <c r="L202" t="s">
        <v>655</v>
      </c>
      <c r="M202" t="s">
        <v>656</v>
      </c>
      <c r="N202" s="1">
        <v>41967</v>
      </c>
      <c r="O202">
        <v>-47.472999999999999</v>
      </c>
      <c r="P202">
        <v>170.25899999999999</v>
      </c>
      <c r="Q202" t="s">
        <v>3</v>
      </c>
      <c r="R202" t="s">
        <v>615</v>
      </c>
      <c r="S202" t="s">
        <v>616</v>
      </c>
      <c r="T202" t="s">
        <v>13</v>
      </c>
      <c r="U202" t="s">
        <v>12</v>
      </c>
      <c r="V202">
        <v>353.505</v>
      </c>
      <c r="W202">
        <v>0.91</v>
      </c>
      <c r="X202">
        <v>1</v>
      </c>
      <c r="Y202">
        <v>31</v>
      </c>
      <c r="Z202">
        <v>0</v>
      </c>
      <c r="AA202">
        <v>0</v>
      </c>
      <c r="AB202">
        <v>0</v>
      </c>
      <c r="AC202">
        <v>240</v>
      </c>
      <c r="AD202">
        <v>1000</v>
      </c>
      <c r="AE202">
        <v>2000</v>
      </c>
      <c r="AF202">
        <v>0</v>
      </c>
      <c r="AG202">
        <v>0</v>
      </c>
      <c r="AH202">
        <v>0</v>
      </c>
      <c r="AI202">
        <v>0</v>
      </c>
      <c r="AJ202">
        <v>0</v>
      </c>
      <c r="AK202">
        <v>0</v>
      </c>
      <c r="AL202">
        <v>0</v>
      </c>
      <c r="AM202">
        <v>0</v>
      </c>
      <c r="AN202">
        <v>0</v>
      </c>
      <c r="AO202">
        <v>0</v>
      </c>
      <c r="AP202">
        <v>0</v>
      </c>
      <c r="AQ202">
        <v>0</v>
      </c>
      <c r="AR202">
        <v>0</v>
      </c>
      <c r="AS202">
        <v>1</v>
      </c>
      <c r="AT202">
        <v>0</v>
      </c>
      <c r="AU202">
        <v>0</v>
      </c>
      <c r="AV202">
        <v>0</v>
      </c>
      <c r="AW202">
        <v>0</v>
      </c>
      <c r="AX202">
        <v>1</v>
      </c>
    </row>
    <row r="203" spans="1:50" x14ac:dyDescent="0.25">
      <c r="A203" s="36">
        <v>7900389</v>
      </c>
      <c r="B203" s="36">
        <v>8348</v>
      </c>
      <c r="C203" s="36" t="s">
        <v>65</v>
      </c>
      <c r="D203">
        <v>6168</v>
      </c>
      <c r="E203">
        <v>6168</v>
      </c>
      <c r="F203" s="1">
        <v>41318</v>
      </c>
      <c r="G203" s="1">
        <v>41417</v>
      </c>
      <c r="H203">
        <v>2</v>
      </c>
      <c r="I203">
        <v>2013</v>
      </c>
      <c r="J203">
        <v>-64.5</v>
      </c>
      <c r="K203">
        <v>69.59</v>
      </c>
      <c r="L203" t="s">
        <v>655</v>
      </c>
      <c r="M203" t="s">
        <v>573</v>
      </c>
      <c r="N203" s="1">
        <v>41720</v>
      </c>
      <c r="O203">
        <v>-65.341999999999999</v>
      </c>
      <c r="P203">
        <v>65.248999999999995</v>
      </c>
      <c r="Q203" t="s">
        <v>3</v>
      </c>
      <c r="R203" t="s">
        <v>615</v>
      </c>
      <c r="S203" t="s">
        <v>616</v>
      </c>
      <c r="T203" t="s">
        <v>13</v>
      </c>
      <c r="U203" t="s">
        <v>12</v>
      </c>
      <c r="V203">
        <v>402.21710000000002</v>
      </c>
      <c r="W203">
        <v>0.86</v>
      </c>
      <c r="X203">
        <v>1</v>
      </c>
      <c r="Y203">
        <v>42</v>
      </c>
      <c r="Z203">
        <v>0</v>
      </c>
      <c r="AA203">
        <v>0</v>
      </c>
      <c r="AB203">
        <v>0</v>
      </c>
      <c r="AC203">
        <v>240</v>
      </c>
      <c r="AD203">
        <v>1000</v>
      </c>
      <c r="AE203">
        <v>2000</v>
      </c>
      <c r="AF203">
        <v>0</v>
      </c>
      <c r="AG203">
        <v>0</v>
      </c>
      <c r="AH203">
        <v>0</v>
      </c>
      <c r="AI203">
        <v>0</v>
      </c>
      <c r="AJ203">
        <v>0</v>
      </c>
      <c r="AK203">
        <v>0</v>
      </c>
      <c r="AL203">
        <v>0</v>
      </c>
      <c r="AM203">
        <v>0</v>
      </c>
      <c r="AN203">
        <v>0</v>
      </c>
      <c r="AO203">
        <v>0</v>
      </c>
      <c r="AP203">
        <v>0</v>
      </c>
      <c r="AQ203">
        <v>0</v>
      </c>
      <c r="AR203">
        <v>0</v>
      </c>
      <c r="AS203">
        <v>1</v>
      </c>
      <c r="AT203">
        <v>0</v>
      </c>
      <c r="AU203">
        <v>0</v>
      </c>
      <c r="AV203">
        <v>0</v>
      </c>
      <c r="AW203">
        <v>0</v>
      </c>
      <c r="AX203">
        <v>1</v>
      </c>
    </row>
    <row r="204" spans="1:50" x14ac:dyDescent="0.25">
      <c r="A204" s="36">
        <v>5903242</v>
      </c>
      <c r="B204" s="36">
        <v>6419</v>
      </c>
      <c r="C204" s="36" t="s">
        <v>65</v>
      </c>
      <c r="D204">
        <v>6419</v>
      </c>
      <c r="E204">
        <v>4717</v>
      </c>
      <c r="F204" s="1">
        <v>40229</v>
      </c>
      <c r="G204" s="1">
        <v>40233</v>
      </c>
      <c r="H204">
        <v>2</v>
      </c>
      <c r="I204">
        <v>2010</v>
      </c>
      <c r="J204">
        <v>-46.94</v>
      </c>
      <c r="K204">
        <v>146.54</v>
      </c>
      <c r="L204" t="s">
        <v>655</v>
      </c>
      <c r="M204" t="s">
        <v>630</v>
      </c>
      <c r="N204" s="1">
        <v>41971</v>
      </c>
      <c r="O204">
        <v>-61.140999999999998</v>
      </c>
      <c r="P204">
        <v>-130.39400000000001</v>
      </c>
      <c r="Q204" t="s">
        <v>3</v>
      </c>
      <c r="R204" t="s">
        <v>615</v>
      </c>
      <c r="S204" t="s">
        <v>616</v>
      </c>
      <c r="T204" t="s">
        <v>13</v>
      </c>
      <c r="U204" t="s">
        <v>12</v>
      </c>
      <c r="V204">
        <v>1742.0872999999999</v>
      </c>
      <c r="W204">
        <v>0.74</v>
      </c>
      <c r="X204">
        <v>1</v>
      </c>
      <c r="Y204">
        <v>172</v>
      </c>
      <c r="Z204">
        <v>0</v>
      </c>
      <c r="AA204">
        <v>0</v>
      </c>
      <c r="AB204">
        <v>0</v>
      </c>
      <c r="AC204">
        <v>240</v>
      </c>
      <c r="AD204">
        <v>1000</v>
      </c>
      <c r="AE204">
        <v>2000</v>
      </c>
      <c r="AF204">
        <v>1</v>
      </c>
      <c r="AG204">
        <v>0</v>
      </c>
      <c r="AH204">
        <v>0</v>
      </c>
      <c r="AI204">
        <v>0</v>
      </c>
      <c r="AJ204">
        <v>0</v>
      </c>
      <c r="AK204">
        <v>0</v>
      </c>
      <c r="AL204">
        <v>0</v>
      </c>
      <c r="AM204">
        <v>0</v>
      </c>
      <c r="AN204">
        <v>0</v>
      </c>
      <c r="AO204">
        <v>0</v>
      </c>
      <c r="AP204">
        <v>0</v>
      </c>
      <c r="AQ204">
        <v>0</v>
      </c>
      <c r="AR204">
        <v>0</v>
      </c>
      <c r="AS204">
        <v>0</v>
      </c>
      <c r="AT204">
        <v>0</v>
      </c>
      <c r="AU204">
        <v>0</v>
      </c>
      <c r="AV204">
        <v>0</v>
      </c>
      <c r="AW204">
        <v>0</v>
      </c>
      <c r="AX204">
        <v>1</v>
      </c>
    </row>
    <row r="205" spans="1:50" x14ac:dyDescent="0.25">
      <c r="A205" s="36">
        <v>5901706</v>
      </c>
      <c r="B205" s="36">
        <v>33386</v>
      </c>
      <c r="C205" s="36" t="s">
        <v>64</v>
      </c>
      <c r="D205">
        <v>3817</v>
      </c>
      <c r="E205">
        <v>3817</v>
      </c>
      <c r="F205" s="1">
        <v>39864</v>
      </c>
      <c r="G205" s="1">
        <v>39876</v>
      </c>
      <c r="H205">
        <v>2</v>
      </c>
      <c r="I205">
        <v>2009</v>
      </c>
      <c r="J205">
        <v>-53.02</v>
      </c>
      <c r="K205">
        <v>144.87</v>
      </c>
      <c r="L205" t="s">
        <v>655</v>
      </c>
      <c r="M205" t="s">
        <v>657</v>
      </c>
      <c r="N205" s="1">
        <v>41976</v>
      </c>
      <c r="O205">
        <v>-62.9998</v>
      </c>
      <c r="P205">
        <v>-80.811999999999998</v>
      </c>
      <c r="Q205" t="s">
        <v>3</v>
      </c>
      <c r="R205" t="s">
        <v>615</v>
      </c>
      <c r="S205" t="s">
        <v>616</v>
      </c>
      <c r="T205" t="s">
        <v>13</v>
      </c>
      <c r="U205" t="s">
        <v>12</v>
      </c>
      <c r="V205">
        <v>2111.2865999999999</v>
      </c>
      <c r="W205">
        <v>0.57999999999999996</v>
      </c>
      <c r="X205">
        <v>1</v>
      </c>
      <c r="Y205">
        <v>205</v>
      </c>
      <c r="Z205">
        <v>33</v>
      </c>
      <c r="AA205">
        <v>0</v>
      </c>
      <c r="AB205">
        <v>0</v>
      </c>
      <c r="AC205">
        <v>240</v>
      </c>
      <c r="AD205">
        <v>1000</v>
      </c>
      <c r="AE205">
        <v>2000</v>
      </c>
      <c r="AF205">
        <v>0</v>
      </c>
      <c r="AG205">
        <v>0</v>
      </c>
      <c r="AH205">
        <v>0</v>
      </c>
      <c r="AI205">
        <v>0</v>
      </c>
      <c r="AJ205">
        <v>0</v>
      </c>
      <c r="AK205">
        <v>0</v>
      </c>
      <c r="AL205">
        <v>0</v>
      </c>
      <c r="AM205">
        <v>0</v>
      </c>
      <c r="AN205">
        <v>0</v>
      </c>
      <c r="AO205">
        <v>0</v>
      </c>
      <c r="AP205">
        <v>0</v>
      </c>
      <c r="AQ205">
        <v>0</v>
      </c>
      <c r="AR205">
        <v>0</v>
      </c>
      <c r="AS205">
        <v>1</v>
      </c>
      <c r="AT205">
        <v>0</v>
      </c>
      <c r="AU205">
        <v>0</v>
      </c>
      <c r="AV205">
        <v>0</v>
      </c>
      <c r="AW205">
        <v>0</v>
      </c>
      <c r="AX205">
        <v>1</v>
      </c>
    </row>
    <row r="206" spans="1:50" x14ac:dyDescent="0.25">
      <c r="A206" s="36">
        <v>7900336</v>
      </c>
      <c r="B206" s="36">
        <v>8322</v>
      </c>
      <c r="C206" s="36" t="s">
        <v>65</v>
      </c>
      <c r="D206">
        <v>6166</v>
      </c>
      <c r="E206">
        <v>6166</v>
      </c>
      <c r="F206" s="1">
        <v>41312</v>
      </c>
      <c r="G206" s="1">
        <v>41332</v>
      </c>
      <c r="H206">
        <v>2</v>
      </c>
      <c r="I206">
        <v>2013</v>
      </c>
      <c r="J206">
        <v>-64</v>
      </c>
      <c r="K206">
        <v>142.5</v>
      </c>
      <c r="L206" t="s">
        <v>655</v>
      </c>
      <c r="M206" t="s">
        <v>573</v>
      </c>
      <c r="N206" s="1">
        <v>41764</v>
      </c>
      <c r="O206">
        <v>-63.722999999999999</v>
      </c>
      <c r="P206">
        <v>165.691</v>
      </c>
      <c r="Q206" t="s">
        <v>3</v>
      </c>
      <c r="R206" t="s">
        <v>615</v>
      </c>
      <c r="S206" t="s">
        <v>616</v>
      </c>
      <c r="T206" t="s">
        <v>13</v>
      </c>
      <c r="U206" t="s">
        <v>12</v>
      </c>
      <c r="V206">
        <v>451.65350000000001</v>
      </c>
      <c r="W206">
        <v>0.86</v>
      </c>
      <c r="X206">
        <v>1</v>
      </c>
      <c r="Y206">
        <v>47</v>
      </c>
      <c r="Z206">
        <v>0</v>
      </c>
      <c r="AA206">
        <v>0</v>
      </c>
      <c r="AB206">
        <v>0</v>
      </c>
      <c r="AC206">
        <v>240</v>
      </c>
      <c r="AD206">
        <v>1000</v>
      </c>
      <c r="AE206">
        <v>2000</v>
      </c>
      <c r="AF206">
        <v>0</v>
      </c>
      <c r="AG206">
        <v>0</v>
      </c>
      <c r="AH206">
        <v>0</v>
      </c>
      <c r="AI206">
        <v>0</v>
      </c>
      <c r="AJ206">
        <v>0</v>
      </c>
      <c r="AK206">
        <v>0</v>
      </c>
      <c r="AL206">
        <v>0</v>
      </c>
      <c r="AM206">
        <v>0</v>
      </c>
      <c r="AN206">
        <v>0</v>
      </c>
      <c r="AO206">
        <v>0</v>
      </c>
      <c r="AP206">
        <v>0</v>
      </c>
      <c r="AQ206">
        <v>0</v>
      </c>
      <c r="AR206">
        <v>0</v>
      </c>
      <c r="AS206">
        <v>1</v>
      </c>
      <c r="AT206">
        <v>0</v>
      </c>
      <c r="AU206">
        <v>0</v>
      </c>
      <c r="AV206">
        <v>0</v>
      </c>
      <c r="AW206">
        <v>0</v>
      </c>
      <c r="AX206">
        <v>1</v>
      </c>
    </row>
    <row r="207" spans="1:50" x14ac:dyDescent="0.25">
      <c r="A207" s="36">
        <v>5904236</v>
      </c>
      <c r="B207" s="36">
        <v>8316</v>
      </c>
      <c r="C207" s="36" t="s">
        <v>65</v>
      </c>
      <c r="D207">
        <v>6163</v>
      </c>
      <c r="E207">
        <v>6163</v>
      </c>
      <c r="F207" s="1">
        <v>41311</v>
      </c>
      <c r="G207" s="1">
        <v>41332</v>
      </c>
      <c r="H207">
        <v>2</v>
      </c>
      <c r="I207">
        <v>2013</v>
      </c>
      <c r="J207">
        <v>-59.99</v>
      </c>
      <c r="K207">
        <v>142.66</v>
      </c>
      <c r="L207" t="s">
        <v>655</v>
      </c>
      <c r="M207" t="s">
        <v>573</v>
      </c>
      <c r="N207" s="1">
        <v>41968</v>
      </c>
      <c r="O207">
        <v>-47.881999999999998</v>
      </c>
      <c r="P207">
        <v>176.91800000000001</v>
      </c>
      <c r="Q207" t="s">
        <v>3</v>
      </c>
      <c r="R207" t="s">
        <v>615</v>
      </c>
      <c r="S207" t="s">
        <v>616</v>
      </c>
      <c r="T207" t="s">
        <v>13</v>
      </c>
      <c r="U207" t="s">
        <v>12</v>
      </c>
      <c r="V207">
        <v>656.93989999999997</v>
      </c>
      <c r="W207">
        <v>0.86</v>
      </c>
      <c r="X207">
        <v>1</v>
      </c>
      <c r="Y207">
        <v>68</v>
      </c>
      <c r="Z207">
        <v>0</v>
      </c>
      <c r="AA207">
        <v>0</v>
      </c>
      <c r="AB207">
        <v>0</v>
      </c>
      <c r="AC207">
        <v>240</v>
      </c>
      <c r="AD207">
        <v>1000</v>
      </c>
      <c r="AE207">
        <v>2000</v>
      </c>
      <c r="AF207">
        <v>0</v>
      </c>
      <c r="AG207">
        <v>0</v>
      </c>
      <c r="AH207">
        <v>0</v>
      </c>
      <c r="AI207">
        <v>0</v>
      </c>
      <c r="AJ207">
        <v>0</v>
      </c>
      <c r="AK207">
        <v>0</v>
      </c>
      <c r="AL207">
        <v>0</v>
      </c>
      <c r="AM207">
        <v>0</v>
      </c>
      <c r="AN207">
        <v>0</v>
      </c>
      <c r="AO207">
        <v>0</v>
      </c>
      <c r="AP207">
        <v>0</v>
      </c>
      <c r="AQ207">
        <v>0</v>
      </c>
      <c r="AR207">
        <v>0</v>
      </c>
      <c r="AS207">
        <v>1</v>
      </c>
      <c r="AT207">
        <v>0</v>
      </c>
      <c r="AU207">
        <v>0</v>
      </c>
      <c r="AV207">
        <v>0</v>
      </c>
      <c r="AW207">
        <v>0</v>
      </c>
      <c r="AX207">
        <v>1</v>
      </c>
    </row>
    <row r="208" spans="1:50" x14ac:dyDescent="0.25">
      <c r="A208" s="36">
        <v>5904235</v>
      </c>
      <c r="B208" s="36">
        <v>8313</v>
      </c>
      <c r="C208" s="36" t="s">
        <v>65</v>
      </c>
      <c r="D208">
        <v>6161</v>
      </c>
      <c r="E208">
        <v>6161</v>
      </c>
      <c r="F208" s="1">
        <v>41311</v>
      </c>
      <c r="G208" s="1">
        <v>41332</v>
      </c>
      <c r="H208">
        <v>2</v>
      </c>
      <c r="I208">
        <v>2013</v>
      </c>
      <c r="J208">
        <v>-58</v>
      </c>
      <c r="K208">
        <v>143.31</v>
      </c>
      <c r="L208" t="s">
        <v>655</v>
      </c>
      <c r="M208" t="s">
        <v>573</v>
      </c>
      <c r="N208" s="1">
        <v>41968</v>
      </c>
      <c r="O208">
        <v>-53.59</v>
      </c>
      <c r="P208">
        <v>153.47999999999999</v>
      </c>
      <c r="Q208" t="s">
        <v>3</v>
      </c>
      <c r="R208" t="s">
        <v>615</v>
      </c>
      <c r="S208" t="s">
        <v>616</v>
      </c>
      <c r="T208" t="s">
        <v>13</v>
      </c>
      <c r="U208" t="s">
        <v>12</v>
      </c>
      <c r="V208">
        <v>657.57330000000002</v>
      </c>
      <c r="W208">
        <v>0.86</v>
      </c>
      <c r="X208">
        <v>1</v>
      </c>
      <c r="Y208">
        <v>62</v>
      </c>
      <c r="Z208">
        <v>0</v>
      </c>
      <c r="AA208">
        <v>0</v>
      </c>
      <c r="AB208">
        <v>0</v>
      </c>
      <c r="AC208">
        <v>240</v>
      </c>
      <c r="AD208">
        <v>1000</v>
      </c>
      <c r="AE208">
        <v>2000</v>
      </c>
      <c r="AF208">
        <v>0</v>
      </c>
      <c r="AG208">
        <v>0</v>
      </c>
      <c r="AH208">
        <v>0</v>
      </c>
      <c r="AI208">
        <v>0</v>
      </c>
      <c r="AJ208">
        <v>0</v>
      </c>
      <c r="AK208">
        <v>0</v>
      </c>
      <c r="AL208">
        <v>0</v>
      </c>
      <c r="AM208">
        <v>0</v>
      </c>
      <c r="AN208">
        <v>0</v>
      </c>
      <c r="AO208">
        <v>0</v>
      </c>
      <c r="AP208">
        <v>0</v>
      </c>
      <c r="AQ208">
        <v>0</v>
      </c>
      <c r="AR208">
        <v>0</v>
      </c>
      <c r="AS208">
        <v>1</v>
      </c>
      <c r="AT208">
        <v>0</v>
      </c>
      <c r="AU208">
        <v>0</v>
      </c>
      <c r="AV208">
        <v>0</v>
      </c>
      <c r="AW208">
        <v>0</v>
      </c>
      <c r="AX208">
        <v>1</v>
      </c>
    </row>
    <row r="209" spans="1:50" x14ac:dyDescent="0.25">
      <c r="A209" s="36">
        <v>5904233</v>
      </c>
      <c r="B209" s="36">
        <v>7732</v>
      </c>
      <c r="C209" s="36" t="s">
        <v>65</v>
      </c>
      <c r="D209">
        <v>6159</v>
      </c>
      <c r="E209">
        <v>6159</v>
      </c>
      <c r="F209" s="1">
        <v>41310</v>
      </c>
      <c r="G209" s="1">
        <v>41310</v>
      </c>
      <c r="H209">
        <v>2</v>
      </c>
      <c r="I209">
        <v>2013</v>
      </c>
      <c r="J209">
        <v>-54</v>
      </c>
      <c r="K209">
        <v>144.6</v>
      </c>
      <c r="L209" t="s">
        <v>655</v>
      </c>
      <c r="M209" t="s">
        <v>573</v>
      </c>
      <c r="N209" s="1">
        <v>41971</v>
      </c>
      <c r="O209">
        <v>-63.579000000000001</v>
      </c>
      <c r="P209">
        <v>-173.60599999999999</v>
      </c>
      <c r="Q209" t="s">
        <v>3</v>
      </c>
      <c r="R209" t="s">
        <v>615</v>
      </c>
      <c r="S209" t="s">
        <v>616</v>
      </c>
      <c r="T209" t="s">
        <v>13</v>
      </c>
      <c r="U209" t="s">
        <v>12</v>
      </c>
      <c r="V209">
        <v>660.52599999999995</v>
      </c>
      <c r="W209">
        <v>0.86</v>
      </c>
      <c r="X209">
        <v>1</v>
      </c>
      <c r="Y209">
        <v>68</v>
      </c>
      <c r="Z209">
        <v>0</v>
      </c>
      <c r="AA209">
        <v>0</v>
      </c>
      <c r="AB209">
        <v>0</v>
      </c>
      <c r="AC209">
        <v>240</v>
      </c>
      <c r="AD209">
        <v>1000</v>
      </c>
      <c r="AE209">
        <v>2000</v>
      </c>
      <c r="AF209">
        <v>0</v>
      </c>
      <c r="AG209">
        <v>0</v>
      </c>
      <c r="AH209">
        <v>0</v>
      </c>
      <c r="AI209">
        <v>0</v>
      </c>
      <c r="AJ209">
        <v>0</v>
      </c>
      <c r="AK209">
        <v>0</v>
      </c>
      <c r="AL209">
        <v>0</v>
      </c>
      <c r="AM209">
        <v>0</v>
      </c>
      <c r="AN209">
        <v>0</v>
      </c>
      <c r="AO209">
        <v>0</v>
      </c>
      <c r="AP209">
        <v>0</v>
      </c>
      <c r="AQ209">
        <v>0</v>
      </c>
      <c r="AR209">
        <v>0</v>
      </c>
      <c r="AS209">
        <v>1</v>
      </c>
      <c r="AT209">
        <v>0</v>
      </c>
      <c r="AU209">
        <v>0</v>
      </c>
      <c r="AV209">
        <v>0</v>
      </c>
      <c r="AW209">
        <v>0</v>
      </c>
      <c r="AX209">
        <v>1</v>
      </c>
    </row>
    <row r="210" spans="1:50" x14ac:dyDescent="0.25">
      <c r="A210" s="36">
        <v>5903939</v>
      </c>
      <c r="B210" s="36">
        <v>33166</v>
      </c>
      <c r="C210" s="36" t="s">
        <v>64</v>
      </c>
      <c r="D210">
        <v>3637</v>
      </c>
      <c r="E210">
        <v>3637</v>
      </c>
      <c r="F210" s="1">
        <v>40961</v>
      </c>
      <c r="G210" s="1">
        <v>40988</v>
      </c>
      <c r="H210">
        <v>2</v>
      </c>
      <c r="I210">
        <v>2012</v>
      </c>
      <c r="J210">
        <v>-55</v>
      </c>
      <c r="K210">
        <v>148.76</v>
      </c>
      <c r="L210" t="s">
        <v>655</v>
      </c>
      <c r="M210" t="s">
        <v>573</v>
      </c>
      <c r="N210" s="1">
        <v>41972</v>
      </c>
      <c r="O210">
        <v>-59.284700000000001</v>
      </c>
      <c r="P210">
        <v>-124.29819999999999</v>
      </c>
      <c r="Q210" t="s">
        <v>3</v>
      </c>
      <c r="R210" t="s">
        <v>615</v>
      </c>
      <c r="S210" t="s">
        <v>616</v>
      </c>
      <c r="T210" t="s">
        <v>13</v>
      </c>
      <c r="U210" t="s">
        <v>12</v>
      </c>
      <c r="V210">
        <v>1011.1942</v>
      </c>
      <c r="W210">
        <v>0.85</v>
      </c>
      <c r="X210">
        <v>1</v>
      </c>
      <c r="Y210">
        <v>102</v>
      </c>
      <c r="Z210">
        <v>0</v>
      </c>
      <c r="AA210">
        <v>0</v>
      </c>
      <c r="AB210">
        <v>0</v>
      </c>
      <c r="AC210">
        <v>240</v>
      </c>
      <c r="AD210">
        <v>1000</v>
      </c>
      <c r="AE210">
        <v>2000</v>
      </c>
      <c r="AF210">
        <v>1</v>
      </c>
      <c r="AG210">
        <v>0</v>
      </c>
      <c r="AH210">
        <v>0</v>
      </c>
      <c r="AI210">
        <v>0</v>
      </c>
      <c r="AJ210">
        <v>0</v>
      </c>
      <c r="AK210">
        <v>0</v>
      </c>
      <c r="AL210">
        <v>0</v>
      </c>
      <c r="AM210">
        <v>0</v>
      </c>
      <c r="AN210">
        <v>0</v>
      </c>
      <c r="AO210">
        <v>0</v>
      </c>
      <c r="AP210">
        <v>0</v>
      </c>
      <c r="AQ210">
        <v>0</v>
      </c>
      <c r="AR210">
        <v>0</v>
      </c>
      <c r="AS210">
        <v>0</v>
      </c>
      <c r="AT210">
        <v>0</v>
      </c>
      <c r="AU210">
        <v>0</v>
      </c>
      <c r="AV210">
        <v>0</v>
      </c>
      <c r="AW210">
        <v>0</v>
      </c>
      <c r="AX210">
        <v>1</v>
      </c>
    </row>
    <row r="211" spans="1:50" x14ac:dyDescent="0.25">
      <c r="A211" s="36">
        <v>5903260</v>
      </c>
      <c r="B211" s="36">
        <v>92690</v>
      </c>
      <c r="C211" s="36" t="s">
        <v>64</v>
      </c>
      <c r="D211">
        <v>4591</v>
      </c>
      <c r="E211">
        <v>4591</v>
      </c>
      <c r="F211" s="1">
        <v>40240</v>
      </c>
      <c r="G211" s="1">
        <v>40242</v>
      </c>
      <c r="H211">
        <v>3</v>
      </c>
      <c r="I211">
        <v>2010</v>
      </c>
      <c r="J211">
        <v>-52.5</v>
      </c>
      <c r="K211">
        <v>144.71</v>
      </c>
      <c r="L211" t="s">
        <v>655</v>
      </c>
      <c r="M211" t="s">
        <v>630</v>
      </c>
      <c r="N211" s="1">
        <v>41971</v>
      </c>
      <c r="O211">
        <v>-56.3566</v>
      </c>
      <c r="P211">
        <v>-81.646900000000002</v>
      </c>
      <c r="Q211" t="s">
        <v>3</v>
      </c>
      <c r="R211" t="s">
        <v>615</v>
      </c>
      <c r="S211" t="s">
        <v>616</v>
      </c>
      <c r="T211" t="s">
        <v>13</v>
      </c>
      <c r="U211" t="s">
        <v>12</v>
      </c>
      <c r="V211">
        <v>1731.3515</v>
      </c>
      <c r="W211">
        <v>0.74</v>
      </c>
      <c r="X211">
        <v>1</v>
      </c>
      <c r="Y211">
        <v>174</v>
      </c>
      <c r="Z211">
        <v>25</v>
      </c>
      <c r="AA211">
        <v>0</v>
      </c>
      <c r="AB211">
        <v>0</v>
      </c>
      <c r="AC211">
        <v>240</v>
      </c>
      <c r="AD211">
        <v>1000</v>
      </c>
      <c r="AE211">
        <v>2000</v>
      </c>
      <c r="AF211">
        <v>1</v>
      </c>
      <c r="AG211">
        <v>0</v>
      </c>
      <c r="AH211">
        <v>0</v>
      </c>
      <c r="AI211">
        <v>0</v>
      </c>
      <c r="AJ211">
        <v>0</v>
      </c>
      <c r="AK211">
        <v>0</v>
      </c>
      <c r="AL211">
        <v>0</v>
      </c>
      <c r="AM211">
        <v>0</v>
      </c>
      <c r="AN211">
        <v>0</v>
      </c>
      <c r="AO211">
        <v>0</v>
      </c>
      <c r="AP211">
        <v>0</v>
      </c>
      <c r="AQ211">
        <v>0</v>
      </c>
      <c r="AR211">
        <v>0</v>
      </c>
      <c r="AS211">
        <v>0</v>
      </c>
      <c r="AT211">
        <v>0</v>
      </c>
      <c r="AU211">
        <v>0</v>
      </c>
      <c r="AV211">
        <v>0</v>
      </c>
      <c r="AW211">
        <v>0</v>
      </c>
      <c r="AX211">
        <v>1</v>
      </c>
    </row>
    <row r="212" spans="1:50" x14ac:dyDescent="0.25">
      <c r="A212" s="36">
        <v>7900309</v>
      </c>
      <c r="B212" s="36">
        <v>6897</v>
      </c>
      <c r="C212" s="36" t="s">
        <v>65</v>
      </c>
      <c r="D212">
        <v>4578</v>
      </c>
      <c r="E212">
        <v>4578</v>
      </c>
      <c r="F212" s="1">
        <v>40232</v>
      </c>
      <c r="G212" s="1">
        <v>40233</v>
      </c>
      <c r="H212">
        <v>2</v>
      </c>
      <c r="I212">
        <v>2010</v>
      </c>
      <c r="J212">
        <v>-61.98</v>
      </c>
      <c r="K212">
        <v>141.91999999999999</v>
      </c>
      <c r="L212" t="s">
        <v>655</v>
      </c>
      <c r="M212" t="s">
        <v>658</v>
      </c>
      <c r="N212" s="1">
        <v>41973</v>
      </c>
      <c r="O212">
        <v>-62.124000000000002</v>
      </c>
      <c r="P212">
        <v>-119.64</v>
      </c>
      <c r="Q212" t="s">
        <v>3</v>
      </c>
      <c r="R212" t="s">
        <v>615</v>
      </c>
      <c r="S212" t="s">
        <v>616</v>
      </c>
      <c r="T212" t="s">
        <v>13</v>
      </c>
      <c r="U212" t="s">
        <v>12</v>
      </c>
      <c r="V212">
        <v>1741.2438</v>
      </c>
      <c r="W212">
        <v>0.74</v>
      </c>
      <c r="X212">
        <v>1</v>
      </c>
      <c r="Y212">
        <v>179</v>
      </c>
      <c r="Z212">
        <v>23</v>
      </c>
      <c r="AA212">
        <v>0</v>
      </c>
      <c r="AB212">
        <v>0</v>
      </c>
      <c r="AC212">
        <v>240</v>
      </c>
      <c r="AD212">
        <v>1000</v>
      </c>
      <c r="AE212">
        <v>2000</v>
      </c>
      <c r="AF212">
        <v>0</v>
      </c>
      <c r="AG212">
        <v>0</v>
      </c>
      <c r="AH212">
        <v>0</v>
      </c>
      <c r="AI212">
        <v>0</v>
      </c>
      <c r="AJ212">
        <v>0</v>
      </c>
      <c r="AK212">
        <v>0</v>
      </c>
      <c r="AL212">
        <v>0</v>
      </c>
      <c r="AM212">
        <v>0</v>
      </c>
      <c r="AN212">
        <v>0</v>
      </c>
      <c r="AO212">
        <v>0</v>
      </c>
      <c r="AP212">
        <v>0</v>
      </c>
      <c r="AQ212">
        <v>0</v>
      </c>
      <c r="AR212">
        <v>0</v>
      </c>
      <c r="AS212">
        <v>1</v>
      </c>
      <c r="AT212">
        <v>0</v>
      </c>
      <c r="AU212">
        <v>0</v>
      </c>
      <c r="AV212">
        <v>0</v>
      </c>
      <c r="AW212">
        <v>0</v>
      </c>
      <c r="AX212">
        <v>1</v>
      </c>
    </row>
    <row r="213" spans="1:50" x14ac:dyDescent="0.25">
      <c r="A213" s="36">
        <v>5903941</v>
      </c>
      <c r="B213" s="36">
        <v>7731</v>
      </c>
      <c r="C213" s="36" t="s">
        <v>65</v>
      </c>
      <c r="D213">
        <v>5947</v>
      </c>
      <c r="E213">
        <v>5947</v>
      </c>
      <c r="F213" s="1">
        <v>40961</v>
      </c>
      <c r="G213" s="1">
        <v>40988</v>
      </c>
      <c r="H213">
        <v>2</v>
      </c>
      <c r="I213">
        <v>2012</v>
      </c>
      <c r="J213">
        <v>-58.35</v>
      </c>
      <c r="K213">
        <v>150.12</v>
      </c>
      <c r="L213" t="s">
        <v>655</v>
      </c>
      <c r="M213" t="s">
        <v>573</v>
      </c>
      <c r="N213" s="1">
        <v>41972</v>
      </c>
      <c r="O213">
        <v>-62.146000000000001</v>
      </c>
      <c r="P213">
        <v>-158.41300000000001</v>
      </c>
      <c r="Q213" t="s">
        <v>3</v>
      </c>
      <c r="R213" t="s">
        <v>615</v>
      </c>
      <c r="S213" t="s">
        <v>616</v>
      </c>
      <c r="T213" t="s">
        <v>13</v>
      </c>
      <c r="U213" t="s">
        <v>12</v>
      </c>
      <c r="V213">
        <v>1010.3608</v>
      </c>
      <c r="W213">
        <v>0.85</v>
      </c>
      <c r="X213">
        <v>1</v>
      </c>
      <c r="Y213">
        <v>104</v>
      </c>
      <c r="Z213">
        <v>39</v>
      </c>
      <c r="AA213">
        <v>0</v>
      </c>
      <c r="AB213">
        <v>0</v>
      </c>
      <c r="AC213">
        <v>240</v>
      </c>
      <c r="AD213">
        <v>1000</v>
      </c>
      <c r="AE213">
        <v>2000</v>
      </c>
      <c r="AF213">
        <v>0</v>
      </c>
      <c r="AG213">
        <v>0</v>
      </c>
      <c r="AH213">
        <v>0</v>
      </c>
      <c r="AI213">
        <v>0</v>
      </c>
      <c r="AJ213">
        <v>0</v>
      </c>
      <c r="AK213">
        <v>0</v>
      </c>
      <c r="AL213">
        <v>0</v>
      </c>
      <c r="AM213">
        <v>0</v>
      </c>
      <c r="AN213">
        <v>0</v>
      </c>
      <c r="AO213">
        <v>0</v>
      </c>
      <c r="AP213">
        <v>0</v>
      </c>
      <c r="AQ213">
        <v>0</v>
      </c>
      <c r="AR213">
        <v>0</v>
      </c>
      <c r="AS213">
        <v>1</v>
      </c>
      <c r="AT213">
        <v>0</v>
      </c>
      <c r="AU213">
        <v>0</v>
      </c>
      <c r="AV213">
        <v>0</v>
      </c>
      <c r="AW213">
        <v>0</v>
      </c>
      <c r="AX213">
        <v>1</v>
      </c>
    </row>
    <row r="214" spans="1:50" x14ac:dyDescent="0.25">
      <c r="A214" s="36">
        <v>5904234</v>
      </c>
      <c r="B214" s="36">
        <v>7724</v>
      </c>
      <c r="C214" s="36" t="s">
        <v>65</v>
      </c>
      <c r="D214">
        <v>6159</v>
      </c>
      <c r="E214">
        <v>6159</v>
      </c>
      <c r="F214" s="1">
        <v>41310</v>
      </c>
      <c r="G214" s="1">
        <v>41310</v>
      </c>
      <c r="H214">
        <v>2</v>
      </c>
      <c r="I214">
        <v>2013</v>
      </c>
      <c r="J214">
        <v>-56</v>
      </c>
      <c r="K214">
        <v>143.99</v>
      </c>
      <c r="L214" t="s">
        <v>655</v>
      </c>
      <c r="M214" t="s">
        <v>573</v>
      </c>
      <c r="N214" s="1">
        <v>41968</v>
      </c>
      <c r="O214">
        <v>-56.765999999999998</v>
      </c>
      <c r="P214">
        <v>176.84100000000001</v>
      </c>
      <c r="Q214" t="s">
        <v>3</v>
      </c>
      <c r="R214" t="s">
        <v>615</v>
      </c>
      <c r="S214" t="s">
        <v>616</v>
      </c>
      <c r="T214" t="s">
        <v>13</v>
      </c>
      <c r="U214" t="s">
        <v>12</v>
      </c>
      <c r="V214">
        <v>657.31280000000004</v>
      </c>
      <c r="W214">
        <v>0.86</v>
      </c>
      <c r="X214">
        <v>1</v>
      </c>
      <c r="Y214">
        <v>62</v>
      </c>
      <c r="Z214">
        <v>0</v>
      </c>
      <c r="AA214">
        <v>0</v>
      </c>
      <c r="AB214">
        <v>0</v>
      </c>
      <c r="AC214">
        <v>240</v>
      </c>
      <c r="AD214">
        <v>1000</v>
      </c>
      <c r="AE214">
        <v>2000</v>
      </c>
      <c r="AF214">
        <v>0</v>
      </c>
      <c r="AG214">
        <v>0</v>
      </c>
      <c r="AH214">
        <v>0</v>
      </c>
      <c r="AI214">
        <v>0</v>
      </c>
      <c r="AJ214">
        <v>0</v>
      </c>
      <c r="AK214">
        <v>0</v>
      </c>
      <c r="AL214">
        <v>0</v>
      </c>
      <c r="AM214">
        <v>0</v>
      </c>
      <c r="AN214">
        <v>0</v>
      </c>
      <c r="AO214">
        <v>0</v>
      </c>
      <c r="AP214">
        <v>0</v>
      </c>
      <c r="AQ214">
        <v>0</v>
      </c>
      <c r="AR214">
        <v>0</v>
      </c>
      <c r="AS214">
        <v>1</v>
      </c>
      <c r="AT214">
        <v>0</v>
      </c>
      <c r="AU214">
        <v>0</v>
      </c>
      <c r="AV214">
        <v>0</v>
      </c>
      <c r="AW214">
        <v>0</v>
      </c>
      <c r="AX214">
        <v>1</v>
      </c>
    </row>
    <row r="215" spans="1:50" x14ac:dyDescent="0.25">
      <c r="A215" s="36">
        <v>5903244</v>
      </c>
      <c r="B215" s="36">
        <v>92704</v>
      </c>
      <c r="C215" s="36" t="s">
        <v>64</v>
      </c>
      <c r="D215">
        <v>4724</v>
      </c>
      <c r="E215">
        <v>4724</v>
      </c>
      <c r="F215" s="1">
        <v>40229</v>
      </c>
      <c r="G215" s="1">
        <v>40233</v>
      </c>
      <c r="H215">
        <v>2</v>
      </c>
      <c r="I215">
        <v>2010</v>
      </c>
      <c r="J215">
        <v>-50.31</v>
      </c>
      <c r="K215">
        <v>145.66</v>
      </c>
      <c r="L215" t="s">
        <v>655</v>
      </c>
      <c r="M215" t="s">
        <v>659</v>
      </c>
      <c r="N215" s="1">
        <v>41580</v>
      </c>
      <c r="O215">
        <v>-62.984999999999999</v>
      </c>
      <c r="P215">
        <v>-124.31100000000001</v>
      </c>
      <c r="Q215" t="s">
        <v>3</v>
      </c>
      <c r="R215" t="s">
        <v>615</v>
      </c>
      <c r="S215" t="s">
        <v>616</v>
      </c>
      <c r="T215" t="s">
        <v>13</v>
      </c>
      <c r="U215" t="s">
        <v>12</v>
      </c>
      <c r="V215">
        <v>1350.9146000000001</v>
      </c>
      <c r="W215">
        <v>0.78</v>
      </c>
      <c r="X215">
        <v>1</v>
      </c>
      <c r="Y215">
        <v>136</v>
      </c>
      <c r="Z215">
        <v>136</v>
      </c>
      <c r="AA215">
        <v>0</v>
      </c>
      <c r="AB215">
        <v>0</v>
      </c>
      <c r="AC215">
        <v>240</v>
      </c>
      <c r="AD215">
        <v>1000</v>
      </c>
      <c r="AE215">
        <v>2000</v>
      </c>
      <c r="AF215">
        <v>0</v>
      </c>
      <c r="AG215">
        <v>0</v>
      </c>
      <c r="AH215">
        <v>0</v>
      </c>
      <c r="AI215">
        <v>0</v>
      </c>
      <c r="AJ215">
        <v>0</v>
      </c>
      <c r="AK215">
        <v>0</v>
      </c>
      <c r="AL215">
        <v>0</v>
      </c>
      <c r="AM215">
        <v>0</v>
      </c>
      <c r="AN215">
        <v>0</v>
      </c>
      <c r="AO215">
        <v>0</v>
      </c>
      <c r="AP215">
        <v>0</v>
      </c>
      <c r="AQ215">
        <v>0</v>
      </c>
      <c r="AR215">
        <v>0</v>
      </c>
      <c r="AS215">
        <v>1</v>
      </c>
      <c r="AT215">
        <v>0</v>
      </c>
      <c r="AU215">
        <v>0</v>
      </c>
      <c r="AV215">
        <v>0</v>
      </c>
      <c r="AW215">
        <v>0</v>
      </c>
      <c r="AX215">
        <v>1</v>
      </c>
    </row>
    <row r="216" spans="1:50" x14ac:dyDescent="0.25">
      <c r="A216" s="36">
        <v>5903225</v>
      </c>
      <c r="B216" s="36">
        <v>6412</v>
      </c>
      <c r="C216" s="36" t="s">
        <v>65</v>
      </c>
      <c r="D216">
        <v>6412</v>
      </c>
      <c r="E216">
        <v>4394</v>
      </c>
      <c r="F216" s="1">
        <v>40151</v>
      </c>
      <c r="G216" s="1">
        <v>40154</v>
      </c>
      <c r="H216">
        <v>12</v>
      </c>
      <c r="I216">
        <v>2009</v>
      </c>
      <c r="J216">
        <v>-46.06</v>
      </c>
      <c r="K216">
        <v>147.03</v>
      </c>
      <c r="L216" t="s">
        <v>655</v>
      </c>
      <c r="M216" t="s">
        <v>660</v>
      </c>
      <c r="N216" s="1">
        <v>41969</v>
      </c>
      <c r="O216">
        <v>-49.152999999999999</v>
      </c>
      <c r="P216">
        <v>-108.217</v>
      </c>
      <c r="Q216" t="s">
        <v>3</v>
      </c>
      <c r="R216" t="s">
        <v>615</v>
      </c>
      <c r="S216" t="s">
        <v>616</v>
      </c>
      <c r="T216" t="s">
        <v>129</v>
      </c>
      <c r="U216" t="s">
        <v>12</v>
      </c>
      <c r="V216">
        <v>1817.6939</v>
      </c>
      <c r="W216">
        <v>0.74</v>
      </c>
      <c r="X216">
        <v>1</v>
      </c>
      <c r="Y216">
        <v>643</v>
      </c>
      <c r="Z216">
        <v>0</v>
      </c>
      <c r="AA216">
        <v>0</v>
      </c>
      <c r="AB216">
        <v>0</v>
      </c>
      <c r="AC216">
        <v>6</v>
      </c>
      <c r="AD216">
        <v>300</v>
      </c>
      <c r="AE216">
        <v>300</v>
      </c>
      <c r="AF216">
        <v>1</v>
      </c>
      <c r="AG216">
        <v>0</v>
      </c>
      <c r="AH216">
        <v>0</v>
      </c>
      <c r="AI216">
        <v>0</v>
      </c>
      <c r="AJ216">
        <v>0</v>
      </c>
      <c r="AK216">
        <v>0</v>
      </c>
      <c r="AL216">
        <v>0</v>
      </c>
      <c r="AM216">
        <v>0</v>
      </c>
      <c r="AN216">
        <v>0</v>
      </c>
      <c r="AO216">
        <v>0</v>
      </c>
      <c r="AP216">
        <v>0</v>
      </c>
      <c r="AQ216">
        <v>0</v>
      </c>
      <c r="AR216">
        <v>0</v>
      </c>
      <c r="AS216">
        <v>0</v>
      </c>
      <c r="AT216">
        <v>0</v>
      </c>
      <c r="AU216">
        <v>0</v>
      </c>
      <c r="AV216">
        <v>0</v>
      </c>
      <c r="AW216">
        <v>0</v>
      </c>
      <c r="AX216">
        <v>1</v>
      </c>
    </row>
    <row r="217" spans="1:50" x14ac:dyDescent="0.25">
      <c r="A217" s="36">
        <v>5903226</v>
      </c>
      <c r="B217" s="36">
        <v>6420</v>
      </c>
      <c r="C217" s="36" t="s">
        <v>65</v>
      </c>
      <c r="D217">
        <v>6420</v>
      </c>
      <c r="E217">
        <v>4718</v>
      </c>
      <c r="F217" s="1">
        <v>40152</v>
      </c>
      <c r="G217" s="1">
        <v>40154</v>
      </c>
      <c r="H217">
        <v>12</v>
      </c>
      <c r="I217">
        <v>2009</v>
      </c>
      <c r="J217">
        <v>-48.39</v>
      </c>
      <c r="K217">
        <v>145.72</v>
      </c>
      <c r="L217" t="s">
        <v>655</v>
      </c>
      <c r="M217" t="s">
        <v>660</v>
      </c>
      <c r="N217" s="1">
        <v>41975</v>
      </c>
      <c r="O217">
        <v>-51.999000000000002</v>
      </c>
      <c r="P217">
        <v>153.60499999999999</v>
      </c>
      <c r="Q217" t="s">
        <v>3</v>
      </c>
      <c r="R217" t="s">
        <v>615</v>
      </c>
      <c r="S217" t="s">
        <v>616</v>
      </c>
      <c r="T217" t="s">
        <v>13</v>
      </c>
      <c r="U217" t="s">
        <v>12</v>
      </c>
      <c r="V217">
        <v>1823.259</v>
      </c>
      <c r="W217">
        <v>0.74</v>
      </c>
      <c r="X217">
        <v>1</v>
      </c>
      <c r="Y217">
        <v>180</v>
      </c>
      <c r="Z217">
        <v>20</v>
      </c>
      <c r="AA217">
        <v>0</v>
      </c>
      <c r="AB217">
        <v>0</v>
      </c>
      <c r="AC217">
        <v>240</v>
      </c>
      <c r="AD217">
        <v>1000</v>
      </c>
      <c r="AE217">
        <v>2000</v>
      </c>
      <c r="AF217">
        <v>1</v>
      </c>
      <c r="AG217">
        <v>0</v>
      </c>
      <c r="AH217">
        <v>0</v>
      </c>
      <c r="AI217">
        <v>0</v>
      </c>
      <c r="AJ217">
        <v>0</v>
      </c>
      <c r="AK217">
        <v>0</v>
      </c>
      <c r="AL217">
        <v>0</v>
      </c>
      <c r="AM217">
        <v>0</v>
      </c>
      <c r="AN217">
        <v>0</v>
      </c>
      <c r="AO217">
        <v>0</v>
      </c>
      <c r="AP217">
        <v>0</v>
      </c>
      <c r="AQ217">
        <v>0</v>
      </c>
      <c r="AR217">
        <v>0</v>
      </c>
      <c r="AS217">
        <v>0</v>
      </c>
      <c r="AT217">
        <v>0</v>
      </c>
      <c r="AU217">
        <v>0</v>
      </c>
      <c r="AV217">
        <v>0</v>
      </c>
      <c r="AW217">
        <v>0</v>
      </c>
      <c r="AX217">
        <v>1</v>
      </c>
    </row>
    <row r="218" spans="1:50" x14ac:dyDescent="0.25">
      <c r="A218" s="36">
        <v>5903247</v>
      </c>
      <c r="B218" s="36">
        <v>6430</v>
      </c>
      <c r="C218" s="36" t="s">
        <v>65</v>
      </c>
      <c r="D218">
        <v>4722</v>
      </c>
      <c r="E218">
        <v>4722</v>
      </c>
      <c r="F218" s="1">
        <v>40230</v>
      </c>
      <c r="G218" s="1">
        <v>40233</v>
      </c>
      <c r="H218">
        <v>2</v>
      </c>
      <c r="I218">
        <v>2010</v>
      </c>
      <c r="J218">
        <v>-54.31</v>
      </c>
      <c r="K218">
        <v>145.04</v>
      </c>
      <c r="L218" t="s">
        <v>655</v>
      </c>
      <c r="M218" t="s">
        <v>661</v>
      </c>
      <c r="N218" s="1">
        <v>41973</v>
      </c>
      <c r="O218">
        <v>-60.67</v>
      </c>
      <c r="P218">
        <v>-54.302999999999997</v>
      </c>
      <c r="Q218" t="s">
        <v>3</v>
      </c>
      <c r="R218" t="s">
        <v>615</v>
      </c>
      <c r="S218" t="s">
        <v>616</v>
      </c>
      <c r="T218" t="s">
        <v>13</v>
      </c>
      <c r="U218" t="s">
        <v>12</v>
      </c>
      <c r="V218">
        <v>1742.4928</v>
      </c>
      <c r="W218">
        <v>0.74</v>
      </c>
      <c r="X218">
        <v>1</v>
      </c>
      <c r="Y218">
        <v>178</v>
      </c>
      <c r="Z218">
        <v>152</v>
      </c>
      <c r="AA218">
        <v>0</v>
      </c>
      <c r="AB218">
        <v>0</v>
      </c>
      <c r="AC218">
        <v>240</v>
      </c>
      <c r="AD218">
        <v>1000</v>
      </c>
      <c r="AE218">
        <v>2000</v>
      </c>
      <c r="AF218">
        <v>0</v>
      </c>
      <c r="AG218">
        <v>0</v>
      </c>
      <c r="AH218">
        <v>0</v>
      </c>
      <c r="AI218">
        <v>0</v>
      </c>
      <c r="AJ218">
        <v>0</v>
      </c>
      <c r="AK218">
        <v>0</v>
      </c>
      <c r="AL218">
        <v>0</v>
      </c>
      <c r="AM218">
        <v>0</v>
      </c>
      <c r="AN218">
        <v>0</v>
      </c>
      <c r="AO218">
        <v>0</v>
      </c>
      <c r="AP218">
        <v>0</v>
      </c>
      <c r="AQ218">
        <v>0</v>
      </c>
      <c r="AR218">
        <v>0</v>
      </c>
      <c r="AS218">
        <v>1</v>
      </c>
      <c r="AT218">
        <v>0</v>
      </c>
      <c r="AU218">
        <v>0</v>
      </c>
      <c r="AV218">
        <v>0</v>
      </c>
      <c r="AW218">
        <v>0</v>
      </c>
      <c r="AX218">
        <v>1</v>
      </c>
    </row>
    <row r="219" spans="1:50" x14ac:dyDescent="0.25">
      <c r="A219" s="36">
        <v>5903227</v>
      </c>
      <c r="B219" s="36">
        <v>92703</v>
      </c>
      <c r="C219" s="36" t="s">
        <v>64</v>
      </c>
      <c r="D219">
        <v>92703</v>
      </c>
      <c r="E219">
        <v>4723</v>
      </c>
      <c r="F219" s="1">
        <v>40153</v>
      </c>
      <c r="G219" s="1">
        <v>40154</v>
      </c>
      <c r="H219">
        <v>12</v>
      </c>
      <c r="I219">
        <v>2009</v>
      </c>
      <c r="J219">
        <v>-52.25</v>
      </c>
      <c r="K219">
        <v>145.83000000000001</v>
      </c>
      <c r="L219" t="s">
        <v>655</v>
      </c>
      <c r="M219" t="s">
        <v>661</v>
      </c>
      <c r="N219" s="1">
        <v>41974</v>
      </c>
      <c r="O219">
        <v>-57.485700000000001</v>
      </c>
      <c r="P219">
        <v>-73.095699999999994</v>
      </c>
      <c r="Q219" t="s">
        <v>3</v>
      </c>
      <c r="R219" t="s">
        <v>615</v>
      </c>
      <c r="S219" t="s">
        <v>616</v>
      </c>
      <c r="T219" t="s">
        <v>13</v>
      </c>
      <c r="U219" t="s">
        <v>12</v>
      </c>
      <c r="V219">
        <v>1821.1464000000001</v>
      </c>
      <c r="W219">
        <v>0.74</v>
      </c>
      <c r="X219">
        <v>1</v>
      </c>
      <c r="Y219">
        <v>183</v>
      </c>
      <c r="Z219">
        <v>11</v>
      </c>
      <c r="AA219">
        <v>0</v>
      </c>
      <c r="AB219">
        <v>0</v>
      </c>
      <c r="AC219">
        <v>240</v>
      </c>
      <c r="AD219">
        <v>1000</v>
      </c>
      <c r="AE219">
        <v>2000</v>
      </c>
      <c r="AF219">
        <v>0</v>
      </c>
      <c r="AG219">
        <v>0</v>
      </c>
      <c r="AH219">
        <v>0</v>
      </c>
      <c r="AI219">
        <v>0</v>
      </c>
      <c r="AJ219">
        <v>0</v>
      </c>
      <c r="AK219">
        <v>0</v>
      </c>
      <c r="AL219">
        <v>0</v>
      </c>
      <c r="AM219">
        <v>0</v>
      </c>
      <c r="AN219">
        <v>0</v>
      </c>
      <c r="AO219">
        <v>0</v>
      </c>
      <c r="AP219">
        <v>0</v>
      </c>
      <c r="AQ219">
        <v>0</v>
      </c>
      <c r="AR219">
        <v>0</v>
      </c>
      <c r="AS219">
        <v>1</v>
      </c>
      <c r="AT219">
        <v>0</v>
      </c>
      <c r="AU219">
        <v>0</v>
      </c>
      <c r="AV219">
        <v>0</v>
      </c>
      <c r="AW219">
        <v>0</v>
      </c>
      <c r="AX219">
        <v>1</v>
      </c>
    </row>
    <row r="220" spans="1:50" x14ac:dyDescent="0.25">
      <c r="A220" s="36">
        <v>5903249</v>
      </c>
      <c r="B220" s="36">
        <v>6428</v>
      </c>
      <c r="C220" s="36" t="s">
        <v>65</v>
      </c>
      <c r="D220">
        <v>4720</v>
      </c>
      <c r="E220">
        <v>4720</v>
      </c>
      <c r="F220" s="1">
        <v>40231</v>
      </c>
      <c r="G220" s="1">
        <v>40233</v>
      </c>
      <c r="H220">
        <v>2</v>
      </c>
      <c r="I220">
        <v>2010</v>
      </c>
      <c r="J220">
        <v>-58.17</v>
      </c>
      <c r="K220">
        <v>143.62</v>
      </c>
      <c r="L220" t="s">
        <v>655</v>
      </c>
      <c r="M220" t="s">
        <v>661</v>
      </c>
      <c r="N220" s="1">
        <v>41964</v>
      </c>
      <c r="O220">
        <v>-57.628999999999998</v>
      </c>
      <c r="P220">
        <v>-93.858000000000004</v>
      </c>
      <c r="Q220" t="s">
        <v>3</v>
      </c>
      <c r="R220" t="s">
        <v>615</v>
      </c>
      <c r="S220" t="s">
        <v>616</v>
      </c>
      <c r="T220" t="s">
        <v>13</v>
      </c>
      <c r="U220" t="s">
        <v>12</v>
      </c>
      <c r="V220">
        <v>1732.4837</v>
      </c>
      <c r="W220">
        <v>0.74</v>
      </c>
      <c r="X220">
        <v>1</v>
      </c>
      <c r="Y220">
        <v>169</v>
      </c>
      <c r="Z220">
        <v>150</v>
      </c>
      <c r="AA220">
        <v>0</v>
      </c>
      <c r="AB220">
        <v>0</v>
      </c>
      <c r="AC220">
        <v>240</v>
      </c>
      <c r="AD220">
        <v>1000</v>
      </c>
      <c r="AE220">
        <v>2000</v>
      </c>
      <c r="AF220">
        <v>0</v>
      </c>
      <c r="AG220">
        <v>0</v>
      </c>
      <c r="AH220">
        <v>0</v>
      </c>
      <c r="AI220">
        <v>0</v>
      </c>
      <c r="AJ220">
        <v>0</v>
      </c>
      <c r="AK220">
        <v>0</v>
      </c>
      <c r="AL220">
        <v>0</v>
      </c>
      <c r="AM220">
        <v>0</v>
      </c>
      <c r="AN220">
        <v>0</v>
      </c>
      <c r="AO220">
        <v>0</v>
      </c>
      <c r="AP220">
        <v>0</v>
      </c>
      <c r="AQ220">
        <v>0</v>
      </c>
      <c r="AR220">
        <v>0</v>
      </c>
      <c r="AS220">
        <v>1</v>
      </c>
      <c r="AT220">
        <v>0</v>
      </c>
      <c r="AU220">
        <v>0</v>
      </c>
      <c r="AV220">
        <v>0</v>
      </c>
      <c r="AW220">
        <v>0</v>
      </c>
      <c r="AX220">
        <v>1</v>
      </c>
    </row>
    <row r="221" spans="1:50" x14ac:dyDescent="0.25">
      <c r="A221" s="36">
        <v>5903248</v>
      </c>
      <c r="B221" s="36">
        <v>92689</v>
      </c>
      <c r="C221" s="36" t="s">
        <v>64</v>
      </c>
      <c r="D221">
        <v>4590</v>
      </c>
      <c r="E221">
        <v>4590</v>
      </c>
      <c r="F221" s="1">
        <v>40230</v>
      </c>
      <c r="G221" s="1">
        <v>40233</v>
      </c>
      <c r="H221">
        <v>2</v>
      </c>
      <c r="I221">
        <v>2010</v>
      </c>
      <c r="J221">
        <v>-56</v>
      </c>
      <c r="K221">
        <v>144.41999999999999</v>
      </c>
      <c r="L221" t="s">
        <v>655</v>
      </c>
      <c r="M221" t="s">
        <v>661</v>
      </c>
      <c r="N221" s="1">
        <v>41972</v>
      </c>
      <c r="O221">
        <v>-55.897199999999998</v>
      </c>
      <c r="P221">
        <v>-98.944999999999993</v>
      </c>
      <c r="Q221" t="s">
        <v>3</v>
      </c>
      <c r="R221" t="s">
        <v>615</v>
      </c>
      <c r="S221" t="s">
        <v>616</v>
      </c>
      <c r="T221" t="s">
        <v>13</v>
      </c>
      <c r="U221" t="s">
        <v>12</v>
      </c>
      <c r="V221">
        <v>1742.4296999999999</v>
      </c>
      <c r="W221">
        <v>0.74</v>
      </c>
      <c r="X221">
        <v>1</v>
      </c>
      <c r="Y221">
        <v>175</v>
      </c>
      <c r="Z221">
        <v>23</v>
      </c>
      <c r="AA221">
        <v>0</v>
      </c>
      <c r="AB221">
        <v>0</v>
      </c>
      <c r="AC221">
        <v>240</v>
      </c>
      <c r="AD221">
        <v>1000</v>
      </c>
      <c r="AE221">
        <v>2000</v>
      </c>
      <c r="AF221">
        <v>1</v>
      </c>
      <c r="AG221">
        <v>0</v>
      </c>
      <c r="AH221">
        <v>0</v>
      </c>
      <c r="AI221">
        <v>0</v>
      </c>
      <c r="AJ221">
        <v>0</v>
      </c>
      <c r="AK221">
        <v>0</v>
      </c>
      <c r="AL221">
        <v>0</v>
      </c>
      <c r="AM221">
        <v>0</v>
      </c>
      <c r="AN221">
        <v>0</v>
      </c>
      <c r="AO221">
        <v>0</v>
      </c>
      <c r="AP221">
        <v>0</v>
      </c>
      <c r="AQ221">
        <v>0</v>
      </c>
      <c r="AR221">
        <v>0</v>
      </c>
      <c r="AS221">
        <v>0</v>
      </c>
      <c r="AT221">
        <v>0</v>
      </c>
      <c r="AU221">
        <v>0</v>
      </c>
      <c r="AV221">
        <v>0</v>
      </c>
      <c r="AW221">
        <v>0</v>
      </c>
      <c r="AX221">
        <v>1</v>
      </c>
    </row>
    <row r="222" spans="1:50" x14ac:dyDescent="0.25">
      <c r="A222" s="36">
        <v>5903230</v>
      </c>
      <c r="B222" s="36">
        <v>6426</v>
      </c>
      <c r="C222" s="36" t="s">
        <v>65</v>
      </c>
      <c r="D222">
        <v>6426</v>
      </c>
      <c r="E222">
        <v>4719</v>
      </c>
      <c r="F222" s="1">
        <v>40154</v>
      </c>
      <c r="G222" s="1">
        <v>40155</v>
      </c>
      <c r="H222">
        <v>12</v>
      </c>
      <c r="I222">
        <v>2009</v>
      </c>
      <c r="J222">
        <v>-59.98</v>
      </c>
      <c r="K222">
        <v>145.08000000000001</v>
      </c>
      <c r="L222" t="s">
        <v>655</v>
      </c>
      <c r="M222" t="s">
        <v>660</v>
      </c>
      <c r="N222" s="1">
        <v>41974</v>
      </c>
      <c r="O222">
        <v>-59.97</v>
      </c>
      <c r="P222">
        <v>-115.68300000000001</v>
      </c>
      <c r="Q222" t="s">
        <v>3</v>
      </c>
      <c r="R222" t="s">
        <v>615</v>
      </c>
      <c r="S222" t="s">
        <v>616</v>
      </c>
      <c r="T222" t="s">
        <v>13</v>
      </c>
      <c r="U222" t="s">
        <v>12</v>
      </c>
      <c r="V222">
        <v>1820.0035</v>
      </c>
      <c r="W222">
        <v>0.74</v>
      </c>
      <c r="X222">
        <v>1</v>
      </c>
      <c r="Y222">
        <v>186</v>
      </c>
      <c r="Z222">
        <v>150</v>
      </c>
      <c r="AA222">
        <v>0</v>
      </c>
      <c r="AB222">
        <v>0</v>
      </c>
      <c r="AC222">
        <v>240</v>
      </c>
      <c r="AD222">
        <v>1000</v>
      </c>
      <c r="AE222">
        <v>2000</v>
      </c>
      <c r="AF222">
        <v>0</v>
      </c>
      <c r="AG222">
        <v>0</v>
      </c>
      <c r="AH222">
        <v>0</v>
      </c>
      <c r="AI222">
        <v>0</v>
      </c>
      <c r="AJ222">
        <v>0</v>
      </c>
      <c r="AK222">
        <v>0</v>
      </c>
      <c r="AL222">
        <v>0</v>
      </c>
      <c r="AM222">
        <v>0</v>
      </c>
      <c r="AN222">
        <v>0</v>
      </c>
      <c r="AO222">
        <v>0</v>
      </c>
      <c r="AP222">
        <v>0</v>
      </c>
      <c r="AQ222">
        <v>0</v>
      </c>
      <c r="AR222">
        <v>0</v>
      </c>
      <c r="AS222">
        <v>0</v>
      </c>
      <c r="AT222">
        <v>0</v>
      </c>
      <c r="AU222">
        <v>0</v>
      </c>
      <c r="AV222">
        <v>0</v>
      </c>
      <c r="AW222">
        <v>0</v>
      </c>
      <c r="AX222">
        <v>1</v>
      </c>
    </row>
    <row r="223" spans="1:50" x14ac:dyDescent="0.25">
      <c r="A223" s="36">
        <v>7900332</v>
      </c>
      <c r="B223" s="36">
        <v>7640</v>
      </c>
      <c r="C223" s="36" t="s">
        <v>65</v>
      </c>
      <c r="D223">
        <v>5948</v>
      </c>
      <c r="E223">
        <v>5948</v>
      </c>
      <c r="F223" s="1">
        <v>40962</v>
      </c>
      <c r="G223" s="1">
        <v>40988</v>
      </c>
      <c r="H223">
        <v>2</v>
      </c>
      <c r="I223">
        <v>2012</v>
      </c>
      <c r="J223">
        <v>-62.02</v>
      </c>
      <c r="K223">
        <v>152.97999999999999</v>
      </c>
      <c r="L223" t="s">
        <v>655</v>
      </c>
      <c r="M223" t="s">
        <v>573</v>
      </c>
      <c r="N223" s="1">
        <v>41805</v>
      </c>
      <c r="O223">
        <v>-64.849999999999994</v>
      </c>
      <c r="P223">
        <v>178.66499999999999</v>
      </c>
      <c r="Q223" t="s">
        <v>3</v>
      </c>
      <c r="R223" t="s">
        <v>615</v>
      </c>
      <c r="S223" t="s">
        <v>616</v>
      </c>
      <c r="T223" t="s">
        <v>13</v>
      </c>
      <c r="U223" t="s">
        <v>12</v>
      </c>
      <c r="V223">
        <v>842.94290000000001</v>
      </c>
      <c r="W223">
        <v>0.85</v>
      </c>
      <c r="X223">
        <v>1</v>
      </c>
      <c r="Y223">
        <v>87</v>
      </c>
      <c r="Z223">
        <v>34</v>
      </c>
      <c r="AA223">
        <v>0</v>
      </c>
      <c r="AB223">
        <v>0</v>
      </c>
      <c r="AC223">
        <v>240</v>
      </c>
      <c r="AD223">
        <v>1000</v>
      </c>
      <c r="AE223">
        <v>2000</v>
      </c>
      <c r="AF223">
        <v>0</v>
      </c>
      <c r="AG223">
        <v>0</v>
      </c>
      <c r="AH223">
        <v>0</v>
      </c>
      <c r="AI223">
        <v>0</v>
      </c>
      <c r="AJ223">
        <v>0</v>
      </c>
      <c r="AK223">
        <v>0</v>
      </c>
      <c r="AL223">
        <v>0</v>
      </c>
      <c r="AM223">
        <v>0</v>
      </c>
      <c r="AN223">
        <v>0</v>
      </c>
      <c r="AO223">
        <v>0</v>
      </c>
      <c r="AP223">
        <v>0</v>
      </c>
      <c r="AQ223">
        <v>0</v>
      </c>
      <c r="AR223">
        <v>0</v>
      </c>
      <c r="AS223">
        <v>1</v>
      </c>
      <c r="AT223">
        <v>0</v>
      </c>
      <c r="AU223">
        <v>0</v>
      </c>
      <c r="AV223">
        <v>0</v>
      </c>
      <c r="AW223">
        <v>0</v>
      </c>
      <c r="AX223">
        <v>1</v>
      </c>
    </row>
    <row r="224" spans="1:50" x14ac:dyDescent="0.25">
      <c r="A224" s="36">
        <v>7900315</v>
      </c>
      <c r="B224" s="36">
        <v>6992</v>
      </c>
      <c r="C224" s="36" t="s">
        <v>65</v>
      </c>
      <c r="D224">
        <v>5043</v>
      </c>
      <c r="E224">
        <v>5043</v>
      </c>
      <c r="F224" s="1">
        <v>40525</v>
      </c>
      <c r="G224" s="1">
        <v>40526</v>
      </c>
      <c r="H224">
        <v>12</v>
      </c>
      <c r="I224">
        <v>2010</v>
      </c>
      <c r="J224">
        <v>-62</v>
      </c>
      <c r="K224">
        <v>144.78</v>
      </c>
      <c r="L224" t="s">
        <v>655</v>
      </c>
      <c r="M224" t="s">
        <v>657</v>
      </c>
      <c r="N224" s="1">
        <v>41971</v>
      </c>
      <c r="O224">
        <v>-56.58</v>
      </c>
      <c r="P224">
        <v>-137.596</v>
      </c>
      <c r="Q224" t="s">
        <v>3</v>
      </c>
      <c r="R224" t="s">
        <v>615</v>
      </c>
      <c r="S224" t="s">
        <v>616</v>
      </c>
      <c r="T224" t="s">
        <v>13</v>
      </c>
      <c r="U224" t="s">
        <v>12</v>
      </c>
      <c r="V224">
        <v>1446.8208</v>
      </c>
      <c r="W224">
        <v>0.78</v>
      </c>
      <c r="X224">
        <v>1</v>
      </c>
      <c r="Y224">
        <v>149</v>
      </c>
      <c r="Z224">
        <v>126</v>
      </c>
      <c r="AA224">
        <v>0</v>
      </c>
      <c r="AB224">
        <v>0</v>
      </c>
      <c r="AC224">
        <v>240</v>
      </c>
      <c r="AD224">
        <v>1000</v>
      </c>
      <c r="AE224">
        <v>2000</v>
      </c>
      <c r="AF224">
        <v>0</v>
      </c>
      <c r="AG224">
        <v>0</v>
      </c>
      <c r="AH224">
        <v>0</v>
      </c>
      <c r="AI224">
        <v>0</v>
      </c>
      <c r="AJ224">
        <v>0</v>
      </c>
      <c r="AK224">
        <v>0</v>
      </c>
      <c r="AL224">
        <v>0</v>
      </c>
      <c r="AM224">
        <v>0</v>
      </c>
      <c r="AN224">
        <v>0</v>
      </c>
      <c r="AO224">
        <v>0</v>
      </c>
      <c r="AP224">
        <v>0</v>
      </c>
      <c r="AQ224">
        <v>0</v>
      </c>
      <c r="AR224">
        <v>0</v>
      </c>
      <c r="AS224">
        <v>0</v>
      </c>
      <c r="AT224">
        <v>0</v>
      </c>
      <c r="AU224">
        <v>0</v>
      </c>
      <c r="AV224">
        <v>0</v>
      </c>
      <c r="AW224">
        <v>0</v>
      </c>
      <c r="AX224">
        <v>1</v>
      </c>
    </row>
    <row r="225" spans="1:50" x14ac:dyDescent="0.25">
      <c r="A225" s="36">
        <v>7900324</v>
      </c>
      <c r="B225" s="36">
        <v>7041</v>
      </c>
      <c r="C225" s="36" t="s">
        <v>65</v>
      </c>
      <c r="D225">
        <v>5152</v>
      </c>
      <c r="E225">
        <v>5152</v>
      </c>
      <c r="F225" s="1">
        <v>40599</v>
      </c>
      <c r="G225" s="1">
        <v>40603</v>
      </c>
      <c r="H225">
        <v>2</v>
      </c>
      <c r="I225">
        <v>2011</v>
      </c>
      <c r="J225">
        <v>-63.35</v>
      </c>
      <c r="K225">
        <v>141.37</v>
      </c>
      <c r="L225" t="s">
        <v>655</v>
      </c>
      <c r="M225" t="s">
        <v>657</v>
      </c>
      <c r="N225" s="1">
        <v>41971</v>
      </c>
      <c r="O225">
        <v>-61.841999999999999</v>
      </c>
      <c r="P225">
        <v>-177.143</v>
      </c>
      <c r="Q225" t="s">
        <v>3</v>
      </c>
      <c r="R225" t="s">
        <v>615</v>
      </c>
      <c r="S225" t="s">
        <v>616</v>
      </c>
      <c r="T225" t="s">
        <v>13</v>
      </c>
      <c r="U225" t="s">
        <v>12</v>
      </c>
      <c r="V225">
        <v>1372.5405000000001</v>
      </c>
      <c r="W225">
        <v>0.78</v>
      </c>
      <c r="X225">
        <v>1</v>
      </c>
      <c r="Y225">
        <v>141</v>
      </c>
      <c r="Z225">
        <v>46</v>
      </c>
      <c r="AA225">
        <v>0</v>
      </c>
      <c r="AB225">
        <v>0</v>
      </c>
      <c r="AC225">
        <v>240</v>
      </c>
      <c r="AD225">
        <v>1000</v>
      </c>
      <c r="AE225">
        <v>2000</v>
      </c>
      <c r="AF225">
        <v>0</v>
      </c>
      <c r="AG225">
        <v>0</v>
      </c>
      <c r="AH225">
        <v>0</v>
      </c>
      <c r="AI225">
        <v>0</v>
      </c>
      <c r="AJ225">
        <v>0</v>
      </c>
      <c r="AK225">
        <v>0</v>
      </c>
      <c r="AL225">
        <v>0</v>
      </c>
      <c r="AM225">
        <v>0</v>
      </c>
      <c r="AN225">
        <v>0</v>
      </c>
      <c r="AO225">
        <v>0</v>
      </c>
      <c r="AP225">
        <v>0</v>
      </c>
      <c r="AQ225">
        <v>0</v>
      </c>
      <c r="AR225">
        <v>0</v>
      </c>
      <c r="AS225">
        <v>1</v>
      </c>
      <c r="AT225">
        <v>0</v>
      </c>
      <c r="AU225">
        <v>0</v>
      </c>
      <c r="AV225">
        <v>0</v>
      </c>
      <c r="AW225">
        <v>0</v>
      </c>
      <c r="AX225">
        <v>1</v>
      </c>
    </row>
    <row r="226" spans="1:50" x14ac:dyDescent="0.25">
      <c r="A226" s="36">
        <v>7900316</v>
      </c>
      <c r="B226" s="36">
        <v>7045</v>
      </c>
      <c r="C226" s="36" t="s">
        <v>65</v>
      </c>
      <c r="D226">
        <v>5167</v>
      </c>
      <c r="E226">
        <v>5167</v>
      </c>
      <c r="F226" s="1">
        <v>40525</v>
      </c>
      <c r="G226" s="1">
        <v>40526</v>
      </c>
      <c r="H226">
        <v>12</v>
      </c>
      <c r="I226">
        <v>2010</v>
      </c>
      <c r="J226">
        <v>-64.540000000000006</v>
      </c>
      <c r="K226">
        <v>144.76</v>
      </c>
      <c r="L226" t="s">
        <v>655</v>
      </c>
      <c r="M226" t="s">
        <v>657</v>
      </c>
      <c r="N226" s="1">
        <v>41975</v>
      </c>
      <c r="O226">
        <v>-57.512</v>
      </c>
      <c r="P226">
        <v>-148.95699999999999</v>
      </c>
      <c r="Q226" t="s">
        <v>3</v>
      </c>
      <c r="R226" t="s">
        <v>615</v>
      </c>
      <c r="S226" t="s">
        <v>616</v>
      </c>
      <c r="T226" t="s">
        <v>13</v>
      </c>
      <c r="U226" t="s">
        <v>12</v>
      </c>
      <c r="V226">
        <v>1449.7756999999999</v>
      </c>
      <c r="W226">
        <v>0.78</v>
      </c>
      <c r="X226">
        <v>1</v>
      </c>
      <c r="Y226">
        <v>140</v>
      </c>
      <c r="Z226">
        <v>126</v>
      </c>
      <c r="AA226">
        <v>0</v>
      </c>
      <c r="AB226">
        <v>0</v>
      </c>
      <c r="AC226">
        <v>240</v>
      </c>
      <c r="AD226">
        <v>1000</v>
      </c>
      <c r="AE226">
        <v>2000</v>
      </c>
      <c r="AF226">
        <v>0</v>
      </c>
      <c r="AG226">
        <v>0</v>
      </c>
      <c r="AH226">
        <v>0</v>
      </c>
      <c r="AI226">
        <v>0</v>
      </c>
      <c r="AJ226">
        <v>0</v>
      </c>
      <c r="AK226">
        <v>0</v>
      </c>
      <c r="AL226">
        <v>0</v>
      </c>
      <c r="AM226">
        <v>0</v>
      </c>
      <c r="AN226">
        <v>0</v>
      </c>
      <c r="AO226">
        <v>0</v>
      </c>
      <c r="AP226">
        <v>0</v>
      </c>
      <c r="AQ226">
        <v>0</v>
      </c>
      <c r="AR226">
        <v>0</v>
      </c>
      <c r="AS226">
        <v>1</v>
      </c>
      <c r="AT226">
        <v>0</v>
      </c>
      <c r="AU226">
        <v>0</v>
      </c>
      <c r="AV226">
        <v>0</v>
      </c>
      <c r="AW226">
        <v>0</v>
      </c>
      <c r="AX226">
        <v>1</v>
      </c>
    </row>
    <row r="227" spans="1:50" x14ac:dyDescent="0.25">
      <c r="A227" s="36">
        <v>5903643</v>
      </c>
      <c r="B227" s="36">
        <v>6994</v>
      </c>
      <c r="C227" s="36" t="s">
        <v>65</v>
      </c>
      <c r="D227">
        <v>5045</v>
      </c>
      <c r="E227">
        <v>5045</v>
      </c>
      <c r="F227" s="1">
        <v>40523</v>
      </c>
      <c r="G227" s="1">
        <v>40526</v>
      </c>
      <c r="H227">
        <v>12</v>
      </c>
      <c r="I227">
        <v>2010</v>
      </c>
      <c r="J227">
        <v>-51.23</v>
      </c>
      <c r="K227">
        <v>145.57</v>
      </c>
      <c r="L227" t="s">
        <v>655</v>
      </c>
      <c r="M227" t="s">
        <v>657</v>
      </c>
      <c r="N227" s="1">
        <v>41970</v>
      </c>
      <c r="O227">
        <v>-60.213000000000001</v>
      </c>
      <c r="P227">
        <v>-115.52</v>
      </c>
      <c r="Q227" t="s">
        <v>3</v>
      </c>
      <c r="R227" t="s">
        <v>615</v>
      </c>
      <c r="S227" t="s">
        <v>616</v>
      </c>
      <c r="T227" t="s">
        <v>13</v>
      </c>
      <c r="U227" t="s">
        <v>12</v>
      </c>
      <c r="V227">
        <v>1446.2503999999999</v>
      </c>
      <c r="W227">
        <v>0.78</v>
      </c>
      <c r="X227">
        <v>1</v>
      </c>
      <c r="Y227">
        <v>148</v>
      </c>
      <c r="Z227">
        <v>126</v>
      </c>
      <c r="AA227">
        <v>0</v>
      </c>
      <c r="AB227">
        <v>0</v>
      </c>
      <c r="AC227">
        <v>240</v>
      </c>
      <c r="AD227">
        <v>1000</v>
      </c>
      <c r="AE227">
        <v>2000</v>
      </c>
      <c r="AF227">
        <v>0</v>
      </c>
      <c r="AG227">
        <v>0</v>
      </c>
      <c r="AH227">
        <v>0</v>
      </c>
      <c r="AI227">
        <v>0</v>
      </c>
      <c r="AJ227">
        <v>0</v>
      </c>
      <c r="AK227">
        <v>0</v>
      </c>
      <c r="AL227">
        <v>0</v>
      </c>
      <c r="AM227">
        <v>0</v>
      </c>
      <c r="AN227">
        <v>0</v>
      </c>
      <c r="AO227">
        <v>0</v>
      </c>
      <c r="AP227">
        <v>0</v>
      </c>
      <c r="AQ227">
        <v>0</v>
      </c>
      <c r="AR227">
        <v>0</v>
      </c>
      <c r="AS227">
        <v>0</v>
      </c>
      <c r="AT227">
        <v>0</v>
      </c>
      <c r="AU227">
        <v>0</v>
      </c>
      <c r="AV227">
        <v>0</v>
      </c>
      <c r="AW227">
        <v>0</v>
      </c>
      <c r="AX227">
        <v>1</v>
      </c>
    </row>
    <row r="228" spans="1:50" x14ac:dyDescent="0.25">
      <c r="A228" s="36">
        <v>5903642</v>
      </c>
      <c r="B228" s="36">
        <v>6993</v>
      </c>
      <c r="C228" s="36" t="s">
        <v>65</v>
      </c>
      <c r="D228">
        <v>5044</v>
      </c>
      <c r="E228">
        <v>5044</v>
      </c>
      <c r="F228" s="1">
        <v>40522</v>
      </c>
      <c r="G228" s="1">
        <v>40526</v>
      </c>
      <c r="H228">
        <v>12</v>
      </c>
      <c r="I228">
        <v>2010</v>
      </c>
      <c r="J228">
        <v>-48.98</v>
      </c>
      <c r="K228">
        <v>146.08000000000001</v>
      </c>
      <c r="L228" t="s">
        <v>655</v>
      </c>
      <c r="M228" t="s">
        <v>657</v>
      </c>
      <c r="N228" s="1">
        <v>41969</v>
      </c>
      <c r="O228">
        <v>-55.207999999999998</v>
      </c>
      <c r="P228">
        <v>-162.25899999999999</v>
      </c>
      <c r="Q228" t="s">
        <v>3</v>
      </c>
      <c r="R228" t="s">
        <v>615</v>
      </c>
      <c r="S228" t="s">
        <v>616</v>
      </c>
      <c r="T228" t="s">
        <v>13</v>
      </c>
      <c r="U228" t="s">
        <v>12</v>
      </c>
      <c r="V228">
        <v>1447.6309000000001</v>
      </c>
      <c r="W228">
        <v>0.78</v>
      </c>
      <c r="X228">
        <v>1</v>
      </c>
      <c r="Y228">
        <v>149</v>
      </c>
      <c r="Z228">
        <v>126</v>
      </c>
      <c r="AA228">
        <v>0</v>
      </c>
      <c r="AB228">
        <v>0</v>
      </c>
      <c r="AC228">
        <v>240</v>
      </c>
      <c r="AD228">
        <v>1000</v>
      </c>
      <c r="AE228">
        <v>2000</v>
      </c>
      <c r="AF228">
        <v>0</v>
      </c>
      <c r="AG228">
        <v>0</v>
      </c>
      <c r="AH228">
        <v>0</v>
      </c>
      <c r="AI228">
        <v>0</v>
      </c>
      <c r="AJ228">
        <v>0</v>
      </c>
      <c r="AK228">
        <v>0</v>
      </c>
      <c r="AL228">
        <v>0</v>
      </c>
      <c r="AM228">
        <v>0</v>
      </c>
      <c r="AN228">
        <v>0</v>
      </c>
      <c r="AO228">
        <v>0</v>
      </c>
      <c r="AP228">
        <v>0</v>
      </c>
      <c r="AQ228">
        <v>0</v>
      </c>
      <c r="AR228">
        <v>0</v>
      </c>
      <c r="AS228">
        <v>0</v>
      </c>
      <c r="AT228">
        <v>0</v>
      </c>
      <c r="AU228">
        <v>0</v>
      </c>
      <c r="AV228">
        <v>0</v>
      </c>
      <c r="AW228">
        <v>0</v>
      </c>
      <c r="AX228">
        <v>1</v>
      </c>
    </row>
    <row r="229" spans="1:50" x14ac:dyDescent="0.25">
      <c r="A229" s="36">
        <v>5903938</v>
      </c>
      <c r="B229" s="36">
        <v>7702</v>
      </c>
      <c r="C229" s="36" t="s">
        <v>65</v>
      </c>
      <c r="D229">
        <v>5946</v>
      </c>
      <c r="E229">
        <v>5946</v>
      </c>
      <c r="F229" s="1">
        <v>40960</v>
      </c>
      <c r="G229" s="1">
        <v>40960</v>
      </c>
      <c r="H229">
        <v>2</v>
      </c>
      <c r="I229">
        <v>2012</v>
      </c>
      <c r="J229">
        <v>-53.81</v>
      </c>
      <c r="K229">
        <v>148.55000000000001</v>
      </c>
      <c r="L229" t="s">
        <v>655</v>
      </c>
      <c r="M229" t="s">
        <v>573</v>
      </c>
      <c r="N229" s="1">
        <v>41969</v>
      </c>
      <c r="O229">
        <v>-58.033999999999999</v>
      </c>
      <c r="P229">
        <v>-160.91200000000001</v>
      </c>
      <c r="Q229" t="s">
        <v>3</v>
      </c>
      <c r="R229" t="s">
        <v>615</v>
      </c>
      <c r="S229" t="s">
        <v>616</v>
      </c>
      <c r="T229" t="s">
        <v>13</v>
      </c>
      <c r="U229" t="s">
        <v>12</v>
      </c>
      <c r="V229">
        <v>1008.9633</v>
      </c>
      <c r="W229">
        <v>0.85</v>
      </c>
      <c r="X229">
        <v>1</v>
      </c>
      <c r="Y229">
        <v>98</v>
      </c>
      <c r="Z229">
        <v>39</v>
      </c>
      <c r="AA229">
        <v>0</v>
      </c>
      <c r="AB229">
        <v>0</v>
      </c>
      <c r="AC229">
        <v>240</v>
      </c>
      <c r="AD229">
        <v>1000</v>
      </c>
      <c r="AE229">
        <v>2000</v>
      </c>
      <c r="AF229">
        <v>0</v>
      </c>
      <c r="AG229">
        <v>0</v>
      </c>
      <c r="AH229">
        <v>0</v>
      </c>
      <c r="AI229">
        <v>0</v>
      </c>
      <c r="AJ229">
        <v>0</v>
      </c>
      <c r="AK229">
        <v>0</v>
      </c>
      <c r="AL229">
        <v>0</v>
      </c>
      <c r="AM229">
        <v>0</v>
      </c>
      <c r="AN229">
        <v>0</v>
      </c>
      <c r="AO229">
        <v>0</v>
      </c>
      <c r="AP229">
        <v>0</v>
      </c>
      <c r="AQ229">
        <v>0</v>
      </c>
      <c r="AR229">
        <v>0</v>
      </c>
      <c r="AS229">
        <v>1</v>
      </c>
      <c r="AT229">
        <v>0</v>
      </c>
      <c r="AU229">
        <v>0</v>
      </c>
      <c r="AV229">
        <v>0</v>
      </c>
      <c r="AW229">
        <v>0</v>
      </c>
      <c r="AX229">
        <v>1</v>
      </c>
    </row>
    <row r="230" spans="1:50" x14ac:dyDescent="0.25">
      <c r="A230" s="36">
        <v>5903937</v>
      </c>
      <c r="B230" s="36">
        <v>7678</v>
      </c>
      <c r="C230" s="36" t="s">
        <v>65</v>
      </c>
      <c r="D230">
        <v>5945</v>
      </c>
      <c r="E230">
        <v>5945</v>
      </c>
      <c r="F230" s="1">
        <v>40960</v>
      </c>
      <c r="G230" s="1">
        <v>40960</v>
      </c>
      <c r="H230">
        <v>2</v>
      </c>
      <c r="I230">
        <v>2012</v>
      </c>
      <c r="J230">
        <v>-51</v>
      </c>
      <c r="K230">
        <v>148.47</v>
      </c>
      <c r="L230" t="s">
        <v>655</v>
      </c>
      <c r="M230" t="s">
        <v>573</v>
      </c>
      <c r="N230" s="1">
        <v>41969</v>
      </c>
      <c r="O230">
        <v>-46.820999999999998</v>
      </c>
      <c r="P230">
        <v>-178.726</v>
      </c>
      <c r="Q230" t="s">
        <v>3</v>
      </c>
      <c r="R230" t="s">
        <v>615</v>
      </c>
      <c r="S230" t="s">
        <v>616</v>
      </c>
      <c r="T230" t="s">
        <v>13</v>
      </c>
      <c r="U230" t="s">
        <v>12</v>
      </c>
      <c r="V230">
        <v>1008.9213</v>
      </c>
      <c r="W230">
        <v>0.85</v>
      </c>
      <c r="X230">
        <v>1</v>
      </c>
      <c r="Y230">
        <v>104</v>
      </c>
      <c r="Z230">
        <v>39</v>
      </c>
      <c r="AA230">
        <v>0</v>
      </c>
      <c r="AB230">
        <v>0</v>
      </c>
      <c r="AC230">
        <v>240</v>
      </c>
      <c r="AD230">
        <v>1000</v>
      </c>
      <c r="AE230">
        <v>2000</v>
      </c>
      <c r="AF230">
        <v>0</v>
      </c>
      <c r="AG230">
        <v>0</v>
      </c>
      <c r="AH230">
        <v>0</v>
      </c>
      <c r="AI230">
        <v>0</v>
      </c>
      <c r="AJ230">
        <v>0</v>
      </c>
      <c r="AK230">
        <v>0</v>
      </c>
      <c r="AL230">
        <v>0</v>
      </c>
      <c r="AM230">
        <v>0</v>
      </c>
      <c r="AN230">
        <v>0</v>
      </c>
      <c r="AO230">
        <v>0</v>
      </c>
      <c r="AP230">
        <v>0</v>
      </c>
      <c r="AQ230">
        <v>0</v>
      </c>
      <c r="AR230">
        <v>0</v>
      </c>
      <c r="AS230">
        <v>1</v>
      </c>
      <c r="AT230">
        <v>0</v>
      </c>
      <c r="AU230">
        <v>0</v>
      </c>
      <c r="AV230">
        <v>0</v>
      </c>
      <c r="AW230">
        <v>0</v>
      </c>
      <c r="AX230">
        <v>1</v>
      </c>
    </row>
    <row r="231" spans="1:50" x14ac:dyDescent="0.25">
      <c r="A231" s="36">
        <v>5901693</v>
      </c>
      <c r="B231" s="36">
        <v>33385</v>
      </c>
      <c r="C231" s="36" t="s">
        <v>64</v>
      </c>
      <c r="D231">
        <v>3816</v>
      </c>
      <c r="E231">
        <v>3816</v>
      </c>
      <c r="F231" s="1">
        <v>39808</v>
      </c>
      <c r="G231" s="1">
        <v>39818</v>
      </c>
      <c r="H231">
        <v>12</v>
      </c>
      <c r="I231">
        <v>2008</v>
      </c>
      <c r="J231">
        <v>-51</v>
      </c>
      <c r="K231">
        <v>145.47999999999999</v>
      </c>
      <c r="L231" t="s">
        <v>655</v>
      </c>
      <c r="M231" t="s">
        <v>657</v>
      </c>
      <c r="N231" s="1">
        <v>41970</v>
      </c>
      <c r="O231">
        <v>-43.426499999999997</v>
      </c>
      <c r="P231">
        <v>-56.859499999999997</v>
      </c>
      <c r="Q231" t="s">
        <v>3</v>
      </c>
      <c r="R231" t="s">
        <v>615</v>
      </c>
      <c r="S231" t="s">
        <v>616</v>
      </c>
      <c r="T231" t="s">
        <v>13</v>
      </c>
      <c r="U231" t="s">
        <v>12</v>
      </c>
      <c r="V231">
        <v>2161.2316000000001</v>
      </c>
      <c r="W231">
        <v>0.57999999999999996</v>
      </c>
      <c r="X231">
        <v>1</v>
      </c>
      <c r="Y231">
        <v>210</v>
      </c>
      <c r="Z231">
        <v>129</v>
      </c>
      <c r="AA231">
        <v>0</v>
      </c>
      <c r="AB231">
        <v>0</v>
      </c>
      <c r="AC231">
        <v>240</v>
      </c>
      <c r="AD231">
        <v>1000</v>
      </c>
      <c r="AE231">
        <v>2000</v>
      </c>
      <c r="AF231">
        <v>0</v>
      </c>
      <c r="AG231">
        <v>0</v>
      </c>
      <c r="AH231">
        <v>0</v>
      </c>
      <c r="AI231">
        <v>0</v>
      </c>
      <c r="AJ231">
        <v>0</v>
      </c>
      <c r="AK231">
        <v>0</v>
      </c>
      <c r="AL231">
        <v>0</v>
      </c>
      <c r="AM231">
        <v>0</v>
      </c>
      <c r="AN231">
        <v>0</v>
      </c>
      <c r="AO231">
        <v>0</v>
      </c>
      <c r="AP231">
        <v>0</v>
      </c>
      <c r="AQ231">
        <v>0</v>
      </c>
      <c r="AR231">
        <v>0</v>
      </c>
      <c r="AS231">
        <v>1</v>
      </c>
      <c r="AT231">
        <v>0</v>
      </c>
      <c r="AU231">
        <v>0</v>
      </c>
      <c r="AV231">
        <v>0</v>
      </c>
      <c r="AW231">
        <v>0</v>
      </c>
      <c r="AX231">
        <v>1</v>
      </c>
    </row>
    <row r="232" spans="1:50" x14ac:dyDescent="0.25">
      <c r="A232" s="36">
        <v>7900308</v>
      </c>
      <c r="B232" s="36">
        <v>6434</v>
      </c>
      <c r="C232" s="36" t="s">
        <v>65</v>
      </c>
      <c r="D232">
        <v>4577</v>
      </c>
      <c r="E232">
        <v>4577</v>
      </c>
      <c r="F232" s="1">
        <v>40232</v>
      </c>
      <c r="G232" s="1">
        <v>40233</v>
      </c>
      <c r="H232">
        <v>2</v>
      </c>
      <c r="I232">
        <v>2010</v>
      </c>
      <c r="J232">
        <v>-61.05</v>
      </c>
      <c r="K232">
        <v>142.47</v>
      </c>
      <c r="L232" t="s">
        <v>655</v>
      </c>
      <c r="M232" t="s">
        <v>659</v>
      </c>
      <c r="N232" s="1">
        <v>41963</v>
      </c>
      <c r="O232">
        <v>-58.781999999999996</v>
      </c>
      <c r="P232">
        <v>-130.066</v>
      </c>
      <c r="Q232" t="s">
        <v>3</v>
      </c>
      <c r="R232" t="s">
        <v>615</v>
      </c>
      <c r="S232" t="s">
        <v>616</v>
      </c>
      <c r="T232" t="s">
        <v>13</v>
      </c>
      <c r="U232" t="s">
        <v>12</v>
      </c>
      <c r="V232">
        <v>1730.9094</v>
      </c>
      <c r="W232">
        <v>0.74</v>
      </c>
      <c r="X232">
        <v>1</v>
      </c>
      <c r="Y232">
        <v>178</v>
      </c>
      <c r="Z232">
        <v>153</v>
      </c>
      <c r="AA232">
        <v>0</v>
      </c>
      <c r="AB232">
        <v>0</v>
      </c>
      <c r="AC232">
        <v>240</v>
      </c>
      <c r="AD232">
        <v>1000</v>
      </c>
      <c r="AE232">
        <v>2000</v>
      </c>
      <c r="AF232">
        <v>0</v>
      </c>
      <c r="AG232">
        <v>0</v>
      </c>
      <c r="AH232">
        <v>0</v>
      </c>
      <c r="AI232">
        <v>0</v>
      </c>
      <c r="AJ232">
        <v>0</v>
      </c>
      <c r="AK232">
        <v>0</v>
      </c>
      <c r="AL232">
        <v>0</v>
      </c>
      <c r="AM232">
        <v>0</v>
      </c>
      <c r="AN232">
        <v>0</v>
      </c>
      <c r="AO232">
        <v>0</v>
      </c>
      <c r="AP232">
        <v>0</v>
      </c>
      <c r="AQ232">
        <v>0</v>
      </c>
      <c r="AR232">
        <v>0</v>
      </c>
      <c r="AS232">
        <v>1</v>
      </c>
      <c r="AT232">
        <v>0</v>
      </c>
      <c r="AU232">
        <v>0</v>
      </c>
      <c r="AV232">
        <v>0</v>
      </c>
      <c r="AW232">
        <v>0</v>
      </c>
      <c r="AX232">
        <v>1</v>
      </c>
    </row>
    <row r="233" spans="1:50" x14ac:dyDescent="0.25">
      <c r="A233" s="36">
        <v>5903940</v>
      </c>
      <c r="B233" s="36">
        <v>7031</v>
      </c>
      <c r="C233" s="36" t="s">
        <v>65</v>
      </c>
      <c r="D233">
        <v>5141</v>
      </c>
      <c r="E233">
        <v>5141</v>
      </c>
      <c r="F233" s="1">
        <v>40961</v>
      </c>
      <c r="G233" s="1">
        <v>40988</v>
      </c>
      <c r="H233">
        <v>2</v>
      </c>
      <c r="I233">
        <v>2012</v>
      </c>
      <c r="J233">
        <v>-56.03</v>
      </c>
      <c r="K233">
        <v>149.15</v>
      </c>
      <c r="L233" t="s">
        <v>655</v>
      </c>
      <c r="M233" t="s">
        <v>573</v>
      </c>
      <c r="N233" s="1">
        <v>41971</v>
      </c>
      <c r="O233">
        <v>-55.634</v>
      </c>
      <c r="P233">
        <v>-142.173</v>
      </c>
      <c r="Q233" t="s">
        <v>3</v>
      </c>
      <c r="R233" t="s">
        <v>615</v>
      </c>
      <c r="S233" t="s">
        <v>616</v>
      </c>
      <c r="T233" t="s">
        <v>13</v>
      </c>
      <c r="U233" t="s">
        <v>12</v>
      </c>
      <c r="V233">
        <v>1010.508</v>
      </c>
      <c r="W233">
        <v>0.85</v>
      </c>
      <c r="X233">
        <v>1</v>
      </c>
      <c r="Y233">
        <v>104</v>
      </c>
      <c r="Z233">
        <v>39</v>
      </c>
      <c r="AA233">
        <v>0</v>
      </c>
      <c r="AB233">
        <v>0</v>
      </c>
      <c r="AC233">
        <v>240</v>
      </c>
      <c r="AD233">
        <v>1000</v>
      </c>
      <c r="AE233">
        <v>2000</v>
      </c>
      <c r="AF233">
        <v>0</v>
      </c>
      <c r="AG233">
        <v>0</v>
      </c>
      <c r="AH233">
        <v>0</v>
      </c>
      <c r="AI233">
        <v>0</v>
      </c>
      <c r="AJ233">
        <v>0</v>
      </c>
      <c r="AK233">
        <v>0</v>
      </c>
      <c r="AL233">
        <v>0</v>
      </c>
      <c r="AM233">
        <v>0</v>
      </c>
      <c r="AN233">
        <v>0</v>
      </c>
      <c r="AO233">
        <v>0</v>
      </c>
      <c r="AP233">
        <v>0</v>
      </c>
      <c r="AQ233">
        <v>0</v>
      </c>
      <c r="AR233">
        <v>0</v>
      </c>
      <c r="AS233">
        <v>1</v>
      </c>
      <c r="AT233">
        <v>0</v>
      </c>
      <c r="AU233">
        <v>0</v>
      </c>
      <c r="AV233">
        <v>0</v>
      </c>
      <c r="AW233">
        <v>0</v>
      </c>
      <c r="AX233">
        <v>1</v>
      </c>
    </row>
    <row r="234" spans="1:50" x14ac:dyDescent="0.25">
      <c r="A234" s="36">
        <v>5901692</v>
      </c>
      <c r="B234" s="36">
        <v>34476</v>
      </c>
      <c r="C234" s="36" t="s">
        <v>64</v>
      </c>
      <c r="D234">
        <v>3818</v>
      </c>
      <c r="E234">
        <v>3818</v>
      </c>
      <c r="F234" s="1">
        <v>39807</v>
      </c>
      <c r="G234" s="1">
        <v>39818</v>
      </c>
      <c r="H234">
        <v>12</v>
      </c>
      <c r="I234">
        <v>2008</v>
      </c>
      <c r="J234">
        <v>-54.88</v>
      </c>
      <c r="K234">
        <v>144.33000000000001</v>
      </c>
      <c r="L234" t="s">
        <v>655</v>
      </c>
      <c r="M234" t="s">
        <v>657</v>
      </c>
      <c r="N234" s="1">
        <v>41969</v>
      </c>
      <c r="O234">
        <v>-56.055500000000002</v>
      </c>
      <c r="P234">
        <v>-55.3401</v>
      </c>
      <c r="Q234" t="s">
        <v>3</v>
      </c>
      <c r="R234" t="s">
        <v>615</v>
      </c>
      <c r="S234" t="s">
        <v>616</v>
      </c>
      <c r="T234" t="s">
        <v>13</v>
      </c>
      <c r="U234" t="s">
        <v>12</v>
      </c>
      <c r="V234">
        <v>2161.2656000000002</v>
      </c>
      <c r="W234">
        <v>0.57999999999999996</v>
      </c>
      <c r="X234">
        <v>1</v>
      </c>
      <c r="Y234">
        <v>217</v>
      </c>
      <c r="Z234">
        <v>190</v>
      </c>
      <c r="AA234">
        <v>0</v>
      </c>
      <c r="AB234">
        <v>0</v>
      </c>
      <c r="AC234">
        <v>240</v>
      </c>
      <c r="AD234">
        <v>1000</v>
      </c>
      <c r="AE234">
        <v>2000</v>
      </c>
      <c r="AF234">
        <v>0</v>
      </c>
      <c r="AG234">
        <v>0</v>
      </c>
      <c r="AH234">
        <v>0</v>
      </c>
      <c r="AI234">
        <v>0</v>
      </c>
      <c r="AJ234">
        <v>0</v>
      </c>
      <c r="AK234">
        <v>0</v>
      </c>
      <c r="AL234">
        <v>0</v>
      </c>
      <c r="AM234">
        <v>0</v>
      </c>
      <c r="AN234">
        <v>0</v>
      </c>
      <c r="AO234">
        <v>0</v>
      </c>
      <c r="AP234">
        <v>0</v>
      </c>
      <c r="AQ234">
        <v>0</v>
      </c>
      <c r="AR234">
        <v>0</v>
      </c>
      <c r="AS234">
        <v>1</v>
      </c>
      <c r="AT234">
        <v>0</v>
      </c>
      <c r="AU234">
        <v>0</v>
      </c>
      <c r="AV234">
        <v>0</v>
      </c>
      <c r="AW234">
        <v>0</v>
      </c>
      <c r="AX234">
        <v>1</v>
      </c>
    </row>
    <row r="235" spans="1:50" x14ac:dyDescent="0.25">
      <c r="A235" s="36">
        <v>5901691</v>
      </c>
      <c r="B235" s="36">
        <v>34478</v>
      </c>
      <c r="C235" s="36" t="s">
        <v>64</v>
      </c>
      <c r="D235">
        <v>3820</v>
      </c>
      <c r="E235">
        <v>3820</v>
      </c>
      <c r="F235" s="1">
        <v>39807</v>
      </c>
      <c r="G235" s="1">
        <v>39818</v>
      </c>
      <c r="H235">
        <v>12</v>
      </c>
      <c r="I235">
        <v>2008</v>
      </c>
      <c r="J235">
        <v>-59.1</v>
      </c>
      <c r="K235">
        <v>142.74</v>
      </c>
      <c r="L235" t="s">
        <v>655</v>
      </c>
      <c r="M235" t="s">
        <v>657</v>
      </c>
      <c r="N235" s="1">
        <v>41968</v>
      </c>
      <c r="O235">
        <v>-46.731299999999997</v>
      </c>
      <c r="P235">
        <v>-121.7402</v>
      </c>
      <c r="Q235" t="s">
        <v>3</v>
      </c>
      <c r="R235" t="s">
        <v>615</v>
      </c>
      <c r="S235" t="s">
        <v>616</v>
      </c>
      <c r="T235" t="s">
        <v>13</v>
      </c>
      <c r="U235" t="s">
        <v>12</v>
      </c>
      <c r="V235">
        <v>2161.2894000000001</v>
      </c>
      <c r="W235">
        <v>0.57999999999999996</v>
      </c>
      <c r="X235">
        <v>1</v>
      </c>
      <c r="Y235">
        <v>216</v>
      </c>
      <c r="Z235">
        <v>39</v>
      </c>
      <c r="AA235">
        <v>0</v>
      </c>
      <c r="AB235">
        <v>0</v>
      </c>
      <c r="AC235">
        <v>240</v>
      </c>
      <c r="AD235">
        <v>1000</v>
      </c>
      <c r="AE235">
        <v>2000</v>
      </c>
      <c r="AF235">
        <v>0</v>
      </c>
      <c r="AG235">
        <v>0</v>
      </c>
      <c r="AH235">
        <v>0</v>
      </c>
      <c r="AI235">
        <v>0</v>
      </c>
      <c r="AJ235">
        <v>0</v>
      </c>
      <c r="AK235">
        <v>0</v>
      </c>
      <c r="AL235">
        <v>0</v>
      </c>
      <c r="AM235">
        <v>0</v>
      </c>
      <c r="AN235">
        <v>0</v>
      </c>
      <c r="AO235">
        <v>0</v>
      </c>
      <c r="AP235">
        <v>0</v>
      </c>
      <c r="AQ235">
        <v>0</v>
      </c>
      <c r="AR235">
        <v>0</v>
      </c>
      <c r="AS235">
        <v>1</v>
      </c>
      <c r="AT235">
        <v>0</v>
      </c>
      <c r="AU235">
        <v>0</v>
      </c>
      <c r="AV235">
        <v>0</v>
      </c>
      <c r="AW235">
        <v>0</v>
      </c>
      <c r="AX235">
        <v>1</v>
      </c>
    </row>
    <row r="236" spans="1:50" x14ac:dyDescent="0.25">
      <c r="A236" s="36">
        <v>5901707</v>
      </c>
      <c r="B236" s="36">
        <v>34477</v>
      </c>
      <c r="C236" s="36" t="s">
        <v>64</v>
      </c>
      <c r="D236">
        <v>3819</v>
      </c>
      <c r="E236">
        <v>3819</v>
      </c>
      <c r="F236" s="1">
        <v>39865</v>
      </c>
      <c r="G236" s="1">
        <v>39876</v>
      </c>
      <c r="H236">
        <v>2</v>
      </c>
      <c r="I236">
        <v>2009</v>
      </c>
      <c r="J236">
        <v>-57.08</v>
      </c>
      <c r="K236">
        <v>143.16999999999999</v>
      </c>
      <c r="L236" t="s">
        <v>655</v>
      </c>
      <c r="M236" t="s">
        <v>657</v>
      </c>
      <c r="N236" s="1">
        <v>41967</v>
      </c>
      <c r="O236">
        <v>-56.894300000000001</v>
      </c>
      <c r="P236">
        <v>-51.172899999999998</v>
      </c>
      <c r="Q236" t="s">
        <v>3</v>
      </c>
      <c r="R236" t="s">
        <v>615</v>
      </c>
      <c r="S236" t="s">
        <v>616</v>
      </c>
      <c r="T236" t="s">
        <v>13</v>
      </c>
      <c r="U236" t="s">
        <v>12</v>
      </c>
      <c r="V236">
        <v>2101.8312000000001</v>
      </c>
      <c r="W236">
        <v>0.57999999999999996</v>
      </c>
      <c r="X236">
        <v>1</v>
      </c>
      <c r="Y236">
        <v>211</v>
      </c>
      <c r="Z236">
        <v>33</v>
      </c>
      <c r="AA236">
        <v>0</v>
      </c>
      <c r="AB236">
        <v>0</v>
      </c>
      <c r="AC236">
        <v>240</v>
      </c>
      <c r="AD236">
        <v>1000</v>
      </c>
      <c r="AE236">
        <v>2000</v>
      </c>
      <c r="AF236">
        <v>0</v>
      </c>
      <c r="AG236">
        <v>0</v>
      </c>
      <c r="AH236">
        <v>0</v>
      </c>
      <c r="AI236">
        <v>0</v>
      </c>
      <c r="AJ236">
        <v>0</v>
      </c>
      <c r="AK236">
        <v>0</v>
      </c>
      <c r="AL236">
        <v>0</v>
      </c>
      <c r="AM236">
        <v>0</v>
      </c>
      <c r="AN236">
        <v>0</v>
      </c>
      <c r="AO236">
        <v>0</v>
      </c>
      <c r="AP236">
        <v>0</v>
      </c>
      <c r="AQ236">
        <v>0</v>
      </c>
      <c r="AR236">
        <v>0</v>
      </c>
      <c r="AS236">
        <v>1</v>
      </c>
      <c r="AT236">
        <v>0</v>
      </c>
      <c r="AU236">
        <v>0</v>
      </c>
      <c r="AV236">
        <v>0</v>
      </c>
      <c r="AW236">
        <v>0</v>
      </c>
      <c r="AX236">
        <v>1</v>
      </c>
    </row>
    <row r="237" spans="1:50" x14ac:dyDescent="0.25">
      <c r="A237" s="36">
        <v>5901705</v>
      </c>
      <c r="B237" s="36">
        <v>33384</v>
      </c>
      <c r="C237" s="36" t="s">
        <v>64</v>
      </c>
      <c r="D237">
        <v>3815</v>
      </c>
      <c r="E237">
        <v>3815</v>
      </c>
      <c r="F237" s="1">
        <v>39864</v>
      </c>
      <c r="G237" s="1">
        <v>39876</v>
      </c>
      <c r="H237">
        <v>2</v>
      </c>
      <c r="I237">
        <v>2009</v>
      </c>
      <c r="J237">
        <v>-49.07</v>
      </c>
      <c r="K237">
        <v>146.02000000000001</v>
      </c>
      <c r="L237" t="s">
        <v>655</v>
      </c>
      <c r="M237" t="s">
        <v>657</v>
      </c>
      <c r="N237" s="1">
        <v>41975</v>
      </c>
      <c r="O237">
        <v>-48.662599999999998</v>
      </c>
      <c r="P237">
        <v>151.58940000000001</v>
      </c>
      <c r="Q237" t="s">
        <v>3</v>
      </c>
      <c r="R237" t="s">
        <v>615</v>
      </c>
      <c r="S237" t="s">
        <v>616</v>
      </c>
      <c r="T237" t="s">
        <v>13</v>
      </c>
      <c r="U237" t="s">
        <v>12</v>
      </c>
      <c r="V237">
        <v>2111.1412999999998</v>
      </c>
      <c r="W237">
        <v>0.57999999999999996</v>
      </c>
      <c r="X237">
        <v>1</v>
      </c>
      <c r="Y237">
        <v>211</v>
      </c>
      <c r="Z237">
        <v>184</v>
      </c>
      <c r="AA237">
        <v>0</v>
      </c>
      <c r="AB237">
        <v>0</v>
      </c>
      <c r="AC237">
        <v>240</v>
      </c>
      <c r="AD237">
        <v>1000</v>
      </c>
      <c r="AE237">
        <v>2000</v>
      </c>
      <c r="AF237">
        <v>0</v>
      </c>
      <c r="AG237">
        <v>0</v>
      </c>
      <c r="AH237">
        <v>0</v>
      </c>
      <c r="AI237">
        <v>0</v>
      </c>
      <c r="AJ237">
        <v>0</v>
      </c>
      <c r="AK237">
        <v>0</v>
      </c>
      <c r="AL237">
        <v>0</v>
      </c>
      <c r="AM237">
        <v>0</v>
      </c>
      <c r="AN237">
        <v>0</v>
      </c>
      <c r="AO237">
        <v>0</v>
      </c>
      <c r="AP237">
        <v>0</v>
      </c>
      <c r="AQ237">
        <v>0</v>
      </c>
      <c r="AR237">
        <v>0</v>
      </c>
      <c r="AS237">
        <v>1</v>
      </c>
      <c r="AT237">
        <v>0</v>
      </c>
      <c r="AU237">
        <v>0</v>
      </c>
      <c r="AV237">
        <v>0</v>
      </c>
      <c r="AW237">
        <v>0</v>
      </c>
      <c r="AX237">
        <v>1</v>
      </c>
    </row>
    <row r="238" spans="1:50" x14ac:dyDescent="0.25">
      <c r="A238" s="36">
        <v>4901762</v>
      </c>
      <c r="B238" s="36">
        <v>29745</v>
      </c>
      <c r="C238" s="36" t="s">
        <v>65</v>
      </c>
      <c r="D238">
        <v>374</v>
      </c>
      <c r="E238">
        <v>119</v>
      </c>
      <c r="F238" s="1">
        <v>41865</v>
      </c>
      <c r="G238" s="1">
        <v>41869</v>
      </c>
      <c r="H238">
        <v>8</v>
      </c>
      <c r="I238">
        <v>2014</v>
      </c>
      <c r="J238">
        <v>56.604399999999998</v>
      </c>
      <c r="K238">
        <v>-52.651800000000001</v>
      </c>
      <c r="L238" t="s">
        <v>662</v>
      </c>
      <c r="M238" t="s">
        <v>663</v>
      </c>
      <c r="N238" s="1">
        <v>41965</v>
      </c>
      <c r="O238">
        <v>58.682499999999997</v>
      </c>
      <c r="P238">
        <v>-54.3581</v>
      </c>
      <c r="Q238" t="s">
        <v>21</v>
      </c>
      <c r="R238" t="s">
        <v>664</v>
      </c>
      <c r="S238" t="s">
        <v>665</v>
      </c>
      <c r="T238" t="s">
        <v>23</v>
      </c>
      <c r="U238" t="s">
        <v>22</v>
      </c>
      <c r="V238">
        <v>100.1764</v>
      </c>
      <c r="W238">
        <v>0.91</v>
      </c>
      <c r="X238">
        <v>1</v>
      </c>
      <c r="Y238">
        <v>10</v>
      </c>
      <c r="Z238">
        <v>0</v>
      </c>
      <c r="AA238">
        <v>0</v>
      </c>
      <c r="AB238">
        <v>0</v>
      </c>
      <c r="AC238">
        <v>240</v>
      </c>
      <c r="AD238">
        <v>1000</v>
      </c>
      <c r="AE238">
        <v>2000</v>
      </c>
      <c r="AF238">
        <v>0</v>
      </c>
      <c r="AG238">
        <v>0</v>
      </c>
      <c r="AH238">
        <v>0</v>
      </c>
      <c r="AI238">
        <v>0</v>
      </c>
      <c r="AJ238">
        <v>0</v>
      </c>
      <c r="AK238">
        <v>0</v>
      </c>
      <c r="AL238">
        <v>0</v>
      </c>
      <c r="AM238">
        <v>0</v>
      </c>
      <c r="AN238">
        <v>0</v>
      </c>
      <c r="AO238">
        <v>0</v>
      </c>
      <c r="AP238">
        <v>0</v>
      </c>
      <c r="AQ238">
        <v>0</v>
      </c>
      <c r="AR238">
        <v>0</v>
      </c>
      <c r="AS238">
        <v>0</v>
      </c>
      <c r="AT238">
        <v>1</v>
      </c>
      <c r="AU238">
        <v>0</v>
      </c>
      <c r="AV238">
        <v>0</v>
      </c>
      <c r="AW238">
        <v>0</v>
      </c>
      <c r="AX238">
        <v>1</v>
      </c>
    </row>
    <row r="239" spans="1:50" x14ac:dyDescent="0.25">
      <c r="A239" s="36">
        <v>6901915</v>
      </c>
      <c r="B239" s="36">
        <v>112924</v>
      </c>
      <c r="C239" s="36" t="s">
        <v>64</v>
      </c>
      <c r="D239" t="s">
        <v>573</v>
      </c>
      <c r="E239" t="s">
        <v>666</v>
      </c>
      <c r="F239" s="1">
        <v>41164</v>
      </c>
      <c r="G239" s="1">
        <v>41198</v>
      </c>
      <c r="H239">
        <v>9</v>
      </c>
      <c r="I239">
        <v>2012</v>
      </c>
      <c r="J239">
        <v>26.306699999999999</v>
      </c>
      <c r="K239">
        <v>-35.196100000000001</v>
      </c>
      <c r="L239" t="s">
        <v>662</v>
      </c>
      <c r="M239" t="s">
        <v>667</v>
      </c>
      <c r="N239" s="1">
        <v>41970</v>
      </c>
      <c r="O239">
        <v>27.284199999999998</v>
      </c>
      <c r="P239">
        <v>-37.558599999999998</v>
      </c>
      <c r="Q239" t="s">
        <v>9</v>
      </c>
      <c r="R239" t="s">
        <v>668</v>
      </c>
      <c r="S239" t="s">
        <v>669</v>
      </c>
      <c r="T239" t="s">
        <v>670</v>
      </c>
      <c r="U239" t="s">
        <v>671</v>
      </c>
      <c r="V239">
        <v>805.70360000000005</v>
      </c>
      <c r="W239">
        <v>0.85</v>
      </c>
      <c r="X239">
        <v>1</v>
      </c>
      <c r="Y239">
        <v>82</v>
      </c>
      <c r="Z239">
        <v>0</v>
      </c>
      <c r="AA239">
        <v>0</v>
      </c>
      <c r="AB239">
        <v>0</v>
      </c>
      <c r="AC239">
        <v>240</v>
      </c>
      <c r="AD239">
        <v>0</v>
      </c>
      <c r="AE239">
        <v>2000</v>
      </c>
      <c r="AF239">
        <v>0</v>
      </c>
      <c r="AG239">
        <v>0</v>
      </c>
      <c r="AH239">
        <v>0</v>
      </c>
      <c r="AI239">
        <v>0</v>
      </c>
      <c r="AJ239">
        <v>0</v>
      </c>
      <c r="AK239">
        <v>0</v>
      </c>
      <c r="AL239">
        <v>0</v>
      </c>
      <c r="AM239">
        <v>0</v>
      </c>
      <c r="AN239">
        <v>0</v>
      </c>
      <c r="AO239">
        <v>0</v>
      </c>
      <c r="AP239">
        <v>0</v>
      </c>
      <c r="AQ239">
        <v>0</v>
      </c>
      <c r="AR239">
        <v>0</v>
      </c>
      <c r="AS239">
        <v>0</v>
      </c>
      <c r="AT239">
        <v>0</v>
      </c>
      <c r="AU239">
        <v>0</v>
      </c>
      <c r="AV239">
        <v>0</v>
      </c>
      <c r="AW239">
        <v>0</v>
      </c>
      <c r="AX239">
        <v>1</v>
      </c>
    </row>
    <row r="240" spans="1:50" x14ac:dyDescent="0.25">
      <c r="A240" s="36">
        <v>6901913</v>
      </c>
      <c r="B240" s="36">
        <v>112922</v>
      </c>
      <c r="C240" s="36" t="s">
        <v>64</v>
      </c>
      <c r="D240" t="s">
        <v>573</v>
      </c>
      <c r="E240" t="s">
        <v>672</v>
      </c>
      <c r="F240" s="1">
        <v>41158</v>
      </c>
      <c r="G240" s="1">
        <v>41198</v>
      </c>
      <c r="H240">
        <v>9</v>
      </c>
      <c r="I240">
        <v>2012</v>
      </c>
      <c r="J240">
        <v>35.200000000000003</v>
      </c>
      <c r="K240">
        <v>-26.31</v>
      </c>
      <c r="L240" t="s">
        <v>662</v>
      </c>
      <c r="M240" t="s">
        <v>667</v>
      </c>
      <c r="N240" s="1">
        <v>41966</v>
      </c>
      <c r="O240">
        <v>35.447699999999998</v>
      </c>
      <c r="P240">
        <v>-10.0503</v>
      </c>
      <c r="Q240" t="s">
        <v>9</v>
      </c>
      <c r="R240" t="s">
        <v>668</v>
      </c>
      <c r="S240" t="s">
        <v>669</v>
      </c>
      <c r="T240" t="s">
        <v>670</v>
      </c>
      <c r="U240" t="s">
        <v>671</v>
      </c>
      <c r="V240">
        <v>807.69410000000005</v>
      </c>
      <c r="W240">
        <v>0.85</v>
      </c>
      <c r="X240">
        <v>1</v>
      </c>
      <c r="Y240">
        <v>80</v>
      </c>
      <c r="Z240">
        <v>0</v>
      </c>
      <c r="AA240">
        <v>0</v>
      </c>
      <c r="AB240">
        <v>0</v>
      </c>
      <c r="AC240">
        <v>240</v>
      </c>
      <c r="AD240">
        <v>0</v>
      </c>
      <c r="AE240">
        <v>2000</v>
      </c>
      <c r="AF240">
        <v>0</v>
      </c>
      <c r="AG240">
        <v>0</v>
      </c>
      <c r="AH240">
        <v>0</v>
      </c>
      <c r="AI240">
        <v>0</v>
      </c>
      <c r="AJ240">
        <v>0</v>
      </c>
      <c r="AK240">
        <v>0</v>
      </c>
      <c r="AL240">
        <v>0</v>
      </c>
      <c r="AM240">
        <v>0</v>
      </c>
      <c r="AN240">
        <v>0</v>
      </c>
      <c r="AO240">
        <v>0</v>
      </c>
      <c r="AP240">
        <v>0</v>
      </c>
      <c r="AQ240">
        <v>0</v>
      </c>
      <c r="AR240">
        <v>0</v>
      </c>
      <c r="AS240">
        <v>0</v>
      </c>
      <c r="AT240">
        <v>0</v>
      </c>
      <c r="AU240">
        <v>0</v>
      </c>
      <c r="AV240">
        <v>0</v>
      </c>
      <c r="AW240">
        <v>0</v>
      </c>
      <c r="AX240">
        <v>1</v>
      </c>
    </row>
    <row r="241" spans="1:50" x14ac:dyDescent="0.25">
      <c r="A241" s="36">
        <v>6901681</v>
      </c>
      <c r="B241" s="36">
        <v>1330399</v>
      </c>
      <c r="C241" s="36" t="s">
        <v>65</v>
      </c>
      <c r="D241" t="s">
        <v>573</v>
      </c>
      <c r="E241" t="s">
        <v>673</v>
      </c>
      <c r="F241" s="1">
        <v>41847</v>
      </c>
      <c r="G241" s="1">
        <v>41870</v>
      </c>
      <c r="H241">
        <v>7</v>
      </c>
      <c r="I241">
        <v>2014</v>
      </c>
      <c r="J241">
        <v>46.9</v>
      </c>
      <c r="K241">
        <v>-4.33</v>
      </c>
      <c r="L241" t="s">
        <v>662</v>
      </c>
      <c r="M241" t="s">
        <v>674</v>
      </c>
      <c r="N241" s="1">
        <v>41975</v>
      </c>
      <c r="O241">
        <v>47.12</v>
      </c>
      <c r="P241">
        <v>-4.2750000000000004</v>
      </c>
      <c r="Q241" t="s">
        <v>80</v>
      </c>
      <c r="R241" t="s">
        <v>645</v>
      </c>
      <c r="S241" t="s">
        <v>646</v>
      </c>
      <c r="T241" t="s">
        <v>11</v>
      </c>
      <c r="U241" t="s">
        <v>10</v>
      </c>
      <c r="V241">
        <v>127.8451</v>
      </c>
      <c r="W241">
        <v>0.91</v>
      </c>
      <c r="X241">
        <v>1</v>
      </c>
      <c r="Y241">
        <v>0</v>
      </c>
      <c r="Z241">
        <v>0</v>
      </c>
      <c r="AA241">
        <v>0</v>
      </c>
      <c r="AB241">
        <v>0</v>
      </c>
      <c r="AC241">
        <v>24</v>
      </c>
      <c r="AD241">
        <v>100</v>
      </c>
      <c r="AE241">
        <v>100</v>
      </c>
      <c r="AF241">
        <v>0</v>
      </c>
      <c r="AG241">
        <v>0</v>
      </c>
      <c r="AH241">
        <v>0</v>
      </c>
      <c r="AI241">
        <v>0</v>
      </c>
      <c r="AJ241">
        <v>0</v>
      </c>
      <c r="AK241">
        <v>0</v>
      </c>
      <c r="AL241">
        <v>0</v>
      </c>
      <c r="AM241">
        <v>0</v>
      </c>
      <c r="AN241">
        <v>0</v>
      </c>
      <c r="AO241">
        <v>0</v>
      </c>
      <c r="AP241">
        <v>0</v>
      </c>
      <c r="AQ241">
        <v>0</v>
      </c>
      <c r="AR241">
        <v>0</v>
      </c>
      <c r="AS241">
        <v>0</v>
      </c>
      <c r="AT241">
        <v>0</v>
      </c>
      <c r="AU241">
        <v>0</v>
      </c>
      <c r="AV241">
        <v>0</v>
      </c>
      <c r="AW241">
        <v>0</v>
      </c>
      <c r="AX241">
        <v>1</v>
      </c>
    </row>
    <row r="242" spans="1:50" x14ac:dyDescent="0.25">
      <c r="A242" s="36">
        <v>6900974</v>
      </c>
      <c r="B242" s="36">
        <v>112544</v>
      </c>
      <c r="C242" s="36" t="s">
        <v>64</v>
      </c>
      <c r="D242" t="s">
        <v>573</v>
      </c>
      <c r="E242" t="s">
        <v>675</v>
      </c>
      <c r="F242" s="1">
        <v>41092</v>
      </c>
      <c r="G242" s="1">
        <v>41093</v>
      </c>
      <c r="H242">
        <v>7</v>
      </c>
      <c r="I242">
        <v>2012</v>
      </c>
      <c r="J242">
        <v>54.081200000000003</v>
      </c>
      <c r="K242">
        <v>-24.9923</v>
      </c>
      <c r="L242" t="s">
        <v>662</v>
      </c>
      <c r="M242" t="s">
        <v>676</v>
      </c>
      <c r="N242" s="1">
        <v>41975</v>
      </c>
      <c r="O242">
        <v>45.729199999999999</v>
      </c>
      <c r="P242">
        <v>-14.9894</v>
      </c>
      <c r="Q242" t="s">
        <v>9</v>
      </c>
      <c r="R242" t="s">
        <v>645</v>
      </c>
      <c r="S242" t="s">
        <v>646</v>
      </c>
      <c r="T242" t="s">
        <v>11</v>
      </c>
      <c r="U242" t="s">
        <v>10</v>
      </c>
      <c r="V242">
        <v>882.80010000000004</v>
      </c>
      <c r="W242">
        <v>0.85</v>
      </c>
      <c r="X242">
        <v>1</v>
      </c>
      <c r="Y242">
        <v>90</v>
      </c>
      <c r="Z242">
        <v>0</v>
      </c>
      <c r="AA242">
        <v>0</v>
      </c>
      <c r="AB242">
        <v>0</v>
      </c>
      <c r="AC242">
        <v>240</v>
      </c>
      <c r="AD242">
        <v>1000</v>
      </c>
      <c r="AE242">
        <v>2000</v>
      </c>
      <c r="AF242">
        <v>0</v>
      </c>
      <c r="AG242">
        <v>0</v>
      </c>
      <c r="AH242">
        <v>0</v>
      </c>
      <c r="AI242">
        <v>0</v>
      </c>
      <c r="AJ242">
        <v>0</v>
      </c>
      <c r="AK242">
        <v>0</v>
      </c>
      <c r="AL242">
        <v>0</v>
      </c>
      <c r="AM242">
        <v>0</v>
      </c>
      <c r="AN242">
        <v>0</v>
      </c>
      <c r="AO242">
        <v>0</v>
      </c>
      <c r="AP242">
        <v>0</v>
      </c>
      <c r="AQ242">
        <v>0</v>
      </c>
      <c r="AR242">
        <v>0</v>
      </c>
      <c r="AS242">
        <v>0</v>
      </c>
      <c r="AT242">
        <v>1</v>
      </c>
      <c r="AU242">
        <v>0</v>
      </c>
      <c r="AV242">
        <v>0</v>
      </c>
      <c r="AW242">
        <v>0</v>
      </c>
      <c r="AX242">
        <v>1</v>
      </c>
    </row>
    <row r="243" spans="1:50" x14ac:dyDescent="0.25">
      <c r="A243" s="36">
        <v>6900973</v>
      </c>
      <c r="B243" s="36">
        <v>112543</v>
      </c>
      <c r="C243" s="36" t="s">
        <v>64</v>
      </c>
      <c r="D243" t="s">
        <v>573</v>
      </c>
      <c r="E243" t="s">
        <v>677</v>
      </c>
      <c r="F243" s="1">
        <v>41077</v>
      </c>
      <c r="G243" s="1">
        <v>41081</v>
      </c>
      <c r="H243">
        <v>6</v>
      </c>
      <c r="I243">
        <v>2012</v>
      </c>
      <c r="J243">
        <v>62.0075</v>
      </c>
      <c r="K243">
        <v>-15.0181</v>
      </c>
      <c r="L243" t="s">
        <v>662</v>
      </c>
      <c r="M243" t="s">
        <v>676</v>
      </c>
      <c r="N243" s="1">
        <v>41970</v>
      </c>
      <c r="O243">
        <v>52.073099999999997</v>
      </c>
      <c r="P243">
        <v>-49.7926</v>
      </c>
      <c r="Q243" t="s">
        <v>9</v>
      </c>
      <c r="R243" t="s">
        <v>645</v>
      </c>
      <c r="S243" t="s">
        <v>646</v>
      </c>
      <c r="T243" t="s">
        <v>11</v>
      </c>
      <c r="U243" t="s">
        <v>10</v>
      </c>
      <c r="V243">
        <v>892.7165</v>
      </c>
      <c r="W243">
        <v>0.85</v>
      </c>
      <c r="X243">
        <v>1</v>
      </c>
      <c r="Y243">
        <v>91</v>
      </c>
      <c r="Z243">
        <v>0</v>
      </c>
      <c r="AA243">
        <v>0</v>
      </c>
      <c r="AB243">
        <v>0</v>
      </c>
      <c r="AC243">
        <v>240</v>
      </c>
      <c r="AD243">
        <v>1000</v>
      </c>
      <c r="AE243">
        <v>2000</v>
      </c>
      <c r="AF243">
        <v>0</v>
      </c>
      <c r="AG243">
        <v>0</v>
      </c>
      <c r="AH243">
        <v>0</v>
      </c>
      <c r="AI243">
        <v>0</v>
      </c>
      <c r="AJ243">
        <v>0</v>
      </c>
      <c r="AK243">
        <v>0</v>
      </c>
      <c r="AL243">
        <v>0</v>
      </c>
      <c r="AM243">
        <v>0</v>
      </c>
      <c r="AN243">
        <v>0</v>
      </c>
      <c r="AO243">
        <v>0</v>
      </c>
      <c r="AP243">
        <v>0</v>
      </c>
      <c r="AQ243">
        <v>0</v>
      </c>
      <c r="AR243">
        <v>0</v>
      </c>
      <c r="AS243">
        <v>0</v>
      </c>
      <c r="AT243">
        <v>1</v>
      </c>
      <c r="AU243">
        <v>0</v>
      </c>
      <c r="AV243">
        <v>0</v>
      </c>
      <c r="AW243">
        <v>0</v>
      </c>
      <c r="AX243">
        <v>1</v>
      </c>
    </row>
    <row r="244" spans="1:50" x14ac:dyDescent="0.25">
      <c r="A244" s="36">
        <v>6900972</v>
      </c>
      <c r="B244" s="36">
        <v>112542</v>
      </c>
      <c r="C244" s="36" t="s">
        <v>64</v>
      </c>
      <c r="D244" t="s">
        <v>573</v>
      </c>
      <c r="E244" t="s">
        <v>678</v>
      </c>
      <c r="F244" s="1">
        <v>41094</v>
      </c>
      <c r="G244" s="1">
        <v>41094</v>
      </c>
      <c r="H244">
        <v>7</v>
      </c>
      <c r="I244">
        <v>2012</v>
      </c>
      <c r="J244">
        <v>46.770800000000001</v>
      </c>
      <c r="K244">
        <v>-25.0017</v>
      </c>
      <c r="L244" t="s">
        <v>662</v>
      </c>
      <c r="M244" t="s">
        <v>676</v>
      </c>
      <c r="N244" s="1">
        <v>41967</v>
      </c>
      <c r="O244">
        <v>39.342500000000001</v>
      </c>
      <c r="P244">
        <v>-21.246500000000001</v>
      </c>
      <c r="Q244" t="s">
        <v>9</v>
      </c>
      <c r="R244" t="s">
        <v>645</v>
      </c>
      <c r="S244" t="s">
        <v>646</v>
      </c>
      <c r="T244" t="s">
        <v>11</v>
      </c>
      <c r="U244" t="s">
        <v>10</v>
      </c>
      <c r="V244">
        <v>872.82550000000003</v>
      </c>
      <c r="W244">
        <v>0.85</v>
      </c>
      <c r="X244">
        <v>1</v>
      </c>
      <c r="Y244">
        <v>83</v>
      </c>
      <c r="Z244">
        <v>0</v>
      </c>
      <c r="AA244">
        <v>0</v>
      </c>
      <c r="AB244">
        <v>0</v>
      </c>
      <c r="AC244">
        <v>240</v>
      </c>
      <c r="AD244">
        <v>1000</v>
      </c>
      <c r="AE244">
        <v>2000</v>
      </c>
      <c r="AF244">
        <v>0</v>
      </c>
      <c r="AG244">
        <v>0</v>
      </c>
      <c r="AH244">
        <v>0</v>
      </c>
      <c r="AI244">
        <v>0</v>
      </c>
      <c r="AJ244">
        <v>0</v>
      </c>
      <c r="AK244">
        <v>0</v>
      </c>
      <c r="AL244">
        <v>0</v>
      </c>
      <c r="AM244">
        <v>0</v>
      </c>
      <c r="AN244">
        <v>0</v>
      </c>
      <c r="AO244">
        <v>0</v>
      </c>
      <c r="AP244">
        <v>0</v>
      </c>
      <c r="AQ244">
        <v>0</v>
      </c>
      <c r="AR244">
        <v>0</v>
      </c>
      <c r="AS244">
        <v>0</v>
      </c>
      <c r="AT244">
        <v>1</v>
      </c>
      <c r="AU244">
        <v>0</v>
      </c>
      <c r="AV244">
        <v>0</v>
      </c>
      <c r="AW244">
        <v>0</v>
      </c>
      <c r="AX244">
        <v>1</v>
      </c>
    </row>
    <row r="245" spans="1:50" x14ac:dyDescent="0.25">
      <c r="A245" s="36">
        <v>6900966</v>
      </c>
      <c r="B245" s="36">
        <v>112538</v>
      </c>
      <c r="C245" s="36" t="s">
        <v>64</v>
      </c>
      <c r="D245" t="s">
        <v>573</v>
      </c>
      <c r="E245" t="s">
        <v>679</v>
      </c>
      <c r="F245" s="1">
        <v>41093</v>
      </c>
      <c r="G245" s="1">
        <v>41094</v>
      </c>
      <c r="H245">
        <v>7</v>
      </c>
      <c r="I245">
        <v>2012</v>
      </c>
      <c r="J245">
        <v>50.42</v>
      </c>
      <c r="K245">
        <v>-25.037400000000002</v>
      </c>
      <c r="L245" t="s">
        <v>662</v>
      </c>
      <c r="M245" t="s">
        <v>676</v>
      </c>
      <c r="N245" s="1">
        <v>41976</v>
      </c>
      <c r="O245">
        <v>55.963900000000002</v>
      </c>
      <c r="P245">
        <v>-21.1675</v>
      </c>
      <c r="Q245" t="s">
        <v>9</v>
      </c>
      <c r="R245" t="s">
        <v>645</v>
      </c>
      <c r="S245" t="s">
        <v>646</v>
      </c>
      <c r="T245" t="s">
        <v>11</v>
      </c>
      <c r="U245" t="s">
        <v>10</v>
      </c>
      <c r="V245">
        <v>882.69140000000004</v>
      </c>
      <c r="W245">
        <v>0.85</v>
      </c>
      <c r="X245">
        <v>1</v>
      </c>
      <c r="Y245">
        <v>87</v>
      </c>
      <c r="Z245">
        <v>0</v>
      </c>
      <c r="AA245">
        <v>0</v>
      </c>
      <c r="AB245">
        <v>0</v>
      </c>
      <c r="AC245">
        <v>240</v>
      </c>
      <c r="AD245">
        <v>1000</v>
      </c>
      <c r="AE245">
        <v>2000</v>
      </c>
      <c r="AF245">
        <v>0</v>
      </c>
      <c r="AG245">
        <v>0</v>
      </c>
      <c r="AH245">
        <v>0</v>
      </c>
      <c r="AI245">
        <v>0</v>
      </c>
      <c r="AJ245">
        <v>0</v>
      </c>
      <c r="AK245">
        <v>0</v>
      </c>
      <c r="AL245">
        <v>0</v>
      </c>
      <c r="AM245">
        <v>0</v>
      </c>
      <c r="AN245">
        <v>0</v>
      </c>
      <c r="AO245">
        <v>0</v>
      </c>
      <c r="AP245">
        <v>0</v>
      </c>
      <c r="AQ245">
        <v>0</v>
      </c>
      <c r="AR245">
        <v>0</v>
      </c>
      <c r="AS245">
        <v>0</v>
      </c>
      <c r="AT245">
        <v>1</v>
      </c>
      <c r="AU245">
        <v>0</v>
      </c>
      <c r="AV245">
        <v>0</v>
      </c>
      <c r="AW245">
        <v>0</v>
      </c>
      <c r="AX245">
        <v>1</v>
      </c>
    </row>
    <row r="246" spans="1:50" x14ac:dyDescent="0.25">
      <c r="A246" s="36">
        <v>6900995</v>
      </c>
      <c r="B246" s="36">
        <v>112529</v>
      </c>
      <c r="C246" s="36" t="s">
        <v>64</v>
      </c>
      <c r="D246" t="s">
        <v>573</v>
      </c>
      <c r="E246" t="s">
        <v>680</v>
      </c>
      <c r="F246" s="1">
        <v>41095</v>
      </c>
      <c r="G246" s="1">
        <v>41095</v>
      </c>
      <c r="H246">
        <v>7</v>
      </c>
      <c r="I246">
        <v>2012</v>
      </c>
      <c r="J246">
        <v>42.702800000000003</v>
      </c>
      <c r="K246">
        <v>-25.007999999999999</v>
      </c>
      <c r="L246" t="s">
        <v>662</v>
      </c>
      <c r="M246" t="s">
        <v>676</v>
      </c>
      <c r="N246" s="1">
        <v>41968</v>
      </c>
      <c r="O246">
        <v>38.299700000000001</v>
      </c>
      <c r="P246">
        <v>-27.023900000000001</v>
      </c>
      <c r="Q246" t="s">
        <v>31</v>
      </c>
      <c r="R246" t="s">
        <v>645</v>
      </c>
      <c r="S246" t="s">
        <v>646</v>
      </c>
      <c r="T246" t="s">
        <v>11</v>
      </c>
      <c r="U246" t="s">
        <v>10</v>
      </c>
      <c r="V246">
        <v>872.55610000000001</v>
      </c>
      <c r="W246">
        <v>0.85</v>
      </c>
      <c r="X246">
        <v>1</v>
      </c>
      <c r="Y246">
        <v>89</v>
      </c>
      <c r="Z246">
        <v>0</v>
      </c>
      <c r="AA246">
        <v>0</v>
      </c>
      <c r="AB246">
        <v>0</v>
      </c>
      <c r="AC246">
        <v>240</v>
      </c>
      <c r="AD246">
        <v>1000</v>
      </c>
      <c r="AE246">
        <v>2000</v>
      </c>
      <c r="AF246">
        <v>0</v>
      </c>
      <c r="AG246">
        <v>0</v>
      </c>
      <c r="AH246">
        <v>0</v>
      </c>
      <c r="AI246">
        <v>0</v>
      </c>
      <c r="AJ246">
        <v>0</v>
      </c>
      <c r="AK246">
        <v>0</v>
      </c>
      <c r="AL246">
        <v>0</v>
      </c>
      <c r="AM246">
        <v>0</v>
      </c>
      <c r="AN246">
        <v>0</v>
      </c>
      <c r="AO246">
        <v>0</v>
      </c>
      <c r="AP246">
        <v>0</v>
      </c>
      <c r="AQ246">
        <v>0</v>
      </c>
      <c r="AR246">
        <v>0</v>
      </c>
      <c r="AS246">
        <v>0</v>
      </c>
      <c r="AT246">
        <v>1</v>
      </c>
      <c r="AU246">
        <v>0</v>
      </c>
      <c r="AV246">
        <v>0</v>
      </c>
      <c r="AW246">
        <v>0</v>
      </c>
      <c r="AX246">
        <v>1</v>
      </c>
    </row>
    <row r="247" spans="1:50" x14ac:dyDescent="0.25">
      <c r="A247" s="36">
        <v>6900899</v>
      </c>
      <c r="B247" s="36">
        <v>75319</v>
      </c>
      <c r="C247" s="36" t="s">
        <v>64</v>
      </c>
      <c r="D247" t="s">
        <v>573</v>
      </c>
      <c r="E247" t="s">
        <v>681</v>
      </c>
      <c r="F247" s="1">
        <v>41090</v>
      </c>
      <c r="G247" s="1">
        <v>41092</v>
      </c>
      <c r="H247">
        <v>6</v>
      </c>
      <c r="I247">
        <v>2012</v>
      </c>
      <c r="J247">
        <v>60.622999999999998</v>
      </c>
      <c r="K247">
        <v>-24.9816</v>
      </c>
      <c r="L247" t="s">
        <v>662</v>
      </c>
      <c r="M247" t="s">
        <v>676</v>
      </c>
      <c r="N247" s="1">
        <v>41973</v>
      </c>
      <c r="O247">
        <v>53.52</v>
      </c>
      <c r="P247">
        <v>-35.615099999999998</v>
      </c>
      <c r="Q247" t="s">
        <v>31</v>
      </c>
      <c r="R247" t="s">
        <v>645</v>
      </c>
      <c r="S247" t="s">
        <v>646</v>
      </c>
      <c r="T247" t="s">
        <v>11</v>
      </c>
      <c r="U247" t="s">
        <v>10</v>
      </c>
      <c r="V247">
        <v>882.57889999999998</v>
      </c>
      <c r="W247">
        <v>0.85</v>
      </c>
      <c r="X247">
        <v>1</v>
      </c>
      <c r="Y247">
        <v>84</v>
      </c>
      <c r="Z247">
        <v>0</v>
      </c>
      <c r="AA247">
        <v>0</v>
      </c>
      <c r="AB247">
        <v>0</v>
      </c>
      <c r="AC247">
        <v>240</v>
      </c>
      <c r="AD247">
        <v>1000</v>
      </c>
      <c r="AE247">
        <v>2000</v>
      </c>
      <c r="AF247">
        <v>0</v>
      </c>
      <c r="AG247">
        <v>0</v>
      </c>
      <c r="AH247">
        <v>0</v>
      </c>
      <c r="AI247">
        <v>0</v>
      </c>
      <c r="AJ247">
        <v>0</v>
      </c>
      <c r="AK247">
        <v>0</v>
      </c>
      <c r="AL247">
        <v>0</v>
      </c>
      <c r="AM247">
        <v>0</v>
      </c>
      <c r="AN247">
        <v>0</v>
      </c>
      <c r="AO247">
        <v>0</v>
      </c>
      <c r="AP247">
        <v>0</v>
      </c>
      <c r="AQ247">
        <v>0</v>
      </c>
      <c r="AR247">
        <v>0</v>
      </c>
      <c r="AS247">
        <v>0</v>
      </c>
      <c r="AT247">
        <v>1</v>
      </c>
      <c r="AU247">
        <v>0</v>
      </c>
      <c r="AV247">
        <v>0</v>
      </c>
      <c r="AW247">
        <v>0</v>
      </c>
      <c r="AX247">
        <v>1</v>
      </c>
    </row>
    <row r="248" spans="1:50" x14ac:dyDescent="0.25">
      <c r="A248" s="36">
        <v>6900897</v>
      </c>
      <c r="B248" s="36">
        <v>75317</v>
      </c>
      <c r="C248" s="36" t="s">
        <v>64</v>
      </c>
      <c r="D248" t="s">
        <v>573</v>
      </c>
      <c r="E248" t="s">
        <v>682</v>
      </c>
      <c r="F248" s="1">
        <v>41091</v>
      </c>
      <c r="G248" s="1">
        <v>41093</v>
      </c>
      <c r="H248">
        <v>7</v>
      </c>
      <c r="I248">
        <v>2012</v>
      </c>
      <c r="J248">
        <v>57.361899999999999</v>
      </c>
      <c r="K248">
        <v>-24.966000000000001</v>
      </c>
      <c r="L248" t="s">
        <v>662</v>
      </c>
      <c r="M248" t="s">
        <v>676</v>
      </c>
      <c r="N248" s="1">
        <v>41974</v>
      </c>
      <c r="O248">
        <v>61.433100000000003</v>
      </c>
      <c r="P248">
        <v>-39.270400000000002</v>
      </c>
      <c r="Q248" t="s">
        <v>31</v>
      </c>
      <c r="R248" t="s">
        <v>645</v>
      </c>
      <c r="S248" t="s">
        <v>646</v>
      </c>
      <c r="T248" t="s">
        <v>11</v>
      </c>
      <c r="U248" t="s">
        <v>10</v>
      </c>
      <c r="V248">
        <v>882.70249999999999</v>
      </c>
      <c r="W248">
        <v>0.85</v>
      </c>
      <c r="X248">
        <v>1</v>
      </c>
      <c r="Y248">
        <v>91</v>
      </c>
      <c r="Z248">
        <v>0</v>
      </c>
      <c r="AA248">
        <v>0</v>
      </c>
      <c r="AB248">
        <v>0</v>
      </c>
      <c r="AC248">
        <v>240</v>
      </c>
      <c r="AD248">
        <v>1000</v>
      </c>
      <c r="AE248">
        <v>2000</v>
      </c>
      <c r="AF248">
        <v>0</v>
      </c>
      <c r="AG248">
        <v>0</v>
      </c>
      <c r="AH248">
        <v>0</v>
      </c>
      <c r="AI248">
        <v>0</v>
      </c>
      <c r="AJ248">
        <v>0</v>
      </c>
      <c r="AK248">
        <v>0</v>
      </c>
      <c r="AL248">
        <v>0</v>
      </c>
      <c r="AM248">
        <v>0</v>
      </c>
      <c r="AN248">
        <v>0</v>
      </c>
      <c r="AO248">
        <v>0</v>
      </c>
      <c r="AP248">
        <v>0</v>
      </c>
      <c r="AQ248">
        <v>0</v>
      </c>
      <c r="AR248">
        <v>0</v>
      </c>
      <c r="AS248">
        <v>0</v>
      </c>
      <c r="AT248">
        <v>1</v>
      </c>
      <c r="AU248">
        <v>0</v>
      </c>
      <c r="AV248">
        <v>0</v>
      </c>
      <c r="AW248">
        <v>0</v>
      </c>
      <c r="AX248">
        <v>1</v>
      </c>
    </row>
    <row r="249" spans="1:50" x14ac:dyDescent="0.25">
      <c r="A249" s="36">
        <v>5902304</v>
      </c>
      <c r="B249" s="36">
        <v>44862</v>
      </c>
      <c r="C249" s="36" t="s">
        <v>64</v>
      </c>
      <c r="D249">
        <v>11</v>
      </c>
      <c r="E249" t="s">
        <v>683</v>
      </c>
      <c r="F249" s="1">
        <v>40350</v>
      </c>
      <c r="G249" s="1">
        <v>40352</v>
      </c>
      <c r="H249">
        <v>6</v>
      </c>
      <c r="I249">
        <v>2010</v>
      </c>
      <c r="J249">
        <v>51.776000000000003</v>
      </c>
      <c r="K249">
        <v>-23.783300000000001</v>
      </c>
      <c r="L249" t="s">
        <v>662</v>
      </c>
      <c r="M249" t="s">
        <v>684</v>
      </c>
      <c r="N249" s="1">
        <v>41972</v>
      </c>
      <c r="O249">
        <v>58.046300000000002</v>
      </c>
      <c r="P249">
        <v>-58.358499999999999</v>
      </c>
      <c r="Q249" t="s">
        <v>31</v>
      </c>
      <c r="R249" t="s">
        <v>645</v>
      </c>
      <c r="S249" t="s">
        <v>646</v>
      </c>
      <c r="T249" t="s">
        <v>72</v>
      </c>
      <c r="U249" t="s">
        <v>10</v>
      </c>
      <c r="V249">
        <v>1622.0594000000001</v>
      </c>
      <c r="W249">
        <v>0.74</v>
      </c>
      <c r="X249">
        <v>1</v>
      </c>
      <c r="Y249">
        <v>106</v>
      </c>
      <c r="Z249">
        <v>70</v>
      </c>
      <c r="AA249">
        <v>0</v>
      </c>
      <c r="AB249">
        <v>0</v>
      </c>
      <c r="AC249">
        <v>240</v>
      </c>
      <c r="AD249">
        <v>1000</v>
      </c>
      <c r="AE249">
        <v>2000</v>
      </c>
      <c r="AF249">
        <v>1</v>
      </c>
      <c r="AG249">
        <v>0</v>
      </c>
      <c r="AH249">
        <v>0</v>
      </c>
      <c r="AI249">
        <v>0</v>
      </c>
      <c r="AJ249">
        <v>0</v>
      </c>
      <c r="AK249">
        <v>0</v>
      </c>
      <c r="AL249">
        <v>0</v>
      </c>
      <c r="AM249">
        <v>0</v>
      </c>
      <c r="AN249">
        <v>0</v>
      </c>
      <c r="AO249">
        <v>0</v>
      </c>
      <c r="AP249">
        <v>0</v>
      </c>
      <c r="AQ249">
        <v>0</v>
      </c>
      <c r="AR249">
        <v>0</v>
      </c>
      <c r="AS249">
        <v>0</v>
      </c>
      <c r="AT249">
        <v>0</v>
      </c>
      <c r="AU249">
        <v>0</v>
      </c>
      <c r="AV249">
        <v>0</v>
      </c>
      <c r="AW249">
        <v>0</v>
      </c>
      <c r="AX249">
        <v>1</v>
      </c>
    </row>
    <row r="250" spans="1:50" x14ac:dyDescent="0.25">
      <c r="A250" s="36">
        <v>5902302</v>
      </c>
      <c r="B250" s="36">
        <v>44858</v>
      </c>
      <c r="C250" s="36" t="s">
        <v>64</v>
      </c>
      <c r="D250">
        <v>9</v>
      </c>
      <c r="E250" t="s">
        <v>685</v>
      </c>
      <c r="F250" s="1">
        <v>40353</v>
      </c>
      <c r="G250" s="1">
        <v>40353</v>
      </c>
      <c r="H250">
        <v>6</v>
      </c>
      <c r="I250">
        <v>2010</v>
      </c>
      <c r="J250">
        <v>56.2517</v>
      </c>
      <c r="K250">
        <v>-27.2867</v>
      </c>
      <c r="L250" t="s">
        <v>662</v>
      </c>
      <c r="M250" t="s">
        <v>684</v>
      </c>
      <c r="N250" s="1">
        <v>41975</v>
      </c>
      <c r="O250">
        <v>56.583100000000002</v>
      </c>
      <c r="P250">
        <v>-41.481499999999997</v>
      </c>
      <c r="Q250" t="s">
        <v>31</v>
      </c>
      <c r="R250" t="s">
        <v>645</v>
      </c>
      <c r="S250" t="s">
        <v>646</v>
      </c>
      <c r="T250" t="s">
        <v>72</v>
      </c>
      <c r="U250" t="s">
        <v>10</v>
      </c>
      <c r="V250">
        <v>1621.8414</v>
      </c>
      <c r="W250">
        <v>0.74</v>
      </c>
      <c r="X250">
        <v>1</v>
      </c>
      <c r="Y250">
        <v>164</v>
      </c>
      <c r="Z250">
        <v>108</v>
      </c>
      <c r="AA250">
        <v>0</v>
      </c>
      <c r="AB250">
        <v>0</v>
      </c>
      <c r="AC250">
        <v>240</v>
      </c>
      <c r="AD250">
        <v>1000</v>
      </c>
      <c r="AE250">
        <v>2000</v>
      </c>
      <c r="AF250">
        <v>1</v>
      </c>
      <c r="AG250">
        <v>0</v>
      </c>
      <c r="AH250">
        <v>0</v>
      </c>
      <c r="AI250">
        <v>0</v>
      </c>
      <c r="AJ250">
        <v>0</v>
      </c>
      <c r="AK250">
        <v>0</v>
      </c>
      <c r="AL250">
        <v>0</v>
      </c>
      <c r="AM250">
        <v>0</v>
      </c>
      <c r="AN250">
        <v>0</v>
      </c>
      <c r="AO250">
        <v>0</v>
      </c>
      <c r="AP250">
        <v>0</v>
      </c>
      <c r="AQ250">
        <v>0</v>
      </c>
      <c r="AR250">
        <v>0</v>
      </c>
      <c r="AS250">
        <v>0</v>
      </c>
      <c r="AT250">
        <v>0</v>
      </c>
      <c r="AU250">
        <v>0</v>
      </c>
      <c r="AV250">
        <v>0</v>
      </c>
      <c r="AW250">
        <v>0</v>
      </c>
      <c r="AX250">
        <v>1</v>
      </c>
    </row>
    <row r="251" spans="1:50" x14ac:dyDescent="0.25">
      <c r="A251" s="36">
        <v>5902297</v>
      </c>
      <c r="B251" s="36">
        <v>44790</v>
      </c>
      <c r="C251" s="36" t="s">
        <v>64</v>
      </c>
      <c r="D251">
        <v>4</v>
      </c>
      <c r="E251" t="s">
        <v>686</v>
      </c>
      <c r="F251" s="1">
        <v>40356</v>
      </c>
      <c r="G251" s="1">
        <v>40357</v>
      </c>
      <c r="H251">
        <v>6</v>
      </c>
      <c r="I251">
        <v>2010</v>
      </c>
      <c r="J251">
        <v>59.432000000000002</v>
      </c>
      <c r="K251">
        <v>-37.047800000000002</v>
      </c>
      <c r="L251" t="s">
        <v>662</v>
      </c>
      <c r="M251" t="s">
        <v>684</v>
      </c>
      <c r="N251" s="1">
        <v>41968</v>
      </c>
      <c r="O251">
        <v>57.851799999999997</v>
      </c>
      <c r="P251">
        <v>-43.958599999999997</v>
      </c>
      <c r="Q251" t="s">
        <v>31</v>
      </c>
      <c r="R251" t="s">
        <v>645</v>
      </c>
      <c r="S251" t="s">
        <v>646</v>
      </c>
      <c r="T251" t="s">
        <v>72</v>
      </c>
      <c r="U251" t="s">
        <v>10</v>
      </c>
      <c r="V251">
        <v>1611.2768000000001</v>
      </c>
      <c r="W251">
        <v>0.74</v>
      </c>
      <c r="X251">
        <v>1</v>
      </c>
      <c r="Y251">
        <v>163</v>
      </c>
      <c r="Z251">
        <v>108</v>
      </c>
      <c r="AA251">
        <v>0</v>
      </c>
      <c r="AB251">
        <v>0</v>
      </c>
      <c r="AC251">
        <v>240</v>
      </c>
      <c r="AD251">
        <v>1000</v>
      </c>
      <c r="AE251">
        <v>2000</v>
      </c>
      <c r="AF251">
        <v>1</v>
      </c>
      <c r="AG251">
        <v>0</v>
      </c>
      <c r="AH251">
        <v>0</v>
      </c>
      <c r="AI251">
        <v>0</v>
      </c>
      <c r="AJ251">
        <v>0</v>
      </c>
      <c r="AK251">
        <v>0</v>
      </c>
      <c r="AL251">
        <v>0</v>
      </c>
      <c r="AM251">
        <v>0</v>
      </c>
      <c r="AN251">
        <v>0</v>
      </c>
      <c r="AO251">
        <v>0</v>
      </c>
      <c r="AP251">
        <v>0</v>
      </c>
      <c r="AQ251">
        <v>0</v>
      </c>
      <c r="AR251">
        <v>0</v>
      </c>
      <c r="AS251">
        <v>0</v>
      </c>
      <c r="AT251">
        <v>1</v>
      </c>
      <c r="AU251">
        <v>0</v>
      </c>
      <c r="AV251">
        <v>0</v>
      </c>
      <c r="AW251">
        <v>0</v>
      </c>
      <c r="AX251">
        <v>1</v>
      </c>
    </row>
    <row r="252" spans="1:50" x14ac:dyDescent="0.25">
      <c r="A252" s="36">
        <v>6900564</v>
      </c>
      <c r="B252" s="36">
        <v>84741</v>
      </c>
      <c r="C252" s="36" t="s">
        <v>64</v>
      </c>
      <c r="D252">
        <v>4135</v>
      </c>
      <c r="E252">
        <v>4135</v>
      </c>
      <c r="F252" s="1">
        <v>39701</v>
      </c>
      <c r="G252" s="1">
        <v>39608</v>
      </c>
      <c r="H252">
        <v>9</v>
      </c>
      <c r="I252">
        <v>2008</v>
      </c>
      <c r="J252">
        <v>55.261000000000003</v>
      </c>
      <c r="K252">
        <v>-26.993300000000001</v>
      </c>
      <c r="L252" t="s">
        <v>662</v>
      </c>
      <c r="M252" t="s">
        <v>687</v>
      </c>
      <c r="N252" s="1">
        <v>41952</v>
      </c>
      <c r="O252">
        <v>55.7468</v>
      </c>
      <c r="P252">
        <v>-54.4636</v>
      </c>
      <c r="Q252" t="s">
        <v>3</v>
      </c>
      <c r="R252" t="s">
        <v>688</v>
      </c>
      <c r="S252" t="s">
        <v>689</v>
      </c>
      <c r="T252" t="s">
        <v>161</v>
      </c>
      <c r="U252" t="s">
        <v>4</v>
      </c>
      <c r="V252">
        <v>2251.5106000000001</v>
      </c>
      <c r="W252">
        <v>0.64</v>
      </c>
      <c r="X252">
        <v>1</v>
      </c>
      <c r="Y252">
        <v>147</v>
      </c>
      <c r="Z252">
        <v>102</v>
      </c>
      <c r="AA252">
        <v>0</v>
      </c>
      <c r="AB252">
        <v>0</v>
      </c>
      <c r="AC252">
        <v>360</v>
      </c>
      <c r="AD252">
        <v>1500</v>
      </c>
      <c r="AE252">
        <v>2000</v>
      </c>
      <c r="AF252">
        <v>0</v>
      </c>
      <c r="AG252">
        <v>0</v>
      </c>
      <c r="AH252">
        <v>0</v>
      </c>
      <c r="AI252">
        <v>0</v>
      </c>
      <c r="AJ252">
        <v>0</v>
      </c>
      <c r="AK252">
        <v>0</v>
      </c>
      <c r="AL252">
        <v>0</v>
      </c>
      <c r="AM252">
        <v>0</v>
      </c>
      <c r="AN252">
        <v>0</v>
      </c>
      <c r="AO252">
        <v>0</v>
      </c>
      <c r="AP252">
        <v>0</v>
      </c>
      <c r="AQ252">
        <v>0</v>
      </c>
      <c r="AR252">
        <v>0</v>
      </c>
      <c r="AS252">
        <v>0</v>
      </c>
      <c r="AT252">
        <v>0</v>
      </c>
      <c r="AU252">
        <v>0</v>
      </c>
      <c r="AV252">
        <v>0</v>
      </c>
      <c r="AW252">
        <v>0</v>
      </c>
      <c r="AX252">
        <v>1</v>
      </c>
    </row>
    <row r="253" spans="1:50" x14ac:dyDescent="0.25">
      <c r="A253" s="36">
        <v>6900561</v>
      </c>
      <c r="B253" s="36">
        <v>84738</v>
      </c>
      <c r="C253" s="36" t="s">
        <v>64</v>
      </c>
      <c r="D253">
        <v>4132</v>
      </c>
      <c r="E253">
        <v>4132</v>
      </c>
      <c r="F253" s="1">
        <v>39691</v>
      </c>
      <c r="G253" s="1">
        <v>39608</v>
      </c>
      <c r="H253">
        <v>8</v>
      </c>
      <c r="I253">
        <v>2008</v>
      </c>
      <c r="J253">
        <v>59.781999999999996</v>
      </c>
      <c r="K253">
        <v>-54.8</v>
      </c>
      <c r="L253" t="s">
        <v>662</v>
      </c>
      <c r="M253" t="s">
        <v>687</v>
      </c>
      <c r="N253" s="1">
        <v>41971</v>
      </c>
      <c r="O253">
        <v>55.281399999999998</v>
      </c>
      <c r="P253">
        <v>-12.5816</v>
      </c>
      <c r="Q253" t="s">
        <v>3</v>
      </c>
      <c r="R253" t="s">
        <v>688</v>
      </c>
      <c r="S253" t="s">
        <v>689</v>
      </c>
      <c r="T253" t="s">
        <v>161</v>
      </c>
      <c r="U253" t="s">
        <v>4</v>
      </c>
      <c r="V253">
        <v>2280.6576</v>
      </c>
      <c r="W253">
        <v>0.64</v>
      </c>
      <c r="X253">
        <v>1</v>
      </c>
      <c r="Y253">
        <v>148</v>
      </c>
      <c r="Z253">
        <v>119</v>
      </c>
      <c r="AA253">
        <v>0</v>
      </c>
      <c r="AB253">
        <v>0</v>
      </c>
      <c r="AC253">
        <v>360</v>
      </c>
      <c r="AD253">
        <v>1500</v>
      </c>
      <c r="AE253">
        <v>2000</v>
      </c>
      <c r="AF253">
        <v>0</v>
      </c>
      <c r="AG253">
        <v>0</v>
      </c>
      <c r="AH253">
        <v>0</v>
      </c>
      <c r="AI253">
        <v>0</v>
      </c>
      <c r="AJ253">
        <v>0</v>
      </c>
      <c r="AK253">
        <v>0</v>
      </c>
      <c r="AL253">
        <v>0</v>
      </c>
      <c r="AM253">
        <v>0</v>
      </c>
      <c r="AN253">
        <v>0</v>
      </c>
      <c r="AO253">
        <v>0</v>
      </c>
      <c r="AP253">
        <v>0</v>
      </c>
      <c r="AQ253">
        <v>0</v>
      </c>
      <c r="AR253">
        <v>0</v>
      </c>
      <c r="AS253">
        <v>0</v>
      </c>
      <c r="AT253">
        <v>0</v>
      </c>
      <c r="AU253">
        <v>0</v>
      </c>
      <c r="AV253">
        <v>0</v>
      </c>
      <c r="AW253">
        <v>0</v>
      </c>
      <c r="AX253">
        <v>1</v>
      </c>
    </row>
    <row r="254" spans="1:50" x14ac:dyDescent="0.25">
      <c r="A254" s="36">
        <v>6900563</v>
      </c>
      <c r="B254" s="36">
        <v>84740</v>
      </c>
      <c r="C254" s="36" t="s">
        <v>64</v>
      </c>
      <c r="D254">
        <v>4134</v>
      </c>
      <c r="E254">
        <v>4134</v>
      </c>
      <c r="F254" s="1">
        <v>39701</v>
      </c>
      <c r="G254" s="1">
        <v>39608</v>
      </c>
      <c r="H254">
        <v>9</v>
      </c>
      <c r="I254">
        <v>2008</v>
      </c>
      <c r="J254">
        <v>56.900500000000001</v>
      </c>
      <c r="K254">
        <v>-31.0731</v>
      </c>
      <c r="L254" t="s">
        <v>662</v>
      </c>
      <c r="M254" t="s">
        <v>687</v>
      </c>
      <c r="N254" s="1">
        <v>41966</v>
      </c>
      <c r="O254">
        <v>73.83</v>
      </c>
      <c r="P254">
        <v>15.9122</v>
      </c>
      <c r="Q254" t="s">
        <v>3</v>
      </c>
      <c r="R254" t="s">
        <v>688</v>
      </c>
      <c r="S254" t="s">
        <v>689</v>
      </c>
      <c r="T254" t="s">
        <v>161</v>
      </c>
      <c r="U254" t="s">
        <v>4</v>
      </c>
      <c r="V254">
        <v>2265.6433000000002</v>
      </c>
      <c r="W254">
        <v>0.64</v>
      </c>
      <c r="X254">
        <v>1</v>
      </c>
      <c r="Y254">
        <v>117</v>
      </c>
      <c r="Z254">
        <v>73</v>
      </c>
      <c r="AA254">
        <v>0</v>
      </c>
      <c r="AB254">
        <v>0</v>
      </c>
      <c r="AC254">
        <v>360</v>
      </c>
      <c r="AD254">
        <v>1500</v>
      </c>
      <c r="AE254">
        <v>2000</v>
      </c>
      <c r="AF254">
        <v>0</v>
      </c>
      <c r="AG254">
        <v>0</v>
      </c>
      <c r="AH254">
        <v>0</v>
      </c>
      <c r="AI254">
        <v>0</v>
      </c>
      <c r="AJ254">
        <v>0</v>
      </c>
      <c r="AK254">
        <v>0</v>
      </c>
      <c r="AL254">
        <v>0</v>
      </c>
      <c r="AM254">
        <v>0</v>
      </c>
      <c r="AN254">
        <v>0</v>
      </c>
      <c r="AO254">
        <v>0</v>
      </c>
      <c r="AP254">
        <v>0</v>
      </c>
      <c r="AQ254">
        <v>0</v>
      </c>
      <c r="AR254">
        <v>0</v>
      </c>
      <c r="AS254">
        <v>0</v>
      </c>
      <c r="AT254">
        <v>0</v>
      </c>
      <c r="AU254">
        <v>0</v>
      </c>
      <c r="AV254">
        <v>0</v>
      </c>
      <c r="AW254">
        <v>0</v>
      </c>
      <c r="AX254">
        <v>1</v>
      </c>
    </row>
    <row r="255" spans="1:50" x14ac:dyDescent="0.25">
      <c r="A255" s="36">
        <v>1901199</v>
      </c>
      <c r="B255" s="36">
        <v>88402</v>
      </c>
      <c r="C255" s="36" t="s">
        <v>64</v>
      </c>
      <c r="D255" t="s">
        <v>573</v>
      </c>
      <c r="E255" t="s">
        <v>690</v>
      </c>
      <c r="F255" s="1">
        <v>40186</v>
      </c>
      <c r="G255" s="1">
        <v>40189</v>
      </c>
      <c r="H255">
        <v>1</v>
      </c>
      <c r="I255">
        <v>2010</v>
      </c>
      <c r="J255">
        <v>-56.018000000000001</v>
      </c>
      <c r="K255">
        <v>77.683999999999997</v>
      </c>
      <c r="L255" t="s">
        <v>691</v>
      </c>
      <c r="M255" t="s">
        <v>692</v>
      </c>
      <c r="N255" s="1">
        <v>41969</v>
      </c>
      <c r="O255">
        <v>-51.813699999999997</v>
      </c>
      <c r="P255">
        <v>-143.00360000000001</v>
      </c>
      <c r="Q255" t="s">
        <v>31</v>
      </c>
      <c r="R255" t="s">
        <v>645</v>
      </c>
      <c r="S255" t="s">
        <v>646</v>
      </c>
      <c r="T255" t="s">
        <v>693</v>
      </c>
      <c r="U255" t="s">
        <v>10</v>
      </c>
      <c r="V255">
        <v>1782.9095</v>
      </c>
      <c r="W255">
        <v>0.74</v>
      </c>
      <c r="X255">
        <v>1</v>
      </c>
      <c r="Y255">
        <v>180</v>
      </c>
      <c r="Z255">
        <v>119</v>
      </c>
      <c r="AA255">
        <v>0</v>
      </c>
      <c r="AB255">
        <v>0</v>
      </c>
      <c r="AC255">
        <v>240</v>
      </c>
      <c r="AD255">
        <v>1000</v>
      </c>
      <c r="AE255">
        <v>2000</v>
      </c>
      <c r="AF255">
        <v>0</v>
      </c>
      <c r="AG255">
        <v>0</v>
      </c>
      <c r="AH255">
        <v>0</v>
      </c>
      <c r="AI255">
        <v>0</v>
      </c>
      <c r="AJ255">
        <v>0</v>
      </c>
      <c r="AK255">
        <v>0</v>
      </c>
      <c r="AL255">
        <v>0</v>
      </c>
      <c r="AM255">
        <v>0</v>
      </c>
      <c r="AN255">
        <v>0</v>
      </c>
      <c r="AO255">
        <v>0</v>
      </c>
      <c r="AP255">
        <v>0</v>
      </c>
      <c r="AQ255">
        <v>0</v>
      </c>
      <c r="AR255">
        <v>0</v>
      </c>
      <c r="AS255">
        <v>0</v>
      </c>
      <c r="AT255">
        <v>1</v>
      </c>
      <c r="AU255">
        <v>0</v>
      </c>
      <c r="AV255">
        <v>0</v>
      </c>
      <c r="AW255">
        <v>0</v>
      </c>
      <c r="AX255">
        <v>1</v>
      </c>
    </row>
    <row r="256" spans="1:50" x14ac:dyDescent="0.25">
      <c r="A256" s="36">
        <v>1901198</v>
      </c>
      <c r="B256" s="36">
        <v>88401</v>
      </c>
      <c r="C256" s="36" t="s">
        <v>64</v>
      </c>
      <c r="D256" t="s">
        <v>573</v>
      </c>
      <c r="E256" t="s">
        <v>694</v>
      </c>
      <c r="F256" s="1">
        <v>40184</v>
      </c>
      <c r="G256" s="1">
        <v>40186</v>
      </c>
      <c r="H256">
        <v>1</v>
      </c>
      <c r="I256">
        <v>2010</v>
      </c>
      <c r="J256">
        <v>-57.521999999999998</v>
      </c>
      <c r="K256">
        <v>82.552599999999998</v>
      </c>
      <c r="L256" t="s">
        <v>691</v>
      </c>
      <c r="M256" t="s">
        <v>692</v>
      </c>
      <c r="N256" s="1">
        <v>41967</v>
      </c>
      <c r="O256">
        <v>-57.840600000000002</v>
      </c>
      <c r="P256">
        <v>-164.88589999999999</v>
      </c>
      <c r="Q256" t="s">
        <v>31</v>
      </c>
      <c r="R256" t="s">
        <v>645</v>
      </c>
      <c r="S256" t="s">
        <v>646</v>
      </c>
      <c r="T256" t="s">
        <v>693</v>
      </c>
      <c r="U256" t="s">
        <v>10</v>
      </c>
      <c r="V256">
        <v>1782.3181999999999</v>
      </c>
      <c r="W256">
        <v>0.74</v>
      </c>
      <c r="X256">
        <v>1</v>
      </c>
      <c r="Y256">
        <v>180</v>
      </c>
      <c r="Z256">
        <v>119</v>
      </c>
      <c r="AA256">
        <v>0</v>
      </c>
      <c r="AB256">
        <v>0</v>
      </c>
      <c r="AC256">
        <v>240</v>
      </c>
      <c r="AD256">
        <v>1000</v>
      </c>
      <c r="AE256">
        <v>2000</v>
      </c>
      <c r="AF256">
        <v>0</v>
      </c>
      <c r="AG256">
        <v>0</v>
      </c>
      <c r="AH256">
        <v>0</v>
      </c>
      <c r="AI256">
        <v>0</v>
      </c>
      <c r="AJ256">
        <v>0</v>
      </c>
      <c r="AK256">
        <v>0</v>
      </c>
      <c r="AL256">
        <v>0</v>
      </c>
      <c r="AM256">
        <v>0</v>
      </c>
      <c r="AN256">
        <v>0</v>
      </c>
      <c r="AO256">
        <v>0</v>
      </c>
      <c r="AP256">
        <v>0</v>
      </c>
      <c r="AQ256">
        <v>0</v>
      </c>
      <c r="AR256">
        <v>0</v>
      </c>
      <c r="AS256">
        <v>0</v>
      </c>
      <c r="AT256">
        <v>1</v>
      </c>
      <c r="AU256">
        <v>0</v>
      </c>
      <c r="AV256">
        <v>0</v>
      </c>
      <c r="AW256">
        <v>0</v>
      </c>
      <c r="AX256">
        <v>1</v>
      </c>
    </row>
    <row r="257" spans="1:50" x14ac:dyDescent="0.25">
      <c r="A257" s="36">
        <v>6900921</v>
      </c>
      <c r="B257" s="36">
        <v>44874</v>
      </c>
      <c r="C257" s="36" t="s">
        <v>64</v>
      </c>
      <c r="D257" t="s">
        <v>573</v>
      </c>
      <c r="E257" t="s">
        <v>695</v>
      </c>
      <c r="F257" s="1">
        <v>40848</v>
      </c>
      <c r="G257" s="1">
        <v>40849</v>
      </c>
      <c r="H257">
        <v>11</v>
      </c>
      <c r="I257">
        <v>2011</v>
      </c>
      <c r="J257">
        <v>-48.468000000000004</v>
      </c>
      <c r="K257">
        <v>72.802999999999997</v>
      </c>
      <c r="L257" t="s">
        <v>691</v>
      </c>
      <c r="M257" t="s">
        <v>696</v>
      </c>
      <c r="N257" s="1">
        <v>41941</v>
      </c>
      <c r="O257">
        <v>-41.013800000000003</v>
      </c>
      <c r="P257">
        <v>144.6011</v>
      </c>
      <c r="Q257" t="s">
        <v>9</v>
      </c>
      <c r="R257" t="s">
        <v>645</v>
      </c>
      <c r="S257" t="s">
        <v>646</v>
      </c>
      <c r="T257" t="s">
        <v>11</v>
      </c>
      <c r="U257" t="s">
        <v>10</v>
      </c>
      <c r="V257">
        <v>1092.4268999999999</v>
      </c>
      <c r="W257">
        <v>0.85</v>
      </c>
      <c r="X257">
        <v>1</v>
      </c>
      <c r="Y257">
        <v>48</v>
      </c>
      <c r="Z257">
        <v>48</v>
      </c>
      <c r="AA257">
        <v>0</v>
      </c>
      <c r="AB257">
        <v>0</v>
      </c>
      <c r="AC257">
        <v>240</v>
      </c>
      <c r="AD257">
        <v>1000</v>
      </c>
      <c r="AE257">
        <v>2000</v>
      </c>
      <c r="AF257">
        <v>0</v>
      </c>
      <c r="AG257">
        <v>0</v>
      </c>
      <c r="AH257">
        <v>0</v>
      </c>
      <c r="AI257">
        <v>0</v>
      </c>
      <c r="AJ257">
        <v>0</v>
      </c>
      <c r="AK257">
        <v>0</v>
      </c>
      <c r="AL257">
        <v>0</v>
      </c>
      <c r="AM257">
        <v>0</v>
      </c>
      <c r="AN257">
        <v>0</v>
      </c>
      <c r="AO257">
        <v>0</v>
      </c>
      <c r="AP257">
        <v>0</v>
      </c>
      <c r="AQ257">
        <v>0</v>
      </c>
      <c r="AR257">
        <v>0</v>
      </c>
      <c r="AS257">
        <v>0</v>
      </c>
      <c r="AT257">
        <v>1</v>
      </c>
      <c r="AU257">
        <v>0</v>
      </c>
      <c r="AV257">
        <v>1</v>
      </c>
      <c r="AW257">
        <v>0</v>
      </c>
      <c r="AX257">
        <v>1</v>
      </c>
    </row>
    <row r="258" spans="1:50" x14ac:dyDescent="0.25">
      <c r="A258" s="36">
        <v>6900929</v>
      </c>
      <c r="B258" s="36">
        <v>54071</v>
      </c>
      <c r="C258" s="36" t="s">
        <v>64</v>
      </c>
      <c r="D258" t="s">
        <v>573</v>
      </c>
      <c r="E258" t="s">
        <v>697</v>
      </c>
      <c r="F258" s="1">
        <v>40846</v>
      </c>
      <c r="G258" s="1">
        <v>40883</v>
      </c>
      <c r="H258">
        <v>10</v>
      </c>
      <c r="I258">
        <v>2011</v>
      </c>
      <c r="J258">
        <v>-48.496499999999997</v>
      </c>
      <c r="K258">
        <v>72.177800000000005</v>
      </c>
      <c r="L258" t="s">
        <v>691</v>
      </c>
      <c r="M258" t="s">
        <v>696</v>
      </c>
      <c r="N258" s="1">
        <v>41968</v>
      </c>
      <c r="O258">
        <v>-52.6541</v>
      </c>
      <c r="P258">
        <v>139.39949999999999</v>
      </c>
      <c r="Q258" t="s">
        <v>9</v>
      </c>
      <c r="R258" t="s">
        <v>645</v>
      </c>
      <c r="S258" t="s">
        <v>646</v>
      </c>
      <c r="T258" t="s">
        <v>11</v>
      </c>
      <c r="U258" t="s">
        <v>10</v>
      </c>
      <c r="V258">
        <v>1121.7501999999999</v>
      </c>
      <c r="W258">
        <v>0.78</v>
      </c>
      <c r="X258">
        <v>1</v>
      </c>
      <c r="Y258">
        <v>114</v>
      </c>
      <c r="Z258">
        <v>79</v>
      </c>
      <c r="AA258">
        <v>0</v>
      </c>
      <c r="AB258">
        <v>0</v>
      </c>
      <c r="AC258">
        <v>240</v>
      </c>
      <c r="AD258">
        <v>1000</v>
      </c>
      <c r="AE258">
        <v>2000</v>
      </c>
      <c r="AF258">
        <v>0</v>
      </c>
      <c r="AG258">
        <v>0</v>
      </c>
      <c r="AH258">
        <v>0</v>
      </c>
      <c r="AI258">
        <v>0</v>
      </c>
      <c r="AJ258">
        <v>0</v>
      </c>
      <c r="AK258">
        <v>0</v>
      </c>
      <c r="AL258">
        <v>0</v>
      </c>
      <c r="AM258">
        <v>0</v>
      </c>
      <c r="AN258">
        <v>0</v>
      </c>
      <c r="AO258">
        <v>0</v>
      </c>
      <c r="AP258">
        <v>0</v>
      </c>
      <c r="AQ258">
        <v>0</v>
      </c>
      <c r="AR258">
        <v>0</v>
      </c>
      <c r="AS258">
        <v>0</v>
      </c>
      <c r="AT258">
        <v>0</v>
      </c>
      <c r="AU258">
        <v>0</v>
      </c>
      <c r="AV258">
        <v>0</v>
      </c>
      <c r="AW258">
        <v>0</v>
      </c>
      <c r="AX258">
        <v>1</v>
      </c>
    </row>
    <row r="259" spans="1:50" x14ac:dyDescent="0.25">
      <c r="A259" s="36">
        <v>6900928</v>
      </c>
      <c r="B259" s="36">
        <v>54072</v>
      </c>
      <c r="C259" s="36" t="s">
        <v>64</v>
      </c>
      <c r="D259" t="s">
        <v>573</v>
      </c>
      <c r="E259" t="s">
        <v>698</v>
      </c>
      <c r="F259" s="1">
        <v>40849</v>
      </c>
      <c r="G259" s="1">
        <v>40849</v>
      </c>
      <c r="H259">
        <v>11</v>
      </c>
      <c r="I259">
        <v>2011</v>
      </c>
      <c r="J259">
        <v>-48.465000000000003</v>
      </c>
      <c r="K259">
        <v>73.401300000000006</v>
      </c>
      <c r="L259" t="s">
        <v>691</v>
      </c>
      <c r="M259" t="s">
        <v>696</v>
      </c>
      <c r="N259" s="1">
        <v>41971</v>
      </c>
      <c r="O259">
        <v>-56.851300000000002</v>
      </c>
      <c r="P259">
        <v>124.6146</v>
      </c>
      <c r="Q259" t="s">
        <v>9</v>
      </c>
      <c r="R259" t="s">
        <v>645</v>
      </c>
      <c r="S259" t="s">
        <v>646</v>
      </c>
      <c r="T259" t="s">
        <v>11</v>
      </c>
      <c r="U259" t="s">
        <v>10</v>
      </c>
      <c r="V259">
        <v>1122.1684</v>
      </c>
      <c r="W259">
        <v>0.78</v>
      </c>
      <c r="X259">
        <v>1</v>
      </c>
      <c r="Y259">
        <v>113</v>
      </c>
      <c r="Z259">
        <v>78</v>
      </c>
      <c r="AA259">
        <v>0</v>
      </c>
      <c r="AB259">
        <v>0</v>
      </c>
      <c r="AC259">
        <v>240</v>
      </c>
      <c r="AD259">
        <v>1000</v>
      </c>
      <c r="AE259">
        <v>2000</v>
      </c>
      <c r="AF259">
        <v>0</v>
      </c>
      <c r="AG259">
        <v>0</v>
      </c>
      <c r="AH259">
        <v>0</v>
      </c>
      <c r="AI259">
        <v>0</v>
      </c>
      <c r="AJ259">
        <v>0</v>
      </c>
      <c r="AK259">
        <v>0</v>
      </c>
      <c r="AL259">
        <v>0</v>
      </c>
      <c r="AM259">
        <v>0</v>
      </c>
      <c r="AN259">
        <v>0</v>
      </c>
      <c r="AO259">
        <v>0</v>
      </c>
      <c r="AP259">
        <v>0</v>
      </c>
      <c r="AQ259">
        <v>0</v>
      </c>
      <c r="AR259">
        <v>0</v>
      </c>
      <c r="AS259">
        <v>0</v>
      </c>
      <c r="AT259">
        <v>1</v>
      </c>
      <c r="AU259">
        <v>0</v>
      </c>
      <c r="AV259">
        <v>0</v>
      </c>
      <c r="AW259">
        <v>0</v>
      </c>
      <c r="AX259">
        <v>1</v>
      </c>
    </row>
    <row r="260" spans="1:50" x14ac:dyDescent="0.25">
      <c r="A260" s="36">
        <v>1901154</v>
      </c>
      <c r="B260" s="36">
        <v>92685</v>
      </c>
      <c r="C260" s="36" t="s">
        <v>64</v>
      </c>
      <c r="D260">
        <v>4586</v>
      </c>
      <c r="E260">
        <v>4586</v>
      </c>
      <c r="F260" s="1">
        <v>40564</v>
      </c>
      <c r="G260" s="1">
        <v>40588</v>
      </c>
      <c r="H260">
        <v>1</v>
      </c>
      <c r="I260">
        <v>2011</v>
      </c>
      <c r="J260">
        <v>-44</v>
      </c>
      <c r="K260">
        <v>52.25</v>
      </c>
      <c r="L260" t="s">
        <v>691</v>
      </c>
      <c r="M260" t="s">
        <v>699</v>
      </c>
      <c r="N260" s="1">
        <v>41976</v>
      </c>
      <c r="O260">
        <v>-46.916400000000003</v>
      </c>
      <c r="P260">
        <v>146.4547</v>
      </c>
      <c r="Q260" t="s">
        <v>3</v>
      </c>
      <c r="R260" t="s">
        <v>615</v>
      </c>
      <c r="S260" t="s">
        <v>616</v>
      </c>
      <c r="T260" t="s">
        <v>13</v>
      </c>
      <c r="U260" t="s">
        <v>12</v>
      </c>
      <c r="V260">
        <v>1411.4367999999999</v>
      </c>
      <c r="W260">
        <v>0.78</v>
      </c>
      <c r="X260">
        <v>1</v>
      </c>
      <c r="Y260">
        <v>141</v>
      </c>
      <c r="Z260">
        <v>30</v>
      </c>
      <c r="AA260">
        <v>0</v>
      </c>
      <c r="AB260">
        <v>0</v>
      </c>
      <c r="AC260">
        <v>240</v>
      </c>
      <c r="AD260">
        <v>1000</v>
      </c>
      <c r="AE260">
        <v>2000</v>
      </c>
      <c r="AF260">
        <v>1</v>
      </c>
      <c r="AG260">
        <v>0</v>
      </c>
      <c r="AH260">
        <v>0</v>
      </c>
      <c r="AI260">
        <v>0</v>
      </c>
      <c r="AJ260">
        <v>0</v>
      </c>
      <c r="AK260">
        <v>0</v>
      </c>
      <c r="AL260">
        <v>0</v>
      </c>
      <c r="AM260">
        <v>0</v>
      </c>
      <c r="AN260">
        <v>0</v>
      </c>
      <c r="AO260">
        <v>0</v>
      </c>
      <c r="AP260">
        <v>0</v>
      </c>
      <c r="AQ260">
        <v>0</v>
      </c>
      <c r="AR260">
        <v>0</v>
      </c>
      <c r="AS260">
        <v>0</v>
      </c>
      <c r="AT260">
        <v>0</v>
      </c>
      <c r="AU260">
        <v>0</v>
      </c>
      <c r="AV260">
        <v>0</v>
      </c>
      <c r="AW260">
        <v>0</v>
      </c>
      <c r="AX260">
        <v>1</v>
      </c>
    </row>
    <row r="261" spans="1:50" x14ac:dyDescent="0.25">
      <c r="A261" s="36">
        <v>1901155</v>
      </c>
      <c r="B261" s="36">
        <v>92687</v>
      </c>
      <c r="C261" s="36" t="s">
        <v>64</v>
      </c>
      <c r="D261">
        <v>4588</v>
      </c>
      <c r="E261">
        <v>4588</v>
      </c>
      <c r="F261" s="1">
        <v>40565</v>
      </c>
      <c r="G261" s="1">
        <v>40588</v>
      </c>
      <c r="H261">
        <v>1</v>
      </c>
      <c r="I261">
        <v>2011</v>
      </c>
      <c r="J261">
        <v>-46</v>
      </c>
      <c r="K261">
        <v>52</v>
      </c>
      <c r="L261" t="s">
        <v>691</v>
      </c>
      <c r="M261" t="s">
        <v>699</v>
      </c>
      <c r="N261" s="1">
        <v>41976</v>
      </c>
      <c r="O261">
        <v>-56.6389</v>
      </c>
      <c r="P261">
        <v>165.1386</v>
      </c>
      <c r="Q261" t="s">
        <v>3</v>
      </c>
      <c r="R261" t="s">
        <v>615</v>
      </c>
      <c r="S261" t="s">
        <v>616</v>
      </c>
      <c r="T261" t="s">
        <v>13</v>
      </c>
      <c r="U261" t="s">
        <v>12</v>
      </c>
      <c r="V261">
        <v>1411.0304000000001</v>
      </c>
      <c r="W261">
        <v>0.78</v>
      </c>
      <c r="X261">
        <v>1</v>
      </c>
      <c r="Y261">
        <v>141</v>
      </c>
      <c r="Z261">
        <v>30</v>
      </c>
      <c r="AA261">
        <v>0</v>
      </c>
      <c r="AB261">
        <v>0</v>
      </c>
      <c r="AC261">
        <v>240</v>
      </c>
      <c r="AD261">
        <v>1000</v>
      </c>
      <c r="AE261">
        <v>2000</v>
      </c>
      <c r="AF261">
        <v>1</v>
      </c>
      <c r="AG261">
        <v>0</v>
      </c>
      <c r="AH261">
        <v>0</v>
      </c>
      <c r="AI261">
        <v>0</v>
      </c>
      <c r="AJ261">
        <v>0</v>
      </c>
      <c r="AK261">
        <v>0</v>
      </c>
      <c r="AL261">
        <v>0</v>
      </c>
      <c r="AM261">
        <v>0</v>
      </c>
      <c r="AN261">
        <v>0</v>
      </c>
      <c r="AO261">
        <v>0</v>
      </c>
      <c r="AP261">
        <v>0</v>
      </c>
      <c r="AQ261">
        <v>0</v>
      </c>
      <c r="AR261">
        <v>0</v>
      </c>
      <c r="AS261">
        <v>0</v>
      </c>
      <c r="AT261">
        <v>0</v>
      </c>
      <c r="AU261">
        <v>0</v>
      </c>
      <c r="AV261">
        <v>0</v>
      </c>
      <c r="AW261">
        <v>0</v>
      </c>
      <c r="AX261">
        <v>1</v>
      </c>
    </row>
    <row r="262" spans="1:50" x14ac:dyDescent="0.25">
      <c r="A262" s="36">
        <v>1901157</v>
      </c>
      <c r="B262" s="36">
        <v>92686</v>
      </c>
      <c r="C262" s="36" t="s">
        <v>64</v>
      </c>
      <c r="D262">
        <v>4587</v>
      </c>
      <c r="E262">
        <v>4587</v>
      </c>
      <c r="F262" s="1">
        <v>40586</v>
      </c>
      <c r="G262" s="1">
        <v>40603</v>
      </c>
      <c r="H262">
        <v>2</v>
      </c>
      <c r="I262">
        <v>2011</v>
      </c>
      <c r="J262">
        <v>-44</v>
      </c>
      <c r="K262">
        <v>67.34</v>
      </c>
      <c r="L262" t="s">
        <v>691</v>
      </c>
      <c r="M262" t="s">
        <v>699</v>
      </c>
      <c r="N262" s="1">
        <v>41968</v>
      </c>
      <c r="O262">
        <v>-61.634599999999999</v>
      </c>
      <c r="P262">
        <v>134.6823</v>
      </c>
      <c r="Q262" t="s">
        <v>3</v>
      </c>
      <c r="R262" t="s">
        <v>615</v>
      </c>
      <c r="S262" t="s">
        <v>616</v>
      </c>
      <c r="T262" t="s">
        <v>13</v>
      </c>
      <c r="U262" t="s">
        <v>12</v>
      </c>
      <c r="V262">
        <v>1381.4293</v>
      </c>
      <c r="W262">
        <v>0.78</v>
      </c>
      <c r="X262">
        <v>1</v>
      </c>
      <c r="Y262">
        <v>139</v>
      </c>
      <c r="Z262">
        <v>46</v>
      </c>
      <c r="AA262">
        <v>0</v>
      </c>
      <c r="AB262">
        <v>0</v>
      </c>
      <c r="AC262">
        <v>240</v>
      </c>
      <c r="AD262">
        <v>1000</v>
      </c>
      <c r="AE262">
        <v>2000</v>
      </c>
      <c r="AF262">
        <v>1</v>
      </c>
      <c r="AG262">
        <v>0</v>
      </c>
      <c r="AH262">
        <v>0</v>
      </c>
      <c r="AI262">
        <v>0</v>
      </c>
      <c r="AJ262">
        <v>0</v>
      </c>
      <c r="AK262">
        <v>0</v>
      </c>
      <c r="AL262">
        <v>0</v>
      </c>
      <c r="AM262">
        <v>0</v>
      </c>
      <c r="AN262">
        <v>0</v>
      </c>
      <c r="AO262">
        <v>0</v>
      </c>
      <c r="AP262">
        <v>0</v>
      </c>
      <c r="AQ262">
        <v>0</v>
      </c>
      <c r="AR262">
        <v>0</v>
      </c>
      <c r="AS262">
        <v>0</v>
      </c>
      <c r="AT262">
        <v>0</v>
      </c>
      <c r="AU262">
        <v>0</v>
      </c>
      <c r="AV262">
        <v>0</v>
      </c>
      <c r="AW262">
        <v>0</v>
      </c>
      <c r="AX262">
        <v>1</v>
      </c>
    </row>
    <row r="263" spans="1:50" x14ac:dyDescent="0.25">
      <c r="A263" s="36">
        <v>1901153</v>
      </c>
      <c r="B263" s="36">
        <v>92683</v>
      </c>
      <c r="C263" s="36" t="s">
        <v>64</v>
      </c>
      <c r="D263">
        <v>4584</v>
      </c>
      <c r="E263">
        <v>4584</v>
      </c>
      <c r="F263" s="1">
        <v>40564</v>
      </c>
      <c r="G263" s="1">
        <v>40588</v>
      </c>
      <c r="H263">
        <v>1</v>
      </c>
      <c r="I263">
        <v>2011</v>
      </c>
      <c r="J263">
        <v>-42</v>
      </c>
      <c r="K263">
        <v>52.71</v>
      </c>
      <c r="L263" t="s">
        <v>691</v>
      </c>
      <c r="M263" t="s">
        <v>699</v>
      </c>
      <c r="N263" s="1">
        <v>41975</v>
      </c>
      <c r="O263">
        <v>-38.906500000000001</v>
      </c>
      <c r="P263">
        <v>45.774500000000003</v>
      </c>
      <c r="Q263" t="s">
        <v>3</v>
      </c>
      <c r="R263" t="s">
        <v>615</v>
      </c>
      <c r="S263" t="s">
        <v>616</v>
      </c>
      <c r="T263" t="s">
        <v>13</v>
      </c>
      <c r="U263" t="s">
        <v>12</v>
      </c>
      <c r="V263">
        <v>1411.1414</v>
      </c>
      <c r="W263">
        <v>0.78</v>
      </c>
      <c r="X263">
        <v>1</v>
      </c>
      <c r="Y263">
        <v>141</v>
      </c>
      <c r="Z263">
        <v>30</v>
      </c>
      <c r="AA263">
        <v>0</v>
      </c>
      <c r="AB263">
        <v>0</v>
      </c>
      <c r="AC263">
        <v>240</v>
      </c>
      <c r="AD263">
        <v>1000</v>
      </c>
      <c r="AE263">
        <v>2000</v>
      </c>
      <c r="AF263">
        <v>1</v>
      </c>
      <c r="AG263">
        <v>0</v>
      </c>
      <c r="AH263">
        <v>0</v>
      </c>
      <c r="AI263">
        <v>0</v>
      </c>
      <c r="AJ263">
        <v>0</v>
      </c>
      <c r="AK263">
        <v>0</v>
      </c>
      <c r="AL263">
        <v>0</v>
      </c>
      <c r="AM263">
        <v>0</v>
      </c>
      <c r="AN263">
        <v>0</v>
      </c>
      <c r="AO263">
        <v>0</v>
      </c>
      <c r="AP263">
        <v>0</v>
      </c>
      <c r="AQ263">
        <v>0</v>
      </c>
      <c r="AR263">
        <v>0</v>
      </c>
      <c r="AS263">
        <v>0</v>
      </c>
      <c r="AT263">
        <v>0</v>
      </c>
      <c r="AU263">
        <v>0</v>
      </c>
      <c r="AV263">
        <v>0</v>
      </c>
      <c r="AW263">
        <v>0</v>
      </c>
      <c r="AX263">
        <v>1</v>
      </c>
    </row>
    <row r="264" spans="1:50" x14ac:dyDescent="0.25">
      <c r="A264" s="36">
        <v>1901158</v>
      </c>
      <c r="B264" s="36">
        <v>92684</v>
      </c>
      <c r="C264" s="36" t="s">
        <v>64</v>
      </c>
      <c r="D264">
        <v>4585</v>
      </c>
      <c r="E264">
        <v>4585</v>
      </c>
      <c r="F264" s="1">
        <v>40587</v>
      </c>
      <c r="G264" s="1">
        <v>40603</v>
      </c>
      <c r="H264">
        <v>2</v>
      </c>
      <c r="I264">
        <v>2011</v>
      </c>
      <c r="J264">
        <v>-42</v>
      </c>
      <c r="K264">
        <v>66.13</v>
      </c>
      <c r="L264" t="s">
        <v>691</v>
      </c>
      <c r="M264" t="s">
        <v>699</v>
      </c>
      <c r="N264" s="1">
        <v>41968</v>
      </c>
      <c r="O264">
        <v>-35.222200000000001</v>
      </c>
      <c r="P264">
        <v>58.695900000000002</v>
      </c>
      <c r="Q264" t="s">
        <v>3</v>
      </c>
      <c r="R264" t="s">
        <v>615</v>
      </c>
      <c r="S264" t="s">
        <v>616</v>
      </c>
      <c r="T264" t="s">
        <v>13</v>
      </c>
      <c r="U264" t="s">
        <v>12</v>
      </c>
      <c r="V264">
        <v>1381.0271</v>
      </c>
      <c r="W264">
        <v>0.78</v>
      </c>
      <c r="X264">
        <v>1</v>
      </c>
      <c r="Y264">
        <v>136</v>
      </c>
      <c r="Z264">
        <v>44</v>
      </c>
      <c r="AA264">
        <v>0</v>
      </c>
      <c r="AB264">
        <v>0</v>
      </c>
      <c r="AC264">
        <v>240</v>
      </c>
      <c r="AD264">
        <v>1000</v>
      </c>
      <c r="AE264">
        <v>2000</v>
      </c>
      <c r="AF264">
        <v>1</v>
      </c>
      <c r="AG264">
        <v>0</v>
      </c>
      <c r="AH264">
        <v>0</v>
      </c>
      <c r="AI264">
        <v>0</v>
      </c>
      <c r="AJ264">
        <v>0</v>
      </c>
      <c r="AK264">
        <v>0</v>
      </c>
      <c r="AL264">
        <v>0</v>
      </c>
      <c r="AM264">
        <v>0</v>
      </c>
      <c r="AN264">
        <v>0</v>
      </c>
      <c r="AO264">
        <v>0</v>
      </c>
      <c r="AP264">
        <v>0</v>
      </c>
      <c r="AQ264">
        <v>0</v>
      </c>
      <c r="AR264">
        <v>0</v>
      </c>
      <c r="AS264">
        <v>0</v>
      </c>
      <c r="AT264">
        <v>0</v>
      </c>
      <c r="AU264">
        <v>0</v>
      </c>
      <c r="AV264">
        <v>0</v>
      </c>
      <c r="AW264">
        <v>0</v>
      </c>
      <c r="AX264">
        <v>1</v>
      </c>
    </row>
    <row r="265" spans="1:50" x14ac:dyDescent="0.25">
      <c r="A265" s="36">
        <v>1901152</v>
      </c>
      <c r="B265" s="36">
        <v>92681</v>
      </c>
      <c r="C265" s="36" t="s">
        <v>64</v>
      </c>
      <c r="D265">
        <v>4582</v>
      </c>
      <c r="E265">
        <v>4582</v>
      </c>
      <c r="F265" s="1">
        <v>40562</v>
      </c>
      <c r="G265" s="1">
        <v>40588</v>
      </c>
      <c r="H265">
        <v>1</v>
      </c>
      <c r="I265">
        <v>2011</v>
      </c>
      <c r="J265">
        <v>-40</v>
      </c>
      <c r="K265">
        <v>52.83</v>
      </c>
      <c r="L265" t="s">
        <v>691</v>
      </c>
      <c r="M265" t="s">
        <v>699</v>
      </c>
      <c r="N265" s="1">
        <v>41973</v>
      </c>
      <c r="O265">
        <v>-39.482199999999999</v>
      </c>
      <c r="P265">
        <v>85.320899999999995</v>
      </c>
      <c r="Q265" t="s">
        <v>3</v>
      </c>
      <c r="R265" t="s">
        <v>615</v>
      </c>
      <c r="S265" t="s">
        <v>616</v>
      </c>
      <c r="T265" t="s">
        <v>13</v>
      </c>
      <c r="U265" t="s">
        <v>12</v>
      </c>
      <c r="V265">
        <v>1411.0878</v>
      </c>
      <c r="W265">
        <v>0.78</v>
      </c>
      <c r="X265">
        <v>1</v>
      </c>
      <c r="Y265">
        <v>135</v>
      </c>
      <c r="Z265">
        <v>30</v>
      </c>
      <c r="AA265">
        <v>0</v>
      </c>
      <c r="AB265">
        <v>0</v>
      </c>
      <c r="AC265">
        <v>240</v>
      </c>
      <c r="AD265">
        <v>1000</v>
      </c>
      <c r="AE265">
        <v>2000</v>
      </c>
      <c r="AF265">
        <v>1</v>
      </c>
      <c r="AG265">
        <v>0</v>
      </c>
      <c r="AH265">
        <v>0</v>
      </c>
      <c r="AI265">
        <v>0</v>
      </c>
      <c r="AJ265">
        <v>0</v>
      </c>
      <c r="AK265">
        <v>0</v>
      </c>
      <c r="AL265">
        <v>0</v>
      </c>
      <c r="AM265">
        <v>0</v>
      </c>
      <c r="AN265">
        <v>0</v>
      </c>
      <c r="AO265">
        <v>0</v>
      </c>
      <c r="AP265">
        <v>0</v>
      </c>
      <c r="AQ265">
        <v>0</v>
      </c>
      <c r="AR265">
        <v>0</v>
      </c>
      <c r="AS265">
        <v>0</v>
      </c>
      <c r="AT265">
        <v>0</v>
      </c>
      <c r="AU265">
        <v>0</v>
      </c>
      <c r="AV265">
        <v>0</v>
      </c>
      <c r="AW265">
        <v>0</v>
      </c>
      <c r="AX265">
        <v>1</v>
      </c>
    </row>
    <row r="266" spans="1:50" x14ac:dyDescent="0.25">
      <c r="A266" s="36">
        <v>1901159</v>
      </c>
      <c r="B266" s="36">
        <v>92682</v>
      </c>
      <c r="C266" s="36" t="s">
        <v>64</v>
      </c>
      <c r="D266">
        <v>4583</v>
      </c>
      <c r="E266">
        <v>4583</v>
      </c>
      <c r="F266" s="1">
        <v>40587</v>
      </c>
      <c r="G266" s="1">
        <v>40603</v>
      </c>
      <c r="H266">
        <v>2</v>
      </c>
      <c r="I266">
        <v>2011</v>
      </c>
      <c r="J266">
        <v>-40</v>
      </c>
      <c r="K266">
        <v>64.95</v>
      </c>
      <c r="L266" t="s">
        <v>691</v>
      </c>
      <c r="M266" t="s">
        <v>699</v>
      </c>
      <c r="N266" s="1">
        <v>41968</v>
      </c>
      <c r="O266">
        <v>-38.210700000000003</v>
      </c>
      <c r="P266">
        <v>137.83779999999999</v>
      </c>
      <c r="Q266" t="s">
        <v>3</v>
      </c>
      <c r="R266" t="s">
        <v>615</v>
      </c>
      <c r="S266" t="s">
        <v>616</v>
      </c>
      <c r="T266" t="s">
        <v>13</v>
      </c>
      <c r="U266" t="s">
        <v>12</v>
      </c>
      <c r="V266">
        <v>1381.0699</v>
      </c>
      <c r="W266">
        <v>0.78</v>
      </c>
      <c r="X266">
        <v>1</v>
      </c>
      <c r="Y266">
        <v>139</v>
      </c>
      <c r="Z266">
        <v>46</v>
      </c>
      <c r="AA266">
        <v>0</v>
      </c>
      <c r="AB266">
        <v>0</v>
      </c>
      <c r="AC266">
        <v>240</v>
      </c>
      <c r="AD266">
        <v>1000</v>
      </c>
      <c r="AE266">
        <v>2000</v>
      </c>
      <c r="AF266">
        <v>1</v>
      </c>
      <c r="AG266">
        <v>0</v>
      </c>
      <c r="AH266">
        <v>0</v>
      </c>
      <c r="AI266">
        <v>0</v>
      </c>
      <c r="AJ266">
        <v>0</v>
      </c>
      <c r="AK266">
        <v>0</v>
      </c>
      <c r="AL266">
        <v>0</v>
      </c>
      <c r="AM266">
        <v>0</v>
      </c>
      <c r="AN266">
        <v>0</v>
      </c>
      <c r="AO266">
        <v>0</v>
      </c>
      <c r="AP266">
        <v>0</v>
      </c>
      <c r="AQ266">
        <v>0</v>
      </c>
      <c r="AR266">
        <v>0</v>
      </c>
      <c r="AS266">
        <v>0</v>
      </c>
      <c r="AT266">
        <v>0</v>
      </c>
      <c r="AU266">
        <v>0</v>
      </c>
      <c r="AV266">
        <v>0</v>
      </c>
      <c r="AW266">
        <v>0</v>
      </c>
      <c r="AX266">
        <v>1</v>
      </c>
    </row>
    <row r="267" spans="1:50" x14ac:dyDescent="0.25">
      <c r="A267" s="36">
        <v>5901645</v>
      </c>
      <c r="B267" s="36">
        <v>33157</v>
      </c>
      <c r="C267" s="36" t="s">
        <v>64</v>
      </c>
      <c r="D267">
        <v>3626</v>
      </c>
      <c r="E267">
        <v>3626</v>
      </c>
      <c r="F267" s="1">
        <v>39455</v>
      </c>
      <c r="G267" s="1">
        <v>39457</v>
      </c>
      <c r="H267">
        <v>1</v>
      </c>
      <c r="I267">
        <v>2008</v>
      </c>
      <c r="J267">
        <v>-41.23</v>
      </c>
      <c r="K267">
        <v>63.19</v>
      </c>
      <c r="L267" t="s">
        <v>691</v>
      </c>
      <c r="M267" t="s">
        <v>573</v>
      </c>
      <c r="N267" s="1">
        <v>41976</v>
      </c>
      <c r="O267">
        <v>-51.427799999999998</v>
      </c>
      <c r="P267">
        <v>-173.21530000000001</v>
      </c>
      <c r="Q267" t="s">
        <v>3</v>
      </c>
      <c r="R267" t="s">
        <v>615</v>
      </c>
      <c r="S267" t="s">
        <v>616</v>
      </c>
      <c r="T267" t="s">
        <v>13</v>
      </c>
      <c r="U267" t="s">
        <v>12</v>
      </c>
      <c r="V267">
        <v>2520.8885</v>
      </c>
      <c r="W267">
        <v>0.64</v>
      </c>
      <c r="X267">
        <v>1</v>
      </c>
      <c r="Y267">
        <v>252</v>
      </c>
      <c r="Z267">
        <v>75</v>
      </c>
      <c r="AA267">
        <v>1976</v>
      </c>
      <c r="AB267">
        <v>0</v>
      </c>
      <c r="AC267">
        <v>240</v>
      </c>
      <c r="AD267">
        <v>1000</v>
      </c>
      <c r="AE267">
        <v>2000</v>
      </c>
      <c r="AF267">
        <v>1</v>
      </c>
      <c r="AG267">
        <v>0</v>
      </c>
      <c r="AH267">
        <v>0</v>
      </c>
      <c r="AI267">
        <v>0</v>
      </c>
      <c r="AJ267">
        <v>0</v>
      </c>
      <c r="AK267">
        <v>0</v>
      </c>
      <c r="AL267">
        <v>0</v>
      </c>
      <c r="AM267">
        <v>0</v>
      </c>
      <c r="AN267">
        <v>0</v>
      </c>
      <c r="AO267">
        <v>0</v>
      </c>
      <c r="AP267">
        <v>0</v>
      </c>
      <c r="AQ267">
        <v>0</v>
      </c>
      <c r="AR267">
        <v>0</v>
      </c>
      <c r="AS267">
        <v>0</v>
      </c>
      <c r="AT267">
        <v>0</v>
      </c>
      <c r="AU267">
        <v>0</v>
      </c>
      <c r="AV267">
        <v>0</v>
      </c>
      <c r="AW267">
        <v>0</v>
      </c>
      <c r="AX267">
        <v>1</v>
      </c>
    </row>
    <row r="268" spans="1:50" x14ac:dyDescent="0.25">
      <c r="A268" s="36">
        <v>5901647</v>
      </c>
      <c r="B268" s="36">
        <v>33159</v>
      </c>
      <c r="C268" s="36" t="s">
        <v>64</v>
      </c>
      <c r="D268">
        <v>3628</v>
      </c>
      <c r="E268">
        <v>3628</v>
      </c>
      <c r="F268" s="1">
        <v>39464</v>
      </c>
      <c r="G268" s="1">
        <v>39497</v>
      </c>
      <c r="H268">
        <v>1</v>
      </c>
      <c r="I268">
        <v>2008</v>
      </c>
      <c r="J268">
        <v>-44.32</v>
      </c>
      <c r="K268">
        <v>72.16</v>
      </c>
      <c r="L268" t="s">
        <v>691</v>
      </c>
      <c r="M268" t="s">
        <v>573</v>
      </c>
      <c r="N268" s="1">
        <v>41970</v>
      </c>
      <c r="O268">
        <v>-52.857100000000003</v>
      </c>
      <c r="P268">
        <v>-103.0578</v>
      </c>
      <c r="Q268" t="s">
        <v>3</v>
      </c>
      <c r="R268" t="s">
        <v>615</v>
      </c>
      <c r="S268" t="s">
        <v>616</v>
      </c>
      <c r="T268" t="s">
        <v>13</v>
      </c>
      <c r="U268" t="s">
        <v>12</v>
      </c>
      <c r="V268">
        <v>2506.1079</v>
      </c>
      <c r="W268">
        <v>0.64</v>
      </c>
      <c r="X268">
        <v>1</v>
      </c>
      <c r="Y268">
        <v>246</v>
      </c>
      <c r="Z268">
        <v>75</v>
      </c>
      <c r="AA268">
        <v>1973</v>
      </c>
      <c r="AB268">
        <v>0</v>
      </c>
      <c r="AC268">
        <v>240</v>
      </c>
      <c r="AD268">
        <v>1000</v>
      </c>
      <c r="AE268">
        <v>2000</v>
      </c>
      <c r="AF268">
        <v>1</v>
      </c>
      <c r="AG268">
        <v>0</v>
      </c>
      <c r="AH268">
        <v>0</v>
      </c>
      <c r="AI268">
        <v>0</v>
      </c>
      <c r="AJ268">
        <v>0</v>
      </c>
      <c r="AK268">
        <v>0</v>
      </c>
      <c r="AL268">
        <v>0</v>
      </c>
      <c r="AM268">
        <v>0</v>
      </c>
      <c r="AN268">
        <v>0</v>
      </c>
      <c r="AO268">
        <v>0</v>
      </c>
      <c r="AP268">
        <v>0</v>
      </c>
      <c r="AQ268">
        <v>0</v>
      </c>
      <c r="AR268">
        <v>0</v>
      </c>
      <c r="AS268">
        <v>0</v>
      </c>
      <c r="AT268">
        <v>0</v>
      </c>
      <c r="AU268">
        <v>0</v>
      </c>
      <c r="AV268">
        <v>0</v>
      </c>
      <c r="AW268">
        <v>0</v>
      </c>
      <c r="AX268">
        <v>1</v>
      </c>
    </row>
    <row r="269" spans="1:50" x14ac:dyDescent="0.25">
      <c r="A269" s="36">
        <v>5901648</v>
      </c>
      <c r="B269" s="36">
        <v>33160</v>
      </c>
      <c r="C269" s="36" t="s">
        <v>64</v>
      </c>
      <c r="D269">
        <v>3629</v>
      </c>
      <c r="E269">
        <v>3629</v>
      </c>
      <c r="F269" s="1">
        <v>39464</v>
      </c>
      <c r="G269" s="1">
        <v>39497</v>
      </c>
      <c r="H269">
        <v>1</v>
      </c>
      <c r="I269">
        <v>2008</v>
      </c>
      <c r="J269">
        <v>-47.87</v>
      </c>
      <c r="K269">
        <v>76.78</v>
      </c>
      <c r="L269" t="s">
        <v>691</v>
      </c>
      <c r="M269" t="s">
        <v>573</v>
      </c>
      <c r="N269" s="1">
        <v>41975</v>
      </c>
      <c r="O269">
        <v>-60.0276</v>
      </c>
      <c r="P269">
        <v>-177.5795</v>
      </c>
      <c r="Q269" t="s">
        <v>3</v>
      </c>
      <c r="R269" t="s">
        <v>615</v>
      </c>
      <c r="S269" t="s">
        <v>616</v>
      </c>
      <c r="T269" t="s">
        <v>13</v>
      </c>
      <c r="U269" t="s">
        <v>12</v>
      </c>
      <c r="V269">
        <v>2510.9178000000002</v>
      </c>
      <c r="W269">
        <v>0.64</v>
      </c>
      <c r="X269">
        <v>1</v>
      </c>
      <c r="Y269">
        <v>245</v>
      </c>
      <c r="Z269">
        <v>74</v>
      </c>
      <c r="AA269">
        <v>1975</v>
      </c>
      <c r="AB269">
        <v>0</v>
      </c>
      <c r="AC269">
        <v>240</v>
      </c>
      <c r="AD269">
        <v>1000</v>
      </c>
      <c r="AE269">
        <v>2000</v>
      </c>
      <c r="AF269">
        <v>1</v>
      </c>
      <c r="AG269">
        <v>0</v>
      </c>
      <c r="AH269">
        <v>0</v>
      </c>
      <c r="AI269">
        <v>0</v>
      </c>
      <c r="AJ269">
        <v>0</v>
      </c>
      <c r="AK269">
        <v>0</v>
      </c>
      <c r="AL269">
        <v>0</v>
      </c>
      <c r="AM269">
        <v>0</v>
      </c>
      <c r="AN269">
        <v>0</v>
      </c>
      <c r="AO269">
        <v>0</v>
      </c>
      <c r="AP269">
        <v>0</v>
      </c>
      <c r="AQ269">
        <v>0</v>
      </c>
      <c r="AR269">
        <v>0</v>
      </c>
      <c r="AS269">
        <v>0</v>
      </c>
      <c r="AT269">
        <v>0</v>
      </c>
      <c r="AU269">
        <v>0</v>
      </c>
      <c r="AV269">
        <v>0</v>
      </c>
      <c r="AW269">
        <v>0</v>
      </c>
      <c r="AX269">
        <v>1</v>
      </c>
    </row>
    <row r="270" spans="1:50" x14ac:dyDescent="0.25">
      <c r="A270" s="36">
        <v>5901646</v>
      </c>
      <c r="B270" s="36">
        <v>33158</v>
      </c>
      <c r="C270" s="36" t="s">
        <v>64</v>
      </c>
      <c r="D270">
        <v>3627</v>
      </c>
      <c r="E270">
        <v>3627</v>
      </c>
      <c r="F270" s="1">
        <v>39455</v>
      </c>
      <c r="G270" s="1">
        <v>39457</v>
      </c>
      <c r="H270">
        <v>1</v>
      </c>
      <c r="I270">
        <v>2008</v>
      </c>
      <c r="J270">
        <v>-43</v>
      </c>
      <c r="K270">
        <v>64.11</v>
      </c>
      <c r="L270" t="s">
        <v>691</v>
      </c>
      <c r="M270" t="s">
        <v>573</v>
      </c>
      <c r="N270" s="1">
        <v>41967</v>
      </c>
      <c r="O270">
        <v>-46.844299999999997</v>
      </c>
      <c r="P270">
        <v>-110.2684</v>
      </c>
      <c r="Q270" t="s">
        <v>3</v>
      </c>
      <c r="R270" t="s">
        <v>615</v>
      </c>
      <c r="S270" t="s">
        <v>616</v>
      </c>
      <c r="T270" t="s">
        <v>13</v>
      </c>
      <c r="U270" t="s">
        <v>12</v>
      </c>
      <c r="V270">
        <v>2511.3744999999999</v>
      </c>
      <c r="W270">
        <v>0.64</v>
      </c>
      <c r="X270">
        <v>1</v>
      </c>
      <c r="Y270">
        <v>252</v>
      </c>
      <c r="Z270">
        <v>75</v>
      </c>
      <c r="AA270">
        <v>1975</v>
      </c>
      <c r="AB270">
        <v>0</v>
      </c>
      <c r="AC270">
        <v>240</v>
      </c>
      <c r="AD270">
        <v>1000</v>
      </c>
      <c r="AE270">
        <v>2000</v>
      </c>
      <c r="AF270">
        <v>1</v>
      </c>
      <c r="AG270">
        <v>0</v>
      </c>
      <c r="AH270">
        <v>0</v>
      </c>
      <c r="AI270">
        <v>0</v>
      </c>
      <c r="AJ270">
        <v>0</v>
      </c>
      <c r="AK270">
        <v>0</v>
      </c>
      <c r="AL270">
        <v>0</v>
      </c>
      <c r="AM270">
        <v>0</v>
      </c>
      <c r="AN270">
        <v>0</v>
      </c>
      <c r="AO270">
        <v>0</v>
      </c>
      <c r="AP270">
        <v>0</v>
      </c>
      <c r="AQ270">
        <v>0</v>
      </c>
      <c r="AR270">
        <v>0</v>
      </c>
      <c r="AS270">
        <v>0</v>
      </c>
      <c r="AT270">
        <v>0</v>
      </c>
      <c r="AU270">
        <v>0</v>
      </c>
      <c r="AV270">
        <v>0</v>
      </c>
      <c r="AW270">
        <v>0</v>
      </c>
      <c r="AX270">
        <v>1</v>
      </c>
    </row>
    <row r="271" spans="1:50" x14ac:dyDescent="0.25">
      <c r="A271" s="36">
        <v>1900855</v>
      </c>
      <c r="B271" s="36">
        <v>54065</v>
      </c>
      <c r="C271" s="36" t="s">
        <v>64</v>
      </c>
      <c r="D271" t="s">
        <v>573</v>
      </c>
      <c r="E271" t="s">
        <v>700</v>
      </c>
      <c r="F271" s="1">
        <v>39519</v>
      </c>
      <c r="G271" s="1">
        <v>39519</v>
      </c>
      <c r="H271">
        <v>3</v>
      </c>
      <c r="I271">
        <v>2008</v>
      </c>
      <c r="J271">
        <v>-52.61</v>
      </c>
      <c r="K271">
        <v>5.0000000000000001E-3</v>
      </c>
      <c r="L271" t="s">
        <v>691</v>
      </c>
      <c r="M271" t="s">
        <v>701</v>
      </c>
      <c r="N271" s="1">
        <v>41877</v>
      </c>
      <c r="O271">
        <v>-62.628500000000003</v>
      </c>
      <c r="P271">
        <v>99.332899999999995</v>
      </c>
      <c r="Q271" t="s">
        <v>31</v>
      </c>
      <c r="R271" t="s">
        <v>645</v>
      </c>
      <c r="S271" t="s">
        <v>646</v>
      </c>
      <c r="T271" t="s">
        <v>32</v>
      </c>
      <c r="U271" t="s">
        <v>10</v>
      </c>
      <c r="V271">
        <v>2357.7332000000001</v>
      </c>
      <c r="W271">
        <v>0.64</v>
      </c>
      <c r="X271">
        <v>1</v>
      </c>
      <c r="Y271">
        <v>236</v>
      </c>
      <c r="Z271">
        <v>107</v>
      </c>
      <c r="AA271">
        <v>1530</v>
      </c>
      <c r="AB271">
        <v>0</v>
      </c>
      <c r="AC271">
        <v>240</v>
      </c>
      <c r="AD271">
        <v>1000</v>
      </c>
      <c r="AE271">
        <v>1550</v>
      </c>
      <c r="AF271">
        <v>0</v>
      </c>
      <c r="AG271">
        <v>0</v>
      </c>
      <c r="AH271">
        <v>0</v>
      </c>
      <c r="AI271">
        <v>0</v>
      </c>
      <c r="AJ271">
        <v>0</v>
      </c>
      <c r="AK271">
        <v>0</v>
      </c>
      <c r="AL271">
        <v>0</v>
      </c>
      <c r="AM271">
        <v>0</v>
      </c>
      <c r="AN271">
        <v>0</v>
      </c>
      <c r="AO271">
        <v>0</v>
      </c>
      <c r="AP271">
        <v>0</v>
      </c>
      <c r="AQ271">
        <v>0</v>
      </c>
      <c r="AR271">
        <v>0</v>
      </c>
      <c r="AS271">
        <v>0</v>
      </c>
      <c r="AT271">
        <v>0</v>
      </c>
      <c r="AU271">
        <v>0</v>
      </c>
      <c r="AV271">
        <v>0</v>
      </c>
      <c r="AW271">
        <v>0</v>
      </c>
      <c r="AX271">
        <v>1</v>
      </c>
    </row>
    <row r="272" spans="1:50" x14ac:dyDescent="0.25">
      <c r="A272" s="36">
        <v>1900854</v>
      </c>
      <c r="B272" s="36">
        <v>54057</v>
      </c>
      <c r="C272" s="36" t="s">
        <v>64</v>
      </c>
      <c r="D272" t="s">
        <v>573</v>
      </c>
      <c r="E272" t="s">
        <v>702</v>
      </c>
      <c r="F272" s="1">
        <v>39518</v>
      </c>
      <c r="G272" s="1">
        <v>39519</v>
      </c>
      <c r="H272">
        <v>3</v>
      </c>
      <c r="I272">
        <v>2008</v>
      </c>
      <c r="J272">
        <v>-51.887999999999998</v>
      </c>
      <c r="K272">
        <v>0</v>
      </c>
      <c r="L272" t="s">
        <v>691</v>
      </c>
      <c r="M272" t="s">
        <v>701</v>
      </c>
      <c r="N272" s="1">
        <v>41971</v>
      </c>
      <c r="O272">
        <v>-58.046100000000003</v>
      </c>
      <c r="P272">
        <v>132.88829999999999</v>
      </c>
      <c r="Q272" t="s">
        <v>31</v>
      </c>
      <c r="R272" t="s">
        <v>645</v>
      </c>
      <c r="S272" t="s">
        <v>646</v>
      </c>
      <c r="T272" t="s">
        <v>32</v>
      </c>
      <c r="U272" t="s">
        <v>10</v>
      </c>
      <c r="V272">
        <v>2452.3946999999998</v>
      </c>
      <c r="W272">
        <v>0.64</v>
      </c>
      <c r="X272">
        <v>1</v>
      </c>
      <c r="Y272">
        <v>247</v>
      </c>
      <c r="Z272">
        <v>108</v>
      </c>
      <c r="AA272">
        <v>1517</v>
      </c>
      <c r="AB272">
        <v>0</v>
      </c>
      <c r="AC272">
        <v>240</v>
      </c>
      <c r="AD272">
        <v>1000</v>
      </c>
      <c r="AE272">
        <v>1550</v>
      </c>
      <c r="AF272">
        <v>0</v>
      </c>
      <c r="AG272">
        <v>0</v>
      </c>
      <c r="AH272">
        <v>0</v>
      </c>
      <c r="AI272">
        <v>0</v>
      </c>
      <c r="AJ272">
        <v>0</v>
      </c>
      <c r="AK272">
        <v>0</v>
      </c>
      <c r="AL272">
        <v>0</v>
      </c>
      <c r="AM272">
        <v>0</v>
      </c>
      <c r="AN272">
        <v>0</v>
      </c>
      <c r="AO272">
        <v>0</v>
      </c>
      <c r="AP272">
        <v>0</v>
      </c>
      <c r="AQ272">
        <v>0</v>
      </c>
      <c r="AR272">
        <v>0</v>
      </c>
      <c r="AS272">
        <v>0</v>
      </c>
      <c r="AT272">
        <v>0</v>
      </c>
      <c r="AU272">
        <v>0</v>
      </c>
      <c r="AV272">
        <v>0</v>
      </c>
      <c r="AW272">
        <v>0</v>
      </c>
      <c r="AX272">
        <v>1</v>
      </c>
    </row>
    <row r="273" spans="1:50" x14ac:dyDescent="0.25">
      <c r="A273" s="36">
        <v>6901144</v>
      </c>
      <c r="B273" s="36">
        <v>45742</v>
      </c>
      <c r="C273" s="36" t="s">
        <v>64</v>
      </c>
      <c r="D273" t="s">
        <v>573</v>
      </c>
      <c r="E273">
        <v>5012</v>
      </c>
      <c r="F273" s="1">
        <v>41225</v>
      </c>
      <c r="G273" s="1">
        <v>41227</v>
      </c>
      <c r="H273">
        <v>11</v>
      </c>
      <c r="I273">
        <v>2012</v>
      </c>
      <c r="J273">
        <v>25.941700000000001</v>
      </c>
      <c r="K273">
        <v>-62.969700000000003</v>
      </c>
      <c r="L273" t="s">
        <v>703</v>
      </c>
      <c r="M273" t="s">
        <v>573</v>
      </c>
      <c r="N273" s="1">
        <v>41967</v>
      </c>
      <c r="O273">
        <v>25.648900000000001</v>
      </c>
      <c r="P273">
        <v>-61.588299999999997</v>
      </c>
      <c r="Q273" t="s">
        <v>3</v>
      </c>
      <c r="R273" t="s">
        <v>704</v>
      </c>
      <c r="S273" t="s">
        <v>705</v>
      </c>
      <c r="T273" t="s">
        <v>28</v>
      </c>
      <c r="U273" t="s">
        <v>27</v>
      </c>
      <c r="V273">
        <v>741.37090000000001</v>
      </c>
      <c r="W273">
        <v>0.85</v>
      </c>
      <c r="X273">
        <v>1</v>
      </c>
      <c r="Y273">
        <v>69</v>
      </c>
      <c r="Z273">
        <v>0</v>
      </c>
      <c r="AA273">
        <v>0</v>
      </c>
      <c r="AB273">
        <v>0</v>
      </c>
      <c r="AC273">
        <v>240</v>
      </c>
      <c r="AD273">
        <v>1000</v>
      </c>
      <c r="AE273">
        <v>2000</v>
      </c>
      <c r="AF273">
        <v>0</v>
      </c>
      <c r="AG273">
        <v>0</v>
      </c>
      <c r="AH273">
        <v>0</v>
      </c>
      <c r="AI273">
        <v>0</v>
      </c>
      <c r="AJ273">
        <v>0</v>
      </c>
      <c r="AK273">
        <v>0</v>
      </c>
      <c r="AL273">
        <v>0</v>
      </c>
      <c r="AM273">
        <v>0</v>
      </c>
      <c r="AN273">
        <v>1</v>
      </c>
      <c r="AO273">
        <v>0</v>
      </c>
      <c r="AP273">
        <v>0</v>
      </c>
      <c r="AQ273">
        <v>0</v>
      </c>
      <c r="AR273">
        <v>0</v>
      </c>
      <c r="AS273">
        <v>0</v>
      </c>
      <c r="AT273">
        <v>0</v>
      </c>
      <c r="AU273">
        <v>0</v>
      </c>
      <c r="AV273">
        <v>0</v>
      </c>
      <c r="AW273">
        <v>0</v>
      </c>
      <c r="AX273">
        <v>1</v>
      </c>
    </row>
    <row r="274" spans="1:50" x14ac:dyDescent="0.25">
      <c r="A274" s="36">
        <v>6901145</v>
      </c>
      <c r="B274" s="36">
        <v>45743</v>
      </c>
      <c r="C274" s="36" t="s">
        <v>64</v>
      </c>
      <c r="D274" t="s">
        <v>573</v>
      </c>
      <c r="E274">
        <v>5013</v>
      </c>
      <c r="F274" s="1">
        <v>41223</v>
      </c>
      <c r="G274" s="1">
        <v>41227</v>
      </c>
      <c r="H274">
        <v>11</v>
      </c>
      <c r="I274">
        <v>2012</v>
      </c>
      <c r="J274">
        <v>25.214099999999998</v>
      </c>
      <c r="K274">
        <v>-53.488700000000001</v>
      </c>
      <c r="L274" t="s">
        <v>703</v>
      </c>
      <c r="M274" t="s">
        <v>573</v>
      </c>
      <c r="N274" s="1">
        <v>41974</v>
      </c>
      <c r="O274">
        <v>28.177499999999998</v>
      </c>
      <c r="P274">
        <v>-43.838099999999997</v>
      </c>
      <c r="Q274" t="s">
        <v>3</v>
      </c>
      <c r="R274" t="s">
        <v>704</v>
      </c>
      <c r="S274" t="s">
        <v>705</v>
      </c>
      <c r="T274" t="s">
        <v>28</v>
      </c>
      <c r="U274" t="s">
        <v>27</v>
      </c>
      <c r="V274">
        <v>750.35760000000005</v>
      </c>
      <c r="W274">
        <v>0.85</v>
      </c>
      <c r="X274">
        <v>1</v>
      </c>
      <c r="Y274">
        <v>76</v>
      </c>
      <c r="Z274">
        <v>0</v>
      </c>
      <c r="AA274">
        <v>0</v>
      </c>
      <c r="AB274">
        <v>0</v>
      </c>
      <c r="AC274">
        <v>240</v>
      </c>
      <c r="AD274">
        <v>1000</v>
      </c>
      <c r="AE274">
        <v>2000</v>
      </c>
      <c r="AF274">
        <v>0</v>
      </c>
      <c r="AG274">
        <v>0</v>
      </c>
      <c r="AH274">
        <v>0</v>
      </c>
      <c r="AI274">
        <v>0</v>
      </c>
      <c r="AJ274">
        <v>0</v>
      </c>
      <c r="AK274">
        <v>0</v>
      </c>
      <c r="AL274">
        <v>0</v>
      </c>
      <c r="AM274">
        <v>0</v>
      </c>
      <c r="AN274">
        <v>1</v>
      </c>
      <c r="AO274">
        <v>0</v>
      </c>
      <c r="AP274">
        <v>0</v>
      </c>
      <c r="AQ274">
        <v>0</v>
      </c>
      <c r="AR274">
        <v>0</v>
      </c>
      <c r="AS274">
        <v>0</v>
      </c>
      <c r="AT274">
        <v>0</v>
      </c>
      <c r="AU274">
        <v>0</v>
      </c>
      <c r="AV274">
        <v>0</v>
      </c>
      <c r="AW274">
        <v>0</v>
      </c>
      <c r="AX274">
        <v>1</v>
      </c>
    </row>
    <row r="275" spans="1:50" x14ac:dyDescent="0.25">
      <c r="A275" s="36">
        <v>6901142</v>
      </c>
      <c r="B275" s="36">
        <v>55915</v>
      </c>
      <c r="C275" s="36" t="s">
        <v>64</v>
      </c>
      <c r="D275" t="s">
        <v>573</v>
      </c>
      <c r="E275">
        <v>4881</v>
      </c>
      <c r="F275" s="1">
        <v>41204</v>
      </c>
      <c r="G275" s="1">
        <v>41211</v>
      </c>
      <c r="H275">
        <v>10</v>
      </c>
      <c r="I275">
        <v>2012</v>
      </c>
      <c r="J275">
        <v>26.195</v>
      </c>
      <c r="K275">
        <v>-19.321999999999999</v>
      </c>
      <c r="L275" t="s">
        <v>703</v>
      </c>
      <c r="M275" t="s">
        <v>573</v>
      </c>
      <c r="N275" s="1">
        <v>41975</v>
      </c>
      <c r="O275">
        <v>25.078399999999998</v>
      </c>
      <c r="P275">
        <v>-26.513500000000001</v>
      </c>
      <c r="Q275" t="s">
        <v>3</v>
      </c>
      <c r="R275" t="s">
        <v>704</v>
      </c>
      <c r="S275" t="s">
        <v>705</v>
      </c>
      <c r="T275" t="s">
        <v>28</v>
      </c>
      <c r="U275" t="s">
        <v>27</v>
      </c>
      <c r="V275">
        <v>770.80280000000005</v>
      </c>
      <c r="W275">
        <v>0.85</v>
      </c>
      <c r="X275">
        <v>1</v>
      </c>
      <c r="Y275">
        <v>78</v>
      </c>
      <c r="Z275">
        <v>0</v>
      </c>
      <c r="AA275">
        <v>0</v>
      </c>
      <c r="AB275">
        <v>0</v>
      </c>
      <c r="AC275">
        <v>240</v>
      </c>
      <c r="AD275">
        <v>1000</v>
      </c>
      <c r="AE275">
        <v>2000</v>
      </c>
      <c r="AF275">
        <v>0</v>
      </c>
      <c r="AG275">
        <v>0</v>
      </c>
      <c r="AH275">
        <v>0</v>
      </c>
      <c r="AI275">
        <v>0</v>
      </c>
      <c r="AJ275">
        <v>0</v>
      </c>
      <c r="AK275">
        <v>0</v>
      </c>
      <c r="AL275">
        <v>0</v>
      </c>
      <c r="AM275">
        <v>0</v>
      </c>
      <c r="AN275">
        <v>1</v>
      </c>
      <c r="AO275">
        <v>0</v>
      </c>
      <c r="AP275">
        <v>0</v>
      </c>
      <c r="AQ275">
        <v>0</v>
      </c>
      <c r="AR275">
        <v>0</v>
      </c>
      <c r="AS275">
        <v>0</v>
      </c>
      <c r="AT275">
        <v>0</v>
      </c>
      <c r="AU275">
        <v>0</v>
      </c>
      <c r="AV275">
        <v>0</v>
      </c>
      <c r="AW275">
        <v>0</v>
      </c>
      <c r="AX275">
        <v>1</v>
      </c>
    </row>
    <row r="276" spans="1:50" x14ac:dyDescent="0.25">
      <c r="A276" s="36">
        <v>6901146</v>
      </c>
      <c r="B276" s="36">
        <v>45761</v>
      </c>
      <c r="C276" s="36" t="s">
        <v>64</v>
      </c>
      <c r="D276" t="s">
        <v>573</v>
      </c>
      <c r="E276">
        <v>5014</v>
      </c>
      <c r="F276" s="1">
        <v>41213</v>
      </c>
      <c r="G276" s="1">
        <v>41213</v>
      </c>
      <c r="H276">
        <v>10</v>
      </c>
      <c r="I276">
        <v>2012</v>
      </c>
      <c r="J276">
        <v>25.376999999999999</v>
      </c>
      <c r="K276">
        <v>-23.593</v>
      </c>
      <c r="L276" t="s">
        <v>703</v>
      </c>
      <c r="M276" t="s">
        <v>573</v>
      </c>
      <c r="N276" s="1">
        <v>41974</v>
      </c>
      <c r="O276">
        <v>26.338000000000001</v>
      </c>
      <c r="P276">
        <v>-24.805299999999999</v>
      </c>
      <c r="Q276" t="s">
        <v>3</v>
      </c>
      <c r="R276" t="s">
        <v>704</v>
      </c>
      <c r="S276" t="s">
        <v>705</v>
      </c>
      <c r="T276" t="s">
        <v>28</v>
      </c>
      <c r="U276" t="s">
        <v>27</v>
      </c>
      <c r="V276">
        <v>760.99779999999998</v>
      </c>
      <c r="W276">
        <v>0.85</v>
      </c>
      <c r="X276">
        <v>1</v>
      </c>
      <c r="Y276">
        <v>77</v>
      </c>
      <c r="Z276">
        <v>0</v>
      </c>
      <c r="AA276">
        <v>0</v>
      </c>
      <c r="AB276">
        <v>0</v>
      </c>
      <c r="AC276">
        <v>240</v>
      </c>
      <c r="AD276">
        <v>1000</v>
      </c>
      <c r="AE276">
        <v>2000</v>
      </c>
      <c r="AF276">
        <v>0</v>
      </c>
      <c r="AG276">
        <v>0</v>
      </c>
      <c r="AH276">
        <v>0</v>
      </c>
      <c r="AI276">
        <v>0</v>
      </c>
      <c r="AJ276">
        <v>0</v>
      </c>
      <c r="AK276">
        <v>0</v>
      </c>
      <c r="AL276">
        <v>0</v>
      </c>
      <c r="AM276">
        <v>0</v>
      </c>
      <c r="AN276">
        <v>1</v>
      </c>
      <c r="AO276">
        <v>0</v>
      </c>
      <c r="AP276">
        <v>0</v>
      </c>
      <c r="AQ276">
        <v>0</v>
      </c>
      <c r="AR276">
        <v>0</v>
      </c>
      <c r="AS276">
        <v>0</v>
      </c>
      <c r="AT276">
        <v>0</v>
      </c>
      <c r="AU276">
        <v>0</v>
      </c>
      <c r="AV276">
        <v>0</v>
      </c>
      <c r="AW276">
        <v>0</v>
      </c>
      <c r="AX276">
        <v>1</v>
      </c>
    </row>
    <row r="277" spans="1:50" x14ac:dyDescent="0.25">
      <c r="A277" s="36">
        <v>6901143</v>
      </c>
      <c r="B277" s="36">
        <v>55916</v>
      </c>
      <c r="C277" s="36" t="s">
        <v>64</v>
      </c>
      <c r="D277" t="s">
        <v>573</v>
      </c>
      <c r="E277">
        <v>4882</v>
      </c>
      <c r="F277" s="1">
        <v>41196</v>
      </c>
      <c r="G277" s="1">
        <v>41211</v>
      </c>
      <c r="H277">
        <v>10</v>
      </c>
      <c r="I277">
        <v>2012</v>
      </c>
      <c r="J277">
        <v>32.164999999999999</v>
      </c>
      <c r="K277">
        <v>-15.651999999999999</v>
      </c>
      <c r="L277" t="s">
        <v>703</v>
      </c>
      <c r="M277" t="s">
        <v>573</v>
      </c>
      <c r="N277" s="1">
        <v>41967</v>
      </c>
      <c r="O277">
        <v>31.566400000000002</v>
      </c>
      <c r="P277">
        <v>-17.223099999999999</v>
      </c>
      <c r="Q277" t="s">
        <v>3</v>
      </c>
      <c r="R277" t="s">
        <v>704</v>
      </c>
      <c r="S277" t="s">
        <v>705</v>
      </c>
      <c r="T277" t="s">
        <v>28</v>
      </c>
      <c r="U277" t="s">
        <v>27</v>
      </c>
      <c r="V277">
        <v>771.11990000000003</v>
      </c>
      <c r="W277">
        <v>0.85</v>
      </c>
      <c r="X277">
        <v>1</v>
      </c>
      <c r="Y277">
        <v>71</v>
      </c>
      <c r="Z277">
        <v>0</v>
      </c>
      <c r="AA277">
        <v>0</v>
      </c>
      <c r="AB277">
        <v>0</v>
      </c>
      <c r="AC277">
        <v>240</v>
      </c>
      <c r="AD277">
        <v>1000</v>
      </c>
      <c r="AE277">
        <v>2000</v>
      </c>
      <c r="AF277">
        <v>0</v>
      </c>
      <c r="AG277">
        <v>0</v>
      </c>
      <c r="AH277">
        <v>0</v>
      </c>
      <c r="AI277">
        <v>0</v>
      </c>
      <c r="AJ277">
        <v>0</v>
      </c>
      <c r="AK277">
        <v>0</v>
      </c>
      <c r="AL277">
        <v>0</v>
      </c>
      <c r="AM277">
        <v>0</v>
      </c>
      <c r="AN277">
        <v>1</v>
      </c>
      <c r="AO277">
        <v>0</v>
      </c>
      <c r="AP277">
        <v>0</v>
      </c>
      <c r="AQ277">
        <v>0</v>
      </c>
      <c r="AR277">
        <v>0</v>
      </c>
      <c r="AS277">
        <v>0</v>
      </c>
      <c r="AT277">
        <v>0</v>
      </c>
      <c r="AU277">
        <v>0</v>
      </c>
      <c r="AV277">
        <v>0</v>
      </c>
      <c r="AW277">
        <v>0</v>
      </c>
      <c r="AX277">
        <v>1</v>
      </c>
    </row>
    <row r="278" spans="1:50" x14ac:dyDescent="0.25">
      <c r="A278" s="36">
        <v>6901133</v>
      </c>
      <c r="B278" s="36">
        <v>117965</v>
      </c>
      <c r="C278" s="36" t="s">
        <v>64</v>
      </c>
      <c r="D278" t="s">
        <v>573</v>
      </c>
      <c r="E278">
        <v>6244</v>
      </c>
      <c r="F278" s="1">
        <v>41132</v>
      </c>
      <c r="G278" s="1">
        <v>41134</v>
      </c>
      <c r="H278">
        <v>8</v>
      </c>
      <c r="I278">
        <v>2012</v>
      </c>
      <c r="J278">
        <v>59.375</v>
      </c>
      <c r="K278">
        <v>-18.346</v>
      </c>
      <c r="L278" t="s">
        <v>703</v>
      </c>
      <c r="M278" t="s">
        <v>573</v>
      </c>
      <c r="N278" s="1">
        <v>41964</v>
      </c>
      <c r="O278">
        <v>59.553800000000003</v>
      </c>
      <c r="P278">
        <v>-33.4283</v>
      </c>
      <c r="Q278" t="s">
        <v>3</v>
      </c>
      <c r="R278" t="s">
        <v>704</v>
      </c>
      <c r="S278" t="s">
        <v>705</v>
      </c>
      <c r="T278" t="s">
        <v>28</v>
      </c>
      <c r="U278" t="s">
        <v>27</v>
      </c>
      <c r="V278">
        <v>831.06780000000003</v>
      </c>
      <c r="W278">
        <v>0.85</v>
      </c>
      <c r="X278">
        <v>1</v>
      </c>
      <c r="Y278">
        <v>84</v>
      </c>
      <c r="Z278">
        <v>0</v>
      </c>
      <c r="AA278">
        <v>0</v>
      </c>
      <c r="AB278">
        <v>0</v>
      </c>
      <c r="AC278">
        <v>240</v>
      </c>
      <c r="AD278">
        <v>1000</v>
      </c>
      <c r="AE278">
        <v>2000</v>
      </c>
      <c r="AF278">
        <v>0</v>
      </c>
      <c r="AG278">
        <v>0</v>
      </c>
      <c r="AH278">
        <v>0</v>
      </c>
      <c r="AI278">
        <v>0</v>
      </c>
      <c r="AJ278">
        <v>0</v>
      </c>
      <c r="AK278">
        <v>0</v>
      </c>
      <c r="AL278">
        <v>0</v>
      </c>
      <c r="AM278">
        <v>0</v>
      </c>
      <c r="AN278">
        <v>1</v>
      </c>
      <c r="AO278">
        <v>0</v>
      </c>
      <c r="AP278">
        <v>0</v>
      </c>
      <c r="AQ278">
        <v>0</v>
      </c>
      <c r="AR278">
        <v>0</v>
      </c>
      <c r="AS278">
        <v>0</v>
      </c>
      <c r="AT278">
        <v>1</v>
      </c>
      <c r="AU278">
        <v>0</v>
      </c>
      <c r="AV278">
        <v>0</v>
      </c>
      <c r="AW278">
        <v>0</v>
      </c>
      <c r="AX278">
        <v>1</v>
      </c>
    </row>
    <row r="279" spans="1:50" x14ac:dyDescent="0.25">
      <c r="A279" s="36">
        <v>6901134</v>
      </c>
      <c r="B279" s="36">
        <v>46002</v>
      </c>
      <c r="C279" s="36" t="s">
        <v>64</v>
      </c>
      <c r="D279" t="s">
        <v>573</v>
      </c>
      <c r="E279">
        <v>5538</v>
      </c>
      <c r="F279" s="1">
        <v>41133</v>
      </c>
      <c r="G279" s="1">
        <v>41134</v>
      </c>
      <c r="H279">
        <v>8</v>
      </c>
      <c r="I279">
        <v>2012</v>
      </c>
      <c r="J279">
        <v>59.832999999999998</v>
      </c>
      <c r="K279">
        <v>-19.556000000000001</v>
      </c>
      <c r="L279" t="s">
        <v>703</v>
      </c>
      <c r="M279" t="s">
        <v>573</v>
      </c>
      <c r="N279" s="1">
        <v>41974</v>
      </c>
      <c r="O279">
        <v>56.051000000000002</v>
      </c>
      <c r="P279">
        <v>-34.180100000000003</v>
      </c>
      <c r="Q279" t="s">
        <v>3</v>
      </c>
      <c r="R279" t="s">
        <v>704</v>
      </c>
      <c r="S279" t="s">
        <v>705</v>
      </c>
      <c r="T279" t="s">
        <v>28</v>
      </c>
      <c r="U279" t="s">
        <v>27</v>
      </c>
      <c r="V279">
        <v>841.03620000000001</v>
      </c>
      <c r="W279">
        <v>0.85</v>
      </c>
      <c r="X279">
        <v>1</v>
      </c>
      <c r="Y279">
        <v>85</v>
      </c>
      <c r="Z279">
        <v>38</v>
      </c>
      <c r="AA279">
        <v>0</v>
      </c>
      <c r="AB279">
        <v>0</v>
      </c>
      <c r="AC279">
        <v>240</v>
      </c>
      <c r="AD279">
        <v>1000</v>
      </c>
      <c r="AE279">
        <v>2000</v>
      </c>
      <c r="AF279">
        <v>0</v>
      </c>
      <c r="AG279">
        <v>0</v>
      </c>
      <c r="AH279">
        <v>0</v>
      </c>
      <c r="AI279">
        <v>0</v>
      </c>
      <c r="AJ279">
        <v>0</v>
      </c>
      <c r="AK279">
        <v>0</v>
      </c>
      <c r="AL279">
        <v>0</v>
      </c>
      <c r="AM279">
        <v>0</v>
      </c>
      <c r="AN279">
        <v>1</v>
      </c>
      <c r="AO279">
        <v>0</v>
      </c>
      <c r="AP279">
        <v>0</v>
      </c>
      <c r="AQ279">
        <v>0</v>
      </c>
      <c r="AR279">
        <v>0</v>
      </c>
      <c r="AS279">
        <v>0</v>
      </c>
      <c r="AT279">
        <v>1</v>
      </c>
      <c r="AU279">
        <v>0</v>
      </c>
      <c r="AV279">
        <v>0</v>
      </c>
      <c r="AW279">
        <v>0</v>
      </c>
      <c r="AX279">
        <v>1</v>
      </c>
    </row>
    <row r="280" spans="1:50" x14ac:dyDescent="0.25">
      <c r="A280" s="36">
        <v>6900624</v>
      </c>
      <c r="B280" s="36">
        <v>45741</v>
      </c>
      <c r="C280" s="36" t="s">
        <v>64</v>
      </c>
      <c r="D280" t="s">
        <v>573</v>
      </c>
      <c r="E280">
        <v>5011</v>
      </c>
      <c r="F280" s="1">
        <v>40530</v>
      </c>
      <c r="G280" s="1">
        <v>40533</v>
      </c>
      <c r="H280">
        <v>12</v>
      </c>
      <c r="I280">
        <v>2010</v>
      </c>
      <c r="J280">
        <v>17.488</v>
      </c>
      <c r="K280">
        <v>-28.241</v>
      </c>
      <c r="L280" t="s">
        <v>703</v>
      </c>
      <c r="M280" t="s">
        <v>706</v>
      </c>
      <c r="N280" s="1">
        <v>41972</v>
      </c>
      <c r="O280">
        <v>20.027200000000001</v>
      </c>
      <c r="P280">
        <v>-42.285600000000002</v>
      </c>
      <c r="Q280" t="s">
        <v>3</v>
      </c>
      <c r="R280" t="s">
        <v>704</v>
      </c>
      <c r="S280" t="s">
        <v>705</v>
      </c>
      <c r="T280" t="s">
        <v>28</v>
      </c>
      <c r="U280" t="s">
        <v>27</v>
      </c>
      <c r="V280">
        <v>1441.3778</v>
      </c>
      <c r="W280">
        <v>0.78</v>
      </c>
      <c r="X280">
        <v>1</v>
      </c>
      <c r="Y280">
        <v>143</v>
      </c>
      <c r="Z280">
        <v>22</v>
      </c>
      <c r="AA280">
        <v>0</v>
      </c>
      <c r="AB280">
        <v>0</v>
      </c>
      <c r="AC280">
        <v>240</v>
      </c>
      <c r="AD280">
        <v>1000</v>
      </c>
      <c r="AE280">
        <v>2000</v>
      </c>
      <c r="AF280">
        <v>0</v>
      </c>
      <c r="AG280">
        <v>0</v>
      </c>
      <c r="AH280">
        <v>0</v>
      </c>
      <c r="AI280">
        <v>0</v>
      </c>
      <c r="AJ280">
        <v>0</v>
      </c>
      <c r="AK280">
        <v>0</v>
      </c>
      <c r="AL280">
        <v>0</v>
      </c>
      <c r="AM280">
        <v>0</v>
      </c>
      <c r="AN280">
        <v>1</v>
      </c>
      <c r="AO280">
        <v>0</v>
      </c>
      <c r="AP280">
        <v>0</v>
      </c>
      <c r="AQ280">
        <v>0</v>
      </c>
      <c r="AR280">
        <v>0</v>
      </c>
      <c r="AS280">
        <v>0</v>
      </c>
      <c r="AT280">
        <v>0</v>
      </c>
      <c r="AU280">
        <v>0</v>
      </c>
      <c r="AV280">
        <v>0</v>
      </c>
      <c r="AW280">
        <v>0</v>
      </c>
      <c r="AX280">
        <v>1</v>
      </c>
    </row>
    <row r="281" spans="1:50" x14ac:dyDescent="0.25">
      <c r="A281" s="36">
        <v>1901294</v>
      </c>
      <c r="B281" s="36">
        <v>45995</v>
      </c>
      <c r="C281" s="36" t="s">
        <v>64</v>
      </c>
      <c r="D281" t="s">
        <v>573</v>
      </c>
      <c r="E281">
        <v>5353</v>
      </c>
      <c r="F281" s="1">
        <v>40690</v>
      </c>
      <c r="G281" s="1">
        <v>40690</v>
      </c>
      <c r="H281">
        <v>5</v>
      </c>
      <c r="I281">
        <v>2011</v>
      </c>
      <c r="J281">
        <v>59.628</v>
      </c>
      <c r="K281">
        <v>-19.117000000000001</v>
      </c>
      <c r="L281" t="s">
        <v>703</v>
      </c>
      <c r="M281" t="s">
        <v>707</v>
      </c>
      <c r="N281" s="1">
        <v>41971</v>
      </c>
      <c r="O281">
        <v>60.948999999999998</v>
      </c>
      <c r="P281">
        <v>-53.158999999999999</v>
      </c>
      <c r="Q281" t="s">
        <v>3</v>
      </c>
      <c r="R281" t="s">
        <v>704</v>
      </c>
      <c r="S281" t="s">
        <v>705</v>
      </c>
      <c r="T281" t="s">
        <v>28</v>
      </c>
      <c r="U281" t="s">
        <v>27</v>
      </c>
      <c r="V281">
        <v>1281.2403999999999</v>
      </c>
      <c r="W281">
        <v>0.78</v>
      </c>
      <c r="X281">
        <v>1</v>
      </c>
      <c r="Y281">
        <v>129</v>
      </c>
      <c r="Z281">
        <v>0</v>
      </c>
      <c r="AA281">
        <v>0</v>
      </c>
      <c r="AB281">
        <v>0</v>
      </c>
      <c r="AC281">
        <v>240</v>
      </c>
      <c r="AD281">
        <v>1000</v>
      </c>
      <c r="AE281">
        <v>2000</v>
      </c>
      <c r="AF281">
        <v>0</v>
      </c>
      <c r="AG281">
        <v>0</v>
      </c>
      <c r="AH281">
        <v>0</v>
      </c>
      <c r="AI281">
        <v>0</v>
      </c>
      <c r="AJ281">
        <v>0</v>
      </c>
      <c r="AK281">
        <v>0</v>
      </c>
      <c r="AL281">
        <v>0</v>
      </c>
      <c r="AM281">
        <v>0</v>
      </c>
      <c r="AN281">
        <v>1</v>
      </c>
      <c r="AO281">
        <v>0</v>
      </c>
      <c r="AP281">
        <v>0</v>
      </c>
      <c r="AQ281">
        <v>0</v>
      </c>
      <c r="AR281">
        <v>0</v>
      </c>
      <c r="AS281">
        <v>0</v>
      </c>
      <c r="AT281">
        <v>1</v>
      </c>
      <c r="AU281">
        <v>0</v>
      </c>
      <c r="AV281">
        <v>0</v>
      </c>
      <c r="AW281">
        <v>0</v>
      </c>
      <c r="AX281">
        <v>1</v>
      </c>
    </row>
    <row r="282" spans="1:50" x14ac:dyDescent="0.25">
      <c r="A282" s="36">
        <v>6900448</v>
      </c>
      <c r="B282" s="36">
        <v>45996</v>
      </c>
      <c r="C282" s="36" t="s">
        <v>64</v>
      </c>
      <c r="D282" t="s">
        <v>573</v>
      </c>
      <c r="E282">
        <v>5537</v>
      </c>
      <c r="F282" s="1">
        <v>40689</v>
      </c>
      <c r="G282" s="1">
        <v>40690</v>
      </c>
      <c r="H282">
        <v>5</v>
      </c>
      <c r="I282">
        <v>2011</v>
      </c>
      <c r="J282">
        <v>59.975000000000001</v>
      </c>
      <c r="K282">
        <v>-19.963000000000001</v>
      </c>
      <c r="L282" t="s">
        <v>703</v>
      </c>
      <c r="M282" t="s">
        <v>707</v>
      </c>
      <c r="N282" s="1">
        <v>41971</v>
      </c>
      <c r="O282">
        <v>59.265999999999998</v>
      </c>
      <c r="P282">
        <v>-41.481200000000001</v>
      </c>
      <c r="Q282" t="s">
        <v>3</v>
      </c>
      <c r="R282" t="s">
        <v>704</v>
      </c>
      <c r="S282" t="s">
        <v>705</v>
      </c>
      <c r="T282" t="s">
        <v>28</v>
      </c>
      <c r="U282" t="s">
        <v>27</v>
      </c>
      <c r="V282">
        <v>1281.2302999999999</v>
      </c>
      <c r="W282">
        <v>0.78</v>
      </c>
      <c r="X282">
        <v>1</v>
      </c>
      <c r="Y282">
        <v>128</v>
      </c>
      <c r="Z282">
        <v>0</v>
      </c>
      <c r="AA282">
        <v>0</v>
      </c>
      <c r="AB282">
        <v>0</v>
      </c>
      <c r="AC282">
        <v>240</v>
      </c>
      <c r="AD282">
        <v>1000</v>
      </c>
      <c r="AE282">
        <v>2000</v>
      </c>
      <c r="AF282">
        <v>0</v>
      </c>
      <c r="AG282">
        <v>0</v>
      </c>
      <c r="AH282">
        <v>0</v>
      </c>
      <c r="AI282">
        <v>0</v>
      </c>
      <c r="AJ282">
        <v>0</v>
      </c>
      <c r="AK282">
        <v>0</v>
      </c>
      <c r="AL282">
        <v>0</v>
      </c>
      <c r="AM282">
        <v>0</v>
      </c>
      <c r="AN282">
        <v>1</v>
      </c>
      <c r="AO282">
        <v>0</v>
      </c>
      <c r="AP282">
        <v>0</v>
      </c>
      <c r="AQ282">
        <v>0</v>
      </c>
      <c r="AR282">
        <v>0</v>
      </c>
      <c r="AS282">
        <v>0</v>
      </c>
      <c r="AT282">
        <v>1</v>
      </c>
      <c r="AU282">
        <v>0</v>
      </c>
      <c r="AV282">
        <v>0</v>
      </c>
      <c r="AW282">
        <v>0</v>
      </c>
      <c r="AX282">
        <v>1</v>
      </c>
    </row>
    <row r="283" spans="1:50" x14ac:dyDescent="0.25">
      <c r="A283" s="36">
        <v>6900447</v>
      </c>
      <c r="B283" s="36">
        <v>46012</v>
      </c>
      <c r="C283" s="36" t="s">
        <v>64</v>
      </c>
      <c r="D283" t="s">
        <v>573</v>
      </c>
      <c r="E283">
        <v>5541</v>
      </c>
      <c r="F283" s="1">
        <v>40689</v>
      </c>
      <c r="G283" s="1">
        <v>40690</v>
      </c>
      <c r="H283">
        <v>5</v>
      </c>
      <c r="I283">
        <v>2011</v>
      </c>
      <c r="J283">
        <v>60.488999999999997</v>
      </c>
      <c r="K283">
        <v>-19.988</v>
      </c>
      <c r="L283" t="s">
        <v>703</v>
      </c>
      <c r="M283" t="s">
        <v>707</v>
      </c>
      <c r="N283" s="1">
        <v>41970</v>
      </c>
      <c r="O283">
        <v>55.6982</v>
      </c>
      <c r="P283">
        <v>-31.904499999999999</v>
      </c>
      <c r="Q283" t="s">
        <v>3</v>
      </c>
      <c r="R283" t="s">
        <v>704</v>
      </c>
      <c r="S283" t="s">
        <v>705</v>
      </c>
      <c r="T283" t="s">
        <v>28</v>
      </c>
      <c r="U283" t="s">
        <v>27</v>
      </c>
      <c r="V283">
        <v>1281.2274</v>
      </c>
      <c r="W283">
        <v>0.78</v>
      </c>
      <c r="X283">
        <v>1</v>
      </c>
      <c r="Y283">
        <v>129</v>
      </c>
      <c r="Z283">
        <v>82</v>
      </c>
      <c r="AA283">
        <v>0</v>
      </c>
      <c r="AB283">
        <v>0</v>
      </c>
      <c r="AC283">
        <v>240</v>
      </c>
      <c r="AD283">
        <v>1000</v>
      </c>
      <c r="AE283">
        <v>2000</v>
      </c>
      <c r="AF283">
        <v>0</v>
      </c>
      <c r="AG283">
        <v>0</v>
      </c>
      <c r="AH283">
        <v>0</v>
      </c>
      <c r="AI283">
        <v>0</v>
      </c>
      <c r="AJ283">
        <v>0</v>
      </c>
      <c r="AK283">
        <v>0</v>
      </c>
      <c r="AL283">
        <v>0</v>
      </c>
      <c r="AM283">
        <v>0</v>
      </c>
      <c r="AN283">
        <v>1</v>
      </c>
      <c r="AO283">
        <v>0</v>
      </c>
      <c r="AP283">
        <v>0</v>
      </c>
      <c r="AQ283">
        <v>0</v>
      </c>
      <c r="AR283">
        <v>0</v>
      </c>
      <c r="AS283">
        <v>0</v>
      </c>
      <c r="AT283">
        <v>1</v>
      </c>
      <c r="AU283">
        <v>0</v>
      </c>
      <c r="AV283">
        <v>0</v>
      </c>
      <c r="AW283">
        <v>0</v>
      </c>
      <c r="AX283">
        <v>1</v>
      </c>
    </row>
    <row r="284" spans="1:50" x14ac:dyDescent="0.25">
      <c r="A284" s="36">
        <v>1901208</v>
      </c>
      <c r="B284" s="36">
        <v>75307</v>
      </c>
      <c r="C284" s="36" t="s">
        <v>64</v>
      </c>
      <c r="D284" t="s">
        <v>573</v>
      </c>
      <c r="E284" t="s">
        <v>708</v>
      </c>
      <c r="F284" s="1">
        <v>40748</v>
      </c>
      <c r="G284" s="1">
        <v>40750</v>
      </c>
      <c r="H284">
        <v>7</v>
      </c>
      <c r="I284">
        <v>2011</v>
      </c>
      <c r="J284">
        <v>38.274999999999999</v>
      </c>
      <c r="K284">
        <v>-19.997</v>
      </c>
      <c r="L284" t="s">
        <v>703</v>
      </c>
      <c r="M284" t="s">
        <v>709</v>
      </c>
      <c r="N284" s="1">
        <v>41971</v>
      </c>
      <c r="O284">
        <v>36.217799999999997</v>
      </c>
      <c r="P284">
        <v>-46.827300000000001</v>
      </c>
      <c r="Q284" t="s">
        <v>31</v>
      </c>
      <c r="R284" t="s">
        <v>645</v>
      </c>
      <c r="S284" t="s">
        <v>646</v>
      </c>
      <c r="T284" t="s">
        <v>72</v>
      </c>
      <c r="U284" t="s">
        <v>10</v>
      </c>
      <c r="V284">
        <v>1222.2327</v>
      </c>
      <c r="W284">
        <v>0.78</v>
      </c>
      <c r="X284">
        <v>1</v>
      </c>
      <c r="Y284">
        <v>124</v>
      </c>
      <c r="Z284">
        <v>0</v>
      </c>
      <c r="AA284">
        <v>0</v>
      </c>
      <c r="AB284">
        <v>0</v>
      </c>
      <c r="AC284">
        <v>240</v>
      </c>
      <c r="AD284">
        <v>1000</v>
      </c>
      <c r="AE284">
        <v>2000</v>
      </c>
      <c r="AF284">
        <v>1</v>
      </c>
      <c r="AG284">
        <v>0</v>
      </c>
      <c r="AH284">
        <v>0</v>
      </c>
      <c r="AI284">
        <v>0</v>
      </c>
      <c r="AJ284">
        <v>0</v>
      </c>
      <c r="AK284">
        <v>0</v>
      </c>
      <c r="AL284">
        <v>0</v>
      </c>
      <c r="AM284">
        <v>0</v>
      </c>
      <c r="AN284">
        <v>0</v>
      </c>
      <c r="AO284">
        <v>0</v>
      </c>
      <c r="AP284">
        <v>0</v>
      </c>
      <c r="AQ284">
        <v>0</v>
      </c>
      <c r="AR284">
        <v>0</v>
      </c>
      <c r="AS284">
        <v>0</v>
      </c>
      <c r="AT284">
        <v>0</v>
      </c>
      <c r="AU284">
        <v>0</v>
      </c>
      <c r="AV284">
        <v>0</v>
      </c>
      <c r="AW284">
        <v>0</v>
      </c>
      <c r="AX284">
        <v>1</v>
      </c>
    </row>
    <row r="285" spans="1:50" x14ac:dyDescent="0.25">
      <c r="A285" s="36">
        <v>1901206</v>
      </c>
      <c r="B285" s="36">
        <v>75309</v>
      </c>
      <c r="C285" s="36" t="s">
        <v>64</v>
      </c>
      <c r="D285" t="s">
        <v>573</v>
      </c>
      <c r="E285" t="s">
        <v>710</v>
      </c>
      <c r="F285" s="1">
        <v>40747</v>
      </c>
      <c r="G285" s="1">
        <v>40758</v>
      </c>
      <c r="H285">
        <v>7</v>
      </c>
      <c r="I285">
        <v>2011</v>
      </c>
      <c r="J285">
        <v>42.408000000000001</v>
      </c>
      <c r="K285">
        <v>-20.158000000000001</v>
      </c>
      <c r="L285" t="s">
        <v>703</v>
      </c>
      <c r="M285" t="s">
        <v>709</v>
      </c>
      <c r="N285" s="1">
        <v>41969</v>
      </c>
      <c r="O285">
        <v>34.313800000000001</v>
      </c>
      <c r="P285">
        <v>-24.312200000000001</v>
      </c>
      <c r="Q285" t="s">
        <v>31</v>
      </c>
      <c r="R285" t="s">
        <v>645</v>
      </c>
      <c r="S285" t="s">
        <v>646</v>
      </c>
      <c r="T285" t="s">
        <v>72</v>
      </c>
      <c r="U285" t="s">
        <v>10</v>
      </c>
      <c r="V285">
        <v>1221.9901</v>
      </c>
      <c r="W285">
        <v>0.78</v>
      </c>
      <c r="X285">
        <v>1</v>
      </c>
      <c r="Y285">
        <v>124</v>
      </c>
      <c r="Z285">
        <v>0</v>
      </c>
      <c r="AA285">
        <v>0</v>
      </c>
      <c r="AB285">
        <v>0</v>
      </c>
      <c r="AC285">
        <v>240</v>
      </c>
      <c r="AD285">
        <v>1000</v>
      </c>
      <c r="AE285">
        <v>2000</v>
      </c>
      <c r="AF285">
        <v>1</v>
      </c>
      <c r="AG285">
        <v>0</v>
      </c>
      <c r="AH285">
        <v>0</v>
      </c>
      <c r="AI285">
        <v>0</v>
      </c>
      <c r="AJ285">
        <v>0</v>
      </c>
      <c r="AK285">
        <v>0</v>
      </c>
      <c r="AL285">
        <v>0</v>
      </c>
      <c r="AM285">
        <v>0</v>
      </c>
      <c r="AN285">
        <v>0</v>
      </c>
      <c r="AO285">
        <v>0</v>
      </c>
      <c r="AP285">
        <v>0</v>
      </c>
      <c r="AQ285">
        <v>0</v>
      </c>
      <c r="AR285">
        <v>0</v>
      </c>
      <c r="AS285">
        <v>0</v>
      </c>
      <c r="AT285">
        <v>0</v>
      </c>
      <c r="AU285">
        <v>0</v>
      </c>
      <c r="AV285">
        <v>0</v>
      </c>
      <c r="AW285">
        <v>0</v>
      </c>
      <c r="AX285">
        <v>1</v>
      </c>
    </row>
    <row r="286" spans="1:50" x14ac:dyDescent="0.25">
      <c r="A286" s="36">
        <v>1901205</v>
      </c>
      <c r="B286" s="36">
        <v>44876</v>
      </c>
      <c r="C286" s="36" t="s">
        <v>64</v>
      </c>
      <c r="D286" t="s">
        <v>711</v>
      </c>
      <c r="E286" t="s">
        <v>712</v>
      </c>
      <c r="F286" s="1">
        <v>40745</v>
      </c>
      <c r="G286" s="1">
        <v>40746</v>
      </c>
      <c r="H286">
        <v>7</v>
      </c>
      <c r="I286">
        <v>2011</v>
      </c>
      <c r="J286">
        <v>45.982799999999997</v>
      </c>
      <c r="K286">
        <v>-20.136700000000001</v>
      </c>
      <c r="L286" t="s">
        <v>703</v>
      </c>
      <c r="M286" t="s">
        <v>709</v>
      </c>
      <c r="N286" s="1">
        <v>41967</v>
      </c>
      <c r="O286">
        <v>37.466299999999997</v>
      </c>
      <c r="P286">
        <v>-20.876000000000001</v>
      </c>
      <c r="Q286" t="s">
        <v>31</v>
      </c>
      <c r="R286" t="s">
        <v>645</v>
      </c>
      <c r="S286" t="s">
        <v>646</v>
      </c>
      <c r="T286" t="s">
        <v>72</v>
      </c>
      <c r="U286" t="s">
        <v>10</v>
      </c>
      <c r="V286">
        <v>1221.3879999999999</v>
      </c>
      <c r="W286">
        <v>0.78</v>
      </c>
      <c r="X286">
        <v>1</v>
      </c>
      <c r="Y286">
        <v>124</v>
      </c>
      <c r="Z286">
        <v>0</v>
      </c>
      <c r="AA286">
        <v>0</v>
      </c>
      <c r="AB286">
        <v>0</v>
      </c>
      <c r="AC286">
        <v>10</v>
      </c>
      <c r="AD286">
        <v>1000</v>
      </c>
      <c r="AE286">
        <v>2000</v>
      </c>
      <c r="AF286">
        <v>1</v>
      </c>
      <c r="AG286">
        <v>0</v>
      </c>
      <c r="AH286">
        <v>0</v>
      </c>
      <c r="AI286">
        <v>0</v>
      </c>
      <c r="AJ286">
        <v>0</v>
      </c>
      <c r="AK286">
        <v>0</v>
      </c>
      <c r="AL286">
        <v>0</v>
      </c>
      <c r="AM286">
        <v>0</v>
      </c>
      <c r="AN286">
        <v>0</v>
      </c>
      <c r="AO286">
        <v>0</v>
      </c>
      <c r="AP286">
        <v>0</v>
      </c>
      <c r="AQ286">
        <v>0</v>
      </c>
      <c r="AR286">
        <v>0</v>
      </c>
      <c r="AS286">
        <v>0</v>
      </c>
      <c r="AT286">
        <v>1</v>
      </c>
      <c r="AU286">
        <v>0</v>
      </c>
      <c r="AV286">
        <v>0</v>
      </c>
      <c r="AW286">
        <v>0</v>
      </c>
      <c r="AX286">
        <v>1</v>
      </c>
    </row>
    <row r="287" spans="1:50" x14ac:dyDescent="0.25">
      <c r="A287" s="36">
        <v>5903539</v>
      </c>
      <c r="B287" s="36">
        <v>314961</v>
      </c>
      <c r="C287" s="36" t="s">
        <v>65</v>
      </c>
      <c r="D287">
        <v>3826</v>
      </c>
      <c r="E287">
        <v>8023</v>
      </c>
      <c r="F287" s="1">
        <v>40642</v>
      </c>
      <c r="G287" s="1">
        <v>40578</v>
      </c>
      <c r="H287">
        <v>4</v>
      </c>
      <c r="I287">
        <v>2011</v>
      </c>
      <c r="J287">
        <v>4.5999999999999999E-3</v>
      </c>
      <c r="K287">
        <v>-170.99350000000001</v>
      </c>
      <c r="L287" t="s">
        <v>703</v>
      </c>
      <c r="M287" t="s">
        <v>625</v>
      </c>
      <c r="N287" s="1">
        <v>41971</v>
      </c>
      <c r="O287">
        <v>-0.71499999999999997</v>
      </c>
      <c r="P287">
        <v>157.43700000000001</v>
      </c>
      <c r="Q287" t="s">
        <v>33</v>
      </c>
      <c r="R287" t="s">
        <v>626</v>
      </c>
      <c r="S287" t="s">
        <v>627</v>
      </c>
      <c r="T287" t="s">
        <v>34</v>
      </c>
      <c r="U287" t="s">
        <v>7</v>
      </c>
      <c r="V287">
        <v>1329.2083</v>
      </c>
      <c r="W287">
        <v>0.78</v>
      </c>
      <c r="X287">
        <v>1</v>
      </c>
      <c r="Y287">
        <v>140</v>
      </c>
      <c r="Z287">
        <v>106</v>
      </c>
      <c r="AA287">
        <v>0</v>
      </c>
      <c r="AB287">
        <v>0</v>
      </c>
      <c r="AC287">
        <v>247</v>
      </c>
      <c r="AD287">
        <v>1000</v>
      </c>
      <c r="AE287">
        <v>2000</v>
      </c>
      <c r="AF287">
        <v>0</v>
      </c>
      <c r="AG287">
        <v>0</v>
      </c>
      <c r="AH287">
        <v>0</v>
      </c>
      <c r="AI287">
        <v>0</v>
      </c>
      <c r="AJ287">
        <v>0</v>
      </c>
      <c r="AK287">
        <v>0</v>
      </c>
      <c r="AL287">
        <v>0</v>
      </c>
      <c r="AM287">
        <v>0</v>
      </c>
      <c r="AN287">
        <v>1</v>
      </c>
      <c r="AO287">
        <v>0</v>
      </c>
      <c r="AP287">
        <v>0</v>
      </c>
      <c r="AQ287">
        <v>0</v>
      </c>
      <c r="AR287">
        <v>0</v>
      </c>
      <c r="AS287">
        <v>0</v>
      </c>
      <c r="AT287">
        <v>0</v>
      </c>
      <c r="AU287">
        <v>0</v>
      </c>
      <c r="AV287">
        <v>0</v>
      </c>
      <c r="AW287">
        <v>0</v>
      </c>
      <c r="AX287">
        <v>1</v>
      </c>
    </row>
    <row r="288" spans="1:50" x14ac:dyDescent="0.25">
      <c r="A288" s="36">
        <v>6900626</v>
      </c>
      <c r="B288" s="36">
        <v>45739</v>
      </c>
      <c r="C288" s="36" t="s">
        <v>64</v>
      </c>
      <c r="D288" t="s">
        <v>573</v>
      </c>
      <c r="E288">
        <v>5009</v>
      </c>
      <c r="F288" s="1">
        <v>40545</v>
      </c>
      <c r="G288" s="1">
        <v>40548</v>
      </c>
      <c r="H288">
        <v>1</v>
      </c>
      <c r="I288">
        <v>2011</v>
      </c>
      <c r="J288">
        <v>23.85</v>
      </c>
      <c r="K288">
        <v>-36.01</v>
      </c>
      <c r="L288" t="s">
        <v>703</v>
      </c>
      <c r="M288" t="s">
        <v>706</v>
      </c>
      <c r="N288" s="1">
        <v>41967</v>
      </c>
      <c r="O288">
        <v>22.510899999999999</v>
      </c>
      <c r="P288">
        <v>-46.556100000000001</v>
      </c>
      <c r="Q288" t="s">
        <v>3</v>
      </c>
      <c r="R288" t="s">
        <v>704</v>
      </c>
      <c r="S288" t="s">
        <v>705</v>
      </c>
      <c r="T288" t="s">
        <v>28</v>
      </c>
      <c r="U288" t="s">
        <v>27</v>
      </c>
      <c r="V288">
        <v>1421.4102</v>
      </c>
      <c r="W288">
        <v>0.78</v>
      </c>
      <c r="X288">
        <v>1</v>
      </c>
      <c r="Y288">
        <v>143</v>
      </c>
      <c r="Z288">
        <v>97</v>
      </c>
      <c r="AA288">
        <v>0</v>
      </c>
      <c r="AB288">
        <v>0</v>
      </c>
      <c r="AC288">
        <v>240</v>
      </c>
      <c r="AD288">
        <v>1000</v>
      </c>
      <c r="AE288">
        <v>2000</v>
      </c>
      <c r="AF288">
        <v>0</v>
      </c>
      <c r="AG288">
        <v>0</v>
      </c>
      <c r="AH288">
        <v>0</v>
      </c>
      <c r="AI288">
        <v>0</v>
      </c>
      <c r="AJ288">
        <v>0</v>
      </c>
      <c r="AK288">
        <v>0</v>
      </c>
      <c r="AL288">
        <v>0</v>
      </c>
      <c r="AM288">
        <v>0</v>
      </c>
      <c r="AN288">
        <v>1</v>
      </c>
      <c r="AO288">
        <v>0</v>
      </c>
      <c r="AP288">
        <v>0</v>
      </c>
      <c r="AQ288">
        <v>0</v>
      </c>
      <c r="AR288">
        <v>0</v>
      </c>
      <c r="AS288">
        <v>0</v>
      </c>
      <c r="AT288">
        <v>0</v>
      </c>
      <c r="AU288">
        <v>0</v>
      </c>
      <c r="AV288">
        <v>0</v>
      </c>
      <c r="AW288">
        <v>0</v>
      </c>
      <c r="AX288">
        <v>1</v>
      </c>
    </row>
    <row r="289" spans="1:50" x14ac:dyDescent="0.25">
      <c r="A289" s="36">
        <v>6900614</v>
      </c>
      <c r="B289" s="36">
        <v>81211</v>
      </c>
      <c r="C289" s="36" t="s">
        <v>64</v>
      </c>
      <c r="D289" t="s">
        <v>573</v>
      </c>
      <c r="E289">
        <v>3866</v>
      </c>
      <c r="F289" s="1">
        <v>40314</v>
      </c>
      <c r="G289" s="1">
        <v>40315</v>
      </c>
      <c r="H289">
        <v>5</v>
      </c>
      <c r="I289">
        <v>2010</v>
      </c>
      <c r="J289">
        <v>60</v>
      </c>
      <c r="K289">
        <v>-20.038</v>
      </c>
      <c r="L289" t="s">
        <v>703</v>
      </c>
      <c r="M289" t="s">
        <v>573</v>
      </c>
      <c r="N289" s="1">
        <v>41974</v>
      </c>
      <c r="O289">
        <v>59.111899999999999</v>
      </c>
      <c r="P289">
        <v>-35.017000000000003</v>
      </c>
      <c r="Q289" t="s">
        <v>3</v>
      </c>
      <c r="R289" t="s">
        <v>704</v>
      </c>
      <c r="S289" t="s">
        <v>705</v>
      </c>
      <c r="T289" t="s">
        <v>28</v>
      </c>
      <c r="U289" t="s">
        <v>27</v>
      </c>
      <c r="V289">
        <v>1659.9050999999999</v>
      </c>
      <c r="W289">
        <v>0.74</v>
      </c>
      <c r="X289">
        <v>1</v>
      </c>
      <c r="Y289">
        <v>163</v>
      </c>
      <c r="Z289">
        <v>45</v>
      </c>
      <c r="AA289">
        <v>0</v>
      </c>
      <c r="AB289">
        <v>1</v>
      </c>
      <c r="AC289">
        <v>240</v>
      </c>
      <c r="AD289">
        <v>1000</v>
      </c>
      <c r="AE289">
        <v>2000</v>
      </c>
      <c r="AF289">
        <v>0</v>
      </c>
      <c r="AG289">
        <v>0</v>
      </c>
      <c r="AH289">
        <v>0</v>
      </c>
      <c r="AI289">
        <v>0</v>
      </c>
      <c r="AJ289">
        <v>0</v>
      </c>
      <c r="AK289">
        <v>0</v>
      </c>
      <c r="AL289">
        <v>0</v>
      </c>
      <c r="AM289">
        <v>0</v>
      </c>
      <c r="AN289">
        <v>0</v>
      </c>
      <c r="AO289">
        <v>0</v>
      </c>
      <c r="AP289">
        <v>0</v>
      </c>
      <c r="AQ289">
        <v>0</v>
      </c>
      <c r="AR289">
        <v>0</v>
      </c>
      <c r="AS289">
        <v>0</v>
      </c>
      <c r="AT289">
        <v>1</v>
      </c>
      <c r="AU289">
        <v>0</v>
      </c>
      <c r="AV289">
        <v>0</v>
      </c>
      <c r="AW289">
        <v>0</v>
      </c>
      <c r="AX289">
        <v>1</v>
      </c>
    </row>
    <row r="290" spans="1:50" x14ac:dyDescent="0.25">
      <c r="A290" s="36">
        <v>6900625</v>
      </c>
      <c r="B290" s="36">
        <v>45738</v>
      </c>
      <c r="C290" s="36" t="s">
        <v>64</v>
      </c>
      <c r="D290" t="s">
        <v>573</v>
      </c>
      <c r="E290">
        <v>5008</v>
      </c>
      <c r="F290" s="1">
        <v>40545</v>
      </c>
      <c r="G290" s="1">
        <v>40548</v>
      </c>
      <c r="H290">
        <v>1</v>
      </c>
      <c r="I290">
        <v>2011</v>
      </c>
      <c r="J290">
        <v>21.85</v>
      </c>
      <c r="K290">
        <v>-38.03</v>
      </c>
      <c r="L290" t="s">
        <v>703</v>
      </c>
      <c r="M290" t="s">
        <v>706</v>
      </c>
      <c r="N290" s="1">
        <v>41966</v>
      </c>
      <c r="O290">
        <v>24.811800000000002</v>
      </c>
      <c r="P290">
        <v>-43.935600000000001</v>
      </c>
      <c r="Q290" t="s">
        <v>3</v>
      </c>
      <c r="R290" t="s">
        <v>704</v>
      </c>
      <c r="S290" t="s">
        <v>705</v>
      </c>
      <c r="T290" t="s">
        <v>28</v>
      </c>
      <c r="U290" t="s">
        <v>27</v>
      </c>
      <c r="V290">
        <v>1421.3856000000001</v>
      </c>
      <c r="W290">
        <v>0.78</v>
      </c>
      <c r="X290">
        <v>1</v>
      </c>
      <c r="Y290">
        <v>143</v>
      </c>
      <c r="Z290">
        <v>21</v>
      </c>
      <c r="AA290">
        <v>0</v>
      </c>
      <c r="AB290">
        <v>0</v>
      </c>
      <c r="AC290">
        <v>240</v>
      </c>
      <c r="AD290">
        <v>1000</v>
      </c>
      <c r="AE290">
        <v>2000</v>
      </c>
      <c r="AF290">
        <v>0</v>
      </c>
      <c r="AG290">
        <v>0</v>
      </c>
      <c r="AH290">
        <v>0</v>
      </c>
      <c r="AI290">
        <v>0</v>
      </c>
      <c r="AJ290">
        <v>0</v>
      </c>
      <c r="AK290">
        <v>0</v>
      </c>
      <c r="AL290">
        <v>0</v>
      </c>
      <c r="AM290">
        <v>0</v>
      </c>
      <c r="AN290">
        <v>1</v>
      </c>
      <c r="AO290">
        <v>0</v>
      </c>
      <c r="AP290">
        <v>0</v>
      </c>
      <c r="AQ290">
        <v>0</v>
      </c>
      <c r="AR290">
        <v>0</v>
      </c>
      <c r="AS290">
        <v>0</v>
      </c>
      <c r="AT290">
        <v>0</v>
      </c>
      <c r="AU290">
        <v>0</v>
      </c>
      <c r="AV290">
        <v>0</v>
      </c>
      <c r="AW290">
        <v>0</v>
      </c>
      <c r="AX290">
        <v>1</v>
      </c>
    </row>
    <row r="291" spans="1:50" x14ac:dyDescent="0.25">
      <c r="A291" s="36">
        <v>1901269</v>
      </c>
      <c r="B291" s="36">
        <v>46104</v>
      </c>
      <c r="C291" s="36" t="s">
        <v>64</v>
      </c>
      <c r="D291" t="s">
        <v>573</v>
      </c>
      <c r="E291">
        <v>5547</v>
      </c>
      <c r="F291" s="1">
        <v>40848</v>
      </c>
      <c r="G291" s="1">
        <v>40849</v>
      </c>
      <c r="H291">
        <v>11</v>
      </c>
      <c r="I291">
        <v>2011</v>
      </c>
      <c r="J291">
        <v>-31.451000000000001</v>
      </c>
      <c r="K291">
        <v>-29.706</v>
      </c>
      <c r="L291" t="s">
        <v>703</v>
      </c>
      <c r="M291" t="s">
        <v>713</v>
      </c>
      <c r="N291" s="1">
        <v>41969</v>
      </c>
      <c r="O291">
        <v>-35.636800000000001</v>
      </c>
      <c r="P291">
        <v>-20.1722</v>
      </c>
      <c r="Q291" t="s">
        <v>3</v>
      </c>
      <c r="R291" t="s">
        <v>704</v>
      </c>
      <c r="S291" t="s">
        <v>705</v>
      </c>
      <c r="T291" t="s">
        <v>28</v>
      </c>
      <c r="U291" t="s">
        <v>27</v>
      </c>
      <c r="V291">
        <v>1121.0642</v>
      </c>
      <c r="W291">
        <v>0.78</v>
      </c>
      <c r="X291">
        <v>1</v>
      </c>
      <c r="Y291">
        <v>111</v>
      </c>
      <c r="Z291">
        <v>0</v>
      </c>
      <c r="AA291">
        <v>0</v>
      </c>
      <c r="AB291">
        <v>0</v>
      </c>
      <c r="AC291">
        <v>240</v>
      </c>
      <c r="AD291">
        <v>1000</v>
      </c>
      <c r="AE291">
        <v>2000</v>
      </c>
      <c r="AF291">
        <v>0</v>
      </c>
      <c r="AG291">
        <v>0</v>
      </c>
      <c r="AH291">
        <v>0</v>
      </c>
      <c r="AI291">
        <v>0</v>
      </c>
      <c r="AJ291">
        <v>0</v>
      </c>
      <c r="AK291">
        <v>0</v>
      </c>
      <c r="AL291">
        <v>0</v>
      </c>
      <c r="AM291">
        <v>0</v>
      </c>
      <c r="AN291">
        <v>1</v>
      </c>
      <c r="AO291">
        <v>0</v>
      </c>
      <c r="AP291">
        <v>0</v>
      </c>
      <c r="AQ291">
        <v>0</v>
      </c>
      <c r="AR291">
        <v>0</v>
      </c>
      <c r="AS291">
        <v>0</v>
      </c>
      <c r="AT291">
        <v>0</v>
      </c>
      <c r="AU291">
        <v>0</v>
      </c>
      <c r="AV291">
        <v>0</v>
      </c>
      <c r="AW291">
        <v>0</v>
      </c>
      <c r="AX291">
        <v>1</v>
      </c>
    </row>
    <row r="292" spans="1:50" x14ac:dyDescent="0.25">
      <c r="A292" s="36">
        <v>1901273</v>
      </c>
      <c r="B292" s="36">
        <v>46080</v>
      </c>
      <c r="C292" s="36" t="s">
        <v>64</v>
      </c>
      <c r="D292" t="s">
        <v>573</v>
      </c>
      <c r="E292">
        <v>5545</v>
      </c>
      <c r="F292" s="1">
        <v>40853</v>
      </c>
      <c r="G292" s="1">
        <v>40854</v>
      </c>
      <c r="H292">
        <v>11</v>
      </c>
      <c r="I292">
        <v>2011</v>
      </c>
      <c r="J292">
        <v>-41.124000000000002</v>
      </c>
      <c r="K292">
        <v>-43.982999999999997</v>
      </c>
      <c r="L292" t="s">
        <v>703</v>
      </c>
      <c r="M292" t="s">
        <v>713</v>
      </c>
      <c r="N292" s="1">
        <v>41974</v>
      </c>
      <c r="O292">
        <v>-40.383400000000002</v>
      </c>
      <c r="P292">
        <v>-50.204300000000003</v>
      </c>
      <c r="Q292" t="s">
        <v>3</v>
      </c>
      <c r="R292" t="s">
        <v>704</v>
      </c>
      <c r="S292" t="s">
        <v>705</v>
      </c>
      <c r="T292" t="s">
        <v>28</v>
      </c>
      <c r="U292" t="s">
        <v>27</v>
      </c>
      <c r="V292">
        <v>1121.2429999999999</v>
      </c>
      <c r="W292">
        <v>0.78</v>
      </c>
      <c r="X292">
        <v>1</v>
      </c>
      <c r="Y292">
        <v>102</v>
      </c>
      <c r="Z292">
        <v>0</v>
      </c>
      <c r="AA292">
        <v>0</v>
      </c>
      <c r="AB292">
        <v>0</v>
      </c>
      <c r="AC292">
        <v>240</v>
      </c>
      <c r="AD292">
        <v>1000</v>
      </c>
      <c r="AE292">
        <v>2000</v>
      </c>
      <c r="AF292">
        <v>0</v>
      </c>
      <c r="AG292">
        <v>0</v>
      </c>
      <c r="AH292">
        <v>0</v>
      </c>
      <c r="AI292">
        <v>0</v>
      </c>
      <c r="AJ292">
        <v>0</v>
      </c>
      <c r="AK292">
        <v>0</v>
      </c>
      <c r="AL292">
        <v>0</v>
      </c>
      <c r="AM292">
        <v>0</v>
      </c>
      <c r="AN292">
        <v>1</v>
      </c>
      <c r="AO292">
        <v>0</v>
      </c>
      <c r="AP292">
        <v>0</v>
      </c>
      <c r="AQ292">
        <v>0</v>
      </c>
      <c r="AR292">
        <v>0</v>
      </c>
      <c r="AS292">
        <v>0</v>
      </c>
      <c r="AT292">
        <v>0</v>
      </c>
      <c r="AU292">
        <v>0</v>
      </c>
      <c r="AV292">
        <v>0</v>
      </c>
      <c r="AW292">
        <v>0</v>
      </c>
      <c r="AX292">
        <v>1</v>
      </c>
    </row>
    <row r="293" spans="1:50" x14ac:dyDescent="0.25">
      <c r="A293" s="36">
        <v>1901268</v>
      </c>
      <c r="B293" s="36">
        <v>45737</v>
      </c>
      <c r="C293" s="36" t="s">
        <v>64</v>
      </c>
      <c r="D293" t="s">
        <v>573</v>
      </c>
      <c r="E293">
        <v>5007</v>
      </c>
      <c r="F293" s="1">
        <v>40846</v>
      </c>
      <c r="G293" s="1">
        <v>40848</v>
      </c>
      <c r="H293">
        <v>10</v>
      </c>
      <c r="I293">
        <v>2011</v>
      </c>
      <c r="J293">
        <v>-27.157</v>
      </c>
      <c r="K293">
        <v>-25.012</v>
      </c>
      <c r="L293" t="s">
        <v>703</v>
      </c>
      <c r="M293" t="s">
        <v>713</v>
      </c>
      <c r="N293" s="1">
        <v>41968</v>
      </c>
      <c r="O293">
        <v>-27.9191</v>
      </c>
      <c r="P293">
        <v>-40.013500000000001</v>
      </c>
      <c r="Q293" t="s">
        <v>3</v>
      </c>
      <c r="R293" t="s">
        <v>704</v>
      </c>
      <c r="S293" t="s">
        <v>705</v>
      </c>
      <c r="T293" t="s">
        <v>28</v>
      </c>
      <c r="U293" t="s">
        <v>27</v>
      </c>
      <c r="V293">
        <v>1121.3947000000001</v>
      </c>
      <c r="W293">
        <v>0.78</v>
      </c>
      <c r="X293">
        <v>1</v>
      </c>
      <c r="Y293">
        <v>107</v>
      </c>
      <c r="Z293">
        <v>0</v>
      </c>
      <c r="AA293">
        <v>0</v>
      </c>
      <c r="AB293">
        <v>0</v>
      </c>
      <c r="AC293">
        <v>240</v>
      </c>
      <c r="AD293">
        <v>1000</v>
      </c>
      <c r="AE293">
        <v>2000</v>
      </c>
      <c r="AF293">
        <v>0</v>
      </c>
      <c r="AG293">
        <v>0</v>
      </c>
      <c r="AH293">
        <v>0</v>
      </c>
      <c r="AI293">
        <v>0</v>
      </c>
      <c r="AJ293">
        <v>0</v>
      </c>
      <c r="AK293">
        <v>0</v>
      </c>
      <c r="AL293">
        <v>0</v>
      </c>
      <c r="AM293">
        <v>0</v>
      </c>
      <c r="AN293">
        <v>1</v>
      </c>
      <c r="AO293">
        <v>0</v>
      </c>
      <c r="AP293">
        <v>0</v>
      </c>
      <c r="AQ293">
        <v>0</v>
      </c>
      <c r="AR293">
        <v>0</v>
      </c>
      <c r="AS293">
        <v>0</v>
      </c>
      <c r="AT293">
        <v>0</v>
      </c>
      <c r="AU293">
        <v>0</v>
      </c>
      <c r="AV293">
        <v>0</v>
      </c>
      <c r="AW293">
        <v>0</v>
      </c>
      <c r="AX293">
        <v>1</v>
      </c>
    </row>
    <row r="294" spans="1:50" x14ac:dyDescent="0.25">
      <c r="A294" s="36">
        <v>1901270</v>
      </c>
      <c r="B294" s="36">
        <v>46105</v>
      </c>
      <c r="C294" s="36" t="s">
        <v>64</v>
      </c>
      <c r="D294" t="s">
        <v>573</v>
      </c>
      <c r="E294">
        <v>5548</v>
      </c>
      <c r="F294" s="1">
        <v>40850</v>
      </c>
      <c r="G294" s="1">
        <v>40851</v>
      </c>
      <c r="H294">
        <v>11</v>
      </c>
      <c r="I294">
        <v>2011</v>
      </c>
      <c r="J294">
        <v>-35.36</v>
      </c>
      <c r="K294">
        <v>-35.265000000000001</v>
      </c>
      <c r="L294" t="s">
        <v>703</v>
      </c>
      <c r="M294" t="s">
        <v>713</v>
      </c>
      <c r="N294" s="1">
        <v>41971</v>
      </c>
      <c r="O294">
        <v>-34.910800000000002</v>
      </c>
      <c r="P294">
        <v>-32.6355</v>
      </c>
      <c r="Q294" t="s">
        <v>3</v>
      </c>
      <c r="R294" t="s">
        <v>704</v>
      </c>
      <c r="S294" t="s">
        <v>705</v>
      </c>
      <c r="T294" t="s">
        <v>28</v>
      </c>
      <c r="U294" t="s">
        <v>27</v>
      </c>
      <c r="V294">
        <v>1121.1860999999999</v>
      </c>
      <c r="W294">
        <v>0.78</v>
      </c>
      <c r="X294">
        <v>1</v>
      </c>
      <c r="Y294">
        <v>113</v>
      </c>
      <c r="Z294">
        <v>0</v>
      </c>
      <c r="AA294">
        <v>0</v>
      </c>
      <c r="AB294">
        <v>0</v>
      </c>
      <c r="AC294">
        <v>240</v>
      </c>
      <c r="AD294">
        <v>1000</v>
      </c>
      <c r="AE294">
        <v>2000</v>
      </c>
      <c r="AF294">
        <v>0</v>
      </c>
      <c r="AG294">
        <v>0</v>
      </c>
      <c r="AH294">
        <v>0</v>
      </c>
      <c r="AI294">
        <v>0</v>
      </c>
      <c r="AJ294">
        <v>0</v>
      </c>
      <c r="AK294">
        <v>0</v>
      </c>
      <c r="AL294">
        <v>0</v>
      </c>
      <c r="AM294">
        <v>0</v>
      </c>
      <c r="AN294">
        <v>1</v>
      </c>
      <c r="AO294">
        <v>0</v>
      </c>
      <c r="AP294">
        <v>0</v>
      </c>
      <c r="AQ294">
        <v>0</v>
      </c>
      <c r="AR294">
        <v>0</v>
      </c>
      <c r="AS294">
        <v>0</v>
      </c>
      <c r="AT294">
        <v>0</v>
      </c>
      <c r="AU294">
        <v>0</v>
      </c>
      <c r="AV294">
        <v>0</v>
      </c>
      <c r="AW294">
        <v>0</v>
      </c>
      <c r="AX294">
        <v>1</v>
      </c>
    </row>
    <row r="295" spans="1:50" x14ac:dyDescent="0.25">
      <c r="A295" s="36">
        <v>1901272</v>
      </c>
      <c r="B295" s="36">
        <v>46079</v>
      </c>
      <c r="C295" s="36" t="s">
        <v>64</v>
      </c>
      <c r="D295" t="s">
        <v>573</v>
      </c>
      <c r="E295">
        <v>5544</v>
      </c>
      <c r="F295" s="1">
        <v>40852</v>
      </c>
      <c r="G295" s="1">
        <v>40854</v>
      </c>
      <c r="H295">
        <v>11</v>
      </c>
      <c r="I295">
        <v>2011</v>
      </c>
      <c r="J295">
        <v>-39.034999999999997</v>
      </c>
      <c r="K295">
        <v>-40.743000000000002</v>
      </c>
      <c r="L295" t="s">
        <v>703</v>
      </c>
      <c r="M295" t="s">
        <v>713</v>
      </c>
      <c r="N295" s="1">
        <v>41973</v>
      </c>
      <c r="O295">
        <v>-44.065199999999997</v>
      </c>
      <c r="P295">
        <v>-42.0197</v>
      </c>
      <c r="Q295" t="s">
        <v>3</v>
      </c>
      <c r="R295" t="s">
        <v>704</v>
      </c>
      <c r="S295" t="s">
        <v>705</v>
      </c>
      <c r="T295" t="s">
        <v>28</v>
      </c>
      <c r="U295" t="s">
        <v>27</v>
      </c>
      <c r="V295">
        <v>1121.0968</v>
      </c>
      <c r="W295">
        <v>0.78</v>
      </c>
      <c r="X295">
        <v>1</v>
      </c>
      <c r="Y295">
        <v>113</v>
      </c>
      <c r="Z295">
        <v>0</v>
      </c>
      <c r="AA295">
        <v>0</v>
      </c>
      <c r="AB295">
        <v>0</v>
      </c>
      <c r="AC295">
        <v>240</v>
      </c>
      <c r="AD295">
        <v>1000</v>
      </c>
      <c r="AE295">
        <v>2000</v>
      </c>
      <c r="AF295">
        <v>0</v>
      </c>
      <c r="AG295">
        <v>0</v>
      </c>
      <c r="AH295">
        <v>0</v>
      </c>
      <c r="AI295">
        <v>0</v>
      </c>
      <c r="AJ295">
        <v>0</v>
      </c>
      <c r="AK295">
        <v>0</v>
      </c>
      <c r="AL295">
        <v>0</v>
      </c>
      <c r="AM295">
        <v>0</v>
      </c>
      <c r="AN295">
        <v>1</v>
      </c>
      <c r="AO295">
        <v>0</v>
      </c>
      <c r="AP295">
        <v>0</v>
      </c>
      <c r="AQ295">
        <v>0</v>
      </c>
      <c r="AR295">
        <v>0</v>
      </c>
      <c r="AS295">
        <v>0</v>
      </c>
      <c r="AT295">
        <v>0</v>
      </c>
      <c r="AU295">
        <v>0</v>
      </c>
      <c r="AV295">
        <v>0</v>
      </c>
      <c r="AW295">
        <v>0</v>
      </c>
      <c r="AX295">
        <v>1</v>
      </c>
    </row>
    <row r="296" spans="1:50" x14ac:dyDescent="0.25">
      <c r="A296" s="36">
        <v>6900619</v>
      </c>
      <c r="B296" s="36">
        <v>63374</v>
      </c>
      <c r="C296" s="36" t="s">
        <v>64</v>
      </c>
      <c r="D296" t="s">
        <v>573</v>
      </c>
      <c r="E296">
        <v>2705</v>
      </c>
      <c r="F296" s="1">
        <v>40318</v>
      </c>
      <c r="G296" s="1">
        <v>40318</v>
      </c>
      <c r="H296">
        <v>5</v>
      </c>
      <c r="I296">
        <v>2010</v>
      </c>
      <c r="J296">
        <v>57.347999999999999</v>
      </c>
      <c r="K296">
        <v>-10.667</v>
      </c>
      <c r="L296" t="s">
        <v>703</v>
      </c>
      <c r="M296" t="s">
        <v>573</v>
      </c>
      <c r="N296" s="1">
        <v>41938</v>
      </c>
      <c r="O296">
        <v>56.130099999999999</v>
      </c>
      <c r="P296">
        <v>-55.326099999999997</v>
      </c>
      <c r="Q296" t="s">
        <v>3</v>
      </c>
      <c r="R296" t="s">
        <v>704</v>
      </c>
      <c r="S296" t="s">
        <v>705</v>
      </c>
      <c r="T296" t="s">
        <v>28</v>
      </c>
      <c r="U296" t="s">
        <v>27</v>
      </c>
      <c r="V296">
        <v>1620.0017</v>
      </c>
      <c r="W296">
        <v>0.74</v>
      </c>
      <c r="X296">
        <v>1</v>
      </c>
      <c r="Y296">
        <v>162</v>
      </c>
      <c r="Z296">
        <v>119</v>
      </c>
      <c r="AA296">
        <v>0</v>
      </c>
      <c r="AB296">
        <v>0</v>
      </c>
      <c r="AC296">
        <v>240</v>
      </c>
      <c r="AD296">
        <v>1000</v>
      </c>
      <c r="AE296">
        <v>2000</v>
      </c>
      <c r="AF296">
        <v>0</v>
      </c>
      <c r="AG296">
        <v>0</v>
      </c>
      <c r="AH296">
        <v>0</v>
      </c>
      <c r="AI296">
        <v>0</v>
      </c>
      <c r="AJ296">
        <v>0</v>
      </c>
      <c r="AK296">
        <v>0</v>
      </c>
      <c r="AL296">
        <v>0</v>
      </c>
      <c r="AM296">
        <v>0</v>
      </c>
      <c r="AN296">
        <v>0</v>
      </c>
      <c r="AO296">
        <v>0</v>
      </c>
      <c r="AP296">
        <v>0</v>
      </c>
      <c r="AQ296">
        <v>0</v>
      </c>
      <c r="AR296">
        <v>0</v>
      </c>
      <c r="AS296">
        <v>0</v>
      </c>
      <c r="AT296">
        <v>1</v>
      </c>
      <c r="AU296">
        <v>0</v>
      </c>
      <c r="AV296">
        <v>0</v>
      </c>
      <c r="AW296">
        <v>0</v>
      </c>
      <c r="AX296">
        <v>1</v>
      </c>
    </row>
    <row r="297" spans="1:50" x14ac:dyDescent="0.25">
      <c r="A297" s="36">
        <v>6900446</v>
      </c>
      <c r="B297" s="36">
        <v>46007</v>
      </c>
      <c r="C297" s="36" t="s">
        <v>64</v>
      </c>
      <c r="D297" t="s">
        <v>573</v>
      </c>
      <c r="E297">
        <v>5540</v>
      </c>
      <c r="F297" s="1">
        <v>40689</v>
      </c>
      <c r="G297" s="1">
        <v>40690</v>
      </c>
      <c r="H297">
        <v>5</v>
      </c>
      <c r="I297">
        <v>2011</v>
      </c>
      <c r="J297">
        <v>60.99</v>
      </c>
      <c r="K297">
        <v>-20.010999999999999</v>
      </c>
      <c r="L297" t="s">
        <v>703</v>
      </c>
      <c r="M297" t="s">
        <v>707</v>
      </c>
      <c r="N297" s="1">
        <v>41970</v>
      </c>
      <c r="O297">
        <v>58.320500000000003</v>
      </c>
      <c r="P297">
        <v>-47.434100000000001</v>
      </c>
      <c r="Q297" t="s">
        <v>3</v>
      </c>
      <c r="R297" t="s">
        <v>704</v>
      </c>
      <c r="S297" t="s">
        <v>705</v>
      </c>
      <c r="T297" t="s">
        <v>28</v>
      </c>
      <c r="U297" t="s">
        <v>27</v>
      </c>
      <c r="V297">
        <v>1281.0411999999999</v>
      </c>
      <c r="W297">
        <v>0.78</v>
      </c>
      <c r="X297">
        <v>1</v>
      </c>
      <c r="Y297">
        <v>129</v>
      </c>
      <c r="Z297">
        <v>81</v>
      </c>
      <c r="AA297">
        <v>0</v>
      </c>
      <c r="AB297">
        <v>0</v>
      </c>
      <c r="AC297">
        <v>240</v>
      </c>
      <c r="AD297">
        <v>1000</v>
      </c>
      <c r="AE297">
        <v>2000</v>
      </c>
      <c r="AF297">
        <v>0</v>
      </c>
      <c r="AG297">
        <v>0</v>
      </c>
      <c r="AH297">
        <v>0</v>
      </c>
      <c r="AI297">
        <v>0</v>
      </c>
      <c r="AJ297">
        <v>0</v>
      </c>
      <c r="AK297">
        <v>0</v>
      </c>
      <c r="AL297">
        <v>0</v>
      </c>
      <c r="AM297">
        <v>0</v>
      </c>
      <c r="AN297">
        <v>1</v>
      </c>
      <c r="AO297">
        <v>0</v>
      </c>
      <c r="AP297">
        <v>0</v>
      </c>
      <c r="AQ297">
        <v>0</v>
      </c>
      <c r="AR297">
        <v>0</v>
      </c>
      <c r="AS297">
        <v>0</v>
      </c>
      <c r="AT297">
        <v>1</v>
      </c>
      <c r="AU297">
        <v>0</v>
      </c>
      <c r="AV297">
        <v>0</v>
      </c>
      <c r="AW297">
        <v>0</v>
      </c>
      <c r="AX297">
        <v>1</v>
      </c>
    </row>
    <row r="298" spans="1:50" x14ac:dyDescent="0.25">
      <c r="A298" s="36">
        <v>4900953</v>
      </c>
      <c r="B298" s="36">
        <v>112269</v>
      </c>
      <c r="C298" s="36" t="s">
        <v>64</v>
      </c>
      <c r="D298" t="s">
        <v>573</v>
      </c>
      <c r="E298">
        <v>11040</v>
      </c>
      <c r="F298" s="1">
        <v>41105</v>
      </c>
      <c r="G298" s="1">
        <v>41108</v>
      </c>
      <c r="H298">
        <v>7</v>
      </c>
      <c r="I298">
        <v>2012</v>
      </c>
      <c r="J298">
        <v>50.003399999999999</v>
      </c>
      <c r="K298">
        <v>-149.9982</v>
      </c>
      <c r="L298" t="s">
        <v>714</v>
      </c>
      <c r="M298" t="s">
        <v>715</v>
      </c>
      <c r="N298" s="1">
        <v>41968</v>
      </c>
      <c r="O298">
        <v>52.358699999999999</v>
      </c>
      <c r="P298">
        <v>-144.5737</v>
      </c>
      <c r="Q298" t="s">
        <v>9</v>
      </c>
      <c r="R298" t="s">
        <v>716</v>
      </c>
      <c r="S298" t="s">
        <v>717</v>
      </c>
      <c r="T298" t="s">
        <v>30</v>
      </c>
      <c r="U298" t="s">
        <v>1</v>
      </c>
      <c r="V298">
        <v>862.66930000000002</v>
      </c>
      <c r="W298">
        <v>0.85</v>
      </c>
      <c r="X298">
        <v>1</v>
      </c>
      <c r="Y298">
        <v>87</v>
      </c>
      <c r="Z298">
        <v>81</v>
      </c>
      <c r="AA298">
        <v>0</v>
      </c>
      <c r="AB298">
        <v>0</v>
      </c>
      <c r="AC298">
        <v>240</v>
      </c>
      <c r="AD298">
        <v>1000</v>
      </c>
      <c r="AE298">
        <v>2020</v>
      </c>
      <c r="AF298">
        <v>0</v>
      </c>
      <c r="AG298">
        <v>0</v>
      </c>
      <c r="AH298">
        <v>0</v>
      </c>
      <c r="AI298">
        <v>0</v>
      </c>
      <c r="AJ298">
        <v>0</v>
      </c>
      <c r="AK298">
        <v>0</v>
      </c>
      <c r="AL298">
        <v>0</v>
      </c>
      <c r="AM298">
        <v>0</v>
      </c>
      <c r="AN298">
        <v>0</v>
      </c>
      <c r="AO298">
        <v>0</v>
      </c>
      <c r="AP298">
        <v>0</v>
      </c>
      <c r="AQ298">
        <v>0</v>
      </c>
      <c r="AR298">
        <v>0</v>
      </c>
      <c r="AS298">
        <v>0</v>
      </c>
      <c r="AT298">
        <v>1</v>
      </c>
      <c r="AU298">
        <v>0</v>
      </c>
      <c r="AV298">
        <v>0</v>
      </c>
      <c r="AW298">
        <v>0</v>
      </c>
      <c r="AX298">
        <v>1</v>
      </c>
    </row>
    <row r="299" spans="1:50" x14ac:dyDescent="0.25">
      <c r="A299" s="36">
        <v>4900952</v>
      </c>
      <c r="B299" s="36">
        <v>112265</v>
      </c>
      <c r="C299" s="36" t="s">
        <v>64</v>
      </c>
      <c r="D299" t="s">
        <v>573</v>
      </c>
      <c r="E299">
        <v>11036</v>
      </c>
      <c r="F299" s="1">
        <v>41103</v>
      </c>
      <c r="G299" s="1">
        <v>41108</v>
      </c>
      <c r="H299">
        <v>7</v>
      </c>
      <c r="I299">
        <v>2012</v>
      </c>
      <c r="J299">
        <v>44.994599999999998</v>
      </c>
      <c r="K299">
        <v>-150.06379999999999</v>
      </c>
      <c r="L299" t="s">
        <v>714</v>
      </c>
      <c r="M299" t="s">
        <v>715</v>
      </c>
      <c r="N299" s="1">
        <v>41976</v>
      </c>
      <c r="O299">
        <v>45.624499999999998</v>
      </c>
      <c r="P299">
        <v>-141.38820000000001</v>
      </c>
      <c r="Q299" t="s">
        <v>9</v>
      </c>
      <c r="R299" t="s">
        <v>716</v>
      </c>
      <c r="S299" t="s">
        <v>717</v>
      </c>
      <c r="T299" t="s">
        <v>30</v>
      </c>
      <c r="U299" t="s">
        <v>1</v>
      </c>
      <c r="V299">
        <v>872.68960000000004</v>
      </c>
      <c r="W299">
        <v>0.85</v>
      </c>
      <c r="X299">
        <v>1</v>
      </c>
      <c r="Y299">
        <v>87</v>
      </c>
      <c r="Z299">
        <v>81</v>
      </c>
      <c r="AA299">
        <v>0</v>
      </c>
      <c r="AB299">
        <v>0</v>
      </c>
      <c r="AC299">
        <v>240</v>
      </c>
      <c r="AD299">
        <v>1000</v>
      </c>
      <c r="AE299">
        <v>2020</v>
      </c>
      <c r="AF299">
        <v>0</v>
      </c>
      <c r="AG299">
        <v>0</v>
      </c>
      <c r="AH299">
        <v>0</v>
      </c>
      <c r="AI299">
        <v>0</v>
      </c>
      <c r="AJ299">
        <v>0</v>
      </c>
      <c r="AK299">
        <v>0</v>
      </c>
      <c r="AL299">
        <v>0</v>
      </c>
      <c r="AM299">
        <v>0</v>
      </c>
      <c r="AN299">
        <v>0</v>
      </c>
      <c r="AO299">
        <v>0</v>
      </c>
      <c r="AP299">
        <v>0</v>
      </c>
      <c r="AQ299">
        <v>0</v>
      </c>
      <c r="AR299">
        <v>0</v>
      </c>
      <c r="AS299">
        <v>0</v>
      </c>
      <c r="AT299">
        <v>1</v>
      </c>
      <c r="AU299">
        <v>0</v>
      </c>
      <c r="AV299">
        <v>0</v>
      </c>
      <c r="AW299">
        <v>0</v>
      </c>
      <c r="AX299">
        <v>1</v>
      </c>
    </row>
    <row r="300" spans="1:50" x14ac:dyDescent="0.25">
      <c r="A300" s="36">
        <v>4900951</v>
      </c>
      <c r="B300" s="36">
        <v>112268</v>
      </c>
      <c r="C300" s="36" t="s">
        <v>64</v>
      </c>
      <c r="D300" t="s">
        <v>573</v>
      </c>
      <c r="E300">
        <v>11039</v>
      </c>
      <c r="F300" s="1">
        <v>41099</v>
      </c>
      <c r="G300" s="1">
        <v>41103</v>
      </c>
      <c r="H300">
        <v>7</v>
      </c>
      <c r="I300">
        <v>2012</v>
      </c>
      <c r="J300">
        <v>39.995899999999999</v>
      </c>
      <c r="K300">
        <v>-153.49520000000001</v>
      </c>
      <c r="L300" t="s">
        <v>714</v>
      </c>
      <c r="M300" t="s">
        <v>715</v>
      </c>
      <c r="N300" s="1">
        <v>41972</v>
      </c>
      <c r="O300">
        <v>39.322600000000001</v>
      </c>
      <c r="P300">
        <v>-150.893</v>
      </c>
      <c r="Q300" t="s">
        <v>9</v>
      </c>
      <c r="R300" t="s">
        <v>716</v>
      </c>
      <c r="S300" t="s">
        <v>717</v>
      </c>
      <c r="T300" t="s">
        <v>30</v>
      </c>
      <c r="U300" t="s">
        <v>1</v>
      </c>
      <c r="V300">
        <v>872.5675</v>
      </c>
      <c r="W300">
        <v>0.85</v>
      </c>
      <c r="X300">
        <v>1</v>
      </c>
      <c r="Y300">
        <v>81</v>
      </c>
      <c r="Z300">
        <v>0</v>
      </c>
      <c r="AA300">
        <v>0</v>
      </c>
      <c r="AB300">
        <v>0</v>
      </c>
      <c r="AC300">
        <v>240</v>
      </c>
      <c r="AD300">
        <v>1000</v>
      </c>
      <c r="AE300">
        <v>2020</v>
      </c>
      <c r="AF300">
        <v>0</v>
      </c>
      <c r="AG300">
        <v>0</v>
      </c>
      <c r="AH300">
        <v>0</v>
      </c>
      <c r="AI300">
        <v>0</v>
      </c>
      <c r="AJ300">
        <v>0</v>
      </c>
      <c r="AK300">
        <v>0</v>
      </c>
      <c r="AL300">
        <v>0</v>
      </c>
      <c r="AM300">
        <v>0</v>
      </c>
      <c r="AN300">
        <v>0</v>
      </c>
      <c r="AO300">
        <v>0</v>
      </c>
      <c r="AP300">
        <v>0</v>
      </c>
      <c r="AQ300">
        <v>0</v>
      </c>
      <c r="AR300">
        <v>0</v>
      </c>
      <c r="AS300">
        <v>0</v>
      </c>
      <c r="AT300">
        <v>1</v>
      </c>
      <c r="AU300">
        <v>0</v>
      </c>
      <c r="AV300">
        <v>0</v>
      </c>
      <c r="AW300">
        <v>0</v>
      </c>
      <c r="AX300">
        <v>1</v>
      </c>
    </row>
    <row r="301" spans="1:50" x14ac:dyDescent="0.25">
      <c r="A301" s="36">
        <v>4900950</v>
      </c>
      <c r="B301" s="36">
        <v>112264</v>
      </c>
      <c r="C301" s="36" t="s">
        <v>64</v>
      </c>
      <c r="D301" t="s">
        <v>573</v>
      </c>
      <c r="E301">
        <v>11035</v>
      </c>
      <c r="F301" s="1">
        <v>41097</v>
      </c>
      <c r="G301" s="1">
        <v>41103</v>
      </c>
      <c r="H301">
        <v>7</v>
      </c>
      <c r="I301">
        <v>2012</v>
      </c>
      <c r="J301">
        <v>42.808</v>
      </c>
      <c r="K301">
        <v>-157.0077</v>
      </c>
      <c r="L301" t="s">
        <v>714</v>
      </c>
      <c r="M301" t="s">
        <v>715</v>
      </c>
      <c r="N301" s="1">
        <v>41970</v>
      </c>
      <c r="O301">
        <v>43.6601</v>
      </c>
      <c r="P301">
        <v>-156.0703</v>
      </c>
      <c r="Q301" t="s">
        <v>9</v>
      </c>
      <c r="R301" t="s">
        <v>716</v>
      </c>
      <c r="S301" t="s">
        <v>717</v>
      </c>
      <c r="T301" t="s">
        <v>30</v>
      </c>
      <c r="U301" t="s">
        <v>1</v>
      </c>
      <c r="V301">
        <v>872.41830000000004</v>
      </c>
      <c r="W301">
        <v>0.85</v>
      </c>
      <c r="X301">
        <v>1</v>
      </c>
      <c r="Y301">
        <v>88</v>
      </c>
      <c r="Z301">
        <v>81</v>
      </c>
      <c r="AA301">
        <v>0</v>
      </c>
      <c r="AB301">
        <v>0</v>
      </c>
      <c r="AC301">
        <v>240</v>
      </c>
      <c r="AD301">
        <v>1000</v>
      </c>
      <c r="AE301">
        <v>2020</v>
      </c>
      <c r="AF301">
        <v>0</v>
      </c>
      <c r="AG301">
        <v>0</v>
      </c>
      <c r="AH301">
        <v>0</v>
      </c>
      <c r="AI301">
        <v>0</v>
      </c>
      <c r="AJ301">
        <v>0</v>
      </c>
      <c r="AK301">
        <v>0</v>
      </c>
      <c r="AL301">
        <v>0</v>
      </c>
      <c r="AM301">
        <v>0</v>
      </c>
      <c r="AN301">
        <v>0</v>
      </c>
      <c r="AO301">
        <v>0</v>
      </c>
      <c r="AP301">
        <v>0</v>
      </c>
      <c r="AQ301">
        <v>0</v>
      </c>
      <c r="AR301">
        <v>0</v>
      </c>
      <c r="AS301">
        <v>0</v>
      </c>
      <c r="AT301">
        <v>1</v>
      </c>
      <c r="AU301">
        <v>0</v>
      </c>
      <c r="AV301">
        <v>0</v>
      </c>
      <c r="AW301">
        <v>0</v>
      </c>
      <c r="AX301">
        <v>1</v>
      </c>
    </row>
    <row r="302" spans="1:50" x14ac:dyDescent="0.25">
      <c r="A302" s="36">
        <v>4900949</v>
      </c>
      <c r="B302" s="36">
        <v>112230</v>
      </c>
      <c r="C302" s="36" t="s">
        <v>64</v>
      </c>
      <c r="D302" t="s">
        <v>573</v>
      </c>
      <c r="E302">
        <v>11001</v>
      </c>
      <c r="F302" s="1">
        <v>41096</v>
      </c>
      <c r="G302" s="1">
        <v>41103</v>
      </c>
      <c r="H302">
        <v>7</v>
      </c>
      <c r="I302">
        <v>2012</v>
      </c>
      <c r="J302">
        <v>45.01</v>
      </c>
      <c r="K302">
        <v>-158.97989999999999</v>
      </c>
      <c r="L302" t="s">
        <v>714</v>
      </c>
      <c r="M302" t="s">
        <v>715</v>
      </c>
      <c r="N302" s="1">
        <v>41969</v>
      </c>
      <c r="O302">
        <v>46.454999999999998</v>
      </c>
      <c r="P302">
        <v>-149.58260000000001</v>
      </c>
      <c r="Q302" t="s">
        <v>9</v>
      </c>
      <c r="R302" t="s">
        <v>716</v>
      </c>
      <c r="S302" t="s">
        <v>717</v>
      </c>
      <c r="T302" t="s">
        <v>30</v>
      </c>
      <c r="U302" t="s">
        <v>1</v>
      </c>
      <c r="V302">
        <v>872.44140000000004</v>
      </c>
      <c r="W302">
        <v>0.85</v>
      </c>
      <c r="X302">
        <v>1</v>
      </c>
      <c r="Y302">
        <v>88</v>
      </c>
      <c r="Z302">
        <v>81</v>
      </c>
      <c r="AA302">
        <v>0</v>
      </c>
      <c r="AB302">
        <v>0</v>
      </c>
      <c r="AC302">
        <v>240</v>
      </c>
      <c r="AD302">
        <v>1000</v>
      </c>
      <c r="AE302">
        <v>2020</v>
      </c>
      <c r="AF302">
        <v>0</v>
      </c>
      <c r="AG302">
        <v>0</v>
      </c>
      <c r="AH302">
        <v>0</v>
      </c>
      <c r="AI302">
        <v>0</v>
      </c>
      <c r="AJ302">
        <v>0</v>
      </c>
      <c r="AK302">
        <v>0</v>
      </c>
      <c r="AL302">
        <v>0</v>
      </c>
      <c r="AM302">
        <v>0</v>
      </c>
      <c r="AN302">
        <v>0</v>
      </c>
      <c r="AO302">
        <v>0</v>
      </c>
      <c r="AP302">
        <v>0</v>
      </c>
      <c r="AQ302">
        <v>0</v>
      </c>
      <c r="AR302">
        <v>0</v>
      </c>
      <c r="AS302">
        <v>0</v>
      </c>
      <c r="AT302">
        <v>1</v>
      </c>
      <c r="AU302">
        <v>0</v>
      </c>
      <c r="AV302">
        <v>0</v>
      </c>
      <c r="AW302">
        <v>0</v>
      </c>
      <c r="AX302">
        <v>1</v>
      </c>
    </row>
    <row r="303" spans="1:50" x14ac:dyDescent="0.25">
      <c r="A303" s="36">
        <v>2901066</v>
      </c>
      <c r="B303" s="36">
        <v>97904</v>
      </c>
      <c r="C303" s="36" t="s">
        <v>64</v>
      </c>
      <c r="D303" t="s">
        <v>573</v>
      </c>
      <c r="E303">
        <v>9009</v>
      </c>
      <c r="F303" s="1">
        <v>40742</v>
      </c>
      <c r="G303" s="1">
        <v>40744</v>
      </c>
      <c r="H303">
        <v>7</v>
      </c>
      <c r="I303">
        <v>2011</v>
      </c>
      <c r="J303">
        <v>33.001100000000001</v>
      </c>
      <c r="K303">
        <v>155.56280000000001</v>
      </c>
      <c r="L303" t="s">
        <v>718</v>
      </c>
      <c r="M303">
        <v>28</v>
      </c>
      <c r="N303" s="1">
        <v>41975</v>
      </c>
      <c r="O303">
        <v>32.851500000000001</v>
      </c>
      <c r="P303">
        <v>160.55680000000001</v>
      </c>
      <c r="Q303" t="s">
        <v>31</v>
      </c>
      <c r="R303" t="s">
        <v>716</v>
      </c>
      <c r="S303" t="s">
        <v>717</v>
      </c>
      <c r="T303" t="s">
        <v>30</v>
      </c>
      <c r="U303" t="s">
        <v>1</v>
      </c>
      <c r="V303">
        <v>1232.4724000000001</v>
      </c>
      <c r="W303">
        <v>0.78</v>
      </c>
      <c r="X303">
        <v>1</v>
      </c>
      <c r="Y303">
        <v>123</v>
      </c>
      <c r="Z303">
        <v>0</v>
      </c>
      <c r="AA303">
        <v>0</v>
      </c>
      <c r="AB303">
        <v>0</v>
      </c>
      <c r="AC303">
        <v>240</v>
      </c>
      <c r="AD303">
        <v>1000</v>
      </c>
      <c r="AE303">
        <v>2020</v>
      </c>
      <c r="AF303">
        <v>0</v>
      </c>
      <c r="AG303">
        <v>0</v>
      </c>
      <c r="AH303">
        <v>0</v>
      </c>
      <c r="AI303">
        <v>0</v>
      </c>
      <c r="AJ303">
        <v>0</v>
      </c>
      <c r="AK303">
        <v>0</v>
      </c>
      <c r="AL303">
        <v>0</v>
      </c>
      <c r="AM303">
        <v>0</v>
      </c>
      <c r="AN303">
        <v>1</v>
      </c>
      <c r="AO303">
        <v>0</v>
      </c>
      <c r="AP303">
        <v>0</v>
      </c>
      <c r="AQ303">
        <v>0</v>
      </c>
      <c r="AR303">
        <v>0</v>
      </c>
      <c r="AS303">
        <v>0</v>
      </c>
      <c r="AT303">
        <v>0</v>
      </c>
      <c r="AU303">
        <v>0</v>
      </c>
      <c r="AV303">
        <v>0</v>
      </c>
      <c r="AW303">
        <v>0</v>
      </c>
      <c r="AX303">
        <v>1</v>
      </c>
    </row>
    <row r="304" spans="1:50" x14ac:dyDescent="0.25">
      <c r="A304" s="36">
        <v>2901065</v>
      </c>
      <c r="B304" s="36">
        <v>97899</v>
      </c>
      <c r="C304" s="36" t="s">
        <v>64</v>
      </c>
      <c r="D304" t="s">
        <v>573</v>
      </c>
      <c r="E304">
        <v>9004</v>
      </c>
      <c r="F304" s="1">
        <v>40741</v>
      </c>
      <c r="G304" s="1">
        <v>40744</v>
      </c>
      <c r="H304">
        <v>7</v>
      </c>
      <c r="I304">
        <v>2011</v>
      </c>
      <c r="J304">
        <v>33.008299999999998</v>
      </c>
      <c r="K304">
        <v>150.405</v>
      </c>
      <c r="L304" t="s">
        <v>718</v>
      </c>
      <c r="M304">
        <v>28</v>
      </c>
      <c r="N304" s="1">
        <v>41975</v>
      </c>
      <c r="O304">
        <v>33.721699999999998</v>
      </c>
      <c r="P304">
        <v>146.24449999999999</v>
      </c>
      <c r="Q304" t="s">
        <v>31</v>
      </c>
      <c r="R304" t="s">
        <v>716</v>
      </c>
      <c r="S304" t="s">
        <v>717</v>
      </c>
      <c r="T304" t="s">
        <v>30</v>
      </c>
      <c r="U304" t="s">
        <v>1</v>
      </c>
      <c r="V304">
        <v>1233.2828999999999</v>
      </c>
      <c r="W304">
        <v>0.78</v>
      </c>
      <c r="X304">
        <v>1</v>
      </c>
      <c r="Y304">
        <v>123</v>
      </c>
      <c r="Z304">
        <v>0</v>
      </c>
      <c r="AA304">
        <v>0</v>
      </c>
      <c r="AB304">
        <v>0</v>
      </c>
      <c r="AC304">
        <v>240</v>
      </c>
      <c r="AD304">
        <v>1000</v>
      </c>
      <c r="AE304">
        <v>2020</v>
      </c>
      <c r="AF304">
        <v>0</v>
      </c>
      <c r="AG304">
        <v>0</v>
      </c>
      <c r="AH304">
        <v>0</v>
      </c>
      <c r="AI304">
        <v>0</v>
      </c>
      <c r="AJ304">
        <v>0</v>
      </c>
      <c r="AK304">
        <v>0</v>
      </c>
      <c r="AL304">
        <v>0</v>
      </c>
      <c r="AM304">
        <v>0</v>
      </c>
      <c r="AN304">
        <v>1</v>
      </c>
      <c r="AO304">
        <v>0</v>
      </c>
      <c r="AP304">
        <v>0</v>
      </c>
      <c r="AQ304">
        <v>0</v>
      </c>
      <c r="AR304">
        <v>0</v>
      </c>
      <c r="AS304">
        <v>0</v>
      </c>
      <c r="AT304">
        <v>0</v>
      </c>
      <c r="AU304">
        <v>0</v>
      </c>
      <c r="AV304">
        <v>0</v>
      </c>
      <c r="AW304">
        <v>0</v>
      </c>
      <c r="AX304">
        <v>1</v>
      </c>
    </row>
    <row r="305" spans="1:50" x14ac:dyDescent="0.25">
      <c r="A305" s="36">
        <v>7900177</v>
      </c>
      <c r="B305" s="36">
        <v>33855</v>
      </c>
      <c r="C305" s="36" t="s">
        <v>64</v>
      </c>
      <c r="D305" t="s">
        <v>573</v>
      </c>
      <c r="E305">
        <v>3380</v>
      </c>
      <c r="F305" s="1">
        <v>39315</v>
      </c>
      <c r="G305" s="1">
        <v>39293</v>
      </c>
      <c r="H305">
        <v>8</v>
      </c>
      <c r="I305">
        <v>2007</v>
      </c>
      <c r="J305">
        <v>69</v>
      </c>
      <c r="K305">
        <v>-11.26</v>
      </c>
      <c r="L305" t="s">
        <v>719</v>
      </c>
      <c r="M305" t="s">
        <v>573</v>
      </c>
      <c r="N305" s="1">
        <v>41975</v>
      </c>
      <c r="O305">
        <v>70.513099999999994</v>
      </c>
      <c r="P305">
        <v>9.2728999999999999</v>
      </c>
      <c r="Q305" t="s">
        <v>3</v>
      </c>
      <c r="R305" t="s">
        <v>592</v>
      </c>
      <c r="S305" t="s">
        <v>593</v>
      </c>
      <c r="T305" t="s">
        <v>594</v>
      </c>
      <c r="U305" t="s">
        <v>4</v>
      </c>
      <c r="V305">
        <v>2660.9654</v>
      </c>
      <c r="W305">
        <v>0.48</v>
      </c>
      <c r="X305">
        <v>1</v>
      </c>
      <c r="Y305">
        <v>266</v>
      </c>
      <c r="Z305">
        <v>199</v>
      </c>
      <c r="AA305">
        <v>1287</v>
      </c>
      <c r="AB305">
        <v>0</v>
      </c>
      <c r="AC305">
        <v>240</v>
      </c>
      <c r="AD305">
        <v>1000</v>
      </c>
      <c r="AE305">
        <v>1300</v>
      </c>
      <c r="AF305">
        <v>0</v>
      </c>
      <c r="AG305">
        <v>0</v>
      </c>
      <c r="AH305">
        <v>0</v>
      </c>
      <c r="AI305">
        <v>0</v>
      </c>
      <c r="AJ305">
        <v>0</v>
      </c>
      <c r="AK305">
        <v>0</v>
      </c>
      <c r="AL305">
        <v>0</v>
      </c>
      <c r="AM305">
        <v>0</v>
      </c>
      <c r="AN305">
        <v>0</v>
      </c>
      <c r="AO305">
        <v>0</v>
      </c>
      <c r="AP305">
        <v>0</v>
      </c>
      <c r="AQ305">
        <v>0</v>
      </c>
      <c r="AR305">
        <v>0</v>
      </c>
      <c r="AS305">
        <v>0</v>
      </c>
      <c r="AT305">
        <v>0</v>
      </c>
      <c r="AU305">
        <v>0</v>
      </c>
      <c r="AV305">
        <v>0</v>
      </c>
      <c r="AW305">
        <v>0</v>
      </c>
      <c r="AX305">
        <v>1</v>
      </c>
    </row>
    <row r="306" spans="1:50" x14ac:dyDescent="0.25">
      <c r="A306" s="36">
        <v>2901194</v>
      </c>
      <c r="B306" s="36">
        <v>93139</v>
      </c>
      <c r="C306" s="36" t="s">
        <v>64</v>
      </c>
      <c r="D306">
        <v>85</v>
      </c>
      <c r="E306">
        <v>4553</v>
      </c>
      <c r="F306" s="1">
        <v>40736</v>
      </c>
      <c r="G306" s="1">
        <v>40736</v>
      </c>
      <c r="H306">
        <v>7</v>
      </c>
      <c r="I306">
        <v>2011</v>
      </c>
      <c r="J306">
        <v>16.815000000000001</v>
      </c>
      <c r="K306">
        <v>128.31399999999999</v>
      </c>
      <c r="L306" t="s">
        <v>720</v>
      </c>
      <c r="M306" t="s">
        <v>597</v>
      </c>
      <c r="N306" s="1">
        <v>41967</v>
      </c>
      <c r="O306">
        <v>19.216899999999999</v>
      </c>
      <c r="P306">
        <v>119.9881</v>
      </c>
      <c r="Q306" t="s">
        <v>3</v>
      </c>
      <c r="R306" t="s">
        <v>721</v>
      </c>
      <c r="S306" t="s">
        <v>722</v>
      </c>
      <c r="T306" t="s">
        <v>42</v>
      </c>
      <c r="U306" t="s">
        <v>89</v>
      </c>
      <c r="V306">
        <v>1231.0652</v>
      </c>
      <c r="W306">
        <v>0.78</v>
      </c>
      <c r="X306">
        <v>1</v>
      </c>
      <c r="Y306">
        <v>122</v>
      </c>
      <c r="Z306">
        <v>81</v>
      </c>
      <c r="AA306">
        <v>0</v>
      </c>
      <c r="AB306">
        <v>0</v>
      </c>
      <c r="AC306">
        <v>240</v>
      </c>
      <c r="AD306">
        <v>1000</v>
      </c>
      <c r="AE306">
        <v>2000</v>
      </c>
      <c r="AF306">
        <v>0</v>
      </c>
      <c r="AG306">
        <v>0</v>
      </c>
      <c r="AH306">
        <v>0</v>
      </c>
      <c r="AI306">
        <v>0</v>
      </c>
      <c r="AJ306">
        <v>0</v>
      </c>
      <c r="AK306">
        <v>0</v>
      </c>
      <c r="AL306">
        <v>0</v>
      </c>
      <c r="AM306">
        <v>0</v>
      </c>
      <c r="AN306">
        <v>0</v>
      </c>
      <c r="AO306">
        <v>0</v>
      </c>
      <c r="AP306">
        <v>0</v>
      </c>
      <c r="AQ306">
        <v>0</v>
      </c>
      <c r="AR306">
        <v>0</v>
      </c>
      <c r="AS306">
        <v>0</v>
      </c>
      <c r="AT306">
        <v>0</v>
      </c>
      <c r="AU306">
        <v>0</v>
      </c>
      <c r="AV306">
        <v>0</v>
      </c>
      <c r="AW306">
        <v>0</v>
      </c>
      <c r="AX306">
        <v>1</v>
      </c>
    </row>
    <row r="307" spans="1:50" x14ac:dyDescent="0.25">
      <c r="A307" s="36">
        <v>2901193</v>
      </c>
      <c r="B307" s="36">
        <v>93138</v>
      </c>
      <c r="C307" s="36" t="s">
        <v>64</v>
      </c>
      <c r="D307">
        <v>84</v>
      </c>
      <c r="E307">
        <v>4552</v>
      </c>
      <c r="F307" s="1">
        <v>40736</v>
      </c>
      <c r="G307" s="1">
        <v>40737</v>
      </c>
      <c r="H307">
        <v>7</v>
      </c>
      <c r="I307">
        <v>2011</v>
      </c>
      <c r="J307">
        <v>16.79</v>
      </c>
      <c r="K307">
        <v>131.35</v>
      </c>
      <c r="L307" t="s">
        <v>720</v>
      </c>
      <c r="M307" t="s">
        <v>597</v>
      </c>
      <c r="N307" s="1">
        <v>41968</v>
      </c>
      <c r="O307">
        <v>20.81</v>
      </c>
      <c r="P307">
        <v>130.0608</v>
      </c>
      <c r="Q307" t="s">
        <v>3</v>
      </c>
      <c r="R307" t="s">
        <v>721</v>
      </c>
      <c r="S307" t="s">
        <v>722</v>
      </c>
      <c r="T307" t="s">
        <v>42</v>
      </c>
      <c r="U307" t="s">
        <v>89</v>
      </c>
      <c r="V307">
        <v>1231.4381000000001</v>
      </c>
      <c r="W307">
        <v>0.78</v>
      </c>
      <c r="X307">
        <v>1</v>
      </c>
      <c r="Y307">
        <v>123</v>
      </c>
      <c r="Z307">
        <v>81</v>
      </c>
      <c r="AA307">
        <v>0</v>
      </c>
      <c r="AB307">
        <v>0</v>
      </c>
      <c r="AC307">
        <v>240</v>
      </c>
      <c r="AD307">
        <v>1000</v>
      </c>
      <c r="AE307">
        <v>2000</v>
      </c>
      <c r="AF307">
        <v>0</v>
      </c>
      <c r="AG307">
        <v>0</v>
      </c>
      <c r="AH307">
        <v>0</v>
      </c>
      <c r="AI307">
        <v>0</v>
      </c>
      <c r="AJ307">
        <v>0</v>
      </c>
      <c r="AK307">
        <v>0</v>
      </c>
      <c r="AL307">
        <v>0</v>
      </c>
      <c r="AM307">
        <v>0</v>
      </c>
      <c r="AN307">
        <v>0</v>
      </c>
      <c r="AO307">
        <v>0</v>
      </c>
      <c r="AP307">
        <v>0</v>
      </c>
      <c r="AQ307">
        <v>0</v>
      </c>
      <c r="AR307">
        <v>0</v>
      </c>
      <c r="AS307">
        <v>0</v>
      </c>
      <c r="AT307">
        <v>0</v>
      </c>
      <c r="AU307">
        <v>0</v>
      </c>
      <c r="AV307">
        <v>0</v>
      </c>
      <c r="AW307">
        <v>0</v>
      </c>
      <c r="AX307">
        <v>1</v>
      </c>
    </row>
    <row r="308" spans="1:50" x14ac:dyDescent="0.25">
      <c r="A308" s="36">
        <v>2901192</v>
      </c>
      <c r="B308" s="36">
        <v>93137</v>
      </c>
      <c r="C308" s="36" t="s">
        <v>64</v>
      </c>
      <c r="D308">
        <v>83</v>
      </c>
      <c r="E308">
        <v>4551</v>
      </c>
      <c r="F308" s="1">
        <v>40737</v>
      </c>
      <c r="G308" s="1">
        <v>40738</v>
      </c>
      <c r="H308">
        <v>7</v>
      </c>
      <c r="I308">
        <v>2011</v>
      </c>
      <c r="J308">
        <v>16.809999999999999</v>
      </c>
      <c r="K308">
        <v>134.25</v>
      </c>
      <c r="L308" t="s">
        <v>720</v>
      </c>
      <c r="M308" t="s">
        <v>597</v>
      </c>
      <c r="N308" s="1">
        <v>41968</v>
      </c>
      <c r="O308">
        <v>15.025700000000001</v>
      </c>
      <c r="P308">
        <v>144.21709999999999</v>
      </c>
      <c r="Q308" t="s">
        <v>3</v>
      </c>
      <c r="R308" t="s">
        <v>721</v>
      </c>
      <c r="S308" t="s">
        <v>722</v>
      </c>
      <c r="T308" t="s">
        <v>42</v>
      </c>
      <c r="U308" t="s">
        <v>89</v>
      </c>
      <c r="V308">
        <v>1231.1596</v>
      </c>
      <c r="W308">
        <v>0.78</v>
      </c>
      <c r="X308">
        <v>1</v>
      </c>
      <c r="Y308">
        <v>124</v>
      </c>
      <c r="Z308">
        <v>77</v>
      </c>
      <c r="AA308">
        <v>0</v>
      </c>
      <c r="AB308">
        <v>0</v>
      </c>
      <c r="AC308">
        <v>240</v>
      </c>
      <c r="AD308">
        <v>1000</v>
      </c>
      <c r="AE308">
        <v>2000</v>
      </c>
      <c r="AF308">
        <v>0</v>
      </c>
      <c r="AG308">
        <v>0</v>
      </c>
      <c r="AH308">
        <v>0</v>
      </c>
      <c r="AI308">
        <v>0</v>
      </c>
      <c r="AJ308">
        <v>0</v>
      </c>
      <c r="AK308">
        <v>0</v>
      </c>
      <c r="AL308">
        <v>0</v>
      </c>
      <c r="AM308">
        <v>0</v>
      </c>
      <c r="AN308">
        <v>0</v>
      </c>
      <c r="AO308">
        <v>0</v>
      </c>
      <c r="AP308">
        <v>0</v>
      </c>
      <c r="AQ308">
        <v>0</v>
      </c>
      <c r="AR308">
        <v>0</v>
      </c>
      <c r="AS308">
        <v>0</v>
      </c>
      <c r="AT308">
        <v>0</v>
      </c>
      <c r="AU308">
        <v>0</v>
      </c>
      <c r="AV308">
        <v>0</v>
      </c>
      <c r="AW308">
        <v>0</v>
      </c>
      <c r="AX308">
        <v>1</v>
      </c>
    </row>
    <row r="309" spans="1:50" x14ac:dyDescent="0.25">
      <c r="A309" s="36">
        <v>2901191</v>
      </c>
      <c r="B309" s="36">
        <v>93136</v>
      </c>
      <c r="C309" s="36" t="s">
        <v>64</v>
      </c>
      <c r="D309">
        <v>82</v>
      </c>
      <c r="E309">
        <v>4550</v>
      </c>
      <c r="F309" s="1">
        <v>40735</v>
      </c>
      <c r="G309" s="1">
        <v>40736</v>
      </c>
      <c r="H309">
        <v>7</v>
      </c>
      <c r="I309">
        <v>2011</v>
      </c>
      <c r="J309">
        <v>17.579000000000001</v>
      </c>
      <c r="K309">
        <v>125.79300000000001</v>
      </c>
      <c r="L309" t="s">
        <v>720</v>
      </c>
      <c r="M309" t="s">
        <v>597</v>
      </c>
      <c r="N309" s="1">
        <v>41967</v>
      </c>
      <c r="O309">
        <v>19.696999999999999</v>
      </c>
      <c r="P309">
        <v>135.07730000000001</v>
      </c>
      <c r="Q309" t="s">
        <v>3</v>
      </c>
      <c r="R309" t="s">
        <v>721</v>
      </c>
      <c r="S309" t="s">
        <v>722</v>
      </c>
      <c r="T309" t="s">
        <v>42</v>
      </c>
      <c r="U309" t="s">
        <v>89</v>
      </c>
      <c r="V309">
        <v>1231.415</v>
      </c>
      <c r="W309">
        <v>0.78</v>
      </c>
      <c r="X309">
        <v>1</v>
      </c>
      <c r="Y309">
        <v>124</v>
      </c>
      <c r="Z309">
        <v>81</v>
      </c>
      <c r="AA309">
        <v>0</v>
      </c>
      <c r="AB309">
        <v>0</v>
      </c>
      <c r="AC309">
        <v>240</v>
      </c>
      <c r="AD309">
        <v>1000</v>
      </c>
      <c r="AE309">
        <v>2000</v>
      </c>
      <c r="AF309">
        <v>0</v>
      </c>
      <c r="AG309">
        <v>0</v>
      </c>
      <c r="AH309">
        <v>0</v>
      </c>
      <c r="AI309">
        <v>0</v>
      </c>
      <c r="AJ309">
        <v>0</v>
      </c>
      <c r="AK309">
        <v>0</v>
      </c>
      <c r="AL309">
        <v>0</v>
      </c>
      <c r="AM309">
        <v>0</v>
      </c>
      <c r="AN309">
        <v>0</v>
      </c>
      <c r="AO309">
        <v>0</v>
      </c>
      <c r="AP309">
        <v>0</v>
      </c>
      <c r="AQ309">
        <v>0</v>
      </c>
      <c r="AR309">
        <v>0</v>
      </c>
      <c r="AS309">
        <v>0</v>
      </c>
      <c r="AT309">
        <v>0</v>
      </c>
      <c r="AU309">
        <v>0</v>
      </c>
      <c r="AV309">
        <v>0</v>
      </c>
      <c r="AW309">
        <v>0</v>
      </c>
      <c r="AX309">
        <v>1</v>
      </c>
    </row>
    <row r="310" spans="1:50" x14ac:dyDescent="0.25">
      <c r="A310" s="36">
        <v>5904876</v>
      </c>
      <c r="B310" s="36">
        <v>123591</v>
      </c>
      <c r="C310" s="36" t="s">
        <v>64</v>
      </c>
      <c r="D310" t="s">
        <v>573</v>
      </c>
      <c r="E310" t="s">
        <v>723</v>
      </c>
      <c r="F310" s="1">
        <v>41656</v>
      </c>
      <c r="G310" s="1">
        <v>41662</v>
      </c>
      <c r="H310">
        <v>1</v>
      </c>
      <c r="I310">
        <v>2014</v>
      </c>
      <c r="J310">
        <v>-57.499600000000001</v>
      </c>
      <c r="K310">
        <v>109.9992</v>
      </c>
      <c r="L310" t="s">
        <v>724</v>
      </c>
      <c r="M310" t="s">
        <v>725</v>
      </c>
      <c r="N310" s="1">
        <v>41969</v>
      </c>
      <c r="O310">
        <v>-59.861199999999997</v>
      </c>
      <c r="P310">
        <v>124.3068</v>
      </c>
      <c r="Q310" t="s">
        <v>9</v>
      </c>
      <c r="R310" t="s">
        <v>716</v>
      </c>
      <c r="S310" t="s">
        <v>717</v>
      </c>
      <c r="T310" t="s">
        <v>30</v>
      </c>
      <c r="U310" t="s">
        <v>1</v>
      </c>
      <c r="V310">
        <v>312.34210000000002</v>
      </c>
      <c r="W310">
        <v>0.91</v>
      </c>
      <c r="X310">
        <v>1</v>
      </c>
      <c r="Y310">
        <v>26</v>
      </c>
      <c r="Z310">
        <v>11</v>
      </c>
      <c r="AA310">
        <v>0</v>
      </c>
      <c r="AB310">
        <v>0</v>
      </c>
      <c r="AC310">
        <v>240</v>
      </c>
      <c r="AD310">
        <v>1000</v>
      </c>
      <c r="AE310">
        <v>2020</v>
      </c>
      <c r="AF310">
        <v>0</v>
      </c>
      <c r="AG310">
        <v>0</v>
      </c>
      <c r="AH310">
        <v>0</v>
      </c>
      <c r="AI310">
        <v>0</v>
      </c>
      <c r="AJ310">
        <v>0</v>
      </c>
      <c r="AK310">
        <v>0</v>
      </c>
      <c r="AL310">
        <v>0</v>
      </c>
      <c r="AM310">
        <v>0</v>
      </c>
      <c r="AN310">
        <v>0</v>
      </c>
      <c r="AO310">
        <v>0</v>
      </c>
      <c r="AP310">
        <v>0</v>
      </c>
      <c r="AQ310">
        <v>0</v>
      </c>
      <c r="AR310">
        <v>0</v>
      </c>
      <c r="AS310">
        <v>0</v>
      </c>
      <c r="AT310">
        <v>0</v>
      </c>
      <c r="AU310">
        <v>0</v>
      </c>
      <c r="AV310">
        <v>0</v>
      </c>
      <c r="AW310">
        <v>0</v>
      </c>
      <c r="AX310">
        <v>1</v>
      </c>
    </row>
    <row r="311" spans="1:50" x14ac:dyDescent="0.25">
      <c r="A311" s="36">
        <v>5904215</v>
      </c>
      <c r="B311" s="36">
        <v>112240</v>
      </c>
      <c r="C311" s="36" t="s">
        <v>64</v>
      </c>
      <c r="D311" t="s">
        <v>573</v>
      </c>
      <c r="E311" t="s">
        <v>726</v>
      </c>
      <c r="F311" s="1">
        <v>41331</v>
      </c>
      <c r="G311" s="1">
        <v>41331</v>
      </c>
      <c r="H311">
        <v>2</v>
      </c>
      <c r="I311">
        <v>2013</v>
      </c>
      <c r="J311">
        <v>19.333200000000001</v>
      </c>
      <c r="K311">
        <v>149.99959999999999</v>
      </c>
      <c r="L311" t="s">
        <v>724</v>
      </c>
      <c r="M311" t="s">
        <v>727</v>
      </c>
      <c r="N311" s="1">
        <v>41974</v>
      </c>
      <c r="O311">
        <v>20.170100000000001</v>
      </c>
      <c r="P311">
        <v>143.27279999999999</v>
      </c>
      <c r="Q311" t="s">
        <v>9</v>
      </c>
      <c r="R311" t="s">
        <v>716</v>
      </c>
      <c r="S311" t="s">
        <v>717</v>
      </c>
      <c r="T311" t="s">
        <v>30</v>
      </c>
      <c r="U311" t="s">
        <v>1</v>
      </c>
      <c r="V311">
        <v>642.97490000000005</v>
      </c>
      <c r="W311">
        <v>0.86</v>
      </c>
      <c r="X311">
        <v>1</v>
      </c>
      <c r="Y311">
        <v>65</v>
      </c>
      <c r="Z311">
        <v>0</v>
      </c>
      <c r="AA311">
        <v>0</v>
      </c>
      <c r="AB311">
        <v>0</v>
      </c>
      <c r="AC311">
        <v>240</v>
      </c>
      <c r="AD311">
        <v>1000</v>
      </c>
      <c r="AE311">
        <v>2020</v>
      </c>
      <c r="AF311">
        <v>0</v>
      </c>
      <c r="AG311">
        <v>0</v>
      </c>
      <c r="AH311">
        <v>0</v>
      </c>
      <c r="AI311">
        <v>0</v>
      </c>
      <c r="AJ311">
        <v>0</v>
      </c>
      <c r="AK311">
        <v>0</v>
      </c>
      <c r="AL311">
        <v>0</v>
      </c>
      <c r="AM311">
        <v>0</v>
      </c>
      <c r="AN311">
        <v>0</v>
      </c>
      <c r="AO311">
        <v>0</v>
      </c>
      <c r="AP311">
        <v>0</v>
      </c>
      <c r="AQ311">
        <v>0</v>
      </c>
      <c r="AR311">
        <v>0</v>
      </c>
      <c r="AS311">
        <v>0</v>
      </c>
      <c r="AT311">
        <v>0</v>
      </c>
      <c r="AU311">
        <v>0</v>
      </c>
      <c r="AV311">
        <v>0</v>
      </c>
      <c r="AW311">
        <v>0</v>
      </c>
      <c r="AX311">
        <v>1</v>
      </c>
    </row>
    <row r="312" spans="1:50" x14ac:dyDescent="0.25">
      <c r="A312" s="36">
        <v>2902506</v>
      </c>
      <c r="B312" s="36">
        <v>131040</v>
      </c>
      <c r="C312" s="36" t="s">
        <v>64</v>
      </c>
      <c r="D312" t="s">
        <v>573</v>
      </c>
      <c r="E312">
        <v>6728</v>
      </c>
      <c r="F312" s="1">
        <v>41715</v>
      </c>
      <c r="G312" s="1">
        <v>41725</v>
      </c>
      <c r="H312">
        <v>3</v>
      </c>
      <c r="I312">
        <v>2014</v>
      </c>
      <c r="J312">
        <v>36.994199999999999</v>
      </c>
      <c r="K312">
        <v>149.6908</v>
      </c>
      <c r="L312" t="s">
        <v>728</v>
      </c>
      <c r="M312" t="s">
        <v>729</v>
      </c>
      <c r="N312" s="1">
        <v>41972</v>
      </c>
      <c r="O312">
        <v>33.671700000000001</v>
      </c>
      <c r="P312">
        <v>156.74080000000001</v>
      </c>
      <c r="Q312" t="s">
        <v>3</v>
      </c>
      <c r="R312" t="s">
        <v>730</v>
      </c>
      <c r="S312" t="s">
        <v>731</v>
      </c>
      <c r="T312" t="s">
        <v>41</v>
      </c>
      <c r="U312" t="s">
        <v>1</v>
      </c>
      <c r="V312">
        <v>256.41950000000003</v>
      </c>
      <c r="W312">
        <v>0.91</v>
      </c>
      <c r="X312">
        <v>1</v>
      </c>
      <c r="Y312">
        <v>35</v>
      </c>
      <c r="Z312">
        <v>0</v>
      </c>
      <c r="AA312">
        <v>0</v>
      </c>
      <c r="AB312">
        <v>0</v>
      </c>
      <c r="AC312">
        <v>120</v>
      </c>
      <c r="AD312">
        <v>1000</v>
      </c>
      <c r="AE312">
        <v>2000</v>
      </c>
      <c r="AF312">
        <v>0</v>
      </c>
      <c r="AG312">
        <v>0</v>
      </c>
      <c r="AH312">
        <v>0</v>
      </c>
      <c r="AI312">
        <v>0</v>
      </c>
      <c r="AJ312">
        <v>0</v>
      </c>
      <c r="AK312">
        <v>0</v>
      </c>
      <c r="AL312">
        <v>0</v>
      </c>
      <c r="AM312">
        <v>0</v>
      </c>
      <c r="AN312">
        <v>0</v>
      </c>
      <c r="AO312">
        <v>0</v>
      </c>
      <c r="AP312">
        <v>0</v>
      </c>
      <c r="AQ312">
        <v>0</v>
      </c>
      <c r="AR312">
        <v>0</v>
      </c>
      <c r="AS312">
        <v>0</v>
      </c>
      <c r="AT312">
        <v>1</v>
      </c>
      <c r="AU312">
        <v>1</v>
      </c>
      <c r="AV312">
        <v>0</v>
      </c>
      <c r="AW312">
        <v>0</v>
      </c>
      <c r="AX312">
        <v>1</v>
      </c>
    </row>
    <row r="313" spans="1:50" x14ac:dyDescent="0.25">
      <c r="A313" s="36">
        <v>2902505</v>
      </c>
      <c r="B313" s="36">
        <v>131039</v>
      </c>
      <c r="C313" s="36" t="s">
        <v>64</v>
      </c>
      <c r="D313" t="s">
        <v>573</v>
      </c>
      <c r="E313">
        <v>6727</v>
      </c>
      <c r="F313" s="1">
        <v>41715</v>
      </c>
      <c r="G313" s="1">
        <v>41725</v>
      </c>
      <c r="H313">
        <v>3</v>
      </c>
      <c r="I313">
        <v>2014</v>
      </c>
      <c r="J313">
        <v>36.994100000000003</v>
      </c>
      <c r="K313">
        <v>149.69069999999999</v>
      </c>
      <c r="L313" t="s">
        <v>728</v>
      </c>
      <c r="M313" t="s">
        <v>729</v>
      </c>
      <c r="N313" s="1">
        <v>41972</v>
      </c>
      <c r="O313">
        <v>34.002899999999997</v>
      </c>
      <c r="P313">
        <v>164.50460000000001</v>
      </c>
      <c r="Q313" t="s">
        <v>3</v>
      </c>
      <c r="R313" t="s">
        <v>730</v>
      </c>
      <c r="S313" t="s">
        <v>731</v>
      </c>
      <c r="T313" t="s">
        <v>41</v>
      </c>
      <c r="U313" t="s">
        <v>1</v>
      </c>
      <c r="V313">
        <v>256.3646</v>
      </c>
      <c r="W313">
        <v>0.91</v>
      </c>
      <c r="X313">
        <v>1</v>
      </c>
      <c r="Y313">
        <v>33</v>
      </c>
      <c r="Z313">
        <v>0</v>
      </c>
      <c r="AA313">
        <v>0</v>
      </c>
      <c r="AB313">
        <v>1</v>
      </c>
      <c r="AC313">
        <v>120</v>
      </c>
      <c r="AD313">
        <v>1000</v>
      </c>
      <c r="AE313">
        <v>2000</v>
      </c>
      <c r="AF313">
        <v>0</v>
      </c>
      <c r="AG313">
        <v>0</v>
      </c>
      <c r="AH313">
        <v>0</v>
      </c>
      <c r="AI313">
        <v>0</v>
      </c>
      <c r="AJ313">
        <v>0</v>
      </c>
      <c r="AK313">
        <v>0</v>
      </c>
      <c r="AL313">
        <v>0</v>
      </c>
      <c r="AM313">
        <v>0</v>
      </c>
      <c r="AN313">
        <v>0</v>
      </c>
      <c r="AO313">
        <v>0</v>
      </c>
      <c r="AP313">
        <v>0</v>
      </c>
      <c r="AQ313">
        <v>0</v>
      </c>
      <c r="AR313">
        <v>0</v>
      </c>
      <c r="AS313">
        <v>0</v>
      </c>
      <c r="AT313">
        <v>1</v>
      </c>
      <c r="AU313">
        <v>1</v>
      </c>
      <c r="AV313">
        <v>0</v>
      </c>
      <c r="AW313">
        <v>0</v>
      </c>
      <c r="AX313">
        <v>1</v>
      </c>
    </row>
    <row r="314" spans="1:50" x14ac:dyDescent="0.25">
      <c r="A314" s="36">
        <v>2902523</v>
      </c>
      <c r="B314" s="36">
        <v>385</v>
      </c>
      <c r="C314" s="36" t="s">
        <v>65</v>
      </c>
      <c r="D314" t="s">
        <v>573</v>
      </c>
      <c r="E314">
        <v>385</v>
      </c>
      <c r="F314" s="1">
        <v>41850</v>
      </c>
      <c r="G314" s="1">
        <v>41852</v>
      </c>
      <c r="H314">
        <v>7</v>
      </c>
      <c r="I314">
        <v>2014</v>
      </c>
      <c r="J314">
        <v>27.516999999999999</v>
      </c>
      <c r="K314">
        <v>147.15350000000001</v>
      </c>
      <c r="L314" t="s">
        <v>728</v>
      </c>
      <c r="M314" t="s">
        <v>732</v>
      </c>
      <c r="N314" s="1">
        <v>41966</v>
      </c>
      <c r="O314">
        <v>26.827000000000002</v>
      </c>
      <c r="P314">
        <v>146.642</v>
      </c>
      <c r="Q314" t="s">
        <v>14</v>
      </c>
      <c r="R314" t="s">
        <v>716</v>
      </c>
      <c r="S314" t="s">
        <v>717</v>
      </c>
      <c r="T314" t="s">
        <v>30</v>
      </c>
      <c r="U314" t="s">
        <v>1</v>
      </c>
      <c r="V314">
        <v>116.5784</v>
      </c>
      <c r="W314">
        <v>0.91</v>
      </c>
      <c r="X314">
        <v>1</v>
      </c>
      <c r="Y314">
        <v>6</v>
      </c>
      <c r="Z314">
        <v>0</v>
      </c>
      <c r="AA314">
        <v>0</v>
      </c>
      <c r="AB314">
        <v>0</v>
      </c>
      <c r="AC314">
        <v>240</v>
      </c>
      <c r="AD314">
        <v>1000</v>
      </c>
      <c r="AE314">
        <v>2000</v>
      </c>
      <c r="AF314">
        <v>0</v>
      </c>
      <c r="AG314">
        <v>0</v>
      </c>
      <c r="AH314">
        <v>0</v>
      </c>
      <c r="AI314">
        <v>0</v>
      </c>
      <c r="AJ314">
        <v>0</v>
      </c>
      <c r="AK314">
        <v>0</v>
      </c>
      <c r="AL314">
        <v>0</v>
      </c>
      <c r="AM314">
        <v>0</v>
      </c>
      <c r="AN314">
        <v>0</v>
      </c>
      <c r="AO314">
        <v>0</v>
      </c>
      <c r="AP314">
        <v>0</v>
      </c>
      <c r="AQ314">
        <v>0</v>
      </c>
      <c r="AR314">
        <v>0</v>
      </c>
      <c r="AS314">
        <v>0</v>
      </c>
      <c r="AT314">
        <v>0</v>
      </c>
      <c r="AU314">
        <v>0</v>
      </c>
      <c r="AV314">
        <v>0</v>
      </c>
      <c r="AW314">
        <v>0</v>
      </c>
      <c r="AX314">
        <v>1</v>
      </c>
    </row>
    <row r="315" spans="1:50" x14ac:dyDescent="0.25">
      <c r="A315" s="36">
        <v>2902524</v>
      </c>
      <c r="B315" s="36">
        <v>384</v>
      </c>
      <c r="C315" s="36" t="s">
        <v>65</v>
      </c>
      <c r="D315" t="s">
        <v>573</v>
      </c>
      <c r="E315">
        <v>384</v>
      </c>
      <c r="F315" s="1">
        <v>41851</v>
      </c>
      <c r="G315" s="1">
        <v>41852</v>
      </c>
      <c r="H315">
        <v>7</v>
      </c>
      <c r="I315">
        <v>2014</v>
      </c>
      <c r="J315">
        <v>24.015999999999998</v>
      </c>
      <c r="K315">
        <v>148.24359999999999</v>
      </c>
      <c r="L315" t="s">
        <v>728</v>
      </c>
      <c r="M315" t="s">
        <v>732</v>
      </c>
      <c r="N315" s="1">
        <v>41965</v>
      </c>
      <c r="O315">
        <v>24.146999999999998</v>
      </c>
      <c r="P315">
        <v>149.518</v>
      </c>
      <c r="Q315" t="s">
        <v>14</v>
      </c>
      <c r="R315" t="s">
        <v>716</v>
      </c>
      <c r="S315" t="s">
        <v>717</v>
      </c>
      <c r="T315" t="s">
        <v>30</v>
      </c>
      <c r="U315" t="s">
        <v>1</v>
      </c>
      <c r="V315">
        <v>114.9115</v>
      </c>
      <c r="W315">
        <v>0.91</v>
      </c>
      <c r="X315">
        <v>1</v>
      </c>
      <c r="Y315">
        <v>12</v>
      </c>
      <c r="Z315">
        <v>0</v>
      </c>
      <c r="AA315">
        <v>0</v>
      </c>
      <c r="AB315">
        <v>0</v>
      </c>
      <c r="AC315">
        <v>240</v>
      </c>
      <c r="AD315">
        <v>1000</v>
      </c>
      <c r="AE315">
        <v>2000</v>
      </c>
      <c r="AF315">
        <v>0</v>
      </c>
      <c r="AG315">
        <v>0</v>
      </c>
      <c r="AH315">
        <v>0</v>
      </c>
      <c r="AI315">
        <v>0</v>
      </c>
      <c r="AJ315">
        <v>0</v>
      </c>
      <c r="AK315">
        <v>0</v>
      </c>
      <c r="AL315">
        <v>0</v>
      </c>
      <c r="AM315">
        <v>0</v>
      </c>
      <c r="AN315">
        <v>0</v>
      </c>
      <c r="AO315">
        <v>0</v>
      </c>
      <c r="AP315">
        <v>0</v>
      </c>
      <c r="AQ315">
        <v>0</v>
      </c>
      <c r="AR315">
        <v>0</v>
      </c>
      <c r="AS315">
        <v>0</v>
      </c>
      <c r="AT315">
        <v>0</v>
      </c>
      <c r="AU315">
        <v>0</v>
      </c>
      <c r="AV315">
        <v>0</v>
      </c>
      <c r="AW315">
        <v>0</v>
      </c>
      <c r="AX315">
        <v>1</v>
      </c>
    </row>
    <row r="316" spans="1:50" x14ac:dyDescent="0.25">
      <c r="A316" s="36">
        <v>2902518</v>
      </c>
      <c r="B316" s="36">
        <v>123609</v>
      </c>
      <c r="C316" s="36" t="s">
        <v>64</v>
      </c>
      <c r="D316" t="s">
        <v>573</v>
      </c>
      <c r="E316" t="s">
        <v>733</v>
      </c>
      <c r="F316" s="1">
        <v>41762</v>
      </c>
      <c r="G316" s="1">
        <v>41771</v>
      </c>
      <c r="H316">
        <v>5</v>
      </c>
      <c r="I316">
        <v>2014</v>
      </c>
      <c r="J316">
        <v>28.0061</v>
      </c>
      <c r="K316">
        <v>146.9966</v>
      </c>
      <c r="L316" t="s">
        <v>728</v>
      </c>
      <c r="M316" t="s">
        <v>734</v>
      </c>
      <c r="N316" s="1">
        <v>41975</v>
      </c>
      <c r="O316">
        <v>27.1342</v>
      </c>
      <c r="P316">
        <v>145.4237</v>
      </c>
      <c r="Q316" t="s">
        <v>9</v>
      </c>
      <c r="R316" t="s">
        <v>716</v>
      </c>
      <c r="S316" t="s">
        <v>717</v>
      </c>
      <c r="T316" t="s">
        <v>30</v>
      </c>
      <c r="U316" t="s">
        <v>1</v>
      </c>
      <c r="V316">
        <v>212.6995</v>
      </c>
      <c r="W316">
        <v>0.91</v>
      </c>
      <c r="X316">
        <v>1</v>
      </c>
      <c r="Y316">
        <v>15</v>
      </c>
      <c r="Z316">
        <v>0</v>
      </c>
      <c r="AA316">
        <v>0</v>
      </c>
      <c r="AB316">
        <v>0</v>
      </c>
      <c r="AC316">
        <v>240</v>
      </c>
      <c r="AD316">
        <v>1000</v>
      </c>
      <c r="AE316">
        <v>2020</v>
      </c>
      <c r="AF316">
        <v>0</v>
      </c>
      <c r="AG316">
        <v>0</v>
      </c>
      <c r="AH316">
        <v>0</v>
      </c>
      <c r="AI316">
        <v>0</v>
      </c>
      <c r="AJ316">
        <v>0</v>
      </c>
      <c r="AK316">
        <v>0</v>
      </c>
      <c r="AL316">
        <v>0</v>
      </c>
      <c r="AM316">
        <v>0</v>
      </c>
      <c r="AN316">
        <v>0</v>
      </c>
      <c r="AO316">
        <v>0</v>
      </c>
      <c r="AP316">
        <v>0</v>
      </c>
      <c r="AQ316">
        <v>0</v>
      </c>
      <c r="AR316">
        <v>0</v>
      </c>
      <c r="AS316">
        <v>0</v>
      </c>
      <c r="AT316">
        <v>0</v>
      </c>
      <c r="AU316">
        <v>0</v>
      </c>
      <c r="AV316">
        <v>0</v>
      </c>
      <c r="AW316">
        <v>0</v>
      </c>
      <c r="AX316">
        <v>1</v>
      </c>
    </row>
    <row r="317" spans="1:50" x14ac:dyDescent="0.25">
      <c r="A317" s="36">
        <v>2902504</v>
      </c>
      <c r="B317" s="36">
        <v>131038</v>
      </c>
      <c r="C317" s="36" t="s">
        <v>64</v>
      </c>
      <c r="D317" t="s">
        <v>573</v>
      </c>
      <c r="E317">
        <v>6726</v>
      </c>
      <c r="F317" s="1">
        <v>41746</v>
      </c>
      <c r="G317" s="1">
        <v>41750</v>
      </c>
      <c r="H317">
        <v>4</v>
      </c>
      <c r="I317">
        <v>2014</v>
      </c>
      <c r="J317">
        <v>23.928899999999999</v>
      </c>
      <c r="K317">
        <v>136.96430000000001</v>
      </c>
      <c r="L317" t="s">
        <v>728</v>
      </c>
      <c r="M317" t="s">
        <v>735</v>
      </c>
      <c r="N317" s="1">
        <v>41972</v>
      </c>
      <c r="O317">
        <v>24.894300000000001</v>
      </c>
      <c r="P317">
        <v>138.3304</v>
      </c>
      <c r="Q317" t="s">
        <v>3</v>
      </c>
      <c r="R317" t="s">
        <v>730</v>
      </c>
      <c r="S317" t="s">
        <v>731</v>
      </c>
      <c r="T317" t="s">
        <v>41</v>
      </c>
      <c r="U317" t="s">
        <v>1</v>
      </c>
      <c r="V317">
        <v>226.36189999999999</v>
      </c>
      <c r="W317">
        <v>0.91</v>
      </c>
      <c r="X317">
        <v>1</v>
      </c>
      <c r="Y317">
        <v>46</v>
      </c>
      <c r="Z317">
        <v>0</v>
      </c>
      <c r="AA317">
        <v>0</v>
      </c>
      <c r="AB317">
        <v>0</v>
      </c>
      <c r="AC317">
        <v>120</v>
      </c>
      <c r="AD317">
        <v>1000</v>
      </c>
      <c r="AE317">
        <v>2000</v>
      </c>
      <c r="AF317">
        <v>0</v>
      </c>
      <c r="AG317">
        <v>0</v>
      </c>
      <c r="AH317">
        <v>0</v>
      </c>
      <c r="AI317">
        <v>0</v>
      </c>
      <c r="AJ317">
        <v>0</v>
      </c>
      <c r="AK317">
        <v>0</v>
      </c>
      <c r="AL317">
        <v>0</v>
      </c>
      <c r="AM317">
        <v>0</v>
      </c>
      <c r="AN317">
        <v>0</v>
      </c>
      <c r="AO317">
        <v>0</v>
      </c>
      <c r="AP317">
        <v>0</v>
      </c>
      <c r="AQ317">
        <v>0</v>
      </c>
      <c r="AR317">
        <v>0</v>
      </c>
      <c r="AS317">
        <v>0</v>
      </c>
      <c r="AT317">
        <v>1</v>
      </c>
      <c r="AU317">
        <v>1</v>
      </c>
      <c r="AV317">
        <v>0</v>
      </c>
      <c r="AW317">
        <v>0</v>
      </c>
      <c r="AX317">
        <v>1</v>
      </c>
    </row>
    <row r="318" spans="1:50" x14ac:dyDescent="0.25">
      <c r="A318" s="36">
        <v>2902503</v>
      </c>
      <c r="B318" s="36">
        <v>131037</v>
      </c>
      <c r="C318" s="36" t="s">
        <v>64</v>
      </c>
      <c r="D318" t="s">
        <v>573</v>
      </c>
      <c r="E318">
        <v>6725</v>
      </c>
      <c r="F318" s="1">
        <v>41744</v>
      </c>
      <c r="G318" s="1">
        <v>41750</v>
      </c>
      <c r="H318">
        <v>4</v>
      </c>
      <c r="I318">
        <v>2014</v>
      </c>
      <c r="J318">
        <v>20.849599999999999</v>
      </c>
      <c r="K318">
        <v>137.04689999999999</v>
      </c>
      <c r="L318" t="s">
        <v>728</v>
      </c>
      <c r="M318" t="s">
        <v>735</v>
      </c>
      <c r="N318" s="1">
        <v>41975</v>
      </c>
      <c r="O318">
        <v>19.6022</v>
      </c>
      <c r="P318">
        <v>135.02690000000001</v>
      </c>
      <c r="Q318" t="s">
        <v>3</v>
      </c>
      <c r="R318" t="s">
        <v>730</v>
      </c>
      <c r="S318" t="s">
        <v>731</v>
      </c>
      <c r="T318" t="s">
        <v>41</v>
      </c>
      <c r="U318" t="s">
        <v>1</v>
      </c>
      <c r="V318">
        <v>231.09</v>
      </c>
      <c r="W318">
        <v>0.91</v>
      </c>
      <c r="X318">
        <v>1</v>
      </c>
      <c r="Y318">
        <v>47</v>
      </c>
      <c r="Z318">
        <v>0</v>
      </c>
      <c r="AA318">
        <v>0</v>
      </c>
      <c r="AB318">
        <v>1</v>
      </c>
      <c r="AC318">
        <v>120</v>
      </c>
      <c r="AD318">
        <v>1000</v>
      </c>
      <c r="AE318">
        <v>2000</v>
      </c>
      <c r="AF318">
        <v>0</v>
      </c>
      <c r="AG318">
        <v>0</v>
      </c>
      <c r="AH318">
        <v>0</v>
      </c>
      <c r="AI318">
        <v>0</v>
      </c>
      <c r="AJ318">
        <v>0</v>
      </c>
      <c r="AK318">
        <v>0</v>
      </c>
      <c r="AL318">
        <v>0</v>
      </c>
      <c r="AM318">
        <v>0</v>
      </c>
      <c r="AN318">
        <v>0</v>
      </c>
      <c r="AO318">
        <v>0</v>
      </c>
      <c r="AP318">
        <v>0</v>
      </c>
      <c r="AQ318">
        <v>0</v>
      </c>
      <c r="AR318">
        <v>0</v>
      </c>
      <c r="AS318">
        <v>0</v>
      </c>
      <c r="AT318">
        <v>1</v>
      </c>
      <c r="AU318">
        <v>1</v>
      </c>
      <c r="AV318">
        <v>0</v>
      </c>
      <c r="AW318">
        <v>0</v>
      </c>
      <c r="AX318">
        <v>1</v>
      </c>
    </row>
    <row r="319" spans="1:50" x14ac:dyDescent="0.25">
      <c r="A319" s="36">
        <v>2902944</v>
      </c>
      <c r="B319" s="36">
        <v>138544</v>
      </c>
      <c r="C319" s="36" t="s">
        <v>64</v>
      </c>
      <c r="D319" t="s">
        <v>573</v>
      </c>
      <c r="E319">
        <v>7145</v>
      </c>
      <c r="F319" s="1">
        <v>41967</v>
      </c>
      <c r="G319" s="1">
        <v>41968</v>
      </c>
      <c r="H319">
        <v>11</v>
      </c>
      <c r="I319">
        <v>2014</v>
      </c>
      <c r="J319">
        <v>24.2425</v>
      </c>
      <c r="K319">
        <v>134.4665</v>
      </c>
      <c r="L319" t="s">
        <v>728</v>
      </c>
      <c r="M319" t="s">
        <v>736</v>
      </c>
      <c r="N319" s="1">
        <v>41973</v>
      </c>
      <c r="O319">
        <v>24.5152</v>
      </c>
      <c r="P319">
        <v>134.19710000000001</v>
      </c>
      <c r="Q319" t="s">
        <v>3</v>
      </c>
      <c r="R319" t="s">
        <v>730</v>
      </c>
      <c r="S319" t="s">
        <v>731</v>
      </c>
      <c r="T319" t="s">
        <v>41</v>
      </c>
      <c r="U319" t="s">
        <v>1</v>
      </c>
      <c r="V319">
        <v>6.0622999999999996</v>
      </c>
      <c r="W319">
        <v>0.91</v>
      </c>
      <c r="X319">
        <v>0</v>
      </c>
      <c r="Y319">
        <v>0</v>
      </c>
      <c r="Z319">
        <v>0</v>
      </c>
      <c r="AA319">
        <v>0</v>
      </c>
      <c r="AB319">
        <v>0</v>
      </c>
      <c r="AC319">
        <v>120</v>
      </c>
      <c r="AD319">
        <v>1000</v>
      </c>
      <c r="AE319">
        <v>2000</v>
      </c>
      <c r="AF319">
        <v>0</v>
      </c>
      <c r="AG319">
        <v>0</v>
      </c>
      <c r="AH319">
        <v>0</v>
      </c>
      <c r="AI319">
        <v>0</v>
      </c>
      <c r="AJ319">
        <v>0</v>
      </c>
      <c r="AK319">
        <v>0</v>
      </c>
      <c r="AL319">
        <v>0</v>
      </c>
      <c r="AM319">
        <v>0</v>
      </c>
      <c r="AN319">
        <v>0</v>
      </c>
      <c r="AO319">
        <v>0</v>
      </c>
      <c r="AP319">
        <v>0</v>
      </c>
      <c r="AQ319">
        <v>0</v>
      </c>
      <c r="AR319">
        <v>0</v>
      </c>
      <c r="AS319">
        <v>0</v>
      </c>
      <c r="AT319">
        <v>1</v>
      </c>
      <c r="AU319">
        <v>1</v>
      </c>
      <c r="AV319">
        <v>0</v>
      </c>
      <c r="AW319">
        <v>0</v>
      </c>
      <c r="AX319">
        <v>1</v>
      </c>
    </row>
    <row r="320" spans="1:50" x14ac:dyDescent="0.25">
      <c r="A320" s="36">
        <v>2902943</v>
      </c>
      <c r="B320" s="36">
        <v>138543</v>
      </c>
      <c r="C320" s="36" t="s">
        <v>64</v>
      </c>
      <c r="D320" t="s">
        <v>573</v>
      </c>
      <c r="E320">
        <v>7144</v>
      </c>
      <c r="F320" s="1">
        <v>41966</v>
      </c>
      <c r="G320" s="1">
        <v>41968</v>
      </c>
      <c r="H320">
        <v>11</v>
      </c>
      <c r="I320">
        <v>2014</v>
      </c>
      <c r="J320">
        <v>24.249500000000001</v>
      </c>
      <c r="K320">
        <v>133.35040000000001</v>
      </c>
      <c r="L320" t="s">
        <v>728</v>
      </c>
      <c r="M320" t="s">
        <v>736</v>
      </c>
      <c r="N320" s="1">
        <v>41973</v>
      </c>
      <c r="O320">
        <v>24.587199999999999</v>
      </c>
      <c r="P320">
        <v>132.85589999999999</v>
      </c>
      <c r="Q320" t="s">
        <v>3</v>
      </c>
      <c r="R320" t="s">
        <v>730</v>
      </c>
      <c r="S320" t="s">
        <v>731</v>
      </c>
      <c r="T320" t="s">
        <v>41</v>
      </c>
      <c r="U320" t="s">
        <v>1</v>
      </c>
      <c r="V320">
        <v>6.3026999999999997</v>
      </c>
      <c r="W320">
        <v>0.91</v>
      </c>
      <c r="X320">
        <v>0</v>
      </c>
      <c r="Y320">
        <v>0</v>
      </c>
      <c r="Z320">
        <v>0</v>
      </c>
      <c r="AA320">
        <v>0</v>
      </c>
      <c r="AB320">
        <v>0</v>
      </c>
      <c r="AC320">
        <v>120</v>
      </c>
      <c r="AD320">
        <v>1000</v>
      </c>
      <c r="AE320">
        <v>2000</v>
      </c>
      <c r="AF320">
        <v>0</v>
      </c>
      <c r="AG320">
        <v>0</v>
      </c>
      <c r="AH320">
        <v>0</v>
      </c>
      <c r="AI320">
        <v>0</v>
      </c>
      <c r="AJ320">
        <v>0</v>
      </c>
      <c r="AK320">
        <v>0</v>
      </c>
      <c r="AL320">
        <v>0</v>
      </c>
      <c r="AM320">
        <v>0</v>
      </c>
      <c r="AN320">
        <v>0</v>
      </c>
      <c r="AO320">
        <v>0</v>
      </c>
      <c r="AP320">
        <v>0</v>
      </c>
      <c r="AQ320">
        <v>0</v>
      </c>
      <c r="AR320">
        <v>0</v>
      </c>
      <c r="AS320">
        <v>0</v>
      </c>
      <c r="AT320">
        <v>1</v>
      </c>
      <c r="AU320">
        <v>1</v>
      </c>
      <c r="AV320">
        <v>0</v>
      </c>
      <c r="AW320">
        <v>0</v>
      </c>
      <c r="AX320">
        <v>1</v>
      </c>
    </row>
    <row r="321" spans="1:50" x14ac:dyDescent="0.25">
      <c r="A321" s="36">
        <v>2902942</v>
      </c>
      <c r="B321" s="36">
        <v>138542</v>
      </c>
      <c r="C321" s="36" t="s">
        <v>64</v>
      </c>
      <c r="D321" t="s">
        <v>573</v>
      </c>
      <c r="E321">
        <v>7143</v>
      </c>
      <c r="F321" s="1">
        <v>41966</v>
      </c>
      <c r="G321" s="1">
        <v>41968</v>
      </c>
      <c r="H321">
        <v>11</v>
      </c>
      <c r="I321">
        <v>2014</v>
      </c>
      <c r="J321">
        <v>23.748999999999999</v>
      </c>
      <c r="K321">
        <v>132.46889999999999</v>
      </c>
      <c r="L321" t="s">
        <v>728</v>
      </c>
      <c r="M321" t="s">
        <v>736</v>
      </c>
      <c r="N321" s="1">
        <v>41972</v>
      </c>
      <c r="O321">
        <v>23.651700000000002</v>
      </c>
      <c r="P321">
        <v>132.56299999999999</v>
      </c>
      <c r="Q321" t="s">
        <v>3</v>
      </c>
      <c r="R321" t="s">
        <v>730</v>
      </c>
      <c r="S321" t="s">
        <v>731</v>
      </c>
      <c r="T321" t="s">
        <v>41</v>
      </c>
      <c r="U321" t="s">
        <v>1</v>
      </c>
      <c r="V321">
        <v>6.0621</v>
      </c>
      <c r="W321">
        <v>0.91</v>
      </c>
      <c r="X321">
        <v>0</v>
      </c>
      <c r="Y321">
        <v>0</v>
      </c>
      <c r="Z321">
        <v>0</v>
      </c>
      <c r="AA321">
        <v>0</v>
      </c>
      <c r="AB321">
        <v>0</v>
      </c>
      <c r="AC321">
        <v>120</v>
      </c>
      <c r="AD321">
        <v>1000</v>
      </c>
      <c r="AE321">
        <v>2000</v>
      </c>
      <c r="AF321">
        <v>0</v>
      </c>
      <c r="AG321">
        <v>0</v>
      </c>
      <c r="AH321">
        <v>0</v>
      </c>
      <c r="AI321">
        <v>0</v>
      </c>
      <c r="AJ321">
        <v>0</v>
      </c>
      <c r="AK321">
        <v>0</v>
      </c>
      <c r="AL321">
        <v>0</v>
      </c>
      <c r="AM321">
        <v>0</v>
      </c>
      <c r="AN321">
        <v>0</v>
      </c>
      <c r="AO321">
        <v>0</v>
      </c>
      <c r="AP321">
        <v>0</v>
      </c>
      <c r="AQ321">
        <v>0</v>
      </c>
      <c r="AR321">
        <v>0</v>
      </c>
      <c r="AS321">
        <v>0</v>
      </c>
      <c r="AT321">
        <v>1</v>
      </c>
      <c r="AU321">
        <v>1</v>
      </c>
      <c r="AV321">
        <v>0</v>
      </c>
      <c r="AW321">
        <v>0</v>
      </c>
      <c r="AX321">
        <v>1</v>
      </c>
    </row>
    <row r="322" spans="1:50" x14ac:dyDescent="0.25">
      <c r="A322" s="36">
        <v>2902941</v>
      </c>
      <c r="B322" s="36">
        <v>138541</v>
      </c>
      <c r="C322" s="36" t="s">
        <v>64</v>
      </c>
      <c r="D322" t="s">
        <v>573</v>
      </c>
      <c r="E322">
        <v>7142</v>
      </c>
      <c r="F322" s="1">
        <v>41966</v>
      </c>
      <c r="G322" s="1">
        <v>41968</v>
      </c>
      <c r="H322">
        <v>11</v>
      </c>
      <c r="I322">
        <v>2014</v>
      </c>
      <c r="J322">
        <v>23.746600000000001</v>
      </c>
      <c r="K322">
        <v>131.4802</v>
      </c>
      <c r="L322" t="s">
        <v>728</v>
      </c>
      <c r="M322" t="s">
        <v>736</v>
      </c>
      <c r="N322" s="1">
        <v>41972</v>
      </c>
      <c r="O322">
        <v>23.670999999999999</v>
      </c>
      <c r="P322">
        <v>131.3929</v>
      </c>
      <c r="Q322" t="s">
        <v>3</v>
      </c>
      <c r="R322" t="s">
        <v>730</v>
      </c>
      <c r="S322" t="s">
        <v>731</v>
      </c>
      <c r="T322" t="s">
        <v>41</v>
      </c>
      <c r="U322" t="s">
        <v>1</v>
      </c>
      <c r="V322">
        <v>5.9381000000000004</v>
      </c>
      <c r="W322">
        <v>0.91</v>
      </c>
      <c r="X322">
        <v>0</v>
      </c>
      <c r="Y322">
        <v>0</v>
      </c>
      <c r="Z322">
        <v>0</v>
      </c>
      <c r="AA322">
        <v>0</v>
      </c>
      <c r="AB322">
        <v>0</v>
      </c>
      <c r="AC322">
        <v>120</v>
      </c>
      <c r="AD322">
        <v>1000</v>
      </c>
      <c r="AE322">
        <v>2000</v>
      </c>
      <c r="AF322">
        <v>0</v>
      </c>
      <c r="AG322">
        <v>0</v>
      </c>
      <c r="AH322">
        <v>0</v>
      </c>
      <c r="AI322">
        <v>0</v>
      </c>
      <c r="AJ322">
        <v>0</v>
      </c>
      <c r="AK322">
        <v>0</v>
      </c>
      <c r="AL322">
        <v>0</v>
      </c>
      <c r="AM322">
        <v>0</v>
      </c>
      <c r="AN322">
        <v>0</v>
      </c>
      <c r="AO322">
        <v>0</v>
      </c>
      <c r="AP322">
        <v>0</v>
      </c>
      <c r="AQ322">
        <v>0</v>
      </c>
      <c r="AR322">
        <v>0</v>
      </c>
      <c r="AS322">
        <v>0</v>
      </c>
      <c r="AT322">
        <v>1</v>
      </c>
      <c r="AU322">
        <v>1</v>
      </c>
      <c r="AV322">
        <v>0</v>
      </c>
      <c r="AW322">
        <v>0</v>
      </c>
      <c r="AX322">
        <v>1</v>
      </c>
    </row>
    <row r="323" spans="1:50" x14ac:dyDescent="0.25">
      <c r="A323" s="36">
        <v>2902940</v>
      </c>
      <c r="B323" s="36">
        <v>138540</v>
      </c>
      <c r="C323" s="36" t="s">
        <v>64</v>
      </c>
      <c r="D323" t="s">
        <v>573</v>
      </c>
      <c r="E323">
        <v>7141</v>
      </c>
      <c r="F323" s="1">
        <v>41965</v>
      </c>
      <c r="G323" s="1">
        <v>41968</v>
      </c>
      <c r="H323">
        <v>11</v>
      </c>
      <c r="I323">
        <v>2014</v>
      </c>
      <c r="J323">
        <v>24.2316</v>
      </c>
      <c r="K323">
        <v>130.64189999999999</v>
      </c>
      <c r="L323" t="s">
        <v>728</v>
      </c>
      <c r="M323" t="s">
        <v>736</v>
      </c>
      <c r="N323" s="1">
        <v>41972</v>
      </c>
      <c r="O323">
        <v>24.273399999999999</v>
      </c>
      <c r="P323">
        <v>130.60900000000001</v>
      </c>
      <c r="Q323" t="s">
        <v>3</v>
      </c>
      <c r="R323" t="s">
        <v>730</v>
      </c>
      <c r="S323" t="s">
        <v>731</v>
      </c>
      <c r="T323" t="s">
        <v>41</v>
      </c>
      <c r="U323" t="s">
        <v>1</v>
      </c>
      <c r="V323">
        <v>6.2055999999999996</v>
      </c>
      <c r="W323">
        <v>0.91</v>
      </c>
      <c r="X323">
        <v>0</v>
      </c>
      <c r="Y323">
        <v>0</v>
      </c>
      <c r="Z323">
        <v>0</v>
      </c>
      <c r="AA323">
        <v>0</v>
      </c>
      <c r="AB323">
        <v>0</v>
      </c>
      <c r="AC323">
        <v>120</v>
      </c>
      <c r="AD323">
        <v>1000</v>
      </c>
      <c r="AE323">
        <v>2000</v>
      </c>
      <c r="AF323">
        <v>0</v>
      </c>
      <c r="AG323">
        <v>0</v>
      </c>
      <c r="AH323">
        <v>0</v>
      </c>
      <c r="AI323">
        <v>0</v>
      </c>
      <c r="AJ323">
        <v>0</v>
      </c>
      <c r="AK323">
        <v>0</v>
      </c>
      <c r="AL323">
        <v>0</v>
      </c>
      <c r="AM323">
        <v>0</v>
      </c>
      <c r="AN323">
        <v>0</v>
      </c>
      <c r="AO323">
        <v>0</v>
      </c>
      <c r="AP323">
        <v>0</v>
      </c>
      <c r="AQ323">
        <v>0</v>
      </c>
      <c r="AR323">
        <v>0</v>
      </c>
      <c r="AS323">
        <v>0</v>
      </c>
      <c r="AT323">
        <v>1</v>
      </c>
      <c r="AU323">
        <v>1</v>
      </c>
      <c r="AV323">
        <v>0</v>
      </c>
      <c r="AW323">
        <v>0</v>
      </c>
      <c r="AX323">
        <v>1</v>
      </c>
    </row>
    <row r="324" spans="1:50" x14ac:dyDescent="0.25">
      <c r="A324" s="36">
        <v>2902945</v>
      </c>
      <c r="B324" s="36">
        <v>138545</v>
      </c>
      <c r="C324" s="36" t="s">
        <v>64</v>
      </c>
      <c r="D324" t="s">
        <v>573</v>
      </c>
      <c r="E324">
        <v>7146</v>
      </c>
      <c r="F324" s="1">
        <v>41968</v>
      </c>
      <c r="G324" s="1">
        <v>41968</v>
      </c>
      <c r="H324">
        <v>11</v>
      </c>
      <c r="I324">
        <v>2014</v>
      </c>
      <c r="J324">
        <v>24.242799999999999</v>
      </c>
      <c r="K324">
        <v>136.1764</v>
      </c>
      <c r="L324" t="s">
        <v>728</v>
      </c>
      <c r="M324" t="s">
        <v>736</v>
      </c>
      <c r="N324" s="1">
        <v>41974</v>
      </c>
      <c r="O324">
        <v>23.898099999999999</v>
      </c>
      <c r="P324">
        <v>136.1525</v>
      </c>
      <c r="Q324" t="s">
        <v>3</v>
      </c>
      <c r="R324" t="s">
        <v>730</v>
      </c>
      <c r="S324" t="s">
        <v>731</v>
      </c>
      <c r="T324" t="s">
        <v>41</v>
      </c>
      <c r="U324" t="s">
        <v>1</v>
      </c>
      <c r="V324">
        <v>6.0018000000000002</v>
      </c>
      <c r="W324">
        <v>0.91</v>
      </c>
      <c r="X324">
        <v>0</v>
      </c>
      <c r="Y324">
        <v>0</v>
      </c>
      <c r="Z324">
        <v>0</v>
      </c>
      <c r="AA324">
        <v>0</v>
      </c>
      <c r="AB324">
        <v>0</v>
      </c>
      <c r="AC324">
        <v>120</v>
      </c>
      <c r="AD324">
        <v>1000</v>
      </c>
      <c r="AE324">
        <v>2000</v>
      </c>
      <c r="AF324">
        <v>0</v>
      </c>
      <c r="AG324">
        <v>0</v>
      </c>
      <c r="AH324">
        <v>0</v>
      </c>
      <c r="AI324">
        <v>0</v>
      </c>
      <c r="AJ324">
        <v>0</v>
      </c>
      <c r="AK324">
        <v>0</v>
      </c>
      <c r="AL324">
        <v>0</v>
      </c>
      <c r="AM324">
        <v>0</v>
      </c>
      <c r="AN324">
        <v>0</v>
      </c>
      <c r="AO324">
        <v>0</v>
      </c>
      <c r="AP324">
        <v>0</v>
      </c>
      <c r="AQ324">
        <v>0</v>
      </c>
      <c r="AR324">
        <v>0</v>
      </c>
      <c r="AS324">
        <v>0</v>
      </c>
      <c r="AT324">
        <v>1</v>
      </c>
      <c r="AU324">
        <v>1</v>
      </c>
      <c r="AV324">
        <v>0</v>
      </c>
      <c r="AW324">
        <v>0</v>
      </c>
      <c r="AX324">
        <v>1</v>
      </c>
    </row>
    <row r="325" spans="1:50" x14ac:dyDescent="0.25">
      <c r="A325" s="36">
        <v>2902462</v>
      </c>
      <c r="B325" s="36">
        <v>123575</v>
      </c>
      <c r="C325" s="36" t="s">
        <v>64</v>
      </c>
      <c r="D325" t="s">
        <v>573</v>
      </c>
      <c r="E325" t="s">
        <v>737</v>
      </c>
      <c r="F325" s="1">
        <v>41517</v>
      </c>
      <c r="G325" s="1">
        <v>41520</v>
      </c>
      <c r="H325">
        <v>8</v>
      </c>
      <c r="I325">
        <v>2013</v>
      </c>
      <c r="J325">
        <v>24.3064</v>
      </c>
      <c r="K325">
        <v>172.7928</v>
      </c>
      <c r="L325" t="s">
        <v>728</v>
      </c>
      <c r="M325" t="s">
        <v>738</v>
      </c>
      <c r="N325" s="1">
        <v>41970</v>
      </c>
      <c r="O325">
        <v>24.651299999999999</v>
      </c>
      <c r="P325">
        <v>-179.46559999999999</v>
      </c>
      <c r="Q325" t="s">
        <v>9</v>
      </c>
      <c r="R325" t="s">
        <v>716</v>
      </c>
      <c r="S325" t="s">
        <v>717</v>
      </c>
      <c r="T325" t="s">
        <v>30</v>
      </c>
      <c r="U325" t="s">
        <v>1</v>
      </c>
      <c r="V325">
        <v>452.36239999999998</v>
      </c>
      <c r="W325">
        <v>0.86</v>
      </c>
      <c r="X325">
        <v>1</v>
      </c>
      <c r="Y325">
        <v>46</v>
      </c>
      <c r="Z325">
        <v>0</v>
      </c>
      <c r="AA325">
        <v>0</v>
      </c>
      <c r="AB325">
        <v>0</v>
      </c>
      <c r="AC325">
        <v>240</v>
      </c>
      <c r="AD325">
        <v>1000</v>
      </c>
      <c r="AE325">
        <v>2020</v>
      </c>
      <c r="AF325">
        <v>0</v>
      </c>
      <c r="AG325">
        <v>0</v>
      </c>
      <c r="AH325">
        <v>0</v>
      </c>
      <c r="AI325">
        <v>0</v>
      </c>
      <c r="AJ325">
        <v>0</v>
      </c>
      <c r="AK325">
        <v>0</v>
      </c>
      <c r="AL325">
        <v>0</v>
      </c>
      <c r="AM325">
        <v>0</v>
      </c>
      <c r="AN325">
        <v>0</v>
      </c>
      <c r="AO325">
        <v>0</v>
      </c>
      <c r="AP325">
        <v>0</v>
      </c>
      <c r="AQ325">
        <v>0</v>
      </c>
      <c r="AR325">
        <v>0</v>
      </c>
      <c r="AS325">
        <v>0</v>
      </c>
      <c r="AT325">
        <v>1</v>
      </c>
      <c r="AU325">
        <v>0</v>
      </c>
      <c r="AV325">
        <v>0</v>
      </c>
      <c r="AW325">
        <v>0</v>
      </c>
      <c r="AX325">
        <v>1</v>
      </c>
    </row>
    <row r="326" spans="1:50" x14ac:dyDescent="0.25">
      <c r="A326" s="36">
        <v>2902461</v>
      </c>
      <c r="B326" s="36">
        <v>123574</v>
      </c>
      <c r="C326" s="36" t="s">
        <v>64</v>
      </c>
      <c r="D326" t="s">
        <v>573</v>
      </c>
      <c r="E326" t="s">
        <v>739</v>
      </c>
      <c r="F326" s="1">
        <v>41515</v>
      </c>
      <c r="G326" s="1">
        <v>41520</v>
      </c>
      <c r="H326">
        <v>8</v>
      </c>
      <c r="I326">
        <v>2013</v>
      </c>
      <c r="J326">
        <v>24.2807</v>
      </c>
      <c r="K326">
        <v>168.036</v>
      </c>
      <c r="L326" t="s">
        <v>728</v>
      </c>
      <c r="M326" t="s">
        <v>738</v>
      </c>
      <c r="N326" s="1">
        <v>41969</v>
      </c>
      <c r="O326">
        <v>24.264600000000002</v>
      </c>
      <c r="P326">
        <v>163.61429999999999</v>
      </c>
      <c r="Q326" t="s">
        <v>9</v>
      </c>
      <c r="R326" t="s">
        <v>716</v>
      </c>
      <c r="S326" t="s">
        <v>717</v>
      </c>
      <c r="T326" t="s">
        <v>30</v>
      </c>
      <c r="U326" t="s">
        <v>1</v>
      </c>
      <c r="V326">
        <v>453.10070000000002</v>
      </c>
      <c r="W326">
        <v>0.86</v>
      </c>
      <c r="X326">
        <v>1</v>
      </c>
      <c r="Y326">
        <v>46</v>
      </c>
      <c r="Z326">
        <v>0</v>
      </c>
      <c r="AA326">
        <v>0</v>
      </c>
      <c r="AB326">
        <v>0</v>
      </c>
      <c r="AC326">
        <v>240</v>
      </c>
      <c r="AD326">
        <v>1000</v>
      </c>
      <c r="AE326">
        <v>2020</v>
      </c>
      <c r="AF326">
        <v>0</v>
      </c>
      <c r="AG326">
        <v>0</v>
      </c>
      <c r="AH326">
        <v>0</v>
      </c>
      <c r="AI326">
        <v>0</v>
      </c>
      <c r="AJ326">
        <v>0</v>
      </c>
      <c r="AK326">
        <v>0</v>
      </c>
      <c r="AL326">
        <v>0</v>
      </c>
      <c r="AM326">
        <v>0</v>
      </c>
      <c r="AN326">
        <v>0</v>
      </c>
      <c r="AO326">
        <v>0</v>
      </c>
      <c r="AP326">
        <v>0</v>
      </c>
      <c r="AQ326">
        <v>0</v>
      </c>
      <c r="AR326">
        <v>0</v>
      </c>
      <c r="AS326">
        <v>0</v>
      </c>
      <c r="AT326">
        <v>1</v>
      </c>
      <c r="AU326">
        <v>0</v>
      </c>
      <c r="AV326">
        <v>0</v>
      </c>
      <c r="AW326">
        <v>0</v>
      </c>
      <c r="AX326">
        <v>1</v>
      </c>
    </row>
    <row r="327" spans="1:50" x14ac:dyDescent="0.25">
      <c r="A327" s="36">
        <v>2902474</v>
      </c>
      <c r="B327" s="36">
        <v>123592</v>
      </c>
      <c r="C327" s="36" t="s">
        <v>64</v>
      </c>
      <c r="D327" t="s">
        <v>573</v>
      </c>
      <c r="E327" t="s">
        <v>740</v>
      </c>
      <c r="F327" s="1">
        <v>41626</v>
      </c>
      <c r="G327" s="1">
        <v>41626</v>
      </c>
      <c r="H327">
        <v>12</v>
      </c>
      <c r="I327">
        <v>2013</v>
      </c>
      <c r="J327">
        <v>30.997199999999999</v>
      </c>
      <c r="K327">
        <v>143.98570000000001</v>
      </c>
      <c r="L327" t="s">
        <v>728</v>
      </c>
      <c r="M327" t="s">
        <v>741</v>
      </c>
      <c r="N327" s="1">
        <v>41969</v>
      </c>
      <c r="O327">
        <v>30.511099999999999</v>
      </c>
      <c r="P327">
        <v>146.02809999999999</v>
      </c>
      <c r="Q327" t="s">
        <v>9</v>
      </c>
      <c r="R327" t="s">
        <v>716</v>
      </c>
      <c r="S327" t="s">
        <v>717</v>
      </c>
      <c r="T327" t="s">
        <v>30</v>
      </c>
      <c r="U327" t="s">
        <v>1</v>
      </c>
      <c r="V327">
        <v>342.83499999999998</v>
      </c>
      <c r="W327">
        <v>0.91</v>
      </c>
      <c r="X327">
        <v>1</v>
      </c>
      <c r="Y327">
        <v>35</v>
      </c>
      <c r="Z327">
        <v>21</v>
      </c>
      <c r="AA327">
        <v>0</v>
      </c>
      <c r="AB327">
        <v>0</v>
      </c>
      <c r="AC327">
        <v>240</v>
      </c>
      <c r="AD327">
        <v>1000</v>
      </c>
      <c r="AE327">
        <v>2020</v>
      </c>
      <c r="AF327">
        <v>0</v>
      </c>
      <c r="AG327">
        <v>0</v>
      </c>
      <c r="AH327">
        <v>0</v>
      </c>
      <c r="AI327">
        <v>0</v>
      </c>
      <c r="AJ327">
        <v>0</v>
      </c>
      <c r="AK327">
        <v>0</v>
      </c>
      <c r="AL327">
        <v>0</v>
      </c>
      <c r="AM327">
        <v>0</v>
      </c>
      <c r="AN327">
        <v>0</v>
      </c>
      <c r="AO327">
        <v>0</v>
      </c>
      <c r="AP327">
        <v>0</v>
      </c>
      <c r="AQ327">
        <v>0</v>
      </c>
      <c r="AR327">
        <v>0</v>
      </c>
      <c r="AS327">
        <v>0</v>
      </c>
      <c r="AT327">
        <v>1</v>
      </c>
      <c r="AU327">
        <v>0</v>
      </c>
      <c r="AV327">
        <v>0</v>
      </c>
      <c r="AW327">
        <v>0</v>
      </c>
      <c r="AX327">
        <v>1</v>
      </c>
    </row>
    <row r="328" spans="1:50" x14ac:dyDescent="0.25">
      <c r="A328" s="36">
        <v>2902453</v>
      </c>
      <c r="B328" s="36">
        <v>123573</v>
      </c>
      <c r="C328" s="36" t="s">
        <v>64</v>
      </c>
      <c r="D328" t="s">
        <v>573</v>
      </c>
      <c r="E328" t="s">
        <v>742</v>
      </c>
      <c r="F328" s="1">
        <v>41498</v>
      </c>
      <c r="G328" s="1">
        <v>41500</v>
      </c>
      <c r="H328">
        <v>8</v>
      </c>
      <c r="I328">
        <v>2013</v>
      </c>
      <c r="J328">
        <v>24.278300000000002</v>
      </c>
      <c r="K328">
        <v>157.6576</v>
      </c>
      <c r="L328" t="s">
        <v>728</v>
      </c>
      <c r="M328" t="s">
        <v>738</v>
      </c>
      <c r="N328" s="1">
        <v>41971</v>
      </c>
      <c r="O328">
        <v>26.895</v>
      </c>
      <c r="P328">
        <v>147.70920000000001</v>
      </c>
      <c r="Q328" t="s">
        <v>9</v>
      </c>
      <c r="R328" t="s">
        <v>716</v>
      </c>
      <c r="S328" t="s">
        <v>717</v>
      </c>
      <c r="T328" t="s">
        <v>30</v>
      </c>
      <c r="U328" t="s">
        <v>1</v>
      </c>
      <c r="V328">
        <v>472.96179999999998</v>
      </c>
      <c r="W328">
        <v>0.86</v>
      </c>
      <c r="X328">
        <v>1</v>
      </c>
      <c r="Y328">
        <v>48</v>
      </c>
      <c r="Z328">
        <v>0</v>
      </c>
      <c r="AA328">
        <v>0</v>
      </c>
      <c r="AB328">
        <v>0</v>
      </c>
      <c r="AC328">
        <v>240</v>
      </c>
      <c r="AD328">
        <v>1000</v>
      </c>
      <c r="AE328">
        <v>2020</v>
      </c>
      <c r="AF328">
        <v>0</v>
      </c>
      <c r="AG328">
        <v>0</v>
      </c>
      <c r="AH328">
        <v>0</v>
      </c>
      <c r="AI328">
        <v>0</v>
      </c>
      <c r="AJ328">
        <v>0</v>
      </c>
      <c r="AK328">
        <v>0</v>
      </c>
      <c r="AL328">
        <v>0</v>
      </c>
      <c r="AM328">
        <v>0</v>
      </c>
      <c r="AN328">
        <v>0</v>
      </c>
      <c r="AO328">
        <v>0</v>
      </c>
      <c r="AP328">
        <v>0</v>
      </c>
      <c r="AQ328">
        <v>0</v>
      </c>
      <c r="AR328">
        <v>0</v>
      </c>
      <c r="AS328">
        <v>0</v>
      </c>
      <c r="AT328">
        <v>1</v>
      </c>
      <c r="AU328">
        <v>0</v>
      </c>
      <c r="AV328">
        <v>0</v>
      </c>
      <c r="AW328">
        <v>0</v>
      </c>
      <c r="AX328">
        <v>1</v>
      </c>
    </row>
    <row r="329" spans="1:50" x14ac:dyDescent="0.25">
      <c r="A329" s="36">
        <v>2902430</v>
      </c>
      <c r="B329" s="36">
        <v>120238</v>
      </c>
      <c r="C329" s="36" t="s">
        <v>64</v>
      </c>
      <c r="D329" t="s">
        <v>573</v>
      </c>
      <c r="E329">
        <v>6539</v>
      </c>
      <c r="F329" s="1">
        <v>41464</v>
      </c>
      <c r="G329" s="1">
        <v>41466</v>
      </c>
      <c r="H329">
        <v>7</v>
      </c>
      <c r="I329">
        <v>2013</v>
      </c>
      <c r="J329">
        <v>23.709099999999999</v>
      </c>
      <c r="K329">
        <v>132.94319999999999</v>
      </c>
      <c r="L329" t="s">
        <v>728</v>
      </c>
      <c r="M329" t="s">
        <v>743</v>
      </c>
      <c r="N329" s="1">
        <v>41975</v>
      </c>
      <c r="O329">
        <v>33.185299999999998</v>
      </c>
      <c r="P329">
        <v>134.84800000000001</v>
      </c>
      <c r="Q329" t="s">
        <v>3</v>
      </c>
      <c r="R329" t="s">
        <v>730</v>
      </c>
      <c r="S329" t="s">
        <v>731</v>
      </c>
      <c r="T329" t="s">
        <v>41</v>
      </c>
      <c r="U329" t="s">
        <v>1</v>
      </c>
      <c r="V329">
        <v>511.17559999999997</v>
      </c>
      <c r="W329">
        <v>0.86</v>
      </c>
      <c r="X329">
        <v>1</v>
      </c>
      <c r="Y329">
        <v>101</v>
      </c>
      <c r="Z329">
        <v>0</v>
      </c>
      <c r="AA329">
        <v>0</v>
      </c>
      <c r="AB329">
        <v>0</v>
      </c>
      <c r="AC329">
        <v>120</v>
      </c>
      <c r="AD329">
        <v>1000</v>
      </c>
      <c r="AE329">
        <v>2000</v>
      </c>
      <c r="AF329">
        <v>0</v>
      </c>
      <c r="AG329">
        <v>0</v>
      </c>
      <c r="AH329">
        <v>0</v>
      </c>
      <c r="AI329">
        <v>0</v>
      </c>
      <c r="AJ329">
        <v>0</v>
      </c>
      <c r="AK329">
        <v>0</v>
      </c>
      <c r="AL329">
        <v>0</v>
      </c>
      <c r="AM329">
        <v>0</v>
      </c>
      <c r="AN329">
        <v>0</v>
      </c>
      <c r="AO329">
        <v>0</v>
      </c>
      <c r="AP329">
        <v>0</v>
      </c>
      <c r="AQ329">
        <v>0</v>
      </c>
      <c r="AR329">
        <v>0</v>
      </c>
      <c r="AS329">
        <v>0</v>
      </c>
      <c r="AT329">
        <v>1</v>
      </c>
      <c r="AU329">
        <v>1</v>
      </c>
      <c r="AV329">
        <v>0</v>
      </c>
      <c r="AW329">
        <v>0</v>
      </c>
      <c r="AX329">
        <v>1</v>
      </c>
    </row>
    <row r="330" spans="1:50" x14ac:dyDescent="0.25">
      <c r="A330" s="36">
        <v>2902480</v>
      </c>
      <c r="B330" s="36">
        <v>123605</v>
      </c>
      <c r="C330" s="36" t="s">
        <v>64</v>
      </c>
      <c r="D330" t="s">
        <v>573</v>
      </c>
      <c r="E330" t="s">
        <v>744</v>
      </c>
      <c r="F330" s="1">
        <v>41713</v>
      </c>
      <c r="G330" s="1">
        <v>41715</v>
      </c>
      <c r="H330">
        <v>3</v>
      </c>
      <c r="I330">
        <v>2014</v>
      </c>
      <c r="J330">
        <v>29.998100000000001</v>
      </c>
      <c r="K330">
        <v>147.4864</v>
      </c>
      <c r="L330" t="s">
        <v>728</v>
      </c>
      <c r="M330" t="s">
        <v>729</v>
      </c>
      <c r="N330" s="1">
        <v>41976</v>
      </c>
      <c r="O330">
        <v>30.369700000000002</v>
      </c>
      <c r="P330">
        <v>145.47059999999999</v>
      </c>
      <c r="Q330" t="s">
        <v>9</v>
      </c>
      <c r="R330" t="s">
        <v>716</v>
      </c>
      <c r="S330" t="s">
        <v>717</v>
      </c>
      <c r="T330" t="s">
        <v>30</v>
      </c>
      <c r="U330" t="s">
        <v>1</v>
      </c>
      <c r="V330">
        <v>262.59039999999999</v>
      </c>
      <c r="W330">
        <v>0.91</v>
      </c>
      <c r="X330">
        <v>1</v>
      </c>
      <c r="Y330">
        <v>26</v>
      </c>
      <c r="Z330">
        <v>0</v>
      </c>
      <c r="AA330">
        <v>0</v>
      </c>
      <c r="AB330">
        <v>0</v>
      </c>
      <c r="AC330">
        <v>240</v>
      </c>
      <c r="AD330">
        <v>1000</v>
      </c>
      <c r="AE330">
        <v>2020</v>
      </c>
      <c r="AF330">
        <v>0</v>
      </c>
      <c r="AG330">
        <v>0</v>
      </c>
      <c r="AH330">
        <v>0</v>
      </c>
      <c r="AI330">
        <v>0</v>
      </c>
      <c r="AJ330">
        <v>0</v>
      </c>
      <c r="AK330">
        <v>0</v>
      </c>
      <c r="AL330">
        <v>0</v>
      </c>
      <c r="AM330">
        <v>0</v>
      </c>
      <c r="AN330">
        <v>0</v>
      </c>
      <c r="AO330">
        <v>0</v>
      </c>
      <c r="AP330">
        <v>0</v>
      </c>
      <c r="AQ330">
        <v>0</v>
      </c>
      <c r="AR330">
        <v>0</v>
      </c>
      <c r="AS330">
        <v>0</v>
      </c>
      <c r="AT330">
        <v>0</v>
      </c>
      <c r="AU330">
        <v>0</v>
      </c>
      <c r="AV330">
        <v>0</v>
      </c>
      <c r="AW330">
        <v>0</v>
      </c>
      <c r="AX330">
        <v>1</v>
      </c>
    </row>
    <row r="331" spans="1:50" x14ac:dyDescent="0.25">
      <c r="A331" s="36">
        <v>5904931</v>
      </c>
      <c r="B331" s="36">
        <v>113355</v>
      </c>
      <c r="C331" s="36" t="s">
        <v>64</v>
      </c>
      <c r="D331" t="s">
        <v>573</v>
      </c>
      <c r="E331" t="s">
        <v>745</v>
      </c>
      <c r="F331" s="1">
        <v>41690</v>
      </c>
      <c r="G331" s="1">
        <v>41712</v>
      </c>
      <c r="H331">
        <v>2</v>
      </c>
      <c r="I331">
        <v>2014</v>
      </c>
      <c r="J331">
        <v>21.01</v>
      </c>
      <c r="K331">
        <v>149.3177</v>
      </c>
      <c r="L331" t="s">
        <v>728</v>
      </c>
      <c r="M331" t="s">
        <v>746</v>
      </c>
      <c r="N331" s="1">
        <v>41973</v>
      </c>
      <c r="O331">
        <v>19.346399999999999</v>
      </c>
      <c r="P331">
        <v>146.10480000000001</v>
      </c>
      <c r="Q331" t="s">
        <v>9</v>
      </c>
      <c r="R331" t="s">
        <v>716</v>
      </c>
      <c r="S331" t="s">
        <v>717</v>
      </c>
      <c r="T331" t="s">
        <v>30</v>
      </c>
      <c r="U331" t="s">
        <v>1</v>
      </c>
      <c r="V331">
        <v>282.68290000000002</v>
      </c>
      <c r="W331">
        <v>0.91</v>
      </c>
      <c r="X331">
        <v>1</v>
      </c>
      <c r="Y331">
        <v>22</v>
      </c>
      <c r="Z331">
        <v>21</v>
      </c>
      <c r="AA331">
        <v>0</v>
      </c>
      <c r="AB331">
        <v>1</v>
      </c>
      <c r="AC331">
        <v>240</v>
      </c>
      <c r="AD331">
        <v>1000</v>
      </c>
      <c r="AE331">
        <v>2020</v>
      </c>
      <c r="AF331">
        <v>0</v>
      </c>
      <c r="AG331">
        <v>0</v>
      </c>
      <c r="AH331">
        <v>0</v>
      </c>
      <c r="AI331">
        <v>0</v>
      </c>
      <c r="AJ331">
        <v>0</v>
      </c>
      <c r="AK331">
        <v>0</v>
      </c>
      <c r="AL331">
        <v>0</v>
      </c>
      <c r="AM331">
        <v>0</v>
      </c>
      <c r="AN331">
        <v>0</v>
      </c>
      <c r="AO331">
        <v>0</v>
      </c>
      <c r="AP331">
        <v>0</v>
      </c>
      <c r="AQ331">
        <v>0</v>
      </c>
      <c r="AR331">
        <v>0</v>
      </c>
      <c r="AS331">
        <v>0</v>
      </c>
      <c r="AT331">
        <v>0</v>
      </c>
      <c r="AU331">
        <v>0</v>
      </c>
      <c r="AV331">
        <v>0</v>
      </c>
      <c r="AW331">
        <v>0</v>
      </c>
      <c r="AX331">
        <v>1</v>
      </c>
    </row>
    <row r="332" spans="1:50" x14ac:dyDescent="0.25">
      <c r="A332" s="36">
        <v>2902498</v>
      </c>
      <c r="B332" s="36">
        <v>131032</v>
      </c>
      <c r="C332" s="36" t="s">
        <v>64</v>
      </c>
      <c r="D332" t="s">
        <v>573</v>
      </c>
      <c r="E332">
        <v>6706</v>
      </c>
      <c r="F332" s="1">
        <v>41610</v>
      </c>
      <c r="G332" s="1">
        <v>41614</v>
      </c>
      <c r="H332">
        <v>12</v>
      </c>
      <c r="I332">
        <v>2013</v>
      </c>
      <c r="J332">
        <v>39.965499999999999</v>
      </c>
      <c r="K332">
        <v>147.6619</v>
      </c>
      <c r="L332" t="s">
        <v>728</v>
      </c>
      <c r="M332" t="s">
        <v>741</v>
      </c>
      <c r="N332" s="1">
        <v>41971</v>
      </c>
      <c r="O332">
        <v>38.144199999999998</v>
      </c>
      <c r="P332">
        <v>155.55709999999999</v>
      </c>
      <c r="Q332" t="s">
        <v>3</v>
      </c>
      <c r="R332" t="s">
        <v>730</v>
      </c>
      <c r="S332" t="s">
        <v>731</v>
      </c>
      <c r="T332" t="s">
        <v>41</v>
      </c>
      <c r="U332" t="s">
        <v>1</v>
      </c>
      <c r="V332">
        <v>360.97919999999999</v>
      </c>
      <c r="W332">
        <v>0.91</v>
      </c>
      <c r="X332">
        <v>1</v>
      </c>
      <c r="Y332">
        <v>60</v>
      </c>
      <c r="Z332">
        <v>0</v>
      </c>
      <c r="AA332">
        <v>0</v>
      </c>
      <c r="AB332">
        <v>1</v>
      </c>
      <c r="AC332">
        <v>120</v>
      </c>
      <c r="AD332">
        <v>1000</v>
      </c>
      <c r="AE332">
        <v>2000</v>
      </c>
      <c r="AF332">
        <v>0</v>
      </c>
      <c r="AG332">
        <v>0</v>
      </c>
      <c r="AH332">
        <v>0</v>
      </c>
      <c r="AI332">
        <v>0</v>
      </c>
      <c r="AJ332">
        <v>0</v>
      </c>
      <c r="AK332">
        <v>0</v>
      </c>
      <c r="AL332">
        <v>0</v>
      </c>
      <c r="AM332">
        <v>0</v>
      </c>
      <c r="AN332">
        <v>1</v>
      </c>
      <c r="AO332">
        <v>0</v>
      </c>
      <c r="AP332">
        <v>0</v>
      </c>
      <c r="AQ332">
        <v>0</v>
      </c>
      <c r="AR332">
        <v>0</v>
      </c>
      <c r="AS332">
        <v>0</v>
      </c>
      <c r="AT332">
        <v>1</v>
      </c>
      <c r="AU332">
        <v>1</v>
      </c>
      <c r="AV332">
        <v>0</v>
      </c>
      <c r="AW332">
        <v>0</v>
      </c>
      <c r="AX332">
        <v>1</v>
      </c>
    </row>
    <row r="333" spans="1:50" x14ac:dyDescent="0.25">
      <c r="A333" s="36">
        <v>2902496</v>
      </c>
      <c r="B333" s="36">
        <v>131030</v>
      </c>
      <c r="C333" s="36" t="s">
        <v>64</v>
      </c>
      <c r="D333" t="s">
        <v>573</v>
      </c>
      <c r="E333">
        <v>6704</v>
      </c>
      <c r="F333" s="1">
        <v>41610</v>
      </c>
      <c r="G333" s="1">
        <v>41614</v>
      </c>
      <c r="H333">
        <v>12</v>
      </c>
      <c r="I333">
        <v>2013</v>
      </c>
      <c r="J333">
        <v>39.347900000000003</v>
      </c>
      <c r="K333">
        <v>148.0839</v>
      </c>
      <c r="L333" t="s">
        <v>728</v>
      </c>
      <c r="M333" t="s">
        <v>741</v>
      </c>
      <c r="N333" s="1">
        <v>41976</v>
      </c>
      <c r="O333">
        <v>47.282800000000002</v>
      </c>
      <c r="P333">
        <v>166.82089999999999</v>
      </c>
      <c r="Q333" t="s">
        <v>3</v>
      </c>
      <c r="R333" t="s">
        <v>730</v>
      </c>
      <c r="S333" t="s">
        <v>731</v>
      </c>
      <c r="T333" t="s">
        <v>41</v>
      </c>
      <c r="U333" t="s">
        <v>1</v>
      </c>
      <c r="V333">
        <v>366.0487</v>
      </c>
      <c r="W333">
        <v>0.91</v>
      </c>
      <c r="X333">
        <v>1</v>
      </c>
      <c r="Y333">
        <v>73</v>
      </c>
      <c r="Z333">
        <v>0</v>
      </c>
      <c r="AA333">
        <v>0</v>
      </c>
      <c r="AB333">
        <v>0</v>
      </c>
      <c r="AC333">
        <v>120</v>
      </c>
      <c r="AD333">
        <v>1000</v>
      </c>
      <c r="AE333">
        <v>2000</v>
      </c>
      <c r="AF333">
        <v>0</v>
      </c>
      <c r="AG333">
        <v>0</v>
      </c>
      <c r="AH333">
        <v>0</v>
      </c>
      <c r="AI333">
        <v>0</v>
      </c>
      <c r="AJ333">
        <v>0</v>
      </c>
      <c r="AK333">
        <v>0</v>
      </c>
      <c r="AL333">
        <v>0</v>
      </c>
      <c r="AM333">
        <v>0</v>
      </c>
      <c r="AN333">
        <v>1</v>
      </c>
      <c r="AO333">
        <v>0</v>
      </c>
      <c r="AP333">
        <v>0</v>
      </c>
      <c r="AQ333">
        <v>0</v>
      </c>
      <c r="AR333">
        <v>0</v>
      </c>
      <c r="AS333">
        <v>0</v>
      </c>
      <c r="AT333">
        <v>1</v>
      </c>
      <c r="AU333">
        <v>1</v>
      </c>
      <c r="AV333">
        <v>0</v>
      </c>
      <c r="AW333">
        <v>0</v>
      </c>
      <c r="AX333">
        <v>1</v>
      </c>
    </row>
    <row r="334" spans="1:50" x14ac:dyDescent="0.25">
      <c r="A334" s="36">
        <v>2902499</v>
      </c>
      <c r="B334" s="36">
        <v>131033</v>
      </c>
      <c r="C334" s="36" t="s">
        <v>64</v>
      </c>
      <c r="D334" t="s">
        <v>573</v>
      </c>
      <c r="E334">
        <v>6707</v>
      </c>
      <c r="F334" s="1">
        <v>41610</v>
      </c>
      <c r="G334" s="1">
        <v>41614</v>
      </c>
      <c r="H334">
        <v>12</v>
      </c>
      <c r="I334">
        <v>2013</v>
      </c>
      <c r="J334">
        <v>39.013100000000001</v>
      </c>
      <c r="K334">
        <v>148.35839999999999</v>
      </c>
      <c r="L334" t="s">
        <v>728</v>
      </c>
      <c r="M334" t="s">
        <v>741</v>
      </c>
      <c r="N334" s="1">
        <v>41976</v>
      </c>
      <c r="O334">
        <v>41.530500000000004</v>
      </c>
      <c r="P334">
        <v>152.84800000000001</v>
      </c>
      <c r="Q334" t="s">
        <v>3</v>
      </c>
      <c r="R334" t="s">
        <v>730</v>
      </c>
      <c r="S334" t="s">
        <v>731</v>
      </c>
      <c r="T334" t="s">
        <v>41</v>
      </c>
      <c r="U334" t="s">
        <v>1</v>
      </c>
      <c r="V334">
        <v>366.20069999999998</v>
      </c>
      <c r="W334">
        <v>0.91</v>
      </c>
      <c r="X334">
        <v>1</v>
      </c>
      <c r="Y334">
        <v>72</v>
      </c>
      <c r="Z334">
        <v>0</v>
      </c>
      <c r="AA334">
        <v>0</v>
      </c>
      <c r="AB334">
        <v>0</v>
      </c>
      <c r="AC334">
        <v>120</v>
      </c>
      <c r="AD334">
        <v>1000</v>
      </c>
      <c r="AE334">
        <v>2000</v>
      </c>
      <c r="AF334">
        <v>0</v>
      </c>
      <c r="AG334">
        <v>0</v>
      </c>
      <c r="AH334">
        <v>0</v>
      </c>
      <c r="AI334">
        <v>0</v>
      </c>
      <c r="AJ334">
        <v>0</v>
      </c>
      <c r="AK334">
        <v>0</v>
      </c>
      <c r="AL334">
        <v>0</v>
      </c>
      <c r="AM334">
        <v>0</v>
      </c>
      <c r="AN334">
        <v>1</v>
      </c>
      <c r="AO334">
        <v>0</v>
      </c>
      <c r="AP334">
        <v>0</v>
      </c>
      <c r="AQ334">
        <v>0</v>
      </c>
      <c r="AR334">
        <v>0</v>
      </c>
      <c r="AS334">
        <v>0</v>
      </c>
      <c r="AT334">
        <v>1</v>
      </c>
      <c r="AU334">
        <v>1</v>
      </c>
      <c r="AV334">
        <v>0</v>
      </c>
      <c r="AW334">
        <v>0</v>
      </c>
      <c r="AX334">
        <v>1</v>
      </c>
    </row>
    <row r="335" spans="1:50" x14ac:dyDescent="0.25">
      <c r="A335" s="36">
        <v>2902497</v>
      </c>
      <c r="B335" s="36">
        <v>131031</v>
      </c>
      <c r="C335" s="36" t="s">
        <v>64</v>
      </c>
      <c r="D335" t="s">
        <v>573</v>
      </c>
      <c r="E335">
        <v>6705</v>
      </c>
      <c r="F335" s="1">
        <v>41609</v>
      </c>
      <c r="G335" s="1">
        <v>41614</v>
      </c>
      <c r="H335">
        <v>12</v>
      </c>
      <c r="I335">
        <v>2013</v>
      </c>
      <c r="J335">
        <v>38.667200000000001</v>
      </c>
      <c r="K335">
        <v>148.5453</v>
      </c>
      <c r="L335" t="s">
        <v>728</v>
      </c>
      <c r="M335" t="s">
        <v>741</v>
      </c>
      <c r="N335" s="1">
        <v>41976</v>
      </c>
      <c r="O335">
        <v>38.7592</v>
      </c>
      <c r="P335">
        <v>149.3931</v>
      </c>
      <c r="Q335" t="s">
        <v>3</v>
      </c>
      <c r="R335" t="s">
        <v>730</v>
      </c>
      <c r="S335" t="s">
        <v>731</v>
      </c>
      <c r="T335" t="s">
        <v>41</v>
      </c>
      <c r="U335" t="s">
        <v>1</v>
      </c>
      <c r="V335">
        <v>366.21530000000001</v>
      </c>
      <c r="W335">
        <v>0.91</v>
      </c>
      <c r="X335">
        <v>1</v>
      </c>
      <c r="Y335">
        <v>61</v>
      </c>
      <c r="Z335">
        <v>0</v>
      </c>
      <c r="AA335">
        <v>0</v>
      </c>
      <c r="AB335">
        <v>0</v>
      </c>
      <c r="AC335">
        <v>120</v>
      </c>
      <c r="AD335">
        <v>1000</v>
      </c>
      <c r="AE335">
        <v>2000</v>
      </c>
      <c r="AF335">
        <v>0</v>
      </c>
      <c r="AG335">
        <v>0</v>
      </c>
      <c r="AH335">
        <v>0</v>
      </c>
      <c r="AI335">
        <v>0</v>
      </c>
      <c r="AJ335">
        <v>0</v>
      </c>
      <c r="AK335">
        <v>0</v>
      </c>
      <c r="AL335">
        <v>0</v>
      </c>
      <c r="AM335">
        <v>0</v>
      </c>
      <c r="AN335">
        <v>1</v>
      </c>
      <c r="AO335">
        <v>0</v>
      </c>
      <c r="AP335">
        <v>0</v>
      </c>
      <c r="AQ335">
        <v>0</v>
      </c>
      <c r="AR335">
        <v>0</v>
      </c>
      <c r="AS335">
        <v>0</v>
      </c>
      <c r="AT335">
        <v>1</v>
      </c>
      <c r="AU335">
        <v>1</v>
      </c>
      <c r="AV335">
        <v>0</v>
      </c>
      <c r="AW335">
        <v>0</v>
      </c>
      <c r="AX335">
        <v>1</v>
      </c>
    </row>
    <row r="336" spans="1:50" x14ac:dyDescent="0.25">
      <c r="A336" s="36">
        <v>2902495</v>
      </c>
      <c r="B336" s="36">
        <v>131029</v>
      </c>
      <c r="C336" s="36" t="s">
        <v>64</v>
      </c>
      <c r="D336" t="s">
        <v>573</v>
      </c>
      <c r="E336">
        <v>6703</v>
      </c>
      <c r="F336" s="1">
        <v>41609</v>
      </c>
      <c r="G336" s="1">
        <v>41614</v>
      </c>
      <c r="H336">
        <v>12</v>
      </c>
      <c r="I336">
        <v>2013</v>
      </c>
      <c r="J336">
        <v>38.320999999999998</v>
      </c>
      <c r="K336">
        <v>148.7824</v>
      </c>
      <c r="L336" t="s">
        <v>728</v>
      </c>
      <c r="M336" t="s">
        <v>741</v>
      </c>
      <c r="N336" s="1">
        <v>41975</v>
      </c>
      <c r="O336">
        <v>30.959099999999999</v>
      </c>
      <c r="P336">
        <v>148.6601</v>
      </c>
      <c r="Q336" t="s">
        <v>3</v>
      </c>
      <c r="R336" t="s">
        <v>730</v>
      </c>
      <c r="S336" t="s">
        <v>731</v>
      </c>
      <c r="T336" t="s">
        <v>41</v>
      </c>
      <c r="U336" t="s">
        <v>1</v>
      </c>
      <c r="V336">
        <v>365.89980000000003</v>
      </c>
      <c r="W336">
        <v>0.91</v>
      </c>
      <c r="X336">
        <v>1</v>
      </c>
      <c r="Y336">
        <v>61</v>
      </c>
      <c r="Z336">
        <v>0</v>
      </c>
      <c r="AA336">
        <v>0</v>
      </c>
      <c r="AB336">
        <v>0</v>
      </c>
      <c r="AC336">
        <v>120</v>
      </c>
      <c r="AD336">
        <v>1000</v>
      </c>
      <c r="AE336">
        <v>2000</v>
      </c>
      <c r="AF336">
        <v>0</v>
      </c>
      <c r="AG336">
        <v>0</v>
      </c>
      <c r="AH336">
        <v>0</v>
      </c>
      <c r="AI336">
        <v>0</v>
      </c>
      <c r="AJ336">
        <v>0</v>
      </c>
      <c r="AK336">
        <v>0</v>
      </c>
      <c r="AL336">
        <v>0</v>
      </c>
      <c r="AM336">
        <v>0</v>
      </c>
      <c r="AN336">
        <v>1</v>
      </c>
      <c r="AO336">
        <v>0</v>
      </c>
      <c r="AP336">
        <v>0</v>
      </c>
      <c r="AQ336">
        <v>0</v>
      </c>
      <c r="AR336">
        <v>0</v>
      </c>
      <c r="AS336">
        <v>0</v>
      </c>
      <c r="AT336">
        <v>1</v>
      </c>
      <c r="AU336">
        <v>1</v>
      </c>
      <c r="AV336">
        <v>0</v>
      </c>
      <c r="AW336">
        <v>0</v>
      </c>
      <c r="AX336">
        <v>1</v>
      </c>
    </row>
    <row r="337" spans="1:50" x14ac:dyDescent="0.25">
      <c r="A337" s="36">
        <v>2902488</v>
      </c>
      <c r="B337" s="36">
        <v>131022</v>
      </c>
      <c r="C337" s="36" t="s">
        <v>64</v>
      </c>
      <c r="D337" t="s">
        <v>573</v>
      </c>
      <c r="E337">
        <v>6696</v>
      </c>
      <c r="F337" s="1">
        <v>41610</v>
      </c>
      <c r="G337" s="1">
        <v>41614</v>
      </c>
      <c r="H337">
        <v>12</v>
      </c>
      <c r="I337">
        <v>2013</v>
      </c>
      <c r="J337">
        <v>40.6937</v>
      </c>
      <c r="K337">
        <v>147.18190000000001</v>
      </c>
      <c r="L337" t="s">
        <v>728</v>
      </c>
      <c r="M337" t="s">
        <v>741</v>
      </c>
      <c r="N337" s="1">
        <v>41972</v>
      </c>
      <c r="O337">
        <v>34.313299999999998</v>
      </c>
      <c r="P337">
        <v>154.29599999999999</v>
      </c>
      <c r="Q337" t="s">
        <v>3</v>
      </c>
      <c r="R337" t="s">
        <v>730</v>
      </c>
      <c r="S337" t="s">
        <v>731</v>
      </c>
      <c r="T337" t="s">
        <v>41</v>
      </c>
      <c r="U337" t="s">
        <v>1</v>
      </c>
      <c r="V337">
        <v>361.03489999999999</v>
      </c>
      <c r="W337">
        <v>0.91</v>
      </c>
      <c r="X337">
        <v>1</v>
      </c>
      <c r="Y337">
        <v>73</v>
      </c>
      <c r="Z337">
        <v>0</v>
      </c>
      <c r="AA337">
        <v>0</v>
      </c>
      <c r="AB337">
        <v>0</v>
      </c>
      <c r="AC337">
        <v>120</v>
      </c>
      <c r="AD337">
        <v>1000</v>
      </c>
      <c r="AE337">
        <v>2000</v>
      </c>
      <c r="AF337">
        <v>0</v>
      </c>
      <c r="AG337">
        <v>0</v>
      </c>
      <c r="AH337">
        <v>0</v>
      </c>
      <c r="AI337">
        <v>0</v>
      </c>
      <c r="AJ337">
        <v>0</v>
      </c>
      <c r="AK337">
        <v>0</v>
      </c>
      <c r="AL337">
        <v>0</v>
      </c>
      <c r="AM337">
        <v>0</v>
      </c>
      <c r="AN337">
        <v>1</v>
      </c>
      <c r="AO337">
        <v>0</v>
      </c>
      <c r="AP337">
        <v>0</v>
      </c>
      <c r="AQ337">
        <v>0</v>
      </c>
      <c r="AR337">
        <v>0</v>
      </c>
      <c r="AS337">
        <v>0</v>
      </c>
      <c r="AT337">
        <v>1</v>
      </c>
      <c r="AU337">
        <v>1</v>
      </c>
      <c r="AV337">
        <v>0</v>
      </c>
      <c r="AW337">
        <v>0</v>
      </c>
      <c r="AX337">
        <v>1</v>
      </c>
    </row>
    <row r="338" spans="1:50" x14ac:dyDescent="0.25">
      <c r="A338" s="36">
        <v>2902522</v>
      </c>
      <c r="B338" s="36">
        <v>364</v>
      </c>
      <c r="C338" s="36" t="s">
        <v>65</v>
      </c>
      <c r="D338" t="s">
        <v>573</v>
      </c>
      <c r="E338">
        <v>364</v>
      </c>
      <c r="F338" s="1">
        <v>41812</v>
      </c>
      <c r="G338" s="1">
        <v>41820</v>
      </c>
      <c r="H338">
        <v>6</v>
      </c>
      <c r="I338">
        <v>2014</v>
      </c>
      <c r="J338">
        <v>40.045699999999997</v>
      </c>
      <c r="K338">
        <v>154.33189999999999</v>
      </c>
      <c r="L338" t="s">
        <v>728</v>
      </c>
      <c r="M338" t="s">
        <v>747</v>
      </c>
      <c r="N338" s="1">
        <v>41973</v>
      </c>
      <c r="O338">
        <v>41.043999999999997</v>
      </c>
      <c r="P338">
        <v>159.49</v>
      </c>
      <c r="Q338" t="s">
        <v>14</v>
      </c>
      <c r="R338" t="s">
        <v>716</v>
      </c>
      <c r="S338" t="s">
        <v>717</v>
      </c>
      <c r="T338" t="s">
        <v>30</v>
      </c>
      <c r="U338" t="s">
        <v>1</v>
      </c>
      <c r="V338">
        <v>161.60480000000001</v>
      </c>
      <c r="W338">
        <v>0.91</v>
      </c>
      <c r="X338">
        <v>1</v>
      </c>
      <c r="Y338">
        <v>10</v>
      </c>
      <c r="Z338">
        <v>0</v>
      </c>
      <c r="AA338">
        <v>0</v>
      </c>
      <c r="AB338">
        <v>0</v>
      </c>
      <c r="AC338">
        <v>240</v>
      </c>
      <c r="AD338">
        <v>1000</v>
      </c>
      <c r="AE338">
        <v>2000</v>
      </c>
      <c r="AF338">
        <v>0</v>
      </c>
      <c r="AG338">
        <v>0</v>
      </c>
      <c r="AH338">
        <v>0</v>
      </c>
      <c r="AI338">
        <v>0</v>
      </c>
      <c r="AJ338">
        <v>0</v>
      </c>
      <c r="AK338">
        <v>0</v>
      </c>
      <c r="AL338">
        <v>0</v>
      </c>
      <c r="AM338">
        <v>0</v>
      </c>
      <c r="AN338">
        <v>0</v>
      </c>
      <c r="AO338">
        <v>0</v>
      </c>
      <c r="AP338">
        <v>0</v>
      </c>
      <c r="AQ338">
        <v>0</v>
      </c>
      <c r="AR338">
        <v>0</v>
      </c>
      <c r="AS338">
        <v>0</v>
      </c>
      <c r="AT338">
        <v>1</v>
      </c>
      <c r="AU338">
        <v>0</v>
      </c>
      <c r="AV338">
        <v>0</v>
      </c>
      <c r="AW338">
        <v>0</v>
      </c>
      <c r="AX338">
        <v>1</v>
      </c>
    </row>
    <row r="339" spans="1:50" x14ac:dyDescent="0.25">
      <c r="A339" s="36">
        <v>2902424</v>
      </c>
      <c r="B339" s="36">
        <v>120232</v>
      </c>
      <c r="C339" s="36" t="s">
        <v>64</v>
      </c>
      <c r="D339" t="s">
        <v>573</v>
      </c>
      <c r="E339">
        <v>6533</v>
      </c>
      <c r="F339" s="1">
        <v>41378</v>
      </c>
      <c r="G339" s="1">
        <v>41379</v>
      </c>
      <c r="H339">
        <v>4</v>
      </c>
      <c r="I339">
        <v>2013</v>
      </c>
      <c r="J339">
        <v>23.960699999999999</v>
      </c>
      <c r="K339">
        <v>136.91249999999999</v>
      </c>
      <c r="L339" t="s">
        <v>728</v>
      </c>
      <c r="M339" t="s">
        <v>748</v>
      </c>
      <c r="N339" s="1">
        <v>41974</v>
      </c>
      <c r="O339">
        <v>26.8522</v>
      </c>
      <c r="P339">
        <v>131.39340000000001</v>
      </c>
      <c r="Q339" t="s">
        <v>3</v>
      </c>
      <c r="R339" t="s">
        <v>730</v>
      </c>
      <c r="S339" t="s">
        <v>731</v>
      </c>
      <c r="T339" t="s">
        <v>41</v>
      </c>
      <c r="U339" t="s">
        <v>1</v>
      </c>
      <c r="V339">
        <v>595.91660000000002</v>
      </c>
      <c r="W339">
        <v>0.86</v>
      </c>
      <c r="X339">
        <v>1</v>
      </c>
      <c r="Y339">
        <v>107</v>
      </c>
      <c r="Z339">
        <v>0</v>
      </c>
      <c r="AA339">
        <v>0</v>
      </c>
      <c r="AB339">
        <v>0</v>
      </c>
      <c r="AC339">
        <v>120</v>
      </c>
      <c r="AD339">
        <v>1000</v>
      </c>
      <c r="AE339">
        <v>2000</v>
      </c>
      <c r="AF339">
        <v>0</v>
      </c>
      <c r="AG339">
        <v>0</v>
      </c>
      <c r="AH339">
        <v>0</v>
      </c>
      <c r="AI339">
        <v>0</v>
      </c>
      <c r="AJ339">
        <v>0</v>
      </c>
      <c r="AK339">
        <v>0</v>
      </c>
      <c r="AL339">
        <v>0</v>
      </c>
      <c r="AM339">
        <v>0</v>
      </c>
      <c r="AN339">
        <v>0</v>
      </c>
      <c r="AO339">
        <v>0</v>
      </c>
      <c r="AP339">
        <v>0</v>
      </c>
      <c r="AQ339">
        <v>0</v>
      </c>
      <c r="AR339">
        <v>0</v>
      </c>
      <c r="AS339">
        <v>0</v>
      </c>
      <c r="AT339">
        <v>1</v>
      </c>
      <c r="AU339">
        <v>1</v>
      </c>
      <c r="AV339">
        <v>0</v>
      </c>
      <c r="AW339">
        <v>0</v>
      </c>
      <c r="AX339">
        <v>1</v>
      </c>
    </row>
    <row r="340" spans="1:50" x14ac:dyDescent="0.25">
      <c r="A340" s="36">
        <v>2902385</v>
      </c>
      <c r="B340" s="36">
        <v>120231</v>
      </c>
      <c r="C340" s="36" t="s">
        <v>64</v>
      </c>
      <c r="D340" t="s">
        <v>573</v>
      </c>
      <c r="E340">
        <v>6338</v>
      </c>
      <c r="F340" s="1">
        <v>41376</v>
      </c>
      <c r="G340" s="1">
        <v>41379</v>
      </c>
      <c r="H340">
        <v>4</v>
      </c>
      <c r="I340">
        <v>2013</v>
      </c>
      <c r="J340">
        <v>21.0015</v>
      </c>
      <c r="K340">
        <v>136.9659</v>
      </c>
      <c r="L340" t="s">
        <v>728</v>
      </c>
      <c r="M340" t="s">
        <v>748</v>
      </c>
      <c r="N340" s="1">
        <v>41973</v>
      </c>
      <c r="O340">
        <v>19.273</v>
      </c>
      <c r="P340">
        <v>129.22200000000001</v>
      </c>
      <c r="Q340" t="s">
        <v>3</v>
      </c>
      <c r="R340" t="s">
        <v>730</v>
      </c>
      <c r="S340" t="s">
        <v>731</v>
      </c>
      <c r="T340" t="s">
        <v>41</v>
      </c>
      <c r="U340" t="s">
        <v>1</v>
      </c>
      <c r="V340">
        <v>596.48050000000001</v>
      </c>
      <c r="W340">
        <v>0.86</v>
      </c>
      <c r="X340">
        <v>1</v>
      </c>
      <c r="Y340">
        <v>107</v>
      </c>
      <c r="Z340">
        <v>0</v>
      </c>
      <c r="AA340">
        <v>0</v>
      </c>
      <c r="AB340">
        <v>0</v>
      </c>
      <c r="AC340">
        <v>120</v>
      </c>
      <c r="AD340">
        <v>1000</v>
      </c>
      <c r="AE340">
        <v>2000</v>
      </c>
      <c r="AF340">
        <v>0</v>
      </c>
      <c r="AG340">
        <v>0</v>
      </c>
      <c r="AH340">
        <v>0</v>
      </c>
      <c r="AI340">
        <v>0</v>
      </c>
      <c r="AJ340">
        <v>0</v>
      </c>
      <c r="AK340">
        <v>0</v>
      </c>
      <c r="AL340">
        <v>0</v>
      </c>
      <c r="AM340">
        <v>0</v>
      </c>
      <c r="AN340">
        <v>0</v>
      </c>
      <c r="AO340">
        <v>0</v>
      </c>
      <c r="AP340">
        <v>0</v>
      </c>
      <c r="AQ340">
        <v>0</v>
      </c>
      <c r="AR340">
        <v>0</v>
      </c>
      <c r="AS340">
        <v>0</v>
      </c>
      <c r="AT340">
        <v>1</v>
      </c>
      <c r="AU340">
        <v>1</v>
      </c>
      <c r="AV340">
        <v>0</v>
      </c>
      <c r="AW340">
        <v>0</v>
      </c>
      <c r="AX340">
        <v>1</v>
      </c>
    </row>
    <row r="341" spans="1:50" x14ac:dyDescent="0.25">
      <c r="A341" s="36">
        <v>2902464</v>
      </c>
      <c r="B341" s="36">
        <v>123576</v>
      </c>
      <c r="C341" s="36" t="s">
        <v>64</v>
      </c>
      <c r="D341" t="s">
        <v>573</v>
      </c>
      <c r="E341" t="s">
        <v>749</v>
      </c>
      <c r="F341" s="1">
        <v>41520</v>
      </c>
      <c r="G341" s="1">
        <v>41522</v>
      </c>
      <c r="H341">
        <v>9</v>
      </c>
      <c r="I341">
        <v>2013</v>
      </c>
      <c r="J341">
        <v>24.014800000000001</v>
      </c>
      <c r="K341">
        <v>178.99760000000001</v>
      </c>
      <c r="L341" t="s">
        <v>728</v>
      </c>
      <c r="M341" t="s">
        <v>738</v>
      </c>
      <c r="N341" s="1">
        <v>41973</v>
      </c>
      <c r="O341">
        <v>27.113</v>
      </c>
      <c r="P341">
        <v>174.88669999999999</v>
      </c>
      <c r="Q341" t="s">
        <v>9</v>
      </c>
      <c r="R341" t="s">
        <v>716</v>
      </c>
      <c r="S341" t="s">
        <v>717</v>
      </c>
      <c r="T341" t="s">
        <v>30</v>
      </c>
      <c r="U341" t="s">
        <v>1</v>
      </c>
      <c r="V341">
        <v>452.82380000000001</v>
      </c>
      <c r="W341">
        <v>0.86</v>
      </c>
      <c r="X341">
        <v>1</v>
      </c>
      <c r="Y341">
        <v>39</v>
      </c>
      <c r="Z341">
        <v>0</v>
      </c>
      <c r="AA341">
        <v>0</v>
      </c>
      <c r="AB341">
        <v>0</v>
      </c>
      <c r="AC341">
        <v>240</v>
      </c>
      <c r="AD341">
        <v>1000</v>
      </c>
      <c r="AE341">
        <v>2020</v>
      </c>
      <c r="AF341">
        <v>0</v>
      </c>
      <c r="AG341">
        <v>0</v>
      </c>
      <c r="AH341">
        <v>0</v>
      </c>
      <c r="AI341">
        <v>0</v>
      </c>
      <c r="AJ341">
        <v>0</v>
      </c>
      <c r="AK341">
        <v>0</v>
      </c>
      <c r="AL341">
        <v>0</v>
      </c>
      <c r="AM341">
        <v>0</v>
      </c>
      <c r="AN341">
        <v>0</v>
      </c>
      <c r="AO341">
        <v>0</v>
      </c>
      <c r="AP341">
        <v>0</v>
      </c>
      <c r="AQ341">
        <v>0</v>
      </c>
      <c r="AR341">
        <v>0</v>
      </c>
      <c r="AS341">
        <v>0</v>
      </c>
      <c r="AT341">
        <v>1</v>
      </c>
      <c r="AU341">
        <v>0</v>
      </c>
      <c r="AV341">
        <v>0</v>
      </c>
      <c r="AW341">
        <v>0</v>
      </c>
      <c r="AX341">
        <v>1</v>
      </c>
    </row>
    <row r="342" spans="1:50" x14ac:dyDescent="0.25">
      <c r="A342" s="36">
        <v>2902463</v>
      </c>
      <c r="B342" s="36">
        <v>123572</v>
      </c>
      <c r="C342" s="36" t="s">
        <v>64</v>
      </c>
      <c r="D342" t="s">
        <v>573</v>
      </c>
      <c r="E342" t="s">
        <v>750</v>
      </c>
      <c r="F342" s="1">
        <v>41519</v>
      </c>
      <c r="G342" s="1">
        <v>41521</v>
      </c>
      <c r="H342">
        <v>9</v>
      </c>
      <c r="I342">
        <v>2013</v>
      </c>
      <c r="J342">
        <v>24.268000000000001</v>
      </c>
      <c r="K342">
        <v>176.78550000000001</v>
      </c>
      <c r="L342" t="s">
        <v>728</v>
      </c>
      <c r="M342" t="s">
        <v>738</v>
      </c>
      <c r="N342" s="1">
        <v>41972</v>
      </c>
      <c r="O342">
        <v>22.6249</v>
      </c>
      <c r="P342">
        <v>178.48259999999999</v>
      </c>
      <c r="Q342" t="s">
        <v>9</v>
      </c>
      <c r="R342" t="s">
        <v>716</v>
      </c>
      <c r="S342" t="s">
        <v>717</v>
      </c>
      <c r="T342" t="s">
        <v>30</v>
      </c>
      <c r="U342" t="s">
        <v>1</v>
      </c>
      <c r="V342">
        <v>452.77210000000002</v>
      </c>
      <c r="W342">
        <v>0.86</v>
      </c>
      <c r="X342">
        <v>1</v>
      </c>
      <c r="Y342">
        <v>46</v>
      </c>
      <c r="Z342">
        <v>0</v>
      </c>
      <c r="AA342">
        <v>0</v>
      </c>
      <c r="AB342">
        <v>0</v>
      </c>
      <c r="AC342">
        <v>240</v>
      </c>
      <c r="AD342">
        <v>1000</v>
      </c>
      <c r="AE342">
        <v>2020</v>
      </c>
      <c r="AF342">
        <v>0</v>
      </c>
      <c r="AG342">
        <v>0</v>
      </c>
      <c r="AH342">
        <v>0</v>
      </c>
      <c r="AI342">
        <v>0</v>
      </c>
      <c r="AJ342">
        <v>0</v>
      </c>
      <c r="AK342">
        <v>0</v>
      </c>
      <c r="AL342">
        <v>0</v>
      </c>
      <c r="AM342">
        <v>0</v>
      </c>
      <c r="AN342">
        <v>0</v>
      </c>
      <c r="AO342">
        <v>0</v>
      </c>
      <c r="AP342">
        <v>0</v>
      </c>
      <c r="AQ342">
        <v>0</v>
      </c>
      <c r="AR342">
        <v>0</v>
      </c>
      <c r="AS342">
        <v>0</v>
      </c>
      <c r="AT342">
        <v>1</v>
      </c>
      <c r="AU342">
        <v>0</v>
      </c>
      <c r="AV342">
        <v>0</v>
      </c>
      <c r="AW342">
        <v>0</v>
      </c>
      <c r="AX342">
        <v>1</v>
      </c>
    </row>
    <row r="343" spans="1:50" x14ac:dyDescent="0.25">
      <c r="A343" s="36">
        <v>2902516</v>
      </c>
      <c r="B343" s="36">
        <v>131047</v>
      </c>
      <c r="C343" s="36" t="s">
        <v>64</v>
      </c>
      <c r="D343" t="s">
        <v>573</v>
      </c>
      <c r="E343">
        <v>6915</v>
      </c>
      <c r="F343" s="1">
        <v>41809</v>
      </c>
      <c r="G343" s="1">
        <v>41813</v>
      </c>
      <c r="H343">
        <v>6</v>
      </c>
      <c r="I343">
        <v>2014</v>
      </c>
      <c r="J343">
        <v>40.017299999999999</v>
      </c>
      <c r="K343">
        <v>145.4254</v>
      </c>
      <c r="L343" t="s">
        <v>728</v>
      </c>
      <c r="M343" t="s">
        <v>747</v>
      </c>
      <c r="N343" s="1">
        <v>41975</v>
      </c>
      <c r="O343">
        <v>38.749299999999998</v>
      </c>
      <c r="P343">
        <v>143.32830000000001</v>
      </c>
      <c r="Q343" t="s">
        <v>3</v>
      </c>
      <c r="R343" t="s">
        <v>730</v>
      </c>
      <c r="S343" t="s">
        <v>731</v>
      </c>
      <c r="T343" t="s">
        <v>41</v>
      </c>
      <c r="U343" t="s">
        <v>1</v>
      </c>
      <c r="V343">
        <v>166.05629999999999</v>
      </c>
      <c r="W343">
        <v>0.91</v>
      </c>
      <c r="X343">
        <v>1</v>
      </c>
      <c r="Y343">
        <v>21</v>
      </c>
      <c r="Z343">
        <v>0</v>
      </c>
      <c r="AA343">
        <v>0</v>
      </c>
      <c r="AB343">
        <v>0</v>
      </c>
      <c r="AC343">
        <v>120</v>
      </c>
      <c r="AD343">
        <v>1000</v>
      </c>
      <c r="AE343">
        <v>2000</v>
      </c>
      <c r="AF343">
        <v>0</v>
      </c>
      <c r="AG343">
        <v>0</v>
      </c>
      <c r="AH343">
        <v>0</v>
      </c>
      <c r="AI343">
        <v>0</v>
      </c>
      <c r="AJ343">
        <v>0</v>
      </c>
      <c r="AK343">
        <v>0</v>
      </c>
      <c r="AL343">
        <v>0</v>
      </c>
      <c r="AM343">
        <v>0</v>
      </c>
      <c r="AN343">
        <v>0</v>
      </c>
      <c r="AO343">
        <v>0</v>
      </c>
      <c r="AP343">
        <v>0</v>
      </c>
      <c r="AQ343">
        <v>0</v>
      </c>
      <c r="AR343">
        <v>0</v>
      </c>
      <c r="AS343">
        <v>0</v>
      </c>
      <c r="AT343">
        <v>1</v>
      </c>
      <c r="AU343">
        <v>1</v>
      </c>
      <c r="AV343">
        <v>0</v>
      </c>
      <c r="AW343">
        <v>0</v>
      </c>
      <c r="AX343">
        <v>1</v>
      </c>
    </row>
    <row r="344" spans="1:50" x14ac:dyDescent="0.25">
      <c r="A344" s="36">
        <v>2902517</v>
      </c>
      <c r="B344" s="36">
        <v>131048</v>
      </c>
      <c r="C344" s="36" t="s">
        <v>64</v>
      </c>
      <c r="D344" t="s">
        <v>573</v>
      </c>
      <c r="E344">
        <v>6916</v>
      </c>
      <c r="F344" s="1">
        <v>41809</v>
      </c>
      <c r="G344" s="1">
        <v>41813</v>
      </c>
      <c r="H344">
        <v>6</v>
      </c>
      <c r="I344">
        <v>2014</v>
      </c>
      <c r="J344">
        <v>40.027200000000001</v>
      </c>
      <c r="K344">
        <v>144.99350000000001</v>
      </c>
      <c r="L344" t="s">
        <v>728</v>
      </c>
      <c r="M344" t="s">
        <v>747</v>
      </c>
      <c r="N344" s="1">
        <v>41975</v>
      </c>
      <c r="O344">
        <v>43.945700000000002</v>
      </c>
      <c r="P344">
        <v>150.6549</v>
      </c>
      <c r="Q344" t="s">
        <v>3</v>
      </c>
      <c r="R344" t="s">
        <v>730</v>
      </c>
      <c r="S344" t="s">
        <v>731</v>
      </c>
      <c r="T344" t="s">
        <v>41</v>
      </c>
      <c r="U344" t="s">
        <v>1</v>
      </c>
      <c r="V344">
        <v>166.12360000000001</v>
      </c>
      <c r="W344">
        <v>0.91</v>
      </c>
      <c r="X344">
        <v>1</v>
      </c>
      <c r="Y344">
        <v>34</v>
      </c>
      <c r="Z344">
        <v>0</v>
      </c>
      <c r="AA344">
        <v>0</v>
      </c>
      <c r="AB344">
        <v>0</v>
      </c>
      <c r="AC344">
        <v>120</v>
      </c>
      <c r="AD344">
        <v>1000</v>
      </c>
      <c r="AE344">
        <v>2000</v>
      </c>
      <c r="AF344">
        <v>0</v>
      </c>
      <c r="AG344">
        <v>0</v>
      </c>
      <c r="AH344">
        <v>0</v>
      </c>
      <c r="AI344">
        <v>0</v>
      </c>
      <c r="AJ344">
        <v>0</v>
      </c>
      <c r="AK344">
        <v>0</v>
      </c>
      <c r="AL344">
        <v>0</v>
      </c>
      <c r="AM344">
        <v>0</v>
      </c>
      <c r="AN344">
        <v>0</v>
      </c>
      <c r="AO344">
        <v>0</v>
      </c>
      <c r="AP344">
        <v>0</v>
      </c>
      <c r="AQ344">
        <v>0</v>
      </c>
      <c r="AR344">
        <v>0</v>
      </c>
      <c r="AS344">
        <v>0</v>
      </c>
      <c r="AT344">
        <v>1</v>
      </c>
      <c r="AU344">
        <v>1</v>
      </c>
      <c r="AV344">
        <v>0</v>
      </c>
      <c r="AW344">
        <v>0</v>
      </c>
      <c r="AX344">
        <v>1</v>
      </c>
    </row>
    <row r="345" spans="1:50" x14ac:dyDescent="0.25">
      <c r="A345" s="36">
        <v>2902515</v>
      </c>
      <c r="B345" s="36">
        <v>131046</v>
      </c>
      <c r="C345" s="36" t="s">
        <v>64</v>
      </c>
      <c r="D345" t="s">
        <v>573</v>
      </c>
      <c r="E345">
        <v>6914</v>
      </c>
      <c r="F345" s="1">
        <v>41768</v>
      </c>
      <c r="G345" s="1">
        <v>41786</v>
      </c>
      <c r="H345">
        <v>5</v>
      </c>
      <c r="I345">
        <v>2014</v>
      </c>
      <c r="J345">
        <v>40.5105</v>
      </c>
      <c r="K345">
        <v>147.38800000000001</v>
      </c>
      <c r="L345" t="s">
        <v>728</v>
      </c>
      <c r="M345" t="s">
        <v>734</v>
      </c>
      <c r="N345" s="1">
        <v>41974</v>
      </c>
      <c r="O345">
        <v>36.977699999999999</v>
      </c>
      <c r="P345">
        <v>150.12049999999999</v>
      </c>
      <c r="Q345" t="s">
        <v>3</v>
      </c>
      <c r="R345" t="s">
        <v>730</v>
      </c>
      <c r="S345" t="s">
        <v>731</v>
      </c>
      <c r="T345" t="s">
        <v>41</v>
      </c>
      <c r="U345" t="s">
        <v>1</v>
      </c>
      <c r="V345">
        <v>206.03960000000001</v>
      </c>
      <c r="W345">
        <v>0.91</v>
      </c>
      <c r="X345">
        <v>1</v>
      </c>
      <c r="Y345">
        <v>29</v>
      </c>
      <c r="Z345">
        <v>0</v>
      </c>
      <c r="AA345">
        <v>0</v>
      </c>
      <c r="AB345">
        <v>0</v>
      </c>
      <c r="AC345">
        <v>120</v>
      </c>
      <c r="AD345">
        <v>1000</v>
      </c>
      <c r="AE345">
        <v>2000</v>
      </c>
      <c r="AF345">
        <v>0</v>
      </c>
      <c r="AG345">
        <v>0</v>
      </c>
      <c r="AH345">
        <v>0</v>
      </c>
      <c r="AI345">
        <v>0</v>
      </c>
      <c r="AJ345">
        <v>0</v>
      </c>
      <c r="AK345">
        <v>0</v>
      </c>
      <c r="AL345">
        <v>0</v>
      </c>
      <c r="AM345">
        <v>0</v>
      </c>
      <c r="AN345">
        <v>0</v>
      </c>
      <c r="AO345">
        <v>0</v>
      </c>
      <c r="AP345">
        <v>0</v>
      </c>
      <c r="AQ345">
        <v>0</v>
      </c>
      <c r="AR345">
        <v>0</v>
      </c>
      <c r="AS345">
        <v>0</v>
      </c>
      <c r="AT345">
        <v>1</v>
      </c>
      <c r="AU345">
        <v>1</v>
      </c>
      <c r="AV345">
        <v>0</v>
      </c>
      <c r="AW345">
        <v>0</v>
      </c>
      <c r="AX345">
        <v>1</v>
      </c>
    </row>
    <row r="346" spans="1:50" x14ac:dyDescent="0.25">
      <c r="A346" s="36">
        <v>2902514</v>
      </c>
      <c r="B346" s="36">
        <v>131045</v>
      </c>
      <c r="C346" s="36" t="s">
        <v>64</v>
      </c>
      <c r="D346" t="s">
        <v>573</v>
      </c>
      <c r="E346">
        <v>6913</v>
      </c>
      <c r="F346" s="1">
        <v>41768</v>
      </c>
      <c r="G346" s="1">
        <v>41786</v>
      </c>
      <c r="H346">
        <v>5</v>
      </c>
      <c r="I346">
        <v>2014</v>
      </c>
      <c r="J346">
        <v>40.011299999999999</v>
      </c>
      <c r="K346">
        <v>147.59520000000001</v>
      </c>
      <c r="L346" t="s">
        <v>728</v>
      </c>
      <c r="M346" t="s">
        <v>734</v>
      </c>
      <c r="N346" s="1">
        <v>41974</v>
      </c>
      <c r="O346">
        <v>40.941400000000002</v>
      </c>
      <c r="P346">
        <v>161.3937</v>
      </c>
      <c r="Q346" t="s">
        <v>3</v>
      </c>
      <c r="R346" t="s">
        <v>730</v>
      </c>
      <c r="S346" t="s">
        <v>731</v>
      </c>
      <c r="T346" t="s">
        <v>41</v>
      </c>
      <c r="U346" t="s">
        <v>1</v>
      </c>
      <c r="V346">
        <v>205.99369999999999</v>
      </c>
      <c r="W346">
        <v>0.91</v>
      </c>
      <c r="X346">
        <v>1</v>
      </c>
      <c r="Y346">
        <v>27</v>
      </c>
      <c r="Z346">
        <v>0</v>
      </c>
      <c r="AA346">
        <v>0</v>
      </c>
      <c r="AB346">
        <v>0</v>
      </c>
      <c r="AC346">
        <v>120</v>
      </c>
      <c r="AD346">
        <v>1000</v>
      </c>
      <c r="AE346">
        <v>2000</v>
      </c>
      <c r="AF346">
        <v>0</v>
      </c>
      <c r="AG346">
        <v>0</v>
      </c>
      <c r="AH346">
        <v>0</v>
      </c>
      <c r="AI346">
        <v>0</v>
      </c>
      <c r="AJ346">
        <v>0</v>
      </c>
      <c r="AK346">
        <v>0</v>
      </c>
      <c r="AL346">
        <v>0</v>
      </c>
      <c r="AM346">
        <v>0</v>
      </c>
      <c r="AN346">
        <v>0</v>
      </c>
      <c r="AO346">
        <v>0</v>
      </c>
      <c r="AP346">
        <v>0</v>
      </c>
      <c r="AQ346">
        <v>0</v>
      </c>
      <c r="AR346">
        <v>0</v>
      </c>
      <c r="AS346">
        <v>0</v>
      </c>
      <c r="AT346">
        <v>1</v>
      </c>
      <c r="AU346">
        <v>1</v>
      </c>
      <c r="AV346">
        <v>0</v>
      </c>
      <c r="AW346">
        <v>0</v>
      </c>
      <c r="AX346">
        <v>1</v>
      </c>
    </row>
    <row r="347" spans="1:50" x14ac:dyDescent="0.25">
      <c r="A347" s="36">
        <v>2902513</v>
      </c>
      <c r="B347" s="36">
        <v>131044</v>
      </c>
      <c r="C347" s="36" t="s">
        <v>64</v>
      </c>
      <c r="D347" t="s">
        <v>573</v>
      </c>
      <c r="E347">
        <v>6912</v>
      </c>
      <c r="F347" s="1">
        <v>41767</v>
      </c>
      <c r="G347" s="1">
        <v>41785</v>
      </c>
      <c r="H347">
        <v>5</v>
      </c>
      <c r="I347">
        <v>2014</v>
      </c>
      <c r="J347">
        <v>38.328899999999997</v>
      </c>
      <c r="K347">
        <v>148.09280000000001</v>
      </c>
      <c r="L347" t="s">
        <v>728</v>
      </c>
      <c r="M347" t="s">
        <v>734</v>
      </c>
      <c r="N347" s="1">
        <v>41973</v>
      </c>
      <c r="O347">
        <v>43.267699999999998</v>
      </c>
      <c r="P347">
        <v>156.50579999999999</v>
      </c>
      <c r="Q347" t="s">
        <v>3</v>
      </c>
      <c r="R347" t="s">
        <v>730</v>
      </c>
      <c r="S347" t="s">
        <v>731</v>
      </c>
      <c r="T347" t="s">
        <v>41</v>
      </c>
      <c r="U347" t="s">
        <v>1</v>
      </c>
      <c r="V347">
        <v>205.98490000000001</v>
      </c>
      <c r="W347">
        <v>0.91</v>
      </c>
      <c r="X347">
        <v>1</v>
      </c>
      <c r="Y347">
        <v>37</v>
      </c>
      <c r="Z347">
        <v>0</v>
      </c>
      <c r="AA347">
        <v>0</v>
      </c>
      <c r="AB347">
        <v>0</v>
      </c>
      <c r="AC347">
        <v>120</v>
      </c>
      <c r="AD347">
        <v>1000</v>
      </c>
      <c r="AE347">
        <v>2000</v>
      </c>
      <c r="AF347">
        <v>0</v>
      </c>
      <c r="AG347">
        <v>0</v>
      </c>
      <c r="AH347">
        <v>0</v>
      </c>
      <c r="AI347">
        <v>0</v>
      </c>
      <c r="AJ347">
        <v>0</v>
      </c>
      <c r="AK347">
        <v>0</v>
      </c>
      <c r="AL347">
        <v>0</v>
      </c>
      <c r="AM347">
        <v>0</v>
      </c>
      <c r="AN347">
        <v>0</v>
      </c>
      <c r="AO347">
        <v>0</v>
      </c>
      <c r="AP347">
        <v>0</v>
      </c>
      <c r="AQ347">
        <v>0</v>
      </c>
      <c r="AR347">
        <v>0</v>
      </c>
      <c r="AS347">
        <v>0</v>
      </c>
      <c r="AT347">
        <v>1</v>
      </c>
      <c r="AU347">
        <v>1</v>
      </c>
      <c r="AV347">
        <v>0</v>
      </c>
      <c r="AW347">
        <v>0</v>
      </c>
      <c r="AX347">
        <v>1</v>
      </c>
    </row>
    <row r="348" spans="1:50" x14ac:dyDescent="0.25">
      <c r="A348" s="36">
        <v>2902478</v>
      </c>
      <c r="B348" s="36">
        <v>123593</v>
      </c>
      <c r="C348" s="36" t="s">
        <v>64</v>
      </c>
      <c r="D348" t="s">
        <v>573</v>
      </c>
      <c r="E348" t="s">
        <v>751</v>
      </c>
      <c r="F348" s="1">
        <v>41691</v>
      </c>
      <c r="G348" s="1">
        <v>41701</v>
      </c>
      <c r="H348">
        <v>2</v>
      </c>
      <c r="I348">
        <v>2014</v>
      </c>
      <c r="J348">
        <v>23.988399999999999</v>
      </c>
      <c r="K348">
        <v>149.38489999999999</v>
      </c>
      <c r="L348" t="s">
        <v>728</v>
      </c>
      <c r="M348" t="s">
        <v>746</v>
      </c>
      <c r="N348" s="1">
        <v>41974</v>
      </c>
      <c r="O348">
        <v>25.424299999999999</v>
      </c>
      <c r="P348">
        <v>148.28200000000001</v>
      </c>
      <c r="Q348" t="s">
        <v>9</v>
      </c>
      <c r="R348" t="s">
        <v>716</v>
      </c>
      <c r="S348" t="s">
        <v>717</v>
      </c>
      <c r="T348" t="s">
        <v>30</v>
      </c>
      <c r="U348" t="s">
        <v>1</v>
      </c>
      <c r="V348">
        <v>282.47120000000001</v>
      </c>
      <c r="W348">
        <v>0.91</v>
      </c>
      <c r="X348">
        <v>1</v>
      </c>
      <c r="Y348">
        <v>28</v>
      </c>
      <c r="Z348">
        <v>21</v>
      </c>
      <c r="AA348">
        <v>0</v>
      </c>
      <c r="AB348">
        <v>1</v>
      </c>
      <c r="AC348">
        <v>240</v>
      </c>
      <c r="AD348">
        <v>1000</v>
      </c>
      <c r="AE348">
        <v>2020</v>
      </c>
      <c r="AF348">
        <v>0</v>
      </c>
      <c r="AG348">
        <v>0</v>
      </c>
      <c r="AH348">
        <v>0</v>
      </c>
      <c r="AI348">
        <v>0</v>
      </c>
      <c r="AJ348">
        <v>0</v>
      </c>
      <c r="AK348">
        <v>0</v>
      </c>
      <c r="AL348">
        <v>0</v>
      </c>
      <c r="AM348">
        <v>0</v>
      </c>
      <c r="AN348">
        <v>0</v>
      </c>
      <c r="AO348">
        <v>0</v>
      </c>
      <c r="AP348">
        <v>0</v>
      </c>
      <c r="AQ348">
        <v>0</v>
      </c>
      <c r="AR348">
        <v>0</v>
      </c>
      <c r="AS348">
        <v>0</v>
      </c>
      <c r="AT348">
        <v>0</v>
      </c>
      <c r="AU348">
        <v>0</v>
      </c>
      <c r="AV348">
        <v>0</v>
      </c>
      <c r="AW348">
        <v>0</v>
      </c>
      <c r="AX348">
        <v>1</v>
      </c>
    </row>
    <row r="349" spans="1:50" x14ac:dyDescent="0.25">
      <c r="A349" s="36">
        <v>2902479</v>
      </c>
      <c r="B349" s="36">
        <v>123594</v>
      </c>
      <c r="C349" s="36" t="s">
        <v>64</v>
      </c>
      <c r="D349" t="s">
        <v>573</v>
      </c>
      <c r="E349" t="s">
        <v>752</v>
      </c>
      <c r="F349" s="1">
        <v>41693</v>
      </c>
      <c r="G349" s="1">
        <v>41701</v>
      </c>
      <c r="H349">
        <v>2</v>
      </c>
      <c r="I349">
        <v>2014</v>
      </c>
      <c r="J349">
        <v>26.563500000000001</v>
      </c>
      <c r="K349">
        <v>148.55070000000001</v>
      </c>
      <c r="L349" t="s">
        <v>728</v>
      </c>
      <c r="M349" t="s">
        <v>746</v>
      </c>
      <c r="N349" s="1">
        <v>41976</v>
      </c>
      <c r="O349">
        <v>29.2332</v>
      </c>
      <c r="P349">
        <v>149.57900000000001</v>
      </c>
      <c r="Q349" t="s">
        <v>9</v>
      </c>
      <c r="R349" t="s">
        <v>716</v>
      </c>
      <c r="S349" t="s">
        <v>717</v>
      </c>
      <c r="T349" t="s">
        <v>30</v>
      </c>
      <c r="U349" t="s">
        <v>1</v>
      </c>
      <c r="V349">
        <v>282.84609999999998</v>
      </c>
      <c r="W349">
        <v>0.91</v>
      </c>
      <c r="X349">
        <v>1</v>
      </c>
      <c r="Y349">
        <v>28</v>
      </c>
      <c r="Z349">
        <v>21</v>
      </c>
      <c r="AA349">
        <v>0</v>
      </c>
      <c r="AB349">
        <v>0</v>
      </c>
      <c r="AC349">
        <v>240</v>
      </c>
      <c r="AD349">
        <v>1000</v>
      </c>
      <c r="AE349">
        <v>2020</v>
      </c>
      <c r="AF349">
        <v>0</v>
      </c>
      <c r="AG349">
        <v>0</v>
      </c>
      <c r="AH349">
        <v>0</v>
      </c>
      <c r="AI349">
        <v>0</v>
      </c>
      <c r="AJ349">
        <v>0</v>
      </c>
      <c r="AK349">
        <v>0</v>
      </c>
      <c r="AL349">
        <v>0</v>
      </c>
      <c r="AM349">
        <v>0</v>
      </c>
      <c r="AN349">
        <v>0</v>
      </c>
      <c r="AO349">
        <v>0</v>
      </c>
      <c r="AP349">
        <v>0</v>
      </c>
      <c r="AQ349">
        <v>0</v>
      </c>
      <c r="AR349">
        <v>0</v>
      </c>
      <c r="AS349">
        <v>0</v>
      </c>
      <c r="AT349">
        <v>0</v>
      </c>
      <c r="AU349">
        <v>0</v>
      </c>
      <c r="AV349">
        <v>0</v>
      </c>
      <c r="AW349">
        <v>0</v>
      </c>
      <c r="AX349">
        <v>1</v>
      </c>
    </row>
    <row r="350" spans="1:50" x14ac:dyDescent="0.25">
      <c r="A350" s="36">
        <v>2902429</v>
      </c>
      <c r="B350" s="36">
        <v>120237</v>
      </c>
      <c r="C350" s="36" t="s">
        <v>64</v>
      </c>
      <c r="D350" t="s">
        <v>573</v>
      </c>
      <c r="E350">
        <v>6538</v>
      </c>
      <c r="F350" s="1">
        <v>41356</v>
      </c>
      <c r="G350" s="1">
        <v>41361</v>
      </c>
      <c r="H350">
        <v>3</v>
      </c>
      <c r="I350">
        <v>2013</v>
      </c>
      <c r="J350">
        <v>36.549199999999999</v>
      </c>
      <c r="K350">
        <v>147.6952</v>
      </c>
      <c r="L350" t="s">
        <v>728</v>
      </c>
      <c r="M350" t="s">
        <v>753</v>
      </c>
      <c r="N350" s="1">
        <v>41972</v>
      </c>
      <c r="O350">
        <v>39.492199999999997</v>
      </c>
      <c r="P350">
        <v>151.99199999999999</v>
      </c>
      <c r="Q350" t="s">
        <v>3</v>
      </c>
      <c r="R350" t="s">
        <v>730</v>
      </c>
      <c r="S350" t="s">
        <v>731</v>
      </c>
      <c r="T350" t="s">
        <v>41</v>
      </c>
      <c r="U350" t="s">
        <v>1</v>
      </c>
      <c r="V350">
        <v>616.32370000000003</v>
      </c>
      <c r="W350">
        <v>0.86</v>
      </c>
      <c r="X350">
        <v>1</v>
      </c>
      <c r="Y350">
        <v>120</v>
      </c>
      <c r="Z350">
        <v>0</v>
      </c>
      <c r="AA350">
        <v>0</v>
      </c>
      <c r="AB350">
        <v>1</v>
      </c>
      <c r="AC350">
        <v>120</v>
      </c>
      <c r="AD350">
        <v>1000</v>
      </c>
      <c r="AE350">
        <v>2000</v>
      </c>
      <c r="AF350">
        <v>0</v>
      </c>
      <c r="AG350">
        <v>0</v>
      </c>
      <c r="AH350">
        <v>0</v>
      </c>
      <c r="AI350">
        <v>0</v>
      </c>
      <c r="AJ350">
        <v>0</v>
      </c>
      <c r="AK350">
        <v>0</v>
      </c>
      <c r="AL350">
        <v>0</v>
      </c>
      <c r="AM350">
        <v>0</v>
      </c>
      <c r="AN350">
        <v>0</v>
      </c>
      <c r="AO350">
        <v>0</v>
      </c>
      <c r="AP350">
        <v>0</v>
      </c>
      <c r="AQ350">
        <v>0</v>
      </c>
      <c r="AR350">
        <v>0</v>
      </c>
      <c r="AS350">
        <v>0</v>
      </c>
      <c r="AT350">
        <v>1</v>
      </c>
      <c r="AU350">
        <v>1</v>
      </c>
      <c r="AV350">
        <v>0</v>
      </c>
      <c r="AW350">
        <v>0</v>
      </c>
      <c r="AX350">
        <v>1</v>
      </c>
    </row>
    <row r="351" spans="1:50" x14ac:dyDescent="0.25">
      <c r="A351" s="36">
        <v>2902428</v>
      </c>
      <c r="B351" s="36">
        <v>120236</v>
      </c>
      <c r="C351" s="36" t="s">
        <v>64</v>
      </c>
      <c r="D351" t="s">
        <v>573</v>
      </c>
      <c r="E351">
        <v>6537</v>
      </c>
      <c r="F351" s="1">
        <v>41356</v>
      </c>
      <c r="G351" s="1">
        <v>41361</v>
      </c>
      <c r="H351">
        <v>3</v>
      </c>
      <c r="I351">
        <v>2013</v>
      </c>
      <c r="J351">
        <v>36.777099999999997</v>
      </c>
      <c r="K351">
        <v>148.7004</v>
      </c>
      <c r="L351" t="s">
        <v>728</v>
      </c>
      <c r="M351" t="s">
        <v>753</v>
      </c>
      <c r="N351" s="1">
        <v>41972</v>
      </c>
      <c r="O351">
        <v>27.552299999999999</v>
      </c>
      <c r="P351">
        <v>151.09899999999999</v>
      </c>
      <c r="Q351" t="s">
        <v>3</v>
      </c>
      <c r="R351" t="s">
        <v>730</v>
      </c>
      <c r="S351" t="s">
        <v>731</v>
      </c>
      <c r="T351" t="s">
        <v>41</v>
      </c>
      <c r="U351" t="s">
        <v>1</v>
      </c>
      <c r="V351">
        <v>615.99659999999994</v>
      </c>
      <c r="W351">
        <v>0.86</v>
      </c>
      <c r="X351">
        <v>1</v>
      </c>
      <c r="Y351">
        <v>124</v>
      </c>
      <c r="Z351">
        <v>50</v>
      </c>
      <c r="AA351">
        <v>0</v>
      </c>
      <c r="AB351">
        <v>0</v>
      </c>
      <c r="AC351">
        <v>120</v>
      </c>
      <c r="AD351">
        <v>1000</v>
      </c>
      <c r="AE351">
        <v>2000</v>
      </c>
      <c r="AF351">
        <v>0</v>
      </c>
      <c r="AG351">
        <v>0</v>
      </c>
      <c r="AH351">
        <v>0</v>
      </c>
      <c r="AI351">
        <v>0</v>
      </c>
      <c r="AJ351">
        <v>0</v>
      </c>
      <c r="AK351">
        <v>0</v>
      </c>
      <c r="AL351">
        <v>0</v>
      </c>
      <c r="AM351">
        <v>0</v>
      </c>
      <c r="AN351">
        <v>0</v>
      </c>
      <c r="AO351">
        <v>0</v>
      </c>
      <c r="AP351">
        <v>0</v>
      </c>
      <c r="AQ351">
        <v>0</v>
      </c>
      <c r="AR351">
        <v>0</v>
      </c>
      <c r="AS351">
        <v>0</v>
      </c>
      <c r="AT351">
        <v>1</v>
      </c>
      <c r="AU351">
        <v>1</v>
      </c>
      <c r="AV351">
        <v>0</v>
      </c>
      <c r="AW351">
        <v>0</v>
      </c>
      <c r="AX351">
        <v>1</v>
      </c>
    </row>
    <row r="352" spans="1:50" x14ac:dyDescent="0.25">
      <c r="A352" s="36">
        <v>2902427</v>
      </c>
      <c r="B352" s="36">
        <v>120235</v>
      </c>
      <c r="C352" s="36" t="s">
        <v>64</v>
      </c>
      <c r="D352" t="s">
        <v>573</v>
      </c>
      <c r="E352">
        <v>6536</v>
      </c>
      <c r="F352" s="1">
        <v>41356</v>
      </c>
      <c r="G352" s="1">
        <v>41361</v>
      </c>
      <c r="H352">
        <v>3</v>
      </c>
      <c r="I352">
        <v>2013</v>
      </c>
      <c r="J352">
        <v>36.778300000000002</v>
      </c>
      <c r="K352">
        <v>148.70179999999999</v>
      </c>
      <c r="L352" t="s">
        <v>728</v>
      </c>
      <c r="M352" t="s">
        <v>753</v>
      </c>
      <c r="N352" s="1">
        <v>41972</v>
      </c>
      <c r="O352">
        <v>28.662500000000001</v>
      </c>
      <c r="P352">
        <v>154.61510000000001</v>
      </c>
      <c r="Q352" t="s">
        <v>3</v>
      </c>
      <c r="R352" t="s">
        <v>730</v>
      </c>
      <c r="S352" t="s">
        <v>731</v>
      </c>
      <c r="T352" t="s">
        <v>41</v>
      </c>
      <c r="U352" t="s">
        <v>1</v>
      </c>
      <c r="V352">
        <v>615.99779999999998</v>
      </c>
      <c r="W352">
        <v>0.86</v>
      </c>
      <c r="X352">
        <v>1</v>
      </c>
      <c r="Y352">
        <v>124</v>
      </c>
      <c r="Z352">
        <v>50</v>
      </c>
      <c r="AA352">
        <v>0</v>
      </c>
      <c r="AB352">
        <v>0</v>
      </c>
      <c r="AC352">
        <v>120</v>
      </c>
      <c r="AD352">
        <v>1000</v>
      </c>
      <c r="AE352">
        <v>2000</v>
      </c>
      <c r="AF352">
        <v>0</v>
      </c>
      <c r="AG352">
        <v>0</v>
      </c>
      <c r="AH352">
        <v>0</v>
      </c>
      <c r="AI352">
        <v>0</v>
      </c>
      <c r="AJ352">
        <v>0</v>
      </c>
      <c r="AK352">
        <v>0</v>
      </c>
      <c r="AL352">
        <v>0</v>
      </c>
      <c r="AM352">
        <v>0</v>
      </c>
      <c r="AN352">
        <v>0</v>
      </c>
      <c r="AO352">
        <v>0</v>
      </c>
      <c r="AP352">
        <v>0</v>
      </c>
      <c r="AQ352">
        <v>0</v>
      </c>
      <c r="AR352">
        <v>0</v>
      </c>
      <c r="AS352">
        <v>0</v>
      </c>
      <c r="AT352">
        <v>1</v>
      </c>
      <c r="AU352">
        <v>1</v>
      </c>
      <c r="AV352">
        <v>0</v>
      </c>
      <c r="AW352">
        <v>0</v>
      </c>
      <c r="AX352">
        <v>1</v>
      </c>
    </row>
    <row r="353" spans="1:50" x14ac:dyDescent="0.25">
      <c r="A353" s="36">
        <v>2902426</v>
      </c>
      <c r="B353" s="36">
        <v>120234</v>
      </c>
      <c r="C353" s="36" t="s">
        <v>64</v>
      </c>
      <c r="D353" t="s">
        <v>573</v>
      </c>
      <c r="E353">
        <v>6535</v>
      </c>
      <c r="F353" s="1">
        <v>41355</v>
      </c>
      <c r="G353" s="1">
        <v>41361</v>
      </c>
      <c r="H353">
        <v>3</v>
      </c>
      <c r="I353">
        <v>2013</v>
      </c>
      <c r="J353">
        <v>37.006900000000002</v>
      </c>
      <c r="K353">
        <v>149.68510000000001</v>
      </c>
      <c r="L353" t="s">
        <v>728</v>
      </c>
      <c r="M353" t="s">
        <v>753</v>
      </c>
      <c r="N353" s="1">
        <v>41972</v>
      </c>
      <c r="O353">
        <v>42.475099999999998</v>
      </c>
      <c r="P353">
        <v>155.4545</v>
      </c>
      <c r="Q353" t="s">
        <v>3</v>
      </c>
      <c r="R353" t="s">
        <v>730</v>
      </c>
      <c r="S353" t="s">
        <v>731</v>
      </c>
      <c r="T353" t="s">
        <v>41</v>
      </c>
      <c r="U353" t="s">
        <v>1</v>
      </c>
      <c r="V353">
        <v>616.20699999999999</v>
      </c>
      <c r="W353">
        <v>0.86</v>
      </c>
      <c r="X353">
        <v>1</v>
      </c>
      <c r="Y353">
        <v>122</v>
      </c>
      <c r="Z353">
        <v>0</v>
      </c>
      <c r="AA353">
        <v>0</v>
      </c>
      <c r="AB353">
        <v>1</v>
      </c>
      <c r="AC353">
        <v>120</v>
      </c>
      <c r="AD353">
        <v>1000</v>
      </c>
      <c r="AE353">
        <v>2000</v>
      </c>
      <c r="AF353">
        <v>0</v>
      </c>
      <c r="AG353">
        <v>0</v>
      </c>
      <c r="AH353">
        <v>0</v>
      </c>
      <c r="AI353">
        <v>0</v>
      </c>
      <c r="AJ353">
        <v>0</v>
      </c>
      <c r="AK353">
        <v>0</v>
      </c>
      <c r="AL353">
        <v>0</v>
      </c>
      <c r="AM353">
        <v>0</v>
      </c>
      <c r="AN353">
        <v>0</v>
      </c>
      <c r="AO353">
        <v>0</v>
      </c>
      <c r="AP353">
        <v>0</v>
      </c>
      <c r="AQ353">
        <v>0</v>
      </c>
      <c r="AR353">
        <v>0</v>
      </c>
      <c r="AS353">
        <v>0</v>
      </c>
      <c r="AT353">
        <v>1</v>
      </c>
      <c r="AU353">
        <v>1</v>
      </c>
      <c r="AV353">
        <v>0</v>
      </c>
      <c r="AW353">
        <v>0</v>
      </c>
      <c r="AX353">
        <v>1</v>
      </c>
    </row>
    <row r="354" spans="1:50" x14ac:dyDescent="0.25">
      <c r="A354" s="36">
        <v>2902425</v>
      </c>
      <c r="B354" s="36">
        <v>120233</v>
      </c>
      <c r="C354" s="36" t="s">
        <v>64</v>
      </c>
      <c r="D354" t="s">
        <v>573</v>
      </c>
      <c r="E354">
        <v>6534</v>
      </c>
      <c r="F354" s="1">
        <v>41355</v>
      </c>
      <c r="G354" s="1">
        <v>41361</v>
      </c>
      <c r="H354">
        <v>3</v>
      </c>
      <c r="I354">
        <v>2013</v>
      </c>
      <c r="J354">
        <v>37.0105</v>
      </c>
      <c r="K354">
        <v>149.6858</v>
      </c>
      <c r="L354" t="s">
        <v>728</v>
      </c>
      <c r="M354" t="s">
        <v>753</v>
      </c>
      <c r="N354" s="1">
        <v>41972</v>
      </c>
      <c r="O354">
        <v>32.4574</v>
      </c>
      <c r="P354">
        <v>157.7423</v>
      </c>
      <c r="Q354" t="s">
        <v>3</v>
      </c>
      <c r="R354" t="s">
        <v>730</v>
      </c>
      <c r="S354" t="s">
        <v>731</v>
      </c>
      <c r="T354" t="s">
        <v>41</v>
      </c>
      <c r="U354" t="s">
        <v>1</v>
      </c>
      <c r="V354">
        <v>616.20989999999995</v>
      </c>
      <c r="W354">
        <v>0.86</v>
      </c>
      <c r="X354">
        <v>1</v>
      </c>
      <c r="Y354">
        <v>124</v>
      </c>
      <c r="Z354">
        <v>50</v>
      </c>
      <c r="AA354">
        <v>0</v>
      </c>
      <c r="AB354">
        <v>0</v>
      </c>
      <c r="AC354">
        <v>120</v>
      </c>
      <c r="AD354">
        <v>1000</v>
      </c>
      <c r="AE354">
        <v>2000</v>
      </c>
      <c r="AF354">
        <v>0</v>
      </c>
      <c r="AG354">
        <v>0</v>
      </c>
      <c r="AH354">
        <v>0</v>
      </c>
      <c r="AI354">
        <v>0</v>
      </c>
      <c r="AJ354">
        <v>0</v>
      </c>
      <c r="AK354">
        <v>0</v>
      </c>
      <c r="AL354">
        <v>0</v>
      </c>
      <c r="AM354">
        <v>0</v>
      </c>
      <c r="AN354">
        <v>0</v>
      </c>
      <c r="AO354">
        <v>0</v>
      </c>
      <c r="AP354">
        <v>0</v>
      </c>
      <c r="AQ354">
        <v>0</v>
      </c>
      <c r="AR354">
        <v>0</v>
      </c>
      <c r="AS354">
        <v>0</v>
      </c>
      <c r="AT354">
        <v>1</v>
      </c>
      <c r="AU354">
        <v>1</v>
      </c>
      <c r="AV354">
        <v>0</v>
      </c>
      <c r="AW354">
        <v>0</v>
      </c>
      <c r="AX354">
        <v>1</v>
      </c>
    </row>
    <row r="355" spans="1:50" x14ac:dyDescent="0.25">
      <c r="A355" s="36">
        <v>2901674</v>
      </c>
      <c r="B355" s="36">
        <v>97912</v>
      </c>
      <c r="C355" s="36" t="s">
        <v>64</v>
      </c>
      <c r="D355" t="s">
        <v>573</v>
      </c>
      <c r="E355">
        <v>9017</v>
      </c>
      <c r="F355" s="1">
        <v>41155</v>
      </c>
      <c r="G355" s="1">
        <v>41157</v>
      </c>
      <c r="H355">
        <v>9</v>
      </c>
      <c r="I355">
        <v>2012</v>
      </c>
      <c r="J355">
        <v>37.022500000000001</v>
      </c>
      <c r="K355">
        <v>167.2338</v>
      </c>
      <c r="L355" t="s">
        <v>728</v>
      </c>
      <c r="M355" t="s">
        <v>754</v>
      </c>
      <c r="N355" s="1">
        <v>41968</v>
      </c>
      <c r="O355">
        <v>39.328800000000001</v>
      </c>
      <c r="P355">
        <v>167.12520000000001</v>
      </c>
      <c r="Q355" t="s">
        <v>31</v>
      </c>
      <c r="R355" t="s">
        <v>716</v>
      </c>
      <c r="S355" t="s">
        <v>717</v>
      </c>
      <c r="T355" t="s">
        <v>30</v>
      </c>
      <c r="U355" t="s">
        <v>1</v>
      </c>
      <c r="V355">
        <v>812.43679999999995</v>
      </c>
      <c r="W355">
        <v>0.85</v>
      </c>
      <c r="X355">
        <v>1</v>
      </c>
      <c r="Y355">
        <v>82</v>
      </c>
      <c r="Z355">
        <v>0</v>
      </c>
      <c r="AA355">
        <v>0</v>
      </c>
      <c r="AB355">
        <v>0</v>
      </c>
      <c r="AC355">
        <v>240</v>
      </c>
      <c r="AD355">
        <v>1000</v>
      </c>
      <c r="AE355">
        <v>2020</v>
      </c>
      <c r="AF355">
        <v>0</v>
      </c>
      <c r="AG355">
        <v>0</v>
      </c>
      <c r="AH355">
        <v>0</v>
      </c>
      <c r="AI355">
        <v>0</v>
      </c>
      <c r="AJ355">
        <v>0</v>
      </c>
      <c r="AK355">
        <v>0</v>
      </c>
      <c r="AL355">
        <v>0</v>
      </c>
      <c r="AM355">
        <v>0</v>
      </c>
      <c r="AN355">
        <v>0</v>
      </c>
      <c r="AO355">
        <v>0</v>
      </c>
      <c r="AP355">
        <v>0</v>
      </c>
      <c r="AQ355">
        <v>0</v>
      </c>
      <c r="AR355">
        <v>0</v>
      </c>
      <c r="AS355">
        <v>0</v>
      </c>
      <c r="AT355">
        <v>1</v>
      </c>
      <c r="AU355">
        <v>0</v>
      </c>
      <c r="AV355">
        <v>0</v>
      </c>
      <c r="AW355">
        <v>0</v>
      </c>
      <c r="AX355">
        <v>1</v>
      </c>
    </row>
    <row r="356" spans="1:50" x14ac:dyDescent="0.25">
      <c r="A356" s="36">
        <v>2901673</v>
      </c>
      <c r="B356" s="36">
        <v>97946</v>
      </c>
      <c r="C356" s="36" t="s">
        <v>64</v>
      </c>
      <c r="D356" t="s">
        <v>573</v>
      </c>
      <c r="E356">
        <v>10035</v>
      </c>
      <c r="F356" s="1">
        <v>41130</v>
      </c>
      <c r="G356" s="1">
        <v>41144</v>
      </c>
      <c r="H356">
        <v>8</v>
      </c>
      <c r="I356">
        <v>2012</v>
      </c>
      <c r="J356">
        <v>39.975499999999997</v>
      </c>
      <c r="K356">
        <v>167.02940000000001</v>
      </c>
      <c r="L356" t="s">
        <v>728</v>
      </c>
      <c r="M356" t="s">
        <v>754</v>
      </c>
      <c r="N356" s="1">
        <v>41973</v>
      </c>
      <c r="O356">
        <v>39.623100000000001</v>
      </c>
      <c r="P356">
        <v>168.30090000000001</v>
      </c>
      <c r="Q356" t="s">
        <v>31</v>
      </c>
      <c r="R356" t="s">
        <v>716</v>
      </c>
      <c r="S356" t="s">
        <v>717</v>
      </c>
      <c r="T356" t="s">
        <v>30</v>
      </c>
      <c r="U356" t="s">
        <v>1</v>
      </c>
      <c r="V356">
        <v>842.46339999999998</v>
      </c>
      <c r="W356">
        <v>0.85</v>
      </c>
      <c r="X356">
        <v>1</v>
      </c>
      <c r="Y356">
        <v>85</v>
      </c>
      <c r="Z356">
        <v>0</v>
      </c>
      <c r="AA356">
        <v>0</v>
      </c>
      <c r="AB356">
        <v>0</v>
      </c>
      <c r="AC356">
        <v>240</v>
      </c>
      <c r="AD356">
        <v>1000</v>
      </c>
      <c r="AE356">
        <v>2020</v>
      </c>
      <c r="AF356">
        <v>0</v>
      </c>
      <c r="AG356">
        <v>0</v>
      </c>
      <c r="AH356">
        <v>0</v>
      </c>
      <c r="AI356">
        <v>0</v>
      </c>
      <c r="AJ356">
        <v>0</v>
      </c>
      <c r="AK356">
        <v>0</v>
      </c>
      <c r="AL356">
        <v>0</v>
      </c>
      <c r="AM356">
        <v>0</v>
      </c>
      <c r="AN356">
        <v>0</v>
      </c>
      <c r="AO356">
        <v>0</v>
      </c>
      <c r="AP356">
        <v>0</v>
      </c>
      <c r="AQ356">
        <v>0</v>
      </c>
      <c r="AR356">
        <v>0</v>
      </c>
      <c r="AS356">
        <v>0</v>
      </c>
      <c r="AT356">
        <v>1</v>
      </c>
      <c r="AU356">
        <v>0</v>
      </c>
      <c r="AV356">
        <v>0</v>
      </c>
      <c r="AW356">
        <v>0</v>
      </c>
      <c r="AX356">
        <v>1</v>
      </c>
    </row>
    <row r="357" spans="1:50" x14ac:dyDescent="0.25">
      <c r="A357" s="36">
        <v>2901667</v>
      </c>
      <c r="B357" s="36">
        <v>97935</v>
      </c>
      <c r="C357" s="36" t="s">
        <v>64</v>
      </c>
      <c r="D357" t="s">
        <v>573</v>
      </c>
      <c r="E357">
        <v>10024</v>
      </c>
      <c r="F357" s="1">
        <v>41094</v>
      </c>
      <c r="G357" s="1">
        <v>41101</v>
      </c>
      <c r="H357">
        <v>7</v>
      </c>
      <c r="I357">
        <v>2012</v>
      </c>
      <c r="J357">
        <v>37.007599999999996</v>
      </c>
      <c r="K357">
        <v>149.6061</v>
      </c>
      <c r="L357" t="s">
        <v>728</v>
      </c>
      <c r="M357" t="s">
        <v>755</v>
      </c>
      <c r="N357" s="1">
        <v>41967</v>
      </c>
      <c r="O357">
        <v>29.825600000000001</v>
      </c>
      <c r="P357">
        <v>153.7062</v>
      </c>
      <c r="Q357" t="s">
        <v>31</v>
      </c>
      <c r="R357" t="s">
        <v>716</v>
      </c>
      <c r="S357" t="s">
        <v>717</v>
      </c>
      <c r="T357" t="s">
        <v>30</v>
      </c>
      <c r="U357" t="s">
        <v>1</v>
      </c>
      <c r="V357">
        <v>872.52359999999999</v>
      </c>
      <c r="W357">
        <v>0.85</v>
      </c>
      <c r="X357">
        <v>1</v>
      </c>
      <c r="Y357">
        <v>82</v>
      </c>
      <c r="Z357">
        <v>0</v>
      </c>
      <c r="AA357">
        <v>0</v>
      </c>
      <c r="AB357">
        <v>0</v>
      </c>
      <c r="AC357">
        <v>240</v>
      </c>
      <c r="AD357">
        <v>1000</v>
      </c>
      <c r="AE357">
        <v>2020</v>
      </c>
      <c r="AF357">
        <v>0</v>
      </c>
      <c r="AG357">
        <v>0</v>
      </c>
      <c r="AH357">
        <v>0</v>
      </c>
      <c r="AI357">
        <v>0</v>
      </c>
      <c r="AJ357">
        <v>0</v>
      </c>
      <c r="AK357">
        <v>0</v>
      </c>
      <c r="AL357">
        <v>0</v>
      </c>
      <c r="AM357">
        <v>0</v>
      </c>
      <c r="AN357">
        <v>0</v>
      </c>
      <c r="AO357">
        <v>0</v>
      </c>
      <c r="AP357">
        <v>0</v>
      </c>
      <c r="AQ357">
        <v>0</v>
      </c>
      <c r="AR357">
        <v>0</v>
      </c>
      <c r="AS357">
        <v>0</v>
      </c>
      <c r="AT357">
        <v>0</v>
      </c>
      <c r="AU357">
        <v>0</v>
      </c>
      <c r="AV357">
        <v>0</v>
      </c>
      <c r="AW357">
        <v>0</v>
      </c>
      <c r="AX357">
        <v>1</v>
      </c>
    </row>
    <row r="358" spans="1:50" x14ac:dyDescent="0.25">
      <c r="A358" s="36">
        <v>2901662</v>
      </c>
      <c r="B358" s="36">
        <v>97924</v>
      </c>
      <c r="C358" s="36" t="s">
        <v>64</v>
      </c>
      <c r="D358" t="s">
        <v>573</v>
      </c>
      <c r="E358">
        <v>9029</v>
      </c>
      <c r="F358" s="1">
        <v>41070</v>
      </c>
      <c r="G358" s="1">
        <v>41092</v>
      </c>
      <c r="H358">
        <v>6</v>
      </c>
      <c r="I358">
        <v>2012</v>
      </c>
      <c r="J358">
        <v>35.000300000000003</v>
      </c>
      <c r="K358">
        <v>164.97970000000001</v>
      </c>
      <c r="L358" t="s">
        <v>728</v>
      </c>
      <c r="M358" t="s">
        <v>755</v>
      </c>
      <c r="N358" s="1">
        <v>41973</v>
      </c>
      <c r="O358">
        <v>38.537399999999998</v>
      </c>
      <c r="P358">
        <v>174.88069999999999</v>
      </c>
      <c r="Q358" t="s">
        <v>31</v>
      </c>
      <c r="R358" t="s">
        <v>716</v>
      </c>
      <c r="S358" t="s">
        <v>717</v>
      </c>
      <c r="T358" t="s">
        <v>30</v>
      </c>
      <c r="U358" t="s">
        <v>1</v>
      </c>
      <c r="V358">
        <v>902.75419999999997</v>
      </c>
      <c r="W358">
        <v>0.85</v>
      </c>
      <c r="X358">
        <v>1</v>
      </c>
      <c r="Y358">
        <v>91</v>
      </c>
      <c r="Z358">
        <v>0</v>
      </c>
      <c r="AA358">
        <v>0</v>
      </c>
      <c r="AB358">
        <v>0</v>
      </c>
      <c r="AC358">
        <v>240</v>
      </c>
      <c r="AD358">
        <v>1000</v>
      </c>
      <c r="AE358">
        <v>2020</v>
      </c>
      <c r="AF358">
        <v>0</v>
      </c>
      <c r="AG358">
        <v>0</v>
      </c>
      <c r="AH358">
        <v>0</v>
      </c>
      <c r="AI358">
        <v>0</v>
      </c>
      <c r="AJ358">
        <v>0</v>
      </c>
      <c r="AK358">
        <v>0</v>
      </c>
      <c r="AL358">
        <v>0</v>
      </c>
      <c r="AM358">
        <v>0</v>
      </c>
      <c r="AN358">
        <v>0</v>
      </c>
      <c r="AO358">
        <v>0</v>
      </c>
      <c r="AP358">
        <v>0</v>
      </c>
      <c r="AQ358">
        <v>0</v>
      </c>
      <c r="AR358">
        <v>0</v>
      </c>
      <c r="AS358">
        <v>0</v>
      </c>
      <c r="AT358">
        <v>1</v>
      </c>
      <c r="AU358">
        <v>0</v>
      </c>
      <c r="AV358">
        <v>0</v>
      </c>
      <c r="AW358">
        <v>0</v>
      </c>
      <c r="AX358">
        <v>1</v>
      </c>
    </row>
    <row r="359" spans="1:50" x14ac:dyDescent="0.25">
      <c r="A359" s="36">
        <v>2902487</v>
      </c>
      <c r="B359" s="36">
        <v>123608</v>
      </c>
      <c r="C359" s="36" t="s">
        <v>64</v>
      </c>
      <c r="D359" t="s">
        <v>573</v>
      </c>
      <c r="E359" t="s">
        <v>756</v>
      </c>
      <c r="F359" s="1">
        <v>41761</v>
      </c>
      <c r="G359" s="1">
        <v>41766</v>
      </c>
      <c r="H359">
        <v>5</v>
      </c>
      <c r="I359">
        <v>2014</v>
      </c>
      <c r="J359">
        <v>30.985399999999998</v>
      </c>
      <c r="K359">
        <v>143.96700000000001</v>
      </c>
      <c r="L359" t="s">
        <v>728</v>
      </c>
      <c r="M359" t="s">
        <v>734</v>
      </c>
      <c r="N359" s="1">
        <v>41974</v>
      </c>
      <c r="O359">
        <v>34.543700000000001</v>
      </c>
      <c r="P359">
        <v>143.7054</v>
      </c>
      <c r="Q359" t="s">
        <v>9</v>
      </c>
      <c r="R359" t="s">
        <v>716</v>
      </c>
      <c r="S359" t="s">
        <v>717</v>
      </c>
      <c r="T359" t="s">
        <v>30</v>
      </c>
      <c r="U359" t="s">
        <v>1</v>
      </c>
      <c r="V359">
        <v>212.83189999999999</v>
      </c>
      <c r="W359">
        <v>0.91</v>
      </c>
      <c r="X359">
        <v>1</v>
      </c>
      <c r="Y359">
        <v>14</v>
      </c>
      <c r="Z359">
        <v>0</v>
      </c>
      <c r="AA359">
        <v>0</v>
      </c>
      <c r="AB359">
        <v>1</v>
      </c>
      <c r="AC359">
        <v>240</v>
      </c>
      <c r="AD359">
        <v>1000</v>
      </c>
      <c r="AE359">
        <v>2020</v>
      </c>
      <c r="AF359">
        <v>0</v>
      </c>
      <c r="AG359">
        <v>0</v>
      </c>
      <c r="AH359">
        <v>0</v>
      </c>
      <c r="AI359">
        <v>0</v>
      </c>
      <c r="AJ359">
        <v>0</v>
      </c>
      <c r="AK359">
        <v>0</v>
      </c>
      <c r="AL359">
        <v>0</v>
      </c>
      <c r="AM359">
        <v>0</v>
      </c>
      <c r="AN359">
        <v>0</v>
      </c>
      <c r="AO359">
        <v>0</v>
      </c>
      <c r="AP359">
        <v>0</v>
      </c>
      <c r="AQ359">
        <v>0</v>
      </c>
      <c r="AR359">
        <v>0</v>
      </c>
      <c r="AS359">
        <v>0</v>
      </c>
      <c r="AT359">
        <v>0</v>
      </c>
      <c r="AU359">
        <v>0</v>
      </c>
      <c r="AV359">
        <v>0</v>
      </c>
      <c r="AW359">
        <v>0</v>
      </c>
      <c r="AX359">
        <v>1</v>
      </c>
    </row>
    <row r="360" spans="1:50" x14ac:dyDescent="0.25">
      <c r="A360" s="36">
        <v>5901998</v>
      </c>
      <c r="B360" s="36">
        <v>97940</v>
      </c>
      <c r="C360" s="36" t="s">
        <v>64</v>
      </c>
      <c r="D360" t="s">
        <v>573</v>
      </c>
      <c r="E360">
        <v>10029</v>
      </c>
      <c r="F360" s="1">
        <v>40960</v>
      </c>
      <c r="G360" s="1">
        <v>40977</v>
      </c>
      <c r="H360">
        <v>2</v>
      </c>
      <c r="I360">
        <v>2012</v>
      </c>
      <c r="J360">
        <v>22.8506</v>
      </c>
      <c r="K360">
        <v>149.3322</v>
      </c>
      <c r="L360" t="s">
        <v>728</v>
      </c>
      <c r="M360" t="s">
        <v>757</v>
      </c>
      <c r="N360" s="1">
        <v>41973</v>
      </c>
      <c r="O360">
        <v>17.326899999999998</v>
      </c>
      <c r="P360">
        <v>150.7466</v>
      </c>
      <c r="Q360" t="s">
        <v>31</v>
      </c>
      <c r="R360" t="s">
        <v>716</v>
      </c>
      <c r="S360" t="s">
        <v>717</v>
      </c>
      <c r="T360" t="s">
        <v>30</v>
      </c>
      <c r="U360" t="s">
        <v>1</v>
      </c>
      <c r="V360">
        <v>1012.8001</v>
      </c>
      <c r="W360">
        <v>0.85</v>
      </c>
      <c r="X360">
        <v>1</v>
      </c>
      <c r="Y360">
        <v>102</v>
      </c>
      <c r="Z360">
        <v>0</v>
      </c>
      <c r="AA360">
        <v>0</v>
      </c>
      <c r="AB360">
        <v>0</v>
      </c>
      <c r="AC360">
        <v>240</v>
      </c>
      <c r="AD360">
        <v>1000</v>
      </c>
      <c r="AE360">
        <v>2020</v>
      </c>
      <c r="AF360">
        <v>0</v>
      </c>
      <c r="AG360">
        <v>0</v>
      </c>
      <c r="AH360">
        <v>0</v>
      </c>
      <c r="AI360">
        <v>0</v>
      </c>
      <c r="AJ360">
        <v>0</v>
      </c>
      <c r="AK360">
        <v>0</v>
      </c>
      <c r="AL360">
        <v>0</v>
      </c>
      <c r="AM360">
        <v>0</v>
      </c>
      <c r="AN360">
        <v>1</v>
      </c>
      <c r="AO360">
        <v>0</v>
      </c>
      <c r="AP360">
        <v>0</v>
      </c>
      <c r="AQ360">
        <v>0</v>
      </c>
      <c r="AR360">
        <v>0</v>
      </c>
      <c r="AS360">
        <v>0</v>
      </c>
      <c r="AT360">
        <v>1</v>
      </c>
      <c r="AU360">
        <v>0</v>
      </c>
      <c r="AV360">
        <v>0</v>
      </c>
      <c r="AW360">
        <v>0</v>
      </c>
      <c r="AX360">
        <v>1</v>
      </c>
    </row>
    <row r="361" spans="1:50" x14ac:dyDescent="0.25">
      <c r="A361" s="36">
        <v>2901679</v>
      </c>
      <c r="B361" s="36">
        <v>113358</v>
      </c>
      <c r="C361" s="36" t="s">
        <v>64</v>
      </c>
      <c r="D361" t="s">
        <v>573</v>
      </c>
      <c r="E361" t="s">
        <v>758</v>
      </c>
      <c r="F361" s="1">
        <v>41327</v>
      </c>
      <c r="G361" s="1">
        <v>41331</v>
      </c>
      <c r="H361">
        <v>2</v>
      </c>
      <c r="I361">
        <v>2013</v>
      </c>
      <c r="J361">
        <v>25.801100000000002</v>
      </c>
      <c r="K361">
        <v>149.346</v>
      </c>
      <c r="L361" t="s">
        <v>728</v>
      </c>
      <c r="M361" t="s">
        <v>759</v>
      </c>
      <c r="N361" s="1">
        <v>41970</v>
      </c>
      <c r="O361">
        <v>28.143899999999999</v>
      </c>
      <c r="P361">
        <v>148.38489999999999</v>
      </c>
      <c r="Q361" t="s">
        <v>9</v>
      </c>
      <c r="R361" t="s">
        <v>716</v>
      </c>
      <c r="S361" t="s">
        <v>717</v>
      </c>
      <c r="T361" t="s">
        <v>30</v>
      </c>
      <c r="U361" t="s">
        <v>1</v>
      </c>
      <c r="V361">
        <v>642.57709999999997</v>
      </c>
      <c r="W361">
        <v>0.86</v>
      </c>
      <c r="X361">
        <v>1</v>
      </c>
      <c r="Y361">
        <v>65</v>
      </c>
      <c r="Z361">
        <v>0</v>
      </c>
      <c r="AA361">
        <v>0</v>
      </c>
      <c r="AB361">
        <v>0</v>
      </c>
      <c r="AC361">
        <v>240</v>
      </c>
      <c r="AD361">
        <v>1000</v>
      </c>
      <c r="AE361">
        <v>2020</v>
      </c>
      <c r="AF361">
        <v>0</v>
      </c>
      <c r="AG361">
        <v>0</v>
      </c>
      <c r="AH361">
        <v>0</v>
      </c>
      <c r="AI361">
        <v>0</v>
      </c>
      <c r="AJ361">
        <v>0</v>
      </c>
      <c r="AK361">
        <v>0</v>
      </c>
      <c r="AL361">
        <v>0</v>
      </c>
      <c r="AM361">
        <v>0</v>
      </c>
      <c r="AN361">
        <v>0</v>
      </c>
      <c r="AO361">
        <v>0</v>
      </c>
      <c r="AP361">
        <v>0</v>
      </c>
      <c r="AQ361">
        <v>0</v>
      </c>
      <c r="AR361">
        <v>0</v>
      </c>
      <c r="AS361">
        <v>0</v>
      </c>
      <c r="AT361">
        <v>0</v>
      </c>
      <c r="AU361">
        <v>0</v>
      </c>
      <c r="AV361">
        <v>0</v>
      </c>
      <c r="AW361">
        <v>0</v>
      </c>
      <c r="AX361">
        <v>1</v>
      </c>
    </row>
    <row r="362" spans="1:50" x14ac:dyDescent="0.25">
      <c r="A362" s="36">
        <v>2901060</v>
      </c>
      <c r="B362" s="36">
        <v>97913</v>
      </c>
      <c r="C362" s="36" t="s">
        <v>64</v>
      </c>
      <c r="D362" t="s">
        <v>573</v>
      </c>
      <c r="E362">
        <v>9018</v>
      </c>
      <c r="F362" s="1">
        <v>40715</v>
      </c>
      <c r="G362" s="1">
        <v>40751</v>
      </c>
      <c r="H362">
        <v>6</v>
      </c>
      <c r="I362">
        <v>2011</v>
      </c>
      <c r="J362">
        <v>40.1175</v>
      </c>
      <c r="K362">
        <v>165.02690000000001</v>
      </c>
      <c r="L362" t="s">
        <v>728</v>
      </c>
      <c r="M362" t="s">
        <v>760</v>
      </c>
      <c r="N362" s="1">
        <v>41969</v>
      </c>
      <c r="O362">
        <v>37.029600000000002</v>
      </c>
      <c r="P362">
        <v>-167.7432</v>
      </c>
      <c r="Q362" t="s">
        <v>31</v>
      </c>
      <c r="R362" t="s">
        <v>716</v>
      </c>
      <c r="S362" t="s">
        <v>717</v>
      </c>
      <c r="T362" t="s">
        <v>30</v>
      </c>
      <c r="U362" t="s">
        <v>1</v>
      </c>
      <c r="V362">
        <v>1253.3918000000001</v>
      </c>
      <c r="W362">
        <v>0.78</v>
      </c>
      <c r="X362">
        <v>1</v>
      </c>
      <c r="Y362">
        <v>120</v>
      </c>
      <c r="Z362">
        <v>0</v>
      </c>
      <c r="AA362">
        <v>0</v>
      </c>
      <c r="AB362">
        <v>0</v>
      </c>
      <c r="AC362">
        <v>240</v>
      </c>
      <c r="AD362">
        <v>1000</v>
      </c>
      <c r="AE362">
        <v>2020</v>
      </c>
      <c r="AF362">
        <v>0</v>
      </c>
      <c r="AG362">
        <v>0</v>
      </c>
      <c r="AH362">
        <v>0</v>
      </c>
      <c r="AI362">
        <v>0</v>
      </c>
      <c r="AJ362">
        <v>0</v>
      </c>
      <c r="AK362">
        <v>0</v>
      </c>
      <c r="AL362">
        <v>0</v>
      </c>
      <c r="AM362">
        <v>0</v>
      </c>
      <c r="AN362">
        <v>1</v>
      </c>
      <c r="AO362">
        <v>0</v>
      </c>
      <c r="AP362">
        <v>0</v>
      </c>
      <c r="AQ362">
        <v>0</v>
      </c>
      <c r="AR362">
        <v>0</v>
      </c>
      <c r="AS362">
        <v>0</v>
      </c>
      <c r="AT362">
        <v>1</v>
      </c>
      <c r="AU362">
        <v>0</v>
      </c>
      <c r="AV362">
        <v>0</v>
      </c>
      <c r="AW362">
        <v>0</v>
      </c>
      <c r="AX362">
        <v>1</v>
      </c>
    </row>
    <row r="363" spans="1:50" x14ac:dyDescent="0.25">
      <c r="A363" s="36">
        <v>2902481</v>
      </c>
      <c r="B363" s="36">
        <v>123595</v>
      </c>
      <c r="C363" s="36" t="s">
        <v>64</v>
      </c>
      <c r="D363" t="s">
        <v>573</v>
      </c>
      <c r="E363" t="s">
        <v>761</v>
      </c>
      <c r="F363" s="1">
        <v>41712</v>
      </c>
      <c r="G363" s="1">
        <v>41718</v>
      </c>
      <c r="H363">
        <v>3</v>
      </c>
      <c r="I363">
        <v>2014</v>
      </c>
      <c r="J363">
        <v>18.309699999999999</v>
      </c>
      <c r="K363">
        <v>151.90180000000001</v>
      </c>
      <c r="L363" t="s">
        <v>762</v>
      </c>
      <c r="M363" t="s">
        <v>763</v>
      </c>
      <c r="N363" s="1">
        <v>41975</v>
      </c>
      <c r="O363">
        <v>18.6736</v>
      </c>
      <c r="P363">
        <v>155.82849999999999</v>
      </c>
      <c r="Q363" t="s">
        <v>9</v>
      </c>
      <c r="R363" t="s">
        <v>716</v>
      </c>
      <c r="S363" t="s">
        <v>717</v>
      </c>
      <c r="T363" t="s">
        <v>30</v>
      </c>
      <c r="U363" t="s">
        <v>1</v>
      </c>
      <c r="V363">
        <v>262.35359999999997</v>
      </c>
      <c r="W363">
        <v>0.91</v>
      </c>
      <c r="X363">
        <v>1</v>
      </c>
      <c r="Y363">
        <v>20</v>
      </c>
      <c r="Z363">
        <v>21</v>
      </c>
      <c r="AA363">
        <v>0</v>
      </c>
      <c r="AB363">
        <v>0</v>
      </c>
      <c r="AC363">
        <v>240</v>
      </c>
      <c r="AD363">
        <v>1000</v>
      </c>
      <c r="AE363">
        <v>2020</v>
      </c>
      <c r="AF363">
        <v>0</v>
      </c>
      <c r="AG363">
        <v>0</v>
      </c>
      <c r="AH363">
        <v>0</v>
      </c>
      <c r="AI363">
        <v>0</v>
      </c>
      <c r="AJ363">
        <v>0</v>
      </c>
      <c r="AK363">
        <v>0</v>
      </c>
      <c r="AL363">
        <v>0</v>
      </c>
      <c r="AM363">
        <v>0</v>
      </c>
      <c r="AN363">
        <v>0</v>
      </c>
      <c r="AO363">
        <v>0</v>
      </c>
      <c r="AP363">
        <v>0</v>
      </c>
      <c r="AQ363">
        <v>0</v>
      </c>
      <c r="AR363">
        <v>0</v>
      </c>
      <c r="AS363">
        <v>0</v>
      </c>
      <c r="AT363">
        <v>1</v>
      </c>
      <c r="AU363">
        <v>0</v>
      </c>
      <c r="AV363">
        <v>0</v>
      </c>
      <c r="AW363">
        <v>0</v>
      </c>
      <c r="AX363">
        <v>1</v>
      </c>
    </row>
    <row r="364" spans="1:50" x14ac:dyDescent="0.25">
      <c r="A364" s="36">
        <v>4902147</v>
      </c>
      <c r="B364" s="36">
        <v>363</v>
      </c>
      <c r="C364" s="36" t="s">
        <v>65</v>
      </c>
      <c r="D364" t="s">
        <v>573</v>
      </c>
      <c r="E364">
        <v>363</v>
      </c>
      <c r="F364" s="1">
        <v>41862</v>
      </c>
      <c r="G364" s="1">
        <v>41864</v>
      </c>
      <c r="H364">
        <v>8</v>
      </c>
      <c r="I364">
        <v>2014</v>
      </c>
      <c r="J364">
        <v>46.986499999999999</v>
      </c>
      <c r="K364">
        <v>-161.4794</v>
      </c>
      <c r="L364" t="s">
        <v>762</v>
      </c>
      <c r="M364" t="s">
        <v>764</v>
      </c>
      <c r="N364" s="1">
        <v>41972</v>
      </c>
      <c r="O364">
        <v>47.534999999999997</v>
      </c>
      <c r="P364">
        <v>-160.96299999999999</v>
      </c>
      <c r="Q364" t="s">
        <v>14</v>
      </c>
      <c r="R364" t="s">
        <v>716</v>
      </c>
      <c r="S364" t="s">
        <v>717</v>
      </c>
      <c r="T364" t="s">
        <v>30</v>
      </c>
      <c r="U364" t="s">
        <v>1</v>
      </c>
      <c r="V364">
        <v>110.491</v>
      </c>
      <c r="W364">
        <v>0.91</v>
      </c>
      <c r="X364">
        <v>1</v>
      </c>
      <c r="Y364">
        <v>12</v>
      </c>
      <c r="Z364">
        <v>0</v>
      </c>
      <c r="AA364">
        <v>0</v>
      </c>
      <c r="AB364">
        <v>0</v>
      </c>
      <c r="AC364">
        <v>240</v>
      </c>
      <c r="AD364">
        <v>1000</v>
      </c>
      <c r="AE364">
        <v>2000</v>
      </c>
      <c r="AF364">
        <v>0</v>
      </c>
      <c r="AG364">
        <v>0</v>
      </c>
      <c r="AH364">
        <v>0</v>
      </c>
      <c r="AI364">
        <v>0</v>
      </c>
      <c r="AJ364">
        <v>0</v>
      </c>
      <c r="AK364">
        <v>0</v>
      </c>
      <c r="AL364">
        <v>0</v>
      </c>
      <c r="AM364">
        <v>0</v>
      </c>
      <c r="AN364">
        <v>0</v>
      </c>
      <c r="AO364">
        <v>0</v>
      </c>
      <c r="AP364">
        <v>0</v>
      </c>
      <c r="AQ364">
        <v>0</v>
      </c>
      <c r="AR364">
        <v>0</v>
      </c>
      <c r="AS364">
        <v>0</v>
      </c>
      <c r="AT364">
        <v>1</v>
      </c>
      <c r="AU364">
        <v>0</v>
      </c>
      <c r="AV364">
        <v>0</v>
      </c>
      <c r="AW364">
        <v>0</v>
      </c>
      <c r="AX364">
        <v>1</v>
      </c>
    </row>
    <row r="365" spans="1:50" x14ac:dyDescent="0.25">
      <c r="A365" s="36">
        <v>4902146</v>
      </c>
      <c r="B365" s="36">
        <v>362</v>
      </c>
      <c r="C365" s="36" t="s">
        <v>65</v>
      </c>
      <c r="D365" t="s">
        <v>573</v>
      </c>
      <c r="E365">
        <v>362</v>
      </c>
      <c r="F365" s="1">
        <v>41860</v>
      </c>
      <c r="G365" s="1">
        <v>41864</v>
      </c>
      <c r="H365">
        <v>8</v>
      </c>
      <c r="I365">
        <v>2014</v>
      </c>
      <c r="J365">
        <v>47.014200000000002</v>
      </c>
      <c r="K365">
        <v>-165.98050000000001</v>
      </c>
      <c r="L365" t="s">
        <v>762</v>
      </c>
      <c r="M365" t="s">
        <v>764</v>
      </c>
      <c r="N365" s="1">
        <v>41971</v>
      </c>
      <c r="O365">
        <v>46.442</v>
      </c>
      <c r="P365">
        <v>-164.982</v>
      </c>
      <c r="Q365" t="s">
        <v>14</v>
      </c>
      <c r="R365" t="s">
        <v>716</v>
      </c>
      <c r="S365" t="s">
        <v>717</v>
      </c>
      <c r="T365" t="s">
        <v>30</v>
      </c>
      <c r="U365" t="s">
        <v>1</v>
      </c>
      <c r="V365">
        <v>110.7882</v>
      </c>
      <c r="W365">
        <v>0.91</v>
      </c>
      <c r="X365">
        <v>1</v>
      </c>
      <c r="Y365">
        <v>12</v>
      </c>
      <c r="Z365">
        <v>0</v>
      </c>
      <c r="AA365">
        <v>0</v>
      </c>
      <c r="AB365">
        <v>0</v>
      </c>
      <c r="AC365">
        <v>240</v>
      </c>
      <c r="AD365">
        <v>1000</v>
      </c>
      <c r="AE365">
        <v>2000</v>
      </c>
      <c r="AF365">
        <v>0</v>
      </c>
      <c r="AG365">
        <v>0</v>
      </c>
      <c r="AH365">
        <v>0</v>
      </c>
      <c r="AI365">
        <v>0</v>
      </c>
      <c r="AJ365">
        <v>0</v>
      </c>
      <c r="AK365">
        <v>0</v>
      </c>
      <c r="AL365">
        <v>0</v>
      </c>
      <c r="AM365">
        <v>0</v>
      </c>
      <c r="AN365">
        <v>0</v>
      </c>
      <c r="AO365">
        <v>0</v>
      </c>
      <c r="AP365">
        <v>0</v>
      </c>
      <c r="AQ365">
        <v>0</v>
      </c>
      <c r="AR365">
        <v>0</v>
      </c>
      <c r="AS365">
        <v>0</v>
      </c>
      <c r="AT365">
        <v>1</v>
      </c>
      <c r="AU365">
        <v>0</v>
      </c>
      <c r="AV365">
        <v>0</v>
      </c>
      <c r="AW365">
        <v>0</v>
      </c>
      <c r="AX365">
        <v>1</v>
      </c>
    </row>
    <row r="366" spans="1:50" x14ac:dyDescent="0.25">
      <c r="A366" s="36">
        <v>4902145</v>
      </c>
      <c r="B366" s="36">
        <v>350</v>
      </c>
      <c r="C366" s="36" t="s">
        <v>65</v>
      </c>
      <c r="D366" t="s">
        <v>573</v>
      </c>
      <c r="E366">
        <v>350</v>
      </c>
      <c r="F366" s="1">
        <v>41859</v>
      </c>
      <c r="G366" s="1">
        <v>41864</v>
      </c>
      <c r="H366">
        <v>8</v>
      </c>
      <c r="I366">
        <v>2014</v>
      </c>
      <c r="J366">
        <v>46.985999999999997</v>
      </c>
      <c r="K366">
        <v>-169.34299999999999</v>
      </c>
      <c r="L366" t="s">
        <v>762</v>
      </c>
      <c r="M366" t="s">
        <v>764</v>
      </c>
      <c r="N366" s="1">
        <v>41960</v>
      </c>
      <c r="O366">
        <v>47.661999999999999</v>
      </c>
      <c r="P366">
        <v>-166.78100000000001</v>
      </c>
      <c r="Q366" t="s">
        <v>14</v>
      </c>
      <c r="R366" t="s">
        <v>716</v>
      </c>
      <c r="S366" t="s">
        <v>717</v>
      </c>
      <c r="T366" t="s">
        <v>30</v>
      </c>
      <c r="U366" t="s">
        <v>1</v>
      </c>
      <c r="V366">
        <v>100.697</v>
      </c>
      <c r="W366">
        <v>0.91</v>
      </c>
      <c r="X366">
        <v>1</v>
      </c>
      <c r="Y366">
        <v>6</v>
      </c>
      <c r="Z366">
        <v>0</v>
      </c>
      <c r="AA366">
        <v>0</v>
      </c>
      <c r="AB366">
        <v>0</v>
      </c>
      <c r="AC366">
        <v>240</v>
      </c>
      <c r="AD366">
        <v>1000</v>
      </c>
      <c r="AE366">
        <v>2000</v>
      </c>
      <c r="AF366">
        <v>0</v>
      </c>
      <c r="AG366">
        <v>0</v>
      </c>
      <c r="AH366">
        <v>0</v>
      </c>
      <c r="AI366">
        <v>0</v>
      </c>
      <c r="AJ366">
        <v>0</v>
      </c>
      <c r="AK366">
        <v>0</v>
      </c>
      <c r="AL366">
        <v>0</v>
      </c>
      <c r="AM366">
        <v>0</v>
      </c>
      <c r="AN366">
        <v>0</v>
      </c>
      <c r="AO366">
        <v>0</v>
      </c>
      <c r="AP366">
        <v>0</v>
      </c>
      <c r="AQ366">
        <v>0</v>
      </c>
      <c r="AR366">
        <v>0</v>
      </c>
      <c r="AS366">
        <v>0</v>
      </c>
      <c r="AT366">
        <v>1</v>
      </c>
      <c r="AU366">
        <v>0</v>
      </c>
      <c r="AV366">
        <v>0</v>
      </c>
      <c r="AW366">
        <v>0</v>
      </c>
      <c r="AX366">
        <v>1</v>
      </c>
    </row>
    <row r="367" spans="1:50" x14ac:dyDescent="0.25">
      <c r="A367" s="36">
        <v>4902144</v>
      </c>
      <c r="B367" s="36">
        <v>349</v>
      </c>
      <c r="C367" s="36" t="s">
        <v>65</v>
      </c>
      <c r="D367" t="s">
        <v>573</v>
      </c>
      <c r="E367">
        <v>349</v>
      </c>
      <c r="F367" s="1">
        <v>41856</v>
      </c>
      <c r="G367" s="1">
        <v>41859</v>
      </c>
      <c r="H367">
        <v>8</v>
      </c>
      <c r="I367">
        <v>2014</v>
      </c>
      <c r="J367">
        <v>47.959400000000002</v>
      </c>
      <c r="K367">
        <v>-177.1943</v>
      </c>
      <c r="L367" t="s">
        <v>762</v>
      </c>
      <c r="M367" t="s">
        <v>764</v>
      </c>
      <c r="N367" s="1">
        <v>41967</v>
      </c>
      <c r="O367">
        <v>46.343000000000004</v>
      </c>
      <c r="P367">
        <v>-175.79599999999999</v>
      </c>
      <c r="Q367" t="s">
        <v>14</v>
      </c>
      <c r="R367" t="s">
        <v>716</v>
      </c>
      <c r="S367" t="s">
        <v>717</v>
      </c>
      <c r="T367" t="s">
        <v>30</v>
      </c>
      <c r="U367" t="s">
        <v>1</v>
      </c>
      <c r="V367">
        <v>110.98869999999999</v>
      </c>
      <c r="W367">
        <v>0.91</v>
      </c>
      <c r="X367">
        <v>1</v>
      </c>
      <c r="Y367">
        <v>6</v>
      </c>
      <c r="Z367">
        <v>0</v>
      </c>
      <c r="AA367">
        <v>0</v>
      </c>
      <c r="AB367">
        <v>0</v>
      </c>
      <c r="AC367">
        <v>240</v>
      </c>
      <c r="AD367">
        <v>1000</v>
      </c>
      <c r="AE367">
        <v>2000</v>
      </c>
      <c r="AF367">
        <v>0</v>
      </c>
      <c r="AG367">
        <v>0</v>
      </c>
      <c r="AH367">
        <v>0</v>
      </c>
      <c r="AI367">
        <v>0</v>
      </c>
      <c r="AJ367">
        <v>0</v>
      </c>
      <c r="AK367">
        <v>0</v>
      </c>
      <c r="AL367">
        <v>0</v>
      </c>
      <c r="AM367">
        <v>0</v>
      </c>
      <c r="AN367">
        <v>0</v>
      </c>
      <c r="AO367">
        <v>0</v>
      </c>
      <c r="AP367">
        <v>0</v>
      </c>
      <c r="AQ367">
        <v>0</v>
      </c>
      <c r="AR367">
        <v>0</v>
      </c>
      <c r="AS367">
        <v>0</v>
      </c>
      <c r="AT367">
        <v>1</v>
      </c>
      <c r="AU367">
        <v>0</v>
      </c>
      <c r="AV367">
        <v>0</v>
      </c>
      <c r="AW367">
        <v>0</v>
      </c>
      <c r="AX367">
        <v>1</v>
      </c>
    </row>
    <row r="368" spans="1:50" x14ac:dyDescent="0.25">
      <c r="A368" s="36">
        <v>2902531</v>
      </c>
      <c r="B368" s="36">
        <v>398</v>
      </c>
      <c r="C368" s="36" t="s">
        <v>65</v>
      </c>
      <c r="D368" t="s">
        <v>573</v>
      </c>
      <c r="E368">
        <v>398</v>
      </c>
      <c r="F368" s="1">
        <v>41953</v>
      </c>
      <c r="G368" s="1">
        <v>41954</v>
      </c>
      <c r="H368">
        <v>11</v>
      </c>
      <c r="I368">
        <v>2014</v>
      </c>
      <c r="J368">
        <v>24.9998</v>
      </c>
      <c r="K368">
        <v>152</v>
      </c>
      <c r="L368" t="s">
        <v>762</v>
      </c>
      <c r="M368" t="s">
        <v>765</v>
      </c>
      <c r="N368" s="1">
        <v>41964</v>
      </c>
      <c r="O368">
        <v>24.901</v>
      </c>
      <c r="P368">
        <v>151.80199999999999</v>
      </c>
      <c r="Q368" t="s">
        <v>14</v>
      </c>
      <c r="R368" t="s">
        <v>716</v>
      </c>
      <c r="S368" t="s">
        <v>717</v>
      </c>
      <c r="T368" t="s">
        <v>30</v>
      </c>
      <c r="U368" t="s">
        <v>1</v>
      </c>
      <c r="V368">
        <v>10.8773</v>
      </c>
      <c r="W368">
        <v>0.91</v>
      </c>
      <c r="X368">
        <v>0</v>
      </c>
      <c r="Y368">
        <v>0</v>
      </c>
      <c r="Z368">
        <v>0</v>
      </c>
      <c r="AA368">
        <v>0</v>
      </c>
      <c r="AB368">
        <v>0</v>
      </c>
      <c r="AC368">
        <v>240</v>
      </c>
      <c r="AD368">
        <v>1000</v>
      </c>
      <c r="AE368">
        <v>2000</v>
      </c>
      <c r="AF368">
        <v>0</v>
      </c>
      <c r="AG368">
        <v>0</v>
      </c>
      <c r="AH368">
        <v>0</v>
      </c>
      <c r="AI368">
        <v>0</v>
      </c>
      <c r="AJ368">
        <v>0</v>
      </c>
      <c r="AK368">
        <v>0</v>
      </c>
      <c r="AL368">
        <v>0</v>
      </c>
      <c r="AM368">
        <v>0</v>
      </c>
      <c r="AN368">
        <v>0</v>
      </c>
      <c r="AO368">
        <v>0</v>
      </c>
      <c r="AP368">
        <v>0</v>
      </c>
      <c r="AQ368">
        <v>0</v>
      </c>
      <c r="AR368">
        <v>0</v>
      </c>
      <c r="AS368">
        <v>0</v>
      </c>
      <c r="AT368">
        <v>0</v>
      </c>
      <c r="AU368">
        <v>0</v>
      </c>
      <c r="AV368">
        <v>0</v>
      </c>
      <c r="AW368">
        <v>0</v>
      </c>
      <c r="AX368">
        <v>1</v>
      </c>
    </row>
    <row r="369" spans="1:50" x14ac:dyDescent="0.25">
      <c r="A369" s="36">
        <v>2902475</v>
      </c>
      <c r="B369" s="36">
        <v>123603</v>
      </c>
      <c r="C369" s="36" t="s">
        <v>64</v>
      </c>
      <c r="D369" t="s">
        <v>573</v>
      </c>
      <c r="E369" t="s">
        <v>766</v>
      </c>
      <c r="F369" s="1">
        <v>41650</v>
      </c>
      <c r="G369" s="1">
        <v>41654</v>
      </c>
      <c r="H369">
        <v>1</v>
      </c>
      <c r="I369">
        <v>2014</v>
      </c>
      <c r="J369">
        <v>34.0319</v>
      </c>
      <c r="K369">
        <v>141.0181</v>
      </c>
      <c r="L369" t="s">
        <v>762</v>
      </c>
      <c r="M369" t="s">
        <v>767</v>
      </c>
      <c r="N369" s="1">
        <v>41973</v>
      </c>
      <c r="O369">
        <v>33.798999999999999</v>
      </c>
      <c r="P369">
        <v>156.226</v>
      </c>
      <c r="Q369" t="s">
        <v>9</v>
      </c>
      <c r="R369" t="s">
        <v>716</v>
      </c>
      <c r="S369" t="s">
        <v>717</v>
      </c>
      <c r="T369" t="s">
        <v>30</v>
      </c>
      <c r="U369" t="s">
        <v>1</v>
      </c>
      <c r="V369">
        <v>322.7518</v>
      </c>
      <c r="W369">
        <v>0.91</v>
      </c>
      <c r="X369">
        <v>1</v>
      </c>
      <c r="Y369">
        <v>33</v>
      </c>
      <c r="Z369">
        <v>21</v>
      </c>
      <c r="AA369">
        <v>0</v>
      </c>
      <c r="AB369">
        <v>0</v>
      </c>
      <c r="AC369">
        <v>240</v>
      </c>
      <c r="AD369">
        <v>1000</v>
      </c>
      <c r="AE369">
        <v>2020</v>
      </c>
      <c r="AF369">
        <v>0</v>
      </c>
      <c r="AG369">
        <v>0</v>
      </c>
      <c r="AH369">
        <v>0</v>
      </c>
      <c r="AI369">
        <v>0</v>
      </c>
      <c r="AJ369">
        <v>0</v>
      </c>
      <c r="AK369">
        <v>0</v>
      </c>
      <c r="AL369">
        <v>0</v>
      </c>
      <c r="AM369">
        <v>0</v>
      </c>
      <c r="AN369">
        <v>0</v>
      </c>
      <c r="AO369">
        <v>0</v>
      </c>
      <c r="AP369">
        <v>0</v>
      </c>
      <c r="AQ369">
        <v>0</v>
      </c>
      <c r="AR369">
        <v>0</v>
      </c>
      <c r="AS369">
        <v>0</v>
      </c>
      <c r="AT369">
        <v>0</v>
      </c>
      <c r="AU369">
        <v>0</v>
      </c>
      <c r="AV369">
        <v>0</v>
      </c>
      <c r="AW369">
        <v>0</v>
      </c>
      <c r="AX369">
        <v>1</v>
      </c>
    </row>
    <row r="370" spans="1:50" x14ac:dyDescent="0.25">
      <c r="A370" s="36">
        <v>2902484</v>
      </c>
      <c r="B370" s="36">
        <v>279</v>
      </c>
      <c r="C370" s="36" t="s">
        <v>65</v>
      </c>
      <c r="D370" t="s">
        <v>573</v>
      </c>
      <c r="E370">
        <v>279</v>
      </c>
      <c r="F370" s="1">
        <v>41715</v>
      </c>
      <c r="G370" s="1">
        <v>41820</v>
      </c>
      <c r="H370">
        <v>3</v>
      </c>
      <c r="I370">
        <v>2014</v>
      </c>
      <c r="J370">
        <v>25</v>
      </c>
      <c r="K370">
        <v>149.1635</v>
      </c>
      <c r="L370" t="s">
        <v>762</v>
      </c>
      <c r="M370" t="s">
        <v>763</v>
      </c>
      <c r="N370" s="1">
        <v>41975</v>
      </c>
      <c r="O370">
        <v>23.338999999999999</v>
      </c>
      <c r="P370">
        <v>149.017</v>
      </c>
      <c r="Q370" t="s">
        <v>14</v>
      </c>
      <c r="R370" t="s">
        <v>716</v>
      </c>
      <c r="S370" t="s">
        <v>717</v>
      </c>
      <c r="T370" t="s">
        <v>30</v>
      </c>
      <c r="U370" t="s">
        <v>1</v>
      </c>
      <c r="V370">
        <v>260.66250000000002</v>
      </c>
      <c r="W370">
        <v>0.91</v>
      </c>
      <c r="X370">
        <v>1</v>
      </c>
      <c r="Y370">
        <v>20</v>
      </c>
      <c r="Z370">
        <v>0</v>
      </c>
      <c r="AA370">
        <v>0</v>
      </c>
      <c r="AB370">
        <v>0</v>
      </c>
      <c r="AC370">
        <v>240</v>
      </c>
      <c r="AD370">
        <v>1000</v>
      </c>
      <c r="AE370">
        <v>2000</v>
      </c>
      <c r="AF370">
        <v>0</v>
      </c>
      <c r="AG370">
        <v>0</v>
      </c>
      <c r="AH370">
        <v>0</v>
      </c>
      <c r="AI370">
        <v>0</v>
      </c>
      <c r="AJ370">
        <v>0</v>
      </c>
      <c r="AK370">
        <v>0</v>
      </c>
      <c r="AL370">
        <v>0</v>
      </c>
      <c r="AM370">
        <v>0</v>
      </c>
      <c r="AN370">
        <v>0</v>
      </c>
      <c r="AO370">
        <v>0</v>
      </c>
      <c r="AP370">
        <v>0</v>
      </c>
      <c r="AQ370">
        <v>0</v>
      </c>
      <c r="AR370">
        <v>0</v>
      </c>
      <c r="AS370">
        <v>0</v>
      </c>
      <c r="AT370">
        <v>1</v>
      </c>
      <c r="AU370">
        <v>0</v>
      </c>
      <c r="AV370">
        <v>0</v>
      </c>
      <c r="AW370">
        <v>0</v>
      </c>
      <c r="AX370">
        <v>1</v>
      </c>
    </row>
    <row r="371" spans="1:50" x14ac:dyDescent="0.25">
      <c r="A371" s="36">
        <v>2902452</v>
      </c>
      <c r="B371" s="36">
        <v>123565</v>
      </c>
      <c r="C371" s="36" t="s">
        <v>64</v>
      </c>
      <c r="D371" t="s">
        <v>573</v>
      </c>
      <c r="E371" t="s">
        <v>768</v>
      </c>
      <c r="F371" s="1">
        <v>41475</v>
      </c>
      <c r="G371" s="1">
        <v>41477</v>
      </c>
      <c r="H371">
        <v>7</v>
      </c>
      <c r="I371">
        <v>2013</v>
      </c>
      <c r="J371">
        <v>42.007300000000001</v>
      </c>
      <c r="K371">
        <v>152.56479999999999</v>
      </c>
      <c r="L371" t="s">
        <v>762</v>
      </c>
      <c r="M371" t="s">
        <v>769</v>
      </c>
      <c r="N371" s="1">
        <v>41968</v>
      </c>
      <c r="O371">
        <v>40.5015</v>
      </c>
      <c r="P371">
        <v>162.2482</v>
      </c>
      <c r="Q371" t="s">
        <v>9</v>
      </c>
      <c r="R371" t="s">
        <v>716</v>
      </c>
      <c r="S371" t="s">
        <v>717</v>
      </c>
      <c r="T371" t="s">
        <v>30</v>
      </c>
      <c r="U371" t="s">
        <v>1</v>
      </c>
      <c r="V371">
        <v>493.1499</v>
      </c>
      <c r="W371">
        <v>0.86</v>
      </c>
      <c r="X371">
        <v>1</v>
      </c>
      <c r="Y371">
        <v>50</v>
      </c>
      <c r="Z371">
        <v>41</v>
      </c>
      <c r="AA371">
        <v>0</v>
      </c>
      <c r="AB371">
        <v>0</v>
      </c>
      <c r="AC371">
        <v>240</v>
      </c>
      <c r="AD371">
        <v>1000</v>
      </c>
      <c r="AE371">
        <v>2020</v>
      </c>
      <c r="AF371">
        <v>0</v>
      </c>
      <c r="AG371">
        <v>0</v>
      </c>
      <c r="AH371">
        <v>0</v>
      </c>
      <c r="AI371">
        <v>0</v>
      </c>
      <c r="AJ371">
        <v>0</v>
      </c>
      <c r="AK371">
        <v>0</v>
      </c>
      <c r="AL371">
        <v>0</v>
      </c>
      <c r="AM371">
        <v>0</v>
      </c>
      <c r="AN371">
        <v>0</v>
      </c>
      <c r="AO371">
        <v>0</v>
      </c>
      <c r="AP371">
        <v>0</v>
      </c>
      <c r="AQ371">
        <v>0</v>
      </c>
      <c r="AR371">
        <v>0</v>
      </c>
      <c r="AS371">
        <v>0</v>
      </c>
      <c r="AT371">
        <v>0</v>
      </c>
      <c r="AU371">
        <v>0</v>
      </c>
      <c r="AV371">
        <v>0</v>
      </c>
      <c r="AW371">
        <v>0</v>
      </c>
      <c r="AX371">
        <v>1</v>
      </c>
    </row>
    <row r="372" spans="1:50" x14ac:dyDescent="0.25">
      <c r="A372" s="36">
        <v>2902451</v>
      </c>
      <c r="B372" s="36">
        <v>123564</v>
      </c>
      <c r="C372" s="36" t="s">
        <v>64</v>
      </c>
      <c r="D372" t="s">
        <v>573</v>
      </c>
      <c r="E372" t="s">
        <v>770</v>
      </c>
      <c r="F372" s="1">
        <v>41472</v>
      </c>
      <c r="G372" s="1">
        <v>41474</v>
      </c>
      <c r="H372">
        <v>7</v>
      </c>
      <c r="I372">
        <v>2013</v>
      </c>
      <c r="J372">
        <v>30.066199999999998</v>
      </c>
      <c r="K372">
        <v>144.96770000000001</v>
      </c>
      <c r="L372" t="s">
        <v>762</v>
      </c>
      <c r="M372" t="s">
        <v>769</v>
      </c>
      <c r="N372" s="1">
        <v>41975</v>
      </c>
      <c r="O372">
        <v>26.5579</v>
      </c>
      <c r="P372">
        <v>138.899</v>
      </c>
      <c r="Q372" t="s">
        <v>9</v>
      </c>
      <c r="R372" t="s">
        <v>716</v>
      </c>
      <c r="S372" t="s">
        <v>717</v>
      </c>
      <c r="T372" t="s">
        <v>30</v>
      </c>
      <c r="U372" t="s">
        <v>1</v>
      </c>
      <c r="V372">
        <v>503.07920000000001</v>
      </c>
      <c r="W372">
        <v>0.86</v>
      </c>
      <c r="X372">
        <v>1</v>
      </c>
      <c r="Y372">
        <v>44</v>
      </c>
      <c r="Z372">
        <v>0</v>
      </c>
      <c r="AA372">
        <v>0</v>
      </c>
      <c r="AB372">
        <v>0</v>
      </c>
      <c r="AC372">
        <v>240</v>
      </c>
      <c r="AD372">
        <v>1000</v>
      </c>
      <c r="AE372">
        <v>2020</v>
      </c>
      <c r="AF372">
        <v>0</v>
      </c>
      <c r="AG372">
        <v>0</v>
      </c>
      <c r="AH372">
        <v>0</v>
      </c>
      <c r="AI372">
        <v>0</v>
      </c>
      <c r="AJ372">
        <v>0</v>
      </c>
      <c r="AK372">
        <v>0</v>
      </c>
      <c r="AL372">
        <v>0</v>
      </c>
      <c r="AM372">
        <v>0</v>
      </c>
      <c r="AN372">
        <v>0</v>
      </c>
      <c r="AO372">
        <v>0</v>
      </c>
      <c r="AP372">
        <v>0</v>
      </c>
      <c r="AQ372">
        <v>0</v>
      </c>
      <c r="AR372">
        <v>0</v>
      </c>
      <c r="AS372">
        <v>0</v>
      </c>
      <c r="AT372">
        <v>0</v>
      </c>
      <c r="AU372">
        <v>0</v>
      </c>
      <c r="AV372">
        <v>0</v>
      </c>
      <c r="AW372">
        <v>0</v>
      </c>
      <c r="AX372">
        <v>1</v>
      </c>
    </row>
    <row r="373" spans="1:50" x14ac:dyDescent="0.25">
      <c r="A373" s="36">
        <v>5904299</v>
      </c>
      <c r="B373" s="36">
        <v>154133</v>
      </c>
      <c r="C373" s="36" t="s">
        <v>65</v>
      </c>
      <c r="D373">
        <v>4920</v>
      </c>
      <c r="E373">
        <v>8107</v>
      </c>
      <c r="F373" s="1">
        <v>41352</v>
      </c>
      <c r="G373" s="1">
        <v>41282</v>
      </c>
      <c r="H373">
        <v>3</v>
      </c>
      <c r="I373">
        <v>2013</v>
      </c>
      <c r="J373">
        <v>16.001999999999999</v>
      </c>
      <c r="K373">
        <v>133.76499999999999</v>
      </c>
      <c r="L373" t="s">
        <v>762</v>
      </c>
      <c r="M373" t="s">
        <v>573</v>
      </c>
      <c r="N373" s="1">
        <v>41970</v>
      </c>
      <c r="O373">
        <v>15.521000000000001</v>
      </c>
      <c r="P373">
        <v>128.113</v>
      </c>
      <c r="Q373" t="s">
        <v>33</v>
      </c>
      <c r="R373" t="s">
        <v>626</v>
      </c>
      <c r="S373" t="s">
        <v>627</v>
      </c>
      <c r="T373" t="s">
        <v>131</v>
      </c>
      <c r="U373" t="s">
        <v>7</v>
      </c>
      <c r="V373">
        <v>618.50900000000001</v>
      </c>
      <c r="W373">
        <v>0.86</v>
      </c>
      <c r="X373">
        <v>1</v>
      </c>
      <c r="Y373">
        <v>128</v>
      </c>
      <c r="Z373">
        <v>40</v>
      </c>
      <c r="AA373">
        <v>0</v>
      </c>
      <c r="AB373">
        <v>0</v>
      </c>
      <c r="AC373">
        <v>127</v>
      </c>
      <c r="AD373">
        <v>1000</v>
      </c>
      <c r="AE373">
        <v>2000</v>
      </c>
      <c r="AF373">
        <v>0</v>
      </c>
      <c r="AG373">
        <v>0</v>
      </c>
      <c r="AH373">
        <v>0</v>
      </c>
      <c r="AI373">
        <v>0</v>
      </c>
      <c r="AJ373">
        <v>0</v>
      </c>
      <c r="AK373">
        <v>0</v>
      </c>
      <c r="AL373">
        <v>0</v>
      </c>
      <c r="AM373">
        <v>0</v>
      </c>
      <c r="AN373">
        <v>1</v>
      </c>
      <c r="AO373">
        <v>0</v>
      </c>
      <c r="AP373">
        <v>0</v>
      </c>
      <c r="AQ373">
        <v>0</v>
      </c>
      <c r="AR373">
        <v>0</v>
      </c>
      <c r="AS373">
        <v>0</v>
      </c>
      <c r="AT373">
        <v>0</v>
      </c>
      <c r="AU373">
        <v>0</v>
      </c>
      <c r="AV373">
        <v>0</v>
      </c>
      <c r="AW373">
        <v>0</v>
      </c>
      <c r="AX373">
        <v>1</v>
      </c>
    </row>
    <row r="374" spans="1:50" x14ac:dyDescent="0.25">
      <c r="A374" s="36">
        <v>5904300</v>
      </c>
      <c r="B374" s="36">
        <v>154138</v>
      </c>
      <c r="C374" s="36" t="s">
        <v>65</v>
      </c>
      <c r="D374">
        <v>4921</v>
      </c>
      <c r="E374">
        <v>8117</v>
      </c>
      <c r="F374" s="1">
        <v>41350</v>
      </c>
      <c r="G374" s="1">
        <v>41282</v>
      </c>
      <c r="H374">
        <v>3</v>
      </c>
      <c r="I374">
        <v>2013</v>
      </c>
      <c r="J374">
        <v>8.0050000000000008</v>
      </c>
      <c r="K374">
        <v>129.53</v>
      </c>
      <c r="L374" t="s">
        <v>762</v>
      </c>
      <c r="M374" t="s">
        <v>573</v>
      </c>
      <c r="N374" s="1">
        <v>41972</v>
      </c>
      <c r="O374">
        <v>6.9550000000000001</v>
      </c>
      <c r="P374">
        <v>145.554</v>
      </c>
      <c r="Q374" t="s">
        <v>33</v>
      </c>
      <c r="R374" t="s">
        <v>626</v>
      </c>
      <c r="S374" t="s">
        <v>627</v>
      </c>
      <c r="T374" t="s">
        <v>131</v>
      </c>
      <c r="U374" t="s">
        <v>7</v>
      </c>
      <c r="V374">
        <v>622.35559999999998</v>
      </c>
      <c r="W374">
        <v>0.86</v>
      </c>
      <c r="X374">
        <v>1</v>
      </c>
      <c r="Y374">
        <v>115</v>
      </c>
      <c r="Z374">
        <v>70</v>
      </c>
      <c r="AA374">
        <v>0</v>
      </c>
      <c r="AB374">
        <v>1</v>
      </c>
      <c r="AC374">
        <v>127</v>
      </c>
      <c r="AD374">
        <v>1000</v>
      </c>
      <c r="AE374">
        <v>2000</v>
      </c>
      <c r="AF374">
        <v>0</v>
      </c>
      <c r="AG374">
        <v>0</v>
      </c>
      <c r="AH374">
        <v>0</v>
      </c>
      <c r="AI374">
        <v>0</v>
      </c>
      <c r="AJ374">
        <v>0</v>
      </c>
      <c r="AK374">
        <v>0</v>
      </c>
      <c r="AL374">
        <v>0</v>
      </c>
      <c r="AM374">
        <v>0</v>
      </c>
      <c r="AN374">
        <v>1</v>
      </c>
      <c r="AO374">
        <v>0</v>
      </c>
      <c r="AP374">
        <v>0</v>
      </c>
      <c r="AQ374">
        <v>0</v>
      </c>
      <c r="AR374">
        <v>0</v>
      </c>
      <c r="AS374">
        <v>0</v>
      </c>
      <c r="AT374">
        <v>0</v>
      </c>
      <c r="AU374">
        <v>0</v>
      </c>
      <c r="AV374">
        <v>0</v>
      </c>
      <c r="AW374">
        <v>0</v>
      </c>
      <c r="AX374">
        <v>1</v>
      </c>
    </row>
    <row r="375" spans="1:50" x14ac:dyDescent="0.25">
      <c r="A375" s="36">
        <v>5904303</v>
      </c>
      <c r="B375" s="36">
        <v>154838</v>
      </c>
      <c r="C375" s="36" t="s">
        <v>65</v>
      </c>
      <c r="D375">
        <v>4924</v>
      </c>
      <c r="E375">
        <v>8120</v>
      </c>
      <c r="F375" s="1">
        <v>41352</v>
      </c>
      <c r="G375" s="1">
        <v>41282</v>
      </c>
      <c r="H375">
        <v>3</v>
      </c>
      <c r="I375">
        <v>2013</v>
      </c>
      <c r="J375">
        <v>16.995999999999999</v>
      </c>
      <c r="K375">
        <v>134.25800000000001</v>
      </c>
      <c r="L375" t="s">
        <v>762</v>
      </c>
      <c r="M375" t="s">
        <v>573</v>
      </c>
      <c r="N375" s="1">
        <v>41973</v>
      </c>
      <c r="O375">
        <v>10.086</v>
      </c>
      <c r="P375">
        <v>126.459</v>
      </c>
      <c r="Q375" t="s">
        <v>33</v>
      </c>
      <c r="R375" t="s">
        <v>626</v>
      </c>
      <c r="S375" t="s">
        <v>627</v>
      </c>
      <c r="T375" t="s">
        <v>131</v>
      </c>
      <c r="U375" t="s">
        <v>7</v>
      </c>
      <c r="V375">
        <v>621.67150000000004</v>
      </c>
      <c r="W375">
        <v>0.86</v>
      </c>
      <c r="X375">
        <v>1</v>
      </c>
      <c r="Y375">
        <v>128</v>
      </c>
      <c r="Z375">
        <v>70</v>
      </c>
      <c r="AA375">
        <v>0</v>
      </c>
      <c r="AB375">
        <v>0</v>
      </c>
      <c r="AC375">
        <v>127</v>
      </c>
      <c r="AD375">
        <v>1000</v>
      </c>
      <c r="AE375">
        <v>2000</v>
      </c>
      <c r="AF375">
        <v>0</v>
      </c>
      <c r="AG375">
        <v>0</v>
      </c>
      <c r="AH375">
        <v>0</v>
      </c>
      <c r="AI375">
        <v>0</v>
      </c>
      <c r="AJ375">
        <v>0</v>
      </c>
      <c r="AK375">
        <v>0</v>
      </c>
      <c r="AL375">
        <v>0</v>
      </c>
      <c r="AM375">
        <v>0</v>
      </c>
      <c r="AN375">
        <v>1</v>
      </c>
      <c r="AO375">
        <v>0</v>
      </c>
      <c r="AP375">
        <v>0</v>
      </c>
      <c r="AQ375">
        <v>0</v>
      </c>
      <c r="AR375">
        <v>0</v>
      </c>
      <c r="AS375">
        <v>0</v>
      </c>
      <c r="AT375">
        <v>0</v>
      </c>
      <c r="AU375">
        <v>0</v>
      </c>
      <c r="AV375">
        <v>0</v>
      </c>
      <c r="AW375">
        <v>0</v>
      </c>
      <c r="AX375">
        <v>1</v>
      </c>
    </row>
    <row r="376" spans="1:50" x14ac:dyDescent="0.25">
      <c r="A376" s="36">
        <v>5904305</v>
      </c>
      <c r="B376" s="36">
        <v>154836</v>
      </c>
      <c r="C376" s="36" t="s">
        <v>65</v>
      </c>
      <c r="D376">
        <v>4926</v>
      </c>
      <c r="E376">
        <v>8122</v>
      </c>
      <c r="F376" s="1">
        <v>41350</v>
      </c>
      <c r="G376" s="1">
        <v>41282</v>
      </c>
      <c r="H376">
        <v>3</v>
      </c>
      <c r="I376">
        <v>2013</v>
      </c>
      <c r="J376">
        <v>9.0009999999999994</v>
      </c>
      <c r="K376">
        <v>130.06100000000001</v>
      </c>
      <c r="L376" t="s">
        <v>762</v>
      </c>
      <c r="M376" t="s">
        <v>573</v>
      </c>
      <c r="N376" s="1">
        <v>41932</v>
      </c>
      <c r="O376">
        <v>5.4960000000000004</v>
      </c>
      <c r="P376">
        <v>140.80799999999999</v>
      </c>
      <c r="Q376" t="s">
        <v>33</v>
      </c>
      <c r="R376" t="s">
        <v>626</v>
      </c>
      <c r="S376" t="s">
        <v>627</v>
      </c>
      <c r="T376" t="s">
        <v>131</v>
      </c>
      <c r="U376" t="s">
        <v>7</v>
      </c>
      <c r="V376">
        <v>582.70140000000004</v>
      </c>
      <c r="W376">
        <v>0.86</v>
      </c>
      <c r="X376">
        <v>1</v>
      </c>
      <c r="Y376">
        <v>120</v>
      </c>
      <c r="Z376">
        <v>70</v>
      </c>
      <c r="AA376">
        <v>0</v>
      </c>
      <c r="AB376">
        <v>0</v>
      </c>
      <c r="AC376">
        <v>127</v>
      </c>
      <c r="AD376">
        <v>1000</v>
      </c>
      <c r="AE376">
        <v>2000</v>
      </c>
      <c r="AF376">
        <v>0</v>
      </c>
      <c r="AG376">
        <v>0</v>
      </c>
      <c r="AH376">
        <v>0</v>
      </c>
      <c r="AI376">
        <v>0</v>
      </c>
      <c r="AJ376">
        <v>0</v>
      </c>
      <c r="AK376">
        <v>0</v>
      </c>
      <c r="AL376">
        <v>0</v>
      </c>
      <c r="AM376">
        <v>0</v>
      </c>
      <c r="AN376">
        <v>1</v>
      </c>
      <c r="AO376">
        <v>0</v>
      </c>
      <c r="AP376">
        <v>0</v>
      </c>
      <c r="AQ376">
        <v>0</v>
      </c>
      <c r="AR376">
        <v>0</v>
      </c>
      <c r="AS376">
        <v>0</v>
      </c>
      <c r="AT376">
        <v>0</v>
      </c>
      <c r="AU376">
        <v>0</v>
      </c>
      <c r="AV376">
        <v>0</v>
      </c>
      <c r="AW376">
        <v>0</v>
      </c>
      <c r="AX376">
        <v>1</v>
      </c>
    </row>
    <row r="377" spans="1:50" x14ac:dyDescent="0.25">
      <c r="A377" s="36">
        <v>5904306</v>
      </c>
      <c r="B377" s="36">
        <v>154136</v>
      </c>
      <c r="C377" s="36" t="s">
        <v>65</v>
      </c>
      <c r="D377">
        <v>4927</v>
      </c>
      <c r="E377">
        <v>8123</v>
      </c>
      <c r="F377" s="1">
        <v>41347</v>
      </c>
      <c r="G377" s="1">
        <v>41282</v>
      </c>
      <c r="H377">
        <v>3</v>
      </c>
      <c r="I377">
        <v>2013</v>
      </c>
      <c r="J377">
        <v>6</v>
      </c>
      <c r="K377">
        <v>130.01499999999999</v>
      </c>
      <c r="L377" t="s">
        <v>762</v>
      </c>
      <c r="M377" t="s">
        <v>573</v>
      </c>
      <c r="N377" s="1">
        <v>41973</v>
      </c>
      <c r="O377">
        <v>3.121</v>
      </c>
      <c r="P377">
        <v>124.322</v>
      </c>
      <c r="Q377" t="s">
        <v>33</v>
      </c>
      <c r="R377" t="s">
        <v>626</v>
      </c>
      <c r="S377" t="s">
        <v>627</v>
      </c>
      <c r="T377" t="s">
        <v>131</v>
      </c>
      <c r="U377" t="s">
        <v>7</v>
      </c>
      <c r="V377">
        <v>626.51179999999999</v>
      </c>
      <c r="W377">
        <v>0.86</v>
      </c>
      <c r="X377">
        <v>1</v>
      </c>
      <c r="Y377">
        <v>137</v>
      </c>
      <c r="Z377">
        <v>79</v>
      </c>
      <c r="AA377">
        <v>0</v>
      </c>
      <c r="AB377">
        <v>0</v>
      </c>
      <c r="AC377">
        <v>127</v>
      </c>
      <c r="AD377">
        <v>1000</v>
      </c>
      <c r="AE377">
        <v>2000</v>
      </c>
      <c r="AF377">
        <v>0</v>
      </c>
      <c r="AG377">
        <v>0</v>
      </c>
      <c r="AH377">
        <v>0</v>
      </c>
      <c r="AI377">
        <v>0</v>
      </c>
      <c r="AJ377">
        <v>0</v>
      </c>
      <c r="AK377">
        <v>0</v>
      </c>
      <c r="AL377">
        <v>0</v>
      </c>
      <c r="AM377">
        <v>0</v>
      </c>
      <c r="AN377">
        <v>1</v>
      </c>
      <c r="AO377">
        <v>0</v>
      </c>
      <c r="AP377">
        <v>0</v>
      </c>
      <c r="AQ377">
        <v>0</v>
      </c>
      <c r="AR377">
        <v>0</v>
      </c>
      <c r="AS377">
        <v>0</v>
      </c>
      <c r="AT377">
        <v>0</v>
      </c>
      <c r="AU377">
        <v>0</v>
      </c>
      <c r="AV377">
        <v>0</v>
      </c>
      <c r="AW377">
        <v>0</v>
      </c>
      <c r="AX377">
        <v>1</v>
      </c>
    </row>
    <row r="378" spans="1:50" x14ac:dyDescent="0.25">
      <c r="A378" s="36">
        <v>5904308</v>
      </c>
      <c r="B378" s="36">
        <v>154638</v>
      </c>
      <c r="C378" s="36" t="s">
        <v>65</v>
      </c>
      <c r="D378">
        <v>4929</v>
      </c>
      <c r="E378">
        <v>8126</v>
      </c>
      <c r="F378" s="1">
        <v>41350</v>
      </c>
      <c r="G378" s="1">
        <v>41282</v>
      </c>
      <c r="H378">
        <v>3</v>
      </c>
      <c r="I378">
        <v>2013</v>
      </c>
      <c r="J378">
        <v>6.5670000000000002</v>
      </c>
      <c r="K378">
        <v>127.755</v>
      </c>
      <c r="L378" t="s">
        <v>762</v>
      </c>
      <c r="M378" t="s">
        <v>573</v>
      </c>
      <c r="N378" s="1">
        <v>41972</v>
      </c>
      <c r="O378">
        <v>4.7300000000000004</v>
      </c>
      <c r="P378">
        <v>153.97999999999999</v>
      </c>
      <c r="Q378" t="s">
        <v>33</v>
      </c>
      <c r="R378" t="s">
        <v>626</v>
      </c>
      <c r="S378" t="s">
        <v>627</v>
      </c>
      <c r="T378" t="s">
        <v>131</v>
      </c>
      <c r="U378" t="s">
        <v>7</v>
      </c>
      <c r="V378">
        <v>622.83820000000003</v>
      </c>
      <c r="W378">
        <v>0.86</v>
      </c>
      <c r="X378">
        <v>1</v>
      </c>
      <c r="Y378">
        <v>140</v>
      </c>
      <c r="Z378">
        <v>80</v>
      </c>
      <c r="AA378">
        <v>0</v>
      </c>
      <c r="AB378">
        <v>0</v>
      </c>
      <c r="AC378">
        <v>127</v>
      </c>
      <c r="AD378">
        <v>1000</v>
      </c>
      <c r="AE378">
        <v>2000</v>
      </c>
      <c r="AF378">
        <v>0</v>
      </c>
      <c r="AG378">
        <v>0</v>
      </c>
      <c r="AH378">
        <v>0</v>
      </c>
      <c r="AI378">
        <v>0</v>
      </c>
      <c r="AJ378">
        <v>0</v>
      </c>
      <c r="AK378">
        <v>0</v>
      </c>
      <c r="AL378">
        <v>0</v>
      </c>
      <c r="AM378">
        <v>0</v>
      </c>
      <c r="AN378">
        <v>1</v>
      </c>
      <c r="AO378">
        <v>0</v>
      </c>
      <c r="AP378">
        <v>0</v>
      </c>
      <c r="AQ378">
        <v>0</v>
      </c>
      <c r="AR378">
        <v>0</v>
      </c>
      <c r="AS378">
        <v>0</v>
      </c>
      <c r="AT378">
        <v>0</v>
      </c>
      <c r="AU378">
        <v>0</v>
      </c>
      <c r="AV378">
        <v>0</v>
      </c>
      <c r="AW378">
        <v>0</v>
      </c>
      <c r="AX378">
        <v>1</v>
      </c>
    </row>
    <row r="379" spans="1:50" x14ac:dyDescent="0.25">
      <c r="A379" s="36">
        <v>5904309</v>
      </c>
      <c r="B379" s="36">
        <v>154137</v>
      </c>
      <c r="C379" s="36" t="s">
        <v>65</v>
      </c>
      <c r="D379">
        <v>4930</v>
      </c>
      <c r="E379">
        <v>8127</v>
      </c>
      <c r="F379" s="1">
        <v>41351</v>
      </c>
      <c r="G379" s="1">
        <v>41282</v>
      </c>
      <c r="H379">
        <v>3</v>
      </c>
      <c r="I379">
        <v>2013</v>
      </c>
      <c r="J379">
        <v>12.002000000000001</v>
      </c>
      <c r="K379">
        <v>131.66800000000001</v>
      </c>
      <c r="L379" t="s">
        <v>762</v>
      </c>
      <c r="M379" t="s">
        <v>573</v>
      </c>
      <c r="N379" s="1">
        <v>41972</v>
      </c>
      <c r="O379">
        <v>6.3559999999999999</v>
      </c>
      <c r="P379">
        <v>128.22</v>
      </c>
      <c r="Q379" t="s">
        <v>33</v>
      </c>
      <c r="R379" t="s">
        <v>626</v>
      </c>
      <c r="S379" t="s">
        <v>627</v>
      </c>
      <c r="T379" t="s">
        <v>131</v>
      </c>
      <c r="U379" t="s">
        <v>7</v>
      </c>
      <c r="V379">
        <v>621.41600000000005</v>
      </c>
      <c r="W379">
        <v>0.86</v>
      </c>
      <c r="X379">
        <v>1</v>
      </c>
      <c r="Y379">
        <v>128</v>
      </c>
      <c r="Z379">
        <v>70</v>
      </c>
      <c r="AA379">
        <v>0</v>
      </c>
      <c r="AB379">
        <v>0</v>
      </c>
      <c r="AC379">
        <v>127</v>
      </c>
      <c r="AD379">
        <v>1000</v>
      </c>
      <c r="AE379">
        <v>2000</v>
      </c>
      <c r="AF379">
        <v>0</v>
      </c>
      <c r="AG379">
        <v>0</v>
      </c>
      <c r="AH379">
        <v>0</v>
      </c>
      <c r="AI379">
        <v>0</v>
      </c>
      <c r="AJ379">
        <v>0</v>
      </c>
      <c r="AK379">
        <v>0</v>
      </c>
      <c r="AL379">
        <v>0</v>
      </c>
      <c r="AM379">
        <v>0</v>
      </c>
      <c r="AN379">
        <v>1</v>
      </c>
      <c r="AO379">
        <v>0</v>
      </c>
      <c r="AP379">
        <v>0</v>
      </c>
      <c r="AQ379">
        <v>0</v>
      </c>
      <c r="AR379">
        <v>0</v>
      </c>
      <c r="AS379">
        <v>0</v>
      </c>
      <c r="AT379">
        <v>0</v>
      </c>
      <c r="AU379">
        <v>0</v>
      </c>
      <c r="AV379">
        <v>0</v>
      </c>
      <c r="AW379">
        <v>0</v>
      </c>
      <c r="AX379">
        <v>1</v>
      </c>
    </row>
    <row r="380" spans="1:50" x14ac:dyDescent="0.25">
      <c r="A380" s="36">
        <v>5904310</v>
      </c>
      <c r="B380" s="36">
        <v>154837</v>
      </c>
      <c r="C380" s="36" t="s">
        <v>65</v>
      </c>
      <c r="D380">
        <v>4931</v>
      </c>
      <c r="E380">
        <v>8128</v>
      </c>
      <c r="F380" s="1">
        <v>41347</v>
      </c>
      <c r="G380" s="1">
        <v>41282</v>
      </c>
      <c r="H380">
        <v>3</v>
      </c>
      <c r="I380">
        <v>2013</v>
      </c>
      <c r="J380">
        <v>6.9980000000000002</v>
      </c>
      <c r="K380">
        <v>129.98699999999999</v>
      </c>
      <c r="L380" t="s">
        <v>762</v>
      </c>
      <c r="M380" t="s">
        <v>573</v>
      </c>
      <c r="N380" s="1">
        <v>41972</v>
      </c>
      <c r="O380">
        <v>7.5170000000000003</v>
      </c>
      <c r="P380">
        <v>136.298</v>
      </c>
      <c r="Q380" t="s">
        <v>33</v>
      </c>
      <c r="R380" t="s">
        <v>626</v>
      </c>
      <c r="S380" t="s">
        <v>627</v>
      </c>
      <c r="T380" t="s">
        <v>131</v>
      </c>
      <c r="U380" t="s">
        <v>7</v>
      </c>
      <c r="V380">
        <v>625.92290000000003</v>
      </c>
      <c r="W380">
        <v>0.86</v>
      </c>
      <c r="X380">
        <v>1</v>
      </c>
      <c r="Y380">
        <v>129</v>
      </c>
      <c r="Z380">
        <v>70</v>
      </c>
      <c r="AA380">
        <v>0</v>
      </c>
      <c r="AB380">
        <v>0</v>
      </c>
      <c r="AC380">
        <v>127</v>
      </c>
      <c r="AD380">
        <v>1000</v>
      </c>
      <c r="AE380">
        <v>2000</v>
      </c>
      <c r="AF380">
        <v>0</v>
      </c>
      <c r="AG380">
        <v>0</v>
      </c>
      <c r="AH380">
        <v>0</v>
      </c>
      <c r="AI380">
        <v>0</v>
      </c>
      <c r="AJ380">
        <v>0</v>
      </c>
      <c r="AK380">
        <v>0</v>
      </c>
      <c r="AL380">
        <v>0</v>
      </c>
      <c r="AM380">
        <v>0</v>
      </c>
      <c r="AN380">
        <v>1</v>
      </c>
      <c r="AO380">
        <v>0</v>
      </c>
      <c r="AP380">
        <v>0</v>
      </c>
      <c r="AQ380">
        <v>0</v>
      </c>
      <c r="AR380">
        <v>0</v>
      </c>
      <c r="AS380">
        <v>0</v>
      </c>
      <c r="AT380">
        <v>0</v>
      </c>
      <c r="AU380">
        <v>0</v>
      </c>
      <c r="AV380">
        <v>0</v>
      </c>
      <c r="AW380">
        <v>0</v>
      </c>
      <c r="AX380">
        <v>1</v>
      </c>
    </row>
    <row r="381" spans="1:50" x14ac:dyDescent="0.25">
      <c r="A381" s="36">
        <v>5904311</v>
      </c>
      <c r="B381" s="36">
        <v>154639</v>
      </c>
      <c r="C381" s="36" t="s">
        <v>65</v>
      </c>
      <c r="D381">
        <v>4932</v>
      </c>
      <c r="E381">
        <v>8129</v>
      </c>
      <c r="F381" s="1">
        <v>41351</v>
      </c>
      <c r="G381" s="1">
        <v>41282</v>
      </c>
      <c r="H381">
        <v>3</v>
      </c>
      <c r="I381">
        <v>2013</v>
      </c>
      <c r="J381">
        <v>9.9990000000000006</v>
      </c>
      <c r="K381">
        <v>130.58500000000001</v>
      </c>
      <c r="L381" t="s">
        <v>762</v>
      </c>
      <c r="M381" t="s">
        <v>573</v>
      </c>
      <c r="N381" s="1">
        <v>41971</v>
      </c>
      <c r="O381">
        <v>8.8859999999999992</v>
      </c>
      <c r="P381">
        <v>133.75299999999999</v>
      </c>
      <c r="Q381" t="s">
        <v>33</v>
      </c>
      <c r="R381" t="s">
        <v>626</v>
      </c>
      <c r="S381" t="s">
        <v>627</v>
      </c>
      <c r="T381" t="s">
        <v>131</v>
      </c>
      <c r="U381" t="s">
        <v>7</v>
      </c>
      <c r="V381">
        <v>620.41880000000003</v>
      </c>
      <c r="W381">
        <v>0.86</v>
      </c>
      <c r="X381">
        <v>1</v>
      </c>
      <c r="Y381">
        <v>128</v>
      </c>
      <c r="Z381">
        <v>70</v>
      </c>
      <c r="AA381">
        <v>0</v>
      </c>
      <c r="AB381">
        <v>0</v>
      </c>
      <c r="AC381">
        <v>127</v>
      </c>
      <c r="AD381">
        <v>1000</v>
      </c>
      <c r="AE381">
        <v>2000</v>
      </c>
      <c r="AF381">
        <v>0</v>
      </c>
      <c r="AG381">
        <v>0</v>
      </c>
      <c r="AH381">
        <v>0</v>
      </c>
      <c r="AI381">
        <v>0</v>
      </c>
      <c r="AJ381">
        <v>0</v>
      </c>
      <c r="AK381">
        <v>0</v>
      </c>
      <c r="AL381">
        <v>0</v>
      </c>
      <c r="AM381">
        <v>0</v>
      </c>
      <c r="AN381">
        <v>1</v>
      </c>
      <c r="AO381">
        <v>0</v>
      </c>
      <c r="AP381">
        <v>0</v>
      </c>
      <c r="AQ381">
        <v>0</v>
      </c>
      <c r="AR381">
        <v>0</v>
      </c>
      <c r="AS381">
        <v>0</v>
      </c>
      <c r="AT381">
        <v>0</v>
      </c>
      <c r="AU381">
        <v>0</v>
      </c>
      <c r="AV381">
        <v>0</v>
      </c>
      <c r="AW381">
        <v>0</v>
      </c>
      <c r="AX381">
        <v>1</v>
      </c>
    </row>
    <row r="382" spans="1:50" x14ac:dyDescent="0.25">
      <c r="A382" s="36">
        <v>5904312</v>
      </c>
      <c r="B382" s="36">
        <v>154139</v>
      </c>
      <c r="C382" s="36" t="s">
        <v>65</v>
      </c>
      <c r="D382">
        <v>4933</v>
      </c>
      <c r="E382">
        <v>8133</v>
      </c>
      <c r="F382" s="1">
        <v>41351</v>
      </c>
      <c r="G382" s="1">
        <v>41282</v>
      </c>
      <c r="H382">
        <v>3</v>
      </c>
      <c r="I382">
        <v>2013</v>
      </c>
      <c r="J382">
        <v>12.999000000000001</v>
      </c>
      <c r="K382">
        <v>132.21600000000001</v>
      </c>
      <c r="L382" t="s">
        <v>762</v>
      </c>
      <c r="M382" t="s">
        <v>573</v>
      </c>
      <c r="N382" s="1">
        <v>41973</v>
      </c>
      <c r="O382">
        <v>13.388999999999999</v>
      </c>
      <c r="P382">
        <v>143.86500000000001</v>
      </c>
      <c r="Q382" t="s">
        <v>33</v>
      </c>
      <c r="R382" t="s">
        <v>626</v>
      </c>
      <c r="S382" t="s">
        <v>627</v>
      </c>
      <c r="T382" t="s">
        <v>131</v>
      </c>
      <c r="U382" t="s">
        <v>7</v>
      </c>
      <c r="V382">
        <v>622.08609999999999</v>
      </c>
      <c r="W382">
        <v>0.86</v>
      </c>
      <c r="X382">
        <v>1</v>
      </c>
      <c r="Y382">
        <v>128</v>
      </c>
      <c r="Z382">
        <v>70</v>
      </c>
      <c r="AA382">
        <v>0</v>
      </c>
      <c r="AB382">
        <v>0</v>
      </c>
      <c r="AC382">
        <v>127</v>
      </c>
      <c r="AD382">
        <v>1000</v>
      </c>
      <c r="AE382">
        <v>2000</v>
      </c>
      <c r="AF382">
        <v>0</v>
      </c>
      <c r="AG382">
        <v>0</v>
      </c>
      <c r="AH382">
        <v>0</v>
      </c>
      <c r="AI382">
        <v>0</v>
      </c>
      <c r="AJ382">
        <v>0</v>
      </c>
      <c r="AK382">
        <v>0</v>
      </c>
      <c r="AL382">
        <v>0</v>
      </c>
      <c r="AM382">
        <v>0</v>
      </c>
      <c r="AN382">
        <v>1</v>
      </c>
      <c r="AO382">
        <v>0</v>
      </c>
      <c r="AP382">
        <v>0</v>
      </c>
      <c r="AQ382">
        <v>0</v>
      </c>
      <c r="AR382">
        <v>0</v>
      </c>
      <c r="AS382">
        <v>0</v>
      </c>
      <c r="AT382">
        <v>0</v>
      </c>
      <c r="AU382">
        <v>0</v>
      </c>
      <c r="AV382">
        <v>0</v>
      </c>
      <c r="AW382">
        <v>0</v>
      </c>
      <c r="AX382">
        <v>1</v>
      </c>
    </row>
    <row r="383" spans="1:50" x14ac:dyDescent="0.25">
      <c r="A383" s="36">
        <v>5904314</v>
      </c>
      <c r="B383" s="36">
        <v>154934</v>
      </c>
      <c r="C383" s="36" t="s">
        <v>65</v>
      </c>
      <c r="D383">
        <v>4935</v>
      </c>
      <c r="E383">
        <v>8135</v>
      </c>
      <c r="F383" s="1">
        <v>41349</v>
      </c>
      <c r="G383" s="1">
        <v>41282</v>
      </c>
      <c r="H383">
        <v>3</v>
      </c>
      <c r="I383">
        <v>2013</v>
      </c>
      <c r="J383">
        <v>6.859</v>
      </c>
      <c r="K383">
        <v>126.96</v>
      </c>
      <c r="L383" t="s">
        <v>762</v>
      </c>
      <c r="M383" t="s">
        <v>573</v>
      </c>
      <c r="N383" s="1">
        <v>41971</v>
      </c>
      <c r="O383">
        <v>10.423</v>
      </c>
      <c r="P383">
        <v>138.80600000000001</v>
      </c>
      <c r="Q383" t="s">
        <v>33</v>
      </c>
      <c r="R383" t="s">
        <v>626</v>
      </c>
      <c r="S383" t="s">
        <v>627</v>
      </c>
      <c r="T383" t="s">
        <v>131</v>
      </c>
      <c r="U383" t="s">
        <v>7</v>
      </c>
      <c r="V383">
        <v>622.61040000000003</v>
      </c>
      <c r="W383">
        <v>0.86</v>
      </c>
      <c r="X383">
        <v>1</v>
      </c>
      <c r="Y383">
        <v>128</v>
      </c>
      <c r="Z383">
        <v>70</v>
      </c>
      <c r="AA383">
        <v>0</v>
      </c>
      <c r="AB383">
        <v>0</v>
      </c>
      <c r="AC383">
        <v>127</v>
      </c>
      <c r="AD383">
        <v>1000</v>
      </c>
      <c r="AE383">
        <v>2000</v>
      </c>
      <c r="AF383">
        <v>0</v>
      </c>
      <c r="AG383">
        <v>0</v>
      </c>
      <c r="AH383">
        <v>0</v>
      </c>
      <c r="AI383">
        <v>0</v>
      </c>
      <c r="AJ383">
        <v>0</v>
      </c>
      <c r="AK383">
        <v>0</v>
      </c>
      <c r="AL383">
        <v>0</v>
      </c>
      <c r="AM383">
        <v>0</v>
      </c>
      <c r="AN383">
        <v>1</v>
      </c>
      <c r="AO383">
        <v>0</v>
      </c>
      <c r="AP383">
        <v>0</v>
      </c>
      <c r="AQ383">
        <v>0</v>
      </c>
      <c r="AR383">
        <v>0</v>
      </c>
      <c r="AS383">
        <v>0</v>
      </c>
      <c r="AT383">
        <v>0</v>
      </c>
      <c r="AU383">
        <v>0</v>
      </c>
      <c r="AV383">
        <v>0</v>
      </c>
      <c r="AW383">
        <v>0</v>
      </c>
      <c r="AX383">
        <v>1</v>
      </c>
    </row>
    <row r="384" spans="1:50" x14ac:dyDescent="0.25">
      <c r="A384" s="36">
        <v>5904315</v>
      </c>
      <c r="B384" s="36">
        <v>154740</v>
      </c>
      <c r="C384" s="36" t="s">
        <v>65</v>
      </c>
      <c r="D384">
        <v>4936</v>
      </c>
      <c r="E384">
        <v>8136</v>
      </c>
      <c r="F384" s="1">
        <v>41352</v>
      </c>
      <c r="G384" s="1">
        <v>41282</v>
      </c>
      <c r="H384">
        <v>3</v>
      </c>
      <c r="I384">
        <v>2013</v>
      </c>
      <c r="J384">
        <v>14.993</v>
      </c>
      <c r="K384">
        <v>133.25</v>
      </c>
      <c r="L384" t="s">
        <v>762</v>
      </c>
      <c r="M384" t="s">
        <v>573</v>
      </c>
      <c r="N384" s="1">
        <v>41973</v>
      </c>
      <c r="O384">
        <v>15.481</v>
      </c>
      <c r="P384">
        <v>133.661</v>
      </c>
      <c r="Q384" t="s">
        <v>33</v>
      </c>
      <c r="R384" t="s">
        <v>626</v>
      </c>
      <c r="S384" t="s">
        <v>627</v>
      </c>
      <c r="T384" t="s">
        <v>131</v>
      </c>
      <c r="U384" t="s">
        <v>7</v>
      </c>
      <c r="V384">
        <v>621.66669999999999</v>
      </c>
      <c r="W384">
        <v>0.86</v>
      </c>
      <c r="X384">
        <v>1</v>
      </c>
      <c r="Y384">
        <v>128</v>
      </c>
      <c r="Z384">
        <v>70</v>
      </c>
      <c r="AA384">
        <v>0</v>
      </c>
      <c r="AB384">
        <v>0</v>
      </c>
      <c r="AC384">
        <v>127</v>
      </c>
      <c r="AD384">
        <v>1000</v>
      </c>
      <c r="AE384">
        <v>2000</v>
      </c>
      <c r="AF384">
        <v>0</v>
      </c>
      <c r="AG384">
        <v>0</v>
      </c>
      <c r="AH384">
        <v>0</v>
      </c>
      <c r="AI384">
        <v>0</v>
      </c>
      <c r="AJ384">
        <v>0</v>
      </c>
      <c r="AK384">
        <v>0</v>
      </c>
      <c r="AL384">
        <v>0</v>
      </c>
      <c r="AM384">
        <v>0</v>
      </c>
      <c r="AN384">
        <v>1</v>
      </c>
      <c r="AO384">
        <v>0</v>
      </c>
      <c r="AP384">
        <v>0</v>
      </c>
      <c r="AQ384">
        <v>0</v>
      </c>
      <c r="AR384">
        <v>0</v>
      </c>
      <c r="AS384">
        <v>0</v>
      </c>
      <c r="AT384">
        <v>0</v>
      </c>
      <c r="AU384">
        <v>0</v>
      </c>
      <c r="AV384">
        <v>0</v>
      </c>
      <c r="AW384">
        <v>0</v>
      </c>
      <c r="AX384">
        <v>1</v>
      </c>
    </row>
    <row r="385" spans="1:50" x14ac:dyDescent="0.25">
      <c r="A385" s="36">
        <v>5904316</v>
      </c>
      <c r="B385" s="36">
        <v>154537</v>
      </c>
      <c r="C385" s="36" t="s">
        <v>65</v>
      </c>
      <c r="D385">
        <v>4937</v>
      </c>
      <c r="E385">
        <v>8139</v>
      </c>
      <c r="F385" s="1">
        <v>41346</v>
      </c>
      <c r="G385" s="1">
        <v>41282</v>
      </c>
      <c r="H385">
        <v>3</v>
      </c>
      <c r="I385">
        <v>2013</v>
      </c>
      <c r="J385">
        <v>5.0229999999999997</v>
      </c>
      <c r="K385">
        <v>130.04400000000001</v>
      </c>
      <c r="L385" t="s">
        <v>762</v>
      </c>
      <c r="M385" t="s">
        <v>573</v>
      </c>
      <c r="N385" s="1">
        <v>41972</v>
      </c>
      <c r="O385">
        <v>8.2409999999999997</v>
      </c>
      <c r="P385">
        <v>127.839</v>
      </c>
      <c r="Q385" t="s">
        <v>33</v>
      </c>
      <c r="R385" t="s">
        <v>626</v>
      </c>
      <c r="S385" t="s">
        <v>627</v>
      </c>
      <c r="T385" t="s">
        <v>131</v>
      </c>
      <c r="U385" t="s">
        <v>7</v>
      </c>
      <c r="V385">
        <v>626.83889999999997</v>
      </c>
      <c r="W385">
        <v>0.86</v>
      </c>
      <c r="X385">
        <v>1</v>
      </c>
      <c r="Y385">
        <v>77</v>
      </c>
      <c r="Z385">
        <v>20</v>
      </c>
      <c r="AA385">
        <v>0</v>
      </c>
      <c r="AB385">
        <v>0</v>
      </c>
      <c r="AC385">
        <v>127</v>
      </c>
      <c r="AD385">
        <v>1000</v>
      </c>
      <c r="AE385">
        <v>2000</v>
      </c>
      <c r="AF385">
        <v>0</v>
      </c>
      <c r="AG385">
        <v>0</v>
      </c>
      <c r="AH385">
        <v>0</v>
      </c>
      <c r="AI385">
        <v>0</v>
      </c>
      <c r="AJ385">
        <v>0</v>
      </c>
      <c r="AK385">
        <v>0</v>
      </c>
      <c r="AL385">
        <v>0</v>
      </c>
      <c r="AM385">
        <v>0</v>
      </c>
      <c r="AN385">
        <v>1</v>
      </c>
      <c r="AO385">
        <v>0</v>
      </c>
      <c r="AP385">
        <v>0</v>
      </c>
      <c r="AQ385">
        <v>0</v>
      </c>
      <c r="AR385">
        <v>0</v>
      </c>
      <c r="AS385">
        <v>0</v>
      </c>
      <c r="AT385">
        <v>0</v>
      </c>
      <c r="AU385">
        <v>0</v>
      </c>
      <c r="AV385">
        <v>0</v>
      </c>
      <c r="AW385">
        <v>0</v>
      </c>
      <c r="AX385">
        <v>1</v>
      </c>
    </row>
    <row r="386" spans="1:50" x14ac:dyDescent="0.25">
      <c r="A386" s="36">
        <v>5904317</v>
      </c>
      <c r="B386" s="36">
        <v>154037</v>
      </c>
      <c r="C386" s="36" t="s">
        <v>65</v>
      </c>
      <c r="D386">
        <v>4938</v>
      </c>
      <c r="E386">
        <v>8140</v>
      </c>
      <c r="F386" s="1">
        <v>41352</v>
      </c>
      <c r="G386" s="1">
        <v>41282</v>
      </c>
      <c r="H386">
        <v>3</v>
      </c>
      <c r="I386">
        <v>2013</v>
      </c>
      <c r="J386">
        <v>18</v>
      </c>
      <c r="K386">
        <v>134.76599999999999</v>
      </c>
      <c r="L386" t="s">
        <v>762</v>
      </c>
      <c r="M386" t="s">
        <v>573</v>
      </c>
      <c r="N386" s="1">
        <v>41974</v>
      </c>
      <c r="O386">
        <v>19.300999999999998</v>
      </c>
      <c r="P386">
        <v>127.599</v>
      </c>
      <c r="Q386" t="s">
        <v>33</v>
      </c>
      <c r="R386" t="s">
        <v>626</v>
      </c>
      <c r="S386" t="s">
        <v>627</v>
      </c>
      <c r="T386" t="s">
        <v>131</v>
      </c>
      <c r="U386" t="s">
        <v>7</v>
      </c>
      <c r="V386">
        <v>622.21669999999995</v>
      </c>
      <c r="W386">
        <v>0.86</v>
      </c>
      <c r="X386">
        <v>1</v>
      </c>
      <c r="Y386">
        <v>115</v>
      </c>
      <c r="Z386">
        <v>70</v>
      </c>
      <c r="AA386">
        <v>0</v>
      </c>
      <c r="AB386">
        <v>0</v>
      </c>
      <c r="AC386">
        <v>127</v>
      </c>
      <c r="AD386">
        <v>1000</v>
      </c>
      <c r="AE386">
        <v>2000</v>
      </c>
      <c r="AF386">
        <v>0</v>
      </c>
      <c r="AG386">
        <v>0</v>
      </c>
      <c r="AH386">
        <v>0</v>
      </c>
      <c r="AI386">
        <v>0</v>
      </c>
      <c r="AJ386">
        <v>0</v>
      </c>
      <c r="AK386">
        <v>0</v>
      </c>
      <c r="AL386">
        <v>0</v>
      </c>
      <c r="AM386">
        <v>0</v>
      </c>
      <c r="AN386">
        <v>1</v>
      </c>
      <c r="AO386">
        <v>0</v>
      </c>
      <c r="AP386">
        <v>0</v>
      </c>
      <c r="AQ386">
        <v>0</v>
      </c>
      <c r="AR386">
        <v>0</v>
      </c>
      <c r="AS386">
        <v>0</v>
      </c>
      <c r="AT386">
        <v>0</v>
      </c>
      <c r="AU386">
        <v>0</v>
      </c>
      <c r="AV386">
        <v>0</v>
      </c>
      <c r="AW386">
        <v>0</v>
      </c>
      <c r="AX386">
        <v>1</v>
      </c>
    </row>
    <row r="387" spans="1:50" x14ac:dyDescent="0.25">
      <c r="A387" s="36">
        <v>2902483</v>
      </c>
      <c r="B387" s="36">
        <v>123597</v>
      </c>
      <c r="C387" s="36" t="s">
        <v>64</v>
      </c>
      <c r="D387" t="s">
        <v>573</v>
      </c>
      <c r="E387" t="s">
        <v>771</v>
      </c>
      <c r="F387" s="1">
        <v>41713</v>
      </c>
      <c r="G387" s="1">
        <v>41718</v>
      </c>
      <c r="H387">
        <v>3</v>
      </c>
      <c r="I387">
        <v>2014</v>
      </c>
      <c r="J387">
        <v>22.005500000000001</v>
      </c>
      <c r="K387">
        <v>150.39269999999999</v>
      </c>
      <c r="L387" t="s">
        <v>762</v>
      </c>
      <c r="M387" t="s">
        <v>763</v>
      </c>
      <c r="N387" s="1">
        <v>41967</v>
      </c>
      <c r="O387">
        <v>22.622599999999998</v>
      </c>
      <c r="P387">
        <v>145.86070000000001</v>
      </c>
      <c r="Q387" t="s">
        <v>9</v>
      </c>
      <c r="R387" t="s">
        <v>716</v>
      </c>
      <c r="S387" t="s">
        <v>717</v>
      </c>
      <c r="T387" t="s">
        <v>30</v>
      </c>
      <c r="U387" t="s">
        <v>1</v>
      </c>
      <c r="V387">
        <v>253.0361</v>
      </c>
      <c r="W387">
        <v>0.91</v>
      </c>
      <c r="X387">
        <v>1</v>
      </c>
      <c r="Y387">
        <v>26</v>
      </c>
      <c r="Z387">
        <v>21</v>
      </c>
      <c r="AA387">
        <v>0</v>
      </c>
      <c r="AB387">
        <v>0</v>
      </c>
      <c r="AC387">
        <v>240</v>
      </c>
      <c r="AD387">
        <v>1000</v>
      </c>
      <c r="AE387">
        <v>2020</v>
      </c>
      <c r="AF387">
        <v>0</v>
      </c>
      <c r="AG387">
        <v>0</v>
      </c>
      <c r="AH387">
        <v>0</v>
      </c>
      <c r="AI387">
        <v>0</v>
      </c>
      <c r="AJ387">
        <v>0</v>
      </c>
      <c r="AK387">
        <v>0</v>
      </c>
      <c r="AL387">
        <v>0</v>
      </c>
      <c r="AM387">
        <v>0</v>
      </c>
      <c r="AN387">
        <v>0</v>
      </c>
      <c r="AO387">
        <v>0</v>
      </c>
      <c r="AP387">
        <v>0</v>
      </c>
      <c r="AQ387">
        <v>0</v>
      </c>
      <c r="AR387">
        <v>0</v>
      </c>
      <c r="AS387">
        <v>0</v>
      </c>
      <c r="AT387">
        <v>1</v>
      </c>
      <c r="AU387">
        <v>0</v>
      </c>
      <c r="AV387">
        <v>0</v>
      </c>
      <c r="AW387">
        <v>0</v>
      </c>
      <c r="AX387">
        <v>1</v>
      </c>
    </row>
    <row r="388" spans="1:50" x14ac:dyDescent="0.25">
      <c r="A388" s="36">
        <v>2902482</v>
      </c>
      <c r="B388" s="36">
        <v>123596</v>
      </c>
      <c r="C388" s="36" t="s">
        <v>64</v>
      </c>
      <c r="D388" t="s">
        <v>573</v>
      </c>
      <c r="E388" t="s">
        <v>772</v>
      </c>
      <c r="F388" s="1">
        <v>41713</v>
      </c>
      <c r="G388" s="1">
        <v>41718</v>
      </c>
      <c r="H388">
        <v>3</v>
      </c>
      <c r="I388">
        <v>2014</v>
      </c>
      <c r="J388">
        <v>20.6755</v>
      </c>
      <c r="K388">
        <v>150.94319999999999</v>
      </c>
      <c r="L388" t="s">
        <v>762</v>
      </c>
      <c r="M388" t="s">
        <v>763</v>
      </c>
      <c r="N388" s="1">
        <v>41976</v>
      </c>
      <c r="O388">
        <v>21.6328</v>
      </c>
      <c r="P388">
        <v>143.6148</v>
      </c>
      <c r="Q388" t="s">
        <v>9</v>
      </c>
      <c r="R388" t="s">
        <v>716</v>
      </c>
      <c r="S388" t="s">
        <v>717</v>
      </c>
      <c r="T388" t="s">
        <v>30</v>
      </c>
      <c r="U388" t="s">
        <v>1</v>
      </c>
      <c r="V388">
        <v>262.65629999999999</v>
      </c>
      <c r="W388">
        <v>0.91</v>
      </c>
      <c r="X388">
        <v>1</v>
      </c>
      <c r="Y388">
        <v>20</v>
      </c>
      <c r="Z388">
        <v>21</v>
      </c>
      <c r="AA388">
        <v>0</v>
      </c>
      <c r="AB388">
        <v>0</v>
      </c>
      <c r="AC388">
        <v>240</v>
      </c>
      <c r="AD388">
        <v>1000</v>
      </c>
      <c r="AE388">
        <v>2020</v>
      </c>
      <c r="AF388">
        <v>0</v>
      </c>
      <c r="AG388">
        <v>0</v>
      </c>
      <c r="AH388">
        <v>0</v>
      </c>
      <c r="AI388">
        <v>0</v>
      </c>
      <c r="AJ388">
        <v>0</v>
      </c>
      <c r="AK388">
        <v>0</v>
      </c>
      <c r="AL388">
        <v>0</v>
      </c>
      <c r="AM388">
        <v>0</v>
      </c>
      <c r="AN388">
        <v>0</v>
      </c>
      <c r="AO388">
        <v>0</v>
      </c>
      <c r="AP388">
        <v>0</v>
      </c>
      <c r="AQ388">
        <v>0</v>
      </c>
      <c r="AR388">
        <v>0</v>
      </c>
      <c r="AS388">
        <v>0</v>
      </c>
      <c r="AT388">
        <v>1</v>
      </c>
      <c r="AU388">
        <v>0</v>
      </c>
      <c r="AV388">
        <v>0</v>
      </c>
      <c r="AW388">
        <v>0</v>
      </c>
      <c r="AX388">
        <v>1</v>
      </c>
    </row>
    <row r="389" spans="1:50" x14ac:dyDescent="0.25">
      <c r="A389" s="36">
        <v>5903544</v>
      </c>
      <c r="B389" s="36">
        <v>314361</v>
      </c>
      <c r="C389" s="36" t="s">
        <v>65</v>
      </c>
      <c r="D389">
        <v>3831</v>
      </c>
      <c r="E389">
        <v>8028</v>
      </c>
      <c r="F389" s="1">
        <v>40775</v>
      </c>
      <c r="G389" s="1">
        <v>40730</v>
      </c>
      <c r="H389">
        <v>8</v>
      </c>
      <c r="I389">
        <v>2011</v>
      </c>
      <c r="J389">
        <v>17</v>
      </c>
      <c r="K389">
        <v>139.66999999999999</v>
      </c>
      <c r="L389" t="s">
        <v>762</v>
      </c>
      <c r="M389" t="s">
        <v>773</v>
      </c>
      <c r="N389" s="1">
        <v>41955</v>
      </c>
      <c r="O389">
        <v>17.234300000000001</v>
      </c>
      <c r="P389">
        <v>134.52699999999999</v>
      </c>
      <c r="Q389" t="s">
        <v>33</v>
      </c>
      <c r="R389" t="s">
        <v>626</v>
      </c>
      <c r="S389" t="s">
        <v>627</v>
      </c>
      <c r="T389" t="s">
        <v>131</v>
      </c>
      <c r="U389" t="s">
        <v>7</v>
      </c>
      <c r="V389">
        <v>1180.6557</v>
      </c>
      <c r="W389">
        <v>0.78</v>
      </c>
      <c r="X389">
        <v>0</v>
      </c>
      <c r="Y389">
        <v>237</v>
      </c>
      <c r="Z389">
        <v>145</v>
      </c>
      <c r="AA389">
        <v>0</v>
      </c>
      <c r="AB389">
        <v>1</v>
      </c>
      <c r="AC389">
        <v>127.01</v>
      </c>
      <c r="AD389">
        <v>1000</v>
      </c>
      <c r="AE389">
        <v>2000</v>
      </c>
      <c r="AF389">
        <v>0</v>
      </c>
      <c r="AG389">
        <v>0</v>
      </c>
      <c r="AH389">
        <v>0</v>
      </c>
      <c r="AI389">
        <v>0</v>
      </c>
      <c r="AJ389">
        <v>0</v>
      </c>
      <c r="AK389">
        <v>0</v>
      </c>
      <c r="AL389">
        <v>0</v>
      </c>
      <c r="AM389">
        <v>0</v>
      </c>
      <c r="AN389">
        <v>1</v>
      </c>
      <c r="AO389">
        <v>0</v>
      </c>
      <c r="AP389">
        <v>0</v>
      </c>
      <c r="AQ389">
        <v>0</v>
      </c>
      <c r="AR389">
        <v>0</v>
      </c>
      <c r="AS389">
        <v>0</v>
      </c>
      <c r="AT389">
        <v>0</v>
      </c>
      <c r="AU389">
        <v>0</v>
      </c>
      <c r="AV389">
        <v>0</v>
      </c>
      <c r="AW389">
        <v>0</v>
      </c>
      <c r="AX389">
        <v>1</v>
      </c>
    </row>
    <row r="390" spans="1:50" x14ac:dyDescent="0.25">
      <c r="A390" s="36">
        <v>5903548</v>
      </c>
      <c r="B390" s="36">
        <v>304996</v>
      </c>
      <c r="C390" s="36" t="s">
        <v>65</v>
      </c>
      <c r="D390">
        <v>3835</v>
      </c>
      <c r="E390">
        <v>8032</v>
      </c>
      <c r="F390" s="1">
        <v>40776</v>
      </c>
      <c r="G390" s="1">
        <v>40730</v>
      </c>
      <c r="H390">
        <v>8</v>
      </c>
      <c r="I390">
        <v>2011</v>
      </c>
      <c r="J390">
        <v>14</v>
      </c>
      <c r="K390">
        <v>138.66669999999999</v>
      </c>
      <c r="L390" t="s">
        <v>762</v>
      </c>
      <c r="M390" t="s">
        <v>773</v>
      </c>
      <c r="N390" s="1">
        <v>41973</v>
      </c>
      <c r="O390">
        <v>15.439</v>
      </c>
      <c r="P390">
        <v>131.21799999999999</v>
      </c>
      <c r="Q390" t="s">
        <v>33</v>
      </c>
      <c r="R390" t="s">
        <v>626</v>
      </c>
      <c r="S390" t="s">
        <v>627</v>
      </c>
      <c r="T390" t="s">
        <v>131</v>
      </c>
      <c r="U390" t="s">
        <v>7</v>
      </c>
      <c r="V390">
        <v>1197.2396000000001</v>
      </c>
      <c r="W390">
        <v>0.78</v>
      </c>
      <c r="X390">
        <v>1</v>
      </c>
      <c r="Y390">
        <v>199</v>
      </c>
      <c r="Z390">
        <v>120</v>
      </c>
      <c r="AA390">
        <v>0</v>
      </c>
      <c r="AB390">
        <v>0</v>
      </c>
      <c r="AC390">
        <v>127.01</v>
      </c>
      <c r="AD390">
        <v>1000</v>
      </c>
      <c r="AE390">
        <v>2000</v>
      </c>
      <c r="AF390">
        <v>0</v>
      </c>
      <c r="AG390">
        <v>0</v>
      </c>
      <c r="AH390">
        <v>0</v>
      </c>
      <c r="AI390">
        <v>0</v>
      </c>
      <c r="AJ390">
        <v>0</v>
      </c>
      <c r="AK390">
        <v>0</v>
      </c>
      <c r="AL390">
        <v>0</v>
      </c>
      <c r="AM390">
        <v>0</v>
      </c>
      <c r="AN390">
        <v>1</v>
      </c>
      <c r="AO390">
        <v>0</v>
      </c>
      <c r="AP390">
        <v>0</v>
      </c>
      <c r="AQ390">
        <v>0</v>
      </c>
      <c r="AR390">
        <v>0</v>
      </c>
      <c r="AS390">
        <v>0</v>
      </c>
      <c r="AT390">
        <v>0</v>
      </c>
      <c r="AU390">
        <v>0</v>
      </c>
      <c r="AV390">
        <v>0</v>
      </c>
      <c r="AW390">
        <v>0</v>
      </c>
      <c r="AX390">
        <v>1</v>
      </c>
    </row>
    <row r="391" spans="1:50" x14ac:dyDescent="0.25">
      <c r="A391" s="36">
        <v>5904210</v>
      </c>
      <c r="B391" s="36">
        <v>112238</v>
      </c>
      <c r="C391" s="36" t="s">
        <v>64</v>
      </c>
      <c r="D391" t="s">
        <v>573</v>
      </c>
      <c r="E391">
        <v>11009</v>
      </c>
      <c r="F391" s="1">
        <v>41142</v>
      </c>
      <c r="G391" s="1">
        <v>41145</v>
      </c>
      <c r="H391">
        <v>8</v>
      </c>
      <c r="I391">
        <v>2012</v>
      </c>
      <c r="J391">
        <v>12.004799999999999</v>
      </c>
      <c r="K391">
        <v>154.30199999999999</v>
      </c>
      <c r="L391" t="s">
        <v>762</v>
      </c>
      <c r="M391" t="s">
        <v>774</v>
      </c>
      <c r="N391" s="1">
        <v>41976</v>
      </c>
      <c r="O391">
        <v>11.5641</v>
      </c>
      <c r="P391">
        <v>136.51249999999999</v>
      </c>
      <c r="Q391" t="s">
        <v>9</v>
      </c>
      <c r="R391" t="s">
        <v>716</v>
      </c>
      <c r="S391" t="s">
        <v>717</v>
      </c>
      <c r="T391" t="s">
        <v>30</v>
      </c>
      <c r="U391" t="s">
        <v>1</v>
      </c>
      <c r="V391">
        <v>833.23270000000002</v>
      </c>
      <c r="W391">
        <v>0.85</v>
      </c>
      <c r="X391">
        <v>1</v>
      </c>
      <c r="Y391">
        <v>77</v>
      </c>
      <c r="Z391">
        <v>0</v>
      </c>
      <c r="AA391">
        <v>0</v>
      </c>
      <c r="AB391">
        <v>0</v>
      </c>
      <c r="AC391">
        <v>240</v>
      </c>
      <c r="AD391">
        <v>1000</v>
      </c>
      <c r="AE391">
        <v>2020</v>
      </c>
      <c r="AF391">
        <v>0</v>
      </c>
      <c r="AG391">
        <v>0</v>
      </c>
      <c r="AH391">
        <v>0</v>
      </c>
      <c r="AI391">
        <v>0</v>
      </c>
      <c r="AJ391">
        <v>0</v>
      </c>
      <c r="AK391">
        <v>0</v>
      </c>
      <c r="AL391">
        <v>0</v>
      </c>
      <c r="AM391">
        <v>0</v>
      </c>
      <c r="AN391">
        <v>0</v>
      </c>
      <c r="AO391">
        <v>0</v>
      </c>
      <c r="AP391">
        <v>0</v>
      </c>
      <c r="AQ391">
        <v>0</v>
      </c>
      <c r="AR391">
        <v>0</v>
      </c>
      <c r="AS391">
        <v>0</v>
      </c>
      <c r="AT391">
        <v>1</v>
      </c>
      <c r="AU391">
        <v>0</v>
      </c>
      <c r="AV391">
        <v>0</v>
      </c>
      <c r="AW391">
        <v>0</v>
      </c>
      <c r="AX391">
        <v>1</v>
      </c>
    </row>
    <row r="392" spans="1:50" x14ac:dyDescent="0.25">
      <c r="A392" s="36">
        <v>5904213</v>
      </c>
      <c r="B392" s="36">
        <v>112256</v>
      </c>
      <c r="C392" s="36" t="s">
        <v>64</v>
      </c>
      <c r="D392" t="s">
        <v>573</v>
      </c>
      <c r="E392">
        <v>11027</v>
      </c>
      <c r="F392" s="1">
        <v>41226</v>
      </c>
      <c r="G392" s="1">
        <v>41232</v>
      </c>
      <c r="H392">
        <v>11</v>
      </c>
      <c r="I392">
        <v>2012</v>
      </c>
      <c r="J392">
        <v>10.0052</v>
      </c>
      <c r="K392">
        <v>150.44370000000001</v>
      </c>
      <c r="L392" t="s">
        <v>762</v>
      </c>
      <c r="M392" t="s">
        <v>775</v>
      </c>
      <c r="N392" s="1">
        <v>41969</v>
      </c>
      <c r="O392">
        <v>9.7264999999999997</v>
      </c>
      <c r="P392">
        <v>149.98410000000001</v>
      </c>
      <c r="Q392" t="s">
        <v>9</v>
      </c>
      <c r="R392" t="s">
        <v>716</v>
      </c>
      <c r="S392" t="s">
        <v>717</v>
      </c>
      <c r="T392" t="s">
        <v>30</v>
      </c>
      <c r="U392" t="s">
        <v>1</v>
      </c>
      <c r="V392">
        <v>742.55809999999997</v>
      </c>
      <c r="W392">
        <v>0.85</v>
      </c>
      <c r="X392">
        <v>1</v>
      </c>
      <c r="Y392">
        <v>69</v>
      </c>
      <c r="Z392">
        <v>0</v>
      </c>
      <c r="AA392">
        <v>0</v>
      </c>
      <c r="AB392">
        <v>0</v>
      </c>
      <c r="AC392">
        <v>240</v>
      </c>
      <c r="AD392">
        <v>1000</v>
      </c>
      <c r="AE392">
        <v>2020</v>
      </c>
      <c r="AF392">
        <v>0</v>
      </c>
      <c r="AG392">
        <v>0</v>
      </c>
      <c r="AH392">
        <v>0</v>
      </c>
      <c r="AI392">
        <v>0</v>
      </c>
      <c r="AJ392">
        <v>0</v>
      </c>
      <c r="AK392">
        <v>0</v>
      </c>
      <c r="AL392">
        <v>0</v>
      </c>
      <c r="AM392">
        <v>0</v>
      </c>
      <c r="AN392">
        <v>0</v>
      </c>
      <c r="AO392">
        <v>0</v>
      </c>
      <c r="AP392">
        <v>0</v>
      </c>
      <c r="AQ392">
        <v>0</v>
      </c>
      <c r="AR392">
        <v>0</v>
      </c>
      <c r="AS392">
        <v>0</v>
      </c>
      <c r="AT392">
        <v>0</v>
      </c>
      <c r="AU392">
        <v>0</v>
      </c>
      <c r="AV392">
        <v>0</v>
      </c>
      <c r="AW392">
        <v>0</v>
      </c>
      <c r="AX392">
        <v>1</v>
      </c>
    </row>
    <row r="393" spans="1:50" x14ac:dyDescent="0.25">
      <c r="A393" s="36">
        <v>5904212</v>
      </c>
      <c r="B393" s="36">
        <v>112255</v>
      </c>
      <c r="C393" s="36" t="s">
        <v>64</v>
      </c>
      <c r="D393" t="s">
        <v>573</v>
      </c>
      <c r="E393">
        <v>11026</v>
      </c>
      <c r="F393" s="1">
        <v>41225</v>
      </c>
      <c r="G393" s="1">
        <v>41226</v>
      </c>
      <c r="H393">
        <v>11</v>
      </c>
      <c r="I393">
        <v>2012</v>
      </c>
      <c r="J393">
        <v>12.0022</v>
      </c>
      <c r="K393">
        <v>149.84700000000001</v>
      </c>
      <c r="L393" t="s">
        <v>762</v>
      </c>
      <c r="M393" t="s">
        <v>775</v>
      </c>
      <c r="N393" s="1">
        <v>41969</v>
      </c>
      <c r="O393">
        <v>13.232100000000001</v>
      </c>
      <c r="P393">
        <v>131.13939999999999</v>
      </c>
      <c r="Q393" t="s">
        <v>9</v>
      </c>
      <c r="R393" t="s">
        <v>716</v>
      </c>
      <c r="S393" t="s">
        <v>717</v>
      </c>
      <c r="T393" t="s">
        <v>30</v>
      </c>
      <c r="U393" t="s">
        <v>1</v>
      </c>
      <c r="V393">
        <v>743.49800000000005</v>
      </c>
      <c r="W393">
        <v>0.85</v>
      </c>
      <c r="X393">
        <v>1</v>
      </c>
      <c r="Y393">
        <v>69</v>
      </c>
      <c r="Z393">
        <v>0</v>
      </c>
      <c r="AA393">
        <v>0</v>
      </c>
      <c r="AB393">
        <v>0</v>
      </c>
      <c r="AC393">
        <v>240</v>
      </c>
      <c r="AD393">
        <v>1000</v>
      </c>
      <c r="AE393">
        <v>2020</v>
      </c>
      <c r="AF393">
        <v>0</v>
      </c>
      <c r="AG393">
        <v>0</v>
      </c>
      <c r="AH393">
        <v>0</v>
      </c>
      <c r="AI393">
        <v>0</v>
      </c>
      <c r="AJ393">
        <v>0</v>
      </c>
      <c r="AK393">
        <v>0</v>
      </c>
      <c r="AL393">
        <v>0</v>
      </c>
      <c r="AM393">
        <v>0</v>
      </c>
      <c r="AN393">
        <v>0</v>
      </c>
      <c r="AO393">
        <v>0</v>
      </c>
      <c r="AP393">
        <v>0</v>
      </c>
      <c r="AQ393">
        <v>0</v>
      </c>
      <c r="AR393">
        <v>0</v>
      </c>
      <c r="AS393">
        <v>0</v>
      </c>
      <c r="AT393">
        <v>0</v>
      </c>
      <c r="AU393">
        <v>0</v>
      </c>
      <c r="AV393">
        <v>0</v>
      </c>
      <c r="AW393">
        <v>0</v>
      </c>
      <c r="AX393">
        <v>1</v>
      </c>
    </row>
    <row r="394" spans="1:50" x14ac:dyDescent="0.25">
      <c r="A394" s="36">
        <v>5904211</v>
      </c>
      <c r="B394" s="36">
        <v>112258</v>
      </c>
      <c r="C394" s="36" t="s">
        <v>64</v>
      </c>
      <c r="D394" t="s">
        <v>573</v>
      </c>
      <c r="E394">
        <v>11029</v>
      </c>
      <c r="F394" s="1">
        <v>41225</v>
      </c>
      <c r="G394" s="1">
        <v>41226</v>
      </c>
      <c r="H394">
        <v>11</v>
      </c>
      <c r="I394">
        <v>2012</v>
      </c>
      <c r="J394">
        <v>14.003500000000001</v>
      </c>
      <c r="K394">
        <v>149.2628</v>
      </c>
      <c r="L394" t="s">
        <v>762</v>
      </c>
      <c r="M394" t="s">
        <v>775</v>
      </c>
      <c r="N394" s="1">
        <v>41968</v>
      </c>
      <c r="O394">
        <v>14.0854</v>
      </c>
      <c r="P394">
        <v>151.55090000000001</v>
      </c>
      <c r="Q394" t="s">
        <v>9</v>
      </c>
      <c r="R394" t="s">
        <v>716</v>
      </c>
      <c r="S394" t="s">
        <v>717</v>
      </c>
      <c r="T394" t="s">
        <v>30</v>
      </c>
      <c r="U394" t="s">
        <v>1</v>
      </c>
      <c r="V394">
        <v>742.90390000000002</v>
      </c>
      <c r="W394">
        <v>0.85</v>
      </c>
      <c r="X394">
        <v>1</v>
      </c>
      <c r="Y394">
        <v>69</v>
      </c>
      <c r="Z394">
        <v>0</v>
      </c>
      <c r="AA394">
        <v>0</v>
      </c>
      <c r="AB394">
        <v>0</v>
      </c>
      <c r="AC394">
        <v>240</v>
      </c>
      <c r="AD394">
        <v>1000</v>
      </c>
      <c r="AE394">
        <v>2020</v>
      </c>
      <c r="AF394">
        <v>0</v>
      </c>
      <c r="AG394">
        <v>0</v>
      </c>
      <c r="AH394">
        <v>0</v>
      </c>
      <c r="AI394">
        <v>0</v>
      </c>
      <c r="AJ394">
        <v>0</v>
      </c>
      <c r="AK394">
        <v>0</v>
      </c>
      <c r="AL394">
        <v>0</v>
      </c>
      <c r="AM394">
        <v>0</v>
      </c>
      <c r="AN394">
        <v>0</v>
      </c>
      <c r="AO394">
        <v>0</v>
      </c>
      <c r="AP394">
        <v>0</v>
      </c>
      <c r="AQ394">
        <v>0</v>
      </c>
      <c r="AR394">
        <v>0</v>
      </c>
      <c r="AS394">
        <v>0</v>
      </c>
      <c r="AT394">
        <v>0</v>
      </c>
      <c r="AU394">
        <v>0</v>
      </c>
      <c r="AV394">
        <v>0</v>
      </c>
      <c r="AW394">
        <v>0</v>
      </c>
      <c r="AX394">
        <v>1</v>
      </c>
    </row>
    <row r="395" spans="1:50" x14ac:dyDescent="0.25">
      <c r="A395" s="36">
        <v>2901659</v>
      </c>
      <c r="B395" s="36">
        <v>97952</v>
      </c>
      <c r="C395" s="36" t="s">
        <v>64</v>
      </c>
      <c r="D395" t="s">
        <v>573</v>
      </c>
      <c r="E395">
        <v>10041</v>
      </c>
      <c r="F395" s="1">
        <v>40931</v>
      </c>
      <c r="G395" s="1">
        <v>40940</v>
      </c>
      <c r="H395">
        <v>1</v>
      </c>
      <c r="I395">
        <v>2012</v>
      </c>
      <c r="J395">
        <v>31.826699999999999</v>
      </c>
      <c r="K395">
        <v>149.32919999999999</v>
      </c>
      <c r="L395" t="s">
        <v>762</v>
      </c>
      <c r="M395" t="s">
        <v>776</v>
      </c>
      <c r="N395" s="1">
        <v>41974</v>
      </c>
      <c r="O395">
        <v>41.9544</v>
      </c>
      <c r="P395">
        <v>175.03380000000001</v>
      </c>
      <c r="Q395" t="s">
        <v>31</v>
      </c>
      <c r="R395" t="s">
        <v>716</v>
      </c>
      <c r="S395" t="s">
        <v>717</v>
      </c>
      <c r="T395" t="s">
        <v>30</v>
      </c>
      <c r="U395" t="s">
        <v>1</v>
      </c>
      <c r="V395">
        <v>1043.126</v>
      </c>
      <c r="W395">
        <v>0.85</v>
      </c>
      <c r="X395">
        <v>1</v>
      </c>
      <c r="Y395">
        <v>98</v>
      </c>
      <c r="Z395">
        <v>0</v>
      </c>
      <c r="AA395">
        <v>0</v>
      </c>
      <c r="AB395">
        <v>0</v>
      </c>
      <c r="AC395">
        <v>240</v>
      </c>
      <c r="AD395">
        <v>1000</v>
      </c>
      <c r="AE395">
        <v>2020</v>
      </c>
      <c r="AF395">
        <v>0</v>
      </c>
      <c r="AG395">
        <v>0</v>
      </c>
      <c r="AH395">
        <v>0</v>
      </c>
      <c r="AI395">
        <v>0</v>
      </c>
      <c r="AJ395">
        <v>0</v>
      </c>
      <c r="AK395">
        <v>0</v>
      </c>
      <c r="AL395">
        <v>0</v>
      </c>
      <c r="AM395">
        <v>0</v>
      </c>
      <c r="AN395">
        <v>1</v>
      </c>
      <c r="AO395">
        <v>0</v>
      </c>
      <c r="AP395">
        <v>0</v>
      </c>
      <c r="AQ395">
        <v>0</v>
      </c>
      <c r="AR395">
        <v>0</v>
      </c>
      <c r="AS395">
        <v>0</v>
      </c>
      <c r="AT395">
        <v>1</v>
      </c>
      <c r="AU395">
        <v>0</v>
      </c>
      <c r="AV395">
        <v>0</v>
      </c>
      <c r="AW395">
        <v>0</v>
      </c>
      <c r="AX395">
        <v>1</v>
      </c>
    </row>
    <row r="396" spans="1:50" x14ac:dyDescent="0.25">
      <c r="A396" s="36">
        <v>2901658</v>
      </c>
      <c r="B396" s="36">
        <v>97950</v>
      </c>
      <c r="C396" s="36" t="s">
        <v>64</v>
      </c>
      <c r="D396" t="s">
        <v>573</v>
      </c>
      <c r="E396">
        <v>10039</v>
      </c>
      <c r="F396" s="1">
        <v>40927</v>
      </c>
      <c r="G396" s="1">
        <v>40940</v>
      </c>
      <c r="H396">
        <v>1</v>
      </c>
      <c r="I396">
        <v>2012</v>
      </c>
      <c r="J396">
        <v>27.831700000000001</v>
      </c>
      <c r="K396">
        <v>149.3289</v>
      </c>
      <c r="L396" t="s">
        <v>762</v>
      </c>
      <c r="M396" t="s">
        <v>776</v>
      </c>
      <c r="N396" s="1">
        <v>41970</v>
      </c>
      <c r="O396">
        <v>35.7605</v>
      </c>
      <c r="P396">
        <v>152.06649999999999</v>
      </c>
      <c r="Q396" t="s">
        <v>31</v>
      </c>
      <c r="R396" t="s">
        <v>716</v>
      </c>
      <c r="S396" t="s">
        <v>717</v>
      </c>
      <c r="T396" t="s">
        <v>30</v>
      </c>
      <c r="U396" t="s">
        <v>1</v>
      </c>
      <c r="V396">
        <v>1042.9802</v>
      </c>
      <c r="W396">
        <v>0.85</v>
      </c>
      <c r="X396">
        <v>1</v>
      </c>
      <c r="Y396">
        <v>99</v>
      </c>
      <c r="Z396">
        <v>0</v>
      </c>
      <c r="AA396">
        <v>0</v>
      </c>
      <c r="AB396">
        <v>1</v>
      </c>
      <c r="AC396">
        <v>240</v>
      </c>
      <c r="AD396">
        <v>1000</v>
      </c>
      <c r="AE396">
        <v>2020</v>
      </c>
      <c r="AF396">
        <v>0</v>
      </c>
      <c r="AG396">
        <v>0</v>
      </c>
      <c r="AH396">
        <v>0</v>
      </c>
      <c r="AI396">
        <v>0</v>
      </c>
      <c r="AJ396">
        <v>0</v>
      </c>
      <c r="AK396">
        <v>0</v>
      </c>
      <c r="AL396">
        <v>0</v>
      </c>
      <c r="AM396">
        <v>0</v>
      </c>
      <c r="AN396">
        <v>1</v>
      </c>
      <c r="AO396">
        <v>0</v>
      </c>
      <c r="AP396">
        <v>0</v>
      </c>
      <c r="AQ396">
        <v>0</v>
      </c>
      <c r="AR396">
        <v>0</v>
      </c>
      <c r="AS396">
        <v>0</v>
      </c>
      <c r="AT396">
        <v>1</v>
      </c>
      <c r="AU396">
        <v>0</v>
      </c>
      <c r="AV396">
        <v>0</v>
      </c>
      <c r="AW396">
        <v>0</v>
      </c>
      <c r="AX396">
        <v>1</v>
      </c>
    </row>
    <row r="397" spans="1:50" x14ac:dyDescent="0.25">
      <c r="A397" s="36">
        <v>2902458</v>
      </c>
      <c r="B397" s="36">
        <v>123570</v>
      </c>
      <c r="C397" s="36" t="s">
        <v>64</v>
      </c>
      <c r="D397" t="s">
        <v>573</v>
      </c>
      <c r="E397" t="s">
        <v>777</v>
      </c>
      <c r="F397" s="1">
        <v>41502</v>
      </c>
      <c r="G397" s="1">
        <v>41506</v>
      </c>
      <c r="H397">
        <v>8</v>
      </c>
      <c r="I397">
        <v>2013</v>
      </c>
      <c r="J397">
        <v>31.0002</v>
      </c>
      <c r="K397">
        <v>174</v>
      </c>
      <c r="L397" t="s">
        <v>778</v>
      </c>
      <c r="M397">
        <v>201302</v>
      </c>
      <c r="N397" s="1">
        <v>41975</v>
      </c>
      <c r="O397">
        <v>30.498899999999999</v>
      </c>
      <c r="P397">
        <v>170.78450000000001</v>
      </c>
      <c r="Q397" t="s">
        <v>9</v>
      </c>
      <c r="R397" t="s">
        <v>716</v>
      </c>
      <c r="S397" t="s">
        <v>717</v>
      </c>
      <c r="T397" t="s">
        <v>30</v>
      </c>
      <c r="U397" t="s">
        <v>1</v>
      </c>
      <c r="V397">
        <v>472.62569999999999</v>
      </c>
      <c r="W397">
        <v>0.86</v>
      </c>
      <c r="X397">
        <v>1</v>
      </c>
      <c r="Y397">
        <v>48</v>
      </c>
      <c r="Z397">
        <v>0</v>
      </c>
      <c r="AA397">
        <v>0</v>
      </c>
      <c r="AB397">
        <v>0</v>
      </c>
      <c r="AC397">
        <v>240</v>
      </c>
      <c r="AD397">
        <v>1000</v>
      </c>
      <c r="AE397">
        <v>2020</v>
      </c>
      <c r="AF397">
        <v>0</v>
      </c>
      <c r="AG397">
        <v>0</v>
      </c>
      <c r="AH397">
        <v>0</v>
      </c>
      <c r="AI397">
        <v>0</v>
      </c>
      <c r="AJ397">
        <v>0</v>
      </c>
      <c r="AK397">
        <v>0</v>
      </c>
      <c r="AL397">
        <v>0</v>
      </c>
      <c r="AM397">
        <v>0</v>
      </c>
      <c r="AN397">
        <v>0</v>
      </c>
      <c r="AO397">
        <v>0</v>
      </c>
      <c r="AP397">
        <v>0</v>
      </c>
      <c r="AQ397">
        <v>0</v>
      </c>
      <c r="AR397">
        <v>0</v>
      </c>
      <c r="AS397">
        <v>0</v>
      </c>
      <c r="AT397">
        <v>0</v>
      </c>
      <c r="AU397">
        <v>0</v>
      </c>
      <c r="AV397">
        <v>0</v>
      </c>
      <c r="AW397">
        <v>0</v>
      </c>
      <c r="AX397">
        <v>1</v>
      </c>
    </row>
    <row r="398" spans="1:50" x14ac:dyDescent="0.25">
      <c r="A398" s="36">
        <v>2902456</v>
      </c>
      <c r="B398" s="36">
        <v>123567</v>
      </c>
      <c r="C398" s="36" t="s">
        <v>64</v>
      </c>
      <c r="D398" t="s">
        <v>573</v>
      </c>
      <c r="E398" t="s">
        <v>779</v>
      </c>
      <c r="F398" s="1">
        <v>41499</v>
      </c>
      <c r="G398" s="1">
        <v>41506</v>
      </c>
      <c r="H398">
        <v>8</v>
      </c>
      <c r="I398">
        <v>2013</v>
      </c>
      <c r="J398">
        <v>32.0002</v>
      </c>
      <c r="K398">
        <v>175</v>
      </c>
      <c r="L398" t="s">
        <v>778</v>
      </c>
      <c r="M398">
        <v>201302</v>
      </c>
      <c r="N398" s="1">
        <v>41972</v>
      </c>
      <c r="O398">
        <v>29.823899999999998</v>
      </c>
      <c r="P398">
        <v>168.2533</v>
      </c>
      <c r="Q398" t="s">
        <v>9</v>
      </c>
      <c r="R398" t="s">
        <v>716</v>
      </c>
      <c r="S398" t="s">
        <v>717</v>
      </c>
      <c r="T398" t="s">
        <v>30</v>
      </c>
      <c r="U398" t="s">
        <v>1</v>
      </c>
      <c r="V398">
        <v>472.8152</v>
      </c>
      <c r="W398">
        <v>0.86</v>
      </c>
      <c r="X398">
        <v>1</v>
      </c>
      <c r="Y398">
        <v>41</v>
      </c>
      <c r="Z398">
        <v>0</v>
      </c>
      <c r="AA398">
        <v>0</v>
      </c>
      <c r="AB398">
        <v>0</v>
      </c>
      <c r="AC398">
        <v>240</v>
      </c>
      <c r="AD398">
        <v>1000</v>
      </c>
      <c r="AE398">
        <v>2020</v>
      </c>
      <c r="AF398">
        <v>0</v>
      </c>
      <c r="AG398">
        <v>0</v>
      </c>
      <c r="AH398">
        <v>0</v>
      </c>
      <c r="AI398">
        <v>0</v>
      </c>
      <c r="AJ398">
        <v>0</v>
      </c>
      <c r="AK398">
        <v>0</v>
      </c>
      <c r="AL398">
        <v>0</v>
      </c>
      <c r="AM398">
        <v>0</v>
      </c>
      <c r="AN398">
        <v>0</v>
      </c>
      <c r="AO398">
        <v>0</v>
      </c>
      <c r="AP398">
        <v>0</v>
      </c>
      <c r="AQ398">
        <v>0</v>
      </c>
      <c r="AR398">
        <v>0</v>
      </c>
      <c r="AS398">
        <v>0</v>
      </c>
      <c r="AT398">
        <v>0</v>
      </c>
      <c r="AU398">
        <v>0</v>
      </c>
      <c r="AV398">
        <v>0</v>
      </c>
      <c r="AW398">
        <v>0</v>
      </c>
      <c r="AX398">
        <v>1</v>
      </c>
    </row>
    <row r="399" spans="1:50" x14ac:dyDescent="0.25">
      <c r="A399" s="36">
        <v>2902454</v>
      </c>
      <c r="B399" s="36">
        <v>123571</v>
      </c>
      <c r="C399" s="36" t="s">
        <v>64</v>
      </c>
      <c r="D399" t="s">
        <v>573</v>
      </c>
      <c r="E399" t="s">
        <v>780</v>
      </c>
      <c r="F399" s="1">
        <v>41488</v>
      </c>
      <c r="G399" s="1">
        <v>41506</v>
      </c>
      <c r="H399">
        <v>8</v>
      </c>
      <c r="I399">
        <v>2013</v>
      </c>
      <c r="J399">
        <v>35</v>
      </c>
      <c r="K399">
        <v>170.5</v>
      </c>
      <c r="L399" t="s">
        <v>778</v>
      </c>
      <c r="M399">
        <v>201302</v>
      </c>
      <c r="N399" s="1">
        <v>41971</v>
      </c>
      <c r="O399">
        <v>41.359499999999997</v>
      </c>
      <c r="P399">
        <v>172.13630000000001</v>
      </c>
      <c r="Q399" t="s">
        <v>9</v>
      </c>
      <c r="R399" t="s">
        <v>716</v>
      </c>
      <c r="S399" t="s">
        <v>717</v>
      </c>
      <c r="T399" t="s">
        <v>30</v>
      </c>
      <c r="U399" t="s">
        <v>1</v>
      </c>
      <c r="V399">
        <v>482.61509999999998</v>
      </c>
      <c r="W399">
        <v>0.86</v>
      </c>
      <c r="X399">
        <v>1</v>
      </c>
      <c r="Y399">
        <v>49</v>
      </c>
      <c r="Z399">
        <v>0</v>
      </c>
      <c r="AA399">
        <v>0</v>
      </c>
      <c r="AB399">
        <v>0</v>
      </c>
      <c r="AC399">
        <v>240</v>
      </c>
      <c r="AD399">
        <v>1000</v>
      </c>
      <c r="AE399">
        <v>2020</v>
      </c>
      <c r="AF399">
        <v>0</v>
      </c>
      <c r="AG399">
        <v>0</v>
      </c>
      <c r="AH399">
        <v>0</v>
      </c>
      <c r="AI399">
        <v>0</v>
      </c>
      <c r="AJ399">
        <v>0</v>
      </c>
      <c r="AK399">
        <v>0</v>
      </c>
      <c r="AL399">
        <v>0</v>
      </c>
      <c r="AM399">
        <v>0</v>
      </c>
      <c r="AN399">
        <v>0</v>
      </c>
      <c r="AO399">
        <v>0</v>
      </c>
      <c r="AP399">
        <v>0</v>
      </c>
      <c r="AQ399">
        <v>0</v>
      </c>
      <c r="AR399">
        <v>0</v>
      </c>
      <c r="AS399">
        <v>0</v>
      </c>
      <c r="AT399">
        <v>0</v>
      </c>
      <c r="AU399">
        <v>0</v>
      </c>
      <c r="AV399">
        <v>0</v>
      </c>
      <c r="AW399">
        <v>0</v>
      </c>
      <c r="AX399">
        <v>1</v>
      </c>
    </row>
    <row r="400" spans="1:50" x14ac:dyDescent="0.25">
      <c r="A400" s="36">
        <v>2902528</v>
      </c>
      <c r="B400" s="36">
        <v>395</v>
      </c>
      <c r="C400" s="36" t="s">
        <v>65</v>
      </c>
      <c r="D400" t="s">
        <v>573</v>
      </c>
      <c r="E400">
        <v>395</v>
      </c>
      <c r="F400" s="1">
        <v>41894</v>
      </c>
      <c r="G400" s="1">
        <v>41898</v>
      </c>
      <c r="H400">
        <v>9</v>
      </c>
      <c r="I400">
        <v>2014</v>
      </c>
      <c r="J400">
        <v>31.083300000000001</v>
      </c>
      <c r="K400">
        <v>175.83330000000001</v>
      </c>
      <c r="L400" t="s">
        <v>778</v>
      </c>
      <c r="M400">
        <v>201403</v>
      </c>
      <c r="N400" s="1">
        <v>41975</v>
      </c>
      <c r="O400">
        <v>29.696000000000002</v>
      </c>
      <c r="P400">
        <v>177.517</v>
      </c>
      <c r="Q400" t="s">
        <v>14</v>
      </c>
      <c r="R400" t="s">
        <v>716</v>
      </c>
      <c r="S400" t="s">
        <v>717</v>
      </c>
      <c r="T400" t="s">
        <v>30</v>
      </c>
      <c r="U400" t="s">
        <v>1</v>
      </c>
      <c r="V400">
        <v>81.354200000000006</v>
      </c>
      <c r="W400">
        <v>0.91</v>
      </c>
      <c r="X400">
        <v>1</v>
      </c>
      <c r="Y400">
        <v>40</v>
      </c>
      <c r="Z400">
        <v>0</v>
      </c>
      <c r="AA400">
        <v>0</v>
      </c>
      <c r="AB400">
        <v>0</v>
      </c>
      <c r="AC400">
        <v>240</v>
      </c>
      <c r="AD400">
        <v>1000</v>
      </c>
      <c r="AE400">
        <v>2000</v>
      </c>
      <c r="AF400">
        <v>0</v>
      </c>
      <c r="AG400">
        <v>0</v>
      </c>
      <c r="AH400">
        <v>0</v>
      </c>
      <c r="AI400">
        <v>0</v>
      </c>
      <c r="AJ400">
        <v>0</v>
      </c>
      <c r="AK400">
        <v>0</v>
      </c>
      <c r="AL400">
        <v>0</v>
      </c>
      <c r="AM400">
        <v>0</v>
      </c>
      <c r="AN400">
        <v>0</v>
      </c>
      <c r="AO400">
        <v>0</v>
      </c>
      <c r="AP400">
        <v>0</v>
      </c>
      <c r="AQ400">
        <v>0</v>
      </c>
      <c r="AR400">
        <v>0</v>
      </c>
      <c r="AS400">
        <v>0</v>
      </c>
      <c r="AT400">
        <v>0</v>
      </c>
      <c r="AU400">
        <v>0</v>
      </c>
      <c r="AV400">
        <v>0</v>
      </c>
      <c r="AW400">
        <v>0</v>
      </c>
      <c r="AX400">
        <v>1</v>
      </c>
    </row>
    <row r="401" spans="1:50" x14ac:dyDescent="0.25">
      <c r="A401" s="36">
        <v>4902031</v>
      </c>
      <c r="B401" s="36">
        <v>123589</v>
      </c>
      <c r="C401" s="36" t="s">
        <v>64</v>
      </c>
      <c r="D401" t="s">
        <v>573</v>
      </c>
      <c r="E401" t="s">
        <v>781</v>
      </c>
      <c r="F401" s="1">
        <v>41613</v>
      </c>
      <c r="G401" s="1">
        <v>41618</v>
      </c>
      <c r="H401">
        <v>12</v>
      </c>
      <c r="I401">
        <v>2013</v>
      </c>
      <c r="J401">
        <v>32.483899999999998</v>
      </c>
      <c r="K401">
        <v>-169.96190000000001</v>
      </c>
      <c r="L401" t="s">
        <v>778</v>
      </c>
      <c r="M401">
        <v>201303</v>
      </c>
      <c r="N401" s="1">
        <v>41976</v>
      </c>
      <c r="O401">
        <v>31.4756</v>
      </c>
      <c r="P401">
        <v>-171.15369999999999</v>
      </c>
      <c r="Q401" t="s">
        <v>9</v>
      </c>
      <c r="R401" t="s">
        <v>716</v>
      </c>
      <c r="S401" t="s">
        <v>717</v>
      </c>
      <c r="T401" t="s">
        <v>30</v>
      </c>
      <c r="U401" t="s">
        <v>1</v>
      </c>
      <c r="V401">
        <v>362.71249999999998</v>
      </c>
      <c r="W401">
        <v>0.91</v>
      </c>
      <c r="X401">
        <v>1</v>
      </c>
      <c r="Y401">
        <v>30</v>
      </c>
      <c r="Z401">
        <v>31</v>
      </c>
      <c r="AA401">
        <v>0</v>
      </c>
      <c r="AB401">
        <v>0</v>
      </c>
      <c r="AC401">
        <v>240</v>
      </c>
      <c r="AD401">
        <v>1000</v>
      </c>
      <c r="AE401">
        <v>2020</v>
      </c>
      <c r="AF401">
        <v>0</v>
      </c>
      <c r="AG401">
        <v>0</v>
      </c>
      <c r="AH401">
        <v>0</v>
      </c>
      <c r="AI401">
        <v>0</v>
      </c>
      <c r="AJ401">
        <v>0</v>
      </c>
      <c r="AK401">
        <v>0</v>
      </c>
      <c r="AL401">
        <v>0</v>
      </c>
      <c r="AM401">
        <v>0</v>
      </c>
      <c r="AN401">
        <v>0</v>
      </c>
      <c r="AO401">
        <v>0</v>
      </c>
      <c r="AP401">
        <v>0</v>
      </c>
      <c r="AQ401">
        <v>0</v>
      </c>
      <c r="AR401">
        <v>0</v>
      </c>
      <c r="AS401">
        <v>0</v>
      </c>
      <c r="AT401">
        <v>0</v>
      </c>
      <c r="AU401">
        <v>0</v>
      </c>
      <c r="AV401">
        <v>0</v>
      </c>
      <c r="AW401">
        <v>0</v>
      </c>
      <c r="AX401">
        <v>1</v>
      </c>
    </row>
    <row r="402" spans="1:50" x14ac:dyDescent="0.25">
      <c r="A402" s="36">
        <v>4902030</v>
      </c>
      <c r="B402" s="36">
        <v>123588</v>
      </c>
      <c r="C402" s="36" t="s">
        <v>64</v>
      </c>
      <c r="D402" t="s">
        <v>573</v>
      </c>
      <c r="E402" t="s">
        <v>782</v>
      </c>
      <c r="F402" s="1">
        <v>41612</v>
      </c>
      <c r="G402" s="1">
        <v>41618</v>
      </c>
      <c r="H402">
        <v>12</v>
      </c>
      <c r="I402">
        <v>2013</v>
      </c>
      <c r="J402">
        <v>33.026699999999998</v>
      </c>
      <c r="K402">
        <v>-172.9692</v>
      </c>
      <c r="L402" t="s">
        <v>778</v>
      </c>
      <c r="M402">
        <v>201303</v>
      </c>
      <c r="N402" s="1">
        <v>41975</v>
      </c>
      <c r="O402">
        <v>31.721900000000002</v>
      </c>
      <c r="P402">
        <v>-170.94069999999999</v>
      </c>
      <c r="Q402" t="s">
        <v>9</v>
      </c>
      <c r="R402" t="s">
        <v>716</v>
      </c>
      <c r="S402" t="s">
        <v>717</v>
      </c>
      <c r="T402" t="s">
        <v>30</v>
      </c>
      <c r="U402" t="s">
        <v>1</v>
      </c>
      <c r="V402">
        <v>362.9348</v>
      </c>
      <c r="W402">
        <v>0.91</v>
      </c>
      <c r="X402">
        <v>1</v>
      </c>
      <c r="Y402">
        <v>37</v>
      </c>
      <c r="Z402">
        <v>31</v>
      </c>
      <c r="AA402">
        <v>0</v>
      </c>
      <c r="AB402">
        <v>0</v>
      </c>
      <c r="AC402">
        <v>240</v>
      </c>
      <c r="AD402">
        <v>1000</v>
      </c>
      <c r="AE402">
        <v>2020</v>
      </c>
      <c r="AF402">
        <v>0</v>
      </c>
      <c r="AG402">
        <v>0</v>
      </c>
      <c r="AH402">
        <v>0</v>
      </c>
      <c r="AI402">
        <v>0</v>
      </c>
      <c r="AJ402">
        <v>0</v>
      </c>
      <c r="AK402">
        <v>0</v>
      </c>
      <c r="AL402">
        <v>0</v>
      </c>
      <c r="AM402">
        <v>0</v>
      </c>
      <c r="AN402">
        <v>0</v>
      </c>
      <c r="AO402">
        <v>0</v>
      </c>
      <c r="AP402">
        <v>0</v>
      </c>
      <c r="AQ402">
        <v>0</v>
      </c>
      <c r="AR402">
        <v>0</v>
      </c>
      <c r="AS402">
        <v>0</v>
      </c>
      <c r="AT402">
        <v>0</v>
      </c>
      <c r="AU402">
        <v>0</v>
      </c>
      <c r="AV402">
        <v>0</v>
      </c>
      <c r="AW402">
        <v>0</v>
      </c>
      <c r="AX402">
        <v>1</v>
      </c>
    </row>
    <row r="403" spans="1:50" x14ac:dyDescent="0.25">
      <c r="A403" s="36">
        <v>2902473</v>
      </c>
      <c r="B403" s="36">
        <v>123590</v>
      </c>
      <c r="C403" s="36" t="s">
        <v>64</v>
      </c>
      <c r="D403" t="s">
        <v>573</v>
      </c>
      <c r="E403" t="s">
        <v>783</v>
      </c>
      <c r="F403" s="1">
        <v>41585</v>
      </c>
      <c r="G403" s="1">
        <v>41618</v>
      </c>
      <c r="H403">
        <v>11</v>
      </c>
      <c r="I403">
        <v>2013</v>
      </c>
      <c r="J403">
        <v>28.0017</v>
      </c>
      <c r="K403">
        <v>175.995</v>
      </c>
      <c r="L403" t="s">
        <v>778</v>
      </c>
      <c r="M403">
        <v>201303</v>
      </c>
      <c r="N403" s="1">
        <v>41968</v>
      </c>
      <c r="O403">
        <v>25.754300000000001</v>
      </c>
      <c r="P403">
        <v>168.03550000000001</v>
      </c>
      <c r="Q403" t="s">
        <v>9</v>
      </c>
      <c r="R403" t="s">
        <v>716</v>
      </c>
      <c r="S403" t="s">
        <v>717</v>
      </c>
      <c r="T403" t="s">
        <v>30</v>
      </c>
      <c r="U403" t="s">
        <v>1</v>
      </c>
      <c r="V403">
        <v>382.69720000000001</v>
      </c>
      <c r="W403">
        <v>0.86</v>
      </c>
      <c r="X403">
        <v>1</v>
      </c>
      <c r="Y403">
        <v>33</v>
      </c>
      <c r="Z403">
        <v>31</v>
      </c>
      <c r="AA403">
        <v>0</v>
      </c>
      <c r="AB403">
        <v>0</v>
      </c>
      <c r="AC403">
        <v>240</v>
      </c>
      <c r="AD403">
        <v>1000</v>
      </c>
      <c r="AE403">
        <v>2020</v>
      </c>
      <c r="AF403">
        <v>0</v>
      </c>
      <c r="AG403">
        <v>0</v>
      </c>
      <c r="AH403">
        <v>0</v>
      </c>
      <c r="AI403">
        <v>0</v>
      </c>
      <c r="AJ403">
        <v>0</v>
      </c>
      <c r="AK403">
        <v>0</v>
      </c>
      <c r="AL403">
        <v>0</v>
      </c>
      <c r="AM403">
        <v>0</v>
      </c>
      <c r="AN403">
        <v>0</v>
      </c>
      <c r="AO403">
        <v>0</v>
      </c>
      <c r="AP403">
        <v>0</v>
      </c>
      <c r="AQ403">
        <v>0</v>
      </c>
      <c r="AR403">
        <v>0</v>
      </c>
      <c r="AS403">
        <v>0</v>
      </c>
      <c r="AT403">
        <v>0</v>
      </c>
      <c r="AU403">
        <v>0</v>
      </c>
      <c r="AV403">
        <v>0</v>
      </c>
      <c r="AW403">
        <v>0</v>
      </c>
      <c r="AX403">
        <v>1</v>
      </c>
    </row>
    <row r="404" spans="1:50" x14ac:dyDescent="0.25">
      <c r="A404" s="36">
        <v>2902472</v>
      </c>
      <c r="B404" s="36">
        <v>123587</v>
      </c>
      <c r="C404" s="36" t="s">
        <v>64</v>
      </c>
      <c r="D404" t="s">
        <v>573</v>
      </c>
      <c r="E404" t="s">
        <v>784</v>
      </c>
      <c r="F404" s="1">
        <v>41585</v>
      </c>
      <c r="G404" s="1">
        <v>41618</v>
      </c>
      <c r="H404">
        <v>11</v>
      </c>
      <c r="I404">
        <v>2013</v>
      </c>
      <c r="J404">
        <v>28.158100000000001</v>
      </c>
      <c r="K404">
        <v>173.37809999999999</v>
      </c>
      <c r="L404" t="s">
        <v>778</v>
      </c>
      <c r="M404">
        <v>201303</v>
      </c>
      <c r="N404" s="1">
        <v>41968</v>
      </c>
      <c r="O404">
        <v>29.952999999999999</v>
      </c>
      <c r="P404">
        <v>175.95490000000001</v>
      </c>
      <c r="Q404" t="s">
        <v>9</v>
      </c>
      <c r="R404" t="s">
        <v>716</v>
      </c>
      <c r="S404" t="s">
        <v>717</v>
      </c>
      <c r="T404" t="s">
        <v>30</v>
      </c>
      <c r="U404" t="s">
        <v>1</v>
      </c>
      <c r="V404">
        <v>383.18799999999999</v>
      </c>
      <c r="W404">
        <v>0.86</v>
      </c>
      <c r="X404">
        <v>1</v>
      </c>
      <c r="Y404">
        <v>33</v>
      </c>
      <c r="Z404">
        <v>31</v>
      </c>
      <c r="AA404">
        <v>0</v>
      </c>
      <c r="AB404">
        <v>0</v>
      </c>
      <c r="AC404">
        <v>240</v>
      </c>
      <c r="AD404">
        <v>1000</v>
      </c>
      <c r="AE404">
        <v>2020</v>
      </c>
      <c r="AF404">
        <v>0</v>
      </c>
      <c r="AG404">
        <v>0</v>
      </c>
      <c r="AH404">
        <v>0</v>
      </c>
      <c r="AI404">
        <v>0</v>
      </c>
      <c r="AJ404">
        <v>0</v>
      </c>
      <c r="AK404">
        <v>0</v>
      </c>
      <c r="AL404">
        <v>0</v>
      </c>
      <c r="AM404">
        <v>0</v>
      </c>
      <c r="AN404">
        <v>0</v>
      </c>
      <c r="AO404">
        <v>0</v>
      </c>
      <c r="AP404">
        <v>0</v>
      </c>
      <c r="AQ404">
        <v>0</v>
      </c>
      <c r="AR404">
        <v>0</v>
      </c>
      <c r="AS404">
        <v>0</v>
      </c>
      <c r="AT404">
        <v>0</v>
      </c>
      <c r="AU404">
        <v>0</v>
      </c>
      <c r="AV404">
        <v>0</v>
      </c>
      <c r="AW404">
        <v>0</v>
      </c>
      <c r="AX404">
        <v>1</v>
      </c>
    </row>
    <row r="405" spans="1:50" x14ac:dyDescent="0.25">
      <c r="A405" s="36">
        <v>4901693</v>
      </c>
      <c r="B405" s="36">
        <v>107293</v>
      </c>
      <c r="C405" s="36" t="s">
        <v>64</v>
      </c>
      <c r="D405" t="s">
        <v>573</v>
      </c>
      <c r="E405" t="s">
        <v>785</v>
      </c>
      <c r="F405" s="1">
        <v>41301</v>
      </c>
      <c r="G405" s="1">
        <v>41344</v>
      </c>
      <c r="H405">
        <v>1</v>
      </c>
      <c r="I405">
        <v>2013</v>
      </c>
      <c r="J405">
        <v>35.057000000000002</v>
      </c>
      <c r="K405">
        <v>175.13900000000001</v>
      </c>
      <c r="L405" t="s">
        <v>778</v>
      </c>
      <c r="M405">
        <v>201301</v>
      </c>
      <c r="N405" s="1">
        <v>41974</v>
      </c>
      <c r="O405">
        <v>33.773499999999999</v>
      </c>
      <c r="P405">
        <v>175.35429999999999</v>
      </c>
      <c r="Q405" t="s">
        <v>9</v>
      </c>
      <c r="R405" t="s">
        <v>716</v>
      </c>
      <c r="S405" t="s">
        <v>717</v>
      </c>
      <c r="T405" t="s">
        <v>30</v>
      </c>
      <c r="U405" t="s">
        <v>1</v>
      </c>
      <c r="V405">
        <v>672.53499999999997</v>
      </c>
      <c r="W405">
        <v>0.86</v>
      </c>
      <c r="X405">
        <v>1</v>
      </c>
      <c r="Y405">
        <v>68</v>
      </c>
      <c r="Z405">
        <v>0</v>
      </c>
      <c r="AA405">
        <v>0</v>
      </c>
      <c r="AB405">
        <v>0</v>
      </c>
      <c r="AC405">
        <v>240</v>
      </c>
      <c r="AD405">
        <v>1000</v>
      </c>
      <c r="AE405">
        <v>2020</v>
      </c>
      <c r="AF405">
        <v>0</v>
      </c>
      <c r="AG405">
        <v>0</v>
      </c>
      <c r="AH405">
        <v>0</v>
      </c>
      <c r="AI405">
        <v>0</v>
      </c>
      <c r="AJ405">
        <v>0</v>
      </c>
      <c r="AK405">
        <v>0</v>
      </c>
      <c r="AL405">
        <v>0</v>
      </c>
      <c r="AM405">
        <v>0</v>
      </c>
      <c r="AN405">
        <v>0</v>
      </c>
      <c r="AO405">
        <v>0</v>
      </c>
      <c r="AP405">
        <v>0</v>
      </c>
      <c r="AQ405">
        <v>0</v>
      </c>
      <c r="AR405">
        <v>0</v>
      </c>
      <c r="AS405">
        <v>0</v>
      </c>
      <c r="AT405">
        <v>0</v>
      </c>
      <c r="AU405">
        <v>0</v>
      </c>
      <c r="AV405">
        <v>0</v>
      </c>
      <c r="AW405">
        <v>0</v>
      </c>
      <c r="AX405">
        <v>1</v>
      </c>
    </row>
    <row r="406" spans="1:50" x14ac:dyDescent="0.25">
      <c r="A406" s="36">
        <v>2902527</v>
      </c>
      <c r="B406" s="36">
        <v>394</v>
      </c>
      <c r="C406" s="36" t="s">
        <v>65</v>
      </c>
      <c r="D406" t="s">
        <v>573</v>
      </c>
      <c r="E406">
        <v>394</v>
      </c>
      <c r="F406" s="1">
        <v>41891</v>
      </c>
      <c r="G406" s="1">
        <v>41893</v>
      </c>
      <c r="H406">
        <v>9</v>
      </c>
      <c r="I406">
        <v>2014</v>
      </c>
      <c r="J406">
        <v>32.416499999999999</v>
      </c>
      <c r="K406">
        <v>172.99979999999999</v>
      </c>
      <c r="L406" t="s">
        <v>778</v>
      </c>
      <c r="M406">
        <v>201403</v>
      </c>
      <c r="N406" s="1">
        <v>41971</v>
      </c>
      <c r="O406">
        <v>33.850999999999999</v>
      </c>
      <c r="P406">
        <v>174.55099999999999</v>
      </c>
      <c r="Q406" t="s">
        <v>14</v>
      </c>
      <c r="R406" t="s">
        <v>716</v>
      </c>
      <c r="S406" t="s">
        <v>717</v>
      </c>
      <c r="T406" t="s">
        <v>30</v>
      </c>
      <c r="U406" t="s">
        <v>1</v>
      </c>
      <c r="V406">
        <v>80.204099999999997</v>
      </c>
      <c r="W406">
        <v>0.91</v>
      </c>
      <c r="X406">
        <v>1</v>
      </c>
      <c r="Y406">
        <v>0</v>
      </c>
      <c r="Z406">
        <v>0</v>
      </c>
      <c r="AA406">
        <v>0</v>
      </c>
      <c r="AB406">
        <v>0</v>
      </c>
      <c r="AC406">
        <v>240</v>
      </c>
      <c r="AD406">
        <v>1000</v>
      </c>
      <c r="AE406">
        <v>2000</v>
      </c>
      <c r="AF406">
        <v>0</v>
      </c>
      <c r="AG406">
        <v>0</v>
      </c>
      <c r="AH406">
        <v>0</v>
      </c>
      <c r="AI406">
        <v>0</v>
      </c>
      <c r="AJ406">
        <v>0</v>
      </c>
      <c r="AK406">
        <v>0</v>
      </c>
      <c r="AL406">
        <v>0</v>
      </c>
      <c r="AM406">
        <v>0</v>
      </c>
      <c r="AN406">
        <v>0</v>
      </c>
      <c r="AO406">
        <v>0</v>
      </c>
      <c r="AP406">
        <v>0</v>
      </c>
      <c r="AQ406">
        <v>0</v>
      </c>
      <c r="AR406">
        <v>0</v>
      </c>
      <c r="AS406">
        <v>0</v>
      </c>
      <c r="AT406">
        <v>0</v>
      </c>
      <c r="AU406">
        <v>0</v>
      </c>
      <c r="AV406">
        <v>0</v>
      </c>
      <c r="AW406">
        <v>0</v>
      </c>
      <c r="AX406">
        <v>1</v>
      </c>
    </row>
    <row r="407" spans="1:50" x14ac:dyDescent="0.25">
      <c r="A407" s="36">
        <v>5902098</v>
      </c>
      <c r="B407" s="36">
        <v>79440</v>
      </c>
      <c r="C407" s="36" t="s">
        <v>64</v>
      </c>
      <c r="D407">
        <v>3039</v>
      </c>
      <c r="E407">
        <v>3842</v>
      </c>
      <c r="F407" s="1">
        <v>39704</v>
      </c>
      <c r="G407" s="1">
        <v>39714</v>
      </c>
      <c r="H407">
        <v>9</v>
      </c>
      <c r="I407">
        <v>2008</v>
      </c>
      <c r="J407">
        <v>33.25</v>
      </c>
      <c r="K407">
        <v>143.24</v>
      </c>
      <c r="L407" t="s">
        <v>778</v>
      </c>
      <c r="M407" t="s">
        <v>597</v>
      </c>
      <c r="N407" s="1">
        <v>41973</v>
      </c>
      <c r="O407">
        <v>37.054099999999998</v>
      </c>
      <c r="P407">
        <v>175.2139</v>
      </c>
      <c r="Q407" t="s">
        <v>3</v>
      </c>
      <c r="R407" t="s">
        <v>637</v>
      </c>
      <c r="S407" t="s">
        <v>638</v>
      </c>
      <c r="T407" t="s">
        <v>8</v>
      </c>
      <c r="U407" t="s">
        <v>7</v>
      </c>
      <c r="V407">
        <v>2268.5</v>
      </c>
      <c r="W407">
        <v>0.64</v>
      </c>
      <c r="X407">
        <v>1</v>
      </c>
      <c r="Y407">
        <v>224</v>
      </c>
      <c r="Z407">
        <v>197</v>
      </c>
      <c r="AA407">
        <v>0</v>
      </c>
      <c r="AB407">
        <v>0</v>
      </c>
      <c r="AC407">
        <v>245</v>
      </c>
      <c r="AD407">
        <v>1000</v>
      </c>
      <c r="AE407">
        <v>2000</v>
      </c>
      <c r="AF407">
        <v>0</v>
      </c>
      <c r="AG407">
        <v>0</v>
      </c>
      <c r="AH407">
        <v>0</v>
      </c>
      <c r="AI407">
        <v>0</v>
      </c>
      <c r="AJ407">
        <v>0</v>
      </c>
      <c r="AK407">
        <v>0</v>
      </c>
      <c r="AL407">
        <v>0</v>
      </c>
      <c r="AM407">
        <v>0</v>
      </c>
      <c r="AN407">
        <v>0</v>
      </c>
      <c r="AO407">
        <v>0</v>
      </c>
      <c r="AP407">
        <v>0</v>
      </c>
      <c r="AQ407">
        <v>0</v>
      </c>
      <c r="AR407">
        <v>0</v>
      </c>
      <c r="AS407">
        <v>0</v>
      </c>
      <c r="AT407">
        <v>0</v>
      </c>
      <c r="AU407">
        <v>0</v>
      </c>
      <c r="AV407">
        <v>0</v>
      </c>
      <c r="AW407">
        <v>0</v>
      </c>
      <c r="AX407">
        <v>1</v>
      </c>
    </row>
    <row r="408" spans="1:50" x14ac:dyDescent="0.25">
      <c r="A408" s="36">
        <v>5902097</v>
      </c>
      <c r="B408" s="36">
        <v>79425</v>
      </c>
      <c r="C408" s="36" t="s">
        <v>64</v>
      </c>
      <c r="D408">
        <v>3038</v>
      </c>
      <c r="E408">
        <v>3842</v>
      </c>
      <c r="F408" s="1">
        <v>39704</v>
      </c>
      <c r="G408" s="1">
        <v>39714</v>
      </c>
      <c r="H408">
        <v>9</v>
      </c>
      <c r="I408">
        <v>2008</v>
      </c>
      <c r="J408">
        <v>33</v>
      </c>
      <c r="K408">
        <v>143.66</v>
      </c>
      <c r="L408" t="s">
        <v>778</v>
      </c>
      <c r="M408" t="s">
        <v>597</v>
      </c>
      <c r="N408" s="1">
        <v>41973</v>
      </c>
      <c r="O408">
        <v>43.520600000000002</v>
      </c>
      <c r="P408">
        <v>159.72980000000001</v>
      </c>
      <c r="Q408" t="s">
        <v>3</v>
      </c>
      <c r="R408" t="s">
        <v>637</v>
      </c>
      <c r="S408" t="s">
        <v>638</v>
      </c>
      <c r="T408" t="s">
        <v>8</v>
      </c>
      <c r="U408" t="s">
        <v>7</v>
      </c>
      <c r="V408">
        <v>2268.5300999999999</v>
      </c>
      <c r="W408">
        <v>0.64</v>
      </c>
      <c r="X408">
        <v>1</v>
      </c>
      <c r="Y408">
        <v>224</v>
      </c>
      <c r="Z408">
        <v>197</v>
      </c>
      <c r="AA408">
        <v>0</v>
      </c>
      <c r="AB408">
        <v>0</v>
      </c>
      <c r="AC408">
        <v>245</v>
      </c>
      <c r="AD408">
        <v>1000</v>
      </c>
      <c r="AE408">
        <v>2000</v>
      </c>
      <c r="AF408">
        <v>0</v>
      </c>
      <c r="AG408">
        <v>0</v>
      </c>
      <c r="AH408">
        <v>0</v>
      </c>
      <c r="AI408">
        <v>0</v>
      </c>
      <c r="AJ408">
        <v>0</v>
      </c>
      <c r="AK408">
        <v>0</v>
      </c>
      <c r="AL408">
        <v>0</v>
      </c>
      <c r="AM408">
        <v>0</v>
      </c>
      <c r="AN408">
        <v>0</v>
      </c>
      <c r="AO408">
        <v>0</v>
      </c>
      <c r="AP408">
        <v>0</v>
      </c>
      <c r="AQ408">
        <v>0</v>
      </c>
      <c r="AR408">
        <v>0</v>
      </c>
      <c r="AS408">
        <v>0</v>
      </c>
      <c r="AT408">
        <v>0</v>
      </c>
      <c r="AU408">
        <v>0</v>
      </c>
      <c r="AV408">
        <v>0</v>
      </c>
      <c r="AW408">
        <v>0</v>
      </c>
      <c r="AX408">
        <v>1</v>
      </c>
    </row>
    <row r="409" spans="1:50" x14ac:dyDescent="0.25">
      <c r="A409" s="36">
        <v>5902096</v>
      </c>
      <c r="B409" s="36">
        <v>79441</v>
      </c>
      <c r="C409" s="36" t="s">
        <v>64</v>
      </c>
      <c r="D409">
        <v>3037</v>
      </c>
      <c r="E409">
        <v>3841</v>
      </c>
      <c r="F409" s="1">
        <v>39704</v>
      </c>
      <c r="G409" s="1">
        <v>39714</v>
      </c>
      <c r="H409">
        <v>9</v>
      </c>
      <c r="I409">
        <v>2008</v>
      </c>
      <c r="J409">
        <v>32.299999999999997</v>
      </c>
      <c r="K409">
        <v>144.44999999999999</v>
      </c>
      <c r="L409" t="s">
        <v>778</v>
      </c>
      <c r="M409" t="s">
        <v>597</v>
      </c>
      <c r="N409" s="1">
        <v>41972</v>
      </c>
      <c r="O409">
        <v>30.713899999999999</v>
      </c>
      <c r="P409">
        <v>145.68969999999999</v>
      </c>
      <c r="Q409" t="s">
        <v>3</v>
      </c>
      <c r="R409" t="s">
        <v>637</v>
      </c>
      <c r="S409" t="s">
        <v>638</v>
      </c>
      <c r="T409" t="s">
        <v>8</v>
      </c>
      <c r="U409" t="s">
        <v>7</v>
      </c>
      <c r="V409">
        <v>2268.2060000000001</v>
      </c>
      <c r="W409">
        <v>0.64</v>
      </c>
      <c r="X409">
        <v>1</v>
      </c>
      <c r="Y409">
        <v>224</v>
      </c>
      <c r="Z409">
        <v>197</v>
      </c>
      <c r="AA409">
        <v>0</v>
      </c>
      <c r="AB409">
        <v>0</v>
      </c>
      <c r="AC409">
        <v>245</v>
      </c>
      <c r="AD409">
        <v>1000</v>
      </c>
      <c r="AE409">
        <v>2000</v>
      </c>
      <c r="AF409">
        <v>0</v>
      </c>
      <c r="AG409">
        <v>0</v>
      </c>
      <c r="AH409">
        <v>0</v>
      </c>
      <c r="AI409">
        <v>0</v>
      </c>
      <c r="AJ409">
        <v>0</v>
      </c>
      <c r="AK409">
        <v>0</v>
      </c>
      <c r="AL409">
        <v>0</v>
      </c>
      <c r="AM409">
        <v>0</v>
      </c>
      <c r="AN409">
        <v>0</v>
      </c>
      <c r="AO409">
        <v>0</v>
      </c>
      <c r="AP409">
        <v>0</v>
      </c>
      <c r="AQ409">
        <v>0</v>
      </c>
      <c r="AR409">
        <v>0</v>
      </c>
      <c r="AS409">
        <v>0</v>
      </c>
      <c r="AT409">
        <v>0</v>
      </c>
      <c r="AU409">
        <v>0</v>
      </c>
      <c r="AV409">
        <v>0</v>
      </c>
      <c r="AW409">
        <v>0</v>
      </c>
      <c r="AX409">
        <v>1</v>
      </c>
    </row>
    <row r="410" spans="1:50" x14ac:dyDescent="0.25">
      <c r="A410" s="36">
        <v>5902095</v>
      </c>
      <c r="B410" s="36">
        <v>79442</v>
      </c>
      <c r="C410" s="36" t="s">
        <v>64</v>
      </c>
      <c r="D410">
        <v>3036</v>
      </c>
      <c r="E410">
        <v>3840</v>
      </c>
      <c r="F410" s="1">
        <v>39704</v>
      </c>
      <c r="G410" s="1">
        <v>39714</v>
      </c>
      <c r="H410">
        <v>9</v>
      </c>
      <c r="I410">
        <v>2008</v>
      </c>
      <c r="J410">
        <v>33.619999999999997</v>
      </c>
      <c r="K410">
        <v>142.6</v>
      </c>
      <c r="L410" t="s">
        <v>778</v>
      </c>
      <c r="M410" t="s">
        <v>597</v>
      </c>
      <c r="N410" s="1">
        <v>41973</v>
      </c>
      <c r="O410">
        <v>42.9634</v>
      </c>
      <c r="P410">
        <v>179.94489999999999</v>
      </c>
      <c r="Q410" t="s">
        <v>3</v>
      </c>
      <c r="R410" t="s">
        <v>637</v>
      </c>
      <c r="S410" t="s">
        <v>638</v>
      </c>
      <c r="T410" t="s">
        <v>8</v>
      </c>
      <c r="U410" t="s">
        <v>7</v>
      </c>
      <c r="V410">
        <v>2268.5560999999998</v>
      </c>
      <c r="W410">
        <v>0.64</v>
      </c>
      <c r="X410">
        <v>1</v>
      </c>
      <c r="Y410">
        <v>224</v>
      </c>
      <c r="Z410">
        <v>197</v>
      </c>
      <c r="AA410">
        <v>0</v>
      </c>
      <c r="AB410">
        <v>0</v>
      </c>
      <c r="AC410">
        <v>245</v>
      </c>
      <c r="AD410">
        <v>1000</v>
      </c>
      <c r="AE410">
        <v>2000</v>
      </c>
      <c r="AF410">
        <v>0</v>
      </c>
      <c r="AG410">
        <v>0</v>
      </c>
      <c r="AH410">
        <v>0</v>
      </c>
      <c r="AI410">
        <v>0</v>
      </c>
      <c r="AJ410">
        <v>0</v>
      </c>
      <c r="AK410">
        <v>0</v>
      </c>
      <c r="AL410">
        <v>0</v>
      </c>
      <c r="AM410">
        <v>0</v>
      </c>
      <c r="AN410">
        <v>0</v>
      </c>
      <c r="AO410">
        <v>0</v>
      </c>
      <c r="AP410">
        <v>0</v>
      </c>
      <c r="AQ410">
        <v>0</v>
      </c>
      <c r="AR410">
        <v>0</v>
      </c>
      <c r="AS410">
        <v>0</v>
      </c>
      <c r="AT410">
        <v>0</v>
      </c>
      <c r="AU410">
        <v>0</v>
      </c>
      <c r="AV410">
        <v>0</v>
      </c>
      <c r="AW410">
        <v>0</v>
      </c>
      <c r="AX410">
        <v>1</v>
      </c>
    </row>
    <row r="411" spans="1:50" x14ac:dyDescent="0.25">
      <c r="A411" s="36">
        <v>5902092</v>
      </c>
      <c r="B411" s="36">
        <v>79421</v>
      </c>
      <c r="C411" s="36" t="s">
        <v>64</v>
      </c>
      <c r="D411">
        <v>3033</v>
      </c>
      <c r="E411">
        <v>3837</v>
      </c>
      <c r="F411" s="1">
        <v>39698</v>
      </c>
      <c r="G411" s="1">
        <v>39714</v>
      </c>
      <c r="H411">
        <v>9</v>
      </c>
      <c r="I411">
        <v>2008</v>
      </c>
      <c r="J411">
        <v>33</v>
      </c>
      <c r="K411">
        <v>145.1</v>
      </c>
      <c r="L411" t="s">
        <v>778</v>
      </c>
      <c r="M411" t="s">
        <v>597</v>
      </c>
      <c r="N411" s="1">
        <v>41967</v>
      </c>
      <c r="O411">
        <v>39.912599999999998</v>
      </c>
      <c r="P411">
        <v>145.33019999999999</v>
      </c>
      <c r="Q411" t="s">
        <v>3</v>
      </c>
      <c r="R411" t="s">
        <v>637</v>
      </c>
      <c r="S411" t="s">
        <v>638</v>
      </c>
      <c r="T411" t="s">
        <v>8</v>
      </c>
      <c r="U411" t="s">
        <v>7</v>
      </c>
      <c r="V411">
        <v>2268.1095</v>
      </c>
      <c r="W411">
        <v>0.64</v>
      </c>
      <c r="X411">
        <v>1</v>
      </c>
      <c r="Y411">
        <v>223</v>
      </c>
      <c r="Z411">
        <v>196</v>
      </c>
      <c r="AA411">
        <v>0</v>
      </c>
      <c r="AB411">
        <v>0</v>
      </c>
      <c r="AC411">
        <v>245</v>
      </c>
      <c r="AD411">
        <v>1000</v>
      </c>
      <c r="AE411">
        <v>2000</v>
      </c>
      <c r="AF411">
        <v>0</v>
      </c>
      <c r="AG411">
        <v>0</v>
      </c>
      <c r="AH411">
        <v>0</v>
      </c>
      <c r="AI411">
        <v>0</v>
      </c>
      <c r="AJ411">
        <v>0</v>
      </c>
      <c r="AK411">
        <v>0</v>
      </c>
      <c r="AL411">
        <v>0</v>
      </c>
      <c r="AM411">
        <v>0</v>
      </c>
      <c r="AN411">
        <v>0</v>
      </c>
      <c r="AO411">
        <v>0</v>
      </c>
      <c r="AP411">
        <v>0</v>
      </c>
      <c r="AQ411">
        <v>0</v>
      </c>
      <c r="AR411">
        <v>0</v>
      </c>
      <c r="AS411">
        <v>0</v>
      </c>
      <c r="AT411">
        <v>0</v>
      </c>
      <c r="AU411">
        <v>0</v>
      </c>
      <c r="AV411">
        <v>0</v>
      </c>
      <c r="AW411">
        <v>0</v>
      </c>
      <c r="AX411">
        <v>1</v>
      </c>
    </row>
    <row r="412" spans="1:50" x14ac:dyDescent="0.25">
      <c r="A412" s="36">
        <v>5902091</v>
      </c>
      <c r="B412" s="36">
        <v>79420</v>
      </c>
      <c r="C412" s="36" t="s">
        <v>64</v>
      </c>
      <c r="D412">
        <v>3032</v>
      </c>
      <c r="E412">
        <v>3836</v>
      </c>
      <c r="F412" s="1">
        <v>39698</v>
      </c>
      <c r="G412" s="1">
        <v>39714</v>
      </c>
      <c r="H412">
        <v>9</v>
      </c>
      <c r="I412">
        <v>2008</v>
      </c>
      <c r="J412">
        <v>33.5</v>
      </c>
      <c r="K412">
        <v>145.30000000000001</v>
      </c>
      <c r="L412" t="s">
        <v>778</v>
      </c>
      <c r="M412" t="s">
        <v>597</v>
      </c>
      <c r="N412" s="1">
        <v>41967</v>
      </c>
      <c r="O412">
        <v>37.522500000000001</v>
      </c>
      <c r="P412">
        <v>168.2132</v>
      </c>
      <c r="Q412" t="s">
        <v>3</v>
      </c>
      <c r="R412" t="s">
        <v>637</v>
      </c>
      <c r="S412" t="s">
        <v>638</v>
      </c>
      <c r="T412" t="s">
        <v>8</v>
      </c>
      <c r="U412" t="s">
        <v>7</v>
      </c>
      <c r="V412">
        <v>2268.2559999999999</v>
      </c>
      <c r="W412">
        <v>0.64</v>
      </c>
      <c r="X412">
        <v>1</v>
      </c>
      <c r="Y412">
        <v>217</v>
      </c>
      <c r="Z412">
        <v>196</v>
      </c>
      <c r="AA412">
        <v>0</v>
      </c>
      <c r="AB412">
        <v>0</v>
      </c>
      <c r="AC412">
        <v>245</v>
      </c>
      <c r="AD412">
        <v>1000</v>
      </c>
      <c r="AE412">
        <v>2000</v>
      </c>
      <c r="AF412">
        <v>0</v>
      </c>
      <c r="AG412">
        <v>0</v>
      </c>
      <c r="AH412">
        <v>0</v>
      </c>
      <c r="AI412">
        <v>0</v>
      </c>
      <c r="AJ412">
        <v>0</v>
      </c>
      <c r="AK412">
        <v>0</v>
      </c>
      <c r="AL412">
        <v>0</v>
      </c>
      <c r="AM412">
        <v>0</v>
      </c>
      <c r="AN412">
        <v>0</v>
      </c>
      <c r="AO412">
        <v>0</v>
      </c>
      <c r="AP412">
        <v>0</v>
      </c>
      <c r="AQ412">
        <v>0</v>
      </c>
      <c r="AR412">
        <v>0</v>
      </c>
      <c r="AS412">
        <v>0</v>
      </c>
      <c r="AT412">
        <v>0</v>
      </c>
      <c r="AU412">
        <v>0</v>
      </c>
      <c r="AV412">
        <v>0</v>
      </c>
      <c r="AW412">
        <v>0</v>
      </c>
      <c r="AX412">
        <v>1</v>
      </c>
    </row>
    <row r="413" spans="1:50" x14ac:dyDescent="0.25">
      <c r="A413" s="36">
        <v>5902090</v>
      </c>
      <c r="B413" s="36">
        <v>79419</v>
      </c>
      <c r="C413" s="36" t="s">
        <v>64</v>
      </c>
      <c r="D413">
        <v>3031</v>
      </c>
      <c r="E413">
        <v>3835</v>
      </c>
      <c r="F413" s="1">
        <v>39698</v>
      </c>
      <c r="G413" s="1">
        <v>39714</v>
      </c>
      <c r="H413">
        <v>9</v>
      </c>
      <c r="I413">
        <v>2008</v>
      </c>
      <c r="J413">
        <v>34.5</v>
      </c>
      <c r="K413">
        <v>145.68</v>
      </c>
      <c r="L413" t="s">
        <v>778</v>
      </c>
      <c r="M413" t="s">
        <v>597</v>
      </c>
      <c r="N413" s="1">
        <v>41967</v>
      </c>
      <c r="O413">
        <v>39.730699999999999</v>
      </c>
      <c r="P413">
        <v>152.5444</v>
      </c>
      <c r="Q413" t="s">
        <v>3</v>
      </c>
      <c r="R413" t="s">
        <v>637</v>
      </c>
      <c r="S413" t="s">
        <v>638</v>
      </c>
      <c r="T413" t="s">
        <v>8</v>
      </c>
      <c r="U413" t="s">
        <v>7</v>
      </c>
      <c r="V413">
        <v>2268.5203000000001</v>
      </c>
      <c r="W413">
        <v>0.64</v>
      </c>
      <c r="X413">
        <v>1</v>
      </c>
      <c r="Y413">
        <v>223</v>
      </c>
      <c r="Z413">
        <v>196</v>
      </c>
      <c r="AA413">
        <v>0</v>
      </c>
      <c r="AB413">
        <v>0</v>
      </c>
      <c r="AC413">
        <v>245</v>
      </c>
      <c r="AD413">
        <v>1000</v>
      </c>
      <c r="AE413">
        <v>2000</v>
      </c>
      <c r="AF413">
        <v>0</v>
      </c>
      <c r="AG413">
        <v>0</v>
      </c>
      <c r="AH413">
        <v>0</v>
      </c>
      <c r="AI413">
        <v>0</v>
      </c>
      <c r="AJ413">
        <v>0</v>
      </c>
      <c r="AK413">
        <v>0</v>
      </c>
      <c r="AL413">
        <v>0</v>
      </c>
      <c r="AM413">
        <v>0</v>
      </c>
      <c r="AN413">
        <v>0</v>
      </c>
      <c r="AO413">
        <v>0</v>
      </c>
      <c r="AP413">
        <v>0</v>
      </c>
      <c r="AQ413">
        <v>0</v>
      </c>
      <c r="AR413">
        <v>0</v>
      </c>
      <c r="AS413">
        <v>0</v>
      </c>
      <c r="AT413">
        <v>0</v>
      </c>
      <c r="AU413">
        <v>0</v>
      </c>
      <c r="AV413">
        <v>0</v>
      </c>
      <c r="AW413">
        <v>0</v>
      </c>
      <c r="AX413">
        <v>1</v>
      </c>
    </row>
    <row r="414" spans="1:50" x14ac:dyDescent="0.25">
      <c r="A414" s="36">
        <v>5904933</v>
      </c>
      <c r="B414" s="36">
        <v>354</v>
      </c>
      <c r="C414" s="36" t="s">
        <v>65</v>
      </c>
      <c r="D414" t="s">
        <v>573</v>
      </c>
      <c r="E414">
        <v>354</v>
      </c>
      <c r="F414" s="1">
        <v>41861</v>
      </c>
      <c r="G414" s="1">
        <v>41862</v>
      </c>
      <c r="H414">
        <v>8</v>
      </c>
      <c r="I414">
        <v>2014</v>
      </c>
      <c r="J414">
        <v>17.984500000000001</v>
      </c>
      <c r="K414">
        <v>164.9999</v>
      </c>
      <c r="L414" t="s">
        <v>786</v>
      </c>
      <c r="M414" t="s">
        <v>787</v>
      </c>
      <c r="N414" s="1">
        <v>41972</v>
      </c>
      <c r="O414">
        <v>16.791</v>
      </c>
      <c r="P414">
        <v>164.99</v>
      </c>
      <c r="Q414" t="s">
        <v>14</v>
      </c>
      <c r="R414" t="s">
        <v>716</v>
      </c>
      <c r="S414" t="s">
        <v>717</v>
      </c>
      <c r="T414" t="s">
        <v>30</v>
      </c>
      <c r="U414" t="s">
        <v>1</v>
      </c>
      <c r="V414">
        <v>110.9601</v>
      </c>
      <c r="W414">
        <v>0.91</v>
      </c>
      <c r="X414">
        <v>1</v>
      </c>
      <c r="Y414">
        <v>5</v>
      </c>
      <c r="Z414">
        <v>0</v>
      </c>
      <c r="AA414">
        <v>0</v>
      </c>
      <c r="AB414">
        <v>0</v>
      </c>
      <c r="AC414">
        <v>240</v>
      </c>
      <c r="AD414">
        <v>1000</v>
      </c>
      <c r="AE414">
        <v>2000</v>
      </c>
      <c r="AF414">
        <v>0</v>
      </c>
      <c r="AG414">
        <v>0</v>
      </c>
      <c r="AH414">
        <v>0</v>
      </c>
      <c r="AI414">
        <v>0</v>
      </c>
      <c r="AJ414">
        <v>0</v>
      </c>
      <c r="AK414">
        <v>0</v>
      </c>
      <c r="AL414">
        <v>0</v>
      </c>
      <c r="AM414">
        <v>0</v>
      </c>
      <c r="AN414">
        <v>0</v>
      </c>
      <c r="AO414">
        <v>0</v>
      </c>
      <c r="AP414">
        <v>0</v>
      </c>
      <c r="AQ414">
        <v>0</v>
      </c>
      <c r="AR414">
        <v>0</v>
      </c>
      <c r="AS414">
        <v>0</v>
      </c>
      <c r="AT414">
        <v>0</v>
      </c>
      <c r="AU414">
        <v>0</v>
      </c>
      <c r="AV414">
        <v>0</v>
      </c>
      <c r="AW414">
        <v>0</v>
      </c>
      <c r="AX414">
        <v>1</v>
      </c>
    </row>
    <row r="415" spans="1:50" x14ac:dyDescent="0.25">
      <c r="A415" s="36">
        <v>2902520</v>
      </c>
      <c r="B415" s="36">
        <v>123614</v>
      </c>
      <c r="C415" s="36" t="s">
        <v>64</v>
      </c>
      <c r="D415" t="s">
        <v>573</v>
      </c>
      <c r="E415" t="s">
        <v>788</v>
      </c>
      <c r="F415" s="1">
        <v>41778</v>
      </c>
      <c r="G415" s="1">
        <v>41781</v>
      </c>
      <c r="H415">
        <v>5</v>
      </c>
      <c r="I415">
        <v>2014</v>
      </c>
      <c r="J415">
        <v>39.989800000000002</v>
      </c>
      <c r="K415">
        <v>165.00040000000001</v>
      </c>
      <c r="L415" t="s">
        <v>786</v>
      </c>
      <c r="M415" t="s">
        <v>789</v>
      </c>
      <c r="N415" s="1">
        <v>41971</v>
      </c>
      <c r="O415">
        <v>41.405700000000003</v>
      </c>
      <c r="P415">
        <v>169.84739999999999</v>
      </c>
      <c r="Q415" t="s">
        <v>9</v>
      </c>
      <c r="R415" t="s">
        <v>716</v>
      </c>
      <c r="S415" t="s">
        <v>717</v>
      </c>
      <c r="T415" t="s">
        <v>30</v>
      </c>
      <c r="U415" t="s">
        <v>1</v>
      </c>
      <c r="V415">
        <v>192.7817</v>
      </c>
      <c r="W415">
        <v>0.91</v>
      </c>
      <c r="X415">
        <v>1</v>
      </c>
      <c r="Y415">
        <v>13</v>
      </c>
      <c r="Z415">
        <v>0</v>
      </c>
      <c r="AA415">
        <v>0</v>
      </c>
      <c r="AB415">
        <v>0</v>
      </c>
      <c r="AC415">
        <v>240</v>
      </c>
      <c r="AD415">
        <v>1000</v>
      </c>
      <c r="AE415">
        <v>2020</v>
      </c>
      <c r="AF415">
        <v>0</v>
      </c>
      <c r="AG415">
        <v>0</v>
      </c>
      <c r="AH415">
        <v>0</v>
      </c>
      <c r="AI415">
        <v>0</v>
      </c>
      <c r="AJ415">
        <v>0</v>
      </c>
      <c r="AK415">
        <v>0</v>
      </c>
      <c r="AL415">
        <v>0</v>
      </c>
      <c r="AM415">
        <v>0</v>
      </c>
      <c r="AN415">
        <v>0</v>
      </c>
      <c r="AO415">
        <v>0</v>
      </c>
      <c r="AP415">
        <v>0</v>
      </c>
      <c r="AQ415">
        <v>0</v>
      </c>
      <c r="AR415">
        <v>0</v>
      </c>
      <c r="AS415">
        <v>0</v>
      </c>
      <c r="AT415">
        <v>1</v>
      </c>
      <c r="AU415">
        <v>0</v>
      </c>
      <c r="AV415">
        <v>0</v>
      </c>
      <c r="AW415">
        <v>0</v>
      </c>
      <c r="AX415">
        <v>1</v>
      </c>
    </row>
    <row r="416" spans="1:50" x14ac:dyDescent="0.25">
      <c r="A416" s="36">
        <v>2902519</v>
      </c>
      <c r="B416" s="36">
        <v>123612</v>
      </c>
      <c r="C416" s="36" t="s">
        <v>64</v>
      </c>
      <c r="D416" t="s">
        <v>573</v>
      </c>
      <c r="E416" t="s">
        <v>790</v>
      </c>
      <c r="F416" s="1">
        <v>41777</v>
      </c>
      <c r="G416" s="1">
        <v>41781</v>
      </c>
      <c r="H416">
        <v>5</v>
      </c>
      <c r="I416">
        <v>2014</v>
      </c>
      <c r="J416">
        <v>37.001399999999997</v>
      </c>
      <c r="K416">
        <v>165.0325</v>
      </c>
      <c r="L416" t="s">
        <v>786</v>
      </c>
      <c r="M416" t="s">
        <v>789</v>
      </c>
      <c r="N416" s="1">
        <v>41970</v>
      </c>
      <c r="O416">
        <v>39.034100000000002</v>
      </c>
      <c r="P416">
        <v>163.892</v>
      </c>
      <c r="Q416" t="s">
        <v>9</v>
      </c>
      <c r="R416" t="s">
        <v>716</v>
      </c>
      <c r="S416" t="s">
        <v>717</v>
      </c>
      <c r="T416" t="s">
        <v>30</v>
      </c>
      <c r="U416" t="s">
        <v>1</v>
      </c>
      <c r="V416">
        <v>192.5966</v>
      </c>
      <c r="W416">
        <v>0.91</v>
      </c>
      <c r="X416">
        <v>1</v>
      </c>
      <c r="Y416">
        <v>13</v>
      </c>
      <c r="Z416">
        <v>0</v>
      </c>
      <c r="AA416">
        <v>0</v>
      </c>
      <c r="AB416">
        <v>0</v>
      </c>
      <c r="AC416">
        <v>240</v>
      </c>
      <c r="AD416">
        <v>1000</v>
      </c>
      <c r="AE416">
        <v>2020</v>
      </c>
      <c r="AF416">
        <v>0</v>
      </c>
      <c r="AG416">
        <v>0</v>
      </c>
      <c r="AH416">
        <v>0</v>
      </c>
      <c r="AI416">
        <v>0</v>
      </c>
      <c r="AJ416">
        <v>0</v>
      </c>
      <c r="AK416">
        <v>0</v>
      </c>
      <c r="AL416">
        <v>0</v>
      </c>
      <c r="AM416">
        <v>0</v>
      </c>
      <c r="AN416">
        <v>0</v>
      </c>
      <c r="AO416">
        <v>0</v>
      </c>
      <c r="AP416">
        <v>0</v>
      </c>
      <c r="AQ416">
        <v>0</v>
      </c>
      <c r="AR416">
        <v>0</v>
      </c>
      <c r="AS416">
        <v>0</v>
      </c>
      <c r="AT416">
        <v>1</v>
      </c>
      <c r="AU416">
        <v>0</v>
      </c>
      <c r="AV416">
        <v>0</v>
      </c>
      <c r="AW416">
        <v>0</v>
      </c>
      <c r="AX416">
        <v>1</v>
      </c>
    </row>
    <row r="417" spans="1:50" x14ac:dyDescent="0.25">
      <c r="A417" s="36">
        <v>2902502</v>
      </c>
      <c r="B417" s="36">
        <v>131036</v>
      </c>
      <c r="C417" s="36" t="s">
        <v>64</v>
      </c>
      <c r="D417" t="s">
        <v>573</v>
      </c>
      <c r="E417">
        <v>6724</v>
      </c>
      <c r="F417" s="1">
        <v>41649</v>
      </c>
      <c r="G417" s="1">
        <v>41653</v>
      </c>
      <c r="H417">
        <v>1</v>
      </c>
      <c r="I417">
        <v>2014</v>
      </c>
      <c r="J417">
        <v>24.439900000000002</v>
      </c>
      <c r="K417">
        <v>130.34979999999999</v>
      </c>
      <c r="L417" t="s">
        <v>786</v>
      </c>
      <c r="M417" t="s">
        <v>791</v>
      </c>
      <c r="N417" s="1">
        <v>41976</v>
      </c>
      <c r="O417">
        <v>24.203800000000001</v>
      </c>
      <c r="P417">
        <v>128.697</v>
      </c>
      <c r="Q417" t="s">
        <v>3</v>
      </c>
      <c r="R417" t="s">
        <v>730</v>
      </c>
      <c r="S417" t="s">
        <v>731</v>
      </c>
      <c r="T417" t="s">
        <v>41</v>
      </c>
      <c r="U417" t="s">
        <v>1</v>
      </c>
      <c r="V417">
        <v>326.40609999999998</v>
      </c>
      <c r="W417">
        <v>0.91</v>
      </c>
      <c r="X417">
        <v>1</v>
      </c>
      <c r="Y417">
        <v>65</v>
      </c>
      <c r="Z417">
        <v>0</v>
      </c>
      <c r="AA417">
        <v>0</v>
      </c>
      <c r="AB417">
        <v>0</v>
      </c>
      <c r="AC417">
        <v>120</v>
      </c>
      <c r="AD417">
        <v>1000</v>
      </c>
      <c r="AE417">
        <v>2000</v>
      </c>
      <c r="AF417">
        <v>0</v>
      </c>
      <c r="AG417">
        <v>0</v>
      </c>
      <c r="AH417">
        <v>0</v>
      </c>
      <c r="AI417">
        <v>0</v>
      </c>
      <c r="AJ417">
        <v>0</v>
      </c>
      <c r="AK417">
        <v>0</v>
      </c>
      <c r="AL417">
        <v>0</v>
      </c>
      <c r="AM417">
        <v>0</v>
      </c>
      <c r="AN417">
        <v>1</v>
      </c>
      <c r="AO417">
        <v>0</v>
      </c>
      <c r="AP417">
        <v>0</v>
      </c>
      <c r="AQ417">
        <v>0</v>
      </c>
      <c r="AR417">
        <v>0</v>
      </c>
      <c r="AS417">
        <v>0</v>
      </c>
      <c r="AT417">
        <v>1</v>
      </c>
      <c r="AU417">
        <v>1</v>
      </c>
      <c r="AV417">
        <v>0</v>
      </c>
      <c r="AW417">
        <v>0</v>
      </c>
      <c r="AX417">
        <v>1</v>
      </c>
    </row>
    <row r="418" spans="1:50" x14ac:dyDescent="0.25">
      <c r="A418" s="36">
        <v>2902501</v>
      </c>
      <c r="B418" s="36">
        <v>131035</v>
      </c>
      <c r="C418" s="36" t="s">
        <v>64</v>
      </c>
      <c r="D418" t="s">
        <v>573</v>
      </c>
      <c r="E418">
        <v>6723</v>
      </c>
      <c r="F418" s="1">
        <v>41649</v>
      </c>
      <c r="G418" s="1">
        <v>41653</v>
      </c>
      <c r="H418">
        <v>1</v>
      </c>
      <c r="I418">
        <v>2014</v>
      </c>
      <c r="J418">
        <v>24.239799999999999</v>
      </c>
      <c r="K418">
        <v>130.67019999999999</v>
      </c>
      <c r="L418" t="s">
        <v>786</v>
      </c>
      <c r="M418" t="s">
        <v>791</v>
      </c>
      <c r="N418" s="1">
        <v>41975</v>
      </c>
      <c r="O418">
        <v>34.209099999999999</v>
      </c>
      <c r="P418">
        <v>147.20670000000001</v>
      </c>
      <c r="Q418" t="s">
        <v>3</v>
      </c>
      <c r="R418" t="s">
        <v>730</v>
      </c>
      <c r="S418" t="s">
        <v>731</v>
      </c>
      <c r="T418" t="s">
        <v>41</v>
      </c>
      <c r="U418" t="s">
        <v>1</v>
      </c>
      <c r="V418">
        <v>326.0061</v>
      </c>
      <c r="W418">
        <v>0.91</v>
      </c>
      <c r="X418">
        <v>1</v>
      </c>
      <c r="Y418">
        <v>53</v>
      </c>
      <c r="Z418">
        <v>0</v>
      </c>
      <c r="AA418">
        <v>0</v>
      </c>
      <c r="AB418">
        <v>1</v>
      </c>
      <c r="AC418">
        <v>120</v>
      </c>
      <c r="AD418">
        <v>1000</v>
      </c>
      <c r="AE418">
        <v>2000</v>
      </c>
      <c r="AF418">
        <v>0</v>
      </c>
      <c r="AG418">
        <v>0</v>
      </c>
      <c r="AH418">
        <v>0</v>
      </c>
      <c r="AI418">
        <v>0</v>
      </c>
      <c r="AJ418">
        <v>0</v>
      </c>
      <c r="AK418">
        <v>0</v>
      </c>
      <c r="AL418">
        <v>0</v>
      </c>
      <c r="AM418">
        <v>0</v>
      </c>
      <c r="AN418">
        <v>1</v>
      </c>
      <c r="AO418">
        <v>0</v>
      </c>
      <c r="AP418">
        <v>0</v>
      </c>
      <c r="AQ418">
        <v>0</v>
      </c>
      <c r="AR418">
        <v>0</v>
      </c>
      <c r="AS418">
        <v>0</v>
      </c>
      <c r="AT418">
        <v>1</v>
      </c>
      <c r="AU418">
        <v>1</v>
      </c>
      <c r="AV418">
        <v>0</v>
      </c>
      <c r="AW418">
        <v>0</v>
      </c>
      <c r="AX418">
        <v>1</v>
      </c>
    </row>
    <row r="419" spans="1:50" x14ac:dyDescent="0.25">
      <c r="A419" s="36">
        <v>2902500</v>
      </c>
      <c r="B419" s="36">
        <v>131034</v>
      </c>
      <c r="C419" s="36" t="s">
        <v>64</v>
      </c>
      <c r="D419" t="s">
        <v>573</v>
      </c>
      <c r="E419">
        <v>6722</v>
      </c>
      <c r="F419" s="1">
        <v>41649</v>
      </c>
      <c r="G419" s="1">
        <v>41653</v>
      </c>
      <c r="H419">
        <v>1</v>
      </c>
      <c r="I419">
        <v>2014</v>
      </c>
      <c r="J419">
        <v>23.997800000000002</v>
      </c>
      <c r="K419">
        <v>130.99090000000001</v>
      </c>
      <c r="L419" t="s">
        <v>786</v>
      </c>
      <c r="M419" t="s">
        <v>791</v>
      </c>
      <c r="N419" s="1">
        <v>41975</v>
      </c>
      <c r="O419">
        <v>25.104299999999999</v>
      </c>
      <c r="P419">
        <v>128.08000000000001</v>
      </c>
      <c r="Q419" t="s">
        <v>3</v>
      </c>
      <c r="R419" t="s">
        <v>730</v>
      </c>
      <c r="S419" t="s">
        <v>731</v>
      </c>
      <c r="T419" t="s">
        <v>41</v>
      </c>
      <c r="U419" t="s">
        <v>1</v>
      </c>
      <c r="V419">
        <v>325.97489999999999</v>
      </c>
      <c r="W419">
        <v>0.91</v>
      </c>
      <c r="X419">
        <v>1</v>
      </c>
      <c r="Y419">
        <v>65</v>
      </c>
      <c r="Z419">
        <v>0</v>
      </c>
      <c r="AA419">
        <v>0</v>
      </c>
      <c r="AB419">
        <v>0</v>
      </c>
      <c r="AC419">
        <v>120</v>
      </c>
      <c r="AD419">
        <v>1000</v>
      </c>
      <c r="AE419">
        <v>2000</v>
      </c>
      <c r="AF419">
        <v>0</v>
      </c>
      <c r="AG419">
        <v>0</v>
      </c>
      <c r="AH419">
        <v>0</v>
      </c>
      <c r="AI419">
        <v>0</v>
      </c>
      <c r="AJ419">
        <v>0</v>
      </c>
      <c r="AK419">
        <v>0</v>
      </c>
      <c r="AL419">
        <v>0</v>
      </c>
      <c r="AM419">
        <v>0</v>
      </c>
      <c r="AN419">
        <v>1</v>
      </c>
      <c r="AO419">
        <v>0</v>
      </c>
      <c r="AP419">
        <v>0</v>
      </c>
      <c r="AQ419">
        <v>0</v>
      </c>
      <c r="AR419">
        <v>0</v>
      </c>
      <c r="AS419">
        <v>0</v>
      </c>
      <c r="AT419">
        <v>1</v>
      </c>
      <c r="AU419">
        <v>1</v>
      </c>
      <c r="AV419">
        <v>0</v>
      </c>
      <c r="AW419">
        <v>0</v>
      </c>
      <c r="AX419">
        <v>1</v>
      </c>
    </row>
    <row r="420" spans="1:50" x14ac:dyDescent="0.25">
      <c r="A420" s="36">
        <v>2902494</v>
      </c>
      <c r="B420" s="36">
        <v>131028</v>
      </c>
      <c r="C420" s="36" t="s">
        <v>64</v>
      </c>
      <c r="D420" t="s">
        <v>573</v>
      </c>
      <c r="E420">
        <v>6702</v>
      </c>
      <c r="F420" s="1">
        <v>41648</v>
      </c>
      <c r="G420" s="1">
        <v>41653</v>
      </c>
      <c r="H420">
        <v>1</v>
      </c>
      <c r="I420">
        <v>2014</v>
      </c>
      <c r="J420">
        <v>23.749400000000001</v>
      </c>
      <c r="K420">
        <v>132.5067</v>
      </c>
      <c r="L420" t="s">
        <v>786</v>
      </c>
      <c r="M420" t="s">
        <v>791</v>
      </c>
      <c r="N420" s="1">
        <v>41975</v>
      </c>
      <c r="O420">
        <v>26.347999999999999</v>
      </c>
      <c r="P420">
        <v>131.70939999999999</v>
      </c>
      <c r="Q420" t="s">
        <v>3</v>
      </c>
      <c r="R420" t="s">
        <v>730</v>
      </c>
      <c r="S420" t="s">
        <v>731</v>
      </c>
      <c r="T420" t="s">
        <v>41</v>
      </c>
      <c r="U420" t="s">
        <v>1</v>
      </c>
      <c r="V420">
        <v>326.2364</v>
      </c>
      <c r="W420">
        <v>0.91</v>
      </c>
      <c r="X420">
        <v>1</v>
      </c>
      <c r="Y420">
        <v>66</v>
      </c>
      <c r="Z420">
        <v>0</v>
      </c>
      <c r="AA420">
        <v>0</v>
      </c>
      <c r="AB420">
        <v>0</v>
      </c>
      <c r="AC420">
        <v>120</v>
      </c>
      <c r="AD420">
        <v>1000</v>
      </c>
      <c r="AE420">
        <v>2000</v>
      </c>
      <c r="AF420">
        <v>0</v>
      </c>
      <c r="AG420">
        <v>0</v>
      </c>
      <c r="AH420">
        <v>0</v>
      </c>
      <c r="AI420">
        <v>0</v>
      </c>
      <c r="AJ420">
        <v>0</v>
      </c>
      <c r="AK420">
        <v>0</v>
      </c>
      <c r="AL420">
        <v>0</v>
      </c>
      <c r="AM420">
        <v>0</v>
      </c>
      <c r="AN420">
        <v>1</v>
      </c>
      <c r="AO420">
        <v>0</v>
      </c>
      <c r="AP420">
        <v>0</v>
      </c>
      <c r="AQ420">
        <v>0</v>
      </c>
      <c r="AR420">
        <v>0</v>
      </c>
      <c r="AS420">
        <v>0</v>
      </c>
      <c r="AT420">
        <v>0</v>
      </c>
      <c r="AU420">
        <v>0</v>
      </c>
      <c r="AV420">
        <v>0</v>
      </c>
      <c r="AW420">
        <v>0</v>
      </c>
      <c r="AX420">
        <v>1</v>
      </c>
    </row>
    <row r="421" spans="1:50" x14ac:dyDescent="0.25">
      <c r="A421" s="36">
        <v>2902493</v>
      </c>
      <c r="B421" s="36">
        <v>131027</v>
      </c>
      <c r="C421" s="36" t="s">
        <v>64</v>
      </c>
      <c r="D421" t="s">
        <v>573</v>
      </c>
      <c r="E421">
        <v>6701</v>
      </c>
      <c r="F421" s="1">
        <v>41648</v>
      </c>
      <c r="G421" s="1">
        <v>41653</v>
      </c>
      <c r="H421">
        <v>1</v>
      </c>
      <c r="I421">
        <v>2014</v>
      </c>
      <c r="J421">
        <v>24.019200000000001</v>
      </c>
      <c r="K421">
        <v>133.25720000000001</v>
      </c>
      <c r="L421" t="s">
        <v>786</v>
      </c>
      <c r="M421" t="s">
        <v>791</v>
      </c>
      <c r="N421" s="1">
        <v>41974</v>
      </c>
      <c r="O421">
        <v>20.726500000000001</v>
      </c>
      <c r="P421">
        <v>132.2166</v>
      </c>
      <c r="Q421" t="s">
        <v>3</v>
      </c>
      <c r="R421" t="s">
        <v>730</v>
      </c>
      <c r="S421" t="s">
        <v>731</v>
      </c>
      <c r="T421" t="s">
        <v>41</v>
      </c>
      <c r="U421" t="s">
        <v>1</v>
      </c>
      <c r="V421">
        <v>326.08659999999998</v>
      </c>
      <c r="W421">
        <v>0.91</v>
      </c>
      <c r="X421">
        <v>1</v>
      </c>
      <c r="Y421">
        <v>53</v>
      </c>
      <c r="Z421">
        <v>0</v>
      </c>
      <c r="AA421">
        <v>0</v>
      </c>
      <c r="AB421">
        <v>0</v>
      </c>
      <c r="AC421">
        <v>120</v>
      </c>
      <c r="AD421">
        <v>1000</v>
      </c>
      <c r="AE421">
        <v>2000</v>
      </c>
      <c r="AF421">
        <v>0</v>
      </c>
      <c r="AG421">
        <v>0</v>
      </c>
      <c r="AH421">
        <v>0</v>
      </c>
      <c r="AI421">
        <v>0</v>
      </c>
      <c r="AJ421">
        <v>0</v>
      </c>
      <c r="AK421">
        <v>0</v>
      </c>
      <c r="AL421">
        <v>0</v>
      </c>
      <c r="AM421">
        <v>0</v>
      </c>
      <c r="AN421">
        <v>1</v>
      </c>
      <c r="AO421">
        <v>0</v>
      </c>
      <c r="AP421">
        <v>0</v>
      </c>
      <c r="AQ421">
        <v>0</v>
      </c>
      <c r="AR421">
        <v>0</v>
      </c>
      <c r="AS421">
        <v>0</v>
      </c>
      <c r="AT421">
        <v>0</v>
      </c>
      <c r="AU421">
        <v>0</v>
      </c>
      <c r="AV421">
        <v>0</v>
      </c>
      <c r="AW421">
        <v>0</v>
      </c>
      <c r="AX421">
        <v>1</v>
      </c>
    </row>
    <row r="422" spans="1:50" x14ac:dyDescent="0.25">
      <c r="A422" s="36">
        <v>2902492</v>
      </c>
      <c r="B422" s="36">
        <v>131026</v>
      </c>
      <c r="C422" s="36" t="s">
        <v>64</v>
      </c>
      <c r="D422" t="s">
        <v>573</v>
      </c>
      <c r="E422">
        <v>6700</v>
      </c>
      <c r="F422" s="1">
        <v>41626</v>
      </c>
      <c r="G422" s="1">
        <v>41628</v>
      </c>
      <c r="H422">
        <v>12</v>
      </c>
      <c r="I422">
        <v>2013</v>
      </c>
      <c r="J422">
        <v>23.672899999999998</v>
      </c>
      <c r="K422">
        <v>135.49340000000001</v>
      </c>
      <c r="L422" t="s">
        <v>786</v>
      </c>
      <c r="M422" t="s">
        <v>792</v>
      </c>
      <c r="N422" s="1">
        <v>41972</v>
      </c>
      <c r="O422">
        <v>24.3337</v>
      </c>
      <c r="P422">
        <v>136.60730000000001</v>
      </c>
      <c r="Q422" t="s">
        <v>3</v>
      </c>
      <c r="R422" t="s">
        <v>730</v>
      </c>
      <c r="S422" t="s">
        <v>731</v>
      </c>
      <c r="T422" t="s">
        <v>41</v>
      </c>
      <c r="U422" t="s">
        <v>1</v>
      </c>
      <c r="V422">
        <v>346.0496</v>
      </c>
      <c r="W422">
        <v>0.91</v>
      </c>
      <c r="X422">
        <v>1</v>
      </c>
      <c r="Y422">
        <v>70</v>
      </c>
      <c r="Z422">
        <v>0</v>
      </c>
      <c r="AA422">
        <v>0</v>
      </c>
      <c r="AB422">
        <v>0</v>
      </c>
      <c r="AC422">
        <v>120</v>
      </c>
      <c r="AD422">
        <v>1000</v>
      </c>
      <c r="AE422">
        <v>2000</v>
      </c>
      <c r="AF422">
        <v>0</v>
      </c>
      <c r="AG422">
        <v>0</v>
      </c>
      <c r="AH422">
        <v>0</v>
      </c>
      <c r="AI422">
        <v>0</v>
      </c>
      <c r="AJ422">
        <v>0</v>
      </c>
      <c r="AK422">
        <v>0</v>
      </c>
      <c r="AL422">
        <v>0</v>
      </c>
      <c r="AM422">
        <v>0</v>
      </c>
      <c r="AN422">
        <v>1</v>
      </c>
      <c r="AO422">
        <v>0</v>
      </c>
      <c r="AP422">
        <v>0</v>
      </c>
      <c r="AQ422">
        <v>0</v>
      </c>
      <c r="AR422">
        <v>0</v>
      </c>
      <c r="AS422">
        <v>0</v>
      </c>
      <c r="AT422">
        <v>0</v>
      </c>
      <c r="AU422">
        <v>0</v>
      </c>
      <c r="AV422">
        <v>0</v>
      </c>
      <c r="AW422">
        <v>0</v>
      </c>
      <c r="AX422">
        <v>1</v>
      </c>
    </row>
    <row r="423" spans="1:50" x14ac:dyDescent="0.25">
      <c r="A423" s="36">
        <v>2902491</v>
      </c>
      <c r="B423" s="36">
        <v>131025</v>
      </c>
      <c r="C423" s="36" t="s">
        <v>64</v>
      </c>
      <c r="D423" t="s">
        <v>573</v>
      </c>
      <c r="E423">
        <v>6699</v>
      </c>
      <c r="F423" s="1">
        <v>41625</v>
      </c>
      <c r="G423" s="1">
        <v>41628</v>
      </c>
      <c r="H423">
        <v>12</v>
      </c>
      <c r="I423">
        <v>2013</v>
      </c>
      <c r="J423">
        <v>23.662400000000002</v>
      </c>
      <c r="K423">
        <v>137.3193</v>
      </c>
      <c r="L423" t="s">
        <v>786</v>
      </c>
      <c r="M423" t="s">
        <v>792</v>
      </c>
      <c r="N423" s="1">
        <v>41972</v>
      </c>
      <c r="O423">
        <v>22.7851</v>
      </c>
      <c r="P423">
        <v>134.376</v>
      </c>
      <c r="Q423" t="s">
        <v>3</v>
      </c>
      <c r="R423" t="s">
        <v>730</v>
      </c>
      <c r="S423" t="s">
        <v>731</v>
      </c>
      <c r="T423" t="s">
        <v>41</v>
      </c>
      <c r="U423" t="s">
        <v>1</v>
      </c>
      <c r="V423">
        <v>346.04509999999999</v>
      </c>
      <c r="W423">
        <v>0.91</v>
      </c>
      <c r="X423">
        <v>1</v>
      </c>
      <c r="Y423">
        <v>57</v>
      </c>
      <c r="Z423">
        <v>0</v>
      </c>
      <c r="AA423">
        <v>0</v>
      </c>
      <c r="AB423">
        <v>0</v>
      </c>
      <c r="AC423">
        <v>120</v>
      </c>
      <c r="AD423">
        <v>1000</v>
      </c>
      <c r="AE423">
        <v>2000</v>
      </c>
      <c r="AF423">
        <v>0</v>
      </c>
      <c r="AG423">
        <v>0</v>
      </c>
      <c r="AH423">
        <v>0</v>
      </c>
      <c r="AI423">
        <v>0</v>
      </c>
      <c r="AJ423">
        <v>0</v>
      </c>
      <c r="AK423">
        <v>0</v>
      </c>
      <c r="AL423">
        <v>0</v>
      </c>
      <c r="AM423">
        <v>0</v>
      </c>
      <c r="AN423">
        <v>1</v>
      </c>
      <c r="AO423">
        <v>0</v>
      </c>
      <c r="AP423">
        <v>0</v>
      </c>
      <c r="AQ423">
        <v>0</v>
      </c>
      <c r="AR423">
        <v>0</v>
      </c>
      <c r="AS423">
        <v>0</v>
      </c>
      <c r="AT423">
        <v>0</v>
      </c>
      <c r="AU423">
        <v>0</v>
      </c>
      <c r="AV423">
        <v>0</v>
      </c>
      <c r="AW423">
        <v>0</v>
      </c>
      <c r="AX423">
        <v>1</v>
      </c>
    </row>
    <row r="424" spans="1:50" x14ac:dyDescent="0.25">
      <c r="A424" s="36">
        <v>2902490</v>
      </c>
      <c r="B424" s="36">
        <v>131024</v>
      </c>
      <c r="C424" s="36" t="s">
        <v>64</v>
      </c>
      <c r="D424" t="s">
        <v>573</v>
      </c>
      <c r="E424">
        <v>6698</v>
      </c>
      <c r="F424" s="1">
        <v>41625</v>
      </c>
      <c r="G424" s="1">
        <v>41628</v>
      </c>
      <c r="H424">
        <v>12</v>
      </c>
      <c r="I424">
        <v>2013</v>
      </c>
      <c r="J424">
        <v>21</v>
      </c>
      <c r="K424">
        <v>137.33019999999999</v>
      </c>
      <c r="L424" t="s">
        <v>786</v>
      </c>
      <c r="M424" t="s">
        <v>792</v>
      </c>
      <c r="N424" s="1">
        <v>41971</v>
      </c>
      <c r="O424">
        <v>22.0535</v>
      </c>
      <c r="P424">
        <v>133.79300000000001</v>
      </c>
      <c r="Q424" t="s">
        <v>3</v>
      </c>
      <c r="R424" t="s">
        <v>730</v>
      </c>
      <c r="S424" t="s">
        <v>731</v>
      </c>
      <c r="T424" t="s">
        <v>41</v>
      </c>
      <c r="U424" t="s">
        <v>1</v>
      </c>
      <c r="V424">
        <v>346.02480000000003</v>
      </c>
      <c r="W424">
        <v>0.91</v>
      </c>
      <c r="X424">
        <v>1</v>
      </c>
      <c r="Y424">
        <v>69</v>
      </c>
      <c r="Z424">
        <v>0</v>
      </c>
      <c r="AA424">
        <v>0</v>
      </c>
      <c r="AB424">
        <v>0</v>
      </c>
      <c r="AC424">
        <v>120</v>
      </c>
      <c r="AD424">
        <v>1000</v>
      </c>
      <c r="AE424">
        <v>2000</v>
      </c>
      <c r="AF424">
        <v>0</v>
      </c>
      <c r="AG424">
        <v>0</v>
      </c>
      <c r="AH424">
        <v>0</v>
      </c>
      <c r="AI424">
        <v>0</v>
      </c>
      <c r="AJ424">
        <v>0</v>
      </c>
      <c r="AK424">
        <v>0</v>
      </c>
      <c r="AL424">
        <v>0</v>
      </c>
      <c r="AM424">
        <v>0</v>
      </c>
      <c r="AN424">
        <v>1</v>
      </c>
      <c r="AO424">
        <v>0</v>
      </c>
      <c r="AP424">
        <v>0</v>
      </c>
      <c r="AQ424">
        <v>0</v>
      </c>
      <c r="AR424">
        <v>0</v>
      </c>
      <c r="AS424">
        <v>0</v>
      </c>
      <c r="AT424">
        <v>0</v>
      </c>
      <c r="AU424">
        <v>0</v>
      </c>
      <c r="AV424">
        <v>0</v>
      </c>
      <c r="AW424">
        <v>0</v>
      </c>
      <c r="AX424">
        <v>1</v>
      </c>
    </row>
    <row r="425" spans="1:50" x14ac:dyDescent="0.25">
      <c r="A425" s="36">
        <v>2902489</v>
      </c>
      <c r="B425" s="36">
        <v>131023</v>
      </c>
      <c r="C425" s="36" t="s">
        <v>64</v>
      </c>
      <c r="D425" t="s">
        <v>573</v>
      </c>
      <c r="E425">
        <v>6697</v>
      </c>
      <c r="F425" s="1">
        <v>41625</v>
      </c>
      <c r="G425" s="1">
        <v>41628</v>
      </c>
      <c r="H425">
        <v>12</v>
      </c>
      <c r="I425">
        <v>2013</v>
      </c>
      <c r="J425">
        <v>20.987200000000001</v>
      </c>
      <c r="K425">
        <v>136.649</v>
      </c>
      <c r="L425" t="s">
        <v>786</v>
      </c>
      <c r="M425" t="s">
        <v>792</v>
      </c>
      <c r="N425" s="1">
        <v>41976</v>
      </c>
      <c r="O425">
        <v>22.174199999999999</v>
      </c>
      <c r="P425">
        <v>135.73060000000001</v>
      </c>
      <c r="Q425" t="s">
        <v>3</v>
      </c>
      <c r="R425" t="s">
        <v>730</v>
      </c>
      <c r="S425" t="s">
        <v>731</v>
      </c>
      <c r="T425" t="s">
        <v>41</v>
      </c>
      <c r="U425" t="s">
        <v>1</v>
      </c>
      <c r="V425">
        <v>350.95150000000001</v>
      </c>
      <c r="W425">
        <v>0.91</v>
      </c>
      <c r="X425">
        <v>1</v>
      </c>
      <c r="Y425">
        <v>60</v>
      </c>
      <c r="Z425">
        <v>0</v>
      </c>
      <c r="AA425">
        <v>0</v>
      </c>
      <c r="AB425">
        <v>0</v>
      </c>
      <c r="AC425">
        <v>120</v>
      </c>
      <c r="AD425">
        <v>1000</v>
      </c>
      <c r="AE425">
        <v>2000</v>
      </c>
      <c r="AF425">
        <v>0</v>
      </c>
      <c r="AG425">
        <v>0</v>
      </c>
      <c r="AH425">
        <v>0</v>
      </c>
      <c r="AI425">
        <v>0</v>
      </c>
      <c r="AJ425">
        <v>0</v>
      </c>
      <c r="AK425">
        <v>0</v>
      </c>
      <c r="AL425">
        <v>0</v>
      </c>
      <c r="AM425">
        <v>0</v>
      </c>
      <c r="AN425">
        <v>1</v>
      </c>
      <c r="AO425">
        <v>0</v>
      </c>
      <c r="AP425">
        <v>0</v>
      </c>
      <c r="AQ425">
        <v>0</v>
      </c>
      <c r="AR425">
        <v>0</v>
      </c>
      <c r="AS425">
        <v>0</v>
      </c>
      <c r="AT425">
        <v>0</v>
      </c>
      <c r="AU425">
        <v>0</v>
      </c>
      <c r="AV425">
        <v>0</v>
      </c>
      <c r="AW425">
        <v>0</v>
      </c>
      <c r="AX425">
        <v>1</v>
      </c>
    </row>
    <row r="426" spans="1:50" x14ac:dyDescent="0.25">
      <c r="A426" s="36">
        <v>2902468</v>
      </c>
      <c r="B426" s="36">
        <v>123586</v>
      </c>
      <c r="C426" s="36" t="s">
        <v>64</v>
      </c>
      <c r="D426" t="s">
        <v>573</v>
      </c>
      <c r="E426" t="s">
        <v>793</v>
      </c>
      <c r="F426" s="1">
        <v>41559</v>
      </c>
      <c r="G426" s="1">
        <v>41562</v>
      </c>
      <c r="H426">
        <v>10</v>
      </c>
      <c r="I426">
        <v>2013</v>
      </c>
      <c r="J426">
        <v>40.069699999999997</v>
      </c>
      <c r="K426">
        <v>154.37639999999999</v>
      </c>
      <c r="L426" t="s">
        <v>786</v>
      </c>
      <c r="M426" t="s">
        <v>794</v>
      </c>
      <c r="N426" s="1">
        <v>41972</v>
      </c>
      <c r="O426">
        <v>35.736899999999999</v>
      </c>
      <c r="P426">
        <v>162.8595</v>
      </c>
      <c r="Q426" t="s">
        <v>9</v>
      </c>
      <c r="R426" t="s">
        <v>716</v>
      </c>
      <c r="S426" t="s">
        <v>717</v>
      </c>
      <c r="T426" t="s">
        <v>30</v>
      </c>
      <c r="U426" t="s">
        <v>1</v>
      </c>
      <c r="V426">
        <v>412.7287</v>
      </c>
      <c r="W426">
        <v>0.86</v>
      </c>
      <c r="X426">
        <v>1</v>
      </c>
      <c r="Y426">
        <v>42</v>
      </c>
      <c r="Z426">
        <v>31</v>
      </c>
      <c r="AA426">
        <v>0</v>
      </c>
      <c r="AB426">
        <v>0</v>
      </c>
      <c r="AC426">
        <v>240</v>
      </c>
      <c r="AD426">
        <v>1000</v>
      </c>
      <c r="AE426">
        <v>2020</v>
      </c>
      <c r="AF426">
        <v>0</v>
      </c>
      <c r="AG426">
        <v>0</v>
      </c>
      <c r="AH426">
        <v>0</v>
      </c>
      <c r="AI426">
        <v>0</v>
      </c>
      <c r="AJ426">
        <v>0</v>
      </c>
      <c r="AK426">
        <v>0</v>
      </c>
      <c r="AL426">
        <v>0</v>
      </c>
      <c r="AM426">
        <v>0</v>
      </c>
      <c r="AN426">
        <v>0</v>
      </c>
      <c r="AO426">
        <v>0</v>
      </c>
      <c r="AP426">
        <v>0</v>
      </c>
      <c r="AQ426">
        <v>0</v>
      </c>
      <c r="AR426">
        <v>0</v>
      </c>
      <c r="AS426">
        <v>0</v>
      </c>
      <c r="AT426">
        <v>0</v>
      </c>
      <c r="AU426">
        <v>0</v>
      </c>
      <c r="AV426">
        <v>0</v>
      </c>
      <c r="AW426">
        <v>0</v>
      </c>
      <c r="AX426">
        <v>1</v>
      </c>
    </row>
    <row r="427" spans="1:50" x14ac:dyDescent="0.25">
      <c r="A427" s="36">
        <v>2902525</v>
      </c>
      <c r="B427" s="36">
        <v>352</v>
      </c>
      <c r="C427" s="36" t="s">
        <v>65</v>
      </c>
      <c r="D427" t="s">
        <v>573</v>
      </c>
      <c r="E427">
        <v>352</v>
      </c>
      <c r="F427" s="1">
        <v>41864</v>
      </c>
      <c r="G427" s="1">
        <v>41864</v>
      </c>
      <c r="H427">
        <v>8</v>
      </c>
      <c r="I427">
        <v>2014</v>
      </c>
      <c r="J427">
        <v>26.0031</v>
      </c>
      <c r="K427">
        <v>164.9905</v>
      </c>
      <c r="L427" t="s">
        <v>786</v>
      </c>
      <c r="M427" t="s">
        <v>787</v>
      </c>
      <c r="N427" s="1">
        <v>41966</v>
      </c>
      <c r="O427">
        <v>27.641999999999999</v>
      </c>
      <c r="P427">
        <v>162.322</v>
      </c>
      <c r="Q427" t="s">
        <v>14</v>
      </c>
      <c r="R427" t="s">
        <v>716</v>
      </c>
      <c r="S427" t="s">
        <v>717</v>
      </c>
      <c r="T427" t="s">
        <v>30</v>
      </c>
      <c r="U427" t="s">
        <v>1</v>
      </c>
      <c r="V427">
        <v>102.48260000000001</v>
      </c>
      <c r="W427">
        <v>0.91</v>
      </c>
      <c r="X427">
        <v>1</v>
      </c>
      <c r="Y427">
        <v>11</v>
      </c>
      <c r="Z427">
        <v>0</v>
      </c>
      <c r="AA427">
        <v>0</v>
      </c>
      <c r="AB427">
        <v>0</v>
      </c>
      <c r="AC427">
        <v>240</v>
      </c>
      <c r="AD427">
        <v>1000</v>
      </c>
      <c r="AE427">
        <v>2000</v>
      </c>
      <c r="AF427">
        <v>0</v>
      </c>
      <c r="AG427">
        <v>0</v>
      </c>
      <c r="AH427">
        <v>0</v>
      </c>
      <c r="AI427">
        <v>0</v>
      </c>
      <c r="AJ427">
        <v>0</v>
      </c>
      <c r="AK427">
        <v>0</v>
      </c>
      <c r="AL427">
        <v>0</v>
      </c>
      <c r="AM427">
        <v>0</v>
      </c>
      <c r="AN427">
        <v>0</v>
      </c>
      <c r="AO427">
        <v>0</v>
      </c>
      <c r="AP427">
        <v>0</v>
      </c>
      <c r="AQ427">
        <v>0</v>
      </c>
      <c r="AR427">
        <v>0</v>
      </c>
      <c r="AS427">
        <v>0</v>
      </c>
      <c r="AT427">
        <v>0</v>
      </c>
      <c r="AU427">
        <v>0</v>
      </c>
      <c r="AV427">
        <v>0</v>
      </c>
      <c r="AW427">
        <v>0</v>
      </c>
      <c r="AX427">
        <v>1</v>
      </c>
    </row>
    <row r="428" spans="1:50" x14ac:dyDescent="0.25">
      <c r="A428" s="36">
        <v>5904934</v>
      </c>
      <c r="B428" s="36">
        <v>353</v>
      </c>
      <c r="C428" s="36" t="s">
        <v>65</v>
      </c>
      <c r="D428" t="s">
        <v>573</v>
      </c>
      <c r="E428">
        <v>353</v>
      </c>
      <c r="F428" s="1">
        <v>41862</v>
      </c>
      <c r="G428" s="1">
        <v>41863</v>
      </c>
      <c r="H428">
        <v>8</v>
      </c>
      <c r="I428">
        <v>2014</v>
      </c>
      <c r="J428">
        <v>22.000699999999998</v>
      </c>
      <c r="K428">
        <v>164.99690000000001</v>
      </c>
      <c r="L428" t="s">
        <v>786</v>
      </c>
      <c r="M428" t="s">
        <v>787</v>
      </c>
      <c r="N428" s="1">
        <v>41973</v>
      </c>
      <c r="O428">
        <v>23.716999999999999</v>
      </c>
      <c r="P428">
        <v>163.84100000000001</v>
      </c>
      <c r="Q428" t="s">
        <v>14</v>
      </c>
      <c r="R428" t="s">
        <v>716</v>
      </c>
      <c r="S428" t="s">
        <v>717</v>
      </c>
      <c r="T428" t="s">
        <v>30</v>
      </c>
      <c r="U428" t="s">
        <v>1</v>
      </c>
      <c r="V428">
        <v>110.8382</v>
      </c>
      <c r="W428">
        <v>0.91</v>
      </c>
      <c r="X428">
        <v>1</v>
      </c>
      <c r="Y428">
        <v>12</v>
      </c>
      <c r="Z428">
        <v>0</v>
      </c>
      <c r="AA428">
        <v>0</v>
      </c>
      <c r="AB428">
        <v>0</v>
      </c>
      <c r="AC428">
        <v>240</v>
      </c>
      <c r="AD428">
        <v>1000</v>
      </c>
      <c r="AE428">
        <v>2000</v>
      </c>
      <c r="AF428">
        <v>0</v>
      </c>
      <c r="AG428">
        <v>0</v>
      </c>
      <c r="AH428">
        <v>0</v>
      </c>
      <c r="AI428">
        <v>0</v>
      </c>
      <c r="AJ428">
        <v>0</v>
      </c>
      <c r="AK428">
        <v>0</v>
      </c>
      <c r="AL428">
        <v>0</v>
      </c>
      <c r="AM428">
        <v>0</v>
      </c>
      <c r="AN428">
        <v>0</v>
      </c>
      <c r="AO428">
        <v>0</v>
      </c>
      <c r="AP428">
        <v>0</v>
      </c>
      <c r="AQ428">
        <v>0</v>
      </c>
      <c r="AR428">
        <v>0</v>
      </c>
      <c r="AS428">
        <v>0</v>
      </c>
      <c r="AT428">
        <v>0</v>
      </c>
      <c r="AU428">
        <v>0</v>
      </c>
      <c r="AV428">
        <v>0</v>
      </c>
      <c r="AW428">
        <v>0</v>
      </c>
      <c r="AX428">
        <v>1</v>
      </c>
    </row>
    <row r="429" spans="1:50" x14ac:dyDescent="0.25">
      <c r="A429" s="36">
        <v>2902460</v>
      </c>
      <c r="B429" s="36">
        <v>123561</v>
      </c>
      <c r="C429" s="36" t="s">
        <v>64</v>
      </c>
      <c r="D429" t="s">
        <v>573</v>
      </c>
      <c r="E429" t="s">
        <v>795</v>
      </c>
      <c r="F429" s="1">
        <v>41504</v>
      </c>
      <c r="G429" s="1">
        <v>41506</v>
      </c>
      <c r="H429">
        <v>8</v>
      </c>
      <c r="I429">
        <v>2013</v>
      </c>
      <c r="J429">
        <v>29.957799999999999</v>
      </c>
      <c r="K429">
        <v>165.0001</v>
      </c>
      <c r="L429" t="s">
        <v>786</v>
      </c>
      <c r="M429" t="s">
        <v>796</v>
      </c>
      <c r="N429" s="1">
        <v>41967</v>
      </c>
      <c r="O429">
        <v>31.392900000000001</v>
      </c>
      <c r="P429">
        <v>165.71379999999999</v>
      </c>
      <c r="Q429" t="s">
        <v>9</v>
      </c>
      <c r="R429" t="s">
        <v>716</v>
      </c>
      <c r="S429" t="s">
        <v>717</v>
      </c>
      <c r="T429" t="s">
        <v>30</v>
      </c>
      <c r="U429" t="s">
        <v>1</v>
      </c>
      <c r="V429">
        <v>462.58940000000001</v>
      </c>
      <c r="W429">
        <v>0.86</v>
      </c>
      <c r="X429">
        <v>1</v>
      </c>
      <c r="Y429">
        <v>47</v>
      </c>
      <c r="Z429">
        <v>41</v>
      </c>
      <c r="AA429">
        <v>0</v>
      </c>
      <c r="AB429">
        <v>0</v>
      </c>
      <c r="AC429">
        <v>240</v>
      </c>
      <c r="AD429">
        <v>1000</v>
      </c>
      <c r="AE429">
        <v>2020</v>
      </c>
      <c r="AF429">
        <v>0</v>
      </c>
      <c r="AG429">
        <v>0</v>
      </c>
      <c r="AH429">
        <v>0</v>
      </c>
      <c r="AI429">
        <v>0</v>
      </c>
      <c r="AJ429">
        <v>0</v>
      </c>
      <c r="AK429">
        <v>0</v>
      </c>
      <c r="AL429">
        <v>0</v>
      </c>
      <c r="AM429">
        <v>0</v>
      </c>
      <c r="AN429">
        <v>0</v>
      </c>
      <c r="AO429">
        <v>0</v>
      </c>
      <c r="AP429">
        <v>0</v>
      </c>
      <c r="AQ429">
        <v>0</v>
      </c>
      <c r="AR429">
        <v>0</v>
      </c>
      <c r="AS429">
        <v>0</v>
      </c>
      <c r="AT429">
        <v>1</v>
      </c>
      <c r="AU429">
        <v>0</v>
      </c>
      <c r="AV429">
        <v>0</v>
      </c>
      <c r="AW429">
        <v>0</v>
      </c>
      <c r="AX429">
        <v>1</v>
      </c>
    </row>
    <row r="430" spans="1:50" x14ac:dyDescent="0.25">
      <c r="A430" s="36">
        <v>2902512</v>
      </c>
      <c r="B430" s="36">
        <v>131043</v>
      </c>
      <c r="C430" s="36" t="s">
        <v>64</v>
      </c>
      <c r="D430" t="s">
        <v>573</v>
      </c>
      <c r="E430">
        <v>6911</v>
      </c>
      <c r="F430" s="1">
        <v>41758</v>
      </c>
      <c r="G430" s="1">
        <v>41760</v>
      </c>
      <c r="H430">
        <v>4</v>
      </c>
      <c r="I430">
        <v>2014</v>
      </c>
      <c r="J430">
        <v>23.748899999999999</v>
      </c>
      <c r="K430">
        <v>132.98220000000001</v>
      </c>
      <c r="L430" t="s">
        <v>786</v>
      </c>
      <c r="M430" t="s">
        <v>797</v>
      </c>
      <c r="N430" s="1">
        <v>41974</v>
      </c>
      <c r="O430">
        <v>30.867899999999999</v>
      </c>
      <c r="P430">
        <v>132.47829999999999</v>
      </c>
      <c r="Q430" t="s">
        <v>3</v>
      </c>
      <c r="R430" t="s">
        <v>730</v>
      </c>
      <c r="S430" t="s">
        <v>731</v>
      </c>
      <c r="T430" t="s">
        <v>41</v>
      </c>
      <c r="U430" t="s">
        <v>1</v>
      </c>
      <c r="V430">
        <v>216.08840000000001</v>
      </c>
      <c r="W430">
        <v>0.91</v>
      </c>
      <c r="X430">
        <v>1</v>
      </c>
      <c r="Y430">
        <v>31</v>
      </c>
      <c r="Z430">
        <v>0</v>
      </c>
      <c r="AA430">
        <v>0</v>
      </c>
      <c r="AB430">
        <v>0</v>
      </c>
      <c r="AC430">
        <v>120</v>
      </c>
      <c r="AD430">
        <v>1000</v>
      </c>
      <c r="AE430">
        <v>2000</v>
      </c>
      <c r="AF430">
        <v>0</v>
      </c>
      <c r="AG430">
        <v>0</v>
      </c>
      <c r="AH430">
        <v>0</v>
      </c>
      <c r="AI430">
        <v>0</v>
      </c>
      <c r="AJ430">
        <v>0</v>
      </c>
      <c r="AK430">
        <v>0</v>
      </c>
      <c r="AL430">
        <v>0</v>
      </c>
      <c r="AM430">
        <v>0</v>
      </c>
      <c r="AN430">
        <v>0</v>
      </c>
      <c r="AO430">
        <v>0</v>
      </c>
      <c r="AP430">
        <v>0</v>
      </c>
      <c r="AQ430">
        <v>0</v>
      </c>
      <c r="AR430">
        <v>0</v>
      </c>
      <c r="AS430">
        <v>0</v>
      </c>
      <c r="AT430">
        <v>1</v>
      </c>
      <c r="AU430">
        <v>1</v>
      </c>
      <c r="AV430">
        <v>0</v>
      </c>
      <c r="AW430">
        <v>0</v>
      </c>
      <c r="AX430">
        <v>1</v>
      </c>
    </row>
    <row r="431" spans="1:50" x14ac:dyDescent="0.25">
      <c r="A431" s="36">
        <v>2902511</v>
      </c>
      <c r="B431" s="36">
        <v>131042</v>
      </c>
      <c r="C431" s="36" t="s">
        <v>64</v>
      </c>
      <c r="D431" t="s">
        <v>573</v>
      </c>
      <c r="E431">
        <v>6910</v>
      </c>
      <c r="F431" s="1">
        <v>41758</v>
      </c>
      <c r="G431" s="1">
        <v>41760</v>
      </c>
      <c r="H431">
        <v>4</v>
      </c>
      <c r="I431">
        <v>2014</v>
      </c>
      <c r="J431">
        <v>23.7516</v>
      </c>
      <c r="K431">
        <v>131.9905</v>
      </c>
      <c r="L431" t="s">
        <v>786</v>
      </c>
      <c r="M431" t="s">
        <v>797</v>
      </c>
      <c r="N431" s="1">
        <v>41974</v>
      </c>
      <c r="O431">
        <v>26.043800000000001</v>
      </c>
      <c r="P431">
        <v>135.1927</v>
      </c>
      <c r="Q431" t="s">
        <v>3</v>
      </c>
      <c r="R431" t="s">
        <v>730</v>
      </c>
      <c r="S431" t="s">
        <v>731</v>
      </c>
      <c r="T431" t="s">
        <v>41</v>
      </c>
      <c r="U431" t="s">
        <v>1</v>
      </c>
      <c r="V431">
        <v>215.9091</v>
      </c>
      <c r="W431">
        <v>0.91</v>
      </c>
      <c r="X431">
        <v>1</v>
      </c>
      <c r="Y431">
        <v>44</v>
      </c>
      <c r="Z431">
        <v>0</v>
      </c>
      <c r="AA431">
        <v>0</v>
      </c>
      <c r="AB431">
        <v>0</v>
      </c>
      <c r="AC431">
        <v>120</v>
      </c>
      <c r="AD431">
        <v>1000</v>
      </c>
      <c r="AE431">
        <v>2000</v>
      </c>
      <c r="AF431">
        <v>0</v>
      </c>
      <c r="AG431">
        <v>0</v>
      </c>
      <c r="AH431">
        <v>0</v>
      </c>
      <c r="AI431">
        <v>0</v>
      </c>
      <c r="AJ431">
        <v>0</v>
      </c>
      <c r="AK431">
        <v>0</v>
      </c>
      <c r="AL431">
        <v>0</v>
      </c>
      <c r="AM431">
        <v>0</v>
      </c>
      <c r="AN431">
        <v>0</v>
      </c>
      <c r="AO431">
        <v>0</v>
      </c>
      <c r="AP431">
        <v>0</v>
      </c>
      <c r="AQ431">
        <v>0</v>
      </c>
      <c r="AR431">
        <v>0</v>
      </c>
      <c r="AS431">
        <v>0</v>
      </c>
      <c r="AT431">
        <v>1</v>
      </c>
      <c r="AU431">
        <v>1</v>
      </c>
      <c r="AV431">
        <v>0</v>
      </c>
      <c r="AW431">
        <v>0</v>
      </c>
      <c r="AX431">
        <v>1</v>
      </c>
    </row>
    <row r="432" spans="1:50" x14ac:dyDescent="0.25">
      <c r="A432" s="36">
        <v>2902507</v>
      </c>
      <c r="B432" s="36">
        <v>131041</v>
      </c>
      <c r="C432" s="36" t="s">
        <v>64</v>
      </c>
      <c r="D432" t="s">
        <v>573</v>
      </c>
      <c r="E432">
        <v>6729</v>
      </c>
      <c r="F432" s="1">
        <v>41757</v>
      </c>
      <c r="G432" s="1">
        <v>41760</v>
      </c>
      <c r="H432">
        <v>4</v>
      </c>
      <c r="I432">
        <v>2014</v>
      </c>
      <c r="J432">
        <v>24.023099999999999</v>
      </c>
      <c r="K432">
        <v>130.97909999999999</v>
      </c>
      <c r="L432" t="s">
        <v>786</v>
      </c>
      <c r="M432" t="s">
        <v>797</v>
      </c>
      <c r="N432" s="1">
        <v>41974</v>
      </c>
      <c r="O432">
        <v>26.558299999999999</v>
      </c>
      <c r="P432">
        <v>130.90790000000001</v>
      </c>
      <c r="Q432" t="s">
        <v>3</v>
      </c>
      <c r="R432" t="s">
        <v>730</v>
      </c>
      <c r="S432" t="s">
        <v>731</v>
      </c>
      <c r="T432" t="s">
        <v>41</v>
      </c>
      <c r="U432" t="s">
        <v>1</v>
      </c>
      <c r="V432">
        <v>216.09209999999999</v>
      </c>
      <c r="W432">
        <v>0.91</v>
      </c>
      <c r="X432">
        <v>1</v>
      </c>
      <c r="Y432">
        <v>31</v>
      </c>
      <c r="Z432">
        <v>0</v>
      </c>
      <c r="AA432">
        <v>0</v>
      </c>
      <c r="AB432">
        <v>0</v>
      </c>
      <c r="AC432">
        <v>120</v>
      </c>
      <c r="AD432">
        <v>1000</v>
      </c>
      <c r="AE432">
        <v>2000</v>
      </c>
      <c r="AF432">
        <v>0</v>
      </c>
      <c r="AG432">
        <v>0</v>
      </c>
      <c r="AH432">
        <v>0</v>
      </c>
      <c r="AI432">
        <v>0</v>
      </c>
      <c r="AJ432">
        <v>0</v>
      </c>
      <c r="AK432">
        <v>0</v>
      </c>
      <c r="AL432">
        <v>0</v>
      </c>
      <c r="AM432">
        <v>0</v>
      </c>
      <c r="AN432">
        <v>0</v>
      </c>
      <c r="AO432">
        <v>0</v>
      </c>
      <c r="AP432">
        <v>0</v>
      </c>
      <c r="AQ432">
        <v>0</v>
      </c>
      <c r="AR432">
        <v>0</v>
      </c>
      <c r="AS432">
        <v>0</v>
      </c>
      <c r="AT432">
        <v>1</v>
      </c>
      <c r="AU432">
        <v>1</v>
      </c>
      <c r="AV432">
        <v>0</v>
      </c>
      <c r="AW432">
        <v>0</v>
      </c>
      <c r="AX432">
        <v>1</v>
      </c>
    </row>
    <row r="433" spans="1:50" x14ac:dyDescent="0.25">
      <c r="A433" s="36">
        <v>2902477</v>
      </c>
      <c r="B433" s="36">
        <v>123598</v>
      </c>
      <c r="C433" s="36" t="s">
        <v>64</v>
      </c>
      <c r="D433" t="s">
        <v>573</v>
      </c>
      <c r="E433" t="s">
        <v>798</v>
      </c>
      <c r="F433" s="1">
        <v>41682</v>
      </c>
      <c r="G433" s="1">
        <v>41689</v>
      </c>
      <c r="H433">
        <v>2</v>
      </c>
      <c r="I433">
        <v>2014</v>
      </c>
      <c r="J433">
        <v>33.014299999999999</v>
      </c>
      <c r="K433">
        <v>164.99969999999999</v>
      </c>
      <c r="L433" t="s">
        <v>786</v>
      </c>
      <c r="M433" t="s">
        <v>799</v>
      </c>
      <c r="N433" s="1">
        <v>41975</v>
      </c>
      <c r="O433">
        <v>35.968400000000003</v>
      </c>
      <c r="P433">
        <v>161.70599999999999</v>
      </c>
      <c r="Q433" t="s">
        <v>9</v>
      </c>
      <c r="R433" t="s">
        <v>716</v>
      </c>
      <c r="S433" t="s">
        <v>717</v>
      </c>
      <c r="T433" t="s">
        <v>30</v>
      </c>
      <c r="U433" t="s">
        <v>1</v>
      </c>
      <c r="V433">
        <v>293.02719999999999</v>
      </c>
      <c r="W433">
        <v>0.91</v>
      </c>
      <c r="X433">
        <v>1</v>
      </c>
      <c r="Y433">
        <v>30</v>
      </c>
      <c r="Z433">
        <v>21</v>
      </c>
      <c r="AA433">
        <v>0</v>
      </c>
      <c r="AB433">
        <v>0</v>
      </c>
      <c r="AC433">
        <v>240</v>
      </c>
      <c r="AD433">
        <v>1000</v>
      </c>
      <c r="AE433">
        <v>2020</v>
      </c>
      <c r="AF433">
        <v>0</v>
      </c>
      <c r="AG433">
        <v>0</v>
      </c>
      <c r="AH433">
        <v>0</v>
      </c>
      <c r="AI433">
        <v>0</v>
      </c>
      <c r="AJ433">
        <v>0</v>
      </c>
      <c r="AK433">
        <v>0</v>
      </c>
      <c r="AL433">
        <v>0</v>
      </c>
      <c r="AM433">
        <v>0</v>
      </c>
      <c r="AN433">
        <v>0</v>
      </c>
      <c r="AO433">
        <v>0</v>
      </c>
      <c r="AP433">
        <v>0</v>
      </c>
      <c r="AQ433">
        <v>0</v>
      </c>
      <c r="AR433">
        <v>0</v>
      </c>
      <c r="AS433">
        <v>0</v>
      </c>
      <c r="AT433">
        <v>0</v>
      </c>
      <c r="AU433">
        <v>0</v>
      </c>
      <c r="AV433">
        <v>0</v>
      </c>
      <c r="AW433">
        <v>0</v>
      </c>
      <c r="AX433">
        <v>1</v>
      </c>
    </row>
    <row r="434" spans="1:50" x14ac:dyDescent="0.25">
      <c r="A434" s="36">
        <v>2902476</v>
      </c>
      <c r="B434" s="36">
        <v>123599</v>
      </c>
      <c r="C434" s="36" t="s">
        <v>64</v>
      </c>
      <c r="D434" t="s">
        <v>573</v>
      </c>
      <c r="E434" t="s">
        <v>800</v>
      </c>
      <c r="F434" s="1">
        <v>41681</v>
      </c>
      <c r="G434" s="1">
        <v>41689</v>
      </c>
      <c r="H434">
        <v>2</v>
      </c>
      <c r="I434">
        <v>2014</v>
      </c>
      <c r="J434">
        <v>35.045900000000003</v>
      </c>
      <c r="K434">
        <v>164.99809999999999</v>
      </c>
      <c r="L434" t="s">
        <v>786</v>
      </c>
      <c r="M434" t="s">
        <v>799</v>
      </c>
      <c r="N434" s="1">
        <v>41974</v>
      </c>
      <c r="O434">
        <v>33.842100000000002</v>
      </c>
      <c r="P434">
        <v>149.1943</v>
      </c>
      <c r="Q434" t="s">
        <v>9</v>
      </c>
      <c r="R434" t="s">
        <v>716</v>
      </c>
      <c r="S434" t="s">
        <v>717</v>
      </c>
      <c r="T434" t="s">
        <v>30</v>
      </c>
      <c r="U434" t="s">
        <v>1</v>
      </c>
      <c r="V434">
        <v>292.4982</v>
      </c>
      <c r="W434">
        <v>0.91</v>
      </c>
      <c r="X434">
        <v>1</v>
      </c>
      <c r="Y434">
        <v>30</v>
      </c>
      <c r="Z434">
        <v>21</v>
      </c>
      <c r="AA434">
        <v>0</v>
      </c>
      <c r="AB434">
        <v>1</v>
      </c>
      <c r="AC434">
        <v>240</v>
      </c>
      <c r="AD434">
        <v>1000</v>
      </c>
      <c r="AE434">
        <v>2020</v>
      </c>
      <c r="AF434">
        <v>0</v>
      </c>
      <c r="AG434">
        <v>0</v>
      </c>
      <c r="AH434">
        <v>0</v>
      </c>
      <c r="AI434">
        <v>0</v>
      </c>
      <c r="AJ434">
        <v>0</v>
      </c>
      <c r="AK434">
        <v>0</v>
      </c>
      <c r="AL434">
        <v>0</v>
      </c>
      <c r="AM434">
        <v>0</v>
      </c>
      <c r="AN434">
        <v>0</v>
      </c>
      <c r="AO434">
        <v>0</v>
      </c>
      <c r="AP434">
        <v>0</v>
      </c>
      <c r="AQ434">
        <v>0</v>
      </c>
      <c r="AR434">
        <v>0</v>
      </c>
      <c r="AS434">
        <v>0</v>
      </c>
      <c r="AT434">
        <v>0</v>
      </c>
      <c r="AU434">
        <v>0</v>
      </c>
      <c r="AV434">
        <v>0</v>
      </c>
      <c r="AW434">
        <v>0</v>
      </c>
      <c r="AX434">
        <v>1</v>
      </c>
    </row>
    <row r="435" spans="1:50" x14ac:dyDescent="0.25">
      <c r="A435" s="36">
        <v>2902526</v>
      </c>
      <c r="B435" s="36">
        <v>351</v>
      </c>
      <c r="C435" s="36" t="s">
        <v>65</v>
      </c>
      <c r="D435" t="s">
        <v>573</v>
      </c>
      <c r="E435">
        <v>351</v>
      </c>
      <c r="F435" s="1">
        <v>41865</v>
      </c>
      <c r="G435" s="1">
        <v>41870</v>
      </c>
      <c r="H435">
        <v>8</v>
      </c>
      <c r="I435">
        <v>2014</v>
      </c>
      <c r="J435">
        <v>29.985900000000001</v>
      </c>
      <c r="K435">
        <v>164.9983</v>
      </c>
      <c r="L435" t="s">
        <v>786</v>
      </c>
      <c r="M435" t="s">
        <v>787</v>
      </c>
      <c r="N435" s="1">
        <v>41975</v>
      </c>
      <c r="O435">
        <v>29.047000000000001</v>
      </c>
      <c r="P435">
        <v>162.87100000000001</v>
      </c>
      <c r="Q435" t="s">
        <v>14</v>
      </c>
      <c r="R435" t="s">
        <v>716</v>
      </c>
      <c r="S435" t="s">
        <v>717</v>
      </c>
      <c r="T435" t="s">
        <v>30</v>
      </c>
      <c r="U435" t="s">
        <v>1</v>
      </c>
      <c r="V435">
        <v>110.47499999999999</v>
      </c>
      <c r="W435">
        <v>0.91</v>
      </c>
      <c r="X435">
        <v>1</v>
      </c>
      <c r="Y435">
        <v>12</v>
      </c>
      <c r="Z435">
        <v>0</v>
      </c>
      <c r="AA435">
        <v>0</v>
      </c>
      <c r="AB435">
        <v>0</v>
      </c>
      <c r="AC435">
        <v>240</v>
      </c>
      <c r="AD435">
        <v>1000</v>
      </c>
      <c r="AE435">
        <v>2000</v>
      </c>
      <c r="AF435">
        <v>0</v>
      </c>
      <c r="AG435">
        <v>0</v>
      </c>
      <c r="AH435">
        <v>0</v>
      </c>
      <c r="AI435">
        <v>0</v>
      </c>
      <c r="AJ435">
        <v>0</v>
      </c>
      <c r="AK435">
        <v>0</v>
      </c>
      <c r="AL435">
        <v>0</v>
      </c>
      <c r="AM435">
        <v>0</v>
      </c>
      <c r="AN435">
        <v>0</v>
      </c>
      <c r="AO435">
        <v>0</v>
      </c>
      <c r="AP435">
        <v>0</v>
      </c>
      <c r="AQ435">
        <v>0</v>
      </c>
      <c r="AR435">
        <v>0</v>
      </c>
      <c r="AS435">
        <v>0</v>
      </c>
      <c r="AT435">
        <v>0</v>
      </c>
      <c r="AU435">
        <v>0</v>
      </c>
      <c r="AV435">
        <v>0</v>
      </c>
      <c r="AW435">
        <v>0</v>
      </c>
      <c r="AX435">
        <v>1</v>
      </c>
    </row>
    <row r="436" spans="1:50" x14ac:dyDescent="0.25">
      <c r="A436" s="36">
        <v>2902384</v>
      </c>
      <c r="B436" s="36">
        <v>120230</v>
      </c>
      <c r="C436" s="36" t="s">
        <v>64</v>
      </c>
      <c r="D436" t="s">
        <v>573</v>
      </c>
      <c r="E436">
        <v>6337</v>
      </c>
      <c r="F436" s="1">
        <v>41392</v>
      </c>
      <c r="G436" s="1">
        <v>41395</v>
      </c>
      <c r="H436">
        <v>4</v>
      </c>
      <c r="I436">
        <v>2013</v>
      </c>
      <c r="J436">
        <v>24.235099999999999</v>
      </c>
      <c r="K436">
        <v>133.33799999999999</v>
      </c>
      <c r="L436" t="s">
        <v>786</v>
      </c>
      <c r="M436" t="s">
        <v>801</v>
      </c>
      <c r="N436" s="1">
        <v>41973</v>
      </c>
      <c r="O436">
        <v>19.836500000000001</v>
      </c>
      <c r="P436">
        <v>123.8647</v>
      </c>
      <c r="Q436" t="s">
        <v>3</v>
      </c>
      <c r="R436" t="s">
        <v>730</v>
      </c>
      <c r="S436" t="s">
        <v>731</v>
      </c>
      <c r="T436" t="s">
        <v>41</v>
      </c>
      <c r="U436" t="s">
        <v>1</v>
      </c>
      <c r="V436">
        <v>581.39769999999999</v>
      </c>
      <c r="W436">
        <v>0.86</v>
      </c>
      <c r="X436">
        <v>1</v>
      </c>
      <c r="Y436">
        <v>117</v>
      </c>
      <c r="Z436">
        <v>0</v>
      </c>
      <c r="AA436">
        <v>0</v>
      </c>
      <c r="AB436">
        <v>0</v>
      </c>
      <c r="AC436">
        <v>120</v>
      </c>
      <c r="AD436">
        <v>1000</v>
      </c>
      <c r="AE436">
        <v>2000</v>
      </c>
      <c r="AF436">
        <v>0</v>
      </c>
      <c r="AG436">
        <v>0</v>
      </c>
      <c r="AH436">
        <v>0</v>
      </c>
      <c r="AI436">
        <v>0</v>
      </c>
      <c r="AJ436">
        <v>0</v>
      </c>
      <c r="AK436">
        <v>0</v>
      </c>
      <c r="AL436">
        <v>0</v>
      </c>
      <c r="AM436">
        <v>0</v>
      </c>
      <c r="AN436">
        <v>0</v>
      </c>
      <c r="AO436">
        <v>0</v>
      </c>
      <c r="AP436">
        <v>0</v>
      </c>
      <c r="AQ436">
        <v>0</v>
      </c>
      <c r="AR436">
        <v>0</v>
      </c>
      <c r="AS436">
        <v>0</v>
      </c>
      <c r="AT436">
        <v>1</v>
      </c>
      <c r="AU436">
        <v>1</v>
      </c>
      <c r="AV436">
        <v>0</v>
      </c>
      <c r="AW436">
        <v>0</v>
      </c>
      <c r="AX436">
        <v>1</v>
      </c>
    </row>
    <row r="437" spans="1:50" x14ac:dyDescent="0.25">
      <c r="A437" s="36">
        <v>2902383</v>
      </c>
      <c r="B437" s="36">
        <v>120229</v>
      </c>
      <c r="C437" s="36" t="s">
        <v>64</v>
      </c>
      <c r="D437" t="s">
        <v>573</v>
      </c>
      <c r="E437">
        <v>6334</v>
      </c>
      <c r="F437" s="1">
        <v>41391</v>
      </c>
      <c r="G437" s="1">
        <v>41395</v>
      </c>
      <c r="H437">
        <v>4</v>
      </c>
      <c r="I437">
        <v>2013</v>
      </c>
      <c r="J437">
        <v>23.75</v>
      </c>
      <c r="K437">
        <v>132.46770000000001</v>
      </c>
      <c r="L437" t="s">
        <v>786</v>
      </c>
      <c r="M437" t="s">
        <v>801</v>
      </c>
      <c r="N437" s="1">
        <v>41973</v>
      </c>
      <c r="O437">
        <v>24.601299999999998</v>
      </c>
      <c r="P437">
        <v>128.60720000000001</v>
      </c>
      <c r="Q437" t="s">
        <v>3</v>
      </c>
      <c r="R437" t="s">
        <v>730</v>
      </c>
      <c r="S437" t="s">
        <v>731</v>
      </c>
      <c r="T437" t="s">
        <v>41</v>
      </c>
      <c r="U437" t="s">
        <v>1</v>
      </c>
      <c r="V437">
        <v>581.42100000000005</v>
      </c>
      <c r="W437">
        <v>0.86</v>
      </c>
      <c r="X437">
        <v>1</v>
      </c>
      <c r="Y437">
        <v>104</v>
      </c>
      <c r="Z437">
        <v>30</v>
      </c>
      <c r="AA437">
        <v>0</v>
      </c>
      <c r="AB437">
        <v>0</v>
      </c>
      <c r="AC437">
        <v>120</v>
      </c>
      <c r="AD437">
        <v>1000</v>
      </c>
      <c r="AE437">
        <v>2000</v>
      </c>
      <c r="AF437">
        <v>0</v>
      </c>
      <c r="AG437">
        <v>0</v>
      </c>
      <c r="AH437">
        <v>0</v>
      </c>
      <c r="AI437">
        <v>0</v>
      </c>
      <c r="AJ437">
        <v>0</v>
      </c>
      <c r="AK437">
        <v>0</v>
      </c>
      <c r="AL437">
        <v>0</v>
      </c>
      <c r="AM437">
        <v>0</v>
      </c>
      <c r="AN437">
        <v>0</v>
      </c>
      <c r="AO437">
        <v>0</v>
      </c>
      <c r="AP437">
        <v>0</v>
      </c>
      <c r="AQ437">
        <v>0</v>
      </c>
      <c r="AR437">
        <v>0</v>
      </c>
      <c r="AS437">
        <v>0</v>
      </c>
      <c r="AT437">
        <v>1</v>
      </c>
      <c r="AU437">
        <v>1</v>
      </c>
      <c r="AV437">
        <v>0</v>
      </c>
      <c r="AW437">
        <v>0</v>
      </c>
      <c r="AX437">
        <v>1</v>
      </c>
    </row>
    <row r="438" spans="1:50" x14ac:dyDescent="0.25">
      <c r="A438" s="36">
        <v>5902003</v>
      </c>
      <c r="B438" s="36">
        <v>112261</v>
      </c>
      <c r="C438" s="36" t="s">
        <v>64</v>
      </c>
      <c r="D438" t="s">
        <v>573</v>
      </c>
      <c r="E438">
        <v>11032</v>
      </c>
      <c r="F438" s="1">
        <v>41091</v>
      </c>
      <c r="G438" s="1">
        <v>41093</v>
      </c>
      <c r="H438">
        <v>7</v>
      </c>
      <c r="I438">
        <v>2012</v>
      </c>
      <c r="J438">
        <v>13.017300000000001</v>
      </c>
      <c r="K438">
        <v>165.005</v>
      </c>
      <c r="L438" t="s">
        <v>786</v>
      </c>
      <c r="M438" t="s">
        <v>802</v>
      </c>
      <c r="N438" s="1">
        <v>41974</v>
      </c>
      <c r="O438">
        <v>14.778</v>
      </c>
      <c r="P438">
        <v>160.8494</v>
      </c>
      <c r="Q438" t="s">
        <v>9</v>
      </c>
      <c r="R438" t="s">
        <v>716</v>
      </c>
      <c r="S438" t="s">
        <v>717</v>
      </c>
      <c r="T438" t="s">
        <v>30</v>
      </c>
      <c r="U438" t="s">
        <v>1</v>
      </c>
      <c r="V438">
        <v>882.72400000000005</v>
      </c>
      <c r="W438">
        <v>0.85</v>
      </c>
      <c r="X438">
        <v>1</v>
      </c>
      <c r="Y438">
        <v>89</v>
      </c>
      <c r="Z438">
        <v>81</v>
      </c>
      <c r="AA438">
        <v>0</v>
      </c>
      <c r="AB438">
        <v>0</v>
      </c>
      <c r="AC438">
        <v>240</v>
      </c>
      <c r="AD438">
        <v>1000</v>
      </c>
      <c r="AE438">
        <v>2020</v>
      </c>
      <c r="AF438">
        <v>0</v>
      </c>
      <c r="AG438">
        <v>0</v>
      </c>
      <c r="AH438">
        <v>0</v>
      </c>
      <c r="AI438">
        <v>0</v>
      </c>
      <c r="AJ438">
        <v>0</v>
      </c>
      <c r="AK438">
        <v>0</v>
      </c>
      <c r="AL438">
        <v>0</v>
      </c>
      <c r="AM438">
        <v>0</v>
      </c>
      <c r="AN438">
        <v>0</v>
      </c>
      <c r="AO438">
        <v>0</v>
      </c>
      <c r="AP438">
        <v>0</v>
      </c>
      <c r="AQ438">
        <v>0</v>
      </c>
      <c r="AR438">
        <v>0</v>
      </c>
      <c r="AS438">
        <v>0</v>
      </c>
      <c r="AT438">
        <v>1</v>
      </c>
      <c r="AU438">
        <v>0</v>
      </c>
      <c r="AV438">
        <v>0</v>
      </c>
      <c r="AW438">
        <v>0</v>
      </c>
      <c r="AX438">
        <v>1</v>
      </c>
    </row>
    <row r="439" spans="1:50" x14ac:dyDescent="0.25">
      <c r="A439" s="36">
        <v>5902002</v>
      </c>
      <c r="B439" s="36">
        <v>112260</v>
      </c>
      <c r="C439" s="36" t="s">
        <v>64</v>
      </c>
      <c r="D439" t="s">
        <v>573</v>
      </c>
      <c r="E439">
        <v>11031</v>
      </c>
      <c r="F439" s="1">
        <v>41090</v>
      </c>
      <c r="G439" s="1">
        <v>41093</v>
      </c>
      <c r="H439">
        <v>6</v>
      </c>
      <c r="I439">
        <v>2012</v>
      </c>
      <c r="J439">
        <v>15.014699999999999</v>
      </c>
      <c r="K439">
        <v>165.0119</v>
      </c>
      <c r="L439" t="s">
        <v>786</v>
      </c>
      <c r="M439" t="s">
        <v>802</v>
      </c>
      <c r="N439" s="1">
        <v>41973</v>
      </c>
      <c r="O439">
        <v>16.992599999999999</v>
      </c>
      <c r="P439">
        <v>143.31880000000001</v>
      </c>
      <c r="Q439" t="s">
        <v>9</v>
      </c>
      <c r="R439" t="s">
        <v>716</v>
      </c>
      <c r="S439" t="s">
        <v>717</v>
      </c>
      <c r="T439" t="s">
        <v>30</v>
      </c>
      <c r="U439" t="s">
        <v>1</v>
      </c>
      <c r="V439">
        <v>882.79290000000003</v>
      </c>
      <c r="W439">
        <v>0.85</v>
      </c>
      <c r="X439">
        <v>1</v>
      </c>
      <c r="Y439">
        <v>89</v>
      </c>
      <c r="Z439">
        <v>0</v>
      </c>
      <c r="AA439">
        <v>0</v>
      </c>
      <c r="AB439">
        <v>0</v>
      </c>
      <c r="AC439">
        <v>240</v>
      </c>
      <c r="AD439">
        <v>1000</v>
      </c>
      <c r="AE439">
        <v>2020</v>
      </c>
      <c r="AF439">
        <v>0</v>
      </c>
      <c r="AG439">
        <v>0</v>
      </c>
      <c r="AH439">
        <v>0</v>
      </c>
      <c r="AI439">
        <v>0</v>
      </c>
      <c r="AJ439">
        <v>0</v>
      </c>
      <c r="AK439">
        <v>0</v>
      </c>
      <c r="AL439">
        <v>0</v>
      </c>
      <c r="AM439">
        <v>0</v>
      </c>
      <c r="AN439">
        <v>0</v>
      </c>
      <c r="AO439">
        <v>0</v>
      </c>
      <c r="AP439">
        <v>0</v>
      </c>
      <c r="AQ439">
        <v>0</v>
      </c>
      <c r="AR439">
        <v>0</v>
      </c>
      <c r="AS439">
        <v>0</v>
      </c>
      <c r="AT439">
        <v>1</v>
      </c>
      <c r="AU439">
        <v>0</v>
      </c>
      <c r="AV439">
        <v>0</v>
      </c>
      <c r="AW439">
        <v>0</v>
      </c>
      <c r="AX439">
        <v>1</v>
      </c>
    </row>
    <row r="440" spans="1:50" x14ac:dyDescent="0.25">
      <c r="A440" s="36">
        <v>2901666</v>
      </c>
      <c r="B440" s="36">
        <v>112257</v>
      </c>
      <c r="C440" s="36" t="s">
        <v>64</v>
      </c>
      <c r="D440" t="s">
        <v>573</v>
      </c>
      <c r="E440">
        <v>11028</v>
      </c>
      <c r="F440" s="1">
        <v>41088</v>
      </c>
      <c r="G440" s="1">
        <v>41092</v>
      </c>
      <c r="H440">
        <v>6</v>
      </c>
      <c r="I440">
        <v>2012</v>
      </c>
      <c r="J440">
        <v>23.011700000000001</v>
      </c>
      <c r="K440">
        <v>164.97239999999999</v>
      </c>
      <c r="L440" t="s">
        <v>786</v>
      </c>
      <c r="M440" t="s">
        <v>802</v>
      </c>
      <c r="N440" s="1">
        <v>41971</v>
      </c>
      <c r="O440">
        <v>26.0641</v>
      </c>
      <c r="P440">
        <v>162.84549999999999</v>
      </c>
      <c r="Q440" t="s">
        <v>9</v>
      </c>
      <c r="R440" t="s">
        <v>716</v>
      </c>
      <c r="S440" t="s">
        <v>717</v>
      </c>
      <c r="T440" t="s">
        <v>30</v>
      </c>
      <c r="U440" t="s">
        <v>1</v>
      </c>
      <c r="V440">
        <v>882.92729999999995</v>
      </c>
      <c r="W440">
        <v>0.85</v>
      </c>
      <c r="X440">
        <v>1</v>
      </c>
      <c r="Y440">
        <v>89</v>
      </c>
      <c r="Z440">
        <v>81</v>
      </c>
      <c r="AA440">
        <v>0</v>
      </c>
      <c r="AB440">
        <v>0</v>
      </c>
      <c r="AC440">
        <v>240</v>
      </c>
      <c r="AD440">
        <v>1000</v>
      </c>
      <c r="AE440">
        <v>2020</v>
      </c>
      <c r="AF440">
        <v>0</v>
      </c>
      <c r="AG440">
        <v>0</v>
      </c>
      <c r="AH440">
        <v>0</v>
      </c>
      <c r="AI440">
        <v>0</v>
      </c>
      <c r="AJ440">
        <v>0</v>
      </c>
      <c r="AK440">
        <v>0</v>
      </c>
      <c r="AL440">
        <v>0</v>
      </c>
      <c r="AM440">
        <v>0</v>
      </c>
      <c r="AN440">
        <v>0</v>
      </c>
      <c r="AO440">
        <v>0</v>
      </c>
      <c r="AP440">
        <v>0</v>
      </c>
      <c r="AQ440">
        <v>0</v>
      </c>
      <c r="AR440">
        <v>0</v>
      </c>
      <c r="AS440">
        <v>0</v>
      </c>
      <c r="AT440">
        <v>1</v>
      </c>
      <c r="AU440">
        <v>0</v>
      </c>
      <c r="AV440">
        <v>0</v>
      </c>
      <c r="AW440">
        <v>0</v>
      </c>
      <c r="AX440">
        <v>1</v>
      </c>
    </row>
    <row r="441" spans="1:50" x14ac:dyDescent="0.25">
      <c r="A441" s="36">
        <v>2901665</v>
      </c>
      <c r="B441" s="36">
        <v>112259</v>
      </c>
      <c r="C441" s="36" t="s">
        <v>64</v>
      </c>
      <c r="D441" t="s">
        <v>573</v>
      </c>
      <c r="E441">
        <v>11030</v>
      </c>
      <c r="F441" s="1">
        <v>41087</v>
      </c>
      <c r="G441" s="1">
        <v>41092</v>
      </c>
      <c r="H441">
        <v>6</v>
      </c>
      <c r="I441">
        <v>2012</v>
      </c>
      <c r="J441">
        <v>26.0016</v>
      </c>
      <c r="K441">
        <v>165.01300000000001</v>
      </c>
      <c r="L441" t="s">
        <v>786</v>
      </c>
      <c r="M441" t="s">
        <v>802</v>
      </c>
      <c r="N441" s="1">
        <v>41970</v>
      </c>
      <c r="O441">
        <v>27.3947</v>
      </c>
      <c r="P441">
        <v>164.87119999999999</v>
      </c>
      <c r="Q441" t="s">
        <v>9</v>
      </c>
      <c r="R441" t="s">
        <v>716</v>
      </c>
      <c r="S441" t="s">
        <v>717</v>
      </c>
      <c r="T441" t="s">
        <v>30</v>
      </c>
      <c r="U441" t="s">
        <v>1</v>
      </c>
      <c r="V441">
        <v>883.17449999999997</v>
      </c>
      <c r="W441">
        <v>0.85</v>
      </c>
      <c r="X441">
        <v>1</v>
      </c>
      <c r="Y441">
        <v>89</v>
      </c>
      <c r="Z441">
        <v>81</v>
      </c>
      <c r="AA441">
        <v>0</v>
      </c>
      <c r="AB441">
        <v>0</v>
      </c>
      <c r="AC441">
        <v>240</v>
      </c>
      <c r="AD441">
        <v>1000</v>
      </c>
      <c r="AE441">
        <v>2020</v>
      </c>
      <c r="AF441">
        <v>0</v>
      </c>
      <c r="AG441">
        <v>0</v>
      </c>
      <c r="AH441">
        <v>0</v>
      </c>
      <c r="AI441">
        <v>0</v>
      </c>
      <c r="AJ441">
        <v>0</v>
      </c>
      <c r="AK441">
        <v>0</v>
      </c>
      <c r="AL441">
        <v>0</v>
      </c>
      <c r="AM441">
        <v>0</v>
      </c>
      <c r="AN441">
        <v>0</v>
      </c>
      <c r="AO441">
        <v>0</v>
      </c>
      <c r="AP441">
        <v>0</v>
      </c>
      <c r="AQ441">
        <v>0</v>
      </c>
      <c r="AR441">
        <v>0</v>
      </c>
      <c r="AS441">
        <v>0</v>
      </c>
      <c r="AT441">
        <v>1</v>
      </c>
      <c r="AU441">
        <v>0</v>
      </c>
      <c r="AV441">
        <v>0</v>
      </c>
      <c r="AW441">
        <v>0</v>
      </c>
      <c r="AX441">
        <v>1</v>
      </c>
    </row>
    <row r="442" spans="1:50" x14ac:dyDescent="0.25">
      <c r="A442" s="36">
        <v>2901664</v>
      </c>
      <c r="B442" s="36">
        <v>112262</v>
      </c>
      <c r="C442" s="36" t="s">
        <v>64</v>
      </c>
      <c r="D442" t="s">
        <v>573</v>
      </c>
      <c r="E442">
        <v>11033</v>
      </c>
      <c r="F442" s="1">
        <v>41086</v>
      </c>
      <c r="G442" s="1">
        <v>41092</v>
      </c>
      <c r="H442">
        <v>6</v>
      </c>
      <c r="I442">
        <v>2012</v>
      </c>
      <c r="J442">
        <v>29.0227</v>
      </c>
      <c r="K442">
        <v>165.00020000000001</v>
      </c>
      <c r="L442" t="s">
        <v>786</v>
      </c>
      <c r="M442" t="s">
        <v>802</v>
      </c>
      <c r="N442" s="1">
        <v>41969</v>
      </c>
      <c r="O442">
        <v>32.777200000000001</v>
      </c>
      <c r="P442">
        <v>177.3698</v>
      </c>
      <c r="Q442" t="s">
        <v>9</v>
      </c>
      <c r="R442" t="s">
        <v>716</v>
      </c>
      <c r="S442" t="s">
        <v>717</v>
      </c>
      <c r="T442" t="s">
        <v>30</v>
      </c>
      <c r="U442" t="s">
        <v>1</v>
      </c>
      <c r="V442">
        <v>883.10720000000003</v>
      </c>
      <c r="W442">
        <v>0.85</v>
      </c>
      <c r="X442">
        <v>1</v>
      </c>
      <c r="Y442">
        <v>83</v>
      </c>
      <c r="Z442">
        <v>0</v>
      </c>
      <c r="AA442">
        <v>0</v>
      </c>
      <c r="AB442">
        <v>0</v>
      </c>
      <c r="AC442">
        <v>240</v>
      </c>
      <c r="AD442">
        <v>1000</v>
      </c>
      <c r="AE442">
        <v>2020</v>
      </c>
      <c r="AF442">
        <v>0</v>
      </c>
      <c r="AG442">
        <v>0</v>
      </c>
      <c r="AH442">
        <v>0</v>
      </c>
      <c r="AI442">
        <v>0</v>
      </c>
      <c r="AJ442">
        <v>0</v>
      </c>
      <c r="AK442">
        <v>0</v>
      </c>
      <c r="AL442">
        <v>0</v>
      </c>
      <c r="AM442">
        <v>0</v>
      </c>
      <c r="AN442">
        <v>0</v>
      </c>
      <c r="AO442">
        <v>0</v>
      </c>
      <c r="AP442">
        <v>0</v>
      </c>
      <c r="AQ442">
        <v>0</v>
      </c>
      <c r="AR442">
        <v>0</v>
      </c>
      <c r="AS442">
        <v>0</v>
      </c>
      <c r="AT442">
        <v>1</v>
      </c>
      <c r="AU442">
        <v>0</v>
      </c>
      <c r="AV442">
        <v>0</v>
      </c>
      <c r="AW442">
        <v>0</v>
      </c>
      <c r="AX442">
        <v>1</v>
      </c>
    </row>
    <row r="443" spans="1:50" x14ac:dyDescent="0.25">
      <c r="A443" s="36">
        <v>5904216</v>
      </c>
      <c r="B443" s="36">
        <v>112242</v>
      </c>
      <c r="C443" s="36" t="s">
        <v>64</v>
      </c>
      <c r="D443" t="s">
        <v>573</v>
      </c>
      <c r="E443" t="s">
        <v>803</v>
      </c>
      <c r="F443" s="1">
        <v>41335</v>
      </c>
      <c r="G443" s="1">
        <v>41338</v>
      </c>
      <c r="H443">
        <v>3</v>
      </c>
      <c r="I443">
        <v>2013</v>
      </c>
      <c r="J443">
        <v>9.48</v>
      </c>
      <c r="K443">
        <v>152.95859999999999</v>
      </c>
      <c r="L443" t="s">
        <v>786</v>
      </c>
      <c r="M443" t="s">
        <v>804</v>
      </c>
      <c r="N443" s="1">
        <v>41968</v>
      </c>
      <c r="O443">
        <v>9.6693999999999996</v>
      </c>
      <c r="P443">
        <v>155.14359999999999</v>
      </c>
      <c r="Q443" t="s">
        <v>9</v>
      </c>
      <c r="R443" t="s">
        <v>716</v>
      </c>
      <c r="S443" t="s">
        <v>717</v>
      </c>
      <c r="T443" t="s">
        <v>30</v>
      </c>
      <c r="U443" t="s">
        <v>1</v>
      </c>
      <c r="V443">
        <v>633.38800000000003</v>
      </c>
      <c r="W443">
        <v>0.86</v>
      </c>
      <c r="X443">
        <v>1</v>
      </c>
      <c r="Y443">
        <v>64</v>
      </c>
      <c r="Z443">
        <v>0</v>
      </c>
      <c r="AA443">
        <v>0</v>
      </c>
      <c r="AB443">
        <v>0</v>
      </c>
      <c r="AC443">
        <v>240</v>
      </c>
      <c r="AD443">
        <v>1000</v>
      </c>
      <c r="AE443">
        <v>2020</v>
      </c>
      <c r="AF443">
        <v>0</v>
      </c>
      <c r="AG443">
        <v>0</v>
      </c>
      <c r="AH443">
        <v>0</v>
      </c>
      <c r="AI443">
        <v>0</v>
      </c>
      <c r="AJ443">
        <v>0</v>
      </c>
      <c r="AK443">
        <v>0</v>
      </c>
      <c r="AL443">
        <v>0</v>
      </c>
      <c r="AM443">
        <v>0</v>
      </c>
      <c r="AN443">
        <v>0</v>
      </c>
      <c r="AO443">
        <v>0</v>
      </c>
      <c r="AP443">
        <v>0</v>
      </c>
      <c r="AQ443">
        <v>0</v>
      </c>
      <c r="AR443">
        <v>0</v>
      </c>
      <c r="AS443">
        <v>0</v>
      </c>
      <c r="AT443">
        <v>0</v>
      </c>
      <c r="AU443">
        <v>0</v>
      </c>
      <c r="AV443">
        <v>0</v>
      </c>
      <c r="AW443">
        <v>0</v>
      </c>
      <c r="AX443">
        <v>1</v>
      </c>
    </row>
    <row r="444" spans="1:50" x14ac:dyDescent="0.25">
      <c r="A444" s="36">
        <v>5901994</v>
      </c>
      <c r="B444" s="36">
        <v>97917</v>
      </c>
      <c r="C444" s="36" t="s">
        <v>64</v>
      </c>
      <c r="D444" t="s">
        <v>573</v>
      </c>
      <c r="E444">
        <v>9022</v>
      </c>
      <c r="F444" s="1">
        <v>40950</v>
      </c>
      <c r="G444" s="1">
        <v>40977</v>
      </c>
      <c r="H444">
        <v>2</v>
      </c>
      <c r="I444">
        <v>2012</v>
      </c>
      <c r="J444">
        <v>24.229199999999999</v>
      </c>
      <c r="K444">
        <v>155.23500000000001</v>
      </c>
      <c r="L444" t="s">
        <v>786</v>
      </c>
      <c r="M444" t="s">
        <v>805</v>
      </c>
      <c r="N444" s="1">
        <v>41973</v>
      </c>
      <c r="O444">
        <v>27.8825</v>
      </c>
      <c r="P444">
        <v>158.083</v>
      </c>
      <c r="Q444" t="s">
        <v>31</v>
      </c>
      <c r="R444" t="s">
        <v>716</v>
      </c>
      <c r="S444" t="s">
        <v>717</v>
      </c>
      <c r="T444" t="s">
        <v>30</v>
      </c>
      <c r="U444" t="s">
        <v>1</v>
      </c>
      <c r="V444">
        <v>1023.2424</v>
      </c>
      <c r="W444">
        <v>0.85</v>
      </c>
      <c r="X444">
        <v>1</v>
      </c>
      <c r="Y444">
        <v>96</v>
      </c>
      <c r="Z444">
        <v>0</v>
      </c>
      <c r="AA444">
        <v>0</v>
      </c>
      <c r="AB444">
        <v>1</v>
      </c>
      <c r="AC444">
        <v>240</v>
      </c>
      <c r="AD444">
        <v>1000</v>
      </c>
      <c r="AE444">
        <v>2020</v>
      </c>
      <c r="AF444">
        <v>0</v>
      </c>
      <c r="AG444">
        <v>0</v>
      </c>
      <c r="AH444">
        <v>0</v>
      </c>
      <c r="AI444">
        <v>0</v>
      </c>
      <c r="AJ444">
        <v>0</v>
      </c>
      <c r="AK444">
        <v>0</v>
      </c>
      <c r="AL444">
        <v>0</v>
      </c>
      <c r="AM444">
        <v>0</v>
      </c>
      <c r="AN444">
        <v>1</v>
      </c>
      <c r="AO444">
        <v>0</v>
      </c>
      <c r="AP444">
        <v>0</v>
      </c>
      <c r="AQ444">
        <v>0</v>
      </c>
      <c r="AR444">
        <v>0</v>
      </c>
      <c r="AS444">
        <v>0</v>
      </c>
      <c r="AT444">
        <v>1</v>
      </c>
      <c r="AU444">
        <v>0</v>
      </c>
      <c r="AV444">
        <v>0</v>
      </c>
      <c r="AW444">
        <v>0</v>
      </c>
      <c r="AX444">
        <v>1</v>
      </c>
    </row>
    <row r="445" spans="1:50" x14ac:dyDescent="0.25">
      <c r="A445" s="36">
        <v>5904879</v>
      </c>
      <c r="B445" s="36">
        <v>123601</v>
      </c>
      <c r="C445" s="36" t="s">
        <v>64</v>
      </c>
      <c r="D445" t="s">
        <v>573</v>
      </c>
      <c r="E445" t="s">
        <v>806</v>
      </c>
      <c r="F445" s="1">
        <v>41692</v>
      </c>
      <c r="G445" s="1">
        <v>41701</v>
      </c>
      <c r="H445">
        <v>2</v>
      </c>
      <c r="I445">
        <v>2014</v>
      </c>
      <c r="J445">
        <v>9.4616000000000007</v>
      </c>
      <c r="K445">
        <v>159.94049999999999</v>
      </c>
      <c r="L445" t="s">
        <v>786</v>
      </c>
      <c r="M445" t="s">
        <v>799</v>
      </c>
      <c r="N445" s="1">
        <v>41975</v>
      </c>
      <c r="O445">
        <v>7.9336000000000002</v>
      </c>
      <c r="P445">
        <v>163.11770000000001</v>
      </c>
      <c r="Q445" t="s">
        <v>9</v>
      </c>
      <c r="R445" t="s">
        <v>716</v>
      </c>
      <c r="S445" t="s">
        <v>717</v>
      </c>
      <c r="T445" t="s">
        <v>30</v>
      </c>
      <c r="U445" t="s">
        <v>1</v>
      </c>
      <c r="V445">
        <v>283.20769999999999</v>
      </c>
      <c r="W445">
        <v>0.91</v>
      </c>
      <c r="X445">
        <v>1</v>
      </c>
      <c r="Y445">
        <v>22</v>
      </c>
      <c r="Z445">
        <v>21</v>
      </c>
      <c r="AA445">
        <v>0</v>
      </c>
      <c r="AB445">
        <v>0</v>
      </c>
      <c r="AC445">
        <v>240</v>
      </c>
      <c r="AD445">
        <v>1000</v>
      </c>
      <c r="AE445">
        <v>2020</v>
      </c>
      <c r="AF445">
        <v>0</v>
      </c>
      <c r="AG445">
        <v>0</v>
      </c>
      <c r="AH445">
        <v>0</v>
      </c>
      <c r="AI445">
        <v>0</v>
      </c>
      <c r="AJ445">
        <v>0</v>
      </c>
      <c r="AK445">
        <v>0</v>
      </c>
      <c r="AL445">
        <v>0</v>
      </c>
      <c r="AM445">
        <v>0</v>
      </c>
      <c r="AN445">
        <v>0</v>
      </c>
      <c r="AO445">
        <v>0</v>
      </c>
      <c r="AP445">
        <v>0</v>
      </c>
      <c r="AQ445">
        <v>0</v>
      </c>
      <c r="AR445">
        <v>0</v>
      </c>
      <c r="AS445">
        <v>0</v>
      </c>
      <c r="AT445">
        <v>0</v>
      </c>
      <c r="AU445">
        <v>0</v>
      </c>
      <c r="AV445">
        <v>0</v>
      </c>
      <c r="AW445">
        <v>0</v>
      </c>
      <c r="AX445">
        <v>1</v>
      </c>
    </row>
    <row r="446" spans="1:50" x14ac:dyDescent="0.25">
      <c r="A446" s="36">
        <v>5904302</v>
      </c>
      <c r="B446" s="36">
        <v>8119</v>
      </c>
      <c r="C446" s="36" t="s">
        <v>65</v>
      </c>
      <c r="D446">
        <v>4923</v>
      </c>
      <c r="E446">
        <v>8119</v>
      </c>
      <c r="F446" s="1">
        <v>41599</v>
      </c>
      <c r="G446" s="1">
        <v>41599</v>
      </c>
      <c r="H446">
        <v>11</v>
      </c>
      <c r="I446">
        <v>2013</v>
      </c>
      <c r="J446">
        <v>16.227699999999999</v>
      </c>
      <c r="K446">
        <v>86.963300000000004</v>
      </c>
      <c r="L446" t="s">
        <v>807</v>
      </c>
      <c r="M446" t="s">
        <v>573</v>
      </c>
      <c r="N446" s="1">
        <v>41972</v>
      </c>
      <c r="O446">
        <v>18.6952</v>
      </c>
      <c r="P446">
        <v>89.783500000000004</v>
      </c>
      <c r="Q446" t="s">
        <v>33</v>
      </c>
      <c r="R446" t="s">
        <v>626</v>
      </c>
      <c r="S446" t="s">
        <v>627</v>
      </c>
      <c r="T446" t="s">
        <v>808</v>
      </c>
      <c r="U446" t="s">
        <v>7</v>
      </c>
      <c r="V446">
        <v>373.76749999999998</v>
      </c>
      <c r="W446">
        <v>0.86</v>
      </c>
      <c r="X446">
        <v>1</v>
      </c>
      <c r="Y446">
        <v>302</v>
      </c>
      <c r="Z446">
        <v>0</v>
      </c>
      <c r="AA446">
        <v>0</v>
      </c>
      <c r="AB446">
        <v>0</v>
      </c>
      <c r="AC446">
        <v>120</v>
      </c>
      <c r="AD446">
        <v>1000</v>
      </c>
      <c r="AE446">
        <v>2000</v>
      </c>
      <c r="AF446">
        <v>0</v>
      </c>
      <c r="AG446">
        <v>0</v>
      </c>
      <c r="AH446">
        <v>0</v>
      </c>
      <c r="AI446">
        <v>0</v>
      </c>
      <c r="AJ446">
        <v>0</v>
      </c>
      <c r="AK446">
        <v>0</v>
      </c>
      <c r="AL446">
        <v>0</v>
      </c>
      <c r="AM446">
        <v>0</v>
      </c>
      <c r="AN446">
        <v>0</v>
      </c>
      <c r="AO446">
        <v>0</v>
      </c>
      <c r="AP446">
        <v>0</v>
      </c>
      <c r="AQ446">
        <v>0</v>
      </c>
      <c r="AR446">
        <v>0</v>
      </c>
      <c r="AS446">
        <v>0</v>
      </c>
      <c r="AT446">
        <v>0</v>
      </c>
      <c r="AU446">
        <v>0</v>
      </c>
      <c r="AV446">
        <v>0</v>
      </c>
      <c r="AW446">
        <v>0</v>
      </c>
      <c r="AX446">
        <v>1</v>
      </c>
    </row>
    <row r="447" spans="1:50" x14ac:dyDescent="0.25">
      <c r="A447" s="36">
        <v>5904313</v>
      </c>
      <c r="B447" s="36">
        <v>8134</v>
      </c>
      <c r="C447" s="36" t="s">
        <v>65</v>
      </c>
      <c r="D447">
        <v>4934</v>
      </c>
      <c r="E447">
        <v>8134</v>
      </c>
      <c r="F447" s="1">
        <v>41591</v>
      </c>
      <c r="G447" s="1">
        <v>41592</v>
      </c>
      <c r="H447">
        <v>11</v>
      </c>
      <c r="I447">
        <v>2013</v>
      </c>
      <c r="J447">
        <v>10.9918</v>
      </c>
      <c r="K447">
        <v>85.430400000000006</v>
      </c>
      <c r="L447" t="s">
        <v>807</v>
      </c>
      <c r="M447" t="s">
        <v>573</v>
      </c>
      <c r="N447" s="1">
        <v>41972</v>
      </c>
      <c r="O447">
        <v>10.9993</v>
      </c>
      <c r="P447">
        <v>89.464500000000001</v>
      </c>
      <c r="Q447" t="s">
        <v>33</v>
      </c>
      <c r="R447" t="s">
        <v>626</v>
      </c>
      <c r="S447" t="s">
        <v>627</v>
      </c>
      <c r="T447" t="s">
        <v>808</v>
      </c>
      <c r="U447" t="s">
        <v>7</v>
      </c>
      <c r="V447">
        <v>381.4991</v>
      </c>
      <c r="W447">
        <v>0.86</v>
      </c>
      <c r="X447">
        <v>1</v>
      </c>
      <c r="Y447">
        <v>80</v>
      </c>
      <c r="Z447">
        <v>0</v>
      </c>
      <c r="AA447">
        <v>0</v>
      </c>
      <c r="AB447">
        <v>0</v>
      </c>
      <c r="AC447">
        <v>120</v>
      </c>
      <c r="AD447">
        <v>1000</v>
      </c>
      <c r="AE447">
        <v>2000</v>
      </c>
      <c r="AF447">
        <v>0</v>
      </c>
      <c r="AG447">
        <v>0</v>
      </c>
      <c r="AH447">
        <v>0</v>
      </c>
      <c r="AI447">
        <v>0</v>
      </c>
      <c r="AJ447">
        <v>0</v>
      </c>
      <c r="AK447">
        <v>0</v>
      </c>
      <c r="AL447">
        <v>0</v>
      </c>
      <c r="AM447">
        <v>0</v>
      </c>
      <c r="AN447">
        <v>0</v>
      </c>
      <c r="AO447">
        <v>0</v>
      </c>
      <c r="AP447">
        <v>0</v>
      </c>
      <c r="AQ447">
        <v>0</v>
      </c>
      <c r="AR447">
        <v>0</v>
      </c>
      <c r="AS447">
        <v>0</v>
      </c>
      <c r="AT447">
        <v>0</v>
      </c>
      <c r="AU447">
        <v>0</v>
      </c>
      <c r="AV447">
        <v>0</v>
      </c>
      <c r="AW447">
        <v>0</v>
      </c>
      <c r="AX447">
        <v>1</v>
      </c>
    </row>
    <row r="448" spans="1:50" x14ac:dyDescent="0.25">
      <c r="A448" s="36">
        <v>5904334</v>
      </c>
      <c r="B448" s="36">
        <v>8137</v>
      </c>
      <c r="C448" s="36" t="s">
        <v>65</v>
      </c>
      <c r="D448">
        <v>5057</v>
      </c>
      <c r="E448">
        <v>8137</v>
      </c>
      <c r="F448" s="1">
        <v>41591</v>
      </c>
      <c r="G448" s="1">
        <v>41592</v>
      </c>
      <c r="H448">
        <v>11</v>
      </c>
      <c r="I448">
        <v>2013</v>
      </c>
      <c r="J448">
        <v>13.038600000000001</v>
      </c>
      <c r="K448">
        <v>85.712500000000006</v>
      </c>
      <c r="L448" t="s">
        <v>807</v>
      </c>
      <c r="M448" t="s">
        <v>573</v>
      </c>
      <c r="N448" s="1">
        <v>41973</v>
      </c>
      <c r="O448">
        <v>12.677</v>
      </c>
      <c r="P448">
        <v>83.757000000000005</v>
      </c>
      <c r="Q448" t="s">
        <v>33</v>
      </c>
      <c r="R448" t="s">
        <v>626</v>
      </c>
      <c r="S448" t="s">
        <v>627</v>
      </c>
      <c r="T448" t="s">
        <v>808</v>
      </c>
      <c r="U448" t="s">
        <v>7</v>
      </c>
      <c r="V448">
        <v>382.6764</v>
      </c>
      <c r="W448">
        <v>0.86</v>
      </c>
      <c r="X448">
        <v>1</v>
      </c>
      <c r="Y448">
        <v>80</v>
      </c>
      <c r="Z448">
        <v>30</v>
      </c>
      <c r="AA448">
        <v>0</v>
      </c>
      <c r="AB448">
        <v>0</v>
      </c>
      <c r="AC448">
        <v>120</v>
      </c>
      <c r="AD448">
        <v>1000</v>
      </c>
      <c r="AE448">
        <v>2000</v>
      </c>
      <c r="AF448">
        <v>0</v>
      </c>
      <c r="AG448">
        <v>0</v>
      </c>
      <c r="AH448">
        <v>0</v>
      </c>
      <c r="AI448">
        <v>0</v>
      </c>
      <c r="AJ448">
        <v>0</v>
      </c>
      <c r="AK448">
        <v>0</v>
      </c>
      <c r="AL448">
        <v>0</v>
      </c>
      <c r="AM448">
        <v>0</v>
      </c>
      <c r="AN448">
        <v>0</v>
      </c>
      <c r="AO448">
        <v>0</v>
      </c>
      <c r="AP448">
        <v>0</v>
      </c>
      <c r="AQ448">
        <v>0</v>
      </c>
      <c r="AR448">
        <v>0</v>
      </c>
      <c r="AS448">
        <v>0</v>
      </c>
      <c r="AT448">
        <v>0</v>
      </c>
      <c r="AU448">
        <v>0</v>
      </c>
      <c r="AV448">
        <v>0</v>
      </c>
      <c r="AW448">
        <v>0</v>
      </c>
      <c r="AX448">
        <v>1</v>
      </c>
    </row>
    <row r="449" spans="1:50" x14ac:dyDescent="0.25">
      <c r="A449" s="36">
        <v>5904106</v>
      </c>
      <c r="B449" s="36">
        <v>7128</v>
      </c>
      <c r="C449" s="36" t="s">
        <v>65</v>
      </c>
      <c r="D449">
        <v>4608</v>
      </c>
      <c r="E449">
        <v>5379</v>
      </c>
      <c r="F449" s="1">
        <v>41369</v>
      </c>
      <c r="G449" s="1">
        <v>41373</v>
      </c>
      <c r="H449">
        <v>4</v>
      </c>
      <c r="I449">
        <v>2013</v>
      </c>
      <c r="J449">
        <v>48.1584</v>
      </c>
      <c r="K449">
        <v>-150.01830000000001</v>
      </c>
      <c r="L449" t="s">
        <v>807</v>
      </c>
      <c r="M449" t="s">
        <v>597</v>
      </c>
      <c r="N449" s="1">
        <v>41969</v>
      </c>
      <c r="O449">
        <v>47.826999999999998</v>
      </c>
      <c r="P449">
        <v>-146.565</v>
      </c>
      <c r="Q449" t="s">
        <v>3</v>
      </c>
      <c r="R449" t="s">
        <v>637</v>
      </c>
      <c r="S449" t="s">
        <v>638</v>
      </c>
      <c r="T449" t="s">
        <v>8</v>
      </c>
      <c r="U449" t="s">
        <v>7</v>
      </c>
      <c r="V449">
        <v>599.97500000000002</v>
      </c>
      <c r="W449">
        <v>0.86</v>
      </c>
      <c r="X449">
        <v>1</v>
      </c>
      <c r="Y449">
        <v>67</v>
      </c>
      <c r="Z449">
        <v>0</v>
      </c>
      <c r="AA449">
        <v>0</v>
      </c>
      <c r="AB449">
        <v>0</v>
      </c>
      <c r="AC449">
        <v>240</v>
      </c>
      <c r="AD449">
        <v>1000</v>
      </c>
      <c r="AE449">
        <v>2020</v>
      </c>
      <c r="AF449">
        <v>1</v>
      </c>
      <c r="AG449">
        <v>0</v>
      </c>
      <c r="AH449">
        <v>0</v>
      </c>
      <c r="AI449">
        <v>0</v>
      </c>
      <c r="AJ449">
        <v>0</v>
      </c>
      <c r="AK449">
        <v>0</v>
      </c>
      <c r="AL449">
        <v>0</v>
      </c>
      <c r="AM449">
        <v>0</v>
      </c>
      <c r="AN449">
        <v>0</v>
      </c>
      <c r="AO449">
        <v>0</v>
      </c>
      <c r="AP449">
        <v>0</v>
      </c>
      <c r="AQ449">
        <v>0</v>
      </c>
      <c r="AR449">
        <v>0</v>
      </c>
      <c r="AS449">
        <v>0</v>
      </c>
      <c r="AT449">
        <v>0</v>
      </c>
      <c r="AU449">
        <v>0</v>
      </c>
      <c r="AV449">
        <v>0</v>
      </c>
      <c r="AW449">
        <v>0</v>
      </c>
      <c r="AX449">
        <v>1</v>
      </c>
    </row>
    <row r="450" spans="1:50" x14ac:dyDescent="0.25">
      <c r="A450" s="36">
        <v>1900978</v>
      </c>
      <c r="B450" s="36">
        <v>85115</v>
      </c>
      <c r="C450" s="36" t="s">
        <v>64</v>
      </c>
      <c r="D450">
        <v>4173</v>
      </c>
      <c r="E450">
        <v>4173</v>
      </c>
      <c r="F450" s="1">
        <v>39881</v>
      </c>
      <c r="G450" s="1">
        <v>39793</v>
      </c>
      <c r="H450">
        <v>3</v>
      </c>
      <c r="I450">
        <v>2009</v>
      </c>
      <c r="J450">
        <v>-46.418300000000002</v>
      </c>
      <c r="K450">
        <v>-13</v>
      </c>
      <c r="L450" t="s">
        <v>807</v>
      </c>
      <c r="M450" t="s">
        <v>809</v>
      </c>
      <c r="N450" s="1">
        <v>41975</v>
      </c>
      <c r="O450">
        <v>-53.965899999999998</v>
      </c>
      <c r="P450">
        <v>138.3931</v>
      </c>
      <c r="Q450" t="s">
        <v>3</v>
      </c>
      <c r="R450" t="s">
        <v>601</v>
      </c>
      <c r="S450" t="s">
        <v>602</v>
      </c>
      <c r="T450" t="s">
        <v>15</v>
      </c>
      <c r="U450" t="s">
        <v>7</v>
      </c>
      <c r="V450">
        <v>2094.0816</v>
      </c>
      <c r="W450">
        <v>0.57999999999999996</v>
      </c>
      <c r="X450">
        <v>1</v>
      </c>
      <c r="Y450">
        <v>196</v>
      </c>
      <c r="Z450">
        <v>99</v>
      </c>
      <c r="AA450">
        <v>0</v>
      </c>
      <c r="AB450">
        <v>0</v>
      </c>
      <c r="AC450">
        <v>257</v>
      </c>
      <c r="AD450">
        <v>1000</v>
      </c>
      <c r="AE450">
        <v>2000</v>
      </c>
      <c r="AF450">
        <v>0</v>
      </c>
      <c r="AG450">
        <v>0</v>
      </c>
      <c r="AH450">
        <v>0</v>
      </c>
      <c r="AI450">
        <v>0</v>
      </c>
      <c r="AJ450">
        <v>0</v>
      </c>
      <c r="AK450">
        <v>0</v>
      </c>
      <c r="AL450">
        <v>0</v>
      </c>
      <c r="AM450">
        <v>0</v>
      </c>
      <c r="AN450">
        <v>0</v>
      </c>
      <c r="AO450">
        <v>0</v>
      </c>
      <c r="AP450">
        <v>0</v>
      </c>
      <c r="AQ450">
        <v>0</v>
      </c>
      <c r="AR450">
        <v>0</v>
      </c>
      <c r="AS450">
        <v>0</v>
      </c>
      <c r="AT450">
        <v>0</v>
      </c>
      <c r="AU450">
        <v>0</v>
      </c>
      <c r="AV450">
        <v>0</v>
      </c>
      <c r="AW450">
        <v>0</v>
      </c>
      <c r="AX450">
        <v>1</v>
      </c>
    </row>
    <row r="451" spans="1:50" x14ac:dyDescent="0.25">
      <c r="A451" s="36">
        <v>1901376</v>
      </c>
      <c r="B451" s="36">
        <v>79458</v>
      </c>
      <c r="C451" s="36" t="s">
        <v>64</v>
      </c>
      <c r="D451">
        <v>3270</v>
      </c>
      <c r="E451">
        <v>4326</v>
      </c>
      <c r="F451" s="1">
        <v>39897</v>
      </c>
      <c r="G451" s="1">
        <v>39934</v>
      </c>
      <c r="H451">
        <v>3</v>
      </c>
      <c r="I451">
        <v>2009</v>
      </c>
      <c r="J451">
        <v>-31.166</v>
      </c>
      <c r="K451">
        <v>30.616</v>
      </c>
      <c r="L451" t="s">
        <v>807</v>
      </c>
      <c r="M451" t="s">
        <v>597</v>
      </c>
      <c r="N451" s="1">
        <v>41972</v>
      </c>
      <c r="O451">
        <v>-34.559100000000001</v>
      </c>
      <c r="P451">
        <v>52.7194</v>
      </c>
      <c r="Q451" t="s">
        <v>3</v>
      </c>
      <c r="R451" t="s">
        <v>637</v>
      </c>
      <c r="S451" t="s">
        <v>638</v>
      </c>
      <c r="T451" t="s">
        <v>8</v>
      </c>
      <c r="U451" t="s">
        <v>7</v>
      </c>
      <c r="V451">
        <v>2075.1950000000002</v>
      </c>
      <c r="W451">
        <v>0.57999999999999996</v>
      </c>
      <c r="X451">
        <v>1</v>
      </c>
      <c r="Y451">
        <v>205</v>
      </c>
      <c r="Z451">
        <v>182</v>
      </c>
      <c r="AA451">
        <v>0</v>
      </c>
      <c r="AB451">
        <v>0</v>
      </c>
      <c r="AC451">
        <v>240</v>
      </c>
      <c r="AD451">
        <v>1000</v>
      </c>
      <c r="AE451">
        <v>2000</v>
      </c>
      <c r="AF451">
        <v>0</v>
      </c>
      <c r="AG451">
        <v>0</v>
      </c>
      <c r="AH451">
        <v>0</v>
      </c>
      <c r="AI451">
        <v>0</v>
      </c>
      <c r="AJ451">
        <v>0</v>
      </c>
      <c r="AK451">
        <v>0</v>
      </c>
      <c r="AL451">
        <v>0</v>
      </c>
      <c r="AM451">
        <v>0</v>
      </c>
      <c r="AN451">
        <v>0</v>
      </c>
      <c r="AO451">
        <v>0</v>
      </c>
      <c r="AP451">
        <v>0</v>
      </c>
      <c r="AQ451">
        <v>0</v>
      </c>
      <c r="AR451">
        <v>0</v>
      </c>
      <c r="AS451">
        <v>0</v>
      </c>
      <c r="AT451">
        <v>0</v>
      </c>
      <c r="AU451">
        <v>0</v>
      </c>
      <c r="AV451">
        <v>0</v>
      </c>
      <c r="AW451">
        <v>0</v>
      </c>
      <c r="AX451">
        <v>1</v>
      </c>
    </row>
    <row r="452" spans="1:50" x14ac:dyDescent="0.25">
      <c r="A452" s="36">
        <v>1901375</v>
      </c>
      <c r="B452" s="36">
        <v>39942</v>
      </c>
      <c r="C452" s="36" t="s">
        <v>64</v>
      </c>
      <c r="D452">
        <v>3269</v>
      </c>
      <c r="E452">
        <v>4331</v>
      </c>
      <c r="F452" s="1">
        <v>39904</v>
      </c>
      <c r="G452" s="1">
        <v>39934</v>
      </c>
      <c r="H452">
        <v>4</v>
      </c>
      <c r="I452">
        <v>2009</v>
      </c>
      <c r="J452">
        <v>-33</v>
      </c>
      <c r="K452">
        <v>42.113</v>
      </c>
      <c r="L452" t="s">
        <v>807</v>
      </c>
      <c r="M452" t="s">
        <v>597</v>
      </c>
      <c r="N452" s="1">
        <v>41969</v>
      </c>
      <c r="O452">
        <v>-21.718</v>
      </c>
      <c r="P452">
        <v>57.963000000000001</v>
      </c>
      <c r="Q452" t="s">
        <v>3</v>
      </c>
      <c r="R452" t="s">
        <v>637</v>
      </c>
      <c r="S452" t="s">
        <v>638</v>
      </c>
      <c r="T452" t="s">
        <v>8</v>
      </c>
      <c r="U452" t="s">
        <v>7</v>
      </c>
      <c r="V452">
        <v>2064.8353000000002</v>
      </c>
      <c r="W452">
        <v>0.57999999999999996</v>
      </c>
      <c r="X452">
        <v>1</v>
      </c>
      <c r="Y452">
        <v>204</v>
      </c>
      <c r="Z452">
        <v>181</v>
      </c>
      <c r="AA452">
        <v>0</v>
      </c>
      <c r="AB452">
        <v>0</v>
      </c>
      <c r="AC452">
        <v>240</v>
      </c>
      <c r="AD452">
        <v>1000</v>
      </c>
      <c r="AE452">
        <v>2000</v>
      </c>
      <c r="AF452">
        <v>0</v>
      </c>
      <c r="AG452">
        <v>0</v>
      </c>
      <c r="AH452">
        <v>0</v>
      </c>
      <c r="AI452">
        <v>0</v>
      </c>
      <c r="AJ452">
        <v>0</v>
      </c>
      <c r="AK452">
        <v>0</v>
      </c>
      <c r="AL452">
        <v>0</v>
      </c>
      <c r="AM452">
        <v>0</v>
      </c>
      <c r="AN452">
        <v>0</v>
      </c>
      <c r="AO452">
        <v>0</v>
      </c>
      <c r="AP452">
        <v>0</v>
      </c>
      <c r="AQ452">
        <v>0</v>
      </c>
      <c r="AR452">
        <v>0</v>
      </c>
      <c r="AS452">
        <v>0</v>
      </c>
      <c r="AT452">
        <v>0</v>
      </c>
      <c r="AU452">
        <v>0</v>
      </c>
      <c r="AV452">
        <v>0</v>
      </c>
      <c r="AW452">
        <v>0</v>
      </c>
      <c r="AX452">
        <v>1</v>
      </c>
    </row>
    <row r="453" spans="1:50" x14ac:dyDescent="0.25">
      <c r="A453" s="36">
        <v>1901374</v>
      </c>
      <c r="B453" s="36">
        <v>79445</v>
      </c>
      <c r="C453" s="36" t="s">
        <v>64</v>
      </c>
      <c r="D453">
        <v>3268</v>
      </c>
      <c r="E453">
        <v>4282</v>
      </c>
      <c r="F453" s="1">
        <v>39916</v>
      </c>
      <c r="G453" s="1">
        <v>39934</v>
      </c>
      <c r="H453">
        <v>4</v>
      </c>
      <c r="I453">
        <v>2009</v>
      </c>
      <c r="J453">
        <v>-34</v>
      </c>
      <c r="K453">
        <v>61.66</v>
      </c>
      <c r="L453" t="s">
        <v>807</v>
      </c>
      <c r="M453" t="s">
        <v>597</v>
      </c>
      <c r="N453" s="1">
        <v>41971</v>
      </c>
      <c r="O453">
        <v>-32.398899999999998</v>
      </c>
      <c r="P453">
        <v>28.949300000000001</v>
      </c>
      <c r="Q453" t="s">
        <v>3</v>
      </c>
      <c r="R453" t="s">
        <v>637</v>
      </c>
      <c r="S453" t="s">
        <v>638</v>
      </c>
      <c r="T453" t="s">
        <v>8</v>
      </c>
      <c r="U453" t="s">
        <v>7</v>
      </c>
      <c r="V453">
        <v>2055.0608000000002</v>
      </c>
      <c r="W453">
        <v>0.57999999999999996</v>
      </c>
      <c r="X453">
        <v>1</v>
      </c>
      <c r="Y453">
        <v>197</v>
      </c>
      <c r="Z453">
        <v>188</v>
      </c>
      <c r="AA453">
        <v>0</v>
      </c>
      <c r="AB453">
        <v>0</v>
      </c>
      <c r="AC453">
        <v>240</v>
      </c>
      <c r="AD453">
        <v>1000</v>
      </c>
      <c r="AE453">
        <v>2000</v>
      </c>
      <c r="AF453">
        <v>0</v>
      </c>
      <c r="AG453">
        <v>0</v>
      </c>
      <c r="AH453">
        <v>0</v>
      </c>
      <c r="AI453">
        <v>0</v>
      </c>
      <c r="AJ453">
        <v>0</v>
      </c>
      <c r="AK453">
        <v>0</v>
      </c>
      <c r="AL453">
        <v>0</v>
      </c>
      <c r="AM453">
        <v>0</v>
      </c>
      <c r="AN453">
        <v>1</v>
      </c>
      <c r="AO453">
        <v>0</v>
      </c>
      <c r="AP453">
        <v>0</v>
      </c>
      <c r="AQ453">
        <v>0</v>
      </c>
      <c r="AR453">
        <v>0</v>
      </c>
      <c r="AS453">
        <v>0</v>
      </c>
      <c r="AT453">
        <v>0</v>
      </c>
      <c r="AU453">
        <v>0</v>
      </c>
      <c r="AV453">
        <v>0</v>
      </c>
      <c r="AW453">
        <v>0</v>
      </c>
      <c r="AX453">
        <v>1</v>
      </c>
    </row>
    <row r="454" spans="1:50" x14ac:dyDescent="0.25">
      <c r="A454" s="36">
        <v>1901372</v>
      </c>
      <c r="B454" s="36">
        <v>79457</v>
      </c>
      <c r="C454" s="36" t="s">
        <v>64</v>
      </c>
      <c r="D454">
        <v>3266</v>
      </c>
      <c r="E454">
        <v>4325</v>
      </c>
      <c r="F454" s="1">
        <v>39906</v>
      </c>
      <c r="G454" s="1">
        <v>39934</v>
      </c>
      <c r="H454">
        <v>4</v>
      </c>
      <c r="I454">
        <v>2009</v>
      </c>
      <c r="J454">
        <v>-33.299999999999997</v>
      </c>
      <c r="K454">
        <v>46.9</v>
      </c>
      <c r="L454" t="s">
        <v>807</v>
      </c>
      <c r="M454" t="s">
        <v>597</v>
      </c>
      <c r="N454" s="1">
        <v>41971</v>
      </c>
      <c r="O454">
        <v>-43.575400000000002</v>
      </c>
      <c r="P454">
        <v>51.931800000000003</v>
      </c>
      <c r="Q454" t="s">
        <v>3</v>
      </c>
      <c r="R454" t="s">
        <v>637</v>
      </c>
      <c r="S454" t="s">
        <v>638</v>
      </c>
      <c r="T454" t="s">
        <v>8</v>
      </c>
      <c r="U454" t="s">
        <v>7</v>
      </c>
      <c r="V454">
        <v>2064.7919000000002</v>
      </c>
      <c r="W454">
        <v>0.57999999999999996</v>
      </c>
      <c r="X454">
        <v>1</v>
      </c>
      <c r="Y454">
        <v>195</v>
      </c>
      <c r="Z454">
        <v>178</v>
      </c>
      <c r="AA454">
        <v>0</v>
      </c>
      <c r="AB454">
        <v>0</v>
      </c>
      <c r="AC454">
        <v>240</v>
      </c>
      <c r="AD454">
        <v>1000</v>
      </c>
      <c r="AE454">
        <v>2000</v>
      </c>
      <c r="AF454">
        <v>0</v>
      </c>
      <c r="AG454">
        <v>0</v>
      </c>
      <c r="AH454">
        <v>0</v>
      </c>
      <c r="AI454">
        <v>0</v>
      </c>
      <c r="AJ454">
        <v>0</v>
      </c>
      <c r="AK454">
        <v>0</v>
      </c>
      <c r="AL454">
        <v>0</v>
      </c>
      <c r="AM454">
        <v>0</v>
      </c>
      <c r="AN454">
        <v>0</v>
      </c>
      <c r="AO454">
        <v>0</v>
      </c>
      <c r="AP454">
        <v>0</v>
      </c>
      <c r="AQ454">
        <v>0</v>
      </c>
      <c r="AR454">
        <v>0</v>
      </c>
      <c r="AS454">
        <v>0</v>
      </c>
      <c r="AT454">
        <v>0</v>
      </c>
      <c r="AU454">
        <v>0</v>
      </c>
      <c r="AV454">
        <v>0</v>
      </c>
      <c r="AW454">
        <v>0</v>
      </c>
      <c r="AX454">
        <v>1</v>
      </c>
    </row>
    <row r="455" spans="1:50" x14ac:dyDescent="0.25">
      <c r="A455" s="36">
        <v>1901371</v>
      </c>
      <c r="B455" s="36">
        <v>79447</v>
      </c>
      <c r="C455" s="36" t="s">
        <v>64</v>
      </c>
      <c r="D455">
        <v>3265</v>
      </c>
      <c r="E455">
        <v>4284</v>
      </c>
      <c r="F455" s="1">
        <v>39907</v>
      </c>
      <c r="G455" s="1">
        <v>39934</v>
      </c>
      <c r="H455">
        <v>4</v>
      </c>
      <c r="I455">
        <v>2009</v>
      </c>
      <c r="J455">
        <v>-33.683</v>
      </c>
      <c r="K455">
        <v>49.783000000000001</v>
      </c>
      <c r="L455" t="s">
        <v>807</v>
      </c>
      <c r="M455" t="s">
        <v>597</v>
      </c>
      <c r="N455" s="1">
        <v>41973</v>
      </c>
      <c r="O455">
        <v>-40.296500000000002</v>
      </c>
      <c r="P455">
        <v>64.792599999999993</v>
      </c>
      <c r="Q455" t="s">
        <v>3</v>
      </c>
      <c r="R455" t="s">
        <v>637</v>
      </c>
      <c r="S455" t="s">
        <v>638</v>
      </c>
      <c r="T455" t="s">
        <v>8</v>
      </c>
      <c r="U455" t="s">
        <v>7</v>
      </c>
      <c r="V455">
        <v>2065.1412999999998</v>
      </c>
      <c r="W455">
        <v>0.57999999999999996</v>
      </c>
      <c r="X455">
        <v>1</v>
      </c>
      <c r="Y455">
        <v>204</v>
      </c>
      <c r="Z455">
        <v>181</v>
      </c>
      <c r="AA455">
        <v>0</v>
      </c>
      <c r="AB455">
        <v>0</v>
      </c>
      <c r="AC455">
        <v>240</v>
      </c>
      <c r="AD455">
        <v>1000</v>
      </c>
      <c r="AE455">
        <v>2000</v>
      </c>
      <c r="AF455">
        <v>0</v>
      </c>
      <c r="AG455">
        <v>0</v>
      </c>
      <c r="AH455">
        <v>0</v>
      </c>
      <c r="AI455">
        <v>0</v>
      </c>
      <c r="AJ455">
        <v>0</v>
      </c>
      <c r="AK455">
        <v>0</v>
      </c>
      <c r="AL455">
        <v>0</v>
      </c>
      <c r="AM455">
        <v>0</v>
      </c>
      <c r="AN455">
        <v>0</v>
      </c>
      <c r="AO455">
        <v>0</v>
      </c>
      <c r="AP455">
        <v>0</v>
      </c>
      <c r="AQ455">
        <v>0</v>
      </c>
      <c r="AR455">
        <v>0</v>
      </c>
      <c r="AS455">
        <v>0</v>
      </c>
      <c r="AT455">
        <v>0</v>
      </c>
      <c r="AU455">
        <v>0</v>
      </c>
      <c r="AV455">
        <v>0</v>
      </c>
      <c r="AW455">
        <v>0</v>
      </c>
      <c r="AX455">
        <v>1</v>
      </c>
    </row>
    <row r="456" spans="1:50" x14ac:dyDescent="0.25">
      <c r="A456" s="36">
        <v>1901369</v>
      </c>
      <c r="B456" s="36">
        <v>79448</v>
      </c>
      <c r="C456" s="36" t="s">
        <v>64</v>
      </c>
      <c r="D456">
        <v>3263</v>
      </c>
      <c r="E456">
        <v>4285</v>
      </c>
      <c r="F456" s="1">
        <v>39920</v>
      </c>
      <c r="G456" s="1">
        <v>39934</v>
      </c>
      <c r="H456">
        <v>4</v>
      </c>
      <c r="I456">
        <v>2009</v>
      </c>
      <c r="J456">
        <v>-34</v>
      </c>
      <c r="K456">
        <v>71.400000000000006</v>
      </c>
      <c r="L456" t="s">
        <v>807</v>
      </c>
      <c r="M456" t="s">
        <v>597</v>
      </c>
      <c r="N456" s="1">
        <v>41976</v>
      </c>
      <c r="O456">
        <v>-30.516400000000001</v>
      </c>
      <c r="P456">
        <v>75.263599999999997</v>
      </c>
      <c r="Q456" t="s">
        <v>3</v>
      </c>
      <c r="R456" t="s">
        <v>637</v>
      </c>
      <c r="S456" t="s">
        <v>638</v>
      </c>
      <c r="T456" t="s">
        <v>8</v>
      </c>
      <c r="U456" t="s">
        <v>7</v>
      </c>
      <c r="V456">
        <v>2055.0338000000002</v>
      </c>
      <c r="W456">
        <v>0.57999999999999996</v>
      </c>
      <c r="X456">
        <v>1</v>
      </c>
      <c r="Y456">
        <v>196</v>
      </c>
      <c r="Z456">
        <v>180</v>
      </c>
      <c r="AA456">
        <v>0</v>
      </c>
      <c r="AB456">
        <v>1</v>
      </c>
      <c r="AC456">
        <v>240</v>
      </c>
      <c r="AD456">
        <v>1000</v>
      </c>
      <c r="AE456">
        <v>2000</v>
      </c>
      <c r="AF456">
        <v>0</v>
      </c>
      <c r="AG456">
        <v>0</v>
      </c>
      <c r="AH456">
        <v>0</v>
      </c>
      <c r="AI456">
        <v>0</v>
      </c>
      <c r="AJ456">
        <v>0</v>
      </c>
      <c r="AK456">
        <v>0</v>
      </c>
      <c r="AL456">
        <v>0</v>
      </c>
      <c r="AM456">
        <v>0</v>
      </c>
      <c r="AN456">
        <v>0</v>
      </c>
      <c r="AO456">
        <v>0</v>
      </c>
      <c r="AP456">
        <v>0</v>
      </c>
      <c r="AQ456">
        <v>0</v>
      </c>
      <c r="AR456">
        <v>0</v>
      </c>
      <c r="AS456">
        <v>0</v>
      </c>
      <c r="AT456">
        <v>0</v>
      </c>
      <c r="AU456">
        <v>0</v>
      </c>
      <c r="AV456">
        <v>0</v>
      </c>
      <c r="AW456">
        <v>0</v>
      </c>
      <c r="AX456">
        <v>1</v>
      </c>
    </row>
    <row r="457" spans="1:50" x14ac:dyDescent="0.25">
      <c r="A457" s="36">
        <v>1901118</v>
      </c>
      <c r="B457" s="36">
        <v>79443</v>
      </c>
      <c r="C457" s="36" t="s">
        <v>64</v>
      </c>
      <c r="D457">
        <v>3262</v>
      </c>
      <c r="E457">
        <v>4288</v>
      </c>
      <c r="F457" s="1">
        <v>39925</v>
      </c>
      <c r="G457" s="1">
        <v>39934</v>
      </c>
      <c r="H457">
        <v>4</v>
      </c>
      <c r="I457">
        <v>2009</v>
      </c>
      <c r="J457">
        <v>-39.832999999999998</v>
      </c>
      <c r="K457">
        <v>78.328000000000003</v>
      </c>
      <c r="L457" t="s">
        <v>807</v>
      </c>
      <c r="M457" t="s">
        <v>597</v>
      </c>
      <c r="N457" s="1">
        <v>41970</v>
      </c>
      <c r="O457">
        <v>-27.8109</v>
      </c>
      <c r="P457">
        <v>42.4679</v>
      </c>
      <c r="Q457" t="s">
        <v>3</v>
      </c>
      <c r="R457" t="s">
        <v>637</v>
      </c>
      <c r="S457" t="s">
        <v>638</v>
      </c>
      <c r="T457" t="s">
        <v>8</v>
      </c>
      <c r="U457" t="s">
        <v>7</v>
      </c>
      <c r="V457">
        <v>2044.8865000000001</v>
      </c>
      <c r="W457">
        <v>0.57999999999999996</v>
      </c>
      <c r="X457">
        <v>1</v>
      </c>
      <c r="Y457">
        <v>196</v>
      </c>
      <c r="Z457">
        <v>187</v>
      </c>
      <c r="AA457">
        <v>0</v>
      </c>
      <c r="AB457">
        <v>0</v>
      </c>
      <c r="AC457">
        <v>240</v>
      </c>
      <c r="AD457">
        <v>1000</v>
      </c>
      <c r="AE457">
        <v>2000</v>
      </c>
      <c r="AF457">
        <v>0</v>
      </c>
      <c r="AG457">
        <v>0</v>
      </c>
      <c r="AH457">
        <v>0</v>
      </c>
      <c r="AI457">
        <v>0</v>
      </c>
      <c r="AJ457">
        <v>0</v>
      </c>
      <c r="AK457">
        <v>0</v>
      </c>
      <c r="AL457">
        <v>0</v>
      </c>
      <c r="AM457">
        <v>0</v>
      </c>
      <c r="AN457">
        <v>1</v>
      </c>
      <c r="AO457">
        <v>0</v>
      </c>
      <c r="AP457">
        <v>0</v>
      </c>
      <c r="AQ457">
        <v>0</v>
      </c>
      <c r="AR457">
        <v>0</v>
      </c>
      <c r="AS457">
        <v>0</v>
      </c>
      <c r="AT457">
        <v>0</v>
      </c>
      <c r="AU457">
        <v>0</v>
      </c>
      <c r="AV457">
        <v>0</v>
      </c>
      <c r="AW457">
        <v>0</v>
      </c>
      <c r="AX457">
        <v>1</v>
      </c>
    </row>
    <row r="458" spans="1:50" x14ac:dyDescent="0.25">
      <c r="A458" s="36">
        <v>1901117</v>
      </c>
      <c r="B458" s="36">
        <v>79446</v>
      </c>
      <c r="C458" s="36" t="s">
        <v>64</v>
      </c>
      <c r="D458">
        <v>3261</v>
      </c>
      <c r="E458">
        <v>4283</v>
      </c>
      <c r="F458" s="1">
        <v>39924</v>
      </c>
      <c r="G458" s="1">
        <v>39934</v>
      </c>
      <c r="H458">
        <v>4</v>
      </c>
      <c r="I458">
        <v>2009</v>
      </c>
      <c r="J458">
        <v>-32</v>
      </c>
      <c r="K458">
        <v>76</v>
      </c>
      <c r="L458" t="s">
        <v>807</v>
      </c>
      <c r="M458" t="s">
        <v>597</v>
      </c>
      <c r="N458" s="1">
        <v>41968</v>
      </c>
      <c r="O458">
        <v>-29.041899999999998</v>
      </c>
      <c r="P458">
        <v>55.0565</v>
      </c>
      <c r="Q458" t="s">
        <v>3</v>
      </c>
      <c r="R458" t="s">
        <v>637</v>
      </c>
      <c r="S458" t="s">
        <v>638</v>
      </c>
      <c r="T458" t="s">
        <v>8</v>
      </c>
      <c r="U458" t="s">
        <v>7</v>
      </c>
      <c r="V458">
        <v>2044.6726000000001</v>
      </c>
      <c r="W458">
        <v>0.57999999999999996</v>
      </c>
      <c r="X458">
        <v>1</v>
      </c>
      <c r="Y458">
        <v>202</v>
      </c>
      <c r="Z458">
        <v>179</v>
      </c>
      <c r="AA458">
        <v>0</v>
      </c>
      <c r="AB458">
        <v>0</v>
      </c>
      <c r="AC458">
        <v>240</v>
      </c>
      <c r="AD458">
        <v>1000</v>
      </c>
      <c r="AE458">
        <v>2000</v>
      </c>
      <c r="AF458">
        <v>0</v>
      </c>
      <c r="AG458">
        <v>0</v>
      </c>
      <c r="AH458">
        <v>0</v>
      </c>
      <c r="AI458">
        <v>0</v>
      </c>
      <c r="AJ458">
        <v>0</v>
      </c>
      <c r="AK458">
        <v>0</v>
      </c>
      <c r="AL458">
        <v>0</v>
      </c>
      <c r="AM458">
        <v>0</v>
      </c>
      <c r="AN458">
        <v>0</v>
      </c>
      <c r="AO458">
        <v>0</v>
      </c>
      <c r="AP458">
        <v>0</v>
      </c>
      <c r="AQ458">
        <v>0</v>
      </c>
      <c r="AR458">
        <v>0</v>
      </c>
      <c r="AS458">
        <v>0</v>
      </c>
      <c r="AT458">
        <v>0</v>
      </c>
      <c r="AU458">
        <v>0</v>
      </c>
      <c r="AV458">
        <v>0</v>
      </c>
      <c r="AW458">
        <v>0</v>
      </c>
      <c r="AX458">
        <v>1</v>
      </c>
    </row>
    <row r="459" spans="1:50" x14ac:dyDescent="0.25">
      <c r="A459" s="36">
        <v>1901116</v>
      </c>
      <c r="B459" s="36">
        <v>79462</v>
      </c>
      <c r="C459" s="36" t="s">
        <v>64</v>
      </c>
      <c r="D459">
        <v>3260</v>
      </c>
      <c r="E459">
        <v>4330</v>
      </c>
      <c r="F459" s="1">
        <v>39902</v>
      </c>
      <c r="G459" s="1">
        <v>39934</v>
      </c>
      <c r="H459">
        <v>3</v>
      </c>
      <c r="I459">
        <v>2009</v>
      </c>
      <c r="J459">
        <v>-33</v>
      </c>
      <c r="K459">
        <v>39.270000000000003</v>
      </c>
      <c r="L459" t="s">
        <v>807</v>
      </c>
      <c r="M459" t="s">
        <v>597</v>
      </c>
      <c r="N459" s="1">
        <v>41967</v>
      </c>
      <c r="O459">
        <v>-45.378599999999999</v>
      </c>
      <c r="P459">
        <v>100.9799</v>
      </c>
      <c r="Q459" t="s">
        <v>3</v>
      </c>
      <c r="R459" t="s">
        <v>637</v>
      </c>
      <c r="S459" t="s">
        <v>638</v>
      </c>
      <c r="T459" t="s">
        <v>8</v>
      </c>
      <c r="U459" t="s">
        <v>7</v>
      </c>
      <c r="V459">
        <v>2065.0866999999998</v>
      </c>
      <c r="W459">
        <v>0.57999999999999996</v>
      </c>
      <c r="X459">
        <v>1</v>
      </c>
      <c r="Y459">
        <v>204</v>
      </c>
      <c r="Z459">
        <v>181</v>
      </c>
      <c r="AA459">
        <v>0</v>
      </c>
      <c r="AB459">
        <v>0</v>
      </c>
      <c r="AC459">
        <v>240</v>
      </c>
      <c r="AD459">
        <v>1000</v>
      </c>
      <c r="AE459">
        <v>2000</v>
      </c>
      <c r="AF459">
        <v>0</v>
      </c>
      <c r="AG459">
        <v>0</v>
      </c>
      <c r="AH459">
        <v>0</v>
      </c>
      <c r="AI459">
        <v>0</v>
      </c>
      <c r="AJ459">
        <v>0</v>
      </c>
      <c r="AK459">
        <v>0</v>
      </c>
      <c r="AL459">
        <v>0</v>
      </c>
      <c r="AM459">
        <v>0</v>
      </c>
      <c r="AN459">
        <v>0</v>
      </c>
      <c r="AO459">
        <v>0</v>
      </c>
      <c r="AP459">
        <v>0</v>
      </c>
      <c r="AQ459">
        <v>0</v>
      </c>
      <c r="AR459">
        <v>0</v>
      </c>
      <c r="AS459">
        <v>0</v>
      </c>
      <c r="AT459">
        <v>0</v>
      </c>
      <c r="AU459">
        <v>0</v>
      </c>
      <c r="AV459">
        <v>0</v>
      </c>
      <c r="AW459">
        <v>0</v>
      </c>
      <c r="AX459">
        <v>1</v>
      </c>
    </row>
    <row r="460" spans="1:50" x14ac:dyDescent="0.25">
      <c r="A460" s="36">
        <v>5902134</v>
      </c>
      <c r="B460" s="36">
        <v>79460</v>
      </c>
      <c r="C460" s="36" t="s">
        <v>64</v>
      </c>
      <c r="D460">
        <v>3259</v>
      </c>
      <c r="E460">
        <v>4328</v>
      </c>
      <c r="F460" s="1">
        <v>39901</v>
      </c>
      <c r="G460" s="1">
        <v>39934</v>
      </c>
      <c r="H460">
        <v>3</v>
      </c>
      <c r="I460">
        <v>2009</v>
      </c>
      <c r="J460">
        <v>-33</v>
      </c>
      <c r="K460">
        <v>36.9</v>
      </c>
      <c r="L460" t="s">
        <v>807</v>
      </c>
      <c r="M460" t="s">
        <v>597</v>
      </c>
      <c r="N460" s="1">
        <v>41966</v>
      </c>
      <c r="O460">
        <v>-31.8538</v>
      </c>
      <c r="P460">
        <v>43.745899999999999</v>
      </c>
      <c r="Q460" t="s">
        <v>3</v>
      </c>
      <c r="R460" t="s">
        <v>637</v>
      </c>
      <c r="S460" t="s">
        <v>638</v>
      </c>
      <c r="T460" t="s">
        <v>8</v>
      </c>
      <c r="U460" t="s">
        <v>7</v>
      </c>
      <c r="V460">
        <v>2065.1842000000001</v>
      </c>
      <c r="W460">
        <v>0.57999999999999996</v>
      </c>
      <c r="X460">
        <v>1</v>
      </c>
      <c r="Y460">
        <v>71</v>
      </c>
      <c r="Z460">
        <v>71</v>
      </c>
      <c r="AA460">
        <v>0</v>
      </c>
      <c r="AB460">
        <v>0</v>
      </c>
      <c r="AC460">
        <v>240</v>
      </c>
      <c r="AD460">
        <v>1000</v>
      </c>
      <c r="AE460">
        <v>2000</v>
      </c>
      <c r="AF460">
        <v>0</v>
      </c>
      <c r="AG460">
        <v>0</v>
      </c>
      <c r="AH460">
        <v>0</v>
      </c>
      <c r="AI460">
        <v>0</v>
      </c>
      <c r="AJ460">
        <v>0</v>
      </c>
      <c r="AK460">
        <v>0</v>
      </c>
      <c r="AL460">
        <v>0</v>
      </c>
      <c r="AM460">
        <v>0</v>
      </c>
      <c r="AN460">
        <v>0</v>
      </c>
      <c r="AO460">
        <v>0</v>
      </c>
      <c r="AP460">
        <v>0</v>
      </c>
      <c r="AQ460">
        <v>0</v>
      </c>
      <c r="AR460">
        <v>0</v>
      </c>
      <c r="AS460">
        <v>0</v>
      </c>
      <c r="AT460">
        <v>0</v>
      </c>
      <c r="AU460">
        <v>0</v>
      </c>
      <c r="AV460">
        <v>0</v>
      </c>
      <c r="AW460">
        <v>0</v>
      </c>
      <c r="AX460">
        <v>1</v>
      </c>
    </row>
    <row r="461" spans="1:50" x14ac:dyDescent="0.25">
      <c r="A461" s="36">
        <v>5902133</v>
      </c>
      <c r="B461" s="36">
        <v>79461</v>
      </c>
      <c r="C461" s="36" t="s">
        <v>64</v>
      </c>
      <c r="D461">
        <v>3074</v>
      </c>
      <c r="E461">
        <v>4329</v>
      </c>
      <c r="F461" s="1">
        <v>39899</v>
      </c>
      <c r="G461" s="1">
        <v>39934</v>
      </c>
      <c r="H461">
        <v>3</v>
      </c>
      <c r="I461">
        <v>2009</v>
      </c>
      <c r="J461">
        <v>-32.520000000000003</v>
      </c>
      <c r="K461">
        <v>33.369999999999997</v>
      </c>
      <c r="L461" t="s">
        <v>807</v>
      </c>
      <c r="M461" t="s">
        <v>597</v>
      </c>
      <c r="N461" s="1">
        <v>41974</v>
      </c>
      <c r="O461">
        <v>-29.020299999999999</v>
      </c>
      <c r="P461">
        <v>-28.913699999999999</v>
      </c>
      <c r="Q461" t="s">
        <v>3</v>
      </c>
      <c r="R461" t="s">
        <v>637</v>
      </c>
      <c r="S461" t="s">
        <v>638</v>
      </c>
      <c r="T461" t="s">
        <v>8</v>
      </c>
      <c r="U461" t="s">
        <v>7</v>
      </c>
      <c r="V461">
        <v>2075.0187999999998</v>
      </c>
      <c r="W461">
        <v>0.57999999999999996</v>
      </c>
      <c r="X461">
        <v>1</v>
      </c>
      <c r="Y461">
        <v>205</v>
      </c>
      <c r="Z461">
        <v>178</v>
      </c>
      <c r="AA461">
        <v>0</v>
      </c>
      <c r="AB461">
        <v>0</v>
      </c>
      <c r="AC461">
        <v>240</v>
      </c>
      <c r="AD461">
        <v>1000</v>
      </c>
      <c r="AE461">
        <v>2000</v>
      </c>
      <c r="AF461">
        <v>0</v>
      </c>
      <c r="AG461">
        <v>0</v>
      </c>
      <c r="AH461">
        <v>0</v>
      </c>
      <c r="AI461">
        <v>0</v>
      </c>
      <c r="AJ461">
        <v>0</v>
      </c>
      <c r="AK461">
        <v>0</v>
      </c>
      <c r="AL461">
        <v>0</v>
      </c>
      <c r="AM461">
        <v>0</v>
      </c>
      <c r="AN461">
        <v>0</v>
      </c>
      <c r="AO461">
        <v>0</v>
      </c>
      <c r="AP461">
        <v>0</v>
      </c>
      <c r="AQ461">
        <v>0</v>
      </c>
      <c r="AR461">
        <v>0</v>
      </c>
      <c r="AS461">
        <v>0</v>
      </c>
      <c r="AT461">
        <v>0</v>
      </c>
      <c r="AU461">
        <v>0</v>
      </c>
      <c r="AV461">
        <v>0</v>
      </c>
      <c r="AW461">
        <v>0</v>
      </c>
      <c r="AX461">
        <v>1</v>
      </c>
    </row>
    <row r="462" spans="1:50" x14ac:dyDescent="0.25">
      <c r="A462" s="36">
        <v>5902132</v>
      </c>
      <c r="B462" s="36">
        <v>39926</v>
      </c>
      <c r="C462" s="36" t="s">
        <v>64</v>
      </c>
      <c r="D462">
        <v>3073</v>
      </c>
      <c r="E462">
        <v>4332</v>
      </c>
      <c r="F462" s="1">
        <v>39919</v>
      </c>
      <c r="G462" s="1">
        <v>39934</v>
      </c>
      <c r="H462">
        <v>4</v>
      </c>
      <c r="I462">
        <v>2009</v>
      </c>
      <c r="J462">
        <v>-34</v>
      </c>
      <c r="K462">
        <v>69.12</v>
      </c>
      <c r="L462" t="s">
        <v>807</v>
      </c>
      <c r="M462" t="s">
        <v>597</v>
      </c>
      <c r="N462" s="1">
        <v>41974</v>
      </c>
      <c r="O462">
        <v>-22.287099999999999</v>
      </c>
      <c r="P462">
        <v>54.893500000000003</v>
      </c>
      <c r="Q462" t="s">
        <v>3</v>
      </c>
      <c r="R462" t="s">
        <v>637</v>
      </c>
      <c r="S462" t="s">
        <v>638</v>
      </c>
      <c r="T462" t="s">
        <v>8</v>
      </c>
      <c r="U462" t="s">
        <v>7</v>
      </c>
      <c r="V462">
        <v>2054.8271</v>
      </c>
      <c r="W462">
        <v>0.57999999999999996</v>
      </c>
      <c r="X462">
        <v>1</v>
      </c>
      <c r="Y462">
        <v>203</v>
      </c>
      <c r="Z462">
        <v>176</v>
      </c>
      <c r="AA462">
        <v>0</v>
      </c>
      <c r="AB462">
        <v>0</v>
      </c>
      <c r="AC462">
        <v>240</v>
      </c>
      <c r="AD462">
        <v>1000</v>
      </c>
      <c r="AE462">
        <v>2000</v>
      </c>
      <c r="AF462">
        <v>0</v>
      </c>
      <c r="AG462">
        <v>0</v>
      </c>
      <c r="AH462">
        <v>0</v>
      </c>
      <c r="AI462">
        <v>0</v>
      </c>
      <c r="AJ462">
        <v>0</v>
      </c>
      <c r="AK462">
        <v>0</v>
      </c>
      <c r="AL462">
        <v>0</v>
      </c>
      <c r="AM462">
        <v>0</v>
      </c>
      <c r="AN462">
        <v>0</v>
      </c>
      <c r="AO462">
        <v>0</v>
      </c>
      <c r="AP462">
        <v>0</v>
      </c>
      <c r="AQ462">
        <v>0</v>
      </c>
      <c r="AR462">
        <v>0</v>
      </c>
      <c r="AS462">
        <v>0</v>
      </c>
      <c r="AT462">
        <v>0</v>
      </c>
      <c r="AU462">
        <v>0</v>
      </c>
      <c r="AV462">
        <v>0</v>
      </c>
      <c r="AW462">
        <v>0</v>
      </c>
      <c r="AX462">
        <v>1</v>
      </c>
    </row>
    <row r="463" spans="1:50" x14ac:dyDescent="0.25">
      <c r="A463" s="36">
        <v>5902131</v>
      </c>
      <c r="B463" s="36">
        <v>79464</v>
      </c>
      <c r="C463" s="36" t="s">
        <v>64</v>
      </c>
      <c r="D463">
        <v>3072</v>
      </c>
      <c r="E463">
        <v>4344</v>
      </c>
      <c r="F463" s="1">
        <v>39911</v>
      </c>
      <c r="G463" s="1">
        <v>39934</v>
      </c>
      <c r="H463">
        <v>4</v>
      </c>
      <c r="I463">
        <v>2009</v>
      </c>
      <c r="J463">
        <v>-34</v>
      </c>
      <c r="K463">
        <v>57</v>
      </c>
      <c r="L463" t="s">
        <v>807</v>
      </c>
      <c r="M463" t="s">
        <v>597</v>
      </c>
      <c r="N463" s="1">
        <v>41966</v>
      </c>
      <c r="O463">
        <v>-35.643799999999999</v>
      </c>
      <c r="P463">
        <v>36.028700000000001</v>
      </c>
      <c r="Q463" t="s">
        <v>3</v>
      </c>
      <c r="R463" t="s">
        <v>637</v>
      </c>
      <c r="S463" t="s">
        <v>638</v>
      </c>
      <c r="T463" t="s">
        <v>8</v>
      </c>
      <c r="U463" t="s">
        <v>7</v>
      </c>
      <c r="V463">
        <v>2054.7073</v>
      </c>
      <c r="W463">
        <v>0.57999999999999996</v>
      </c>
      <c r="X463">
        <v>1</v>
      </c>
      <c r="Y463">
        <v>197</v>
      </c>
      <c r="Z463">
        <v>177</v>
      </c>
      <c r="AA463">
        <v>0</v>
      </c>
      <c r="AB463">
        <v>0</v>
      </c>
      <c r="AC463">
        <v>240</v>
      </c>
      <c r="AD463">
        <v>1000</v>
      </c>
      <c r="AE463">
        <v>2000</v>
      </c>
      <c r="AF463">
        <v>0</v>
      </c>
      <c r="AG463">
        <v>0</v>
      </c>
      <c r="AH463">
        <v>0</v>
      </c>
      <c r="AI463">
        <v>0</v>
      </c>
      <c r="AJ463">
        <v>0</v>
      </c>
      <c r="AK463">
        <v>0</v>
      </c>
      <c r="AL463">
        <v>0</v>
      </c>
      <c r="AM463">
        <v>0</v>
      </c>
      <c r="AN463">
        <v>0</v>
      </c>
      <c r="AO463">
        <v>0</v>
      </c>
      <c r="AP463">
        <v>0</v>
      </c>
      <c r="AQ463">
        <v>0</v>
      </c>
      <c r="AR463">
        <v>0</v>
      </c>
      <c r="AS463">
        <v>0</v>
      </c>
      <c r="AT463">
        <v>0</v>
      </c>
      <c r="AU463">
        <v>0</v>
      </c>
      <c r="AV463">
        <v>0</v>
      </c>
      <c r="AW463">
        <v>0</v>
      </c>
      <c r="AX463">
        <v>1</v>
      </c>
    </row>
    <row r="464" spans="1:50" x14ac:dyDescent="0.25">
      <c r="A464" s="36">
        <v>5902106</v>
      </c>
      <c r="B464" s="36">
        <v>79427</v>
      </c>
      <c r="C464" s="36" t="s">
        <v>64</v>
      </c>
      <c r="D464">
        <v>3047</v>
      </c>
      <c r="E464">
        <v>3845</v>
      </c>
      <c r="F464" s="1">
        <v>39917</v>
      </c>
      <c r="G464" s="1">
        <v>39934</v>
      </c>
      <c r="H464">
        <v>4</v>
      </c>
      <c r="I464">
        <v>2009</v>
      </c>
      <c r="J464">
        <v>-34</v>
      </c>
      <c r="K464">
        <v>64</v>
      </c>
      <c r="L464" t="s">
        <v>807</v>
      </c>
      <c r="M464" t="s">
        <v>597</v>
      </c>
      <c r="N464" s="1">
        <v>41972</v>
      </c>
      <c r="O464">
        <v>-45.553800000000003</v>
      </c>
      <c r="P464">
        <v>175.5701</v>
      </c>
      <c r="Q464" t="s">
        <v>3</v>
      </c>
      <c r="R464" t="s">
        <v>637</v>
      </c>
      <c r="S464" t="s">
        <v>638</v>
      </c>
      <c r="T464" t="s">
        <v>8</v>
      </c>
      <c r="U464" t="s">
        <v>7</v>
      </c>
      <c r="V464">
        <v>2054.8258999999998</v>
      </c>
      <c r="W464">
        <v>0.57999999999999996</v>
      </c>
      <c r="X464">
        <v>1</v>
      </c>
      <c r="Y464">
        <v>196</v>
      </c>
      <c r="Z464">
        <v>176</v>
      </c>
      <c r="AA464">
        <v>0</v>
      </c>
      <c r="AB464">
        <v>0</v>
      </c>
      <c r="AC464">
        <v>240</v>
      </c>
      <c r="AD464">
        <v>1000</v>
      </c>
      <c r="AE464">
        <v>2000</v>
      </c>
      <c r="AF464">
        <v>0</v>
      </c>
      <c r="AG464">
        <v>0</v>
      </c>
      <c r="AH464">
        <v>0</v>
      </c>
      <c r="AI464">
        <v>0</v>
      </c>
      <c r="AJ464">
        <v>0</v>
      </c>
      <c r="AK464">
        <v>0</v>
      </c>
      <c r="AL464">
        <v>0</v>
      </c>
      <c r="AM464">
        <v>0</v>
      </c>
      <c r="AN464">
        <v>0</v>
      </c>
      <c r="AO464">
        <v>0</v>
      </c>
      <c r="AP464">
        <v>0</v>
      </c>
      <c r="AQ464">
        <v>0</v>
      </c>
      <c r="AR464">
        <v>0</v>
      </c>
      <c r="AS464">
        <v>0</v>
      </c>
      <c r="AT464">
        <v>0</v>
      </c>
      <c r="AU464">
        <v>0</v>
      </c>
      <c r="AV464">
        <v>0</v>
      </c>
      <c r="AW464">
        <v>0</v>
      </c>
      <c r="AX464">
        <v>1</v>
      </c>
    </row>
    <row r="465" spans="1:50" x14ac:dyDescent="0.25">
      <c r="A465" s="36">
        <v>5903730</v>
      </c>
      <c r="B465" s="36">
        <v>70051</v>
      </c>
      <c r="C465" s="36" t="s">
        <v>65</v>
      </c>
      <c r="D465">
        <v>4046</v>
      </c>
      <c r="E465">
        <v>5373</v>
      </c>
      <c r="F465" s="1">
        <v>40959</v>
      </c>
      <c r="G465" s="1">
        <v>40967</v>
      </c>
      <c r="H465">
        <v>2</v>
      </c>
      <c r="I465">
        <v>2012</v>
      </c>
      <c r="J465">
        <v>-36.700000000000003</v>
      </c>
      <c r="K465">
        <v>39.006700000000002</v>
      </c>
      <c r="L465" t="s">
        <v>807</v>
      </c>
      <c r="M465" t="s">
        <v>597</v>
      </c>
      <c r="N465" s="1">
        <v>41972</v>
      </c>
      <c r="O465">
        <v>-35.603000000000002</v>
      </c>
      <c r="P465">
        <v>18.449000000000002</v>
      </c>
      <c r="Q465" t="s">
        <v>3</v>
      </c>
      <c r="R465" t="s">
        <v>637</v>
      </c>
      <c r="S465" t="s">
        <v>638</v>
      </c>
      <c r="T465" t="s">
        <v>8</v>
      </c>
      <c r="U465" t="s">
        <v>7</v>
      </c>
      <c r="V465">
        <v>1012.5508</v>
      </c>
      <c r="W465">
        <v>0.85</v>
      </c>
      <c r="X465">
        <v>1</v>
      </c>
      <c r="Y465">
        <v>92</v>
      </c>
      <c r="Z465">
        <v>0</v>
      </c>
      <c r="AA465">
        <v>0</v>
      </c>
      <c r="AB465">
        <v>0</v>
      </c>
      <c r="AC465">
        <v>240</v>
      </c>
      <c r="AD465">
        <v>1000</v>
      </c>
      <c r="AE465">
        <v>2020</v>
      </c>
      <c r="AF465">
        <v>0</v>
      </c>
      <c r="AG465">
        <v>0</v>
      </c>
      <c r="AH465">
        <v>0</v>
      </c>
      <c r="AI465">
        <v>0</v>
      </c>
      <c r="AJ465">
        <v>0</v>
      </c>
      <c r="AK465">
        <v>0</v>
      </c>
      <c r="AL465">
        <v>0</v>
      </c>
      <c r="AM465">
        <v>0</v>
      </c>
      <c r="AN465">
        <v>0</v>
      </c>
      <c r="AO465">
        <v>0</v>
      </c>
      <c r="AP465">
        <v>0</v>
      </c>
      <c r="AQ465">
        <v>0</v>
      </c>
      <c r="AR465">
        <v>0</v>
      </c>
      <c r="AS465">
        <v>0</v>
      </c>
      <c r="AT465">
        <v>0</v>
      </c>
      <c r="AU465">
        <v>0</v>
      </c>
      <c r="AV465">
        <v>0</v>
      </c>
      <c r="AW465">
        <v>0</v>
      </c>
      <c r="AX465">
        <v>1</v>
      </c>
    </row>
    <row r="466" spans="1:50" x14ac:dyDescent="0.25">
      <c r="A466" s="36">
        <v>3900732</v>
      </c>
      <c r="B466" s="36">
        <v>84815</v>
      </c>
      <c r="C466" s="36" t="s">
        <v>64</v>
      </c>
      <c r="D466">
        <v>3210</v>
      </c>
      <c r="E466">
        <v>886</v>
      </c>
      <c r="F466" s="1">
        <v>39874</v>
      </c>
      <c r="G466" s="1">
        <v>39912</v>
      </c>
      <c r="H466">
        <v>3</v>
      </c>
      <c r="I466">
        <v>2009</v>
      </c>
      <c r="J466">
        <v>-58</v>
      </c>
      <c r="K466">
        <v>-106</v>
      </c>
      <c r="L466" t="s">
        <v>807</v>
      </c>
      <c r="M466" t="s">
        <v>597</v>
      </c>
      <c r="N466" s="1">
        <v>41976</v>
      </c>
      <c r="O466">
        <v>-39.7331</v>
      </c>
      <c r="P466">
        <v>-1.3083</v>
      </c>
      <c r="Q466" t="s">
        <v>40</v>
      </c>
      <c r="R466" t="s">
        <v>598</v>
      </c>
      <c r="S466" t="s">
        <v>599</v>
      </c>
      <c r="T466" t="s">
        <v>20</v>
      </c>
      <c r="U466" t="s">
        <v>7</v>
      </c>
      <c r="V466">
        <v>2101.4537</v>
      </c>
      <c r="W466">
        <v>0.57999999999999996</v>
      </c>
      <c r="X466">
        <v>1</v>
      </c>
      <c r="Y466">
        <v>201</v>
      </c>
      <c r="Z466">
        <v>87</v>
      </c>
      <c r="AA466">
        <v>0</v>
      </c>
      <c r="AB466">
        <v>0</v>
      </c>
      <c r="AC466">
        <v>240</v>
      </c>
      <c r="AD466">
        <v>1000</v>
      </c>
      <c r="AE466">
        <v>2000</v>
      </c>
      <c r="AF466">
        <v>0</v>
      </c>
      <c r="AG466">
        <v>0</v>
      </c>
      <c r="AH466">
        <v>0</v>
      </c>
      <c r="AI466">
        <v>0</v>
      </c>
      <c r="AJ466">
        <v>0</v>
      </c>
      <c r="AK466">
        <v>0</v>
      </c>
      <c r="AL466">
        <v>0</v>
      </c>
      <c r="AM466">
        <v>0</v>
      </c>
      <c r="AN466">
        <v>0</v>
      </c>
      <c r="AO466">
        <v>0</v>
      </c>
      <c r="AP466">
        <v>0</v>
      </c>
      <c r="AQ466">
        <v>0</v>
      </c>
      <c r="AR466">
        <v>0</v>
      </c>
      <c r="AS466">
        <v>0</v>
      </c>
      <c r="AT466">
        <v>1</v>
      </c>
      <c r="AU466">
        <v>0</v>
      </c>
      <c r="AV466">
        <v>0</v>
      </c>
      <c r="AW466">
        <v>0</v>
      </c>
      <c r="AX466">
        <v>1</v>
      </c>
    </row>
    <row r="467" spans="1:50" x14ac:dyDescent="0.25">
      <c r="A467" s="36">
        <v>5903857</v>
      </c>
      <c r="B467" s="36">
        <v>374667</v>
      </c>
      <c r="C467" s="36" t="s">
        <v>65</v>
      </c>
      <c r="D467">
        <v>4281</v>
      </c>
      <c r="E467">
        <v>8084</v>
      </c>
      <c r="F467" s="1">
        <v>40984</v>
      </c>
      <c r="G467" s="1">
        <v>40882</v>
      </c>
      <c r="H467">
        <v>3</v>
      </c>
      <c r="I467">
        <v>2012</v>
      </c>
      <c r="J467">
        <v>-40.079000000000001</v>
      </c>
      <c r="K467">
        <v>105.32299999999999</v>
      </c>
      <c r="L467" t="s">
        <v>807</v>
      </c>
      <c r="M467" t="s">
        <v>625</v>
      </c>
      <c r="N467" s="1">
        <v>41975</v>
      </c>
      <c r="O467">
        <v>-34.996000000000002</v>
      </c>
      <c r="P467">
        <v>100.712</v>
      </c>
      <c r="Q467" t="s">
        <v>33</v>
      </c>
      <c r="R467" t="s">
        <v>626</v>
      </c>
      <c r="S467" t="s">
        <v>627</v>
      </c>
      <c r="T467" t="s">
        <v>34</v>
      </c>
      <c r="U467" t="s">
        <v>7</v>
      </c>
      <c r="V467">
        <v>991.11599999999999</v>
      </c>
      <c r="W467">
        <v>0.85</v>
      </c>
      <c r="X467">
        <v>1</v>
      </c>
      <c r="Y467">
        <v>104</v>
      </c>
      <c r="Z467">
        <v>60</v>
      </c>
      <c r="AA467">
        <v>0</v>
      </c>
      <c r="AB467">
        <v>0</v>
      </c>
      <c r="AC467">
        <v>247.01</v>
      </c>
      <c r="AD467">
        <v>1000</v>
      </c>
      <c r="AE467">
        <v>2000</v>
      </c>
      <c r="AF467">
        <v>0</v>
      </c>
      <c r="AG467">
        <v>0</v>
      </c>
      <c r="AH467">
        <v>0</v>
      </c>
      <c r="AI467">
        <v>0</v>
      </c>
      <c r="AJ467">
        <v>0</v>
      </c>
      <c r="AK467">
        <v>0</v>
      </c>
      <c r="AL467">
        <v>0</v>
      </c>
      <c r="AM467">
        <v>0</v>
      </c>
      <c r="AN467">
        <v>1</v>
      </c>
      <c r="AO467">
        <v>0</v>
      </c>
      <c r="AP467">
        <v>0</v>
      </c>
      <c r="AQ467">
        <v>0</v>
      </c>
      <c r="AR467">
        <v>0</v>
      </c>
      <c r="AS467">
        <v>0</v>
      </c>
      <c r="AT467">
        <v>0</v>
      </c>
      <c r="AU467">
        <v>0</v>
      </c>
      <c r="AV467">
        <v>0</v>
      </c>
      <c r="AW467">
        <v>0</v>
      </c>
      <c r="AX467">
        <v>1</v>
      </c>
    </row>
    <row r="468" spans="1:50" x14ac:dyDescent="0.25">
      <c r="A468" s="36">
        <v>5903856</v>
      </c>
      <c r="B468" s="36">
        <v>374268</v>
      </c>
      <c r="C468" s="36" t="s">
        <v>65</v>
      </c>
      <c r="D468">
        <v>4280</v>
      </c>
      <c r="E468">
        <v>8083</v>
      </c>
      <c r="F468" s="1">
        <v>40983</v>
      </c>
      <c r="G468" s="1">
        <v>40882</v>
      </c>
      <c r="H468">
        <v>3</v>
      </c>
      <c r="I468">
        <v>2012</v>
      </c>
      <c r="J468">
        <v>-41.648000000000003</v>
      </c>
      <c r="K468">
        <v>103.85599999999999</v>
      </c>
      <c r="L468" t="s">
        <v>807</v>
      </c>
      <c r="M468" t="s">
        <v>625</v>
      </c>
      <c r="N468" s="1">
        <v>41975</v>
      </c>
      <c r="O468">
        <v>-33.392000000000003</v>
      </c>
      <c r="P468">
        <v>87.278999999999996</v>
      </c>
      <c r="Q468" t="s">
        <v>33</v>
      </c>
      <c r="R468" t="s">
        <v>626</v>
      </c>
      <c r="S468" t="s">
        <v>627</v>
      </c>
      <c r="T468" t="s">
        <v>34</v>
      </c>
      <c r="U468" t="s">
        <v>7</v>
      </c>
      <c r="V468">
        <v>992.30420000000004</v>
      </c>
      <c r="W468">
        <v>0.85</v>
      </c>
      <c r="X468">
        <v>1</v>
      </c>
      <c r="Y468">
        <v>104</v>
      </c>
      <c r="Z468">
        <v>60</v>
      </c>
      <c r="AA468">
        <v>0</v>
      </c>
      <c r="AB468">
        <v>0</v>
      </c>
      <c r="AC468">
        <v>247.01</v>
      </c>
      <c r="AD468">
        <v>1000</v>
      </c>
      <c r="AE468">
        <v>2000</v>
      </c>
      <c r="AF468">
        <v>0</v>
      </c>
      <c r="AG468">
        <v>0</v>
      </c>
      <c r="AH468">
        <v>0</v>
      </c>
      <c r="AI468">
        <v>0</v>
      </c>
      <c r="AJ468">
        <v>0</v>
      </c>
      <c r="AK468">
        <v>0</v>
      </c>
      <c r="AL468">
        <v>0</v>
      </c>
      <c r="AM468">
        <v>0</v>
      </c>
      <c r="AN468">
        <v>1</v>
      </c>
      <c r="AO468">
        <v>0</v>
      </c>
      <c r="AP468">
        <v>0</v>
      </c>
      <c r="AQ468">
        <v>0</v>
      </c>
      <c r="AR468">
        <v>0</v>
      </c>
      <c r="AS468">
        <v>0</v>
      </c>
      <c r="AT468">
        <v>0</v>
      </c>
      <c r="AU468">
        <v>0</v>
      </c>
      <c r="AV468">
        <v>0</v>
      </c>
      <c r="AW468">
        <v>0</v>
      </c>
      <c r="AX468">
        <v>1</v>
      </c>
    </row>
    <row r="469" spans="1:50" x14ac:dyDescent="0.25">
      <c r="A469" s="36">
        <v>5903855</v>
      </c>
      <c r="B469" s="36">
        <v>374967</v>
      </c>
      <c r="C469" s="36" t="s">
        <v>65</v>
      </c>
      <c r="D469">
        <v>4279</v>
      </c>
      <c r="E469">
        <v>8082</v>
      </c>
      <c r="F469" s="1">
        <v>40980</v>
      </c>
      <c r="G469" s="1">
        <v>40882</v>
      </c>
      <c r="H469">
        <v>3</v>
      </c>
      <c r="I469">
        <v>2012</v>
      </c>
      <c r="J469">
        <v>-49.814</v>
      </c>
      <c r="K469">
        <v>94.143000000000001</v>
      </c>
      <c r="L469" t="s">
        <v>807</v>
      </c>
      <c r="M469" t="s">
        <v>625</v>
      </c>
      <c r="N469" s="1">
        <v>41973</v>
      </c>
      <c r="O469">
        <v>-54.259</v>
      </c>
      <c r="P469">
        <v>178.541</v>
      </c>
      <c r="Q469" t="s">
        <v>33</v>
      </c>
      <c r="R469" t="s">
        <v>626</v>
      </c>
      <c r="S469" t="s">
        <v>627</v>
      </c>
      <c r="T469" t="s">
        <v>34</v>
      </c>
      <c r="U469" t="s">
        <v>7</v>
      </c>
      <c r="V469">
        <v>993.34439999999995</v>
      </c>
      <c r="W469">
        <v>0.85</v>
      </c>
      <c r="X469">
        <v>1</v>
      </c>
      <c r="Y469">
        <v>104</v>
      </c>
      <c r="Z469">
        <v>60</v>
      </c>
      <c r="AA469">
        <v>0</v>
      </c>
      <c r="AB469">
        <v>0</v>
      </c>
      <c r="AC469">
        <v>247.01</v>
      </c>
      <c r="AD469">
        <v>1000</v>
      </c>
      <c r="AE469">
        <v>2000</v>
      </c>
      <c r="AF469">
        <v>0</v>
      </c>
      <c r="AG469">
        <v>0</v>
      </c>
      <c r="AH469">
        <v>0</v>
      </c>
      <c r="AI469">
        <v>0</v>
      </c>
      <c r="AJ469">
        <v>0</v>
      </c>
      <c r="AK469">
        <v>0</v>
      </c>
      <c r="AL469">
        <v>0</v>
      </c>
      <c r="AM469">
        <v>0</v>
      </c>
      <c r="AN469">
        <v>1</v>
      </c>
      <c r="AO469">
        <v>0</v>
      </c>
      <c r="AP469">
        <v>0</v>
      </c>
      <c r="AQ469">
        <v>0</v>
      </c>
      <c r="AR469">
        <v>0</v>
      </c>
      <c r="AS469">
        <v>0</v>
      </c>
      <c r="AT469">
        <v>0</v>
      </c>
      <c r="AU469">
        <v>0</v>
      </c>
      <c r="AV469">
        <v>0</v>
      </c>
      <c r="AW469">
        <v>0</v>
      </c>
      <c r="AX469">
        <v>1</v>
      </c>
    </row>
    <row r="470" spans="1:50" x14ac:dyDescent="0.25">
      <c r="A470" s="36">
        <v>5903853</v>
      </c>
      <c r="B470" s="36">
        <v>374790</v>
      </c>
      <c r="C470" s="36" t="s">
        <v>65</v>
      </c>
      <c r="D470">
        <v>4277</v>
      </c>
      <c r="E470">
        <v>8080</v>
      </c>
      <c r="F470" s="1">
        <v>40979</v>
      </c>
      <c r="G470" s="1">
        <v>40882</v>
      </c>
      <c r="H470">
        <v>3</v>
      </c>
      <c r="I470">
        <v>2012</v>
      </c>
      <c r="J470">
        <v>-51.287999999999997</v>
      </c>
      <c r="K470">
        <v>92.244</v>
      </c>
      <c r="L470" t="s">
        <v>807</v>
      </c>
      <c r="M470" t="s">
        <v>625</v>
      </c>
      <c r="N470" s="1">
        <v>41968</v>
      </c>
      <c r="O470">
        <v>-45.484000000000002</v>
      </c>
      <c r="P470">
        <v>131.34</v>
      </c>
      <c r="Q470" t="s">
        <v>33</v>
      </c>
      <c r="R470" t="s">
        <v>626</v>
      </c>
      <c r="S470" t="s">
        <v>627</v>
      </c>
      <c r="T470" t="s">
        <v>34</v>
      </c>
      <c r="U470" t="s">
        <v>7</v>
      </c>
      <c r="V470">
        <v>989.67499999999995</v>
      </c>
      <c r="W470">
        <v>0.85</v>
      </c>
      <c r="X470">
        <v>1</v>
      </c>
      <c r="Y470">
        <v>98</v>
      </c>
      <c r="Z470">
        <v>60</v>
      </c>
      <c r="AA470">
        <v>0</v>
      </c>
      <c r="AB470">
        <v>0</v>
      </c>
      <c r="AC470">
        <v>247.01</v>
      </c>
      <c r="AD470">
        <v>1000</v>
      </c>
      <c r="AE470">
        <v>2000</v>
      </c>
      <c r="AF470">
        <v>0</v>
      </c>
      <c r="AG470">
        <v>0</v>
      </c>
      <c r="AH470">
        <v>0</v>
      </c>
      <c r="AI470">
        <v>0</v>
      </c>
      <c r="AJ470">
        <v>0</v>
      </c>
      <c r="AK470">
        <v>0</v>
      </c>
      <c r="AL470">
        <v>0</v>
      </c>
      <c r="AM470">
        <v>0</v>
      </c>
      <c r="AN470">
        <v>1</v>
      </c>
      <c r="AO470">
        <v>0</v>
      </c>
      <c r="AP470">
        <v>0</v>
      </c>
      <c r="AQ470">
        <v>0</v>
      </c>
      <c r="AR470">
        <v>0</v>
      </c>
      <c r="AS470">
        <v>0</v>
      </c>
      <c r="AT470">
        <v>0</v>
      </c>
      <c r="AU470">
        <v>0</v>
      </c>
      <c r="AV470">
        <v>0</v>
      </c>
      <c r="AW470">
        <v>0</v>
      </c>
      <c r="AX470">
        <v>1</v>
      </c>
    </row>
    <row r="471" spans="1:50" x14ac:dyDescent="0.25">
      <c r="A471" s="36">
        <v>5903852</v>
      </c>
      <c r="B471" s="36">
        <v>314761</v>
      </c>
      <c r="C471" s="36" t="s">
        <v>65</v>
      </c>
      <c r="D471">
        <v>4276</v>
      </c>
      <c r="E471">
        <v>8079</v>
      </c>
      <c r="F471" s="1">
        <v>40979</v>
      </c>
      <c r="G471" s="1">
        <v>40882</v>
      </c>
      <c r="H471">
        <v>3</v>
      </c>
      <c r="I471">
        <v>2012</v>
      </c>
      <c r="J471">
        <v>-52.023000000000003</v>
      </c>
      <c r="K471">
        <v>91.225999999999999</v>
      </c>
      <c r="L471" t="s">
        <v>807</v>
      </c>
      <c r="M471" t="s">
        <v>625</v>
      </c>
      <c r="N471" s="1">
        <v>41969</v>
      </c>
      <c r="O471">
        <v>-59.649000000000001</v>
      </c>
      <c r="P471">
        <v>127.102</v>
      </c>
      <c r="Q471" t="s">
        <v>33</v>
      </c>
      <c r="R471" t="s">
        <v>626</v>
      </c>
      <c r="S471" t="s">
        <v>627</v>
      </c>
      <c r="T471" t="s">
        <v>34</v>
      </c>
      <c r="U471" t="s">
        <v>7</v>
      </c>
      <c r="V471">
        <v>990.97990000000004</v>
      </c>
      <c r="W471">
        <v>0.85</v>
      </c>
      <c r="X471">
        <v>1</v>
      </c>
      <c r="Y471">
        <v>104</v>
      </c>
      <c r="Z471">
        <v>60</v>
      </c>
      <c r="AA471">
        <v>0</v>
      </c>
      <c r="AB471">
        <v>0</v>
      </c>
      <c r="AC471">
        <v>247.01</v>
      </c>
      <c r="AD471">
        <v>1000</v>
      </c>
      <c r="AE471">
        <v>2000</v>
      </c>
      <c r="AF471">
        <v>0</v>
      </c>
      <c r="AG471">
        <v>0</v>
      </c>
      <c r="AH471">
        <v>0</v>
      </c>
      <c r="AI471">
        <v>0</v>
      </c>
      <c r="AJ471">
        <v>0</v>
      </c>
      <c r="AK471">
        <v>0</v>
      </c>
      <c r="AL471">
        <v>0</v>
      </c>
      <c r="AM471">
        <v>0</v>
      </c>
      <c r="AN471">
        <v>1</v>
      </c>
      <c r="AO471">
        <v>0</v>
      </c>
      <c r="AP471">
        <v>0</v>
      </c>
      <c r="AQ471">
        <v>0</v>
      </c>
      <c r="AR471">
        <v>0</v>
      </c>
      <c r="AS471">
        <v>0</v>
      </c>
      <c r="AT471">
        <v>0</v>
      </c>
      <c r="AU471">
        <v>0</v>
      </c>
      <c r="AV471">
        <v>0</v>
      </c>
      <c r="AW471">
        <v>0</v>
      </c>
      <c r="AX471">
        <v>1</v>
      </c>
    </row>
    <row r="472" spans="1:50" x14ac:dyDescent="0.25">
      <c r="A472" s="36">
        <v>5903851</v>
      </c>
      <c r="B472" s="36">
        <v>374767</v>
      </c>
      <c r="C472" s="36" t="s">
        <v>65</v>
      </c>
      <c r="D472">
        <v>4275</v>
      </c>
      <c r="E472">
        <v>8078</v>
      </c>
      <c r="F472" s="1">
        <v>40978</v>
      </c>
      <c r="G472" s="1">
        <v>40882</v>
      </c>
      <c r="H472">
        <v>3</v>
      </c>
      <c r="I472">
        <v>2012</v>
      </c>
      <c r="J472">
        <v>-52.762</v>
      </c>
      <c r="K472">
        <v>90.23</v>
      </c>
      <c r="L472" t="s">
        <v>807</v>
      </c>
      <c r="M472" t="s">
        <v>625</v>
      </c>
      <c r="N472" s="1">
        <v>41970</v>
      </c>
      <c r="O472">
        <v>-52.695999999999998</v>
      </c>
      <c r="P472">
        <v>165.75899999999999</v>
      </c>
      <c r="Q472" t="s">
        <v>33</v>
      </c>
      <c r="R472" t="s">
        <v>626</v>
      </c>
      <c r="S472" t="s">
        <v>627</v>
      </c>
      <c r="T472" t="s">
        <v>34</v>
      </c>
      <c r="U472" t="s">
        <v>7</v>
      </c>
      <c r="V472">
        <v>992.91039999999998</v>
      </c>
      <c r="W472">
        <v>0.85</v>
      </c>
      <c r="X472">
        <v>1</v>
      </c>
      <c r="Y472">
        <v>97</v>
      </c>
      <c r="Z472">
        <v>60</v>
      </c>
      <c r="AA472">
        <v>0</v>
      </c>
      <c r="AB472">
        <v>0</v>
      </c>
      <c r="AC472">
        <v>247.01</v>
      </c>
      <c r="AD472">
        <v>1000</v>
      </c>
      <c r="AE472">
        <v>2000</v>
      </c>
      <c r="AF472">
        <v>0</v>
      </c>
      <c r="AG472">
        <v>0</v>
      </c>
      <c r="AH472">
        <v>0</v>
      </c>
      <c r="AI472">
        <v>0</v>
      </c>
      <c r="AJ472">
        <v>0</v>
      </c>
      <c r="AK472">
        <v>0</v>
      </c>
      <c r="AL472">
        <v>0</v>
      </c>
      <c r="AM472">
        <v>0</v>
      </c>
      <c r="AN472">
        <v>1</v>
      </c>
      <c r="AO472">
        <v>0</v>
      </c>
      <c r="AP472">
        <v>0</v>
      </c>
      <c r="AQ472">
        <v>0</v>
      </c>
      <c r="AR472">
        <v>0</v>
      </c>
      <c r="AS472">
        <v>0</v>
      </c>
      <c r="AT472">
        <v>0</v>
      </c>
      <c r="AU472">
        <v>0</v>
      </c>
      <c r="AV472">
        <v>0</v>
      </c>
      <c r="AW472">
        <v>0</v>
      </c>
      <c r="AX472">
        <v>1</v>
      </c>
    </row>
    <row r="473" spans="1:50" x14ac:dyDescent="0.25">
      <c r="A473" s="36">
        <v>5903848</v>
      </c>
      <c r="B473" s="36">
        <v>374367</v>
      </c>
      <c r="C473" s="36" t="s">
        <v>65</v>
      </c>
      <c r="D473">
        <v>4272</v>
      </c>
      <c r="E473">
        <v>8075</v>
      </c>
      <c r="F473" s="1">
        <v>40978</v>
      </c>
      <c r="G473" s="1">
        <v>40882</v>
      </c>
      <c r="H473">
        <v>3</v>
      </c>
      <c r="I473">
        <v>2012</v>
      </c>
      <c r="J473">
        <v>-54.962000000000003</v>
      </c>
      <c r="K473">
        <v>87.108999999999995</v>
      </c>
      <c r="L473" t="s">
        <v>807</v>
      </c>
      <c r="M473" t="s">
        <v>625</v>
      </c>
      <c r="N473" s="1">
        <v>41968</v>
      </c>
      <c r="O473">
        <v>-54.363</v>
      </c>
      <c r="P473">
        <v>113.09699999999999</v>
      </c>
      <c r="Q473" t="s">
        <v>33</v>
      </c>
      <c r="R473" t="s">
        <v>626</v>
      </c>
      <c r="S473" t="s">
        <v>627</v>
      </c>
      <c r="T473" t="s">
        <v>34</v>
      </c>
      <c r="U473" t="s">
        <v>7</v>
      </c>
      <c r="V473">
        <v>990.71389999999997</v>
      </c>
      <c r="W473">
        <v>0.85</v>
      </c>
      <c r="X473">
        <v>1</v>
      </c>
      <c r="Y473">
        <v>98</v>
      </c>
      <c r="Z473">
        <v>80</v>
      </c>
      <c r="AA473">
        <v>0</v>
      </c>
      <c r="AB473">
        <v>0</v>
      </c>
      <c r="AC473">
        <v>247.01</v>
      </c>
      <c r="AD473">
        <v>1000</v>
      </c>
      <c r="AE473">
        <v>2000</v>
      </c>
      <c r="AF473">
        <v>0</v>
      </c>
      <c r="AG473">
        <v>0</v>
      </c>
      <c r="AH473">
        <v>0</v>
      </c>
      <c r="AI473">
        <v>0</v>
      </c>
      <c r="AJ473">
        <v>0</v>
      </c>
      <c r="AK473">
        <v>0</v>
      </c>
      <c r="AL473">
        <v>0</v>
      </c>
      <c r="AM473">
        <v>0</v>
      </c>
      <c r="AN473">
        <v>1</v>
      </c>
      <c r="AO473">
        <v>0</v>
      </c>
      <c r="AP473">
        <v>0</v>
      </c>
      <c r="AQ473">
        <v>0</v>
      </c>
      <c r="AR473">
        <v>0</v>
      </c>
      <c r="AS473">
        <v>0</v>
      </c>
      <c r="AT473">
        <v>0</v>
      </c>
      <c r="AU473">
        <v>0</v>
      </c>
      <c r="AV473">
        <v>0</v>
      </c>
      <c r="AW473">
        <v>0</v>
      </c>
      <c r="AX473">
        <v>1</v>
      </c>
    </row>
    <row r="474" spans="1:50" x14ac:dyDescent="0.25">
      <c r="A474" s="36">
        <v>5903847</v>
      </c>
      <c r="B474" s="36">
        <v>374489</v>
      </c>
      <c r="C474" s="36" t="s">
        <v>65</v>
      </c>
      <c r="D474">
        <v>4271</v>
      </c>
      <c r="E474">
        <v>8074</v>
      </c>
      <c r="F474" s="1">
        <v>40977</v>
      </c>
      <c r="G474" s="1">
        <v>40882</v>
      </c>
      <c r="H474">
        <v>3</v>
      </c>
      <c r="I474">
        <v>2012</v>
      </c>
      <c r="J474">
        <v>-56.655000000000001</v>
      </c>
      <c r="K474">
        <v>84.454999999999998</v>
      </c>
      <c r="L474" t="s">
        <v>807</v>
      </c>
      <c r="M474" t="s">
        <v>625</v>
      </c>
      <c r="N474" s="1">
        <v>41971</v>
      </c>
      <c r="O474">
        <v>-63.28</v>
      </c>
      <c r="P474">
        <v>125.199</v>
      </c>
      <c r="Q474" t="s">
        <v>33</v>
      </c>
      <c r="R474" t="s">
        <v>626</v>
      </c>
      <c r="S474" t="s">
        <v>627</v>
      </c>
      <c r="T474" t="s">
        <v>34</v>
      </c>
      <c r="U474" t="s">
        <v>7</v>
      </c>
      <c r="V474">
        <v>994.71040000000005</v>
      </c>
      <c r="W474">
        <v>0.85</v>
      </c>
      <c r="X474">
        <v>1</v>
      </c>
      <c r="Y474">
        <v>101</v>
      </c>
      <c r="Z474">
        <v>76</v>
      </c>
      <c r="AA474">
        <v>0</v>
      </c>
      <c r="AB474">
        <v>0</v>
      </c>
      <c r="AC474">
        <v>247.01</v>
      </c>
      <c r="AD474">
        <v>1000</v>
      </c>
      <c r="AE474">
        <v>2000</v>
      </c>
      <c r="AF474">
        <v>0</v>
      </c>
      <c r="AG474">
        <v>0</v>
      </c>
      <c r="AH474">
        <v>0</v>
      </c>
      <c r="AI474">
        <v>0</v>
      </c>
      <c r="AJ474">
        <v>0</v>
      </c>
      <c r="AK474">
        <v>0</v>
      </c>
      <c r="AL474">
        <v>0</v>
      </c>
      <c r="AM474">
        <v>0</v>
      </c>
      <c r="AN474">
        <v>1</v>
      </c>
      <c r="AO474">
        <v>0</v>
      </c>
      <c r="AP474">
        <v>0</v>
      </c>
      <c r="AQ474">
        <v>0</v>
      </c>
      <c r="AR474">
        <v>0</v>
      </c>
      <c r="AS474">
        <v>0</v>
      </c>
      <c r="AT474">
        <v>0</v>
      </c>
      <c r="AU474">
        <v>0</v>
      </c>
      <c r="AV474">
        <v>0</v>
      </c>
      <c r="AW474">
        <v>0</v>
      </c>
      <c r="AX474">
        <v>1</v>
      </c>
    </row>
    <row r="475" spans="1:50" x14ac:dyDescent="0.25">
      <c r="A475" s="36">
        <v>5903846</v>
      </c>
      <c r="B475" s="36">
        <v>374468</v>
      </c>
      <c r="C475" s="36" t="s">
        <v>65</v>
      </c>
      <c r="D475">
        <v>4270</v>
      </c>
      <c r="E475">
        <v>8073</v>
      </c>
      <c r="F475" s="1">
        <v>40978</v>
      </c>
      <c r="G475" s="1">
        <v>40882</v>
      </c>
      <c r="H475">
        <v>3</v>
      </c>
      <c r="I475">
        <v>2012</v>
      </c>
      <c r="J475">
        <v>-55.82</v>
      </c>
      <c r="K475">
        <v>85.777000000000001</v>
      </c>
      <c r="L475" t="s">
        <v>807</v>
      </c>
      <c r="M475" t="s">
        <v>625</v>
      </c>
      <c r="N475" s="1">
        <v>41968</v>
      </c>
      <c r="O475">
        <v>-51.856999999999999</v>
      </c>
      <c r="P475">
        <v>175.83500000000001</v>
      </c>
      <c r="Q475" t="s">
        <v>33</v>
      </c>
      <c r="R475" t="s">
        <v>626</v>
      </c>
      <c r="S475" t="s">
        <v>627</v>
      </c>
      <c r="T475" t="s">
        <v>34</v>
      </c>
      <c r="U475" t="s">
        <v>7</v>
      </c>
      <c r="V475">
        <v>990.48059999999998</v>
      </c>
      <c r="W475">
        <v>0.85</v>
      </c>
      <c r="X475">
        <v>1</v>
      </c>
      <c r="Y475">
        <v>104</v>
      </c>
      <c r="Z475">
        <v>60</v>
      </c>
      <c r="AA475">
        <v>0</v>
      </c>
      <c r="AB475">
        <v>0</v>
      </c>
      <c r="AC475">
        <v>247.01</v>
      </c>
      <c r="AD475">
        <v>1000</v>
      </c>
      <c r="AE475">
        <v>2000</v>
      </c>
      <c r="AF475">
        <v>0</v>
      </c>
      <c r="AG475">
        <v>0</v>
      </c>
      <c r="AH475">
        <v>0</v>
      </c>
      <c r="AI475">
        <v>0</v>
      </c>
      <c r="AJ475">
        <v>0</v>
      </c>
      <c r="AK475">
        <v>0</v>
      </c>
      <c r="AL475">
        <v>0</v>
      </c>
      <c r="AM475">
        <v>0</v>
      </c>
      <c r="AN475">
        <v>1</v>
      </c>
      <c r="AO475">
        <v>0</v>
      </c>
      <c r="AP475">
        <v>0</v>
      </c>
      <c r="AQ475">
        <v>0</v>
      </c>
      <c r="AR475">
        <v>0</v>
      </c>
      <c r="AS475">
        <v>0</v>
      </c>
      <c r="AT475">
        <v>0</v>
      </c>
      <c r="AU475">
        <v>0</v>
      </c>
      <c r="AV475">
        <v>0</v>
      </c>
      <c r="AW475">
        <v>0</v>
      </c>
      <c r="AX475">
        <v>1</v>
      </c>
    </row>
    <row r="476" spans="1:50" x14ac:dyDescent="0.25">
      <c r="A476" s="36">
        <v>1901613</v>
      </c>
      <c r="B476" s="36">
        <v>374589</v>
      </c>
      <c r="C476" s="36" t="s">
        <v>65</v>
      </c>
      <c r="D476">
        <v>4268</v>
      </c>
      <c r="E476">
        <v>8071</v>
      </c>
      <c r="F476" s="1">
        <v>40968</v>
      </c>
      <c r="G476" s="1">
        <v>40882</v>
      </c>
      <c r="H476">
        <v>2</v>
      </c>
      <c r="I476">
        <v>2012</v>
      </c>
      <c r="J476">
        <v>-47.328000000000003</v>
      </c>
      <c r="K476">
        <v>62.426000000000002</v>
      </c>
      <c r="L476" t="s">
        <v>807</v>
      </c>
      <c r="M476" t="s">
        <v>625</v>
      </c>
      <c r="N476" s="1">
        <v>41967</v>
      </c>
      <c r="O476">
        <v>-49.637</v>
      </c>
      <c r="P476">
        <v>126.80800000000001</v>
      </c>
      <c r="Q476" t="s">
        <v>33</v>
      </c>
      <c r="R476" t="s">
        <v>626</v>
      </c>
      <c r="S476" t="s">
        <v>627</v>
      </c>
      <c r="T476" t="s">
        <v>34</v>
      </c>
      <c r="U476" t="s">
        <v>7</v>
      </c>
      <c r="V476">
        <v>999.67570000000001</v>
      </c>
      <c r="W476">
        <v>0.85</v>
      </c>
      <c r="X476">
        <v>1</v>
      </c>
      <c r="Y476">
        <v>98</v>
      </c>
      <c r="Z476">
        <v>66</v>
      </c>
      <c r="AA476">
        <v>0</v>
      </c>
      <c r="AB476">
        <v>0</v>
      </c>
      <c r="AC476">
        <v>247.01</v>
      </c>
      <c r="AD476">
        <v>1000</v>
      </c>
      <c r="AE476">
        <v>2000</v>
      </c>
      <c r="AF476">
        <v>0</v>
      </c>
      <c r="AG476">
        <v>0</v>
      </c>
      <c r="AH476">
        <v>0</v>
      </c>
      <c r="AI476">
        <v>0</v>
      </c>
      <c r="AJ476">
        <v>0</v>
      </c>
      <c r="AK476">
        <v>0</v>
      </c>
      <c r="AL476">
        <v>0</v>
      </c>
      <c r="AM476">
        <v>0</v>
      </c>
      <c r="AN476">
        <v>1</v>
      </c>
      <c r="AO476">
        <v>0</v>
      </c>
      <c r="AP476">
        <v>0</v>
      </c>
      <c r="AQ476">
        <v>0</v>
      </c>
      <c r="AR476">
        <v>0</v>
      </c>
      <c r="AS476">
        <v>0</v>
      </c>
      <c r="AT476">
        <v>0</v>
      </c>
      <c r="AU476">
        <v>0</v>
      </c>
      <c r="AV476">
        <v>0</v>
      </c>
      <c r="AW476">
        <v>0</v>
      </c>
      <c r="AX476">
        <v>1</v>
      </c>
    </row>
    <row r="477" spans="1:50" x14ac:dyDescent="0.25">
      <c r="A477" s="36">
        <v>1901612</v>
      </c>
      <c r="B477" s="36">
        <v>374490</v>
      </c>
      <c r="C477" s="36" t="s">
        <v>65</v>
      </c>
      <c r="D477">
        <v>4267</v>
      </c>
      <c r="E477">
        <v>8070</v>
      </c>
      <c r="F477" s="1">
        <v>40968</v>
      </c>
      <c r="G477" s="1">
        <v>40882</v>
      </c>
      <c r="H477">
        <v>2</v>
      </c>
      <c r="I477">
        <v>2012</v>
      </c>
      <c r="J477">
        <v>-47.156999999999996</v>
      </c>
      <c r="K477">
        <v>60.741999999999997</v>
      </c>
      <c r="L477" t="s">
        <v>807</v>
      </c>
      <c r="M477" t="s">
        <v>625</v>
      </c>
      <c r="N477" s="1">
        <v>41968</v>
      </c>
      <c r="O477">
        <v>-54.454999999999998</v>
      </c>
      <c r="P477">
        <v>117.053</v>
      </c>
      <c r="Q477" t="s">
        <v>33</v>
      </c>
      <c r="R477" t="s">
        <v>626</v>
      </c>
      <c r="S477" t="s">
        <v>627</v>
      </c>
      <c r="T477" t="s">
        <v>34</v>
      </c>
      <c r="U477" t="s">
        <v>7</v>
      </c>
      <c r="V477">
        <v>1000.6382</v>
      </c>
      <c r="W477">
        <v>0.85</v>
      </c>
      <c r="X477">
        <v>1</v>
      </c>
      <c r="Y477">
        <v>105</v>
      </c>
      <c r="Z477">
        <v>66</v>
      </c>
      <c r="AA477">
        <v>0</v>
      </c>
      <c r="AB477">
        <v>0</v>
      </c>
      <c r="AC477">
        <v>247.01</v>
      </c>
      <c r="AD477">
        <v>1000</v>
      </c>
      <c r="AE477">
        <v>2000</v>
      </c>
      <c r="AF477">
        <v>0</v>
      </c>
      <c r="AG477">
        <v>0</v>
      </c>
      <c r="AH477">
        <v>0</v>
      </c>
      <c r="AI477">
        <v>0</v>
      </c>
      <c r="AJ477">
        <v>0</v>
      </c>
      <c r="AK477">
        <v>0</v>
      </c>
      <c r="AL477">
        <v>0</v>
      </c>
      <c r="AM477">
        <v>0</v>
      </c>
      <c r="AN477">
        <v>1</v>
      </c>
      <c r="AO477">
        <v>0</v>
      </c>
      <c r="AP477">
        <v>0</v>
      </c>
      <c r="AQ477">
        <v>0</v>
      </c>
      <c r="AR477">
        <v>0</v>
      </c>
      <c r="AS477">
        <v>0</v>
      </c>
      <c r="AT477">
        <v>0</v>
      </c>
      <c r="AU477">
        <v>0</v>
      </c>
      <c r="AV477">
        <v>0</v>
      </c>
      <c r="AW477">
        <v>0</v>
      </c>
      <c r="AX477">
        <v>1</v>
      </c>
    </row>
    <row r="478" spans="1:50" x14ac:dyDescent="0.25">
      <c r="A478" s="36">
        <v>1901611</v>
      </c>
      <c r="B478" s="36">
        <v>374989</v>
      </c>
      <c r="C478" s="36" t="s">
        <v>65</v>
      </c>
      <c r="D478">
        <v>4266</v>
      </c>
      <c r="E478">
        <v>8069</v>
      </c>
      <c r="F478" s="1">
        <v>40968</v>
      </c>
      <c r="G478" s="1">
        <v>40882</v>
      </c>
      <c r="H478">
        <v>2</v>
      </c>
      <c r="I478">
        <v>2012</v>
      </c>
      <c r="J478">
        <v>-47.040999999999997</v>
      </c>
      <c r="K478">
        <v>59.920999999999999</v>
      </c>
      <c r="L478" t="s">
        <v>807</v>
      </c>
      <c r="M478" t="s">
        <v>625</v>
      </c>
      <c r="N478" s="1">
        <v>41969</v>
      </c>
      <c r="O478">
        <v>-42.48</v>
      </c>
      <c r="P478">
        <v>114.062</v>
      </c>
      <c r="Q478" t="s">
        <v>33</v>
      </c>
      <c r="R478" t="s">
        <v>626</v>
      </c>
      <c r="S478" t="s">
        <v>627</v>
      </c>
      <c r="T478" t="s">
        <v>34</v>
      </c>
      <c r="U478" t="s">
        <v>7</v>
      </c>
      <c r="V478">
        <v>1001.2853</v>
      </c>
      <c r="W478">
        <v>0.85</v>
      </c>
      <c r="X478">
        <v>1</v>
      </c>
      <c r="Y478">
        <v>105</v>
      </c>
      <c r="Z478">
        <v>66</v>
      </c>
      <c r="AA478">
        <v>0</v>
      </c>
      <c r="AB478">
        <v>0</v>
      </c>
      <c r="AC478">
        <v>247.01</v>
      </c>
      <c r="AD478">
        <v>1000</v>
      </c>
      <c r="AE478">
        <v>2000</v>
      </c>
      <c r="AF478">
        <v>0</v>
      </c>
      <c r="AG478">
        <v>0</v>
      </c>
      <c r="AH478">
        <v>0</v>
      </c>
      <c r="AI478">
        <v>0</v>
      </c>
      <c r="AJ478">
        <v>0</v>
      </c>
      <c r="AK478">
        <v>0</v>
      </c>
      <c r="AL478">
        <v>0</v>
      </c>
      <c r="AM478">
        <v>0</v>
      </c>
      <c r="AN478">
        <v>1</v>
      </c>
      <c r="AO478">
        <v>0</v>
      </c>
      <c r="AP478">
        <v>0</v>
      </c>
      <c r="AQ478">
        <v>0</v>
      </c>
      <c r="AR478">
        <v>0</v>
      </c>
      <c r="AS478">
        <v>0</v>
      </c>
      <c r="AT478">
        <v>0</v>
      </c>
      <c r="AU478">
        <v>0</v>
      </c>
      <c r="AV478">
        <v>0</v>
      </c>
      <c r="AW478">
        <v>0</v>
      </c>
      <c r="AX478">
        <v>1</v>
      </c>
    </row>
    <row r="479" spans="1:50" x14ac:dyDescent="0.25">
      <c r="A479" s="36">
        <v>1901609</v>
      </c>
      <c r="B479" s="36">
        <v>374567</v>
      </c>
      <c r="C479" s="36" t="s">
        <v>65</v>
      </c>
      <c r="D479">
        <v>4264</v>
      </c>
      <c r="E479">
        <v>8067</v>
      </c>
      <c r="F479" s="1">
        <v>40959</v>
      </c>
      <c r="G479" s="1">
        <v>40882</v>
      </c>
      <c r="H479">
        <v>2</v>
      </c>
      <c r="I479">
        <v>2012</v>
      </c>
      <c r="J479">
        <v>-35.500999999999998</v>
      </c>
      <c r="K479">
        <v>37.454999999999998</v>
      </c>
      <c r="L479" t="s">
        <v>807</v>
      </c>
      <c r="M479" t="s">
        <v>625</v>
      </c>
      <c r="N479" s="1">
        <v>41969</v>
      </c>
      <c r="O479">
        <v>-41.305999999999997</v>
      </c>
      <c r="P479">
        <v>39.938299999999998</v>
      </c>
      <c r="Q479" t="s">
        <v>33</v>
      </c>
      <c r="R479" t="s">
        <v>626</v>
      </c>
      <c r="S479" t="s">
        <v>627</v>
      </c>
      <c r="T479" t="s">
        <v>34</v>
      </c>
      <c r="U479" t="s">
        <v>7</v>
      </c>
      <c r="V479">
        <v>1010.8972</v>
      </c>
      <c r="W479">
        <v>0.85</v>
      </c>
      <c r="X479">
        <v>1</v>
      </c>
      <c r="Y479">
        <v>106</v>
      </c>
      <c r="Z479">
        <v>66</v>
      </c>
      <c r="AA479">
        <v>0</v>
      </c>
      <c r="AB479">
        <v>0</v>
      </c>
      <c r="AC479">
        <v>247.01</v>
      </c>
      <c r="AD479">
        <v>1000</v>
      </c>
      <c r="AE479">
        <v>2000</v>
      </c>
      <c r="AF479">
        <v>0</v>
      </c>
      <c r="AG479">
        <v>0</v>
      </c>
      <c r="AH479">
        <v>0</v>
      </c>
      <c r="AI479">
        <v>0</v>
      </c>
      <c r="AJ479">
        <v>0</v>
      </c>
      <c r="AK479">
        <v>0</v>
      </c>
      <c r="AL479">
        <v>0</v>
      </c>
      <c r="AM479">
        <v>0</v>
      </c>
      <c r="AN479">
        <v>1</v>
      </c>
      <c r="AO479">
        <v>0</v>
      </c>
      <c r="AP479">
        <v>0</v>
      </c>
      <c r="AQ479">
        <v>0</v>
      </c>
      <c r="AR479">
        <v>0</v>
      </c>
      <c r="AS479">
        <v>0</v>
      </c>
      <c r="AT479">
        <v>0</v>
      </c>
      <c r="AU479">
        <v>0</v>
      </c>
      <c r="AV479">
        <v>0</v>
      </c>
      <c r="AW479">
        <v>0</v>
      </c>
      <c r="AX479">
        <v>1</v>
      </c>
    </row>
    <row r="480" spans="1:50" x14ac:dyDescent="0.25">
      <c r="A480" s="36">
        <v>1901608</v>
      </c>
      <c r="B480" s="36">
        <v>374189</v>
      </c>
      <c r="C480" s="36" t="s">
        <v>65</v>
      </c>
      <c r="D480">
        <v>4263</v>
      </c>
      <c r="E480">
        <v>8066</v>
      </c>
      <c r="F480" s="1">
        <v>40958</v>
      </c>
      <c r="G480" s="1">
        <v>40882</v>
      </c>
      <c r="H480">
        <v>2</v>
      </c>
      <c r="I480">
        <v>2012</v>
      </c>
      <c r="J480">
        <v>-34.496000000000002</v>
      </c>
      <c r="K480">
        <v>36.265999999999998</v>
      </c>
      <c r="L480" t="s">
        <v>807</v>
      </c>
      <c r="M480" t="s">
        <v>625</v>
      </c>
      <c r="N480" s="1">
        <v>41968</v>
      </c>
      <c r="O480">
        <v>-37.636000000000003</v>
      </c>
      <c r="P480">
        <v>28.268000000000001</v>
      </c>
      <c r="Q480" t="s">
        <v>33</v>
      </c>
      <c r="R480" t="s">
        <v>626</v>
      </c>
      <c r="S480" t="s">
        <v>627</v>
      </c>
      <c r="T480" t="s">
        <v>34</v>
      </c>
      <c r="U480" t="s">
        <v>7</v>
      </c>
      <c r="V480">
        <v>1010.2361</v>
      </c>
      <c r="W480">
        <v>0.85</v>
      </c>
      <c r="X480">
        <v>1</v>
      </c>
      <c r="Y480">
        <v>106</v>
      </c>
      <c r="Z480">
        <v>66</v>
      </c>
      <c r="AA480">
        <v>0</v>
      </c>
      <c r="AB480">
        <v>0</v>
      </c>
      <c r="AC480">
        <v>247.01</v>
      </c>
      <c r="AD480">
        <v>1000</v>
      </c>
      <c r="AE480">
        <v>2000</v>
      </c>
      <c r="AF480">
        <v>0</v>
      </c>
      <c r="AG480">
        <v>0</v>
      </c>
      <c r="AH480">
        <v>0</v>
      </c>
      <c r="AI480">
        <v>0</v>
      </c>
      <c r="AJ480">
        <v>0</v>
      </c>
      <c r="AK480">
        <v>0</v>
      </c>
      <c r="AL480">
        <v>0</v>
      </c>
      <c r="AM480">
        <v>0</v>
      </c>
      <c r="AN480">
        <v>1</v>
      </c>
      <c r="AO480">
        <v>0</v>
      </c>
      <c r="AP480">
        <v>0</v>
      </c>
      <c r="AQ480">
        <v>0</v>
      </c>
      <c r="AR480">
        <v>0</v>
      </c>
      <c r="AS480">
        <v>0</v>
      </c>
      <c r="AT480">
        <v>0</v>
      </c>
      <c r="AU480">
        <v>0</v>
      </c>
      <c r="AV480">
        <v>0</v>
      </c>
      <c r="AW480">
        <v>0</v>
      </c>
      <c r="AX480">
        <v>1</v>
      </c>
    </row>
    <row r="481" spans="1:50" x14ac:dyDescent="0.25">
      <c r="A481" s="36">
        <v>5903858</v>
      </c>
      <c r="B481" s="36">
        <v>374068</v>
      </c>
      <c r="C481" s="36" t="s">
        <v>65</v>
      </c>
      <c r="D481">
        <v>4282</v>
      </c>
      <c r="E481">
        <v>8085</v>
      </c>
      <c r="F481" s="1">
        <v>40984</v>
      </c>
      <c r="G481" s="1">
        <v>40882</v>
      </c>
      <c r="H481">
        <v>3</v>
      </c>
      <c r="I481">
        <v>2012</v>
      </c>
      <c r="J481">
        <v>-37.881</v>
      </c>
      <c r="K481">
        <v>107.633</v>
      </c>
      <c r="L481" t="s">
        <v>807</v>
      </c>
      <c r="M481" t="s">
        <v>625</v>
      </c>
      <c r="N481" s="1">
        <v>41965</v>
      </c>
      <c r="O481">
        <v>-31.437999999999999</v>
      </c>
      <c r="P481">
        <v>95.787000000000006</v>
      </c>
      <c r="Q481" t="s">
        <v>33</v>
      </c>
      <c r="R481" t="s">
        <v>626</v>
      </c>
      <c r="S481" t="s">
        <v>627</v>
      </c>
      <c r="T481" t="s">
        <v>34</v>
      </c>
      <c r="U481" t="s">
        <v>7</v>
      </c>
      <c r="V481">
        <v>981.34029999999996</v>
      </c>
      <c r="W481">
        <v>0.85</v>
      </c>
      <c r="X481">
        <v>1</v>
      </c>
      <c r="Y481">
        <v>103</v>
      </c>
      <c r="Z481">
        <v>60</v>
      </c>
      <c r="AA481">
        <v>0</v>
      </c>
      <c r="AB481">
        <v>0</v>
      </c>
      <c r="AC481">
        <v>247.01</v>
      </c>
      <c r="AD481">
        <v>1000</v>
      </c>
      <c r="AE481">
        <v>2000</v>
      </c>
      <c r="AF481">
        <v>0</v>
      </c>
      <c r="AG481">
        <v>0</v>
      </c>
      <c r="AH481">
        <v>0</v>
      </c>
      <c r="AI481">
        <v>0</v>
      </c>
      <c r="AJ481">
        <v>0</v>
      </c>
      <c r="AK481">
        <v>0</v>
      </c>
      <c r="AL481">
        <v>0</v>
      </c>
      <c r="AM481">
        <v>0</v>
      </c>
      <c r="AN481">
        <v>1</v>
      </c>
      <c r="AO481">
        <v>0</v>
      </c>
      <c r="AP481">
        <v>0</v>
      </c>
      <c r="AQ481">
        <v>0</v>
      </c>
      <c r="AR481">
        <v>0</v>
      </c>
      <c r="AS481">
        <v>0</v>
      </c>
      <c r="AT481">
        <v>0</v>
      </c>
      <c r="AU481">
        <v>0</v>
      </c>
      <c r="AV481">
        <v>0</v>
      </c>
      <c r="AW481">
        <v>0</v>
      </c>
      <c r="AX481">
        <v>1</v>
      </c>
    </row>
    <row r="482" spans="1:50" x14ac:dyDescent="0.25">
      <c r="A482" s="36">
        <v>5903593</v>
      </c>
      <c r="B482" s="36">
        <v>80852</v>
      </c>
      <c r="C482" s="36" t="s">
        <v>65</v>
      </c>
      <c r="D482">
        <v>4002</v>
      </c>
      <c r="E482">
        <v>5534</v>
      </c>
      <c r="F482" s="1">
        <v>40982</v>
      </c>
      <c r="G482" s="1">
        <v>40995</v>
      </c>
      <c r="H482">
        <v>3</v>
      </c>
      <c r="I482">
        <v>2012</v>
      </c>
      <c r="J482">
        <v>-43.849899999999998</v>
      </c>
      <c r="K482">
        <v>101.3484</v>
      </c>
      <c r="L482" t="s">
        <v>807</v>
      </c>
      <c r="M482" t="s">
        <v>597</v>
      </c>
      <c r="N482" s="1">
        <v>41971</v>
      </c>
      <c r="O482">
        <v>-45.154000000000003</v>
      </c>
      <c r="P482">
        <v>115.18</v>
      </c>
      <c r="Q482" t="s">
        <v>3</v>
      </c>
      <c r="R482" t="s">
        <v>637</v>
      </c>
      <c r="S482" t="s">
        <v>638</v>
      </c>
      <c r="T482" t="s">
        <v>43</v>
      </c>
      <c r="U482" t="s">
        <v>7</v>
      </c>
      <c r="V482">
        <v>988.76509999999996</v>
      </c>
      <c r="W482">
        <v>0.85</v>
      </c>
      <c r="X482">
        <v>1</v>
      </c>
      <c r="Y482">
        <v>185</v>
      </c>
      <c r="Z482">
        <v>0</v>
      </c>
      <c r="AA482">
        <v>0</v>
      </c>
      <c r="AB482">
        <v>0</v>
      </c>
      <c r="AC482">
        <v>240</v>
      </c>
      <c r="AD482">
        <v>1000</v>
      </c>
      <c r="AE482">
        <v>1050</v>
      </c>
      <c r="AF482">
        <v>1</v>
      </c>
      <c r="AG482">
        <v>1</v>
      </c>
      <c r="AH482">
        <v>0</v>
      </c>
      <c r="AI482">
        <v>0</v>
      </c>
      <c r="AJ482">
        <v>0</v>
      </c>
      <c r="AK482">
        <v>0</v>
      </c>
      <c r="AL482">
        <v>0</v>
      </c>
      <c r="AM482">
        <v>0</v>
      </c>
      <c r="AN482">
        <v>0</v>
      </c>
      <c r="AO482">
        <v>0</v>
      </c>
      <c r="AP482">
        <v>0</v>
      </c>
      <c r="AQ482">
        <v>1</v>
      </c>
      <c r="AR482">
        <v>0</v>
      </c>
      <c r="AS482">
        <v>0</v>
      </c>
      <c r="AT482">
        <v>0</v>
      </c>
      <c r="AU482">
        <v>0</v>
      </c>
      <c r="AV482">
        <v>0</v>
      </c>
      <c r="AW482">
        <v>0</v>
      </c>
      <c r="AX482">
        <v>1</v>
      </c>
    </row>
    <row r="483" spans="1:50" x14ac:dyDescent="0.25">
      <c r="A483" s="36">
        <v>5903439</v>
      </c>
      <c r="B483" s="36">
        <v>105728</v>
      </c>
      <c r="C483" s="36" t="s">
        <v>64</v>
      </c>
      <c r="D483">
        <v>3753</v>
      </c>
      <c r="E483">
        <v>5331</v>
      </c>
      <c r="F483" s="1">
        <v>40980</v>
      </c>
      <c r="G483" s="1">
        <v>40987</v>
      </c>
      <c r="H483">
        <v>3</v>
      </c>
      <c r="I483">
        <v>2012</v>
      </c>
      <c r="J483">
        <v>-48.331600000000002</v>
      </c>
      <c r="K483">
        <v>96.0501</v>
      </c>
      <c r="L483" t="s">
        <v>807</v>
      </c>
      <c r="M483" t="s">
        <v>597</v>
      </c>
      <c r="N483" s="1">
        <v>41968</v>
      </c>
      <c r="O483">
        <v>-49.069200000000002</v>
      </c>
      <c r="P483">
        <v>-179.95079999999999</v>
      </c>
      <c r="Q483" t="s">
        <v>3</v>
      </c>
      <c r="R483" t="s">
        <v>637</v>
      </c>
      <c r="S483" t="s">
        <v>638</v>
      </c>
      <c r="T483" t="s">
        <v>8</v>
      </c>
      <c r="U483" t="s">
        <v>7</v>
      </c>
      <c r="V483">
        <v>987.3854</v>
      </c>
      <c r="W483">
        <v>0.85</v>
      </c>
      <c r="X483">
        <v>1</v>
      </c>
      <c r="Y483">
        <v>92</v>
      </c>
      <c r="Z483">
        <v>0</v>
      </c>
      <c r="AA483">
        <v>0</v>
      </c>
      <c r="AB483">
        <v>0</v>
      </c>
      <c r="AC483">
        <v>240</v>
      </c>
      <c r="AD483">
        <v>1000</v>
      </c>
      <c r="AE483">
        <v>2020</v>
      </c>
      <c r="AF483">
        <v>0</v>
      </c>
      <c r="AG483">
        <v>0</v>
      </c>
      <c r="AH483">
        <v>0</v>
      </c>
      <c r="AI483">
        <v>0</v>
      </c>
      <c r="AJ483">
        <v>0</v>
      </c>
      <c r="AK483">
        <v>0</v>
      </c>
      <c r="AL483">
        <v>0</v>
      </c>
      <c r="AM483">
        <v>0</v>
      </c>
      <c r="AN483">
        <v>0</v>
      </c>
      <c r="AO483">
        <v>0</v>
      </c>
      <c r="AP483">
        <v>0</v>
      </c>
      <c r="AQ483">
        <v>0</v>
      </c>
      <c r="AR483">
        <v>0</v>
      </c>
      <c r="AS483">
        <v>0</v>
      </c>
      <c r="AT483">
        <v>0</v>
      </c>
      <c r="AU483">
        <v>0</v>
      </c>
      <c r="AV483">
        <v>0</v>
      </c>
      <c r="AW483">
        <v>0</v>
      </c>
      <c r="AX483">
        <v>1</v>
      </c>
    </row>
    <row r="484" spans="1:50" x14ac:dyDescent="0.25">
      <c r="A484" s="36">
        <v>5903408</v>
      </c>
      <c r="B484" s="36">
        <v>105716</v>
      </c>
      <c r="C484" s="36" t="s">
        <v>64</v>
      </c>
      <c r="D484">
        <v>3722</v>
      </c>
      <c r="E484">
        <v>5643</v>
      </c>
      <c r="F484" s="1">
        <v>40979</v>
      </c>
      <c r="G484" s="1">
        <v>40987</v>
      </c>
      <c r="H484">
        <v>3</v>
      </c>
      <c r="I484">
        <v>2012</v>
      </c>
      <c r="J484">
        <v>-50.52</v>
      </c>
      <c r="K484">
        <v>93.201700000000002</v>
      </c>
      <c r="L484" t="s">
        <v>807</v>
      </c>
      <c r="M484" t="s">
        <v>597</v>
      </c>
      <c r="N484" s="1">
        <v>41967</v>
      </c>
      <c r="O484">
        <v>-57.785400000000003</v>
      </c>
      <c r="P484">
        <v>164.24459999999999</v>
      </c>
      <c r="Q484" t="s">
        <v>3</v>
      </c>
      <c r="R484" t="s">
        <v>637</v>
      </c>
      <c r="S484" t="s">
        <v>638</v>
      </c>
      <c r="T484" t="s">
        <v>8</v>
      </c>
      <c r="U484" t="s">
        <v>7</v>
      </c>
      <c r="V484">
        <v>987.45270000000005</v>
      </c>
      <c r="W484">
        <v>0.85</v>
      </c>
      <c r="X484">
        <v>1</v>
      </c>
      <c r="Y484">
        <v>92</v>
      </c>
      <c r="Z484">
        <v>72</v>
      </c>
      <c r="AA484">
        <v>0</v>
      </c>
      <c r="AB484">
        <v>0</v>
      </c>
      <c r="AC484">
        <v>240</v>
      </c>
      <c r="AD484">
        <v>1000</v>
      </c>
      <c r="AE484">
        <v>2020</v>
      </c>
      <c r="AF484">
        <v>0</v>
      </c>
      <c r="AG484">
        <v>0</v>
      </c>
      <c r="AH484">
        <v>0</v>
      </c>
      <c r="AI484">
        <v>0</v>
      </c>
      <c r="AJ484">
        <v>0</v>
      </c>
      <c r="AK484">
        <v>0</v>
      </c>
      <c r="AL484">
        <v>0</v>
      </c>
      <c r="AM484">
        <v>0</v>
      </c>
      <c r="AN484">
        <v>0</v>
      </c>
      <c r="AO484">
        <v>0</v>
      </c>
      <c r="AP484">
        <v>0</v>
      </c>
      <c r="AQ484">
        <v>0</v>
      </c>
      <c r="AR484">
        <v>0</v>
      </c>
      <c r="AS484">
        <v>0</v>
      </c>
      <c r="AT484">
        <v>0</v>
      </c>
      <c r="AU484">
        <v>0</v>
      </c>
      <c r="AV484">
        <v>0</v>
      </c>
      <c r="AW484">
        <v>0</v>
      </c>
      <c r="AX484">
        <v>1</v>
      </c>
    </row>
    <row r="485" spans="1:50" x14ac:dyDescent="0.25">
      <c r="A485" s="36">
        <v>5903726</v>
      </c>
      <c r="B485" s="36">
        <v>70970</v>
      </c>
      <c r="C485" s="36" t="s">
        <v>65</v>
      </c>
      <c r="D485">
        <v>4045</v>
      </c>
      <c r="E485">
        <v>5372</v>
      </c>
      <c r="F485" s="1">
        <v>40961</v>
      </c>
      <c r="G485" s="1">
        <v>40987</v>
      </c>
      <c r="H485">
        <v>2</v>
      </c>
      <c r="I485">
        <v>2012</v>
      </c>
      <c r="J485">
        <v>-38.319899999999997</v>
      </c>
      <c r="K485">
        <v>40.924999999999997</v>
      </c>
      <c r="L485" t="s">
        <v>807</v>
      </c>
      <c r="M485" t="s">
        <v>597</v>
      </c>
      <c r="N485" s="1">
        <v>41965</v>
      </c>
      <c r="O485">
        <v>-28.771999999999998</v>
      </c>
      <c r="P485">
        <v>34.627000000000002</v>
      </c>
      <c r="Q485" t="s">
        <v>3</v>
      </c>
      <c r="R485" t="s">
        <v>637</v>
      </c>
      <c r="S485" t="s">
        <v>638</v>
      </c>
      <c r="T485" t="s">
        <v>8</v>
      </c>
      <c r="U485" t="s">
        <v>7</v>
      </c>
      <c r="V485">
        <v>1004.6811</v>
      </c>
      <c r="W485">
        <v>0.85</v>
      </c>
      <c r="X485">
        <v>1</v>
      </c>
      <c r="Y485">
        <v>99</v>
      </c>
      <c r="Z485">
        <v>0</v>
      </c>
      <c r="AA485">
        <v>0</v>
      </c>
      <c r="AB485">
        <v>0</v>
      </c>
      <c r="AC485">
        <v>240</v>
      </c>
      <c r="AD485">
        <v>1000</v>
      </c>
      <c r="AE485">
        <v>2020</v>
      </c>
      <c r="AF485">
        <v>0</v>
      </c>
      <c r="AG485">
        <v>0</v>
      </c>
      <c r="AH485">
        <v>0</v>
      </c>
      <c r="AI485">
        <v>0</v>
      </c>
      <c r="AJ485">
        <v>0</v>
      </c>
      <c r="AK485">
        <v>0</v>
      </c>
      <c r="AL485">
        <v>0</v>
      </c>
      <c r="AM485">
        <v>0</v>
      </c>
      <c r="AN485">
        <v>0</v>
      </c>
      <c r="AO485">
        <v>0</v>
      </c>
      <c r="AP485">
        <v>0</v>
      </c>
      <c r="AQ485">
        <v>0</v>
      </c>
      <c r="AR485">
        <v>0</v>
      </c>
      <c r="AS485">
        <v>0</v>
      </c>
      <c r="AT485">
        <v>0</v>
      </c>
      <c r="AU485">
        <v>0</v>
      </c>
      <c r="AV485">
        <v>0</v>
      </c>
      <c r="AW485">
        <v>0</v>
      </c>
      <c r="AX485">
        <v>1</v>
      </c>
    </row>
    <row r="486" spans="1:50" x14ac:dyDescent="0.25">
      <c r="A486" s="36">
        <v>1900973</v>
      </c>
      <c r="B486" s="36">
        <v>85091</v>
      </c>
      <c r="C486" s="36" t="s">
        <v>64</v>
      </c>
      <c r="D486">
        <v>4011</v>
      </c>
      <c r="E486">
        <v>4011</v>
      </c>
      <c r="F486" s="1">
        <v>39879</v>
      </c>
      <c r="G486" s="1">
        <v>39793</v>
      </c>
      <c r="H486">
        <v>3</v>
      </c>
      <c r="I486">
        <v>2009</v>
      </c>
      <c r="J486">
        <v>-48.807200000000002</v>
      </c>
      <c r="K486">
        <v>-27.996700000000001</v>
      </c>
      <c r="L486" t="s">
        <v>807</v>
      </c>
      <c r="M486" t="s">
        <v>809</v>
      </c>
      <c r="N486" s="1">
        <v>41973</v>
      </c>
      <c r="O486">
        <v>-50.036999999999999</v>
      </c>
      <c r="P486">
        <v>103.86450000000001</v>
      </c>
      <c r="Q486" t="s">
        <v>3</v>
      </c>
      <c r="R486" t="s">
        <v>601</v>
      </c>
      <c r="S486" t="s">
        <v>602</v>
      </c>
      <c r="T486" t="s">
        <v>15</v>
      </c>
      <c r="U486" t="s">
        <v>7</v>
      </c>
      <c r="V486">
        <v>2094.1617000000001</v>
      </c>
      <c r="W486">
        <v>0.57999999999999996</v>
      </c>
      <c r="X486">
        <v>1</v>
      </c>
      <c r="Y486">
        <v>192</v>
      </c>
      <c r="Z486">
        <v>53</v>
      </c>
      <c r="AA486">
        <v>0</v>
      </c>
      <c r="AB486">
        <v>0</v>
      </c>
      <c r="AC486">
        <v>255</v>
      </c>
      <c r="AD486">
        <v>1000</v>
      </c>
      <c r="AE486">
        <v>2000</v>
      </c>
      <c r="AF486">
        <v>0</v>
      </c>
      <c r="AG486">
        <v>0</v>
      </c>
      <c r="AH486">
        <v>0</v>
      </c>
      <c r="AI486">
        <v>0</v>
      </c>
      <c r="AJ486">
        <v>0</v>
      </c>
      <c r="AK486">
        <v>0</v>
      </c>
      <c r="AL486">
        <v>0</v>
      </c>
      <c r="AM486">
        <v>0</v>
      </c>
      <c r="AN486">
        <v>0</v>
      </c>
      <c r="AO486">
        <v>0</v>
      </c>
      <c r="AP486">
        <v>0</v>
      </c>
      <c r="AQ486">
        <v>0</v>
      </c>
      <c r="AR486">
        <v>0</v>
      </c>
      <c r="AS486">
        <v>0</v>
      </c>
      <c r="AT486">
        <v>0</v>
      </c>
      <c r="AU486">
        <v>0</v>
      </c>
      <c r="AV486">
        <v>0</v>
      </c>
      <c r="AW486">
        <v>0</v>
      </c>
      <c r="AX486">
        <v>1</v>
      </c>
    </row>
    <row r="487" spans="1:50" x14ac:dyDescent="0.25">
      <c r="A487" s="36">
        <v>1900974</v>
      </c>
      <c r="B487" s="36">
        <v>85092</v>
      </c>
      <c r="C487" s="36" t="s">
        <v>64</v>
      </c>
      <c r="D487">
        <v>4012</v>
      </c>
      <c r="E487">
        <v>4012</v>
      </c>
      <c r="F487" s="1">
        <v>39879</v>
      </c>
      <c r="G487" s="1">
        <v>39793</v>
      </c>
      <c r="H487">
        <v>3</v>
      </c>
      <c r="I487">
        <v>2009</v>
      </c>
      <c r="J487">
        <v>-48.585799999999999</v>
      </c>
      <c r="K487">
        <v>-25.013300000000001</v>
      </c>
      <c r="L487" t="s">
        <v>807</v>
      </c>
      <c r="M487" t="s">
        <v>810</v>
      </c>
      <c r="N487" s="1">
        <v>41973</v>
      </c>
      <c r="O487">
        <v>-47.336599999999997</v>
      </c>
      <c r="P487">
        <v>109.0181</v>
      </c>
      <c r="Q487" t="s">
        <v>3</v>
      </c>
      <c r="R487" t="s">
        <v>601</v>
      </c>
      <c r="S487" t="s">
        <v>602</v>
      </c>
      <c r="T487" t="s">
        <v>15</v>
      </c>
      <c r="U487" t="s">
        <v>7</v>
      </c>
      <c r="V487">
        <v>2094.2379999999998</v>
      </c>
      <c r="W487">
        <v>0.57999999999999996</v>
      </c>
      <c r="X487">
        <v>1</v>
      </c>
      <c r="Y487">
        <v>192</v>
      </c>
      <c r="Z487">
        <v>53</v>
      </c>
      <c r="AA487">
        <v>0</v>
      </c>
      <c r="AB487">
        <v>0</v>
      </c>
      <c r="AC487">
        <v>255</v>
      </c>
      <c r="AD487">
        <v>1000</v>
      </c>
      <c r="AE487">
        <v>2000</v>
      </c>
      <c r="AF487">
        <v>0</v>
      </c>
      <c r="AG487">
        <v>0</v>
      </c>
      <c r="AH487">
        <v>0</v>
      </c>
      <c r="AI487">
        <v>0</v>
      </c>
      <c r="AJ487">
        <v>0</v>
      </c>
      <c r="AK487">
        <v>0</v>
      </c>
      <c r="AL487">
        <v>0</v>
      </c>
      <c r="AM487">
        <v>0</v>
      </c>
      <c r="AN487">
        <v>0</v>
      </c>
      <c r="AO487">
        <v>0</v>
      </c>
      <c r="AP487">
        <v>0</v>
      </c>
      <c r="AQ487">
        <v>0</v>
      </c>
      <c r="AR487">
        <v>0</v>
      </c>
      <c r="AS487">
        <v>0</v>
      </c>
      <c r="AT487">
        <v>0</v>
      </c>
      <c r="AU487">
        <v>0</v>
      </c>
      <c r="AV487">
        <v>0</v>
      </c>
      <c r="AW487">
        <v>0</v>
      </c>
      <c r="AX487">
        <v>1</v>
      </c>
    </row>
    <row r="488" spans="1:50" x14ac:dyDescent="0.25">
      <c r="A488" s="36">
        <v>1900975</v>
      </c>
      <c r="B488" s="36">
        <v>85093</v>
      </c>
      <c r="C488" s="36" t="s">
        <v>64</v>
      </c>
      <c r="D488">
        <v>4013</v>
      </c>
      <c r="E488">
        <v>4013</v>
      </c>
      <c r="F488" s="1">
        <v>39879</v>
      </c>
      <c r="G488" s="1">
        <v>39793</v>
      </c>
      <c r="H488">
        <v>3</v>
      </c>
      <c r="I488">
        <v>2009</v>
      </c>
      <c r="J488">
        <v>-48.232500000000002</v>
      </c>
      <c r="K488">
        <v>-22.035</v>
      </c>
      <c r="L488" t="s">
        <v>807</v>
      </c>
      <c r="M488" t="s">
        <v>810</v>
      </c>
      <c r="N488" s="1">
        <v>41974</v>
      </c>
      <c r="O488">
        <v>-47.945900000000002</v>
      </c>
      <c r="P488">
        <v>95.919700000000006</v>
      </c>
      <c r="Q488" t="s">
        <v>3</v>
      </c>
      <c r="R488" t="s">
        <v>601</v>
      </c>
      <c r="S488" t="s">
        <v>602</v>
      </c>
      <c r="T488" t="s">
        <v>15</v>
      </c>
      <c r="U488" t="s">
        <v>7</v>
      </c>
      <c r="V488">
        <v>2094.2855</v>
      </c>
      <c r="W488">
        <v>0.57999999999999996</v>
      </c>
      <c r="X488">
        <v>1</v>
      </c>
      <c r="Y488">
        <v>198</v>
      </c>
      <c r="Z488">
        <v>95</v>
      </c>
      <c r="AA488">
        <v>0</v>
      </c>
      <c r="AB488">
        <v>0</v>
      </c>
      <c r="AC488">
        <v>255</v>
      </c>
      <c r="AD488">
        <v>1000</v>
      </c>
      <c r="AE488">
        <v>2000</v>
      </c>
      <c r="AF488">
        <v>0</v>
      </c>
      <c r="AG488">
        <v>0</v>
      </c>
      <c r="AH488">
        <v>0</v>
      </c>
      <c r="AI488">
        <v>0</v>
      </c>
      <c r="AJ488">
        <v>0</v>
      </c>
      <c r="AK488">
        <v>0</v>
      </c>
      <c r="AL488">
        <v>0</v>
      </c>
      <c r="AM488">
        <v>0</v>
      </c>
      <c r="AN488">
        <v>0</v>
      </c>
      <c r="AO488">
        <v>0</v>
      </c>
      <c r="AP488">
        <v>0</v>
      </c>
      <c r="AQ488">
        <v>0</v>
      </c>
      <c r="AR488">
        <v>0</v>
      </c>
      <c r="AS488">
        <v>0</v>
      </c>
      <c r="AT488">
        <v>0</v>
      </c>
      <c r="AU488">
        <v>0</v>
      </c>
      <c r="AV488">
        <v>0</v>
      </c>
      <c r="AW488">
        <v>0</v>
      </c>
      <c r="AX488">
        <v>1</v>
      </c>
    </row>
    <row r="489" spans="1:50" x14ac:dyDescent="0.25">
      <c r="A489" s="36">
        <v>1900976</v>
      </c>
      <c r="B489" s="36">
        <v>85113</v>
      </c>
      <c r="C489" s="36" t="s">
        <v>64</v>
      </c>
      <c r="D489">
        <v>4171</v>
      </c>
      <c r="E489">
        <v>4171</v>
      </c>
      <c r="F489" s="1">
        <v>39880</v>
      </c>
      <c r="G489" s="1">
        <v>39793</v>
      </c>
      <c r="H489">
        <v>3</v>
      </c>
      <c r="I489">
        <v>2009</v>
      </c>
      <c r="J489">
        <v>-47.820999999999998</v>
      </c>
      <c r="K489">
        <v>-18.989999999999998</v>
      </c>
      <c r="L489" t="s">
        <v>807</v>
      </c>
      <c r="M489" t="s">
        <v>809</v>
      </c>
      <c r="N489" s="1">
        <v>41974</v>
      </c>
      <c r="O489">
        <v>-49.887799999999999</v>
      </c>
      <c r="P489">
        <v>108.209</v>
      </c>
      <c r="Q489" t="s">
        <v>3</v>
      </c>
      <c r="R489" t="s">
        <v>601</v>
      </c>
      <c r="S489" t="s">
        <v>602</v>
      </c>
      <c r="T489" t="s">
        <v>15</v>
      </c>
      <c r="U489" t="s">
        <v>7</v>
      </c>
      <c r="V489">
        <v>2093.9848000000002</v>
      </c>
      <c r="W489">
        <v>0.57999999999999996</v>
      </c>
      <c r="X489">
        <v>1</v>
      </c>
      <c r="Y489">
        <v>197</v>
      </c>
      <c r="Z489">
        <v>94</v>
      </c>
      <c r="AA489">
        <v>0</v>
      </c>
      <c r="AB489">
        <v>1</v>
      </c>
      <c r="AC489">
        <v>255</v>
      </c>
      <c r="AD489">
        <v>1000</v>
      </c>
      <c r="AE489">
        <v>2000</v>
      </c>
      <c r="AF489">
        <v>0</v>
      </c>
      <c r="AG489">
        <v>0</v>
      </c>
      <c r="AH489">
        <v>0</v>
      </c>
      <c r="AI489">
        <v>0</v>
      </c>
      <c r="AJ489">
        <v>0</v>
      </c>
      <c r="AK489">
        <v>0</v>
      </c>
      <c r="AL489">
        <v>0</v>
      </c>
      <c r="AM489">
        <v>0</v>
      </c>
      <c r="AN489">
        <v>0</v>
      </c>
      <c r="AO489">
        <v>0</v>
      </c>
      <c r="AP489">
        <v>0</v>
      </c>
      <c r="AQ489">
        <v>0</v>
      </c>
      <c r="AR489">
        <v>0</v>
      </c>
      <c r="AS489">
        <v>0</v>
      </c>
      <c r="AT489">
        <v>0</v>
      </c>
      <c r="AU489">
        <v>0</v>
      </c>
      <c r="AV489">
        <v>0</v>
      </c>
      <c r="AW489">
        <v>0</v>
      </c>
      <c r="AX489">
        <v>1</v>
      </c>
    </row>
    <row r="490" spans="1:50" x14ac:dyDescent="0.25">
      <c r="A490" s="36">
        <v>1900977</v>
      </c>
      <c r="B490" s="36">
        <v>85114</v>
      </c>
      <c r="C490" s="36" t="s">
        <v>64</v>
      </c>
      <c r="D490">
        <v>4172</v>
      </c>
      <c r="E490">
        <v>4172</v>
      </c>
      <c r="F490" s="1">
        <v>39880</v>
      </c>
      <c r="G490" s="1">
        <v>39793</v>
      </c>
      <c r="H490">
        <v>3</v>
      </c>
      <c r="I490">
        <v>2009</v>
      </c>
      <c r="J490">
        <v>-47.322600000000001</v>
      </c>
      <c r="K490">
        <v>-16.027200000000001</v>
      </c>
      <c r="L490" t="s">
        <v>807</v>
      </c>
      <c r="M490" t="s">
        <v>809</v>
      </c>
      <c r="N490" s="1">
        <v>41974</v>
      </c>
      <c r="O490">
        <v>-51.3675</v>
      </c>
      <c r="P490">
        <v>119.84910000000001</v>
      </c>
      <c r="Q490" t="s">
        <v>3</v>
      </c>
      <c r="R490" t="s">
        <v>601</v>
      </c>
      <c r="S490" t="s">
        <v>602</v>
      </c>
      <c r="T490" t="s">
        <v>15</v>
      </c>
      <c r="U490" t="s">
        <v>7</v>
      </c>
      <c r="V490">
        <v>2094.0776000000001</v>
      </c>
      <c r="W490">
        <v>0.57999999999999996</v>
      </c>
      <c r="X490">
        <v>1</v>
      </c>
      <c r="Y490">
        <v>155</v>
      </c>
      <c r="Z490">
        <v>79</v>
      </c>
      <c r="AA490">
        <v>0</v>
      </c>
      <c r="AB490">
        <v>0</v>
      </c>
      <c r="AC490">
        <v>255</v>
      </c>
      <c r="AD490">
        <v>1000</v>
      </c>
      <c r="AE490">
        <v>2000</v>
      </c>
      <c r="AF490">
        <v>0</v>
      </c>
      <c r="AG490">
        <v>0</v>
      </c>
      <c r="AH490">
        <v>0</v>
      </c>
      <c r="AI490">
        <v>0</v>
      </c>
      <c r="AJ490">
        <v>0</v>
      </c>
      <c r="AK490">
        <v>0</v>
      </c>
      <c r="AL490">
        <v>0</v>
      </c>
      <c r="AM490">
        <v>0</v>
      </c>
      <c r="AN490">
        <v>0</v>
      </c>
      <c r="AO490">
        <v>0</v>
      </c>
      <c r="AP490">
        <v>0</v>
      </c>
      <c r="AQ490">
        <v>0</v>
      </c>
      <c r="AR490">
        <v>0</v>
      </c>
      <c r="AS490">
        <v>0</v>
      </c>
      <c r="AT490">
        <v>0</v>
      </c>
      <c r="AU490">
        <v>0</v>
      </c>
      <c r="AV490">
        <v>0</v>
      </c>
      <c r="AW490">
        <v>0</v>
      </c>
      <c r="AX490">
        <v>1</v>
      </c>
    </row>
    <row r="491" spans="1:50" x14ac:dyDescent="0.25">
      <c r="A491" s="36">
        <v>1900979</v>
      </c>
      <c r="B491" s="36">
        <v>85116</v>
      </c>
      <c r="C491" s="36" t="s">
        <v>64</v>
      </c>
      <c r="D491">
        <v>4174</v>
      </c>
      <c r="E491">
        <v>4174</v>
      </c>
      <c r="F491" s="1">
        <v>39881</v>
      </c>
      <c r="G491" s="1">
        <v>39793</v>
      </c>
      <c r="H491">
        <v>3</v>
      </c>
      <c r="I491">
        <v>2009</v>
      </c>
      <c r="J491">
        <v>-45.460700000000003</v>
      </c>
      <c r="K491">
        <v>-9.9976000000000003</v>
      </c>
      <c r="L491" t="s">
        <v>807</v>
      </c>
      <c r="M491" t="s">
        <v>809</v>
      </c>
      <c r="N491" s="1">
        <v>41975</v>
      </c>
      <c r="O491">
        <v>-44.893900000000002</v>
      </c>
      <c r="P491">
        <v>99.583799999999997</v>
      </c>
      <c r="Q491" t="s">
        <v>3</v>
      </c>
      <c r="R491" t="s">
        <v>601</v>
      </c>
      <c r="S491" t="s">
        <v>602</v>
      </c>
      <c r="T491" t="s">
        <v>15</v>
      </c>
      <c r="U491" t="s">
        <v>7</v>
      </c>
      <c r="V491">
        <v>2094.1221999999998</v>
      </c>
      <c r="W491">
        <v>0.57999999999999996</v>
      </c>
      <c r="X491">
        <v>1</v>
      </c>
      <c r="Y491">
        <v>197</v>
      </c>
      <c r="Z491">
        <v>95</v>
      </c>
      <c r="AA491">
        <v>0</v>
      </c>
      <c r="AB491">
        <v>0</v>
      </c>
      <c r="AC491">
        <v>255</v>
      </c>
      <c r="AD491">
        <v>1000</v>
      </c>
      <c r="AE491">
        <v>2000</v>
      </c>
      <c r="AF491">
        <v>0</v>
      </c>
      <c r="AG491">
        <v>0</v>
      </c>
      <c r="AH491">
        <v>0</v>
      </c>
      <c r="AI491">
        <v>0</v>
      </c>
      <c r="AJ491">
        <v>0</v>
      </c>
      <c r="AK491">
        <v>0</v>
      </c>
      <c r="AL491">
        <v>0</v>
      </c>
      <c r="AM491">
        <v>0</v>
      </c>
      <c r="AN491">
        <v>0</v>
      </c>
      <c r="AO491">
        <v>0</v>
      </c>
      <c r="AP491">
        <v>0</v>
      </c>
      <c r="AQ491">
        <v>0</v>
      </c>
      <c r="AR491">
        <v>0</v>
      </c>
      <c r="AS491">
        <v>0</v>
      </c>
      <c r="AT491">
        <v>0</v>
      </c>
      <c r="AU491">
        <v>0</v>
      </c>
      <c r="AV491">
        <v>0</v>
      </c>
      <c r="AW491">
        <v>0</v>
      </c>
      <c r="AX491">
        <v>1</v>
      </c>
    </row>
    <row r="492" spans="1:50" x14ac:dyDescent="0.25">
      <c r="A492" s="36">
        <v>1900980</v>
      </c>
      <c r="B492" s="36">
        <v>85117</v>
      </c>
      <c r="C492" s="36" t="s">
        <v>64</v>
      </c>
      <c r="D492">
        <v>4175</v>
      </c>
      <c r="E492">
        <v>4175</v>
      </c>
      <c r="F492" s="1">
        <v>39882</v>
      </c>
      <c r="G492" s="1">
        <v>39793</v>
      </c>
      <c r="H492">
        <v>3</v>
      </c>
      <c r="I492">
        <v>2009</v>
      </c>
      <c r="J492">
        <v>-44.477200000000003</v>
      </c>
      <c r="K492">
        <v>-6.9771999999999998</v>
      </c>
      <c r="L492" t="s">
        <v>807</v>
      </c>
      <c r="M492" t="s">
        <v>809</v>
      </c>
      <c r="N492" s="1">
        <v>41976</v>
      </c>
      <c r="O492">
        <v>-49.629600000000003</v>
      </c>
      <c r="P492">
        <v>119.1173</v>
      </c>
      <c r="Q492" t="s">
        <v>3</v>
      </c>
      <c r="R492" t="s">
        <v>601</v>
      </c>
      <c r="S492" t="s">
        <v>602</v>
      </c>
      <c r="T492" t="s">
        <v>15</v>
      </c>
      <c r="U492" t="s">
        <v>7</v>
      </c>
      <c r="V492">
        <v>2094.1322</v>
      </c>
      <c r="W492">
        <v>0.57999999999999996</v>
      </c>
      <c r="X492">
        <v>1</v>
      </c>
      <c r="Y492">
        <v>196</v>
      </c>
      <c r="Z492">
        <v>95</v>
      </c>
      <c r="AA492">
        <v>0</v>
      </c>
      <c r="AB492">
        <v>0</v>
      </c>
      <c r="AC492">
        <v>257</v>
      </c>
      <c r="AD492">
        <v>1000</v>
      </c>
      <c r="AE492">
        <v>2000</v>
      </c>
      <c r="AF492">
        <v>0</v>
      </c>
      <c r="AG492">
        <v>0</v>
      </c>
      <c r="AH492">
        <v>0</v>
      </c>
      <c r="AI492">
        <v>0</v>
      </c>
      <c r="AJ492">
        <v>0</v>
      </c>
      <c r="AK492">
        <v>0</v>
      </c>
      <c r="AL492">
        <v>0</v>
      </c>
      <c r="AM492">
        <v>0</v>
      </c>
      <c r="AN492">
        <v>0</v>
      </c>
      <c r="AO492">
        <v>0</v>
      </c>
      <c r="AP492">
        <v>0</v>
      </c>
      <c r="AQ492">
        <v>0</v>
      </c>
      <c r="AR492">
        <v>0</v>
      </c>
      <c r="AS492">
        <v>0</v>
      </c>
      <c r="AT492">
        <v>0</v>
      </c>
      <c r="AU492">
        <v>0</v>
      </c>
      <c r="AV492">
        <v>0</v>
      </c>
      <c r="AW492">
        <v>0</v>
      </c>
      <c r="AX492">
        <v>1</v>
      </c>
    </row>
    <row r="493" spans="1:50" x14ac:dyDescent="0.25">
      <c r="A493" s="36">
        <v>1900972</v>
      </c>
      <c r="B493" s="36">
        <v>88298</v>
      </c>
      <c r="C493" s="36" t="s">
        <v>64</v>
      </c>
      <c r="D493">
        <v>3183</v>
      </c>
      <c r="E493">
        <v>2854</v>
      </c>
      <c r="F493" s="1">
        <v>39882</v>
      </c>
      <c r="G493" s="1">
        <v>39800</v>
      </c>
      <c r="H493">
        <v>3</v>
      </c>
      <c r="I493">
        <v>2009</v>
      </c>
      <c r="J493">
        <v>-43.395000000000003</v>
      </c>
      <c r="K493">
        <v>-3.7210000000000001</v>
      </c>
      <c r="L493" t="s">
        <v>807</v>
      </c>
      <c r="M493" t="s">
        <v>625</v>
      </c>
      <c r="N493" s="1">
        <v>41971</v>
      </c>
      <c r="O493">
        <v>-38.878599999999999</v>
      </c>
      <c r="P493">
        <v>72.912300000000002</v>
      </c>
      <c r="Q493" t="s">
        <v>71</v>
      </c>
      <c r="R493" t="s">
        <v>626</v>
      </c>
      <c r="S493" t="s">
        <v>627</v>
      </c>
      <c r="T493" t="s">
        <v>34</v>
      </c>
      <c r="U493" t="s">
        <v>7</v>
      </c>
      <c r="V493">
        <v>2089.1577000000002</v>
      </c>
      <c r="W493">
        <v>0.57999999999999996</v>
      </c>
      <c r="X493">
        <v>1</v>
      </c>
      <c r="Y493">
        <v>211</v>
      </c>
      <c r="Z493">
        <v>190</v>
      </c>
      <c r="AA493">
        <v>0</v>
      </c>
      <c r="AB493">
        <v>0</v>
      </c>
      <c r="AC493">
        <v>249</v>
      </c>
      <c r="AD493">
        <v>1000</v>
      </c>
      <c r="AE493">
        <v>1836</v>
      </c>
      <c r="AF493">
        <v>0</v>
      </c>
      <c r="AG493">
        <v>0</v>
      </c>
      <c r="AH493">
        <v>0</v>
      </c>
      <c r="AI493">
        <v>0</v>
      </c>
      <c r="AJ493">
        <v>0</v>
      </c>
      <c r="AK493">
        <v>0</v>
      </c>
      <c r="AL493">
        <v>0</v>
      </c>
      <c r="AM493">
        <v>0</v>
      </c>
      <c r="AN493">
        <v>0</v>
      </c>
      <c r="AO493">
        <v>0</v>
      </c>
      <c r="AP493">
        <v>0</v>
      </c>
      <c r="AQ493">
        <v>0</v>
      </c>
      <c r="AR493">
        <v>0</v>
      </c>
      <c r="AS493">
        <v>0</v>
      </c>
      <c r="AT493">
        <v>0</v>
      </c>
      <c r="AU493">
        <v>0</v>
      </c>
      <c r="AV493">
        <v>0</v>
      </c>
      <c r="AW493">
        <v>0</v>
      </c>
      <c r="AX493">
        <v>1</v>
      </c>
    </row>
    <row r="494" spans="1:50" x14ac:dyDescent="0.25">
      <c r="A494" s="36">
        <v>1900970</v>
      </c>
      <c r="B494" s="36">
        <v>88296</v>
      </c>
      <c r="C494" s="36" t="s">
        <v>64</v>
      </c>
      <c r="D494">
        <v>3181</v>
      </c>
      <c r="E494">
        <v>2852</v>
      </c>
      <c r="F494" s="1">
        <v>39881</v>
      </c>
      <c r="G494" s="1">
        <v>39800</v>
      </c>
      <c r="H494">
        <v>3</v>
      </c>
      <c r="I494">
        <v>2009</v>
      </c>
      <c r="J494">
        <v>-44.834000000000003</v>
      </c>
      <c r="K494">
        <v>-7.9870000000000001</v>
      </c>
      <c r="L494" t="s">
        <v>807</v>
      </c>
      <c r="M494" t="s">
        <v>625</v>
      </c>
      <c r="N494" s="1">
        <v>41967</v>
      </c>
      <c r="O494">
        <v>-43.790300000000002</v>
      </c>
      <c r="P494">
        <v>85.966700000000003</v>
      </c>
      <c r="Q494" t="s">
        <v>71</v>
      </c>
      <c r="R494" t="s">
        <v>626</v>
      </c>
      <c r="S494" t="s">
        <v>627</v>
      </c>
      <c r="T494" t="s">
        <v>34</v>
      </c>
      <c r="U494" t="s">
        <v>7</v>
      </c>
      <c r="V494">
        <v>2086.3622</v>
      </c>
      <c r="W494">
        <v>0.57999999999999996</v>
      </c>
      <c r="X494">
        <v>1</v>
      </c>
      <c r="Y494">
        <v>211</v>
      </c>
      <c r="Z494">
        <v>190</v>
      </c>
      <c r="AA494">
        <v>0</v>
      </c>
      <c r="AB494">
        <v>0</v>
      </c>
      <c r="AC494">
        <v>249</v>
      </c>
      <c r="AD494">
        <v>1000</v>
      </c>
      <c r="AE494">
        <v>1836</v>
      </c>
      <c r="AF494">
        <v>0</v>
      </c>
      <c r="AG494">
        <v>0</v>
      </c>
      <c r="AH494">
        <v>0</v>
      </c>
      <c r="AI494">
        <v>0</v>
      </c>
      <c r="AJ494">
        <v>0</v>
      </c>
      <c r="AK494">
        <v>0</v>
      </c>
      <c r="AL494">
        <v>0</v>
      </c>
      <c r="AM494">
        <v>0</v>
      </c>
      <c r="AN494">
        <v>0</v>
      </c>
      <c r="AO494">
        <v>0</v>
      </c>
      <c r="AP494">
        <v>0</v>
      </c>
      <c r="AQ494">
        <v>0</v>
      </c>
      <c r="AR494">
        <v>0</v>
      </c>
      <c r="AS494">
        <v>0</v>
      </c>
      <c r="AT494">
        <v>0</v>
      </c>
      <c r="AU494">
        <v>0</v>
      </c>
      <c r="AV494">
        <v>0</v>
      </c>
      <c r="AW494">
        <v>0</v>
      </c>
      <c r="AX494">
        <v>1</v>
      </c>
    </row>
    <row r="495" spans="1:50" x14ac:dyDescent="0.25">
      <c r="A495" s="36">
        <v>1900969</v>
      </c>
      <c r="B495" s="36">
        <v>88294</v>
      </c>
      <c r="C495" s="36" t="s">
        <v>64</v>
      </c>
      <c r="D495">
        <v>3180</v>
      </c>
      <c r="E495">
        <v>2851</v>
      </c>
      <c r="F495" s="1">
        <v>39881</v>
      </c>
      <c r="G495" s="1">
        <v>39800</v>
      </c>
      <c r="H495">
        <v>3</v>
      </c>
      <c r="I495">
        <v>2009</v>
      </c>
      <c r="J495">
        <v>-45.125</v>
      </c>
      <c r="K495">
        <v>-8.9559999999999995</v>
      </c>
      <c r="L495" t="s">
        <v>807</v>
      </c>
      <c r="M495" t="s">
        <v>625</v>
      </c>
      <c r="N495" s="1">
        <v>41973</v>
      </c>
      <c r="O495">
        <v>-37.096699999999998</v>
      </c>
      <c r="P495">
        <v>19.660499999999999</v>
      </c>
      <c r="Q495" t="s">
        <v>71</v>
      </c>
      <c r="R495" t="s">
        <v>626</v>
      </c>
      <c r="S495" t="s">
        <v>627</v>
      </c>
      <c r="T495" t="s">
        <v>34</v>
      </c>
      <c r="U495" t="s">
        <v>7</v>
      </c>
      <c r="V495">
        <v>2092.1808000000001</v>
      </c>
      <c r="W495">
        <v>0.57999999999999996</v>
      </c>
      <c r="X495">
        <v>1</v>
      </c>
      <c r="Y495">
        <v>210</v>
      </c>
      <c r="Z495">
        <v>189</v>
      </c>
      <c r="AA495">
        <v>0</v>
      </c>
      <c r="AB495">
        <v>0</v>
      </c>
      <c r="AC495">
        <v>249</v>
      </c>
      <c r="AD495">
        <v>1000</v>
      </c>
      <c r="AE495">
        <v>1836</v>
      </c>
      <c r="AF495">
        <v>0</v>
      </c>
      <c r="AG495">
        <v>0</v>
      </c>
      <c r="AH495">
        <v>0</v>
      </c>
      <c r="AI495">
        <v>0</v>
      </c>
      <c r="AJ495">
        <v>0</v>
      </c>
      <c r="AK495">
        <v>0</v>
      </c>
      <c r="AL495">
        <v>0</v>
      </c>
      <c r="AM495">
        <v>0</v>
      </c>
      <c r="AN495">
        <v>0</v>
      </c>
      <c r="AO495">
        <v>0</v>
      </c>
      <c r="AP495">
        <v>0</v>
      </c>
      <c r="AQ495">
        <v>0</v>
      </c>
      <c r="AR495">
        <v>0</v>
      </c>
      <c r="AS495">
        <v>0</v>
      </c>
      <c r="AT495">
        <v>0</v>
      </c>
      <c r="AU495">
        <v>0</v>
      </c>
      <c r="AV495">
        <v>0</v>
      </c>
      <c r="AW495">
        <v>0</v>
      </c>
      <c r="AX495">
        <v>1</v>
      </c>
    </row>
    <row r="496" spans="1:50" x14ac:dyDescent="0.25">
      <c r="A496" s="36">
        <v>1900968</v>
      </c>
      <c r="B496" s="36">
        <v>88293</v>
      </c>
      <c r="C496" s="36" t="s">
        <v>64</v>
      </c>
      <c r="D496">
        <v>3179</v>
      </c>
      <c r="E496">
        <v>2850</v>
      </c>
      <c r="F496" s="1">
        <v>39881</v>
      </c>
      <c r="G496" s="1">
        <v>39800</v>
      </c>
      <c r="H496">
        <v>3</v>
      </c>
      <c r="I496">
        <v>2009</v>
      </c>
      <c r="J496">
        <v>-45.764000000000003</v>
      </c>
      <c r="K496">
        <v>-10.957000000000001</v>
      </c>
      <c r="L496" t="s">
        <v>807</v>
      </c>
      <c r="M496" t="s">
        <v>625</v>
      </c>
      <c r="N496" s="1">
        <v>41971</v>
      </c>
      <c r="O496">
        <v>-51.913200000000003</v>
      </c>
      <c r="P496">
        <v>160.74109999999999</v>
      </c>
      <c r="Q496" t="s">
        <v>71</v>
      </c>
      <c r="R496" t="s">
        <v>626</v>
      </c>
      <c r="S496" t="s">
        <v>627</v>
      </c>
      <c r="T496" t="s">
        <v>34</v>
      </c>
      <c r="U496" t="s">
        <v>7</v>
      </c>
      <c r="V496">
        <v>2089.9173000000001</v>
      </c>
      <c r="W496">
        <v>0.57999999999999996</v>
      </c>
      <c r="X496">
        <v>1</v>
      </c>
      <c r="Y496">
        <v>211</v>
      </c>
      <c r="Z496">
        <v>190</v>
      </c>
      <c r="AA496">
        <v>0</v>
      </c>
      <c r="AB496">
        <v>0</v>
      </c>
      <c r="AC496">
        <v>249</v>
      </c>
      <c r="AD496">
        <v>1000</v>
      </c>
      <c r="AE496">
        <v>1836</v>
      </c>
      <c r="AF496">
        <v>0</v>
      </c>
      <c r="AG496">
        <v>0</v>
      </c>
      <c r="AH496">
        <v>0</v>
      </c>
      <c r="AI496">
        <v>0</v>
      </c>
      <c r="AJ496">
        <v>0</v>
      </c>
      <c r="AK496">
        <v>0</v>
      </c>
      <c r="AL496">
        <v>0</v>
      </c>
      <c r="AM496">
        <v>0</v>
      </c>
      <c r="AN496">
        <v>0</v>
      </c>
      <c r="AO496">
        <v>0</v>
      </c>
      <c r="AP496">
        <v>0</v>
      </c>
      <c r="AQ496">
        <v>0</v>
      </c>
      <c r="AR496">
        <v>0</v>
      </c>
      <c r="AS496">
        <v>0</v>
      </c>
      <c r="AT496">
        <v>0</v>
      </c>
      <c r="AU496">
        <v>0</v>
      </c>
      <c r="AV496">
        <v>0</v>
      </c>
      <c r="AW496">
        <v>0</v>
      </c>
      <c r="AX496">
        <v>1</v>
      </c>
    </row>
    <row r="497" spans="1:50" x14ac:dyDescent="0.25">
      <c r="A497" s="36">
        <v>1900967</v>
      </c>
      <c r="B497" s="36">
        <v>88292</v>
      </c>
      <c r="C497" s="36" t="s">
        <v>64</v>
      </c>
      <c r="D497">
        <v>3178</v>
      </c>
      <c r="E497">
        <v>2849</v>
      </c>
      <c r="F497" s="1">
        <v>39881</v>
      </c>
      <c r="G497" s="1">
        <v>39800</v>
      </c>
      <c r="H497">
        <v>3</v>
      </c>
      <c r="I497">
        <v>2009</v>
      </c>
      <c r="J497">
        <v>-46.097000000000001</v>
      </c>
      <c r="K497">
        <v>-12.04</v>
      </c>
      <c r="L497" t="s">
        <v>807</v>
      </c>
      <c r="M497" t="s">
        <v>625</v>
      </c>
      <c r="N497" s="1">
        <v>41969</v>
      </c>
      <c r="O497">
        <v>-42.328800000000001</v>
      </c>
      <c r="P497">
        <v>91.173699999999997</v>
      </c>
      <c r="Q497" t="s">
        <v>71</v>
      </c>
      <c r="R497" t="s">
        <v>626</v>
      </c>
      <c r="S497" t="s">
        <v>627</v>
      </c>
      <c r="T497" t="s">
        <v>34</v>
      </c>
      <c r="U497" t="s">
        <v>7</v>
      </c>
      <c r="V497">
        <v>2088.4059999999999</v>
      </c>
      <c r="W497">
        <v>0.57999999999999996</v>
      </c>
      <c r="X497">
        <v>1</v>
      </c>
      <c r="Y497">
        <v>211</v>
      </c>
      <c r="Z497">
        <v>190</v>
      </c>
      <c r="AA497">
        <v>0</v>
      </c>
      <c r="AB497">
        <v>0</v>
      </c>
      <c r="AC497">
        <v>249</v>
      </c>
      <c r="AD497">
        <v>1000</v>
      </c>
      <c r="AE497">
        <v>1836</v>
      </c>
      <c r="AF497">
        <v>0</v>
      </c>
      <c r="AG497">
        <v>0</v>
      </c>
      <c r="AH497">
        <v>0</v>
      </c>
      <c r="AI497">
        <v>0</v>
      </c>
      <c r="AJ497">
        <v>0</v>
      </c>
      <c r="AK497">
        <v>0</v>
      </c>
      <c r="AL497">
        <v>0</v>
      </c>
      <c r="AM497">
        <v>0</v>
      </c>
      <c r="AN497">
        <v>0</v>
      </c>
      <c r="AO497">
        <v>0</v>
      </c>
      <c r="AP497">
        <v>0</v>
      </c>
      <c r="AQ497">
        <v>0</v>
      </c>
      <c r="AR497">
        <v>0</v>
      </c>
      <c r="AS497">
        <v>0</v>
      </c>
      <c r="AT497">
        <v>0</v>
      </c>
      <c r="AU497">
        <v>0</v>
      </c>
      <c r="AV497">
        <v>0</v>
      </c>
      <c r="AW497">
        <v>0</v>
      </c>
      <c r="AX497">
        <v>1</v>
      </c>
    </row>
    <row r="498" spans="1:50" x14ac:dyDescent="0.25">
      <c r="A498" s="36">
        <v>1900966</v>
      </c>
      <c r="B498" s="36">
        <v>88291</v>
      </c>
      <c r="C498" s="36" t="s">
        <v>64</v>
      </c>
      <c r="D498">
        <v>3177</v>
      </c>
      <c r="E498">
        <v>2848</v>
      </c>
      <c r="F498" s="1">
        <v>39881</v>
      </c>
      <c r="G498" s="1">
        <v>39800</v>
      </c>
      <c r="H498">
        <v>3</v>
      </c>
      <c r="I498">
        <v>2009</v>
      </c>
      <c r="J498">
        <v>-46.744999999999997</v>
      </c>
      <c r="K498">
        <v>-14.022</v>
      </c>
      <c r="L498" t="s">
        <v>807</v>
      </c>
      <c r="M498" t="s">
        <v>625</v>
      </c>
      <c r="N498" s="1">
        <v>41972</v>
      </c>
      <c r="O498">
        <v>-40.042200000000001</v>
      </c>
      <c r="P498">
        <v>46.031999999999996</v>
      </c>
      <c r="Q498" t="s">
        <v>71</v>
      </c>
      <c r="R498" t="s">
        <v>626</v>
      </c>
      <c r="S498" t="s">
        <v>627</v>
      </c>
      <c r="T498" t="s">
        <v>34</v>
      </c>
      <c r="U498" t="s">
        <v>7</v>
      </c>
      <c r="V498">
        <v>2090.9276</v>
      </c>
      <c r="W498">
        <v>0.57999999999999996</v>
      </c>
      <c r="X498">
        <v>1</v>
      </c>
      <c r="Y498">
        <v>204</v>
      </c>
      <c r="Z498">
        <v>190</v>
      </c>
      <c r="AA498">
        <v>0</v>
      </c>
      <c r="AB498">
        <v>0</v>
      </c>
      <c r="AC498">
        <v>249</v>
      </c>
      <c r="AD498">
        <v>1000</v>
      </c>
      <c r="AE498">
        <v>1836</v>
      </c>
      <c r="AF498">
        <v>0</v>
      </c>
      <c r="AG498">
        <v>0</v>
      </c>
      <c r="AH498">
        <v>0</v>
      </c>
      <c r="AI498">
        <v>0</v>
      </c>
      <c r="AJ498">
        <v>0</v>
      </c>
      <c r="AK498">
        <v>0</v>
      </c>
      <c r="AL498">
        <v>0</v>
      </c>
      <c r="AM498">
        <v>0</v>
      </c>
      <c r="AN498">
        <v>0</v>
      </c>
      <c r="AO498">
        <v>0</v>
      </c>
      <c r="AP498">
        <v>0</v>
      </c>
      <c r="AQ498">
        <v>0</v>
      </c>
      <c r="AR498">
        <v>0</v>
      </c>
      <c r="AS498">
        <v>0</v>
      </c>
      <c r="AT498">
        <v>0</v>
      </c>
      <c r="AU498">
        <v>0</v>
      </c>
      <c r="AV498">
        <v>0</v>
      </c>
      <c r="AW498">
        <v>0</v>
      </c>
      <c r="AX498">
        <v>1</v>
      </c>
    </row>
    <row r="499" spans="1:50" x14ac:dyDescent="0.25">
      <c r="A499" s="36">
        <v>1900964</v>
      </c>
      <c r="B499" s="36">
        <v>88289</v>
      </c>
      <c r="C499" s="36" t="s">
        <v>64</v>
      </c>
      <c r="D499">
        <v>3175</v>
      </c>
      <c r="E499">
        <v>2846</v>
      </c>
      <c r="F499" s="1">
        <v>39880</v>
      </c>
      <c r="G499" s="1">
        <v>39800</v>
      </c>
      <c r="H499">
        <v>3</v>
      </c>
      <c r="I499">
        <v>2009</v>
      </c>
      <c r="J499">
        <v>-47.494999999999997</v>
      </c>
      <c r="K499">
        <v>-17.065000000000001</v>
      </c>
      <c r="L499" t="s">
        <v>807</v>
      </c>
      <c r="M499" t="s">
        <v>625</v>
      </c>
      <c r="N499" s="1">
        <v>41974</v>
      </c>
      <c r="O499">
        <v>-55.805300000000003</v>
      </c>
      <c r="P499">
        <v>69.941900000000004</v>
      </c>
      <c r="Q499" t="s">
        <v>71</v>
      </c>
      <c r="R499" t="s">
        <v>626</v>
      </c>
      <c r="S499" t="s">
        <v>627</v>
      </c>
      <c r="T499" t="s">
        <v>34</v>
      </c>
      <c r="U499" t="s">
        <v>7</v>
      </c>
      <c r="V499">
        <v>2093.9175</v>
      </c>
      <c r="W499">
        <v>0.57999999999999996</v>
      </c>
      <c r="X499">
        <v>1</v>
      </c>
      <c r="Y499">
        <v>212</v>
      </c>
      <c r="Z499">
        <v>190</v>
      </c>
      <c r="AA499">
        <v>0</v>
      </c>
      <c r="AB499">
        <v>0</v>
      </c>
      <c r="AC499">
        <v>249</v>
      </c>
      <c r="AD499">
        <v>1000</v>
      </c>
      <c r="AE499">
        <v>1836</v>
      </c>
      <c r="AF499">
        <v>0</v>
      </c>
      <c r="AG499">
        <v>0</v>
      </c>
      <c r="AH499">
        <v>0</v>
      </c>
      <c r="AI499">
        <v>0</v>
      </c>
      <c r="AJ499">
        <v>0</v>
      </c>
      <c r="AK499">
        <v>0</v>
      </c>
      <c r="AL499">
        <v>0</v>
      </c>
      <c r="AM499">
        <v>0</v>
      </c>
      <c r="AN499">
        <v>0</v>
      </c>
      <c r="AO499">
        <v>0</v>
      </c>
      <c r="AP499">
        <v>0</v>
      </c>
      <c r="AQ499">
        <v>0</v>
      </c>
      <c r="AR499">
        <v>0</v>
      </c>
      <c r="AS499">
        <v>0</v>
      </c>
      <c r="AT499">
        <v>0</v>
      </c>
      <c r="AU499">
        <v>0</v>
      </c>
      <c r="AV499">
        <v>0</v>
      </c>
      <c r="AW499">
        <v>0</v>
      </c>
      <c r="AX499">
        <v>1</v>
      </c>
    </row>
    <row r="500" spans="1:50" x14ac:dyDescent="0.25">
      <c r="A500" s="36">
        <v>1900962</v>
      </c>
      <c r="B500" s="36">
        <v>88285</v>
      </c>
      <c r="C500" s="36" t="s">
        <v>64</v>
      </c>
      <c r="D500">
        <v>3173</v>
      </c>
      <c r="E500">
        <v>2843</v>
      </c>
      <c r="F500" s="1">
        <v>39880</v>
      </c>
      <c r="G500" s="1">
        <v>39800</v>
      </c>
      <c r="H500">
        <v>3</v>
      </c>
      <c r="I500">
        <v>2009</v>
      </c>
      <c r="J500">
        <v>-47.978000000000002</v>
      </c>
      <c r="K500">
        <v>-19.981999999999999</v>
      </c>
      <c r="L500" t="s">
        <v>807</v>
      </c>
      <c r="M500" t="s">
        <v>625</v>
      </c>
      <c r="N500" s="1">
        <v>41974</v>
      </c>
      <c r="O500">
        <v>-55.7928</v>
      </c>
      <c r="P500">
        <v>96.874399999999994</v>
      </c>
      <c r="Q500" t="s">
        <v>71</v>
      </c>
      <c r="R500" t="s">
        <v>626</v>
      </c>
      <c r="S500" t="s">
        <v>627</v>
      </c>
      <c r="T500" t="s">
        <v>34</v>
      </c>
      <c r="U500" t="s">
        <v>7</v>
      </c>
      <c r="V500">
        <v>2093.9218999999998</v>
      </c>
      <c r="W500">
        <v>0.57999999999999996</v>
      </c>
      <c r="X500">
        <v>1</v>
      </c>
      <c r="Y500">
        <v>205</v>
      </c>
      <c r="Z500">
        <v>202</v>
      </c>
      <c r="AA500">
        <v>0</v>
      </c>
      <c r="AB500">
        <v>1</v>
      </c>
      <c r="AC500">
        <v>249</v>
      </c>
      <c r="AD500">
        <v>1000</v>
      </c>
      <c r="AE500">
        <v>1836</v>
      </c>
      <c r="AF500">
        <v>0</v>
      </c>
      <c r="AG500">
        <v>0</v>
      </c>
      <c r="AH500">
        <v>0</v>
      </c>
      <c r="AI500">
        <v>0</v>
      </c>
      <c r="AJ500">
        <v>0</v>
      </c>
      <c r="AK500">
        <v>0</v>
      </c>
      <c r="AL500">
        <v>0</v>
      </c>
      <c r="AM500">
        <v>0</v>
      </c>
      <c r="AN500">
        <v>0</v>
      </c>
      <c r="AO500">
        <v>0</v>
      </c>
      <c r="AP500">
        <v>0</v>
      </c>
      <c r="AQ500">
        <v>0</v>
      </c>
      <c r="AR500">
        <v>0</v>
      </c>
      <c r="AS500">
        <v>0</v>
      </c>
      <c r="AT500">
        <v>0</v>
      </c>
      <c r="AU500">
        <v>0</v>
      </c>
      <c r="AV500">
        <v>0</v>
      </c>
      <c r="AW500">
        <v>0</v>
      </c>
      <c r="AX500">
        <v>1</v>
      </c>
    </row>
    <row r="501" spans="1:50" x14ac:dyDescent="0.25">
      <c r="A501" s="36">
        <v>3900722</v>
      </c>
      <c r="B501" s="36">
        <v>88284</v>
      </c>
      <c r="C501" s="36" t="s">
        <v>64</v>
      </c>
      <c r="D501">
        <v>3172</v>
      </c>
      <c r="E501">
        <v>2842</v>
      </c>
      <c r="F501" s="1">
        <v>39880</v>
      </c>
      <c r="G501" s="1">
        <v>39800</v>
      </c>
      <c r="H501">
        <v>3</v>
      </c>
      <c r="I501">
        <v>2009</v>
      </c>
      <c r="J501">
        <v>-48.125</v>
      </c>
      <c r="K501">
        <v>-21.021000000000001</v>
      </c>
      <c r="L501" t="s">
        <v>807</v>
      </c>
      <c r="M501" t="s">
        <v>625</v>
      </c>
      <c r="N501" s="1">
        <v>41973</v>
      </c>
      <c r="O501">
        <v>-30.765899999999998</v>
      </c>
      <c r="P501">
        <v>44.0732</v>
      </c>
      <c r="Q501" t="s">
        <v>71</v>
      </c>
      <c r="R501" t="s">
        <v>626</v>
      </c>
      <c r="S501" t="s">
        <v>627</v>
      </c>
      <c r="T501" t="s">
        <v>34</v>
      </c>
      <c r="U501" t="s">
        <v>7</v>
      </c>
      <c r="V501">
        <v>2093.1641</v>
      </c>
      <c r="W501">
        <v>0.57999999999999996</v>
      </c>
      <c r="X501">
        <v>1</v>
      </c>
      <c r="Y501">
        <v>205</v>
      </c>
      <c r="Z501">
        <v>170</v>
      </c>
      <c r="AA501">
        <v>0</v>
      </c>
      <c r="AB501">
        <v>0</v>
      </c>
      <c r="AC501">
        <v>249</v>
      </c>
      <c r="AD501">
        <v>1000</v>
      </c>
      <c r="AE501">
        <v>1836</v>
      </c>
      <c r="AF501">
        <v>0</v>
      </c>
      <c r="AG501">
        <v>0</v>
      </c>
      <c r="AH501">
        <v>0</v>
      </c>
      <c r="AI501">
        <v>0</v>
      </c>
      <c r="AJ501">
        <v>0</v>
      </c>
      <c r="AK501">
        <v>0</v>
      </c>
      <c r="AL501">
        <v>0</v>
      </c>
      <c r="AM501">
        <v>0</v>
      </c>
      <c r="AN501">
        <v>0</v>
      </c>
      <c r="AO501">
        <v>0</v>
      </c>
      <c r="AP501">
        <v>0</v>
      </c>
      <c r="AQ501">
        <v>0</v>
      </c>
      <c r="AR501">
        <v>0</v>
      </c>
      <c r="AS501">
        <v>0</v>
      </c>
      <c r="AT501">
        <v>0</v>
      </c>
      <c r="AU501">
        <v>0</v>
      </c>
      <c r="AV501">
        <v>0</v>
      </c>
      <c r="AW501">
        <v>0</v>
      </c>
      <c r="AX501">
        <v>1</v>
      </c>
    </row>
    <row r="502" spans="1:50" x14ac:dyDescent="0.25">
      <c r="A502" s="36">
        <v>3900721</v>
      </c>
      <c r="B502" s="36">
        <v>88283</v>
      </c>
      <c r="C502" s="36" t="s">
        <v>64</v>
      </c>
      <c r="D502">
        <v>3171</v>
      </c>
      <c r="E502">
        <v>2841</v>
      </c>
      <c r="F502" s="1">
        <v>39879</v>
      </c>
      <c r="G502" s="1">
        <v>39800</v>
      </c>
      <c r="H502">
        <v>3</v>
      </c>
      <c r="I502">
        <v>2009</v>
      </c>
      <c r="J502">
        <v>-48.341999999999999</v>
      </c>
      <c r="K502">
        <v>-23.055</v>
      </c>
      <c r="L502" t="s">
        <v>807</v>
      </c>
      <c r="M502" t="s">
        <v>625</v>
      </c>
      <c r="N502" s="1">
        <v>41968</v>
      </c>
      <c r="O502">
        <v>-50.360399999999998</v>
      </c>
      <c r="P502">
        <v>-163.5624</v>
      </c>
      <c r="Q502" t="s">
        <v>71</v>
      </c>
      <c r="R502" t="s">
        <v>626</v>
      </c>
      <c r="S502" t="s">
        <v>627</v>
      </c>
      <c r="T502" t="s">
        <v>34</v>
      </c>
      <c r="U502" t="s">
        <v>7</v>
      </c>
      <c r="V502">
        <v>2089.1271000000002</v>
      </c>
      <c r="W502">
        <v>0.57999999999999996</v>
      </c>
      <c r="X502">
        <v>1</v>
      </c>
      <c r="Y502">
        <v>75</v>
      </c>
      <c r="Z502">
        <v>74</v>
      </c>
      <c r="AA502">
        <v>0</v>
      </c>
      <c r="AB502">
        <v>1</v>
      </c>
      <c r="AC502">
        <v>249</v>
      </c>
      <c r="AD502">
        <v>1000</v>
      </c>
      <c r="AE502">
        <v>1836</v>
      </c>
      <c r="AF502">
        <v>0</v>
      </c>
      <c r="AG502">
        <v>0</v>
      </c>
      <c r="AH502">
        <v>0</v>
      </c>
      <c r="AI502">
        <v>0</v>
      </c>
      <c r="AJ502">
        <v>0</v>
      </c>
      <c r="AK502">
        <v>0</v>
      </c>
      <c r="AL502">
        <v>0</v>
      </c>
      <c r="AM502">
        <v>0</v>
      </c>
      <c r="AN502">
        <v>0</v>
      </c>
      <c r="AO502">
        <v>0</v>
      </c>
      <c r="AP502">
        <v>0</v>
      </c>
      <c r="AQ502">
        <v>0</v>
      </c>
      <c r="AR502">
        <v>0</v>
      </c>
      <c r="AS502">
        <v>0</v>
      </c>
      <c r="AT502">
        <v>0</v>
      </c>
      <c r="AU502">
        <v>0</v>
      </c>
      <c r="AV502">
        <v>0</v>
      </c>
      <c r="AW502">
        <v>0</v>
      </c>
      <c r="AX502">
        <v>1</v>
      </c>
    </row>
    <row r="503" spans="1:50" x14ac:dyDescent="0.25">
      <c r="A503" s="36">
        <v>3900720</v>
      </c>
      <c r="B503" s="36">
        <v>88282</v>
      </c>
      <c r="C503" s="36" t="s">
        <v>64</v>
      </c>
      <c r="D503">
        <v>3170</v>
      </c>
      <c r="E503">
        <v>2840</v>
      </c>
      <c r="F503" s="1">
        <v>39879</v>
      </c>
      <c r="G503" s="1">
        <v>39800</v>
      </c>
      <c r="H503">
        <v>3</v>
      </c>
      <c r="I503">
        <v>2009</v>
      </c>
      <c r="J503">
        <v>-48.445</v>
      </c>
      <c r="K503">
        <v>-24.015000000000001</v>
      </c>
      <c r="L503" t="s">
        <v>807</v>
      </c>
      <c r="M503" t="s">
        <v>625</v>
      </c>
      <c r="N503" s="1">
        <v>41970</v>
      </c>
      <c r="O503">
        <v>-42.691600000000001</v>
      </c>
      <c r="P503">
        <v>89.2607</v>
      </c>
      <c r="Q503" t="s">
        <v>71</v>
      </c>
      <c r="R503" t="s">
        <v>626</v>
      </c>
      <c r="S503" t="s">
        <v>627</v>
      </c>
      <c r="T503" t="s">
        <v>34</v>
      </c>
      <c r="U503" t="s">
        <v>7</v>
      </c>
      <c r="V503">
        <v>2091.415</v>
      </c>
      <c r="W503">
        <v>0.57999999999999996</v>
      </c>
      <c r="X503">
        <v>1</v>
      </c>
      <c r="Y503">
        <v>212</v>
      </c>
      <c r="Z503">
        <v>170</v>
      </c>
      <c r="AA503">
        <v>0</v>
      </c>
      <c r="AB503">
        <v>0</v>
      </c>
      <c r="AC503">
        <v>249</v>
      </c>
      <c r="AD503">
        <v>1000</v>
      </c>
      <c r="AE503">
        <v>1836</v>
      </c>
      <c r="AF503">
        <v>0</v>
      </c>
      <c r="AG503">
        <v>0</v>
      </c>
      <c r="AH503">
        <v>0</v>
      </c>
      <c r="AI503">
        <v>0</v>
      </c>
      <c r="AJ503">
        <v>0</v>
      </c>
      <c r="AK503">
        <v>0</v>
      </c>
      <c r="AL503">
        <v>0</v>
      </c>
      <c r="AM503">
        <v>0</v>
      </c>
      <c r="AN503">
        <v>0</v>
      </c>
      <c r="AO503">
        <v>0</v>
      </c>
      <c r="AP503">
        <v>0</v>
      </c>
      <c r="AQ503">
        <v>0</v>
      </c>
      <c r="AR503">
        <v>0</v>
      </c>
      <c r="AS503">
        <v>0</v>
      </c>
      <c r="AT503">
        <v>0</v>
      </c>
      <c r="AU503">
        <v>0</v>
      </c>
      <c r="AV503">
        <v>0</v>
      </c>
      <c r="AW503">
        <v>0</v>
      </c>
      <c r="AX503">
        <v>1</v>
      </c>
    </row>
    <row r="504" spans="1:50" x14ac:dyDescent="0.25">
      <c r="A504" s="36">
        <v>5900414</v>
      </c>
      <c r="B504" s="36">
        <v>67228</v>
      </c>
      <c r="C504" s="36" t="s">
        <v>64</v>
      </c>
      <c r="D504">
        <v>2358</v>
      </c>
      <c r="E504">
        <v>9</v>
      </c>
      <c r="F504" s="1">
        <v>39173</v>
      </c>
      <c r="G504" s="1">
        <v>39174</v>
      </c>
      <c r="H504">
        <v>4</v>
      </c>
      <c r="I504">
        <v>2007</v>
      </c>
      <c r="J504">
        <v>-17.999700000000001</v>
      </c>
      <c r="K504">
        <v>95.9833</v>
      </c>
      <c r="L504" t="s">
        <v>807</v>
      </c>
      <c r="M504" t="s">
        <v>597</v>
      </c>
      <c r="N504" s="1">
        <v>41970</v>
      </c>
      <c r="O504">
        <v>-20.1782</v>
      </c>
      <c r="P504">
        <v>69.152500000000003</v>
      </c>
      <c r="Q504" t="s">
        <v>3</v>
      </c>
      <c r="R504" t="s">
        <v>637</v>
      </c>
      <c r="S504" t="s">
        <v>638</v>
      </c>
      <c r="T504" t="s">
        <v>8</v>
      </c>
      <c r="U504" t="s">
        <v>7</v>
      </c>
      <c r="V504">
        <v>2797.2529</v>
      </c>
      <c r="W504">
        <v>0.48</v>
      </c>
      <c r="X504">
        <v>1</v>
      </c>
      <c r="Y504">
        <v>215</v>
      </c>
      <c r="Z504">
        <v>201</v>
      </c>
      <c r="AA504">
        <v>1979</v>
      </c>
      <c r="AB504">
        <v>0</v>
      </c>
      <c r="AC504">
        <v>240</v>
      </c>
      <c r="AD504">
        <v>1000</v>
      </c>
      <c r="AE504">
        <v>2000</v>
      </c>
      <c r="AF504">
        <v>0</v>
      </c>
      <c r="AG504">
        <v>0</v>
      </c>
      <c r="AH504">
        <v>0</v>
      </c>
      <c r="AI504">
        <v>0</v>
      </c>
      <c r="AJ504">
        <v>0</v>
      </c>
      <c r="AK504">
        <v>0</v>
      </c>
      <c r="AL504">
        <v>0</v>
      </c>
      <c r="AM504">
        <v>0</v>
      </c>
      <c r="AN504">
        <v>0</v>
      </c>
      <c r="AO504">
        <v>0</v>
      </c>
      <c r="AP504">
        <v>0</v>
      </c>
      <c r="AQ504">
        <v>0</v>
      </c>
      <c r="AR504">
        <v>0</v>
      </c>
      <c r="AS504">
        <v>0</v>
      </c>
      <c r="AT504">
        <v>0</v>
      </c>
      <c r="AU504">
        <v>0</v>
      </c>
      <c r="AV504">
        <v>0</v>
      </c>
      <c r="AW504">
        <v>0</v>
      </c>
      <c r="AX504">
        <v>1</v>
      </c>
    </row>
    <row r="505" spans="1:50" x14ac:dyDescent="0.25">
      <c r="A505" s="36">
        <v>5901488</v>
      </c>
      <c r="B505" s="36">
        <v>39535</v>
      </c>
      <c r="C505" s="36" t="s">
        <v>64</v>
      </c>
      <c r="D505">
        <v>2800</v>
      </c>
      <c r="E505">
        <v>3493</v>
      </c>
      <c r="F505" s="1">
        <v>39501</v>
      </c>
      <c r="G505" s="1">
        <v>39521</v>
      </c>
      <c r="H505">
        <v>2</v>
      </c>
      <c r="I505">
        <v>2008</v>
      </c>
      <c r="J505">
        <v>-56</v>
      </c>
      <c r="K505">
        <v>30</v>
      </c>
      <c r="L505" t="s">
        <v>807</v>
      </c>
      <c r="M505" t="s">
        <v>597</v>
      </c>
      <c r="N505" s="1">
        <v>41973</v>
      </c>
      <c r="O505">
        <v>-49.505000000000003</v>
      </c>
      <c r="P505">
        <v>-170.29499999999999</v>
      </c>
      <c r="Q505" t="s">
        <v>3</v>
      </c>
      <c r="R505" t="s">
        <v>637</v>
      </c>
      <c r="S505" t="s">
        <v>638</v>
      </c>
      <c r="T505" t="s">
        <v>8</v>
      </c>
      <c r="U505" t="s">
        <v>7</v>
      </c>
      <c r="V505">
        <v>2471.9317999999998</v>
      </c>
      <c r="W505">
        <v>0.64</v>
      </c>
      <c r="X505">
        <v>1</v>
      </c>
      <c r="Y505">
        <v>237</v>
      </c>
      <c r="Z505">
        <v>215</v>
      </c>
      <c r="AA505">
        <v>1946</v>
      </c>
      <c r="AB505">
        <v>0</v>
      </c>
      <c r="AC505">
        <v>240</v>
      </c>
      <c r="AD505">
        <v>1000</v>
      </c>
      <c r="AE505">
        <v>2000</v>
      </c>
      <c r="AF505">
        <v>0</v>
      </c>
      <c r="AG505">
        <v>0</v>
      </c>
      <c r="AH505">
        <v>0</v>
      </c>
      <c r="AI505">
        <v>0</v>
      </c>
      <c r="AJ505">
        <v>0</v>
      </c>
      <c r="AK505">
        <v>0</v>
      </c>
      <c r="AL505">
        <v>0</v>
      </c>
      <c r="AM505">
        <v>0</v>
      </c>
      <c r="AN505">
        <v>0</v>
      </c>
      <c r="AO505">
        <v>0</v>
      </c>
      <c r="AP505">
        <v>0</v>
      </c>
      <c r="AQ505">
        <v>0</v>
      </c>
      <c r="AR505">
        <v>0</v>
      </c>
      <c r="AS505">
        <v>1</v>
      </c>
      <c r="AT505">
        <v>0</v>
      </c>
      <c r="AU505">
        <v>0</v>
      </c>
      <c r="AV505">
        <v>0</v>
      </c>
      <c r="AW505">
        <v>0</v>
      </c>
      <c r="AX505">
        <v>1</v>
      </c>
    </row>
    <row r="506" spans="1:50" x14ac:dyDescent="0.25">
      <c r="A506" s="36">
        <v>5901489</v>
      </c>
      <c r="B506" s="36">
        <v>39534</v>
      </c>
      <c r="C506" s="36" t="s">
        <v>64</v>
      </c>
      <c r="D506">
        <v>2801</v>
      </c>
      <c r="E506">
        <v>3494</v>
      </c>
      <c r="F506" s="1">
        <v>39498</v>
      </c>
      <c r="G506" s="1">
        <v>39521</v>
      </c>
      <c r="H506">
        <v>2</v>
      </c>
      <c r="I506">
        <v>2008</v>
      </c>
      <c r="J506">
        <v>-51</v>
      </c>
      <c r="K506">
        <v>30</v>
      </c>
      <c r="L506" t="s">
        <v>807</v>
      </c>
      <c r="M506" t="s">
        <v>597</v>
      </c>
      <c r="N506" s="1">
        <v>41970</v>
      </c>
      <c r="O506">
        <v>-44.8675</v>
      </c>
      <c r="P506">
        <v>128.96960000000001</v>
      </c>
      <c r="Q506" t="s">
        <v>3</v>
      </c>
      <c r="R506" t="s">
        <v>637</v>
      </c>
      <c r="S506" t="s">
        <v>638</v>
      </c>
      <c r="T506" t="s">
        <v>8</v>
      </c>
      <c r="U506" t="s">
        <v>7</v>
      </c>
      <c r="V506">
        <v>2471.8199</v>
      </c>
      <c r="W506">
        <v>0.64</v>
      </c>
      <c r="X506">
        <v>1</v>
      </c>
      <c r="Y506">
        <v>236</v>
      </c>
      <c r="Z506">
        <v>216</v>
      </c>
      <c r="AA506">
        <v>1973</v>
      </c>
      <c r="AB506">
        <v>1</v>
      </c>
      <c r="AC506">
        <v>240</v>
      </c>
      <c r="AD506">
        <v>1000</v>
      </c>
      <c r="AE506">
        <v>2000</v>
      </c>
      <c r="AF506">
        <v>0</v>
      </c>
      <c r="AG506">
        <v>0</v>
      </c>
      <c r="AH506">
        <v>0</v>
      </c>
      <c r="AI506">
        <v>0</v>
      </c>
      <c r="AJ506">
        <v>0</v>
      </c>
      <c r="AK506">
        <v>0</v>
      </c>
      <c r="AL506">
        <v>0</v>
      </c>
      <c r="AM506">
        <v>0</v>
      </c>
      <c r="AN506">
        <v>0</v>
      </c>
      <c r="AO506">
        <v>0</v>
      </c>
      <c r="AP506">
        <v>0</v>
      </c>
      <c r="AQ506">
        <v>0</v>
      </c>
      <c r="AR506">
        <v>0</v>
      </c>
      <c r="AS506">
        <v>1</v>
      </c>
      <c r="AT506">
        <v>0</v>
      </c>
      <c r="AU506">
        <v>0</v>
      </c>
      <c r="AV506">
        <v>0</v>
      </c>
      <c r="AW506">
        <v>0</v>
      </c>
      <c r="AX506">
        <v>1</v>
      </c>
    </row>
    <row r="507" spans="1:50" x14ac:dyDescent="0.25">
      <c r="A507" s="36">
        <v>5901485</v>
      </c>
      <c r="B507" s="36">
        <v>39524</v>
      </c>
      <c r="C507" s="36" t="s">
        <v>64</v>
      </c>
      <c r="D507">
        <v>2797</v>
      </c>
      <c r="E507">
        <v>3139</v>
      </c>
      <c r="F507" s="1">
        <v>39492</v>
      </c>
      <c r="G507" s="1">
        <v>39521</v>
      </c>
      <c r="H507">
        <v>2</v>
      </c>
      <c r="I507">
        <v>2008</v>
      </c>
      <c r="J507">
        <v>-42</v>
      </c>
      <c r="K507">
        <v>30</v>
      </c>
      <c r="L507" t="s">
        <v>807</v>
      </c>
      <c r="M507" t="s">
        <v>597</v>
      </c>
      <c r="N507" s="1">
        <v>41974</v>
      </c>
      <c r="O507">
        <v>-41.1</v>
      </c>
      <c r="P507">
        <v>80.286199999999994</v>
      </c>
      <c r="Q507" t="s">
        <v>3</v>
      </c>
      <c r="R507" t="s">
        <v>637</v>
      </c>
      <c r="S507" t="s">
        <v>638</v>
      </c>
      <c r="T507" t="s">
        <v>8</v>
      </c>
      <c r="U507" t="s">
        <v>7</v>
      </c>
      <c r="V507">
        <v>2482.1055999999999</v>
      </c>
      <c r="W507">
        <v>0.64</v>
      </c>
      <c r="X507">
        <v>1</v>
      </c>
      <c r="Y507">
        <v>245</v>
      </c>
      <c r="Z507">
        <v>216</v>
      </c>
      <c r="AA507">
        <v>1976</v>
      </c>
      <c r="AB507">
        <v>0</v>
      </c>
      <c r="AC507">
        <v>240</v>
      </c>
      <c r="AD507">
        <v>1000</v>
      </c>
      <c r="AE507">
        <v>2000</v>
      </c>
      <c r="AF507">
        <v>0</v>
      </c>
      <c r="AG507">
        <v>0</v>
      </c>
      <c r="AH507">
        <v>0</v>
      </c>
      <c r="AI507">
        <v>0</v>
      </c>
      <c r="AJ507">
        <v>0</v>
      </c>
      <c r="AK507">
        <v>0</v>
      </c>
      <c r="AL507">
        <v>0</v>
      </c>
      <c r="AM507">
        <v>0</v>
      </c>
      <c r="AN507">
        <v>0</v>
      </c>
      <c r="AO507">
        <v>0</v>
      </c>
      <c r="AP507">
        <v>0</v>
      </c>
      <c r="AQ507">
        <v>0</v>
      </c>
      <c r="AR507">
        <v>0</v>
      </c>
      <c r="AS507">
        <v>0</v>
      </c>
      <c r="AT507">
        <v>0</v>
      </c>
      <c r="AU507">
        <v>0</v>
      </c>
      <c r="AV507">
        <v>0</v>
      </c>
      <c r="AW507">
        <v>0</v>
      </c>
      <c r="AX507">
        <v>1</v>
      </c>
    </row>
    <row r="508" spans="1:50" x14ac:dyDescent="0.25">
      <c r="A508" s="36">
        <v>5901482</v>
      </c>
      <c r="B508" s="36">
        <v>39520</v>
      </c>
      <c r="C508" s="36" t="s">
        <v>64</v>
      </c>
      <c r="D508">
        <v>2701</v>
      </c>
      <c r="E508">
        <v>3136</v>
      </c>
      <c r="F508" s="1">
        <v>39491</v>
      </c>
      <c r="G508" s="1">
        <v>39521</v>
      </c>
      <c r="H508">
        <v>2</v>
      </c>
      <c r="I508">
        <v>2008</v>
      </c>
      <c r="J508">
        <v>-39</v>
      </c>
      <c r="K508">
        <v>30</v>
      </c>
      <c r="L508" t="s">
        <v>807</v>
      </c>
      <c r="M508" t="s">
        <v>597</v>
      </c>
      <c r="N508" s="1">
        <v>41973</v>
      </c>
      <c r="O508">
        <v>-40.961399999999998</v>
      </c>
      <c r="P508">
        <v>77.733900000000006</v>
      </c>
      <c r="Q508" t="s">
        <v>3</v>
      </c>
      <c r="R508" t="s">
        <v>637</v>
      </c>
      <c r="S508" t="s">
        <v>638</v>
      </c>
      <c r="T508" t="s">
        <v>8</v>
      </c>
      <c r="U508" t="s">
        <v>7</v>
      </c>
      <c r="V508">
        <v>2481.0493999999999</v>
      </c>
      <c r="W508">
        <v>0.64</v>
      </c>
      <c r="X508">
        <v>1</v>
      </c>
      <c r="Y508">
        <v>244</v>
      </c>
      <c r="Z508">
        <v>215</v>
      </c>
      <c r="AA508">
        <v>1976</v>
      </c>
      <c r="AB508">
        <v>0</v>
      </c>
      <c r="AC508">
        <v>240</v>
      </c>
      <c r="AD508">
        <v>1000</v>
      </c>
      <c r="AE508">
        <v>2000</v>
      </c>
      <c r="AF508">
        <v>0</v>
      </c>
      <c r="AG508">
        <v>0</v>
      </c>
      <c r="AH508">
        <v>0</v>
      </c>
      <c r="AI508">
        <v>0</v>
      </c>
      <c r="AJ508">
        <v>0</v>
      </c>
      <c r="AK508">
        <v>0</v>
      </c>
      <c r="AL508">
        <v>0</v>
      </c>
      <c r="AM508">
        <v>0</v>
      </c>
      <c r="AN508">
        <v>0</v>
      </c>
      <c r="AO508">
        <v>0</v>
      </c>
      <c r="AP508">
        <v>0</v>
      </c>
      <c r="AQ508">
        <v>0</v>
      </c>
      <c r="AR508">
        <v>0</v>
      </c>
      <c r="AS508">
        <v>1</v>
      </c>
      <c r="AT508">
        <v>0</v>
      </c>
      <c r="AU508">
        <v>0</v>
      </c>
      <c r="AV508">
        <v>0</v>
      </c>
      <c r="AW508">
        <v>0</v>
      </c>
      <c r="AX508">
        <v>1</v>
      </c>
    </row>
    <row r="509" spans="1:50" x14ac:dyDescent="0.25">
      <c r="A509" s="36">
        <v>5901480</v>
      </c>
      <c r="B509" s="36">
        <v>39542</v>
      </c>
      <c r="C509" s="36" t="s">
        <v>64</v>
      </c>
      <c r="D509">
        <v>2699</v>
      </c>
      <c r="E509">
        <v>9</v>
      </c>
      <c r="F509" s="1">
        <v>39488</v>
      </c>
      <c r="G509" s="1">
        <v>39521</v>
      </c>
      <c r="H509">
        <v>2</v>
      </c>
      <c r="I509">
        <v>2008</v>
      </c>
      <c r="J509">
        <v>-36</v>
      </c>
      <c r="K509">
        <v>30</v>
      </c>
      <c r="L509" t="s">
        <v>807</v>
      </c>
      <c r="M509" t="s">
        <v>597</v>
      </c>
      <c r="N509" s="1">
        <v>41969</v>
      </c>
      <c r="O509">
        <v>-31.421199999999999</v>
      </c>
      <c r="P509">
        <v>44.316000000000003</v>
      </c>
      <c r="Q509" t="s">
        <v>3</v>
      </c>
      <c r="R509" t="s">
        <v>637</v>
      </c>
      <c r="S509" t="s">
        <v>638</v>
      </c>
      <c r="T509" t="s">
        <v>8</v>
      </c>
      <c r="U509" t="s">
        <v>7</v>
      </c>
      <c r="V509">
        <v>2480.9074999999998</v>
      </c>
      <c r="W509">
        <v>0.64</v>
      </c>
      <c r="X509">
        <v>1</v>
      </c>
      <c r="Y509">
        <v>244</v>
      </c>
      <c r="Z509">
        <v>216</v>
      </c>
      <c r="AA509">
        <v>1975</v>
      </c>
      <c r="AB509">
        <v>0</v>
      </c>
      <c r="AC509">
        <v>240</v>
      </c>
      <c r="AD509">
        <v>1000</v>
      </c>
      <c r="AE509">
        <v>2000</v>
      </c>
      <c r="AF509">
        <v>0</v>
      </c>
      <c r="AG509">
        <v>0</v>
      </c>
      <c r="AH509">
        <v>0</v>
      </c>
      <c r="AI509">
        <v>0</v>
      </c>
      <c r="AJ509">
        <v>0</v>
      </c>
      <c r="AK509">
        <v>0</v>
      </c>
      <c r="AL509">
        <v>0</v>
      </c>
      <c r="AM509">
        <v>0</v>
      </c>
      <c r="AN509">
        <v>0</v>
      </c>
      <c r="AO509">
        <v>0</v>
      </c>
      <c r="AP509">
        <v>0</v>
      </c>
      <c r="AQ509">
        <v>0</v>
      </c>
      <c r="AR509">
        <v>0</v>
      </c>
      <c r="AS509">
        <v>0</v>
      </c>
      <c r="AT509">
        <v>0</v>
      </c>
      <c r="AU509">
        <v>0</v>
      </c>
      <c r="AV509">
        <v>0</v>
      </c>
      <c r="AW509">
        <v>0</v>
      </c>
      <c r="AX509">
        <v>1</v>
      </c>
    </row>
    <row r="510" spans="1:50" x14ac:dyDescent="0.25">
      <c r="A510" s="36">
        <v>4901214</v>
      </c>
      <c r="B510" s="36">
        <v>42638</v>
      </c>
      <c r="C510" s="36" t="s">
        <v>64</v>
      </c>
      <c r="D510">
        <v>3440</v>
      </c>
      <c r="E510">
        <v>1018</v>
      </c>
      <c r="F510" s="1">
        <v>40471</v>
      </c>
      <c r="G510" s="1">
        <v>40694</v>
      </c>
      <c r="H510">
        <v>10</v>
      </c>
      <c r="I510">
        <v>2010</v>
      </c>
      <c r="J510">
        <v>38.591299999999997</v>
      </c>
      <c r="K510">
        <v>-68.907300000000006</v>
      </c>
      <c r="L510" t="s">
        <v>811</v>
      </c>
      <c r="M510" t="s">
        <v>812</v>
      </c>
      <c r="N510" s="1">
        <v>41971</v>
      </c>
      <c r="O510">
        <v>25.668800000000001</v>
      </c>
      <c r="P510">
        <v>-74.322500000000005</v>
      </c>
      <c r="Q510" t="s">
        <v>40</v>
      </c>
      <c r="R510" t="s">
        <v>598</v>
      </c>
      <c r="S510" t="s">
        <v>599</v>
      </c>
      <c r="T510" t="s">
        <v>20</v>
      </c>
      <c r="U510" t="s">
        <v>7</v>
      </c>
      <c r="V510">
        <v>1499.8713</v>
      </c>
      <c r="W510">
        <v>0.74</v>
      </c>
      <c r="X510">
        <v>1</v>
      </c>
      <c r="Y510">
        <v>151</v>
      </c>
      <c r="Z510">
        <v>23</v>
      </c>
      <c r="AA510">
        <v>0</v>
      </c>
      <c r="AB510">
        <v>0</v>
      </c>
      <c r="AC510">
        <v>240</v>
      </c>
      <c r="AD510">
        <v>1000</v>
      </c>
      <c r="AE510">
        <v>1200</v>
      </c>
      <c r="AF510">
        <v>0</v>
      </c>
      <c r="AG510">
        <v>0</v>
      </c>
      <c r="AH510">
        <v>0</v>
      </c>
      <c r="AI510">
        <v>0</v>
      </c>
      <c r="AJ510">
        <v>0</v>
      </c>
      <c r="AK510">
        <v>0</v>
      </c>
      <c r="AL510">
        <v>0</v>
      </c>
      <c r="AM510">
        <v>0</v>
      </c>
      <c r="AN510">
        <v>0</v>
      </c>
      <c r="AO510">
        <v>0</v>
      </c>
      <c r="AP510">
        <v>0</v>
      </c>
      <c r="AQ510">
        <v>0</v>
      </c>
      <c r="AR510">
        <v>0</v>
      </c>
      <c r="AS510">
        <v>0</v>
      </c>
      <c r="AT510">
        <v>1</v>
      </c>
      <c r="AU510">
        <v>0</v>
      </c>
      <c r="AV510">
        <v>0</v>
      </c>
      <c r="AW510">
        <v>0</v>
      </c>
      <c r="AX510">
        <v>1</v>
      </c>
    </row>
    <row r="511" spans="1:50" x14ac:dyDescent="0.25">
      <c r="A511" s="36">
        <v>5904178</v>
      </c>
      <c r="B511" s="36">
        <v>7543</v>
      </c>
      <c r="C511" s="36" t="s">
        <v>65</v>
      </c>
      <c r="D511">
        <v>4683</v>
      </c>
      <c r="E511">
        <v>5997</v>
      </c>
      <c r="F511" s="1">
        <v>41639</v>
      </c>
      <c r="G511" s="1">
        <v>41646</v>
      </c>
      <c r="H511">
        <v>12</v>
      </c>
      <c r="I511">
        <v>2013</v>
      </c>
      <c r="J511">
        <v>-16.245000000000001</v>
      </c>
      <c r="K511">
        <v>-155.32329999999999</v>
      </c>
      <c r="L511" t="s">
        <v>813</v>
      </c>
      <c r="M511" t="s">
        <v>597</v>
      </c>
      <c r="N511" s="1">
        <v>41970</v>
      </c>
      <c r="O511">
        <v>-17.038</v>
      </c>
      <c r="P511">
        <v>-153.15700000000001</v>
      </c>
      <c r="Q511" t="s">
        <v>3</v>
      </c>
      <c r="R511" t="s">
        <v>637</v>
      </c>
      <c r="S511" t="s">
        <v>638</v>
      </c>
      <c r="T511" t="s">
        <v>160</v>
      </c>
      <c r="U511" t="s">
        <v>7</v>
      </c>
      <c r="V511">
        <v>331.54410000000001</v>
      </c>
      <c r="W511">
        <v>0.91</v>
      </c>
      <c r="X511">
        <v>1</v>
      </c>
      <c r="Y511">
        <v>52</v>
      </c>
      <c r="Z511">
        <v>0</v>
      </c>
      <c r="AA511">
        <v>0</v>
      </c>
      <c r="AB511">
        <v>0</v>
      </c>
      <c r="AC511">
        <v>240</v>
      </c>
      <c r="AD511">
        <v>1000</v>
      </c>
      <c r="AE511">
        <v>2020</v>
      </c>
      <c r="AF511">
        <v>0</v>
      </c>
      <c r="AG511">
        <v>0</v>
      </c>
      <c r="AH511">
        <v>0</v>
      </c>
      <c r="AI511">
        <v>0</v>
      </c>
      <c r="AJ511">
        <v>0</v>
      </c>
      <c r="AK511">
        <v>0</v>
      </c>
      <c r="AL511">
        <v>0</v>
      </c>
      <c r="AM511">
        <v>0</v>
      </c>
      <c r="AN511">
        <v>1</v>
      </c>
      <c r="AO511">
        <v>1</v>
      </c>
      <c r="AP511">
        <v>1</v>
      </c>
      <c r="AQ511">
        <v>0</v>
      </c>
      <c r="AR511">
        <v>0</v>
      </c>
      <c r="AS511">
        <v>0</v>
      </c>
      <c r="AT511">
        <v>0</v>
      </c>
      <c r="AU511">
        <v>0</v>
      </c>
      <c r="AV511">
        <v>0</v>
      </c>
      <c r="AW511">
        <v>0</v>
      </c>
      <c r="AX511">
        <v>1</v>
      </c>
    </row>
    <row r="512" spans="1:50" x14ac:dyDescent="0.25">
      <c r="A512" s="36">
        <v>5904177</v>
      </c>
      <c r="B512" s="36">
        <v>7631</v>
      </c>
      <c r="C512" s="36" t="s">
        <v>65</v>
      </c>
      <c r="D512">
        <v>4682</v>
      </c>
      <c r="E512">
        <v>6002</v>
      </c>
      <c r="F512" s="1">
        <v>41641</v>
      </c>
      <c r="G512" s="1">
        <v>41646</v>
      </c>
      <c r="H512">
        <v>1</v>
      </c>
      <c r="I512">
        <v>2014</v>
      </c>
      <c r="J512">
        <v>-14.8933</v>
      </c>
      <c r="K512">
        <v>-165.14330000000001</v>
      </c>
      <c r="L512" t="s">
        <v>813</v>
      </c>
      <c r="M512" t="s">
        <v>597</v>
      </c>
      <c r="N512" s="1">
        <v>41968</v>
      </c>
      <c r="O512">
        <v>-15.319000000000001</v>
      </c>
      <c r="P512">
        <v>-169.17599999999999</v>
      </c>
      <c r="Q512" t="s">
        <v>3</v>
      </c>
      <c r="R512" t="s">
        <v>637</v>
      </c>
      <c r="S512" t="s">
        <v>638</v>
      </c>
      <c r="T512" t="s">
        <v>160</v>
      </c>
      <c r="U512" t="s">
        <v>7</v>
      </c>
      <c r="V512">
        <v>326.81610000000001</v>
      </c>
      <c r="W512">
        <v>0.91</v>
      </c>
      <c r="X512">
        <v>1</v>
      </c>
      <c r="Y512">
        <v>93</v>
      </c>
      <c r="Z512">
        <v>0</v>
      </c>
      <c r="AA512">
        <v>0</v>
      </c>
      <c r="AB512">
        <v>0</v>
      </c>
      <c r="AC512">
        <v>240</v>
      </c>
      <c r="AD512">
        <v>1000</v>
      </c>
      <c r="AE512">
        <v>2020</v>
      </c>
      <c r="AF512">
        <v>0</v>
      </c>
      <c r="AG512">
        <v>0</v>
      </c>
      <c r="AH512">
        <v>0</v>
      </c>
      <c r="AI512">
        <v>0</v>
      </c>
      <c r="AJ512">
        <v>0</v>
      </c>
      <c r="AK512">
        <v>0</v>
      </c>
      <c r="AL512">
        <v>0</v>
      </c>
      <c r="AM512">
        <v>0</v>
      </c>
      <c r="AN512">
        <v>1</v>
      </c>
      <c r="AO512">
        <v>1</v>
      </c>
      <c r="AP512">
        <v>1</v>
      </c>
      <c r="AQ512">
        <v>0</v>
      </c>
      <c r="AR512">
        <v>0</v>
      </c>
      <c r="AS512">
        <v>0</v>
      </c>
      <c r="AT512">
        <v>0</v>
      </c>
      <c r="AU512">
        <v>0</v>
      </c>
      <c r="AV512">
        <v>0</v>
      </c>
      <c r="AW512">
        <v>0</v>
      </c>
      <c r="AX512">
        <v>1</v>
      </c>
    </row>
    <row r="513" spans="1:50" x14ac:dyDescent="0.25">
      <c r="A513" s="36">
        <v>5904147</v>
      </c>
      <c r="B513" s="36">
        <v>8485</v>
      </c>
      <c r="C513" s="36" t="s">
        <v>65</v>
      </c>
      <c r="D513">
        <v>4648</v>
      </c>
      <c r="E513">
        <v>6397</v>
      </c>
      <c r="F513" s="1">
        <v>41639</v>
      </c>
      <c r="G513" s="1">
        <v>41646</v>
      </c>
      <c r="H513">
        <v>12</v>
      </c>
      <c r="I513">
        <v>2013</v>
      </c>
      <c r="J513">
        <v>-15.85</v>
      </c>
      <c r="K513">
        <v>-158.95830000000001</v>
      </c>
      <c r="L513" t="s">
        <v>813</v>
      </c>
      <c r="M513" t="s">
        <v>597</v>
      </c>
      <c r="N513" s="1">
        <v>41971</v>
      </c>
      <c r="O513">
        <v>-16.390999999999998</v>
      </c>
      <c r="P513">
        <v>-159.11799999999999</v>
      </c>
      <c r="Q513" t="s">
        <v>3</v>
      </c>
      <c r="R513" t="s">
        <v>637</v>
      </c>
      <c r="S513" t="s">
        <v>638</v>
      </c>
      <c r="T513" t="s">
        <v>8</v>
      </c>
      <c r="U513" t="s">
        <v>7</v>
      </c>
      <c r="V513">
        <v>331.476</v>
      </c>
      <c r="W513">
        <v>0.91</v>
      </c>
      <c r="X513">
        <v>1</v>
      </c>
      <c r="Y513">
        <v>71</v>
      </c>
      <c r="Z513">
        <v>0</v>
      </c>
      <c r="AA513">
        <v>0</v>
      </c>
      <c r="AB513">
        <v>0</v>
      </c>
      <c r="AC513">
        <v>240</v>
      </c>
      <c r="AD513">
        <v>1000</v>
      </c>
      <c r="AE513">
        <v>2020</v>
      </c>
      <c r="AF513">
        <v>1</v>
      </c>
      <c r="AG513">
        <v>0</v>
      </c>
      <c r="AH513">
        <v>0</v>
      </c>
      <c r="AI513">
        <v>0</v>
      </c>
      <c r="AJ513">
        <v>0</v>
      </c>
      <c r="AK513">
        <v>0</v>
      </c>
      <c r="AL513">
        <v>0</v>
      </c>
      <c r="AM513">
        <v>0</v>
      </c>
      <c r="AN513">
        <v>0</v>
      </c>
      <c r="AO513">
        <v>0</v>
      </c>
      <c r="AP513">
        <v>0</v>
      </c>
      <c r="AQ513">
        <v>0</v>
      </c>
      <c r="AR513">
        <v>0</v>
      </c>
      <c r="AS513">
        <v>0</v>
      </c>
      <c r="AT513">
        <v>0</v>
      </c>
      <c r="AU513">
        <v>0</v>
      </c>
      <c r="AV513">
        <v>0</v>
      </c>
      <c r="AW513">
        <v>0</v>
      </c>
      <c r="AX513">
        <v>1</v>
      </c>
    </row>
    <row r="514" spans="1:50" x14ac:dyDescent="0.25">
      <c r="A514" s="36">
        <v>5904146</v>
      </c>
      <c r="B514" s="36">
        <v>8433</v>
      </c>
      <c r="C514" s="36" t="s">
        <v>65</v>
      </c>
      <c r="D514">
        <v>4647</v>
      </c>
      <c r="E514">
        <v>6396</v>
      </c>
      <c r="F514" s="1">
        <v>41641</v>
      </c>
      <c r="G514" s="1">
        <v>41646</v>
      </c>
      <c r="H514">
        <v>1</v>
      </c>
      <c r="I514">
        <v>2014</v>
      </c>
      <c r="J514">
        <v>-14.673299999999999</v>
      </c>
      <c r="K514">
        <v>-166.8683</v>
      </c>
      <c r="L514" t="s">
        <v>813</v>
      </c>
      <c r="M514" t="s">
        <v>597</v>
      </c>
      <c r="N514" s="1">
        <v>41972</v>
      </c>
      <c r="O514">
        <v>-14.9</v>
      </c>
      <c r="P514">
        <v>-160.119</v>
      </c>
      <c r="Q514" t="s">
        <v>3</v>
      </c>
      <c r="R514" t="s">
        <v>637</v>
      </c>
      <c r="S514" t="s">
        <v>638</v>
      </c>
      <c r="T514" t="s">
        <v>8</v>
      </c>
      <c r="U514" t="s">
        <v>7</v>
      </c>
      <c r="V514">
        <v>330.62049999999999</v>
      </c>
      <c r="W514">
        <v>0.91</v>
      </c>
      <c r="X514">
        <v>1</v>
      </c>
      <c r="Y514">
        <v>70</v>
      </c>
      <c r="Z514">
        <v>0</v>
      </c>
      <c r="AA514">
        <v>0</v>
      </c>
      <c r="AB514">
        <v>0</v>
      </c>
      <c r="AC514">
        <v>240</v>
      </c>
      <c r="AD514">
        <v>1000</v>
      </c>
      <c r="AE514">
        <v>2020</v>
      </c>
      <c r="AF514">
        <v>1</v>
      </c>
      <c r="AG514">
        <v>0</v>
      </c>
      <c r="AH514">
        <v>0</v>
      </c>
      <c r="AI514">
        <v>0</v>
      </c>
      <c r="AJ514">
        <v>0</v>
      </c>
      <c r="AK514">
        <v>0</v>
      </c>
      <c r="AL514">
        <v>0</v>
      </c>
      <c r="AM514">
        <v>0</v>
      </c>
      <c r="AN514">
        <v>0</v>
      </c>
      <c r="AO514">
        <v>0</v>
      </c>
      <c r="AP514">
        <v>0</v>
      </c>
      <c r="AQ514">
        <v>0</v>
      </c>
      <c r="AR514">
        <v>0</v>
      </c>
      <c r="AS514">
        <v>0</v>
      </c>
      <c r="AT514">
        <v>0</v>
      </c>
      <c r="AU514">
        <v>0</v>
      </c>
      <c r="AV514">
        <v>0</v>
      </c>
      <c r="AW514">
        <v>0</v>
      </c>
      <c r="AX514">
        <v>1</v>
      </c>
    </row>
    <row r="515" spans="1:50" x14ac:dyDescent="0.25">
      <c r="A515" s="36">
        <v>5904145</v>
      </c>
      <c r="B515" s="36">
        <v>8481</v>
      </c>
      <c r="C515" s="36" t="s">
        <v>65</v>
      </c>
      <c r="D515">
        <v>4646</v>
      </c>
      <c r="E515">
        <v>6395</v>
      </c>
      <c r="F515" s="1">
        <v>41641</v>
      </c>
      <c r="G515" s="1">
        <v>41646</v>
      </c>
      <c r="H515">
        <v>1</v>
      </c>
      <c r="I515">
        <v>2014</v>
      </c>
      <c r="J515">
        <v>-15.185</v>
      </c>
      <c r="K515">
        <v>-163.01830000000001</v>
      </c>
      <c r="L515" t="s">
        <v>813</v>
      </c>
      <c r="M515" t="s">
        <v>597</v>
      </c>
      <c r="N515" s="1">
        <v>41971</v>
      </c>
      <c r="O515">
        <v>-15.073</v>
      </c>
      <c r="P515">
        <v>-162.22900000000001</v>
      </c>
      <c r="Q515" t="s">
        <v>3</v>
      </c>
      <c r="R515" t="s">
        <v>637</v>
      </c>
      <c r="S515" t="s">
        <v>638</v>
      </c>
      <c r="T515" t="s">
        <v>8</v>
      </c>
      <c r="U515" t="s">
        <v>7</v>
      </c>
      <c r="V515">
        <v>330.4948</v>
      </c>
      <c r="W515">
        <v>0.91</v>
      </c>
      <c r="X515">
        <v>1</v>
      </c>
      <c r="Y515">
        <v>56</v>
      </c>
      <c r="Z515">
        <v>0</v>
      </c>
      <c r="AA515">
        <v>0</v>
      </c>
      <c r="AB515">
        <v>0</v>
      </c>
      <c r="AC515">
        <v>240</v>
      </c>
      <c r="AD515">
        <v>1000</v>
      </c>
      <c r="AE515">
        <v>2020</v>
      </c>
      <c r="AF515">
        <v>1</v>
      </c>
      <c r="AG515">
        <v>0</v>
      </c>
      <c r="AH515">
        <v>0</v>
      </c>
      <c r="AI515">
        <v>0</v>
      </c>
      <c r="AJ515">
        <v>0</v>
      </c>
      <c r="AK515">
        <v>0</v>
      </c>
      <c r="AL515">
        <v>0</v>
      </c>
      <c r="AM515">
        <v>0</v>
      </c>
      <c r="AN515">
        <v>0</v>
      </c>
      <c r="AO515">
        <v>0</v>
      </c>
      <c r="AP515">
        <v>0</v>
      </c>
      <c r="AQ515">
        <v>0</v>
      </c>
      <c r="AR515">
        <v>0</v>
      </c>
      <c r="AS515">
        <v>0</v>
      </c>
      <c r="AT515">
        <v>0</v>
      </c>
      <c r="AU515">
        <v>0</v>
      </c>
      <c r="AV515">
        <v>0</v>
      </c>
      <c r="AW515">
        <v>0</v>
      </c>
      <c r="AX515">
        <v>1</v>
      </c>
    </row>
    <row r="516" spans="1:50" x14ac:dyDescent="0.25">
      <c r="A516" s="36">
        <v>5904137</v>
      </c>
      <c r="B516" s="36">
        <v>7700</v>
      </c>
      <c r="C516" s="36" t="s">
        <v>65</v>
      </c>
      <c r="D516">
        <v>4638</v>
      </c>
      <c r="E516">
        <v>5995</v>
      </c>
      <c r="F516" s="1">
        <v>41567</v>
      </c>
      <c r="G516" s="1">
        <v>41569</v>
      </c>
      <c r="H516">
        <v>10</v>
      </c>
      <c r="I516">
        <v>2013</v>
      </c>
      <c r="J516">
        <v>5.9851000000000001</v>
      </c>
      <c r="K516">
        <v>-90.111599999999996</v>
      </c>
      <c r="L516" t="s">
        <v>813</v>
      </c>
      <c r="M516" t="s">
        <v>597</v>
      </c>
      <c r="N516" s="1">
        <v>41966</v>
      </c>
      <c r="O516">
        <v>6.21</v>
      </c>
      <c r="P516">
        <v>-90.558000000000007</v>
      </c>
      <c r="Q516" t="s">
        <v>3</v>
      </c>
      <c r="R516" t="s">
        <v>637</v>
      </c>
      <c r="S516" t="s">
        <v>638</v>
      </c>
      <c r="T516" t="s">
        <v>160</v>
      </c>
      <c r="U516" t="s">
        <v>7</v>
      </c>
      <c r="V516">
        <v>398.97489999999999</v>
      </c>
      <c r="W516">
        <v>0.86</v>
      </c>
      <c r="X516">
        <v>1</v>
      </c>
      <c r="Y516">
        <v>62</v>
      </c>
      <c r="Z516">
        <v>0</v>
      </c>
      <c r="AA516">
        <v>0</v>
      </c>
      <c r="AB516">
        <v>0</v>
      </c>
      <c r="AC516">
        <v>240</v>
      </c>
      <c r="AD516">
        <v>1000</v>
      </c>
      <c r="AE516">
        <v>2020</v>
      </c>
      <c r="AF516">
        <v>0</v>
      </c>
      <c r="AG516">
        <v>0</v>
      </c>
      <c r="AH516">
        <v>0</v>
      </c>
      <c r="AI516">
        <v>0</v>
      </c>
      <c r="AJ516">
        <v>0</v>
      </c>
      <c r="AK516">
        <v>0</v>
      </c>
      <c r="AL516">
        <v>0</v>
      </c>
      <c r="AM516">
        <v>0</v>
      </c>
      <c r="AN516">
        <v>1</v>
      </c>
      <c r="AO516">
        <v>1</v>
      </c>
      <c r="AP516">
        <v>1</v>
      </c>
      <c r="AQ516">
        <v>0</v>
      </c>
      <c r="AR516">
        <v>0</v>
      </c>
      <c r="AS516">
        <v>0</v>
      </c>
      <c r="AT516">
        <v>0</v>
      </c>
      <c r="AU516">
        <v>0</v>
      </c>
      <c r="AV516">
        <v>0</v>
      </c>
      <c r="AW516">
        <v>0</v>
      </c>
      <c r="AX516">
        <v>1</v>
      </c>
    </row>
    <row r="517" spans="1:50" x14ac:dyDescent="0.25">
      <c r="A517" s="36">
        <v>5904136</v>
      </c>
      <c r="B517" s="36">
        <v>7695</v>
      </c>
      <c r="C517" s="36" t="s">
        <v>65</v>
      </c>
      <c r="D517">
        <v>4637</v>
      </c>
      <c r="E517">
        <v>5994</v>
      </c>
      <c r="F517" s="1">
        <v>41567</v>
      </c>
      <c r="G517" s="1">
        <v>41569</v>
      </c>
      <c r="H517">
        <v>10</v>
      </c>
      <c r="I517">
        <v>2013</v>
      </c>
      <c r="J517">
        <v>6.9916999999999998</v>
      </c>
      <c r="K517">
        <v>-91.5</v>
      </c>
      <c r="L517" t="s">
        <v>813</v>
      </c>
      <c r="M517" t="s">
        <v>597</v>
      </c>
      <c r="N517" s="1">
        <v>41973</v>
      </c>
      <c r="O517">
        <v>7.7149999999999999</v>
      </c>
      <c r="P517">
        <v>-94.481999999999999</v>
      </c>
      <c r="Q517" t="s">
        <v>3</v>
      </c>
      <c r="R517" t="s">
        <v>637</v>
      </c>
      <c r="S517" t="s">
        <v>638</v>
      </c>
      <c r="T517" t="s">
        <v>160</v>
      </c>
      <c r="U517" t="s">
        <v>7</v>
      </c>
      <c r="V517">
        <v>405.89530000000002</v>
      </c>
      <c r="W517">
        <v>0.86</v>
      </c>
      <c r="X517">
        <v>1</v>
      </c>
      <c r="Y517">
        <v>62</v>
      </c>
      <c r="Z517">
        <v>0</v>
      </c>
      <c r="AA517">
        <v>0</v>
      </c>
      <c r="AB517">
        <v>0</v>
      </c>
      <c r="AC517">
        <v>240</v>
      </c>
      <c r="AD517">
        <v>1000</v>
      </c>
      <c r="AE517">
        <v>2020</v>
      </c>
      <c r="AF517">
        <v>0</v>
      </c>
      <c r="AG517">
        <v>0</v>
      </c>
      <c r="AH517">
        <v>0</v>
      </c>
      <c r="AI517">
        <v>0</v>
      </c>
      <c r="AJ517">
        <v>0</v>
      </c>
      <c r="AK517">
        <v>0</v>
      </c>
      <c r="AL517">
        <v>0</v>
      </c>
      <c r="AM517">
        <v>0</v>
      </c>
      <c r="AN517">
        <v>1</v>
      </c>
      <c r="AO517">
        <v>1</v>
      </c>
      <c r="AP517">
        <v>1</v>
      </c>
      <c r="AQ517">
        <v>0</v>
      </c>
      <c r="AR517">
        <v>0</v>
      </c>
      <c r="AS517">
        <v>0</v>
      </c>
      <c r="AT517">
        <v>0</v>
      </c>
      <c r="AU517">
        <v>0</v>
      </c>
      <c r="AV517">
        <v>0</v>
      </c>
      <c r="AW517">
        <v>0</v>
      </c>
      <c r="AX517">
        <v>1</v>
      </c>
    </row>
    <row r="518" spans="1:50" x14ac:dyDescent="0.25">
      <c r="A518" s="36">
        <v>5904135</v>
      </c>
      <c r="B518" s="36">
        <v>7612</v>
      </c>
      <c r="C518" s="36" t="s">
        <v>65</v>
      </c>
      <c r="D518">
        <v>4636</v>
      </c>
      <c r="E518">
        <v>6010</v>
      </c>
      <c r="F518" s="1">
        <v>41567</v>
      </c>
      <c r="G518" s="1">
        <v>41569</v>
      </c>
      <c r="H518">
        <v>10</v>
      </c>
      <c r="I518">
        <v>2013</v>
      </c>
      <c r="J518">
        <v>8.0067000000000004</v>
      </c>
      <c r="K518">
        <v>-92.833299999999994</v>
      </c>
      <c r="L518" t="s">
        <v>813</v>
      </c>
      <c r="M518" t="s">
        <v>597</v>
      </c>
      <c r="N518" s="1">
        <v>41973</v>
      </c>
      <c r="O518">
        <v>8.7409999999999997</v>
      </c>
      <c r="P518">
        <v>-91.718000000000004</v>
      </c>
      <c r="Q518" t="s">
        <v>3</v>
      </c>
      <c r="R518" t="s">
        <v>637</v>
      </c>
      <c r="S518" t="s">
        <v>638</v>
      </c>
      <c r="T518" t="s">
        <v>160</v>
      </c>
      <c r="U518" t="s">
        <v>7</v>
      </c>
      <c r="V518">
        <v>405.89769999999999</v>
      </c>
      <c r="W518">
        <v>0.86</v>
      </c>
      <c r="X518">
        <v>1</v>
      </c>
      <c r="Y518">
        <v>62</v>
      </c>
      <c r="Z518">
        <v>0</v>
      </c>
      <c r="AA518">
        <v>0</v>
      </c>
      <c r="AB518">
        <v>0</v>
      </c>
      <c r="AC518">
        <v>240</v>
      </c>
      <c r="AD518">
        <v>1000</v>
      </c>
      <c r="AE518">
        <v>2020</v>
      </c>
      <c r="AF518">
        <v>0</v>
      </c>
      <c r="AG518">
        <v>0</v>
      </c>
      <c r="AH518">
        <v>0</v>
      </c>
      <c r="AI518">
        <v>0</v>
      </c>
      <c r="AJ518">
        <v>0</v>
      </c>
      <c r="AK518">
        <v>0</v>
      </c>
      <c r="AL518">
        <v>0</v>
      </c>
      <c r="AM518">
        <v>0</v>
      </c>
      <c r="AN518">
        <v>1</v>
      </c>
      <c r="AO518">
        <v>1</v>
      </c>
      <c r="AP518">
        <v>1</v>
      </c>
      <c r="AQ518">
        <v>0</v>
      </c>
      <c r="AR518">
        <v>0</v>
      </c>
      <c r="AS518">
        <v>0</v>
      </c>
      <c r="AT518">
        <v>0</v>
      </c>
      <c r="AU518">
        <v>0</v>
      </c>
      <c r="AV518">
        <v>0</v>
      </c>
      <c r="AW518">
        <v>0</v>
      </c>
      <c r="AX518">
        <v>1</v>
      </c>
    </row>
    <row r="519" spans="1:50" x14ac:dyDescent="0.25">
      <c r="A519" s="36">
        <v>5904140</v>
      </c>
      <c r="B519" s="36">
        <v>7704</v>
      </c>
      <c r="C519" s="36" t="s">
        <v>65</v>
      </c>
      <c r="D519">
        <v>4641</v>
      </c>
      <c r="E519">
        <v>6000</v>
      </c>
      <c r="F519" s="1">
        <v>41593</v>
      </c>
      <c r="G519" s="1">
        <v>41627</v>
      </c>
      <c r="H519">
        <v>11</v>
      </c>
      <c r="I519">
        <v>2013</v>
      </c>
      <c r="J519">
        <v>-14.0166</v>
      </c>
      <c r="K519">
        <v>-99.04</v>
      </c>
      <c r="L519" t="s">
        <v>813</v>
      </c>
      <c r="M519" t="s">
        <v>597</v>
      </c>
      <c r="N519" s="1">
        <v>41971</v>
      </c>
      <c r="O519">
        <v>-13.571999999999999</v>
      </c>
      <c r="P519">
        <v>-101.249</v>
      </c>
      <c r="Q519" t="s">
        <v>3</v>
      </c>
      <c r="R519" t="s">
        <v>637</v>
      </c>
      <c r="S519" t="s">
        <v>638</v>
      </c>
      <c r="T519" t="s">
        <v>160</v>
      </c>
      <c r="U519" t="s">
        <v>7</v>
      </c>
      <c r="V519">
        <v>378.4495</v>
      </c>
      <c r="W519">
        <v>0.86</v>
      </c>
      <c r="X519">
        <v>1</v>
      </c>
      <c r="Y519">
        <v>57</v>
      </c>
      <c r="Z519">
        <v>0</v>
      </c>
      <c r="AA519">
        <v>0</v>
      </c>
      <c r="AB519">
        <v>0</v>
      </c>
      <c r="AC519">
        <v>240</v>
      </c>
      <c r="AD519">
        <v>1000</v>
      </c>
      <c r="AE519">
        <v>2020</v>
      </c>
      <c r="AF519">
        <v>0</v>
      </c>
      <c r="AG519">
        <v>0</v>
      </c>
      <c r="AH519">
        <v>0</v>
      </c>
      <c r="AI519">
        <v>0</v>
      </c>
      <c r="AJ519">
        <v>0</v>
      </c>
      <c r="AK519">
        <v>0</v>
      </c>
      <c r="AL519">
        <v>0</v>
      </c>
      <c r="AM519">
        <v>0</v>
      </c>
      <c r="AN519">
        <v>1</v>
      </c>
      <c r="AO519">
        <v>1</v>
      </c>
      <c r="AP519">
        <v>1</v>
      </c>
      <c r="AQ519">
        <v>0</v>
      </c>
      <c r="AR519">
        <v>0</v>
      </c>
      <c r="AS519">
        <v>0</v>
      </c>
      <c r="AT519">
        <v>0</v>
      </c>
      <c r="AU519">
        <v>0</v>
      </c>
      <c r="AV519">
        <v>0</v>
      </c>
      <c r="AW519">
        <v>0</v>
      </c>
      <c r="AX519">
        <v>1</v>
      </c>
    </row>
    <row r="520" spans="1:50" x14ac:dyDescent="0.25">
      <c r="A520" s="36">
        <v>5904171</v>
      </c>
      <c r="B520" s="36">
        <v>7600</v>
      </c>
      <c r="C520" s="36" t="s">
        <v>65</v>
      </c>
      <c r="D520">
        <v>4680</v>
      </c>
      <c r="E520">
        <v>6012</v>
      </c>
      <c r="F520" s="1">
        <v>41591</v>
      </c>
      <c r="G520" s="1">
        <v>41627</v>
      </c>
      <c r="H520">
        <v>11</v>
      </c>
      <c r="I520">
        <v>2013</v>
      </c>
      <c r="J520">
        <v>-13.0116</v>
      </c>
      <c r="K520">
        <v>-96.501599999999996</v>
      </c>
      <c r="L520" t="s">
        <v>813</v>
      </c>
      <c r="M520" t="s">
        <v>597</v>
      </c>
      <c r="N520" s="1">
        <v>41971</v>
      </c>
      <c r="O520">
        <v>-13.766</v>
      </c>
      <c r="P520">
        <v>-95.766000000000005</v>
      </c>
      <c r="Q520" t="s">
        <v>3</v>
      </c>
      <c r="R520" t="s">
        <v>637</v>
      </c>
      <c r="S520" t="s">
        <v>638</v>
      </c>
      <c r="T520" t="s">
        <v>160</v>
      </c>
      <c r="U520" t="s">
        <v>7</v>
      </c>
      <c r="V520">
        <v>380.16379999999998</v>
      </c>
      <c r="W520">
        <v>0.86</v>
      </c>
      <c r="X520">
        <v>1</v>
      </c>
      <c r="Y520">
        <v>52</v>
      </c>
      <c r="Z520">
        <v>0</v>
      </c>
      <c r="AA520">
        <v>0</v>
      </c>
      <c r="AB520">
        <v>0</v>
      </c>
      <c r="AC520">
        <v>240</v>
      </c>
      <c r="AD520">
        <v>1000</v>
      </c>
      <c r="AE520">
        <v>2020</v>
      </c>
      <c r="AF520">
        <v>0</v>
      </c>
      <c r="AG520">
        <v>0</v>
      </c>
      <c r="AH520">
        <v>0</v>
      </c>
      <c r="AI520">
        <v>0</v>
      </c>
      <c r="AJ520">
        <v>0</v>
      </c>
      <c r="AK520">
        <v>0</v>
      </c>
      <c r="AL520">
        <v>0</v>
      </c>
      <c r="AM520">
        <v>0</v>
      </c>
      <c r="AN520">
        <v>1</v>
      </c>
      <c r="AO520">
        <v>1</v>
      </c>
      <c r="AP520">
        <v>1</v>
      </c>
      <c r="AQ520">
        <v>0</v>
      </c>
      <c r="AR520">
        <v>0</v>
      </c>
      <c r="AS520">
        <v>0</v>
      </c>
      <c r="AT520">
        <v>0</v>
      </c>
      <c r="AU520">
        <v>0</v>
      </c>
      <c r="AV520">
        <v>0</v>
      </c>
      <c r="AW520">
        <v>0</v>
      </c>
      <c r="AX520">
        <v>1</v>
      </c>
    </row>
    <row r="521" spans="1:50" x14ac:dyDescent="0.25">
      <c r="A521" s="36">
        <v>5904108</v>
      </c>
      <c r="B521" s="36">
        <v>7615</v>
      </c>
      <c r="C521" s="36" t="s">
        <v>65</v>
      </c>
      <c r="D521">
        <v>4610</v>
      </c>
      <c r="E521">
        <v>5716</v>
      </c>
      <c r="F521" s="1">
        <v>41502</v>
      </c>
      <c r="G521" s="1">
        <v>41526</v>
      </c>
      <c r="H521">
        <v>8</v>
      </c>
      <c r="I521">
        <v>2013</v>
      </c>
      <c r="J521">
        <v>45.943399999999997</v>
      </c>
      <c r="K521">
        <v>-129.95160000000001</v>
      </c>
      <c r="L521" t="s">
        <v>813</v>
      </c>
      <c r="M521" t="s">
        <v>597</v>
      </c>
      <c r="N521" s="1">
        <v>41970</v>
      </c>
      <c r="O521">
        <v>45.601999999999997</v>
      </c>
      <c r="P521">
        <v>-131.13999999999999</v>
      </c>
      <c r="Q521" t="s">
        <v>3</v>
      </c>
      <c r="R521" t="s">
        <v>637</v>
      </c>
      <c r="S521" t="s">
        <v>638</v>
      </c>
      <c r="T521" t="s">
        <v>43</v>
      </c>
      <c r="U521" t="s">
        <v>7</v>
      </c>
      <c r="V521">
        <v>468.3614</v>
      </c>
      <c r="W521">
        <v>0.86</v>
      </c>
      <c r="X521">
        <v>1</v>
      </c>
      <c r="Y521">
        <v>91</v>
      </c>
      <c r="Z521">
        <v>0</v>
      </c>
      <c r="AA521">
        <v>0</v>
      </c>
      <c r="AB521">
        <v>0</v>
      </c>
      <c r="AC521">
        <v>240</v>
      </c>
      <c r="AD521">
        <v>1000</v>
      </c>
      <c r="AE521">
        <v>1050</v>
      </c>
      <c r="AF521">
        <v>1</v>
      </c>
      <c r="AG521">
        <v>0</v>
      </c>
      <c r="AH521">
        <v>0</v>
      </c>
      <c r="AI521">
        <v>0</v>
      </c>
      <c r="AJ521">
        <v>0</v>
      </c>
      <c r="AK521">
        <v>0</v>
      </c>
      <c r="AL521">
        <v>0</v>
      </c>
      <c r="AM521">
        <v>0</v>
      </c>
      <c r="AN521">
        <v>0</v>
      </c>
      <c r="AO521">
        <v>0</v>
      </c>
      <c r="AP521">
        <v>0</v>
      </c>
      <c r="AQ521">
        <v>1</v>
      </c>
      <c r="AR521">
        <v>0</v>
      </c>
      <c r="AS521">
        <v>0</v>
      </c>
      <c r="AT521">
        <v>0</v>
      </c>
      <c r="AU521">
        <v>0</v>
      </c>
      <c r="AV521">
        <v>0</v>
      </c>
      <c r="AW521">
        <v>0</v>
      </c>
      <c r="AX521">
        <v>1</v>
      </c>
    </row>
    <row r="522" spans="1:50" x14ac:dyDescent="0.25">
      <c r="A522" s="36">
        <v>5902335</v>
      </c>
      <c r="B522" s="36">
        <v>8242</v>
      </c>
      <c r="C522" s="36" t="s">
        <v>65</v>
      </c>
      <c r="D522">
        <v>5066</v>
      </c>
      <c r="E522">
        <v>8242</v>
      </c>
      <c r="F522" s="1">
        <v>41708</v>
      </c>
      <c r="G522" s="1">
        <v>41683</v>
      </c>
      <c r="H522">
        <v>3</v>
      </c>
      <c r="I522">
        <v>2014</v>
      </c>
      <c r="J522">
        <v>-3.2770000000000001</v>
      </c>
      <c r="K522">
        <v>150.04400000000001</v>
      </c>
      <c r="L522" t="s">
        <v>813</v>
      </c>
      <c r="M522" t="s">
        <v>573</v>
      </c>
      <c r="N522" s="1">
        <v>41970</v>
      </c>
      <c r="O522">
        <v>-4.5780000000000003</v>
      </c>
      <c r="P522">
        <v>149.6</v>
      </c>
      <c r="Q522" t="s">
        <v>33</v>
      </c>
      <c r="R522" t="s">
        <v>626</v>
      </c>
      <c r="S522" t="s">
        <v>627</v>
      </c>
      <c r="T522" t="s">
        <v>34</v>
      </c>
      <c r="U522" t="s">
        <v>7</v>
      </c>
      <c r="V522">
        <v>262.78820000000002</v>
      </c>
      <c r="W522">
        <v>0.91</v>
      </c>
      <c r="X522">
        <v>1</v>
      </c>
      <c r="Y522">
        <v>24</v>
      </c>
      <c r="Z522">
        <v>0</v>
      </c>
      <c r="AA522">
        <v>0</v>
      </c>
      <c r="AB522">
        <v>0</v>
      </c>
      <c r="AC522">
        <v>240</v>
      </c>
      <c r="AD522">
        <v>1000</v>
      </c>
      <c r="AE522">
        <v>2000</v>
      </c>
      <c r="AF522">
        <v>0</v>
      </c>
      <c r="AG522">
        <v>0</v>
      </c>
      <c r="AH522">
        <v>0</v>
      </c>
      <c r="AI522">
        <v>0</v>
      </c>
      <c r="AJ522">
        <v>0</v>
      </c>
      <c r="AK522">
        <v>0</v>
      </c>
      <c r="AL522">
        <v>0</v>
      </c>
      <c r="AM522">
        <v>0</v>
      </c>
      <c r="AN522">
        <v>0</v>
      </c>
      <c r="AO522">
        <v>0</v>
      </c>
      <c r="AP522">
        <v>0</v>
      </c>
      <c r="AQ522">
        <v>0</v>
      </c>
      <c r="AR522">
        <v>0</v>
      </c>
      <c r="AS522">
        <v>0</v>
      </c>
      <c r="AT522">
        <v>1</v>
      </c>
      <c r="AU522">
        <v>0</v>
      </c>
      <c r="AV522">
        <v>0</v>
      </c>
      <c r="AW522">
        <v>0</v>
      </c>
      <c r="AX522">
        <v>1</v>
      </c>
    </row>
    <row r="523" spans="1:50" x14ac:dyDescent="0.25">
      <c r="A523" s="36">
        <v>5904377</v>
      </c>
      <c r="B523" s="36">
        <v>8245</v>
      </c>
      <c r="C523" s="36" t="s">
        <v>65</v>
      </c>
      <c r="D523">
        <v>5163</v>
      </c>
      <c r="E523">
        <v>8245</v>
      </c>
      <c r="F523" s="1">
        <v>41716</v>
      </c>
      <c r="G523" s="1">
        <v>41683</v>
      </c>
      <c r="H523">
        <v>3</v>
      </c>
      <c r="I523">
        <v>2014</v>
      </c>
      <c r="J523">
        <v>-7.6340000000000003</v>
      </c>
      <c r="K523">
        <v>152.495</v>
      </c>
      <c r="L523" t="s">
        <v>813</v>
      </c>
      <c r="M523" t="s">
        <v>573</v>
      </c>
      <c r="N523" s="1">
        <v>41970</v>
      </c>
      <c r="O523">
        <v>-8.8770000000000007</v>
      </c>
      <c r="P523">
        <v>156.77699999999999</v>
      </c>
      <c r="Q523" t="s">
        <v>33</v>
      </c>
      <c r="R523" t="s">
        <v>626</v>
      </c>
      <c r="S523" t="s">
        <v>627</v>
      </c>
      <c r="T523" t="s">
        <v>34</v>
      </c>
      <c r="U523" t="s">
        <v>7</v>
      </c>
      <c r="V523">
        <v>254.32499999999999</v>
      </c>
      <c r="W523">
        <v>0.91</v>
      </c>
      <c r="X523">
        <v>1</v>
      </c>
      <c r="Y523">
        <v>30</v>
      </c>
      <c r="Z523">
        <v>0</v>
      </c>
      <c r="AA523">
        <v>0</v>
      </c>
      <c r="AB523">
        <v>0</v>
      </c>
      <c r="AC523">
        <v>240</v>
      </c>
      <c r="AD523">
        <v>1000</v>
      </c>
      <c r="AE523">
        <v>2000</v>
      </c>
      <c r="AF523">
        <v>0</v>
      </c>
      <c r="AG523">
        <v>0</v>
      </c>
      <c r="AH523">
        <v>0</v>
      </c>
      <c r="AI523">
        <v>0</v>
      </c>
      <c r="AJ523">
        <v>0</v>
      </c>
      <c r="AK523">
        <v>0</v>
      </c>
      <c r="AL523">
        <v>0</v>
      </c>
      <c r="AM523">
        <v>0</v>
      </c>
      <c r="AN523">
        <v>0</v>
      </c>
      <c r="AO523">
        <v>0</v>
      </c>
      <c r="AP523">
        <v>0</v>
      </c>
      <c r="AQ523">
        <v>0</v>
      </c>
      <c r="AR523">
        <v>0</v>
      </c>
      <c r="AS523">
        <v>0</v>
      </c>
      <c r="AT523">
        <v>1</v>
      </c>
      <c r="AU523">
        <v>0</v>
      </c>
      <c r="AV523">
        <v>0</v>
      </c>
      <c r="AW523">
        <v>0</v>
      </c>
      <c r="AX523">
        <v>1</v>
      </c>
    </row>
    <row r="524" spans="1:50" x14ac:dyDescent="0.25">
      <c r="A524" s="36">
        <v>5904530</v>
      </c>
      <c r="B524" s="36">
        <v>8246</v>
      </c>
      <c r="C524" s="36" t="s">
        <v>65</v>
      </c>
      <c r="D524">
        <v>5215</v>
      </c>
      <c r="E524">
        <v>8246</v>
      </c>
      <c r="F524" s="1">
        <v>41716</v>
      </c>
      <c r="G524" s="1">
        <v>41683</v>
      </c>
      <c r="H524">
        <v>3</v>
      </c>
      <c r="I524">
        <v>2014</v>
      </c>
      <c r="J524">
        <v>-6.9039999999999999</v>
      </c>
      <c r="K524">
        <v>152.483</v>
      </c>
      <c r="L524" t="s">
        <v>813</v>
      </c>
      <c r="M524" t="s">
        <v>573</v>
      </c>
      <c r="N524" s="1">
        <v>41970</v>
      </c>
      <c r="O524">
        <v>-2.5089999999999999</v>
      </c>
      <c r="P524">
        <v>153.482</v>
      </c>
      <c r="Q524" t="s">
        <v>33</v>
      </c>
      <c r="R524" t="s">
        <v>626</v>
      </c>
      <c r="S524" t="s">
        <v>627</v>
      </c>
      <c r="T524" t="s">
        <v>34</v>
      </c>
      <c r="U524" t="s">
        <v>7</v>
      </c>
      <c r="V524">
        <v>254.86879999999999</v>
      </c>
      <c r="W524">
        <v>0.91</v>
      </c>
      <c r="X524">
        <v>1</v>
      </c>
      <c r="Y524">
        <v>24</v>
      </c>
      <c r="Z524">
        <v>0</v>
      </c>
      <c r="AA524">
        <v>0</v>
      </c>
      <c r="AB524">
        <v>0</v>
      </c>
      <c r="AC524">
        <v>240</v>
      </c>
      <c r="AD524">
        <v>1000</v>
      </c>
      <c r="AE524">
        <v>2000</v>
      </c>
      <c r="AF524">
        <v>0</v>
      </c>
      <c r="AG524">
        <v>0</v>
      </c>
      <c r="AH524">
        <v>0</v>
      </c>
      <c r="AI524">
        <v>0</v>
      </c>
      <c r="AJ524">
        <v>0</v>
      </c>
      <c r="AK524">
        <v>0</v>
      </c>
      <c r="AL524">
        <v>0</v>
      </c>
      <c r="AM524">
        <v>0</v>
      </c>
      <c r="AN524">
        <v>0</v>
      </c>
      <c r="AO524">
        <v>0</v>
      </c>
      <c r="AP524">
        <v>0</v>
      </c>
      <c r="AQ524">
        <v>0</v>
      </c>
      <c r="AR524">
        <v>0</v>
      </c>
      <c r="AS524">
        <v>0</v>
      </c>
      <c r="AT524">
        <v>1</v>
      </c>
      <c r="AU524">
        <v>0</v>
      </c>
      <c r="AV524">
        <v>0</v>
      </c>
      <c r="AW524">
        <v>0</v>
      </c>
      <c r="AX524">
        <v>1</v>
      </c>
    </row>
    <row r="525" spans="1:50" x14ac:dyDescent="0.25">
      <c r="A525" s="36">
        <v>5904531</v>
      </c>
      <c r="B525" s="36">
        <v>8247</v>
      </c>
      <c r="C525" s="36" t="s">
        <v>65</v>
      </c>
      <c r="D525">
        <v>5216</v>
      </c>
      <c r="E525">
        <v>8247</v>
      </c>
      <c r="F525" s="1">
        <v>41719</v>
      </c>
      <c r="G525" s="1">
        <v>41683</v>
      </c>
      <c r="H525">
        <v>3</v>
      </c>
      <c r="I525">
        <v>2014</v>
      </c>
      <c r="J525">
        <v>-3.819</v>
      </c>
      <c r="K525">
        <v>154.00700000000001</v>
      </c>
      <c r="L525" t="s">
        <v>813</v>
      </c>
      <c r="M525" t="s">
        <v>573</v>
      </c>
      <c r="N525" s="1">
        <v>41973</v>
      </c>
      <c r="O525">
        <v>-1.2170000000000001</v>
      </c>
      <c r="P525">
        <v>157.00200000000001</v>
      </c>
      <c r="Q525" t="s">
        <v>33</v>
      </c>
      <c r="R525" t="s">
        <v>626</v>
      </c>
      <c r="S525" t="s">
        <v>627</v>
      </c>
      <c r="T525" t="s">
        <v>34</v>
      </c>
      <c r="U525" t="s">
        <v>7</v>
      </c>
      <c r="V525">
        <v>254.15969999999999</v>
      </c>
      <c r="W525">
        <v>0.91</v>
      </c>
      <c r="X525">
        <v>1</v>
      </c>
      <c r="Y525">
        <v>23</v>
      </c>
      <c r="Z525">
        <v>0</v>
      </c>
      <c r="AA525">
        <v>0</v>
      </c>
      <c r="AB525">
        <v>0</v>
      </c>
      <c r="AC525">
        <v>240</v>
      </c>
      <c r="AD525">
        <v>1000</v>
      </c>
      <c r="AE525">
        <v>2000</v>
      </c>
      <c r="AF525">
        <v>0</v>
      </c>
      <c r="AG525">
        <v>0</v>
      </c>
      <c r="AH525">
        <v>0</v>
      </c>
      <c r="AI525">
        <v>0</v>
      </c>
      <c r="AJ525">
        <v>0</v>
      </c>
      <c r="AK525">
        <v>0</v>
      </c>
      <c r="AL525">
        <v>0</v>
      </c>
      <c r="AM525">
        <v>0</v>
      </c>
      <c r="AN525">
        <v>0</v>
      </c>
      <c r="AO525">
        <v>0</v>
      </c>
      <c r="AP525">
        <v>0</v>
      </c>
      <c r="AQ525">
        <v>0</v>
      </c>
      <c r="AR525">
        <v>0</v>
      </c>
      <c r="AS525">
        <v>0</v>
      </c>
      <c r="AT525">
        <v>1</v>
      </c>
      <c r="AU525">
        <v>0</v>
      </c>
      <c r="AV525">
        <v>0</v>
      </c>
      <c r="AW525">
        <v>0</v>
      </c>
      <c r="AX525">
        <v>1</v>
      </c>
    </row>
    <row r="526" spans="1:50" x14ac:dyDescent="0.25">
      <c r="A526" s="36">
        <v>5904532</v>
      </c>
      <c r="B526" s="36">
        <v>8248</v>
      </c>
      <c r="C526" s="36" t="s">
        <v>65</v>
      </c>
      <c r="D526">
        <v>5327</v>
      </c>
      <c r="E526">
        <v>8248</v>
      </c>
      <c r="F526" s="1">
        <v>41721</v>
      </c>
      <c r="G526" s="1">
        <v>41683</v>
      </c>
      <c r="H526">
        <v>3</v>
      </c>
      <c r="I526">
        <v>2014</v>
      </c>
      <c r="J526">
        <v>-8.6509999999999998</v>
      </c>
      <c r="K526">
        <v>156.40700000000001</v>
      </c>
      <c r="L526" t="s">
        <v>813</v>
      </c>
      <c r="M526" t="s">
        <v>573</v>
      </c>
      <c r="N526" s="1">
        <v>41970</v>
      </c>
      <c r="O526">
        <v>-9.8279999999999994</v>
      </c>
      <c r="P526">
        <v>152.89599999999999</v>
      </c>
      <c r="Q526" t="s">
        <v>33</v>
      </c>
      <c r="R526" t="s">
        <v>626</v>
      </c>
      <c r="S526" t="s">
        <v>627</v>
      </c>
      <c r="T526" t="s">
        <v>34</v>
      </c>
      <c r="U526" t="s">
        <v>7</v>
      </c>
      <c r="V526">
        <v>249.03469999999999</v>
      </c>
      <c r="W526">
        <v>0.91</v>
      </c>
      <c r="X526">
        <v>1</v>
      </c>
      <c r="Y526">
        <v>25</v>
      </c>
      <c r="Z526">
        <v>0</v>
      </c>
      <c r="AA526">
        <v>0</v>
      </c>
      <c r="AB526">
        <v>0</v>
      </c>
      <c r="AC526">
        <v>240</v>
      </c>
      <c r="AD526">
        <v>1000</v>
      </c>
      <c r="AE526">
        <v>2000</v>
      </c>
      <c r="AF526">
        <v>0</v>
      </c>
      <c r="AG526">
        <v>0</v>
      </c>
      <c r="AH526">
        <v>0</v>
      </c>
      <c r="AI526">
        <v>0</v>
      </c>
      <c r="AJ526">
        <v>0</v>
      </c>
      <c r="AK526">
        <v>0</v>
      </c>
      <c r="AL526">
        <v>0</v>
      </c>
      <c r="AM526">
        <v>0</v>
      </c>
      <c r="AN526">
        <v>0</v>
      </c>
      <c r="AO526">
        <v>0</v>
      </c>
      <c r="AP526">
        <v>0</v>
      </c>
      <c r="AQ526">
        <v>0</v>
      </c>
      <c r="AR526">
        <v>0</v>
      </c>
      <c r="AS526">
        <v>0</v>
      </c>
      <c r="AT526">
        <v>1</v>
      </c>
      <c r="AU526">
        <v>0</v>
      </c>
      <c r="AV526">
        <v>0</v>
      </c>
      <c r="AW526">
        <v>0</v>
      </c>
      <c r="AX526">
        <v>1</v>
      </c>
    </row>
    <row r="527" spans="1:50" x14ac:dyDescent="0.25">
      <c r="A527" s="36">
        <v>5904343</v>
      </c>
      <c r="B527" s="36">
        <v>8243</v>
      </c>
      <c r="C527" s="36" t="s">
        <v>65</v>
      </c>
      <c r="D527">
        <v>5100</v>
      </c>
      <c r="E527">
        <v>8243</v>
      </c>
      <c r="F527" s="1">
        <v>41715</v>
      </c>
      <c r="G527" s="1">
        <v>41683</v>
      </c>
      <c r="H527">
        <v>3</v>
      </c>
      <c r="I527">
        <v>2014</v>
      </c>
      <c r="J527">
        <v>-7.4109999999999996</v>
      </c>
      <c r="K527">
        <v>149.99700000000001</v>
      </c>
      <c r="L527" t="s">
        <v>813</v>
      </c>
      <c r="M527" t="s">
        <v>573</v>
      </c>
      <c r="N527" s="1">
        <v>41968</v>
      </c>
      <c r="O527">
        <v>-5.5750000000000002</v>
      </c>
      <c r="P527">
        <v>153.352</v>
      </c>
      <c r="Q527" t="s">
        <v>33</v>
      </c>
      <c r="R527" t="s">
        <v>626</v>
      </c>
      <c r="S527" t="s">
        <v>627</v>
      </c>
      <c r="T527" t="s">
        <v>34</v>
      </c>
      <c r="U527" t="s">
        <v>7</v>
      </c>
      <c r="V527">
        <v>253.41460000000001</v>
      </c>
      <c r="W527">
        <v>0.91</v>
      </c>
      <c r="X527">
        <v>1</v>
      </c>
      <c r="Y527">
        <v>30</v>
      </c>
      <c r="Z527">
        <v>7</v>
      </c>
      <c r="AA527">
        <v>0</v>
      </c>
      <c r="AB527">
        <v>0</v>
      </c>
      <c r="AC527">
        <v>240</v>
      </c>
      <c r="AD527">
        <v>1000</v>
      </c>
      <c r="AE527">
        <v>2000</v>
      </c>
      <c r="AF527">
        <v>0</v>
      </c>
      <c r="AG527">
        <v>0</v>
      </c>
      <c r="AH527">
        <v>0</v>
      </c>
      <c r="AI527">
        <v>0</v>
      </c>
      <c r="AJ527">
        <v>0</v>
      </c>
      <c r="AK527">
        <v>0</v>
      </c>
      <c r="AL527">
        <v>0</v>
      </c>
      <c r="AM527">
        <v>0</v>
      </c>
      <c r="AN527">
        <v>0</v>
      </c>
      <c r="AO527">
        <v>0</v>
      </c>
      <c r="AP527">
        <v>0</v>
      </c>
      <c r="AQ527">
        <v>0</v>
      </c>
      <c r="AR527">
        <v>0</v>
      </c>
      <c r="AS527">
        <v>0</v>
      </c>
      <c r="AT527">
        <v>1</v>
      </c>
      <c r="AU527">
        <v>0</v>
      </c>
      <c r="AV527">
        <v>0</v>
      </c>
      <c r="AW527">
        <v>0</v>
      </c>
      <c r="AX527">
        <v>1</v>
      </c>
    </row>
    <row r="528" spans="1:50" x14ac:dyDescent="0.25">
      <c r="A528" s="36">
        <v>5904141</v>
      </c>
      <c r="B528" s="36">
        <v>7610</v>
      </c>
      <c r="C528" s="36" t="s">
        <v>65</v>
      </c>
      <c r="D528">
        <v>4642</v>
      </c>
      <c r="E528">
        <v>6008</v>
      </c>
      <c r="F528" s="1">
        <v>41590</v>
      </c>
      <c r="G528" s="1">
        <v>41596</v>
      </c>
      <c r="H528">
        <v>11</v>
      </c>
      <c r="I528">
        <v>2013</v>
      </c>
      <c r="J528">
        <v>-12.0116</v>
      </c>
      <c r="K528">
        <v>-94.018299999999996</v>
      </c>
      <c r="L528" t="s">
        <v>813</v>
      </c>
      <c r="M528" t="s">
        <v>597</v>
      </c>
      <c r="N528" s="1">
        <v>41974</v>
      </c>
      <c r="O528">
        <v>-14.250999999999999</v>
      </c>
      <c r="P528">
        <v>-92.944000000000003</v>
      </c>
      <c r="Q528" t="s">
        <v>3</v>
      </c>
      <c r="R528" t="s">
        <v>637</v>
      </c>
      <c r="S528" t="s">
        <v>638</v>
      </c>
      <c r="T528" t="s">
        <v>160</v>
      </c>
      <c r="U528" t="s">
        <v>7</v>
      </c>
      <c r="V528">
        <v>383.47359999999998</v>
      </c>
      <c r="W528">
        <v>0.86</v>
      </c>
      <c r="X528">
        <v>1</v>
      </c>
      <c r="Y528">
        <v>58</v>
      </c>
      <c r="Z528">
        <v>0</v>
      </c>
      <c r="AA528">
        <v>0</v>
      </c>
      <c r="AB528">
        <v>0</v>
      </c>
      <c r="AC528">
        <v>240</v>
      </c>
      <c r="AD528">
        <v>1000</v>
      </c>
      <c r="AE528">
        <v>2020</v>
      </c>
      <c r="AF528">
        <v>0</v>
      </c>
      <c r="AG528">
        <v>0</v>
      </c>
      <c r="AH528">
        <v>0</v>
      </c>
      <c r="AI528">
        <v>0</v>
      </c>
      <c r="AJ528">
        <v>0</v>
      </c>
      <c r="AK528">
        <v>0</v>
      </c>
      <c r="AL528">
        <v>0</v>
      </c>
      <c r="AM528">
        <v>0</v>
      </c>
      <c r="AN528">
        <v>1</v>
      </c>
      <c r="AO528">
        <v>1</v>
      </c>
      <c r="AP528">
        <v>1</v>
      </c>
      <c r="AQ528">
        <v>0</v>
      </c>
      <c r="AR528">
        <v>0</v>
      </c>
      <c r="AS528">
        <v>0</v>
      </c>
      <c r="AT528">
        <v>0</v>
      </c>
      <c r="AU528">
        <v>0</v>
      </c>
      <c r="AV528">
        <v>0</v>
      </c>
      <c r="AW528">
        <v>0</v>
      </c>
      <c r="AX528">
        <v>1</v>
      </c>
    </row>
    <row r="529" spans="1:50" x14ac:dyDescent="0.25">
      <c r="A529" s="36">
        <v>5904139</v>
      </c>
      <c r="B529" s="36">
        <v>7609</v>
      </c>
      <c r="C529" s="36" t="s">
        <v>65</v>
      </c>
      <c r="D529">
        <v>4640</v>
      </c>
      <c r="E529">
        <v>5999</v>
      </c>
      <c r="F529" s="1">
        <v>41593</v>
      </c>
      <c r="G529" s="1">
        <v>41596</v>
      </c>
      <c r="H529">
        <v>11</v>
      </c>
      <c r="I529">
        <v>2013</v>
      </c>
      <c r="J529">
        <v>-15.0166</v>
      </c>
      <c r="K529">
        <v>-101.5283</v>
      </c>
      <c r="L529" t="s">
        <v>813</v>
      </c>
      <c r="M529" t="s">
        <v>597</v>
      </c>
      <c r="N529" s="1">
        <v>41972</v>
      </c>
      <c r="O529">
        <v>-14.382</v>
      </c>
      <c r="P529">
        <v>-100.08799999999999</v>
      </c>
      <c r="Q529" t="s">
        <v>3</v>
      </c>
      <c r="R529" t="s">
        <v>637</v>
      </c>
      <c r="S529" t="s">
        <v>638</v>
      </c>
      <c r="T529" t="s">
        <v>160</v>
      </c>
      <c r="U529" t="s">
        <v>7</v>
      </c>
      <c r="V529">
        <v>378.2441</v>
      </c>
      <c r="W529">
        <v>0.86</v>
      </c>
      <c r="X529">
        <v>1</v>
      </c>
      <c r="Y529">
        <v>47</v>
      </c>
      <c r="Z529">
        <v>0</v>
      </c>
      <c r="AA529">
        <v>0</v>
      </c>
      <c r="AB529">
        <v>0</v>
      </c>
      <c r="AC529">
        <v>240</v>
      </c>
      <c r="AD529">
        <v>1000</v>
      </c>
      <c r="AE529">
        <v>2020</v>
      </c>
      <c r="AF529">
        <v>0</v>
      </c>
      <c r="AG529">
        <v>0</v>
      </c>
      <c r="AH529">
        <v>0</v>
      </c>
      <c r="AI529">
        <v>0</v>
      </c>
      <c r="AJ529">
        <v>0</v>
      </c>
      <c r="AK529">
        <v>0</v>
      </c>
      <c r="AL529">
        <v>0</v>
      </c>
      <c r="AM529">
        <v>0</v>
      </c>
      <c r="AN529">
        <v>1</v>
      </c>
      <c r="AO529">
        <v>1</v>
      </c>
      <c r="AP529">
        <v>1</v>
      </c>
      <c r="AQ529">
        <v>0</v>
      </c>
      <c r="AR529">
        <v>0</v>
      </c>
      <c r="AS529">
        <v>0</v>
      </c>
      <c r="AT529">
        <v>0</v>
      </c>
      <c r="AU529">
        <v>0</v>
      </c>
      <c r="AV529">
        <v>0</v>
      </c>
      <c r="AW529">
        <v>0</v>
      </c>
      <c r="AX529">
        <v>1</v>
      </c>
    </row>
    <row r="530" spans="1:50" x14ac:dyDescent="0.25">
      <c r="A530" s="36">
        <v>5904138</v>
      </c>
      <c r="B530" s="36">
        <v>7606</v>
      </c>
      <c r="C530" s="36" t="s">
        <v>65</v>
      </c>
      <c r="D530">
        <v>4639</v>
      </c>
      <c r="E530">
        <v>5998</v>
      </c>
      <c r="F530" s="1">
        <v>41588</v>
      </c>
      <c r="G530" s="1">
        <v>41596</v>
      </c>
      <c r="H530">
        <v>11</v>
      </c>
      <c r="I530">
        <v>2013</v>
      </c>
      <c r="J530">
        <v>-11.9916</v>
      </c>
      <c r="K530">
        <v>-91.508300000000006</v>
      </c>
      <c r="L530" t="s">
        <v>813</v>
      </c>
      <c r="M530" t="s">
        <v>597</v>
      </c>
      <c r="N530" s="1">
        <v>41971</v>
      </c>
      <c r="O530">
        <v>-12.064</v>
      </c>
      <c r="P530">
        <v>-95.355000000000004</v>
      </c>
      <c r="Q530" t="s">
        <v>3</v>
      </c>
      <c r="R530" t="s">
        <v>637</v>
      </c>
      <c r="S530" t="s">
        <v>638</v>
      </c>
      <c r="T530" t="s">
        <v>160</v>
      </c>
      <c r="U530" t="s">
        <v>7</v>
      </c>
      <c r="V530">
        <v>383.61900000000003</v>
      </c>
      <c r="W530">
        <v>0.86</v>
      </c>
      <c r="X530">
        <v>1</v>
      </c>
      <c r="Y530">
        <v>49</v>
      </c>
      <c r="Z530">
        <v>0</v>
      </c>
      <c r="AA530">
        <v>0</v>
      </c>
      <c r="AB530">
        <v>0</v>
      </c>
      <c r="AC530">
        <v>240</v>
      </c>
      <c r="AD530">
        <v>1000</v>
      </c>
      <c r="AE530">
        <v>2020</v>
      </c>
      <c r="AF530">
        <v>0</v>
      </c>
      <c r="AG530">
        <v>0</v>
      </c>
      <c r="AH530">
        <v>0</v>
      </c>
      <c r="AI530">
        <v>0</v>
      </c>
      <c r="AJ530">
        <v>0</v>
      </c>
      <c r="AK530">
        <v>0</v>
      </c>
      <c r="AL530">
        <v>0</v>
      </c>
      <c r="AM530">
        <v>0</v>
      </c>
      <c r="AN530">
        <v>1</v>
      </c>
      <c r="AO530">
        <v>1</v>
      </c>
      <c r="AP530">
        <v>1</v>
      </c>
      <c r="AQ530">
        <v>0</v>
      </c>
      <c r="AR530">
        <v>0</v>
      </c>
      <c r="AS530">
        <v>0</v>
      </c>
      <c r="AT530">
        <v>0</v>
      </c>
      <c r="AU530">
        <v>0</v>
      </c>
      <c r="AV530">
        <v>0</v>
      </c>
      <c r="AW530">
        <v>0</v>
      </c>
      <c r="AX530">
        <v>1</v>
      </c>
    </row>
    <row r="531" spans="1:50" x14ac:dyDescent="0.25">
      <c r="A531" s="36">
        <v>5900427</v>
      </c>
      <c r="B531" s="36">
        <v>41376</v>
      </c>
      <c r="C531" s="36" t="s">
        <v>64</v>
      </c>
      <c r="D531">
        <v>485</v>
      </c>
      <c r="E531" t="s">
        <v>573</v>
      </c>
      <c r="F531" s="1">
        <v>37986</v>
      </c>
      <c r="G531" s="1">
        <v>38000</v>
      </c>
      <c r="H531">
        <v>12</v>
      </c>
      <c r="I531">
        <v>2003</v>
      </c>
      <c r="J531">
        <v>15.003500000000001</v>
      </c>
      <c r="K531">
        <v>-118.568</v>
      </c>
      <c r="L531" t="s">
        <v>813</v>
      </c>
      <c r="M531" t="s">
        <v>814</v>
      </c>
      <c r="N531" s="1">
        <v>41965</v>
      </c>
      <c r="O531">
        <v>10.6808</v>
      </c>
      <c r="P531">
        <v>-124.1096</v>
      </c>
      <c r="Q531" t="s">
        <v>3</v>
      </c>
      <c r="R531" t="s">
        <v>637</v>
      </c>
      <c r="S531" t="s">
        <v>638</v>
      </c>
      <c r="T531" t="s">
        <v>8</v>
      </c>
      <c r="U531" t="s">
        <v>7</v>
      </c>
      <c r="V531">
        <v>3979.7401</v>
      </c>
      <c r="W531">
        <v>0.28999999999999998</v>
      </c>
      <c r="X531">
        <v>1</v>
      </c>
      <c r="Y531">
        <v>375</v>
      </c>
      <c r="Z531">
        <v>344</v>
      </c>
      <c r="AA531">
        <v>1978</v>
      </c>
      <c r="AB531">
        <v>0</v>
      </c>
      <c r="AC531">
        <v>254</v>
      </c>
      <c r="AD531">
        <v>1000</v>
      </c>
      <c r="AE531">
        <v>1200</v>
      </c>
      <c r="AF531">
        <v>0</v>
      </c>
      <c r="AG531">
        <v>0</v>
      </c>
      <c r="AH531">
        <v>0</v>
      </c>
      <c r="AI531">
        <v>0</v>
      </c>
      <c r="AJ531">
        <v>0</v>
      </c>
      <c r="AK531">
        <v>0</v>
      </c>
      <c r="AL531">
        <v>0</v>
      </c>
      <c r="AM531">
        <v>0</v>
      </c>
      <c r="AN531">
        <v>0</v>
      </c>
      <c r="AO531">
        <v>0</v>
      </c>
      <c r="AP531">
        <v>0</v>
      </c>
      <c r="AQ531">
        <v>0</v>
      </c>
      <c r="AR531">
        <v>0</v>
      </c>
      <c r="AS531">
        <v>0</v>
      </c>
      <c r="AT531">
        <v>0</v>
      </c>
      <c r="AU531">
        <v>0</v>
      </c>
      <c r="AV531">
        <v>0</v>
      </c>
      <c r="AW531">
        <v>0</v>
      </c>
      <c r="AX531">
        <v>1</v>
      </c>
    </row>
    <row r="532" spans="1:50" x14ac:dyDescent="0.25">
      <c r="A532" s="36">
        <v>5903739</v>
      </c>
      <c r="B532" s="36">
        <v>7074</v>
      </c>
      <c r="C532" s="36" t="s">
        <v>65</v>
      </c>
      <c r="D532">
        <v>4054</v>
      </c>
      <c r="E532">
        <v>5371</v>
      </c>
      <c r="F532" s="1">
        <v>40973</v>
      </c>
      <c r="G532" s="1">
        <v>41585</v>
      </c>
      <c r="H532">
        <v>3</v>
      </c>
      <c r="I532">
        <v>2012</v>
      </c>
      <c r="J532">
        <v>25.770099999999999</v>
      </c>
      <c r="K532">
        <v>-139.6</v>
      </c>
      <c r="L532" t="s">
        <v>813</v>
      </c>
      <c r="M532" t="s">
        <v>597</v>
      </c>
      <c r="N532" s="1">
        <v>41968</v>
      </c>
      <c r="O532">
        <v>27.356000000000002</v>
      </c>
      <c r="P532">
        <v>-134.488</v>
      </c>
      <c r="Q532" t="s">
        <v>3</v>
      </c>
      <c r="R532" t="s">
        <v>637</v>
      </c>
      <c r="S532" t="s">
        <v>638</v>
      </c>
      <c r="T532" t="s">
        <v>8</v>
      </c>
      <c r="U532" t="s">
        <v>7</v>
      </c>
      <c r="V532">
        <v>994.34900000000005</v>
      </c>
      <c r="W532">
        <v>0.85</v>
      </c>
      <c r="X532">
        <v>1</v>
      </c>
      <c r="Y532">
        <v>92</v>
      </c>
      <c r="Z532">
        <v>0</v>
      </c>
      <c r="AA532">
        <v>0</v>
      </c>
      <c r="AB532">
        <v>0</v>
      </c>
      <c r="AC532">
        <v>240</v>
      </c>
      <c r="AD532">
        <v>1000</v>
      </c>
      <c r="AE532">
        <v>2020</v>
      </c>
      <c r="AF532">
        <v>0</v>
      </c>
      <c r="AG532">
        <v>0</v>
      </c>
      <c r="AH532">
        <v>0</v>
      </c>
      <c r="AI532">
        <v>0</v>
      </c>
      <c r="AJ532">
        <v>0</v>
      </c>
      <c r="AK532">
        <v>0</v>
      </c>
      <c r="AL532">
        <v>0</v>
      </c>
      <c r="AM532">
        <v>0</v>
      </c>
      <c r="AN532">
        <v>0</v>
      </c>
      <c r="AO532">
        <v>0</v>
      </c>
      <c r="AP532">
        <v>0</v>
      </c>
      <c r="AQ532">
        <v>0</v>
      </c>
      <c r="AR532">
        <v>0</v>
      </c>
      <c r="AS532">
        <v>0</v>
      </c>
      <c r="AT532">
        <v>0</v>
      </c>
      <c r="AU532">
        <v>0</v>
      </c>
      <c r="AV532">
        <v>0</v>
      </c>
      <c r="AW532">
        <v>0</v>
      </c>
      <c r="AX532">
        <v>1</v>
      </c>
    </row>
    <row r="533" spans="1:50" x14ac:dyDescent="0.25">
      <c r="A533" s="36">
        <v>5903740</v>
      </c>
      <c r="B533" s="36">
        <v>7112</v>
      </c>
      <c r="C533" s="36" t="s">
        <v>65</v>
      </c>
      <c r="D533">
        <v>4055</v>
      </c>
      <c r="E533">
        <v>5374</v>
      </c>
      <c r="F533" s="1">
        <v>40972</v>
      </c>
      <c r="G533" s="1">
        <v>41585</v>
      </c>
      <c r="H533">
        <v>3</v>
      </c>
      <c r="I533">
        <v>2012</v>
      </c>
      <c r="J533">
        <v>26.15</v>
      </c>
      <c r="K533">
        <v>-144.41829999999999</v>
      </c>
      <c r="L533" t="s">
        <v>813</v>
      </c>
      <c r="M533" t="s">
        <v>597</v>
      </c>
      <c r="N533" s="1">
        <v>41967</v>
      </c>
      <c r="O533">
        <v>25.771999999999998</v>
      </c>
      <c r="P533">
        <v>-161.29599999999999</v>
      </c>
      <c r="Q533" t="s">
        <v>3</v>
      </c>
      <c r="R533" t="s">
        <v>637</v>
      </c>
      <c r="S533" t="s">
        <v>638</v>
      </c>
      <c r="T533" t="s">
        <v>8</v>
      </c>
      <c r="U533" t="s">
        <v>7</v>
      </c>
      <c r="V533">
        <v>994.72540000000004</v>
      </c>
      <c r="W533">
        <v>0.85</v>
      </c>
      <c r="X533">
        <v>1</v>
      </c>
      <c r="Y533">
        <v>98</v>
      </c>
      <c r="Z533">
        <v>0</v>
      </c>
      <c r="AA533">
        <v>0</v>
      </c>
      <c r="AB533">
        <v>0</v>
      </c>
      <c r="AC533">
        <v>240</v>
      </c>
      <c r="AD533">
        <v>1000</v>
      </c>
      <c r="AE533">
        <v>2020</v>
      </c>
      <c r="AF533">
        <v>0</v>
      </c>
      <c r="AG533">
        <v>0</v>
      </c>
      <c r="AH533">
        <v>0</v>
      </c>
      <c r="AI533">
        <v>0</v>
      </c>
      <c r="AJ533">
        <v>0</v>
      </c>
      <c r="AK533">
        <v>0</v>
      </c>
      <c r="AL533">
        <v>0</v>
      </c>
      <c r="AM533">
        <v>0</v>
      </c>
      <c r="AN533">
        <v>0</v>
      </c>
      <c r="AO533">
        <v>0</v>
      </c>
      <c r="AP533">
        <v>0</v>
      </c>
      <c r="AQ533">
        <v>0</v>
      </c>
      <c r="AR533">
        <v>0</v>
      </c>
      <c r="AS533">
        <v>0</v>
      </c>
      <c r="AT533">
        <v>0</v>
      </c>
      <c r="AU533">
        <v>0</v>
      </c>
      <c r="AV533">
        <v>0</v>
      </c>
      <c r="AW533">
        <v>0</v>
      </c>
      <c r="AX533">
        <v>1</v>
      </c>
    </row>
    <row r="534" spans="1:50" x14ac:dyDescent="0.25">
      <c r="A534" s="36">
        <v>5903737</v>
      </c>
      <c r="B534" s="36">
        <v>70578</v>
      </c>
      <c r="C534" s="36" t="s">
        <v>65</v>
      </c>
      <c r="D534">
        <v>4052</v>
      </c>
      <c r="E534">
        <v>5369</v>
      </c>
      <c r="F534" s="1">
        <v>40971</v>
      </c>
      <c r="G534" s="1">
        <v>40974</v>
      </c>
      <c r="H534">
        <v>3</v>
      </c>
      <c r="I534">
        <v>2012</v>
      </c>
      <c r="J534">
        <v>25.011700000000001</v>
      </c>
      <c r="K534">
        <v>-148.8999</v>
      </c>
      <c r="L534" t="s">
        <v>813</v>
      </c>
      <c r="M534" t="s">
        <v>597</v>
      </c>
      <c r="N534" s="1">
        <v>41966</v>
      </c>
      <c r="O534">
        <v>26.85</v>
      </c>
      <c r="P534">
        <v>-138.65600000000001</v>
      </c>
      <c r="Q534" t="s">
        <v>3</v>
      </c>
      <c r="R534" t="s">
        <v>637</v>
      </c>
      <c r="S534" t="s">
        <v>638</v>
      </c>
      <c r="T534" t="s">
        <v>8</v>
      </c>
      <c r="U534" t="s">
        <v>7</v>
      </c>
      <c r="V534">
        <v>994.52639999999997</v>
      </c>
      <c r="W534">
        <v>0.85</v>
      </c>
      <c r="X534">
        <v>1</v>
      </c>
      <c r="Y534">
        <v>98</v>
      </c>
      <c r="Z534">
        <v>0</v>
      </c>
      <c r="AA534">
        <v>0</v>
      </c>
      <c r="AB534">
        <v>0</v>
      </c>
      <c r="AC534">
        <v>240</v>
      </c>
      <c r="AD534">
        <v>1000</v>
      </c>
      <c r="AE534">
        <v>2020</v>
      </c>
      <c r="AF534">
        <v>0</v>
      </c>
      <c r="AG534">
        <v>0</v>
      </c>
      <c r="AH534">
        <v>0</v>
      </c>
      <c r="AI534">
        <v>0</v>
      </c>
      <c r="AJ534">
        <v>0</v>
      </c>
      <c r="AK534">
        <v>0</v>
      </c>
      <c r="AL534">
        <v>0</v>
      </c>
      <c r="AM534">
        <v>0</v>
      </c>
      <c r="AN534">
        <v>0</v>
      </c>
      <c r="AO534">
        <v>0</v>
      </c>
      <c r="AP534">
        <v>0</v>
      </c>
      <c r="AQ534">
        <v>0</v>
      </c>
      <c r="AR534">
        <v>0</v>
      </c>
      <c r="AS534">
        <v>0</v>
      </c>
      <c r="AT534">
        <v>0</v>
      </c>
      <c r="AU534">
        <v>0</v>
      </c>
      <c r="AV534">
        <v>0</v>
      </c>
      <c r="AW534">
        <v>0</v>
      </c>
      <c r="AX534">
        <v>1</v>
      </c>
    </row>
    <row r="535" spans="1:50" x14ac:dyDescent="0.25">
      <c r="A535" s="36">
        <v>5903738</v>
      </c>
      <c r="B535" s="36">
        <v>70975</v>
      </c>
      <c r="C535" s="36" t="s">
        <v>65</v>
      </c>
      <c r="D535">
        <v>4053</v>
      </c>
      <c r="E535">
        <v>5370</v>
      </c>
      <c r="F535" s="1">
        <v>40970</v>
      </c>
      <c r="G535" s="1">
        <v>40973</v>
      </c>
      <c r="H535">
        <v>3</v>
      </c>
      <c r="I535">
        <v>2012</v>
      </c>
      <c r="J535">
        <v>23.886700000000001</v>
      </c>
      <c r="K535">
        <v>-153.4349</v>
      </c>
      <c r="L535" t="s">
        <v>813</v>
      </c>
      <c r="M535" t="s">
        <v>597</v>
      </c>
      <c r="N535" s="1">
        <v>41975</v>
      </c>
      <c r="O535">
        <v>23.254000000000001</v>
      </c>
      <c r="P535">
        <v>-145.06200000000001</v>
      </c>
      <c r="Q535" t="s">
        <v>3</v>
      </c>
      <c r="R535" t="s">
        <v>637</v>
      </c>
      <c r="S535" t="s">
        <v>638</v>
      </c>
      <c r="T535" t="s">
        <v>8</v>
      </c>
      <c r="U535" t="s">
        <v>7</v>
      </c>
      <c r="V535">
        <v>1004.4299</v>
      </c>
      <c r="W535">
        <v>0.85</v>
      </c>
      <c r="X535">
        <v>1</v>
      </c>
      <c r="Y535">
        <v>92</v>
      </c>
      <c r="Z535">
        <v>0</v>
      </c>
      <c r="AA535">
        <v>0</v>
      </c>
      <c r="AB535">
        <v>0</v>
      </c>
      <c r="AC535">
        <v>240</v>
      </c>
      <c r="AD535">
        <v>1000</v>
      </c>
      <c r="AE535">
        <v>2020</v>
      </c>
      <c r="AF535">
        <v>0</v>
      </c>
      <c r="AG535">
        <v>0</v>
      </c>
      <c r="AH535">
        <v>0</v>
      </c>
      <c r="AI535">
        <v>0</v>
      </c>
      <c r="AJ535">
        <v>0</v>
      </c>
      <c r="AK535">
        <v>0</v>
      </c>
      <c r="AL535">
        <v>0</v>
      </c>
      <c r="AM535">
        <v>0</v>
      </c>
      <c r="AN535">
        <v>0</v>
      </c>
      <c r="AO535">
        <v>0</v>
      </c>
      <c r="AP535">
        <v>0</v>
      </c>
      <c r="AQ535">
        <v>0</v>
      </c>
      <c r="AR535">
        <v>0</v>
      </c>
      <c r="AS535">
        <v>0</v>
      </c>
      <c r="AT535">
        <v>0</v>
      </c>
      <c r="AU535">
        <v>0</v>
      </c>
      <c r="AV535">
        <v>0</v>
      </c>
      <c r="AW535">
        <v>0</v>
      </c>
      <c r="AX535">
        <v>1</v>
      </c>
    </row>
    <row r="536" spans="1:50" x14ac:dyDescent="0.25">
      <c r="A536" s="36">
        <v>5903803</v>
      </c>
      <c r="B536" s="36">
        <v>108695</v>
      </c>
      <c r="C536" s="36" t="s">
        <v>64</v>
      </c>
      <c r="D536">
        <v>5865</v>
      </c>
      <c r="E536">
        <v>5865</v>
      </c>
      <c r="F536" s="1">
        <v>40957</v>
      </c>
      <c r="G536" s="1">
        <v>40885</v>
      </c>
      <c r="H536">
        <v>2</v>
      </c>
      <c r="I536">
        <v>2012</v>
      </c>
      <c r="J536">
        <v>20.385000000000002</v>
      </c>
      <c r="K536">
        <v>-172.9983</v>
      </c>
      <c r="L536" t="s">
        <v>813</v>
      </c>
      <c r="M536" t="s">
        <v>573</v>
      </c>
      <c r="N536" s="1">
        <v>41972</v>
      </c>
      <c r="O536">
        <v>20.339700000000001</v>
      </c>
      <c r="P536">
        <v>-167.87459999999999</v>
      </c>
      <c r="Q536" t="s">
        <v>3</v>
      </c>
      <c r="R536" t="s">
        <v>601</v>
      </c>
      <c r="S536" t="s">
        <v>602</v>
      </c>
      <c r="T536" t="s">
        <v>15</v>
      </c>
      <c r="U536" t="s">
        <v>7</v>
      </c>
      <c r="V536">
        <v>1014.3755</v>
      </c>
      <c r="W536">
        <v>0.85</v>
      </c>
      <c r="X536">
        <v>1</v>
      </c>
      <c r="Y536">
        <v>96</v>
      </c>
      <c r="Z536">
        <v>36</v>
      </c>
      <c r="AA536">
        <v>0</v>
      </c>
      <c r="AB536">
        <v>0</v>
      </c>
      <c r="AC536">
        <v>256</v>
      </c>
      <c r="AD536">
        <v>1000</v>
      </c>
      <c r="AE536">
        <v>2000</v>
      </c>
      <c r="AF536">
        <v>0</v>
      </c>
      <c r="AG536">
        <v>0</v>
      </c>
      <c r="AH536">
        <v>0</v>
      </c>
      <c r="AI536">
        <v>0</v>
      </c>
      <c r="AJ536">
        <v>0</v>
      </c>
      <c r="AK536">
        <v>0</v>
      </c>
      <c r="AL536">
        <v>0</v>
      </c>
      <c r="AM536">
        <v>0</v>
      </c>
      <c r="AN536">
        <v>0</v>
      </c>
      <c r="AO536">
        <v>0</v>
      </c>
      <c r="AP536">
        <v>0</v>
      </c>
      <c r="AQ536">
        <v>0</v>
      </c>
      <c r="AR536">
        <v>0</v>
      </c>
      <c r="AS536">
        <v>0</v>
      </c>
      <c r="AT536">
        <v>0</v>
      </c>
      <c r="AU536">
        <v>0</v>
      </c>
      <c r="AV536">
        <v>0</v>
      </c>
      <c r="AW536">
        <v>0</v>
      </c>
      <c r="AX536">
        <v>1</v>
      </c>
    </row>
    <row r="537" spans="1:50" x14ac:dyDescent="0.25">
      <c r="A537" s="36">
        <v>5903802</v>
      </c>
      <c r="B537" s="36">
        <v>108694</v>
      </c>
      <c r="C537" s="36" t="s">
        <v>64</v>
      </c>
      <c r="D537">
        <v>5864</v>
      </c>
      <c r="E537">
        <v>5864</v>
      </c>
      <c r="F537" s="1">
        <v>40958</v>
      </c>
      <c r="G537" s="1">
        <v>40885</v>
      </c>
      <c r="H537">
        <v>2</v>
      </c>
      <c r="I537">
        <v>2012</v>
      </c>
      <c r="J537">
        <v>20.612300000000001</v>
      </c>
      <c r="K537">
        <v>-169.00479999999999</v>
      </c>
      <c r="L537" t="s">
        <v>813</v>
      </c>
      <c r="M537" t="s">
        <v>573</v>
      </c>
      <c r="N537" s="1">
        <v>41973</v>
      </c>
      <c r="O537">
        <v>25.9468</v>
      </c>
      <c r="P537">
        <v>-174.90639999999999</v>
      </c>
      <c r="Q537" t="s">
        <v>3</v>
      </c>
      <c r="R537" t="s">
        <v>601</v>
      </c>
      <c r="S537" t="s">
        <v>602</v>
      </c>
      <c r="T537" t="s">
        <v>15</v>
      </c>
      <c r="U537" t="s">
        <v>7</v>
      </c>
      <c r="V537">
        <v>1014.5381</v>
      </c>
      <c r="W537">
        <v>0.85</v>
      </c>
      <c r="X537">
        <v>1</v>
      </c>
      <c r="Y537">
        <v>90</v>
      </c>
      <c r="Z537">
        <v>35</v>
      </c>
      <c r="AA537">
        <v>0</v>
      </c>
      <c r="AB537">
        <v>0</v>
      </c>
      <c r="AC537">
        <v>256</v>
      </c>
      <c r="AD537">
        <v>1000</v>
      </c>
      <c r="AE537">
        <v>2000</v>
      </c>
      <c r="AF537">
        <v>0</v>
      </c>
      <c r="AG537">
        <v>0</v>
      </c>
      <c r="AH537">
        <v>0</v>
      </c>
      <c r="AI537">
        <v>0</v>
      </c>
      <c r="AJ537">
        <v>0</v>
      </c>
      <c r="AK537">
        <v>0</v>
      </c>
      <c r="AL537">
        <v>0</v>
      </c>
      <c r="AM537">
        <v>0</v>
      </c>
      <c r="AN537">
        <v>0</v>
      </c>
      <c r="AO537">
        <v>0</v>
      </c>
      <c r="AP537">
        <v>0</v>
      </c>
      <c r="AQ537">
        <v>0</v>
      </c>
      <c r="AR537">
        <v>0</v>
      </c>
      <c r="AS537">
        <v>0</v>
      </c>
      <c r="AT537">
        <v>0</v>
      </c>
      <c r="AU537">
        <v>0</v>
      </c>
      <c r="AV537">
        <v>0</v>
      </c>
      <c r="AW537">
        <v>0</v>
      </c>
      <c r="AX537">
        <v>1</v>
      </c>
    </row>
    <row r="538" spans="1:50" x14ac:dyDescent="0.25">
      <c r="A538" s="36">
        <v>4901495</v>
      </c>
      <c r="B538" s="36">
        <v>108693</v>
      </c>
      <c r="C538" s="36" t="s">
        <v>64</v>
      </c>
      <c r="D538">
        <v>5838</v>
      </c>
      <c r="E538">
        <v>5838</v>
      </c>
      <c r="F538" s="1">
        <v>41015</v>
      </c>
      <c r="G538" s="1">
        <v>40885</v>
      </c>
      <c r="H538">
        <v>4</v>
      </c>
      <c r="I538">
        <v>2012</v>
      </c>
      <c r="J538">
        <v>14.0083</v>
      </c>
      <c r="K538">
        <v>-109.9967</v>
      </c>
      <c r="L538" t="s">
        <v>813</v>
      </c>
      <c r="M538" t="s">
        <v>573</v>
      </c>
      <c r="N538" s="1">
        <v>41976</v>
      </c>
      <c r="O538">
        <v>13.790800000000001</v>
      </c>
      <c r="P538">
        <v>-107.0372</v>
      </c>
      <c r="Q538" t="s">
        <v>3</v>
      </c>
      <c r="R538" t="s">
        <v>601</v>
      </c>
      <c r="S538" t="s">
        <v>602</v>
      </c>
      <c r="T538" t="s">
        <v>15</v>
      </c>
      <c r="U538" t="s">
        <v>7</v>
      </c>
      <c r="V538">
        <v>961.18089999999995</v>
      </c>
      <c r="W538">
        <v>0.85</v>
      </c>
      <c r="X538">
        <v>1</v>
      </c>
      <c r="Y538">
        <v>90</v>
      </c>
      <c r="Z538">
        <v>0</v>
      </c>
      <c r="AA538">
        <v>0</v>
      </c>
      <c r="AB538">
        <v>0</v>
      </c>
      <c r="AC538">
        <v>256</v>
      </c>
      <c r="AD538">
        <v>1000</v>
      </c>
      <c r="AE538">
        <v>2000</v>
      </c>
      <c r="AF538">
        <v>0</v>
      </c>
      <c r="AG538">
        <v>0</v>
      </c>
      <c r="AH538">
        <v>0</v>
      </c>
      <c r="AI538">
        <v>0</v>
      </c>
      <c r="AJ538">
        <v>0</v>
      </c>
      <c r="AK538">
        <v>0</v>
      </c>
      <c r="AL538">
        <v>0</v>
      </c>
      <c r="AM538">
        <v>0</v>
      </c>
      <c r="AN538">
        <v>0</v>
      </c>
      <c r="AO538">
        <v>0</v>
      </c>
      <c r="AP538">
        <v>0</v>
      </c>
      <c r="AQ538">
        <v>0</v>
      </c>
      <c r="AR538">
        <v>0</v>
      </c>
      <c r="AS538">
        <v>0</v>
      </c>
      <c r="AT538">
        <v>1</v>
      </c>
      <c r="AU538">
        <v>0</v>
      </c>
      <c r="AV538">
        <v>0</v>
      </c>
      <c r="AW538">
        <v>0</v>
      </c>
      <c r="AX538">
        <v>1</v>
      </c>
    </row>
    <row r="539" spans="1:50" x14ac:dyDescent="0.25">
      <c r="A539" s="36">
        <v>5902127</v>
      </c>
      <c r="B539" s="36">
        <v>6177</v>
      </c>
      <c r="C539" s="36" t="s">
        <v>65</v>
      </c>
      <c r="D539">
        <v>3068</v>
      </c>
      <c r="E539">
        <v>4186</v>
      </c>
      <c r="F539" s="1">
        <v>39897</v>
      </c>
      <c r="G539" s="1">
        <v>39933</v>
      </c>
      <c r="H539">
        <v>3</v>
      </c>
      <c r="I539">
        <v>2009</v>
      </c>
      <c r="J539">
        <v>5</v>
      </c>
      <c r="K539">
        <v>148.35</v>
      </c>
      <c r="L539" t="s">
        <v>813</v>
      </c>
      <c r="M539" t="s">
        <v>597</v>
      </c>
      <c r="N539" s="1">
        <v>41963</v>
      </c>
      <c r="O539">
        <v>0.59499999999999997</v>
      </c>
      <c r="P539">
        <v>165.11600000000001</v>
      </c>
      <c r="Q539" t="s">
        <v>3</v>
      </c>
      <c r="R539" t="s">
        <v>637</v>
      </c>
      <c r="S539" t="s">
        <v>638</v>
      </c>
      <c r="T539" t="s">
        <v>8</v>
      </c>
      <c r="U539" t="s">
        <v>7</v>
      </c>
      <c r="V539">
        <v>2066.6397000000002</v>
      </c>
      <c r="W539">
        <v>0.57999999999999996</v>
      </c>
      <c r="X539">
        <v>1</v>
      </c>
      <c r="Y539">
        <v>199</v>
      </c>
      <c r="Z539">
        <v>0</v>
      </c>
      <c r="AA539">
        <v>0</v>
      </c>
      <c r="AB539">
        <v>0</v>
      </c>
      <c r="AC539">
        <v>240</v>
      </c>
      <c r="AD539">
        <v>1000</v>
      </c>
      <c r="AE539">
        <v>2000</v>
      </c>
      <c r="AF539">
        <v>0</v>
      </c>
      <c r="AG539">
        <v>0</v>
      </c>
      <c r="AH539">
        <v>0</v>
      </c>
      <c r="AI539">
        <v>0</v>
      </c>
      <c r="AJ539">
        <v>0</v>
      </c>
      <c r="AK539">
        <v>0</v>
      </c>
      <c r="AL539">
        <v>0</v>
      </c>
      <c r="AM539">
        <v>0</v>
      </c>
      <c r="AN539">
        <v>1</v>
      </c>
      <c r="AO539">
        <v>1</v>
      </c>
      <c r="AP539">
        <v>0</v>
      </c>
      <c r="AQ539">
        <v>0</v>
      </c>
      <c r="AR539">
        <v>0</v>
      </c>
      <c r="AS539">
        <v>0</v>
      </c>
      <c r="AT539">
        <v>0</v>
      </c>
      <c r="AU539">
        <v>0</v>
      </c>
      <c r="AV539">
        <v>0</v>
      </c>
      <c r="AW539">
        <v>0</v>
      </c>
      <c r="AX539">
        <v>1</v>
      </c>
    </row>
    <row r="540" spans="1:50" x14ac:dyDescent="0.25">
      <c r="A540" s="36">
        <v>5902123</v>
      </c>
      <c r="B540" s="36">
        <v>6113</v>
      </c>
      <c r="C540" s="36" t="s">
        <v>65</v>
      </c>
      <c r="D540">
        <v>3064</v>
      </c>
      <c r="E540">
        <v>4185</v>
      </c>
      <c r="F540" s="1">
        <v>39896</v>
      </c>
      <c r="G540" s="1">
        <v>39933</v>
      </c>
      <c r="H540">
        <v>3</v>
      </c>
      <c r="I540">
        <v>2009</v>
      </c>
      <c r="J540">
        <v>0</v>
      </c>
      <c r="K540">
        <v>151.44999999999999</v>
      </c>
      <c r="L540" t="s">
        <v>813</v>
      </c>
      <c r="M540" t="s">
        <v>597</v>
      </c>
      <c r="N540" s="1">
        <v>41962</v>
      </c>
      <c r="O540">
        <v>-1.907</v>
      </c>
      <c r="P540">
        <v>-118.527</v>
      </c>
      <c r="Q540" t="s">
        <v>3</v>
      </c>
      <c r="R540" t="s">
        <v>637</v>
      </c>
      <c r="S540" t="s">
        <v>638</v>
      </c>
      <c r="T540" t="s">
        <v>8</v>
      </c>
      <c r="U540" t="s">
        <v>7</v>
      </c>
      <c r="V540">
        <v>2066.6419999999998</v>
      </c>
      <c r="W540">
        <v>0.57999999999999996</v>
      </c>
      <c r="X540">
        <v>1</v>
      </c>
      <c r="Y540">
        <v>199</v>
      </c>
      <c r="Z540">
        <v>0</v>
      </c>
      <c r="AA540">
        <v>0</v>
      </c>
      <c r="AB540">
        <v>0</v>
      </c>
      <c r="AC540">
        <v>240</v>
      </c>
      <c r="AD540">
        <v>1000</v>
      </c>
      <c r="AE540">
        <v>2000</v>
      </c>
      <c r="AF540">
        <v>0</v>
      </c>
      <c r="AG540">
        <v>0</v>
      </c>
      <c r="AH540">
        <v>0</v>
      </c>
      <c r="AI540">
        <v>0</v>
      </c>
      <c r="AJ540">
        <v>0</v>
      </c>
      <c r="AK540">
        <v>0</v>
      </c>
      <c r="AL540">
        <v>0</v>
      </c>
      <c r="AM540">
        <v>0</v>
      </c>
      <c r="AN540">
        <v>1</v>
      </c>
      <c r="AO540">
        <v>1</v>
      </c>
      <c r="AP540">
        <v>0</v>
      </c>
      <c r="AQ540">
        <v>0</v>
      </c>
      <c r="AR540">
        <v>0</v>
      </c>
      <c r="AS540">
        <v>0</v>
      </c>
      <c r="AT540">
        <v>0</v>
      </c>
      <c r="AU540">
        <v>0</v>
      </c>
      <c r="AV540">
        <v>0</v>
      </c>
      <c r="AW540">
        <v>0</v>
      </c>
      <c r="AX540">
        <v>1</v>
      </c>
    </row>
    <row r="541" spans="1:50" x14ac:dyDescent="0.25">
      <c r="A541" s="36">
        <v>4901494</v>
      </c>
      <c r="B541" s="36">
        <v>108692</v>
      </c>
      <c r="C541" s="36" t="s">
        <v>64</v>
      </c>
      <c r="D541">
        <v>5837</v>
      </c>
      <c r="E541">
        <v>5837</v>
      </c>
      <c r="F541" s="1">
        <v>41015</v>
      </c>
      <c r="G541" s="1">
        <v>40885</v>
      </c>
      <c r="H541">
        <v>4</v>
      </c>
      <c r="I541">
        <v>2012</v>
      </c>
      <c r="J541">
        <v>14.999499999999999</v>
      </c>
      <c r="K541">
        <v>-110.0003</v>
      </c>
      <c r="L541" t="s">
        <v>813</v>
      </c>
      <c r="M541" t="s">
        <v>573</v>
      </c>
      <c r="N541" s="1">
        <v>41976</v>
      </c>
      <c r="O541">
        <v>12.292199999999999</v>
      </c>
      <c r="P541">
        <v>-109.67829999999999</v>
      </c>
      <c r="Q541" t="s">
        <v>3</v>
      </c>
      <c r="R541" t="s">
        <v>601</v>
      </c>
      <c r="S541" t="s">
        <v>602</v>
      </c>
      <c r="T541" t="s">
        <v>15</v>
      </c>
      <c r="U541" t="s">
        <v>7</v>
      </c>
      <c r="V541">
        <v>960.83950000000004</v>
      </c>
      <c r="W541">
        <v>0.85</v>
      </c>
      <c r="X541">
        <v>1</v>
      </c>
      <c r="Y541">
        <v>84</v>
      </c>
      <c r="Z541">
        <v>0</v>
      </c>
      <c r="AA541">
        <v>0</v>
      </c>
      <c r="AB541">
        <v>0</v>
      </c>
      <c r="AC541">
        <v>257</v>
      </c>
      <c r="AD541">
        <v>1000</v>
      </c>
      <c r="AE541">
        <v>2000</v>
      </c>
      <c r="AF541">
        <v>0</v>
      </c>
      <c r="AG541">
        <v>0</v>
      </c>
      <c r="AH541">
        <v>0</v>
      </c>
      <c r="AI541">
        <v>0</v>
      </c>
      <c r="AJ541">
        <v>0</v>
      </c>
      <c r="AK541">
        <v>0</v>
      </c>
      <c r="AL541">
        <v>0</v>
      </c>
      <c r="AM541">
        <v>0</v>
      </c>
      <c r="AN541">
        <v>0</v>
      </c>
      <c r="AO541">
        <v>0</v>
      </c>
      <c r="AP541">
        <v>0</v>
      </c>
      <c r="AQ541">
        <v>0</v>
      </c>
      <c r="AR541">
        <v>0</v>
      </c>
      <c r="AS541">
        <v>0</v>
      </c>
      <c r="AT541">
        <v>1</v>
      </c>
      <c r="AU541">
        <v>0</v>
      </c>
      <c r="AV541">
        <v>0</v>
      </c>
      <c r="AW541">
        <v>0</v>
      </c>
      <c r="AX541">
        <v>1</v>
      </c>
    </row>
    <row r="542" spans="1:50" x14ac:dyDescent="0.25">
      <c r="A542" s="36">
        <v>4901493</v>
      </c>
      <c r="B542" s="36">
        <v>108691</v>
      </c>
      <c r="C542" s="36" t="s">
        <v>64</v>
      </c>
      <c r="D542">
        <v>5836</v>
      </c>
      <c r="E542">
        <v>5836</v>
      </c>
      <c r="F542" s="1">
        <v>40958</v>
      </c>
      <c r="G542" s="1">
        <v>40885</v>
      </c>
      <c r="H542">
        <v>2</v>
      </c>
      <c r="I542">
        <v>2012</v>
      </c>
      <c r="J542">
        <v>20.4983</v>
      </c>
      <c r="K542">
        <v>-173</v>
      </c>
      <c r="L542" t="s">
        <v>813</v>
      </c>
      <c r="M542" t="s">
        <v>573</v>
      </c>
      <c r="N542" s="1">
        <v>41972</v>
      </c>
      <c r="O542">
        <v>20.9514</v>
      </c>
      <c r="P542">
        <v>175.62479999999999</v>
      </c>
      <c r="Q542" t="s">
        <v>3</v>
      </c>
      <c r="R542" t="s">
        <v>601</v>
      </c>
      <c r="S542" t="s">
        <v>602</v>
      </c>
      <c r="T542" t="s">
        <v>15</v>
      </c>
      <c r="U542" t="s">
        <v>7</v>
      </c>
      <c r="V542">
        <v>1014.4864</v>
      </c>
      <c r="W542">
        <v>0.85</v>
      </c>
      <c r="X542">
        <v>1</v>
      </c>
      <c r="Y542">
        <v>96</v>
      </c>
      <c r="Z542">
        <v>37</v>
      </c>
      <c r="AA542">
        <v>0</v>
      </c>
      <c r="AB542">
        <v>0</v>
      </c>
      <c r="AC542">
        <v>256</v>
      </c>
      <c r="AD542">
        <v>1000</v>
      </c>
      <c r="AE542">
        <v>2000</v>
      </c>
      <c r="AF542">
        <v>0</v>
      </c>
      <c r="AG542">
        <v>0</v>
      </c>
      <c r="AH542">
        <v>0</v>
      </c>
      <c r="AI542">
        <v>0</v>
      </c>
      <c r="AJ542">
        <v>0</v>
      </c>
      <c r="AK542">
        <v>0</v>
      </c>
      <c r="AL542">
        <v>0</v>
      </c>
      <c r="AM542">
        <v>0</v>
      </c>
      <c r="AN542">
        <v>0</v>
      </c>
      <c r="AO542">
        <v>0</v>
      </c>
      <c r="AP542">
        <v>0</v>
      </c>
      <c r="AQ542">
        <v>0</v>
      </c>
      <c r="AR542">
        <v>0</v>
      </c>
      <c r="AS542">
        <v>0</v>
      </c>
      <c r="AT542">
        <v>0</v>
      </c>
      <c r="AU542">
        <v>0</v>
      </c>
      <c r="AV542">
        <v>0</v>
      </c>
      <c r="AW542">
        <v>0</v>
      </c>
      <c r="AX542">
        <v>1</v>
      </c>
    </row>
    <row r="543" spans="1:50" x14ac:dyDescent="0.25">
      <c r="A543" s="36">
        <v>4901492</v>
      </c>
      <c r="B543" s="36">
        <v>108690</v>
      </c>
      <c r="C543" s="36" t="s">
        <v>64</v>
      </c>
      <c r="D543">
        <v>5835</v>
      </c>
      <c r="E543">
        <v>5835</v>
      </c>
      <c r="F543" s="1">
        <v>40975</v>
      </c>
      <c r="G543" s="1">
        <v>40885</v>
      </c>
      <c r="H543">
        <v>3</v>
      </c>
      <c r="I543">
        <v>2012</v>
      </c>
      <c r="J543">
        <v>23.6</v>
      </c>
      <c r="K543">
        <v>-132.80000000000001</v>
      </c>
      <c r="L543" t="s">
        <v>813</v>
      </c>
      <c r="M543" t="s">
        <v>573</v>
      </c>
      <c r="N543" s="1">
        <v>41968</v>
      </c>
      <c r="O543">
        <v>19.4528</v>
      </c>
      <c r="P543">
        <v>-133.97399999999999</v>
      </c>
      <c r="Q543" t="s">
        <v>3</v>
      </c>
      <c r="R543" t="s">
        <v>601</v>
      </c>
      <c r="S543" t="s">
        <v>602</v>
      </c>
      <c r="T543" t="s">
        <v>15</v>
      </c>
      <c r="U543" t="s">
        <v>7</v>
      </c>
      <c r="V543">
        <v>993.15499999999997</v>
      </c>
      <c r="W543">
        <v>0.85</v>
      </c>
      <c r="X543">
        <v>1</v>
      </c>
      <c r="Y543">
        <v>94</v>
      </c>
      <c r="Z543">
        <v>36</v>
      </c>
      <c r="AA543">
        <v>0</v>
      </c>
      <c r="AB543">
        <v>0</v>
      </c>
      <c r="AC543">
        <v>256</v>
      </c>
      <c r="AD543">
        <v>1000</v>
      </c>
      <c r="AE543">
        <v>2000</v>
      </c>
      <c r="AF543">
        <v>0</v>
      </c>
      <c r="AG543">
        <v>0</v>
      </c>
      <c r="AH543">
        <v>0</v>
      </c>
      <c r="AI543">
        <v>0</v>
      </c>
      <c r="AJ543">
        <v>0</v>
      </c>
      <c r="AK543">
        <v>0</v>
      </c>
      <c r="AL543">
        <v>0</v>
      </c>
      <c r="AM543">
        <v>0</v>
      </c>
      <c r="AN543">
        <v>0</v>
      </c>
      <c r="AO543">
        <v>0</v>
      </c>
      <c r="AP543">
        <v>0</v>
      </c>
      <c r="AQ543">
        <v>0</v>
      </c>
      <c r="AR543">
        <v>0</v>
      </c>
      <c r="AS543">
        <v>0</v>
      </c>
      <c r="AT543">
        <v>0</v>
      </c>
      <c r="AU543">
        <v>0</v>
      </c>
      <c r="AV543">
        <v>0</v>
      </c>
      <c r="AW543">
        <v>0</v>
      </c>
      <c r="AX543">
        <v>1</v>
      </c>
    </row>
    <row r="544" spans="1:50" x14ac:dyDescent="0.25">
      <c r="A544" s="36">
        <v>4901487</v>
      </c>
      <c r="B544" s="36">
        <v>108683</v>
      </c>
      <c r="C544" s="36" t="s">
        <v>64</v>
      </c>
      <c r="D544">
        <v>5828</v>
      </c>
      <c r="E544">
        <v>5828</v>
      </c>
      <c r="F544" s="1">
        <v>41014</v>
      </c>
      <c r="G544" s="1">
        <v>40885</v>
      </c>
      <c r="H544">
        <v>4</v>
      </c>
      <c r="I544">
        <v>2012</v>
      </c>
      <c r="J544">
        <v>15.260400000000001</v>
      </c>
      <c r="K544">
        <v>-108.5313</v>
      </c>
      <c r="L544" t="s">
        <v>813</v>
      </c>
      <c r="M544" t="s">
        <v>573</v>
      </c>
      <c r="N544" s="1">
        <v>41975</v>
      </c>
      <c r="O544">
        <v>15.0624</v>
      </c>
      <c r="P544">
        <v>-101.1225</v>
      </c>
      <c r="Q544" t="s">
        <v>3</v>
      </c>
      <c r="R544" t="s">
        <v>601</v>
      </c>
      <c r="S544" t="s">
        <v>602</v>
      </c>
      <c r="T544" t="s">
        <v>15</v>
      </c>
      <c r="U544" t="s">
        <v>7</v>
      </c>
      <c r="V544">
        <v>960.82709999999997</v>
      </c>
      <c r="W544">
        <v>0.85</v>
      </c>
      <c r="X544">
        <v>1</v>
      </c>
      <c r="Y544">
        <v>90</v>
      </c>
      <c r="Z544">
        <v>0</v>
      </c>
      <c r="AA544">
        <v>0</v>
      </c>
      <c r="AB544">
        <v>0</v>
      </c>
      <c r="AC544">
        <v>257</v>
      </c>
      <c r="AD544">
        <v>1000</v>
      </c>
      <c r="AE544">
        <v>2000</v>
      </c>
      <c r="AF544">
        <v>0</v>
      </c>
      <c r="AG544">
        <v>0</v>
      </c>
      <c r="AH544">
        <v>0</v>
      </c>
      <c r="AI544">
        <v>0</v>
      </c>
      <c r="AJ544">
        <v>0</v>
      </c>
      <c r="AK544">
        <v>0</v>
      </c>
      <c r="AL544">
        <v>0</v>
      </c>
      <c r="AM544">
        <v>0</v>
      </c>
      <c r="AN544">
        <v>0</v>
      </c>
      <c r="AO544">
        <v>0</v>
      </c>
      <c r="AP544">
        <v>0</v>
      </c>
      <c r="AQ544">
        <v>0</v>
      </c>
      <c r="AR544">
        <v>0</v>
      </c>
      <c r="AS544">
        <v>0</v>
      </c>
      <c r="AT544">
        <v>1</v>
      </c>
      <c r="AU544">
        <v>0</v>
      </c>
      <c r="AV544">
        <v>0</v>
      </c>
      <c r="AW544">
        <v>0</v>
      </c>
      <c r="AX544">
        <v>1</v>
      </c>
    </row>
    <row r="545" spans="1:50" x14ac:dyDescent="0.25">
      <c r="A545" s="36">
        <v>4901444</v>
      </c>
      <c r="B545" s="36">
        <v>108682</v>
      </c>
      <c r="C545" s="36" t="s">
        <v>64</v>
      </c>
      <c r="D545">
        <v>5827</v>
      </c>
      <c r="E545">
        <v>5827</v>
      </c>
      <c r="F545" s="1">
        <v>40977</v>
      </c>
      <c r="G545" s="1">
        <v>40885</v>
      </c>
      <c r="H545">
        <v>3</v>
      </c>
      <c r="I545">
        <v>2012</v>
      </c>
      <c r="J545">
        <v>29.6159</v>
      </c>
      <c r="K545">
        <v>-123.7783</v>
      </c>
      <c r="L545" t="s">
        <v>813</v>
      </c>
      <c r="M545" t="s">
        <v>573</v>
      </c>
      <c r="N545" s="1">
        <v>41970</v>
      </c>
      <c r="O545">
        <v>29.070699999999999</v>
      </c>
      <c r="P545">
        <v>-123.9034</v>
      </c>
      <c r="Q545" t="s">
        <v>3</v>
      </c>
      <c r="R545" t="s">
        <v>601</v>
      </c>
      <c r="S545" t="s">
        <v>602</v>
      </c>
      <c r="T545" t="s">
        <v>15</v>
      </c>
      <c r="U545" t="s">
        <v>7</v>
      </c>
      <c r="V545">
        <v>993.13379999999995</v>
      </c>
      <c r="W545">
        <v>0.85</v>
      </c>
      <c r="X545">
        <v>1</v>
      </c>
      <c r="Y545">
        <v>87</v>
      </c>
      <c r="Z545">
        <v>0</v>
      </c>
      <c r="AA545">
        <v>0</v>
      </c>
      <c r="AB545">
        <v>0</v>
      </c>
      <c r="AC545">
        <v>256</v>
      </c>
      <c r="AD545">
        <v>1000</v>
      </c>
      <c r="AE545">
        <v>2000</v>
      </c>
      <c r="AF545">
        <v>0</v>
      </c>
      <c r="AG545">
        <v>0</v>
      </c>
      <c r="AH545">
        <v>0</v>
      </c>
      <c r="AI545">
        <v>0</v>
      </c>
      <c r="AJ545">
        <v>0</v>
      </c>
      <c r="AK545">
        <v>0</v>
      </c>
      <c r="AL545">
        <v>0</v>
      </c>
      <c r="AM545">
        <v>0</v>
      </c>
      <c r="AN545">
        <v>0</v>
      </c>
      <c r="AO545">
        <v>0</v>
      </c>
      <c r="AP545">
        <v>0</v>
      </c>
      <c r="AQ545">
        <v>0</v>
      </c>
      <c r="AR545">
        <v>0</v>
      </c>
      <c r="AS545">
        <v>0</v>
      </c>
      <c r="AT545">
        <v>0</v>
      </c>
      <c r="AU545">
        <v>0</v>
      </c>
      <c r="AV545">
        <v>0</v>
      </c>
      <c r="AW545">
        <v>0</v>
      </c>
      <c r="AX545">
        <v>1</v>
      </c>
    </row>
    <row r="546" spans="1:50" x14ac:dyDescent="0.25">
      <c r="A546" s="36">
        <v>3900773</v>
      </c>
      <c r="B546" s="36">
        <v>95225</v>
      </c>
      <c r="C546" s="36" t="s">
        <v>64</v>
      </c>
      <c r="D546">
        <v>4643</v>
      </c>
      <c r="E546">
        <v>4643</v>
      </c>
      <c r="F546" s="1">
        <v>40180</v>
      </c>
      <c r="G546" s="1">
        <v>40163</v>
      </c>
      <c r="H546">
        <v>1</v>
      </c>
      <c r="I546">
        <v>2010</v>
      </c>
      <c r="J546">
        <v>-26.1</v>
      </c>
      <c r="K546">
        <v>-89.2</v>
      </c>
      <c r="L546" t="s">
        <v>813</v>
      </c>
      <c r="M546" t="s">
        <v>815</v>
      </c>
      <c r="N546" s="1">
        <v>41966</v>
      </c>
      <c r="O546">
        <v>-21.171500000000002</v>
      </c>
      <c r="P546">
        <v>-91.426299999999998</v>
      </c>
      <c r="Q546" t="s">
        <v>3</v>
      </c>
      <c r="R546" t="s">
        <v>601</v>
      </c>
      <c r="S546" t="s">
        <v>602</v>
      </c>
      <c r="T546" t="s">
        <v>15</v>
      </c>
      <c r="U546" t="s">
        <v>7</v>
      </c>
      <c r="V546">
        <v>1785.9772</v>
      </c>
      <c r="W546">
        <v>0.74</v>
      </c>
      <c r="X546">
        <v>1</v>
      </c>
      <c r="Y546">
        <v>163</v>
      </c>
      <c r="Z546">
        <v>66</v>
      </c>
      <c r="AA546">
        <v>0</v>
      </c>
      <c r="AB546">
        <v>0</v>
      </c>
      <c r="AC546">
        <v>255</v>
      </c>
      <c r="AD546">
        <v>1000</v>
      </c>
      <c r="AE546">
        <v>2000</v>
      </c>
      <c r="AF546">
        <v>0</v>
      </c>
      <c r="AG546">
        <v>0</v>
      </c>
      <c r="AH546">
        <v>0</v>
      </c>
      <c r="AI546">
        <v>0</v>
      </c>
      <c r="AJ546">
        <v>0</v>
      </c>
      <c r="AK546">
        <v>0</v>
      </c>
      <c r="AL546">
        <v>0</v>
      </c>
      <c r="AM546">
        <v>0</v>
      </c>
      <c r="AN546">
        <v>0</v>
      </c>
      <c r="AO546">
        <v>0</v>
      </c>
      <c r="AP546">
        <v>0</v>
      </c>
      <c r="AQ546">
        <v>0</v>
      </c>
      <c r="AR546">
        <v>0</v>
      </c>
      <c r="AS546">
        <v>0</v>
      </c>
      <c r="AT546">
        <v>0</v>
      </c>
      <c r="AU546">
        <v>0</v>
      </c>
      <c r="AV546">
        <v>0</v>
      </c>
      <c r="AW546">
        <v>0</v>
      </c>
      <c r="AX546">
        <v>1</v>
      </c>
    </row>
    <row r="547" spans="1:50" x14ac:dyDescent="0.25">
      <c r="A547" s="36">
        <v>3900775</v>
      </c>
      <c r="B547" s="36">
        <v>95227</v>
      </c>
      <c r="C547" s="36" t="s">
        <v>64</v>
      </c>
      <c r="D547">
        <v>4645</v>
      </c>
      <c r="E547">
        <v>4645</v>
      </c>
      <c r="F547" s="1">
        <v>40276</v>
      </c>
      <c r="G547" s="1">
        <v>40163</v>
      </c>
      <c r="H547">
        <v>4</v>
      </c>
      <c r="I547">
        <v>2010</v>
      </c>
      <c r="J547">
        <v>-25</v>
      </c>
      <c r="K547">
        <v>-93.57</v>
      </c>
      <c r="L547" t="s">
        <v>813</v>
      </c>
      <c r="M547" t="s">
        <v>815</v>
      </c>
      <c r="N547" s="1">
        <v>41966</v>
      </c>
      <c r="O547">
        <v>-26.3386</v>
      </c>
      <c r="P547">
        <v>-95.691100000000006</v>
      </c>
      <c r="Q547" t="s">
        <v>3</v>
      </c>
      <c r="R547" t="s">
        <v>601</v>
      </c>
      <c r="S547" t="s">
        <v>602</v>
      </c>
      <c r="T547" t="s">
        <v>15</v>
      </c>
      <c r="U547" t="s">
        <v>7</v>
      </c>
      <c r="V547">
        <v>1690.4236000000001</v>
      </c>
      <c r="W547">
        <v>0.74</v>
      </c>
      <c r="X547">
        <v>1</v>
      </c>
      <c r="Y547">
        <v>160</v>
      </c>
      <c r="Z547">
        <v>57</v>
      </c>
      <c r="AA547">
        <v>0</v>
      </c>
      <c r="AB547">
        <v>0</v>
      </c>
      <c r="AC547">
        <v>255</v>
      </c>
      <c r="AD547">
        <v>1000</v>
      </c>
      <c r="AE547">
        <v>2000</v>
      </c>
      <c r="AF547">
        <v>0</v>
      </c>
      <c r="AG547">
        <v>0</v>
      </c>
      <c r="AH547">
        <v>0</v>
      </c>
      <c r="AI547">
        <v>0</v>
      </c>
      <c r="AJ547">
        <v>0</v>
      </c>
      <c r="AK547">
        <v>0</v>
      </c>
      <c r="AL547">
        <v>0</v>
      </c>
      <c r="AM547">
        <v>0</v>
      </c>
      <c r="AN547">
        <v>0</v>
      </c>
      <c r="AO547">
        <v>0</v>
      </c>
      <c r="AP547">
        <v>0</v>
      </c>
      <c r="AQ547">
        <v>0</v>
      </c>
      <c r="AR547">
        <v>0</v>
      </c>
      <c r="AS547">
        <v>0</v>
      </c>
      <c r="AT547">
        <v>0</v>
      </c>
      <c r="AU547">
        <v>0</v>
      </c>
      <c r="AV547">
        <v>0</v>
      </c>
      <c r="AW547">
        <v>0</v>
      </c>
      <c r="AX547">
        <v>1</v>
      </c>
    </row>
    <row r="548" spans="1:50" x14ac:dyDescent="0.25">
      <c r="A548" s="36">
        <v>3900778</v>
      </c>
      <c r="B548" s="36">
        <v>95230</v>
      </c>
      <c r="C548" s="36" t="s">
        <v>64</v>
      </c>
      <c r="D548">
        <v>4649</v>
      </c>
      <c r="E548">
        <v>4649</v>
      </c>
      <c r="F548" s="1">
        <v>40183</v>
      </c>
      <c r="G548" s="1">
        <v>40163</v>
      </c>
      <c r="H548">
        <v>1</v>
      </c>
      <c r="I548">
        <v>2010</v>
      </c>
      <c r="J548">
        <v>-40.166699999999999</v>
      </c>
      <c r="K548">
        <v>-81.880499999999998</v>
      </c>
      <c r="L548" t="s">
        <v>813</v>
      </c>
      <c r="M548" t="s">
        <v>816</v>
      </c>
      <c r="N548" s="1">
        <v>41969</v>
      </c>
      <c r="O548">
        <v>-32.649700000000003</v>
      </c>
      <c r="P548">
        <v>-85.147000000000006</v>
      </c>
      <c r="Q548" t="s">
        <v>3</v>
      </c>
      <c r="R548" t="s">
        <v>601</v>
      </c>
      <c r="S548" t="s">
        <v>602</v>
      </c>
      <c r="T548" t="s">
        <v>15</v>
      </c>
      <c r="U548" t="s">
        <v>7</v>
      </c>
      <c r="V548">
        <v>1786.1244999999999</v>
      </c>
      <c r="W548">
        <v>0.74</v>
      </c>
      <c r="X548">
        <v>1</v>
      </c>
      <c r="Y548">
        <v>169</v>
      </c>
      <c r="Z548">
        <v>66</v>
      </c>
      <c r="AA548">
        <v>0</v>
      </c>
      <c r="AB548">
        <v>0</v>
      </c>
      <c r="AC548">
        <v>255</v>
      </c>
      <c r="AD548">
        <v>1000</v>
      </c>
      <c r="AE548">
        <v>2000</v>
      </c>
      <c r="AF548">
        <v>0</v>
      </c>
      <c r="AG548">
        <v>0</v>
      </c>
      <c r="AH548">
        <v>0</v>
      </c>
      <c r="AI548">
        <v>0</v>
      </c>
      <c r="AJ548">
        <v>0</v>
      </c>
      <c r="AK548">
        <v>0</v>
      </c>
      <c r="AL548">
        <v>0</v>
      </c>
      <c r="AM548">
        <v>0</v>
      </c>
      <c r="AN548">
        <v>0</v>
      </c>
      <c r="AO548">
        <v>0</v>
      </c>
      <c r="AP548">
        <v>0</v>
      </c>
      <c r="AQ548">
        <v>0</v>
      </c>
      <c r="AR548">
        <v>0</v>
      </c>
      <c r="AS548">
        <v>0</v>
      </c>
      <c r="AT548">
        <v>0</v>
      </c>
      <c r="AU548">
        <v>0</v>
      </c>
      <c r="AV548">
        <v>0</v>
      </c>
      <c r="AW548">
        <v>0</v>
      </c>
      <c r="AX548">
        <v>1</v>
      </c>
    </row>
    <row r="549" spans="1:50" x14ac:dyDescent="0.25">
      <c r="A549" s="36">
        <v>3900777</v>
      </c>
      <c r="B549" s="36">
        <v>95229</v>
      </c>
      <c r="C549" s="36" t="s">
        <v>64</v>
      </c>
      <c r="D549">
        <v>4648</v>
      </c>
      <c r="E549">
        <v>4648</v>
      </c>
      <c r="F549" s="1">
        <v>40183</v>
      </c>
      <c r="G549" s="1">
        <v>40163</v>
      </c>
      <c r="H549">
        <v>1</v>
      </c>
      <c r="I549">
        <v>2010</v>
      </c>
      <c r="J549">
        <v>-42</v>
      </c>
      <c r="K549">
        <v>-80.55</v>
      </c>
      <c r="L549" t="s">
        <v>813</v>
      </c>
      <c r="M549" t="s">
        <v>816</v>
      </c>
      <c r="N549" s="1">
        <v>41970</v>
      </c>
      <c r="O549">
        <v>-34.252899999999997</v>
      </c>
      <c r="P549">
        <v>-79.625799999999998</v>
      </c>
      <c r="Q549" t="s">
        <v>3</v>
      </c>
      <c r="R549" t="s">
        <v>601</v>
      </c>
      <c r="S549" t="s">
        <v>602</v>
      </c>
      <c r="T549" t="s">
        <v>15</v>
      </c>
      <c r="U549" t="s">
        <v>7</v>
      </c>
      <c r="V549">
        <v>1786.2682</v>
      </c>
      <c r="W549">
        <v>0.74</v>
      </c>
      <c r="X549">
        <v>1</v>
      </c>
      <c r="Y549">
        <v>163</v>
      </c>
      <c r="Z549">
        <v>66</v>
      </c>
      <c r="AA549">
        <v>0</v>
      </c>
      <c r="AB549">
        <v>0</v>
      </c>
      <c r="AC549">
        <v>255</v>
      </c>
      <c r="AD549">
        <v>1000</v>
      </c>
      <c r="AE549">
        <v>2000</v>
      </c>
      <c r="AF549">
        <v>0</v>
      </c>
      <c r="AG549">
        <v>0</v>
      </c>
      <c r="AH549">
        <v>0</v>
      </c>
      <c r="AI549">
        <v>0</v>
      </c>
      <c r="AJ549">
        <v>0</v>
      </c>
      <c r="AK549">
        <v>0</v>
      </c>
      <c r="AL549">
        <v>0</v>
      </c>
      <c r="AM549">
        <v>0</v>
      </c>
      <c r="AN549">
        <v>0</v>
      </c>
      <c r="AO549">
        <v>0</v>
      </c>
      <c r="AP549">
        <v>0</v>
      </c>
      <c r="AQ549">
        <v>0</v>
      </c>
      <c r="AR549">
        <v>0</v>
      </c>
      <c r="AS549">
        <v>0</v>
      </c>
      <c r="AT549">
        <v>0</v>
      </c>
      <c r="AU549">
        <v>0</v>
      </c>
      <c r="AV549">
        <v>0</v>
      </c>
      <c r="AW549">
        <v>0</v>
      </c>
      <c r="AX549">
        <v>1</v>
      </c>
    </row>
    <row r="550" spans="1:50" x14ac:dyDescent="0.25">
      <c r="A550" s="36">
        <v>3900776</v>
      </c>
      <c r="B550" s="36">
        <v>95228</v>
      </c>
      <c r="C550" s="36" t="s">
        <v>64</v>
      </c>
      <c r="D550">
        <v>4647</v>
      </c>
      <c r="E550">
        <v>4647</v>
      </c>
      <c r="F550" s="1">
        <v>40275</v>
      </c>
      <c r="G550" s="1">
        <v>40163</v>
      </c>
      <c r="H550">
        <v>4</v>
      </c>
      <c r="I550">
        <v>2010</v>
      </c>
      <c r="J550">
        <v>-27</v>
      </c>
      <c r="K550">
        <v>-92.08</v>
      </c>
      <c r="L550" t="s">
        <v>813</v>
      </c>
      <c r="M550" t="s">
        <v>815</v>
      </c>
      <c r="N550" s="1">
        <v>41966</v>
      </c>
      <c r="O550">
        <v>-25.583200000000001</v>
      </c>
      <c r="P550">
        <v>-96.930199999999999</v>
      </c>
      <c r="Q550" t="s">
        <v>3</v>
      </c>
      <c r="R550" t="s">
        <v>601</v>
      </c>
      <c r="S550" t="s">
        <v>602</v>
      </c>
      <c r="T550" t="s">
        <v>15</v>
      </c>
      <c r="U550" t="s">
        <v>7</v>
      </c>
      <c r="V550">
        <v>1690.7537</v>
      </c>
      <c r="W550">
        <v>0.74</v>
      </c>
      <c r="X550">
        <v>1</v>
      </c>
      <c r="Y550">
        <v>160</v>
      </c>
      <c r="Z550">
        <v>57</v>
      </c>
      <c r="AA550">
        <v>0</v>
      </c>
      <c r="AB550">
        <v>0</v>
      </c>
      <c r="AC550">
        <v>255</v>
      </c>
      <c r="AD550">
        <v>1000</v>
      </c>
      <c r="AE550">
        <v>2000</v>
      </c>
      <c r="AF550">
        <v>0</v>
      </c>
      <c r="AG550">
        <v>0</v>
      </c>
      <c r="AH550">
        <v>0</v>
      </c>
      <c r="AI550">
        <v>0</v>
      </c>
      <c r="AJ550">
        <v>0</v>
      </c>
      <c r="AK550">
        <v>0</v>
      </c>
      <c r="AL550">
        <v>0</v>
      </c>
      <c r="AM550">
        <v>0</v>
      </c>
      <c r="AN550">
        <v>0</v>
      </c>
      <c r="AO550">
        <v>0</v>
      </c>
      <c r="AP550">
        <v>0</v>
      </c>
      <c r="AQ550">
        <v>0</v>
      </c>
      <c r="AR550">
        <v>0</v>
      </c>
      <c r="AS550">
        <v>0</v>
      </c>
      <c r="AT550">
        <v>0</v>
      </c>
      <c r="AU550">
        <v>0</v>
      </c>
      <c r="AV550">
        <v>0</v>
      </c>
      <c r="AW550">
        <v>0</v>
      </c>
      <c r="AX550">
        <v>1</v>
      </c>
    </row>
    <row r="551" spans="1:50" x14ac:dyDescent="0.25">
      <c r="A551" s="36">
        <v>3900780</v>
      </c>
      <c r="B551" s="36" t="s">
        <v>817</v>
      </c>
      <c r="C551" s="36" t="s">
        <v>65</v>
      </c>
      <c r="D551">
        <v>4678</v>
      </c>
      <c r="E551">
        <v>4678</v>
      </c>
      <c r="F551" s="1">
        <v>40282</v>
      </c>
      <c r="G551" s="1">
        <v>40163</v>
      </c>
      <c r="H551">
        <v>4</v>
      </c>
      <c r="I551">
        <v>2010</v>
      </c>
      <c r="J551">
        <v>0</v>
      </c>
      <c r="K551">
        <v>-110</v>
      </c>
      <c r="L551" t="s">
        <v>813</v>
      </c>
      <c r="M551" t="s">
        <v>815</v>
      </c>
      <c r="N551" s="1">
        <v>41973</v>
      </c>
      <c r="O551">
        <v>-0.79800000000000004</v>
      </c>
      <c r="P551">
        <v>-105.556</v>
      </c>
      <c r="Q551" t="s">
        <v>3</v>
      </c>
      <c r="R551" t="s">
        <v>601</v>
      </c>
      <c r="S551" t="s">
        <v>602</v>
      </c>
      <c r="T551" t="s">
        <v>15</v>
      </c>
      <c r="U551" t="s">
        <v>7</v>
      </c>
      <c r="V551">
        <v>1690.6817000000001</v>
      </c>
      <c r="W551">
        <v>0.74</v>
      </c>
      <c r="X551">
        <v>1</v>
      </c>
      <c r="Y551">
        <v>163</v>
      </c>
      <c r="Z551">
        <v>0</v>
      </c>
      <c r="AA551">
        <v>0</v>
      </c>
      <c r="AB551">
        <v>0</v>
      </c>
      <c r="AC551">
        <v>240</v>
      </c>
      <c r="AD551">
        <v>1000</v>
      </c>
      <c r="AE551">
        <v>2000</v>
      </c>
      <c r="AF551">
        <v>0</v>
      </c>
      <c r="AG551">
        <v>0</v>
      </c>
      <c r="AH551">
        <v>0</v>
      </c>
      <c r="AI551">
        <v>0</v>
      </c>
      <c r="AJ551">
        <v>0</v>
      </c>
      <c r="AK551">
        <v>0</v>
      </c>
      <c r="AL551">
        <v>0</v>
      </c>
      <c r="AM551">
        <v>0</v>
      </c>
      <c r="AN551">
        <v>0</v>
      </c>
      <c r="AO551">
        <v>0</v>
      </c>
      <c r="AP551">
        <v>0</v>
      </c>
      <c r="AQ551">
        <v>0</v>
      </c>
      <c r="AR551">
        <v>0</v>
      </c>
      <c r="AS551">
        <v>0</v>
      </c>
      <c r="AT551">
        <v>0</v>
      </c>
      <c r="AU551">
        <v>0</v>
      </c>
      <c r="AV551">
        <v>0</v>
      </c>
      <c r="AW551">
        <v>0</v>
      </c>
      <c r="AX551">
        <v>1</v>
      </c>
    </row>
    <row r="552" spans="1:50" x14ac:dyDescent="0.25">
      <c r="A552" s="36">
        <v>3900774</v>
      </c>
      <c r="B552" s="36">
        <v>95226</v>
      </c>
      <c r="C552" s="36" t="s">
        <v>64</v>
      </c>
      <c r="D552">
        <v>4644</v>
      </c>
      <c r="E552">
        <v>4644</v>
      </c>
      <c r="F552" s="1">
        <v>40179</v>
      </c>
      <c r="G552" s="1">
        <v>40163</v>
      </c>
      <c r="H552">
        <v>1</v>
      </c>
      <c r="I552">
        <v>2010</v>
      </c>
      <c r="J552">
        <v>-24</v>
      </c>
      <c r="K552">
        <v>-90.332999999999998</v>
      </c>
      <c r="L552" t="s">
        <v>813</v>
      </c>
      <c r="M552" t="s">
        <v>815</v>
      </c>
      <c r="N552" s="1">
        <v>41966</v>
      </c>
      <c r="O552">
        <v>-21.769600000000001</v>
      </c>
      <c r="P552">
        <v>-100.6134</v>
      </c>
      <c r="Q552" t="s">
        <v>3</v>
      </c>
      <c r="R552" t="s">
        <v>601</v>
      </c>
      <c r="S552" t="s">
        <v>602</v>
      </c>
      <c r="T552" t="s">
        <v>15</v>
      </c>
      <c r="U552" t="s">
        <v>7</v>
      </c>
      <c r="V552">
        <v>1786.3939</v>
      </c>
      <c r="W552">
        <v>0.74</v>
      </c>
      <c r="X552">
        <v>1</v>
      </c>
      <c r="Y552">
        <v>163</v>
      </c>
      <c r="Z552">
        <v>66</v>
      </c>
      <c r="AA552">
        <v>0</v>
      </c>
      <c r="AB552">
        <v>0</v>
      </c>
      <c r="AC552">
        <v>255</v>
      </c>
      <c r="AD552">
        <v>1000</v>
      </c>
      <c r="AE552">
        <v>2000</v>
      </c>
      <c r="AF552">
        <v>0</v>
      </c>
      <c r="AG552">
        <v>0</v>
      </c>
      <c r="AH552">
        <v>0</v>
      </c>
      <c r="AI552">
        <v>0</v>
      </c>
      <c r="AJ552">
        <v>0</v>
      </c>
      <c r="AK552">
        <v>0</v>
      </c>
      <c r="AL552">
        <v>0</v>
      </c>
      <c r="AM552">
        <v>0</v>
      </c>
      <c r="AN552">
        <v>0</v>
      </c>
      <c r="AO552">
        <v>0</v>
      </c>
      <c r="AP552">
        <v>0</v>
      </c>
      <c r="AQ552">
        <v>0</v>
      </c>
      <c r="AR552">
        <v>0</v>
      </c>
      <c r="AS552">
        <v>0</v>
      </c>
      <c r="AT552">
        <v>0</v>
      </c>
      <c r="AU552">
        <v>0</v>
      </c>
      <c r="AV552">
        <v>0</v>
      </c>
      <c r="AW552">
        <v>0</v>
      </c>
      <c r="AX552">
        <v>1</v>
      </c>
    </row>
    <row r="553" spans="1:50" x14ac:dyDescent="0.25">
      <c r="A553" s="36">
        <v>3900779</v>
      </c>
      <c r="B553" s="36" t="s">
        <v>818</v>
      </c>
      <c r="C553" s="36" t="s">
        <v>65</v>
      </c>
      <c r="D553">
        <v>4674</v>
      </c>
      <c r="E553">
        <v>4674</v>
      </c>
      <c r="F553" s="1">
        <v>40173</v>
      </c>
      <c r="G553" s="1">
        <v>40163</v>
      </c>
      <c r="H553">
        <v>12</v>
      </c>
      <c r="I553">
        <v>2009</v>
      </c>
      <c r="J553">
        <v>0</v>
      </c>
      <c r="K553">
        <v>-103</v>
      </c>
      <c r="L553" t="s">
        <v>813</v>
      </c>
      <c r="M553" t="s">
        <v>819</v>
      </c>
      <c r="N553" s="1">
        <v>41974</v>
      </c>
      <c r="O553">
        <v>-3.7930000000000001</v>
      </c>
      <c r="P553">
        <v>-113.736</v>
      </c>
      <c r="Q553" t="s">
        <v>3</v>
      </c>
      <c r="R553" t="s">
        <v>601</v>
      </c>
      <c r="S553" t="s">
        <v>602</v>
      </c>
      <c r="T553" t="s">
        <v>15</v>
      </c>
      <c r="U553" t="s">
        <v>7</v>
      </c>
      <c r="V553">
        <v>1800.491</v>
      </c>
      <c r="W553">
        <v>0.74</v>
      </c>
      <c r="X553">
        <v>1</v>
      </c>
      <c r="Y553">
        <v>172</v>
      </c>
      <c r="Z553">
        <v>0</v>
      </c>
      <c r="AA553">
        <v>0</v>
      </c>
      <c r="AB553">
        <v>0</v>
      </c>
      <c r="AC553">
        <v>240</v>
      </c>
      <c r="AD553">
        <v>1000</v>
      </c>
      <c r="AE553">
        <v>2000</v>
      </c>
      <c r="AF553">
        <v>0</v>
      </c>
      <c r="AG553">
        <v>0</v>
      </c>
      <c r="AH553">
        <v>0</v>
      </c>
      <c r="AI553">
        <v>0</v>
      </c>
      <c r="AJ553">
        <v>0</v>
      </c>
      <c r="AK553">
        <v>0</v>
      </c>
      <c r="AL553">
        <v>0</v>
      </c>
      <c r="AM553">
        <v>0</v>
      </c>
      <c r="AN553">
        <v>0</v>
      </c>
      <c r="AO553">
        <v>0</v>
      </c>
      <c r="AP553">
        <v>0</v>
      </c>
      <c r="AQ553">
        <v>0</v>
      </c>
      <c r="AR553">
        <v>0</v>
      </c>
      <c r="AS553">
        <v>0</v>
      </c>
      <c r="AT553">
        <v>0</v>
      </c>
      <c r="AU553">
        <v>0</v>
      </c>
      <c r="AV553">
        <v>0</v>
      </c>
      <c r="AW553">
        <v>0</v>
      </c>
      <c r="AX553">
        <v>1</v>
      </c>
    </row>
    <row r="554" spans="1:50" x14ac:dyDescent="0.25">
      <c r="A554" s="36">
        <v>5903611</v>
      </c>
      <c r="B554" s="36">
        <v>70394</v>
      </c>
      <c r="C554" s="36" t="s">
        <v>65</v>
      </c>
      <c r="D554">
        <v>4020</v>
      </c>
      <c r="E554">
        <v>5727</v>
      </c>
      <c r="F554" s="1">
        <v>40849</v>
      </c>
      <c r="G554" s="1">
        <v>40882</v>
      </c>
      <c r="H554">
        <v>11</v>
      </c>
      <c r="I554">
        <v>2011</v>
      </c>
      <c r="J554">
        <v>22.691700000000001</v>
      </c>
      <c r="K554">
        <v>-157.04830000000001</v>
      </c>
      <c r="L554" t="s">
        <v>813</v>
      </c>
      <c r="M554" t="s">
        <v>597</v>
      </c>
      <c r="N554" s="1">
        <v>41971</v>
      </c>
      <c r="O554">
        <v>21.251000000000001</v>
      </c>
      <c r="P554">
        <v>-166.82400000000001</v>
      </c>
      <c r="Q554" t="s">
        <v>3</v>
      </c>
      <c r="R554" t="s">
        <v>637</v>
      </c>
      <c r="S554" t="s">
        <v>638</v>
      </c>
      <c r="T554" t="s">
        <v>8</v>
      </c>
      <c r="U554" t="s">
        <v>7</v>
      </c>
      <c r="V554">
        <v>1121.9835</v>
      </c>
      <c r="W554">
        <v>0.78</v>
      </c>
      <c r="X554">
        <v>1</v>
      </c>
      <c r="Y554">
        <v>217</v>
      </c>
      <c r="Z554">
        <v>0</v>
      </c>
      <c r="AA554">
        <v>0</v>
      </c>
      <c r="AB554">
        <v>0</v>
      </c>
      <c r="AC554">
        <v>240</v>
      </c>
      <c r="AD554">
        <v>1000</v>
      </c>
      <c r="AE554">
        <v>1050</v>
      </c>
      <c r="AF554">
        <v>1</v>
      </c>
      <c r="AG554">
        <v>0</v>
      </c>
      <c r="AH554">
        <v>0</v>
      </c>
      <c r="AI554">
        <v>0</v>
      </c>
      <c r="AJ554">
        <v>0</v>
      </c>
      <c r="AK554">
        <v>0</v>
      </c>
      <c r="AL554">
        <v>0</v>
      </c>
      <c r="AM554">
        <v>0</v>
      </c>
      <c r="AN554">
        <v>0</v>
      </c>
      <c r="AO554">
        <v>0</v>
      </c>
      <c r="AP554">
        <v>0</v>
      </c>
      <c r="AQ554">
        <v>1</v>
      </c>
      <c r="AR554">
        <v>0</v>
      </c>
      <c r="AS554">
        <v>0</v>
      </c>
      <c r="AT554">
        <v>0</v>
      </c>
      <c r="AU554">
        <v>0</v>
      </c>
      <c r="AV554">
        <v>0</v>
      </c>
      <c r="AW554">
        <v>0</v>
      </c>
      <c r="AX554">
        <v>1</v>
      </c>
    </row>
    <row r="555" spans="1:50" x14ac:dyDescent="0.25">
      <c r="A555" s="36">
        <v>4901264</v>
      </c>
      <c r="B555" s="36">
        <v>95254</v>
      </c>
      <c r="C555" s="36" t="s">
        <v>64</v>
      </c>
      <c r="D555">
        <v>4642</v>
      </c>
      <c r="E555">
        <v>4642</v>
      </c>
      <c r="F555" s="1">
        <v>40305</v>
      </c>
      <c r="G555" s="1">
        <v>40302</v>
      </c>
      <c r="H555">
        <v>5</v>
      </c>
      <c r="I555">
        <v>2010</v>
      </c>
      <c r="J555">
        <v>52.85</v>
      </c>
      <c r="K555">
        <v>-157.89670000000001</v>
      </c>
      <c r="L555" t="s">
        <v>813</v>
      </c>
      <c r="M555" t="s">
        <v>820</v>
      </c>
      <c r="N555" s="1">
        <v>41968</v>
      </c>
      <c r="O555">
        <v>52.107599999999998</v>
      </c>
      <c r="P555">
        <v>167.13990000000001</v>
      </c>
      <c r="Q555" t="s">
        <v>3</v>
      </c>
      <c r="R555" t="s">
        <v>601</v>
      </c>
      <c r="S555" t="s">
        <v>602</v>
      </c>
      <c r="T555" t="s">
        <v>15</v>
      </c>
      <c r="U555" t="s">
        <v>7</v>
      </c>
      <c r="V555">
        <v>1662.5399</v>
      </c>
      <c r="W555">
        <v>0.74</v>
      </c>
      <c r="X555">
        <v>1</v>
      </c>
      <c r="Y555">
        <v>157</v>
      </c>
      <c r="Z555">
        <v>55</v>
      </c>
      <c r="AA555">
        <v>0</v>
      </c>
      <c r="AB555">
        <v>0</v>
      </c>
      <c r="AC555">
        <v>254</v>
      </c>
      <c r="AD555">
        <v>1000</v>
      </c>
      <c r="AE555">
        <v>2000</v>
      </c>
      <c r="AF555">
        <v>0</v>
      </c>
      <c r="AG555">
        <v>0</v>
      </c>
      <c r="AH555">
        <v>0</v>
      </c>
      <c r="AI555">
        <v>0</v>
      </c>
      <c r="AJ555">
        <v>0</v>
      </c>
      <c r="AK555">
        <v>0</v>
      </c>
      <c r="AL555">
        <v>0</v>
      </c>
      <c r="AM555">
        <v>0</v>
      </c>
      <c r="AN555">
        <v>0</v>
      </c>
      <c r="AO555">
        <v>0</v>
      </c>
      <c r="AP555">
        <v>0</v>
      </c>
      <c r="AQ555">
        <v>0</v>
      </c>
      <c r="AR555">
        <v>0</v>
      </c>
      <c r="AS555">
        <v>0</v>
      </c>
      <c r="AT555">
        <v>0</v>
      </c>
      <c r="AU555">
        <v>0</v>
      </c>
      <c r="AV555">
        <v>0</v>
      </c>
      <c r="AW555">
        <v>0</v>
      </c>
      <c r="AX555">
        <v>1</v>
      </c>
    </row>
    <row r="556" spans="1:50" x14ac:dyDescent="0.25">
      <c r="A556" s="36">
        <v>4901263</v>
      </c>
      <c r="B556" s="36">
        <v>95253</v>
      </c>
      <c r="C556" s="36" t="s">
        <v>64</v>
      </c>
      <c r="D556">
        <v>4641</v>
      </c>
      <c r="E556">
        <v>4641</v>
      </c>
      <c r="F556" s="1">
        <v>40306</v>
      </c>
      <c r="G556" s="1">
        <v>40302</v>
      </c>
      <c r="H556">
        <v>5</v>
      </c>
      <c r="I556">
        <v>2010</v>
      </c>
      <c r="J556">
        <v>53.061700000000002</v>
      </c>
      <c r="K556">
        <v>-159.8733</v>
      </c>
      <c r="L556" t="s">
        <v>813</v>
      </c>
      <c r="M556" t="s">
        <v>820</v>
      </c>
      <c r="N556" s="1">
        <v>41968</v>
      </c>
      <c r="O556">
        <v>56.264899999999997</v>
      </c>
      <c r="P556">
        <v>170.85310000000001</v>
      </c>
      <c r="Q556" t="s">
        <v>3</v>
      </c>
      <c r="R556" t="s">
        <v>601</v>
      </c>
      <c r="S556" t="s">
        <v>602</v>
      </c>
      <c r="T556" t="s">
        <v>15</v>
      </c>
      <c r="U556" t="s">
        <v>7</v>
      </c>
      <c r="V556">
        <v>1661.5331000000001</v>
      </c>
      <c r="W556">
        <v>0.74</v>
      </c>
      <c r="X556">
        <v>1</v>
      </c>
      <c r="Y556">
        <v>157</v>
      </c>
      <c r="Z556">
        <v>55</v>
      </c>
      <c r="AA556">
        <v>0</v>
      </c>
      <c r="AB556">
        <v>0</v>
      </c>
      <c r="AC556">
        <v>254</v>
      </c>
      <c r="AD556">
        <v>1000</v>
      </c>
      <c r="AE556">
        <v>2000</v>
      </c>
      <c r="AF556">
        <v>0</v>
      </c>
      <c r="AG556">
        <v>0</v>
      </c>
      <c r="AH556">
        <v>0</v>
      </c>
      <c r="AI556">
        <v>0</v>
      </c>
      <c r="AJ556">
        <v>0</v>
      </c>
      <c r="AK556">
        <v>0</v>
      </c>
      <c r="AL556">
        <v>0</v>
      </c>
      <c r="AM556">
        <v>0</v>
      </c>
      <c r="AN556">
        <v>0</v>
      </c>
      <c r="AO556">
        <v>0</v>
      </c>
      <c r="AP556">
        <v>0</v>
      </c>
      <c r="AQ556">
        <v>0</v>
      </c>
      <c r="AR556">
        <v>0</v>
      </c>
      <c r="AS556">
        <v>0</v>
      </c>
      <c r="AT556">
        <v>0</v>
      </c>
      <c r="AU556">
        <v>0</v>
      </c>
      <c r="AV556">
        <v>0</v>
      </c>
      <c r="AW556">
        <v>0</v>
      </c>
      <c r="AX556">
        <v>1</v>
      </c>
    </row>
    <row r="557" spans="1:50" x14ac:dyDescent="0.25">
      <c r="A557" s="36">
        <v>4901262</v>
      </c>
      <c r="B557" s="36">
        <v>95249</v>
      </c>
      <c r="C557" s="36" t="s">
        <v>64</v>
      </c>
      <c r="D557">
        <v>4637</v>
      </c>
      <c r="E557">
        <v>4637</v>
      </c>
      <c r="F557" s="1">
        <v>40305</v>
      </c>
      <c r="G557" s="1">
        <v>40302</v>
      </c>
      <c r="H557">
        <v>5</v>
      </c>
      <c r="I557">
        <v>2010</v>
      </c>
      <c r="J557">
        <v>52.615000000000002</v>
      </c>
      <c r="K557">
        <v>-155.92500000000001</v>
      </c>
      <c r="L557" t="s">
        <v>813</v>
      </c>
      <c r="M557" t="s">
        <v>820</v>
      </c>
      <c r="N557" s="1">
        <v>41967</v>
      </c>
      <c r="O557">
        <v>47.971499999999999</v>
      </c>
      <c r="P557">
        <v>-166.6866</v>
      </c>
      <c r="Q557" t="s">
        <v>3</v>
      </c>
      <c r="R557" t="s">
        <v>601</v>
      </c>
      <c r="S557" t="s">
        <v>602</v>
      </c>
      <c r="T557" t="s">
        <v>15</v>
      </c>
      <c r="U557" t="s">
        <v>7</v>
      </c>
      <c r="V557">
        <v>1662.0091</v>
      </c>
      <c r="W557">
        <v>0.74</v>
      </c>
      <c r="X557">
        <v>1</v>
      </c>
      <c r="Y557">
        <v>158</v>
      </c>
      <c r="Z557">
        <v>55</v>
      </c>
      <c r="AA557">
        <v>0</v>
      </c>
      <c r="AB557">
        <v>0</v>
      </c>
      <c r="AC557">
        <v>254</v>
      </c>
      <c r="AD557">
        <v>1000</v>
      </c>
      <c r="AE557">
        <v>2000</v>
      </c>
      <c r="AF557">
        <v>0</v>
      </c>
      <c r="AG557">
        <v>0</v>
      </c>
      <c r="AH557">
        <v>0</v>
      </c>
      <c r="AI557">
        <v>0</v>
      </c>
      <c r="AJ557">
        <v>0</v>
      </c>
      <c r="AK557">
        <v>0</v>
      </c>
      <c r="AL557">
        <v>0</v>
      </c>
      <c r="AM557">
        <v>0</v>
      </c>
      <c r="AN557">
        <v>0</v>
      </c>
      <c r="AO557">
        <v>0</v>
      </c>
      <c r="AP557">
        <v>0</v>
      </c>
      <c r="AQ557">
        <v>0</v>
      </c>
      <c r="AR557">
        <v>0</v>
      </c>
      <c r="AS557">
        <v>0</v>
      </c>
      <c r="AT557">
        <v>0</v>
      </c>
      <c r="AU557">
        <v>0</v>
      </c>
      <c r="AV557">
        <v>0</v>
      </c>
      <c r="AW557">
        <v>0</v>
      </c>
      <c r="AX557">
        <v>1</v>
      </c>
    </row>
    <row r="558" spans="1:50" x14ac:dyDescent="0.25">
      <c r="A558" s="36">
        <v>4901261</v>
      </c>
      <c r="B558" s="36">
        <v>95248</v>
      </c>
      <c r="C558" s="36" t="s">
        <v>64</v>
      </c>
      <c r="D558">
        <v>4636</v>
      </c>
      <c r="E558">
        <v>4636</v>
      </c>
      <c r="F558" s="1">
        <v>40305</v>
      </c>
      <c r="G558" s="1">
        <v>40302</v>
      </c>
      <c r="H558">
        <v>5</v>
      </c>
      <c r="I558">
        <v>2010</v>
      </c>
      <c r="J558">
        <v>52.36</v>
      </c>
      <c r="K558">
        <v>-153.93170000000001</v>
      </c>
      <c r="L558" t="s">
        <v>813</v>
      </c>
      <c r="M558" t="s">
        <v>820</v>
      </c>
      <c r="N558" s="1">
        <v>41967</v>
      </c>
      <c r="O558">
        <v>54.109499999999997</v>
      </c>
      <c r="P558">
        <v>-149.0033</v>
      </c>
      <c r="Q558" t="s">
        <v>3</v>
      </c>
      <c r="R558" t="s">
        <v>601</v>
      </c>
      <c r="S558" t="s">
        <v>602</v>
      </c>
      <c r="T558" t="s">
        <v>15</v>
      </c>
      <c r="U558" t="s">
        <v>7</v>
      </c>
      <c r="V558">
        <v>1662.7146</v>
      </c>
      <c r="W558">
        <v>0.74</v>
      </c>
      <c r="X558">
        <v>1</v>
      </c>
      <c r="Y558">
        <v>158</v>
      </c>
      <c r="Z558">
        <v>55</v>
      </c>
      <c r="AA558">
        <v>0</v>
      </c>
      <c r="AB558">
        <v>0</v>
      </c>
      <c r="AC558">
        <v>254</v>
      </c>
      <c r="AD558">
        <v>1000</v>
      </c>
      <c r="AE558">
        <v>2000</v>
      </c>
      <c r="AF558">
        <v>0</v>
      </c>
      <c r="AG558">
        <v>0</v>
      </c>
      <c r="AH558">
        <v>0</v>
      </c>
      <c r="AI558">
        <v>0</v>
      </c>
      <c r="AJ558">
        <v>0</v>
      </c>
      <c r="AK558">
        <v>0</v>
      </c>
      <c r="AL558">
        <v>0</v>
      </c>
      <c r="AM558">
        <v>0</v>
      </c>
      <c r="AN558">
        <v>0</v>
      </c>
      <c r="AO558">
        <v>0</v>
      </c>
      <c r="AP558">
        <v>0</v>
      </c>
      <c r="AQ558">
        <v>0</v>
      </c>
      <c r="AR558">
        <v>0</v>
      </c>
      <c r="AS558">
        <v>0</v>
      </c>
      <c r="AT558">
        <v>0</v>
      </c>
      <c r="AU558">
        <v>0</v>
      </c>
      <c r="AV558">
        <v>0</v>
      </c>
      <c r="AW558">
        <v>0</v>
      </c>
      <c r="AX558">
        <v>1</v>
      </c>
    </row>
    <row r="559" spans="1:50" x14ac:dyDescent="0.25">
      <c r="A559" s="36">
        <v>5903608</v>
      </c>
      <c r="B559" s="36">
        <v>108826</v>
      </c>
      <c r="C559" s="36" t="s">
        <v>64</v>
      </c>
      <c r="D559">
        <v>4017</v>
      </c>
      <c r="E559">
        <v>5739</v>
      </c>
      <c r="F559" s="1">
        <v>40847</v>
      </c>
      <c r="G559" s="1">
        <v>40854</v>
      </c>
      <c r="H559">
        <v>10</v>
      </c>
      <c r="I559">
        <v>2011</v>
      </c>
      <c r="J559">
        <v>27.5183</v>
      </c>
      <c r="K559">
        <v>-145.8783</v>
      </c>
      <c r="L559" t="s">
        <v>813</v>
      </c>
      <c r="M559" t="s">
        <v>597</v>
      </c>
      <c r="N559" s="1">
        <v>41967</v>
      </c>
      <c r="O559">
        <v>26.6797</v>
      </c>
      <c r="P559">
        <v>-151.7825</v>
      </c>
      <c r="Q559" t="s">
        <v>3</v>
      </c>
      <c r="R559" t="s">
        <v>637</v>
      </c>
      <c r="S559" t="s">
        <v>638</v>
      </c>
      <c r="T559" t="s">
        <v>8</v>
      </c>
      <c r="U559" t="s">
        <v>7</v>
      </c>
      <c r="V559">
        <v>1119.6242</v>
      </c>
      <c r="W559">
        <v>0.78</v>
      </c>
      <c r="X559">
        <v>1</v>
      </c>
      <c r="Y559">
        <v>105</v>
      </c>
      <c r="Z559">
        <v>0</v>
      </c>
      <c r="AA559">
        <v>0</v>
      </c>
      <c r="AB559">
        <v>0</v>
      </c>
      <c r="AC559">
        <v>240</v>
      </c>
      <c r="AD559">
        <v>1000</v>
      </c>
      <c r="AE559">
        <v>2000</v>
      </c>
      <c r="AF559">
        <v>0</v>
      </c>
      <c r="AG559">
        <v>0</v>
      </c>
      <c r="AH559">
        <v>0</v>
      </c>
      <c r="AI559">
        <v>0</v>
      </c>
      <c r="AJ559">
        <v>0</v>
      </c>
      <c r="AK559">
        <v>0</v>
      </c>
      <c r="AL559">
        <v>0</v>
      </c>
      <c r="AM559">
        <v>0</v>
      </c>
      <c r="AN559">
        <v>0</v>
      </c>
      <c r="AO559">
        <v>0</v>
      </c>
      <c r="AP559">
        <v>0</v>
      </c>
      <c r="AQ559">
        <v>0</v>
      </c>
      <c r="AR559">
        <v>0</v>
      </c>
      <c r="AS559">
        <v>0</v>
      </c>
      <c r="AT559">
        <v>0</v>
      </c>
      <c r="AU559">
        <v>0</v>
      </c>
      <c r="AV559">
        <v>0</v>
      </c>
      <c r="AW559">
        <v>0</v>
      </c>
      <c r="AX559">
        <v>1</v>
      </c>
    </row>
    <row r="560" spans="1:50" x14ac:dyDescent="0.25">
      <c r="A560" s="36">
        <v>5903607</v>
      </c>
      <c r="B560" s="36">
        <v>108825</v>
      </c>
      <c r="C560" s="36" t="s">
        <v>64</v>
      </c>
      <c r="D560">
        <v>4016</v>
      </c>
      <c r="E560">
        <v>5738</v>
      </c>
      <c r="F560" s="1">
        <v>40846</v>
      </c>
      <c r="G560" s="1">
        <v>40854</v>
      </c>
      <c r="H560">
        <v>10</v>
      </c>
      <c r="I560">
        <v>2011</v>
      </c>
      <c r="J560">
        <v>33.528300000000002</v>
      </c>
      <c r="K560">
        <v>-140.4083</v>
      </c>
      <c r="L560" t="s">
        <v>813</v>
      </c>
      <c r="M560" t="s">
        <v>597</v>
      </c>
      <c r="N560" s="1">
        <v>41975</v>
      </c>
      <c r="O560">
        <v>32.212600000000002</v>
      </c>
      <c r="P560">
        <v>-143.70400000000001</v>
      </c>
      <c r="Q560" t="s">
        <v>3</v>
      </c>
      <c r="R560" t="s">
        <v>637</v>
      </c>
      <c r="S560" t="s">
        <v>638</v>
      </c>
      <c r="T560" t="s">
        <v>8</v>
      </c>
      <c r="U560" t="s">
        <v>7</v>
      </c>
      <c r="V560">
        <v>1129.3126</v>
      </c>
      <c r="W560">
        <v>0.78</v>
      </c>
      <c r="X560">
        <v>1</v>
      </c>
      <c r="Y560">
        <v>111</v>
      </c>
      <c r="Z560">
        <v>0</v>
      </c>
      <c r="AA560">
        <v>0</v>
      </c>
      <c r="AB560">
        <v>0</v>
      </c>
      <c r="AC560">
        <v>240</v>
      </c>
      <c r="AD560">
        <v>1000</v>
      </c>
      <c r="AE560">
        <v>2000</v>
      </c>
      <c r="AF560">
        <v>0</v>
      </c>
      <c r="AG560">
        <v>0</v>
      </c>
      <c r="AH560">
        <v>0</v>
      </c>
      <c r="AI560">
        <v>0</v>
      </c>
      <c r="AJ560">
        <v>0</v>
      </c>
      <c r="AK560">
        <v>0</v>
      </c>
      <c r="AL560">
        <v>0</v>
      </c>
      <c r="AM560">
        <v>0</v>
      </c>
      <c r="AN560">
        <v>0</v>
      </c>
      <c r="AO560">
        <v>0</v>
      </c>
      <c r="AP560">
        <v>0</v>
      </c>
      <c r="AQ560">
        <v>0</v>
      </c>
      <c r="AR560">
        <v>0</v>
      </c>
      <c r="AS560">
        <v>0</v>
      </c>
      <c r="AT560">
        <v>0</v>
      </c>
      <c r="AU560">
        <v>0</v>
      </c>
      <c r="AV560">
        <v>0</v>
      </c>
      <c r="AW560">
        <v>0</v>
      </c>
      <c r="AX560">
        <v>1</v>
      </c>
    </row>
    <row r="561" spans="1:50" x14ac:dyDescent="0.25">
      <c r="A561" s="36">
        <v>5903606</v>
      </c>
      <c r="B561" s="36">
        <v>108824</v>
      </c>
      <c r="C561" s="36" t="s">
        <v>64</v>
      </c>
      <c r="D561">
        <v>4015</v>
      </c>
      <c r="E561">
        <v>5737</v>
      </c>
      <c r="F561" s="1">
        <v>40845</v>
      </c>
      <c r="G561" s="1">
        <v>40854</v>
      </c>
      <c r="H561">
        <v>10</v>
      </c>
      <c r="I561">
        <v>2011</v>
      </c>
      <c r="J561">
        <v>34.511600000000001</v>
      </c>
      <c r="K561">
        <v>-139.48670000000001</v>
      </c>
      <c r="L561" t="s">
        <v>813</v>
      </c>
      <c r="M561" t="s">
        <v>597</v>
      </c>
      <c r="N561" s="1">
        <v>41945</v>
      </c>
      <c r="O561">
        <v>27.337900000000001</v>
      </c>
      <c r="P561">
        <v>-135.24770000000001</v>
      </c>
      <c r="Q561" t="s">
        <v>3</v>
      </c>
      <c r="R561" t="s">
        <v>637</v>
      </c>
      <c r="S561" t="s">
        <v>638</v>
      </c>
      <c r="T561" t="s">
        <v>8</v>
      </c>
      <c r="U561" t="s">
        <v>7</v>
      </c>
      <c r="V561">
        <v>1099.3214</v>
      </c>
      <c r="W561">
        <v>0.78</v>
      </c>
      <c r="X561">
        <v>1</v>
      </c>
      <c r="Y561">
        <v>90</v>
      </c>
      <c r="Z561">
        <v>0</v>
      </c>
      <c r="AA561">
        <v>0</v>
      </c>
      <c r="AB561">
        <v>0</v>
      </c>
      <c r="AC561">
        <v>240</v>
      </c>
      <c r="AD561">
        <v>1000</v>
      </c>
      <c r="AE561">
        <v>2000</v>
      </c>
      <c r="AF561">
        <v>0</v>
      </c>
      <c r="AG561">
        <v>0</v>
      </c>
      <c r="AH561">
        <v>0</v>
      </c>
      <c r="AI561">
        <v>0</v>
      </c>
      <c r="AJ561">
        <v>0</v>
      </c>
      <c r="AK561">
        <v>0</v>
      </c>
      <c r="AL561">
        <v>0</v>
      </c>
      <c r="AM561">
        <v>0</v>
      </c>
      <c r="AN561">
        <v>0</v>
      </c>
      <c r="AO561">
        <v>0</v>
      </c>
      <c r="AP561">
        <v>0</v>
      </c>
      <c r="AQ561">
        <v>0</v>
      </c>
      <c r="AR561">
        <v>0</v>
      </c>
      <c r="AS561">
        <v>0</v>
      </c>
      <c r="AT561">
        <v>0</v>
      </c>
      <c r="AU561">
        <v>0</v>
      </c>
      <c r="AV561">
        <v>0</v>
      </c>
      <c r="AW561">
        <v>0</v>
      </c>
      <c r="AX561">
        <v>1</v>
      </c>
    </row>
    <row r="562" spans="1:50" x14ac:dyDescent="0.25">
      <c r="A562" s="36">
        <v>5903604</v>
      </c>
      <c r="B562" s="36">
        <v>108822</v>
      </c>
      <c r="C562" s="36" t="s">
        <v>64</v>
      </c>
      <c r="D562">
        <v>4013</v>
      </c>
      <c r="E562">
        <v>5735</v>
      </c>
      <c r="F562" s="1">
        <v>40846</v>
      </c>
      <c r="G562" s="1">
        <v>40854</v>
      </c>
      <c r="H562">
        <v>10</v>
      </c>
      <c r="I562">
        <v>2011</v>
      </c>
      <c r="J562">
        <v>32.083300000000001</v>
      </c>
      <c r="K562">
        <v>-141.3417</v>
      </c>
      <c r="L562" t="s">
        <v>813</v>
      </c>
      <c r="M562" t="s">
        <v>597</v>
      </c>
      <c r="N562" s="1">
        <v>41976</v>
      </c>
      <c r="O562">
        <v>33.126100000000001</v>
      </c>
      <c r="P562">
        <v>-145.18049999999999</v>
      </c>
      <c r="Q562" t="s">
        <v>3</v>
      </c>
      <c r="R562" t="s">
        <v>637</v>
      </c>
      <c r="S562" t="s">
        <v>638</v>
      </c>
      <c r="T562" t="s">
        <v>8</v>
      </c>
      <c r="U562" t="s">
        <v>7</v>
      </c>
      <c r="V562">
        <v>1129.6877999999999</v>
      </c>
      <c r="W562">
        <v>0.78</v>
      </c>
      <c r="X562">
        <v>1</v>
      </c>
      <c r="Y562">
        <v>105</v>
      </c>
      <c r="Z562">
        <v>0</v>
      </c>
      <c r="AA562">
        <v>0</v>
      </c>
      <c r="AB562">
        <v>0</v>
      </c>
      <c r="AC562">
        <v>240</v>
      </c>
      <c r="AD562">
        <v>1000</v>
      </c>
      <c r="AE562">
        <v>2000</v>
      </c>
      <c r="AF562">
        <v>0</v>
      </c>
      <c r="AG562">
        <v>0</v>
      </c>
      <c r="AH562">
        <v>0</v>
      </c>
      <c r="AI562">
        <v>0</v>
      </c>
      <c r="AJ562">
        <v>0</v>
      </c>
      <c r="AK562">
        <v>0</v>
      </c>
      <c r="AL562">
        <v>0</v>
      </c>
      <c r="AM562">
        <v>0</v>
      </c>
      <c r="AN562">
        <v>0</v>
      </c>
      <c r="AO562">
        <v>0</v>
      </c>
      <c r="AP562">
        <v>0</v>
      </c>
      <c r="AQ562">
        <v>0</v>
      </c>
      <c r="AR562">
        <v>0</v>
      </c>
      <c r="AS562">
        <v>0</v>
      </c>
      <c r="AT562">
        <v>0</v>
      </c>
      <c r="AU562">
        <v>0</v>
      </c>
      <c r="AV562">
        <v>0</v>
      </c>
      <c r="AW562">
        <v>0</v>
      </c>
      <c r="AX562">
        <v>1</v>
      </c>
    </row>
    <row r="563" spans="1:50" x14ac:dyDescent="0.25">
      <c r="A563" s="36">
        <v>5903603</v>
      </c>
      <c r="B563" s="36">
        <v>108821</v>
      </c>
      <c r="C563" s="36" t="s">
        <v>64</v>
      </c>
      <c r="D563">
        <v>4012</v>
      </c>
      <c r="E563">
        <v>5734</v>
      </c>
      <c r="F563" s="1">
        <v>40845</v>
      </c>
      <c r="G563" s="1">
        <v>40854</v>
      </c>
      <c r="H563">
        <v>10</v>
      </c>
      <c r="I563">
        <v>2011</v>
      </c>
      <c r="J563">
        <v>36.526699999999998</v>
      </c>
      <c r="K563">
        <v>-137.6</v>
      </c>
      <c r="L563" t="s">
        <v>813</v>
      </c>
      <c r="M563" t="s">
        <v>597</v>
      </c>
      <c r="N563" s="1">
        <v>41975</v>
      </c>
      <c r="O563">
        <v>33.3782</v>
      </c>
      <c r="P563">
        <v>-137.8322</v>
      </c>
      <c r="Q563" t="s">
        <v>3</v>
      </c>
      <c r="R563" t="s">
        <v>637</v>
      </c>
      <c r="S563" t="s">
        <v>638</v>
      </c>
      <c r="T563" t="s">
        <v>8</v>
      </c>
      <c r="U563" t="s">
        <v>7</v>
      </c>
      <c r="V563">
        <v>1129.5478000000001</v>
      </c>
      <c r="W563">
        <v>0.78</v>
      </c>
      <c r="X563">
        <v>1</v>
      </c>
      <c r="Y563">
        <v>112</v>
      </c>
      <c r="Z563">
        <v>0</v>
      </c>
      <c r="AA563">
        <v>0</v>
      </c>
      <c r="AB563">
        <v>0</v>
      </c>
      <c r="AC563">
        <v>240</v>
      </c>
      <c r="AD563">
        <v>1000</v>
      </c>
      <c r="AE563">
        <v>2000</v>
      </c>
      <c r="AF563">
        <v>0</v>
      </c>
      <c r="AG563">
        <v>0</v>
      </c>
      <c r="AH563">
        <v>0</v>
      </c>
      <c r="AI563">
        <v>0</v>
      </c>
      <c r="AJ563">
        <v>0</v>
      </c>
      <c r="AK563">
        <v>0</v>
      </c>
      <c r="AL563">
        <v>0</v>
      </c>
      <c r="AM563">
        <v>0</v>
      </c>
      <c r="AN563">
        <v>0</v>
      </c>
      <c r="AO563">
        <v>0</v>
      </c>
      <c r="AP563">
        <v>0</v>
      </c>
      <c r="AQ563">
        <v>0</v>
      </c>
      <c r="AR563">
        <v>0</v>
      </c>
      <c r="AS563">
        <v>0</v>
      </c>
      <c r="AT563">
        <v>0</v>
      </c>
      <c r="AU563">
        <v>0</v>
      </c>
      <c r="AV563">
        <v>0</v>
      </c>
      <c r="AW563">
        <v>0</v>
      </c>
      <c r="AX563">
        <v>1</v>
      </c>
    </row>
    <row r="564" spans="1:50" x14ac:dyDescent="0.25">
      <c r="A564" s="36">
        <v>5903602</v>
      </c>
      <c r="B564" s="36">
        <v>105752</v>
      </c>
      <c r="C564" s="36" t="s">
        <v>64</v>
      </c>
      <c r="D564">
        <v>4011</v>
      </c>
      <c r="E564">
        <v>5733</v>
      </c>
      <c r="F564" s="1">
        <v>40846</v>
      </c>
      <c r="G564" s="1">
        <v>40854</v>
      </c>
      <c r="H564">
        <v>10</v>
      </c>
      <c r="I564">
        <v>2011</v>
      </c>
      <c r="J564">
        <v>31.496700000000001</v>
      </c>
      <c r="K564">
        <v>-142.27000000000001</v>
      </c>
      <c r="L564" t="s">
        <v>813</v>
      </c>
      <c r="M564" t="s">
        <v>597</v>
      </c>
      <c r="N564" s="1">
        <v>41976</v>
      </c>
      <c r="O564">
        <v>31.557200000000002</v>
      </c>
      <c r="P564">
        <v>-144.0926</v>
      </c>
      <c r="Q564" t="s">
        <v>3</v>
      </c>
      <c r="R564" t="s">
        <v>637</v>
      </c>
      <c r="S564" t="s">
        <v>638</v>
      </c>
      <c r="T564" t="s">
        <v>8</v>
      </c>
      <c r="U564" t="s">
        <v>7</v>
      </c>
      <c r="V564">
        <v>1129.5072</v>
      </c>
      <c r="W564">
        <v>0.78</v>
      </c>
      <c r="X564">
        <v>1</v>
      </c>
      <c r="Y564">
        <v>111</v>
      </c>
      <c r="Z564">
        <v>0</v>
      </c>
      <c r="AA564">
        <v>0</v>
      </c>
      <c r="AB564">
        <v>0</v>
      </c>
      <c r="AC564">
        <v>240</v>
      </c>
      <c r="AD564">
        <v>1000</v>
      </c>
      <c r="AE564">
        <v>2000</v>
      </c>
      <c r="AF564">
        <v>0</v>
      </c>
      <c r="AG564">
        <v>0</v>
      </c>
      <c r="AH564">
        <v>0</v>
      </c>
      <c r="AI564">
        <v>0</v>
      </c>
      <c r="AJ564">
        <v>0</v>
      </c>
      <c r="AK564">
        <v>0</v>
      </c>
      <c r="AL564">
        <v>0</v>
      </c>
      <c r="AM564">
        <v>0</v>
      </c>
      <c r="AN564">
        <v>0</v>
      </c>
      <c r="AO564">
        <v>0</v>
      </c>
      <c r="AP564">
        <v>0</v>
      </c>
      <c r="AQ564">
        <v>0</v>
      </c>
      <c r="AR564">
        <v>0</v>
      </c>
      <c r="AS564">
        <v>0</v>
      </c>
      <c r="AT564">
        <v>0</v>
      </c>
      <c r="AU564">
        <v>0</v>
      </c>
      <c r="AV564">
        <v>0</v>
      </c>
      <c r="AW564">
        <v>0</v>
      </c>
      <c r="AX564">
        <v>1</v>
      </c>
    </row>
    <row r="565" spans="1:50" x14ac:dyDescent="0.25">
      <c r="A565" s="36">
        <v>5903601</v>
      </c>
      <c r="B565" s="36">
        <v>105751</v>
      </c>
      <c r="C565" s="36" t="s">
        <v>64</v>
      </c>
      <c r="D565">
        <v>4010</v>
      </c>
      <c r="E565">
        <v>5730</v>
      </c>
      <c r="F565" s="1">
        <v>40843</v>
      </c>
      <c r="G565" s="1">
        <v>40854</v>
      </c>
      <c r="H565">
        <v>10</v>
      </c>
      <c r="I565">
        <v>2011</v>
      </c>
      <c r="J565">
        <v>42.564999999999998</v>
      </c>
      <c r="K565">
        <v>-132.0317</v>
      </c>
      <c r="L565" t="s">
        <v>813</v>
      </c>
      <c r="M565" t="s">
        <v>597</v>
      </c>
      <c r="N565" s="1">
        <v>41973</v>
      </c>
      <c r="O565">
        <v>46.052</v>
      </c>
      <c r="P565">
        <v>-125.50279999999999</v>
      </c>
      <c r="Q565" t="s">
        <v>3</v>
      </c>
      <c r="R565" t="s">
        <v>637</v>
      </c>
      <c r="S565" t="s">
        <v>638</v>
      </c>
      <c r="T565" t="s">
        <v>8</v>
      </c>
      <c r="U565" t="s">
        <v>7</v>
      </c>
      <c r="V565">
        <v>1129.7692</v>
      </c>
      <c r="W565">
        <v>0.78</v>
      </c>
      <c r="X565">
        <v>1</v>
      </c>
      <c r="Y565">
        <v>111</v>
      </c>
      <c r="Z565">
        <v>0</v>
      </c>
      <c r="AA565">
        <v>0</v>
      </c>
      <c r="AB565">
        <v>0</v>
      </c>
      <c r="AC565">
        <v>240</v>
      </c>
      <c r="AD565">
        <v>1000</v>
      </c>
      <c r="AE565">
        <v>2000</v>
      </c>
      <c r="AF565">
        <v>0</v>
      </c>
      <c r="AG565">
        <v>0</v>
      </c>
      <c r="AH565">
        <v>0</v>
      </c>
      <c r="AI565">
        <v>0</v>
      </c>
      <c r="AJ565">
        <v>0</v>
      </c>
      <c r="AK565">
        <v>0</v>
      </c>
      <c r="AL565">
        <v>0</v>
      </c>
      <c r="AM565">
        <v>0</v>
      </c>
      <c r="AN565">
        <v>0</v>
      </c>
      <c r="AO565">
        <v>0</v>
      </c>
      <c r="AP565">
        <v>0</v>
      </c>
      <c r="AQ565">
        <v>0</v>
      </c>
      <c r="AR565">
        <v>0</v>
      </c>
      <c r="AS565">
        <v>0</v>
      </c>
      <c r="AT565">
        <v>0</v>
      </c>
      <c r="AU565">
        <v>0</v>
      </c>
      <c r="AV565">
        <v>0</v>
      </c>
      <c r="AW565">
        <v>0</v>
      </c>
      <c r="AX565">
        <v>1</v>
      </c>
    </row>
    <row r="566" spans="1:50" x14ac:dyDescent="0.25">
      <c r="A566" s="36">
        <v>5903600</v>
      </c>
      <c r="B566" s="36">
        <v>105750</v>
      </c>
      <c r="C566" s="36" t="s">
        <v>64</v>
      </c>
      <c r="D566">
        <v>4009</v>
      </c>
      <c r="E566">
        <v>5729</v>
      </c>
      <c r="F566" s="1">
        <v>40844</v>
      </c>
      <c r="G566" s="1">
        <v>40854</v>
      </c>
      <c r="H566">
        <v>10</v>
      </c>
      <c r="I566">
        <v>2011</v>
      </c>
      <c r="J566">
        <v>38.041699999999999</v>
      </c>
      <c r="K566">
        <v>-136.17330000000001</v>
      </c>
      <c r="L566" t="s">
        <v>813</v>
      </c>
      <c r="M566" t="s">
        <v>597</v>
      </c>
      <c r="N566" s="1">
        <v>41974</v>
      </c>
      <c r="O566">
        <v>35.354799999999997</v>
      </c>
      <c r="P566">
        <v>-131.6208</v>
      </c>
      <c r="Q566" t="s">
        <v>3</v>
      </c>
      <c r="R566" t="s">
        <v>637</v>
      </c>
      <c r="S566" t="s">
        <v>638</v>
      </c>
      <c r="T566" t="s">
        <v>8</v>
      </c>
      <c r="U566" t="s">
        <v>7</v>
      </c>
      <c r="V566">
        <v>1129.7539999999999</v>
      </c>
      <c r="W566">
        <v>0.78</v>
      </c>
      <c r="X566">
        <v>1</v>
      </c>
      <c r="Y566">
        <v>112</v>
      </c>
      <c r="Z566">
        <v>0</v>
      </c>
      <c r="AA566">
        <v>0</v>
      </c>
      <c r="AB566">
        <v>0</v>
      </c>
      <c r="AC566">
        <v>240</v>
      </c>
      <c r="AD566">
        <v>1000</v>
      </c>
      <c r="AE566">
        <v>2000</v>
      </c>
      <c r="AF566">
        <v>0</v>
      </c>
      <c r="AG566">
        <v>0</v>
      </c>
      <c r="AH566">
        <v>0</v>
      </c>
      <c r="AI566">
        <v>0</v>
      </c>
      <c r="AJ566">
        <v>0</v>
      </c>
      <c r="AK566">
        <v>0</v>
      </c>
      <c r="AL566">
        <v>0</v>
      </c>
      <c r="AM566">
        <v>0</v>
      </c>
      <c r="AN566">
        <v>0</v>
      </c>
      <c r="AO566">
        <v>0</v>
      </c>
      <c r="AP566">
        <v>0</v>
      </c>
      <c r="AQ566">
        <v>0</v>
      </c>
      <c r="AR566">
        <v>0</v>
      </c>
      <c r="AS566">
        <v>0</v>
      </c>
      <c r="AT566">
        <v>0</v>
      </c>
      <c r="AU566">
        <v>0</v>
      </c>
      <c r="AV566">
        <v>0</v>
      </c>
      <c r="AW566">
        <v>0</v>
      </c>
      <c r="AX566">
        <v>1</v>
      </c>
    </row>
    <row r="567" spans="1:50" x14ac:dyDescent="0.25">
      <c r="A567" s="36">
        <v>5903599</v>
      </c>
      <c r="B567" s="36">
        <v>105749</v>
      </c>
      <c r="C567" s="36" t="s">
        <v>64</v>
      </c>
      <c r="D567">
        <v>4008</v>
      </c>
      <c r="E567">
        <v>5519</v>
      </c>
      <c r="F567" s="1">
        <v>40847</v>
      </c>
      <c r="G567" s="1">
        <v>40854</v>
      </c>
      <c r="H567">
        <v>10</v>
      </c>
      <c r="I567">
        <v>2011</v>
      </c>
      <c r="J567">
        <v>28.52</v>
      </c>
      <c r="K567">
        <v>-144.99160000000001</v>
      </c>
      <c r="L567" t="s">
        <v>813</v>
      </c>
      <c r="M567" t="s">
        <v>597</v>
      </c>
      <c r="N567" s="1">
        <v>41966</v>
      </c>
      <c r="O567">
        <v>30.808700000000002</v>
      </c>
      <c r="P567">
        <v>-146.54429999999999</v>
      </c>
      <c r="Q567" t="s">
        <v>3</v>
      </c>
      <c r="R567" t="s">
        <v>637</v>
      </c>
      <c r="S567" t="s">
        <v>638</v>
      </c>
      <c r="T567" t="s">
        <v>8</v>
      </c>
      <c r="U567" t="s">
        <v>7</v>
      </c>
      <c r="V567">
        <v>1119.5540000000001</v>
      </c>
      <c r="W567">
        <v>0.78</v>
      </c>
      <c r="X567">
        <v>1</v>
      </c>
      <c r="Y567">
        <v>105</v>
      </c>
      <c r="Z567">
        <v>0</v>
      </c>
      <c r="AA567">
        <v>0</v>
      </c>
      <c r="AB567">
        <v>0</v>
      </c>
      <c r="AC567">
        <v>240</v>
      </c>
      <c r="AD567">
        <v>1000</v>
      </c>
      <c r="AE567">
        <v>2000</v>
      </c>
      <c r="AF567">
        <v>0</v>
      </c>
      <c r="AG567">
        <v>0</v>
      </c>
      <c r="AH567">
        <v>0</v>
      </c>
      <c r="AI567">
        <v>0</v>
      </c>
      <c r="AJ567">
        <v>0</v>
      </c>
      <c r="AK567">
        <v>0</v>
      </c>
      <c r="AL567">
        <v>0</v>
      </c>
      <c r="AM567">
        <v>0</v>
      </c>
      <c r="AN567">
        <v>0</v>
      </c>
      <c r="AO567">
        <v>0</v>
      </c>
      <c r="AP567">
        <v>0</v>
      </c>
      <c r="AQ567">
        <v>0</v>
      </c>
      <c r="AR567">
        <v>0</v>
      </c>
      <c r="AS567">
        <v>0</v>
      </c>
      <c r="AT567">
        <v>0</v>
      </c>
      <c r="AU567">
        <v>0</v>
      </c>
      <c r="AV567">
        <v>0</v>
      </c>
      <c r="AW567">
        <v>0</v>
      </c>
      <c r="AX567">
        <v>1</v>
      </c>
    </row>
    <row r="568" spans="1:50" x14ac:dyDescent="0.25">
      <c r="A568" s="36">
        <v>5901490</v>
      </c>
      <c r="B568" s="36">
        <v>6872</v>
      </c>
      <c r="C568" s="36" t="s">
        <v>65</v>
      </c>
      <c r="D568">
        <v>3698</v>
      </c>
      <c r="E568">
        <v>4819</v>
      </c>
      <c r="F568" s="1">
        <v>40465</v>
      </c>
      <c r="G568" s="1">
        <v>40555</v>
      </c>
      <c r="H568">
        <v>10</v>
      </c>
      <c r="I568">
        <v>2010</v>
      </c>
      <c r="J568">
        <v>47.5</v>
      </c>
      <c r="K568">
        <v>-126.35</v>
      </c>
      <c r="L568" t="s">
        <v>813</v>
      </c>
      <c r="M568" t="s">
        <v>597</v>
      </c>
      <c r="N568" s="1">
        <v>41957</v>
      </c>
      <c r="O568">
        <v>53.164000000000001</v>
      </c>
      <c r="P568">
        <v>-137.35400000000001</v>
      </c>
      <c r="Q568" t="s">
        <v>3</v>
      </c>
      <c r="R568" t="s">
        <v>637</v>
      </c>
      <c r="S568" t="s">
        <v>638</v>
      </c>
      <c r="T568" t="s">
        <v>8</v>
      </c>
      <c r="U568" t="s">
        <v>7</v>
      </c>
      <c r="V568">
        <v>1491.7088000000001</v>
      </c>
      <c r="W568">
        <v>0.74</v>
      </c>
      <c r="X568">
        <v>1</v>
      </c>
      <c r="Y568">
        <v>296</v>
      </c>
      <c r="Z568">
        <v>266</v>
      </c>
      <c r="AA568">
        <v>0</v>
      </c>
      <c r="AB568">
        <v>0</v>
      </c>
      <c r="AC568">
        <v>240</v>
      </c>
      <c r="AD568">
        <v>1000</v>
      </c>
      <c r="AE568">
        <v>2000</v>
      </c>
      <c r="AF568">
        <v>0</v>
      </c>
      <c r="AG568">
        <v>0</v>
      </c>
      <c r="AH568">
        <v>0</v>
      </c>
      <c r="AI568">
        <v>0</v>
      </c>
      <c r="AJ568">
        <v>0</v>
      </c>
      <c r="AK568">
        <v>0</v>
      </c>
      <c r="AL568">
        <v>0</v>
      </c>
      <c r="AM568">
        <v>0</v>
      </c>
      <c r="AN568">
        <v>1</v>
      </c>
      <c r="AO568">
        <v>1</v>
      </c>
      <c r="AP568">
        <v>1</v>
      </c>
      <c r="AQ568">
        <v>0</v>
      </c>
      <c r="AR568">
        <v>0</v>
      </c>
      <c r="AS568">
        <v>0</v>
      </c>
      <c r="AT568">
        <v>0</v>
      </c>
      <c r="AU568">
        <v>0</v>
      </c>
      <c r="AV568">
        <v>0</v>
      </c>
      <c r="AW568">
        <v>0</v>
      </c>
      <c r="AX568">
        <v>1</v>
      </c>
    </row>
    <row r="569" spans="1:50" x14ac:dyDescent="0.25">
      <c r="A569" s="36">
        <v>5903610</v>
      </c>
      <c r="B569" s="36">
        <v>24852</v>
      </c>
      <c r="C569" s="36" t="s">
        <v>65</v>
      </c>
      <c r="D569">
        <v>4019</v>
      </c>
      <c r="E569">
        <v>4822</v>
      </c>
      <c r="F569" s="1">
        <v>40843</v>
      </c>
      <c r="G569" s="1">
        <v>40854</v>
      </c>
      <c r="H569">
        <v>10</v>
      </c>
      <c r="I569">
        <v>2011</v>
      </c>
      <c r="J569">
        <v>45.026699999999998</v>
      </c>
      <c r="K569">
        <v>-130.44329999999999</v>
      </c>
      <c r="L569" t="s">
        <v>813</v>
      </c>
      <c r="M569" t="s">
        <v>597</v>
      </c>
      <c r="N569" s="1">
        <v>41972</v>
      </c>
      <c r="O569">
        <v>39.259</v>
      </c>
      <c r="P569">
        <v>-128.12299999999999</v>
      </c>
      <c r="Q569" t="s">
        <v>3</v>
      </c>
      <c r="R569" t="s">
        <v>637</v>
      </c>
      <c r="S569" t="s">
        <v>638</v>
      </c>
      <c r="T569" t="s">
        <v>8</v>
      </c>
      <c r="U569" t="s">
        <v>7</v>
      </c>
      <c r="V569">
        <v>1128.8741</v>
      </c>
      <c r="W569">
        <v>0.78</v>
      </c>
      <c r="X569">
        <v>1</v>
      </c>
      <c r="Y569">
        <v>189</v>
      </c>
      <c r="Z569">
        <v>0</v>
      </c>
      <c r="AA569">
        <v>0</v>
      </c>
      <c r="AB569">
        <v>0</v>
      </c>
      <c r="AC569">
        <v>240</v>
      </c>
      <c r="AD569">
        <v>1000</v>
      </c>
      <c r="AE569">
        <v>2000</v>
      </c>
      <c r="AF569">
        <v>0</v>
      </c>
      <c r="AG569">
        <v>0</v>
      </c>
      <c r="AH569">
        <v>0</v>
      </c>
      <c r="AI569">
        <v>0</v>
      </c>
      <c r="AJ569">
        <v>0</v>
      </c>
      <c r="AK569">
        <v>0</v>
      </c>
      <c r="AL569">
        <v>0</v>
      </c>
      <c r="AM569">
        <v>0</v>
      </c>
      <c r="AN569">
        <v>1</v>
      </c>
      <c r="AO569">
        <v>1</v>
      </c>
      <c r="AP569">
        <v>1</v>
      </c>
      <c r="AQ569">
        <v>0</v>
      </c>
      <c r="AR569">
        <v>0</v>
      </c>
      <c r="AS569">
        <v>0</v>
      </c>
      <c r="AT569">
        <v>0</v>
      </c>
      <c r="AU569">
        <v>0</v>
      </c>
      <c r="AV569">
        <v>0</v>
      </c>
      <c r="AW569">
        <v>0</v>
      </c>
      <c r="AX569">
        <v>1</v>
      </c>
    </row>
    <row r="570" spans="1:50" x14ac:dyDescent="0.25">
      <c r="A570" s="36">
        <v>5903609</v>
      </c>
      <c r="B570" s="36">
        <v>20533</v>
      </c>
      <c r="C570" s="36" t="s">
        <v>65</v>
      </c>
      <c r="D570">
        <v>4018</v>
      </c>
      <c r="E570">
        <v>4922</v>
      </c>
      <c r="F570" s="1">
        <v>40843</v>
      </c>
      <c r="G570" s="1">
        <v>40854</v>
      </c>
      <c r="H570">
        <v>10</v>
      </c>
      <c r="I570">
        <v>2011</v>
      </c>
      <c r="J570">
        <v>44.013300000000001</v>
      </c>
      <c r="K570">
        <v>-131.01499999999999</v>
      </c>
      <c r="L570" t="s">
        <v>813</v>
      </c>
      <c r="M570" t="s">
        <v>597</v>
      </c>
      <c r="N570" s="1">
        <v>41971</v>
      </c>
      <c r="O570">
        <v>44.587000000000003</v>
      </c>
      <c r="P570">
        <v>-137.636</v>
      </c>
      <c r="Q570" t="s">
        <v>3</v>
      </c>
      <c r="R570" t="s">
        <v>637</v>
      </c>
      <c r="S570" t="s">
        <v>638</v>
      </c>
      <c r="T570" t="s">
        <v>8</v>
      </c>
      <c r="U570" t="s">
        <v>7</v>
      </c>
      <c r="V570">
        <v>1127.5492999999999</v>
      </c>
      <c r="W570">
        <v>0.78</v>
      </c>
      <c r="X570">
        <v>1</v>
      </c>
      <c r="Y570">
        <v>198</v>
      </c>
      <c r="Z570">
        <v>0</v>
      </c>
      <c r="AA570">
        <v>0</v>
      </c>
      <c r="AB570">
        <v>0</v>
      </c>
      <c r="AC570">
        <v>240</v>
      </c>
      <c r="AD570">
        <v>1000</v>
      </c>
      <c r="AE570">
        <v>2000</v>
      </c>
      <c r="AF570">
        <v>0</v>
      </c>
      <c r="AG570">
        <v>0</v>
      </c>
      <c r="AH570">
        <v>0</v>
      </c>
      <c r="AI570">
        <v>0</v>
      </c>
      <c r="AJ570">
        <v>0</v>
      </c>
      <c r="AK570">
        <v>0</v>
      </c>
      <c r="AL570">
        <v>0</v>
      </c>
      <c r="AM570">
        <v>0</v>
      </c>
      <c r="AN570">
        <v>1</v>
      </c>
      <c r="AO570">
        <v>1</v>
      </c>
      <c r="AP570">
        <v>1</v>
      </c>
      <c r="AQ570">
        <v>0</v>
      </c>
      <c r="AR570">
        <v>0</v>
      </c>
      <c r="AS570">
        <v>0</v>
      </c>
      <c r="AT570">
        <v>0</v>
      </c>
      <c r="AU570">
        <v>0</v>
      </c>
      <c r="AV570">
        <v>0</v>
      </c>
      <c r="AW570">
        <v>0</v>
      </c>
      <c r="AX570">
        <v>1</v>
      </c>
    </row>
    <row r="571" spans="1:50" x14ac:dyDescent="0.25">
      <c r="A571" s="36">
        <v>5903598</v>
      </c>
      <c r="B571" s="36">
        <v>105748</v>
      </c>
      <c r="C571" s="36" t="s">
        <v>64</v>
      </c>
      <c r="D571">
        <v>4007</v>
      </c>
      <c r="E571">
        <v>5651</v>
      </c>
      <c r="F571" s="1">
        <v>40846</v>
      </c>
      <c r="G571" s="1">
        <v>40854</v>
      </c>
      <c r="H571">
        <v>10</v>
      </c>
      <c r="I571">
        <v>2011</v>
      </c>
      <c r="J571">
        <v>30.521699999999999</v>
      </c>
      <c r="K571">
        <v>-143.1883</v>
      </c>
      <c r="L571" t="s">
        <v>813</v>
      </c>
      <c r="M571" t="s">
        <v>597</v>
      </c>
      <c r="N571" s="1">
        <v>41976</v>
      </c>
      <c r="O571">
        <v>28.396000000000001</v>
      </c>
      <c r="P571">
        <v>-129.77199999999999</v>
      </c>
      <c r="Q571" t="s">
        <v>3</v>
      </c>
      <c r="R571" t="s">
        <v>637</v>
      </c>
      <c r="S571" t="s">
        <v>638</v>
      </c>
      <c r="T571" t="s">
        <v>8</v>
      </c>
      <c r="U571" t="s">
        <v>7</v>
      </c>
      <c r="V571">
        <v>1129.4458999999999</v>
      </c>
      <c r="W571">
        <v>0.78</v>
      </c>
      <c r="X571">
        <v>1</v>
      </c>
      <c r="Y571">
        <v>109</v>
      </c>
      <c r="Z571">
        <v>103</v>
      </c>
      <c r="AA571">
        <v>0</v>
      </c>
      <c r="AB571">
        <v>0</v>
      </c>
      <c r="AC571">
        <v>240</v>
      </c>
      <c r="AD571">
        <v>1000</v>
      </c>
      <c r="AE571">
        <v>2000</v>
      </c>
      <c r="AF571">
        <v>0</v>
      </c>
      <c r="AG571">
        <v>0</v>
      </c>
      <c r="AH571">
        <v>0</v>
      </c>
      <c r="AI571">
        <v>0</v>
      </c>
      <c r="AJ571">
        <v>0</v>
      </c>
      <c r="AK571">
        <v>0</v>
      </c>
      <c r="AL571">
        <v>0</v>
      </c>
      <c r="AM571">
        <v>0</v>
      </c>
      <c r="AN571">
        <v>0</v>
      </c>
      <c r="AO571">
        <v>0</v>
      </c>
      <c r="AP571">
        <v>0</v>
      </c>
      <c r="AQ571">
        <v>0</v>
      </c>
      <c r="AR571">
        <v>0</v>
      </c>
      <c r="AS571">
        <v>0</v>
      </c>
      <c r="AT571">
        <v>0</v>
      </c>
      <c r="AU571">
        <v>0</v>
      </c>
      <c r="AV571">
        <v>0</v>
      </c>
      <c r="AW571">
        <v>0</v>
      </c>
      <c r="AX571">
        <v>1</v>
      </c>
    </row>
    <row r="572" spans="1:50" x14ac:dyDescent="0.25">
      <c r="A572" s="36">
        <v>5903597</v>
      </c>
      <c r="B572" s="36">
        <v>105747</v>
      </c>
      <c r="C572" s="36" t="s">
        <v>64</v>
      </c>
      <c r="D572">
        <v>4006</v>
      </c>
      <c r="E572">
        <v>5650</v>
      </c>
      <c r="F572" s="1">
        <v>40847</v>
      </c>
      <c r="G572" s="1">
        <v>40854</v>
      </c>
      <c r="H572">
        <v>10</v>
      </c>
      <c r="I572">
        <v>2011</v>
      </c>
      <c r="J572">
        <v>29.543299999999999</v>
      </c>
      <c r="K572">
        <v>-144.0667</v>
      </c>
      <c r="L572" t="s">
        <v>813</v>
      </c>
      <c r="M572" t="s">
        <v>597</v>
      </c>
      <c r="N572" s="1">
        <v>41966</v>
      </c>
      <c r="O572">
        <v>29.2699</v>
      </c>
      <c r="P572">
        <v>-138.4365</v>
      </c>
      <c r="Q572" t="s">
        <v>3</v>
      </c>
      <c r="R572" t="s">
        <v>637</v>
      </c>
      <c r="S572" t="s">
        <v>638</v>
      </c>
      <c r="T572" t="s">
        <v>8</v>
      </c>
      <c r="U572" t="s">
        <v>7</v>
      </c>
      <c r="V572">
        <v>1119.4277</v>
      </c>
      <c r="W572">
        <v>0.78</v>
      </c>
      <c r="X572">
        <v>1</v>
      </c>
      <c r="Y572">
        <v>105</v>
      </c>
      <c r="Z572">
        <v>0</v>
      </c>
      <c r="AA572">
        <v>0</v>
      </c>
      <c r="AB572">
        <v>0</v>
      </c>
      <c r="AC572">
        <v>240</v>
      </c>
      <c r="AD572">
        <v>1000</v>
      </c>
      <c r="AE572">
        <v>2000</v>
      </c>
      <c r="AF572">
        <v>0</v>
      </c>
      <c r="AG572">
        <v>0</v>
      </c>
      <c r="AH572">
        <v>0</v>
      </c>
      <c r="AI572">
        <v>0</v>
      </c>
      <c r="AJ572">
        <v>0</v>
      </c>
      <c r="AK572">
        <v>0</v>
      </c>
      <c r="AL572">
        <v>0</v>
      </c>
      <c r="AM572">
        <v>0</v>
      </c>
      <c r="AN572">
        <v>0</v>
      </c>
      <c r="AO572">
        <v>0</v>
      </c>
      <c r="AP572">
        <v>0</v>
      </c>
      <c r="AQ572">
        <v>0</v>
      </c>
      <c r="AR572">
        <v>0</v>
      </c>
      <c r="AS572">
        <v>0</v>
      </c>
      <c r="AT572">
        <v>0</v>
      </c>
      <c r="AU572">
        <v>0</v>
      </c>
      <c r="AV572">
        <v>0</v>
      </c>
      <c r="AW572">
        <v>0</v>
      </c>
      <c r="AX572">
        <v>1</v>
      </c>
    </row>
    <row r="573" spans="1:50" x14ac:dyDescent="0.25">
      <c r="A573" s="36">
        <v>5903596</v>
      </c>
      <c r="B573" s="36">
        <v>105746</v>
      </c>
      <c r="C573" s="36" t="s">
        <v>64</v>
      </c>
      <c r="D573">
        <v>4005</v>
      </c>
      <c r="E573">
        <v>5649</v>
      </c>
      <c r="F573" s="1">
        <v>40845</v>
      </c>
      <c r="G573" s="1">
        <v>40854</v>
      </c>
      <c r="H573">
        <v>10</v>
      </c>
      <c r="I573">
        <v>2011</v>
      </c>
      <c r="J573">
        <v>35.518300000000004</v>
      </c>
      <c r="K573">
        <v>-138.5583</v>
      </c>
      <c r="L573" t="s">
        <v>813</v>
      </c>
      <c r="M573" t="s">
        <v>597</v>
      </c>
      <c r="N573" s="1">
        <v>41975</v>
      </c>
      <c r="O573">
        <v>33.4771</v>
      </c>
      <c r="P573">
        <v>-138.30179999999999</v>
      </c>
      <c r="Q573" t="s">
        <v>3</v>
      </c>
      <c r="R573" t="s">
        <v>637</v>
      </c>
      <c r="S573" t="s">
        <v>638</v>
      </c>
      <c r="T573" t="s">
        <v>8</v>
      </c>
      <c r="U573" t="s">
        <v>7</v>
      </c>
      <c r="V573">
        <v>1129.4385</v>
      </c>
      <c r="W573">
        <v>0.78</v>
      </c>
      <c r="X573">
        <v>1</v>
      </c>
      <c r="Y573">
        <v>105</v>
      </c>
      <c r="Z573">
        <v>0</v>
      </c>
      <c r="AA573">
        <v>0</v>
      </c>
      <c r="AB573">
        <v>0</v>
      </c>
      <c r="AC573">
        <v>240</v>
      </c>
      <c r="AD573">
        <v>1000</v>
      </c>
      <c r="AE573">
        <v>2000</v>
      </c>
      <c r="AF573">
        <v>0</v>
      </c>
      <c r="AG573">
        <v>0</v>
      </c>
      <c r="AH573">
        <v>0</v>
      </c>
      <c r="AI573">
        <v>0</v>
      </c>
      <c r="AJ573">
        <v>0</v>
      </c>
      <c r="AK573">
        <v>0</v>
      </c>
      <c r="AL573">
        <v>0</v>
      </c>
      <c r="AM573">
        <v>0</v>
      </c>
      <c r="AN573">
        <v>0</v>
      </c>
      <c r="AO573">
        <v>0</v>
      </c>
      <c r="AP573">
        <v>0</v>
      </c>
      <c r="AQ573">
        <v>0</v>
      </c>
      <c r="AR573">
        <v>0</v>
      </c>
      <c r="AS573">
        <v>0</v>
      </c>
      <c r="AT573">
        <v>0</v>
      </c>
      <c r="AU573">
        <v>0</v>
      </c>
      <c r="AV573">
        <v>0</v>
      </c>
      <c r="AW573">
        <v>0</v>
      </c>
      <c r="AX573">
        <v>1</v>
      </c>
    </row>
    <row r="574" spans="1:50" x14ac:dyDescent="0.25">
      <c r="A574" s="36">
        <v>5903595</v>
      </c>
      <c r="B574" s="36">
        <v>105745</v>
      </c>
      <c r="C574" s="36" t="s">
        <v>64</v>
      </c>
      <c r="D574">
        <v>4004</v>
      </c>
      <c r="E574">
        <v>5648</v>
      </c>
      <c r="F574" s="1">
        <v>40844</v>
      </c>
      <c r="G574" s="1">
        <v>40854</v>
      </c>
      <c r="H574">
        <v>10</v>
      </c>
      <c r="I574">
        <v>2011</v>
      </c>
      <c r="J574">
        <v>39.515000000000001</v>
      </c>
      <c r="K574">
        <v>-134.8467</v>
      </c>
      <c r="L574" t="s">
        <v>813</v>
      </c>
      <c r="M574" t="s">
        <v>597</v>
      </c>
      <c r="N574" s="1">
        <v>41974</v>
      </c>
      <c r="O574">
        <v>36.83</v>
      </c>
      <c r="P574">
        <v>-136.3768</v>
      </c>
      <c r="Q574" t="s">
        <v>3</v>
      </c>
      <c r="R574" t="s">
        <v>637</v>
      </c>
      <c r="S574" t="s">
        <v>638</v>
      </c>
      <c r="T574" t="s">
        <v>8</v>
      </c>
      <c r="U574" t="s">
        <v>7</v>
      </c>
      <c r="V574">
        <v>1129.5693000000001</v>
      </c>
      <c r="W574">
        <v>0.78</v>
      </c>
      <c r="X574">
        <v>1</v>
      </c>
      <c r="Y574">
        <v>105</v>
      </c>
      <c r="Z574">
        <v>0</v>
      </c>
      <c r="AA574">
        <v>0</v>
      </c>
      <c r="AB574">
        <v>0</v>
      </c>
      <c r="AC574">
        <v>240</v>
      </c>
      <c r="AD574">
        <v>1000</v>
      </c>
      <c r="AE574">
        <v>2000</v>
      </c>
      <c r="AF574">
        <v>0</v>
      </c>
      <c r="AG574">
        <v>0</v>
      </c>
      <c r="AH574">
        <v>0</v>
      </c>
      <c r="AI574">
        <v>0</v>
      </c>
      <c r="AJ574">
        <v>0</v>
      </c>
      <c r="AK574">
        <v>0</v>
      </c>
      <c r="AL574">
        <v>0</v>
      </c>
      <c r="AM574">
        <v>0</v>
      </c>
      <c r="AN574">
        <v>0</v>
      </c>
      <c r="AO574">
        <v>0</v>
      </c>
      <c r="AP574">
        <v>0</v>
      </c>
      <c r="AQ574">
        <v>0</v>
      </c>
      <c r="AR574">
        <v>0</v>
      </c>
      <c r="AS574">
        <v>0</v>
      </c>
      <c r="AT574">
        <v>0</v>
      </c>
      <c r="AU574">
        <v>0</v>
      </c>
      <c r="AV574">
        <v>0</v>
      </c>
      <c r="AW574">
        <v>0</v>
      </c>
      <c r="AX574">
        <v>1</v>
      </c>
    </row>
    <row r="575" spans="1:50" x14ac:dyDescent="0.25">
      <c r="A575" s="36">
        <v>5903566</v>
      </c>
      <c r="B575" s="36">
        <v>105732</v>
      </c>
      <c r="C575" s="36" t="s">
        <v>64</v>
      </c>
      <c r="D575">
        <v>3975</v>
      </c>
      <c r="E575">
        <v>5444</v>
      </c>
      <c r="F575" s="1">
        <v>40844</v>
      </c>
      <c r="G575" s="1">
        <v>40854</v>
      </c>
      <c r="H575">
        <v>10</v>
      </c>
      <c r="I575">
        <v>2011</v>
      </c>
      <c r="J575">
        <v>41.0717</v>
      </c>
      <c r="K575">
        <v>-133.32669999999999</v>
      </c>
      <c r="L575" t="s">
        <v>813</v>
      </c>
      <c r="M575" t="s">
        <v>597</v>
      </c>
      <c r="N575" s="1">
        <v>41974</v>
      </c>
      <c r="O575">
        <v>36.899500000000003</v>
      </c>
      <c r="P575">
        <v>-133.6661</v>
      </c>
      <c r="Q575" t="s">
        <v>3</v>
      </c>
      <c r="R575" t="s">
        <v>637</v>
      </c>
      <c r="S575" t="s">
        <v>638</v>
      </c>
      <c r="T575" t="s">
        <v>8</v>
      </c>
      <c r="U575" t="s">
        <v>7</v>
      </c>
      <c r="V575">
        <v>1129.6156000000001</v>
      </c>
      <c r="W575">
        <v>0.78</v>
      </c>
      <c r="X575">
        <v>1</v>
      </c>
      <c r="Y575">
        <v>112</v>
      </c>
      <c r="Z575">
        <v>0</v>
      </c>
      <c r="AA575">
        <v>0</v>
      </c>
      <c r="AB575">
        <v>0</v>
      </c>
      <c r="AC575">
        <v>240</v>
      </c>
      <c r="AD575">
        <v>1000</v>
      </c>
      <c r="AE575">
        <v>2000</v>
      </c>
      <c r="AF575">
        <v>0</v>
      </c>
      <c r="AG575">
        <v>0</v>
      </c>
      <c r="AH575">
        <v>0</v>
      </c>
      <c r="AI575">
        <v>0</v>
      </c>
      <c r="AJ575">
        <v>0</v>
      </c>
      <c r="AK575">
        <v>0</v>
      </c>
      <c r="AL575">
        <v>0</v>
      </c>
      <c r="AM575">
        <v>0</v>
      </c>
      <c r="AN575">
        <v>0</v>
      </c>
      <c r="AO575">
        <v>0</v>
      </c>
      <c r="AP575">
        <v>0</v>
      </c>
      <c r="AQ575">
        <v>0</v>
      </c>
      <c r="AR575">
        <v>0</v>
      </c>
      <c r="AS575">
        <v>0</v>
      </c>
      <c r="AT575">
        <v>0</v>
      </c>
      <c r="AU575">
        <v>0</v>
      </c>
      <c r="AV575">
        <v>0</v>
      </c>
      <c r="AW575">
        <v>0</v>
      </c>
      <c r="AX575">
        <v>1</v>
      </c>
    </row>
    <row r="576" spans="1:50" x14ac:dyDescent="0.25">
      <c r="A576" s="36">
        <v>5900426</v>
      </c>
      <c r="B576" s="36">
        <v>41367</v>
      </c>
      <c r="C576" s="36" t="s">
        <v>64</v>
      </c>
      <c r="D576">
        <v>484</v>
      </c>
      <c r="E576" t="s">
        <v>573</v>
      </c>
      <c r="F576" s="1">
        <v>37987</v>
      </c>
      <c r="G576" s="1">
        <v>38000</v>
      </c>
      <c r="H576">
        <v>1</v>
      </c>
      <c r="I576">
        <v>2004</v>
      </c>
      <c r="J576">
        <v>12.0016</v>
      </c>
      <c r="K576">
        <v>-117.9161</v>
      </c>
      <c r="L576" t="s">
        <v>813</v>
      </c>
      <c r="M576" t="s">
        <v>814</v>
      </c>
      <c r="N576" s="1">
        <v>41966</v>
      </c>
      <c r="O576">
        <v>11.045199999999999</v>
      </c>
      <c r="P576">
        <v>-153.34389999999999</v>
      </c>
      <c r="Q576" t="s">
        <v>3</v>
      </c>
      <c r="R576" t="s">
        <v>637</v>
      </c>
      <c r="S576" t="s">
        <v>638</v>
      </c>
      <c r="T576" t="s">
        <v>8</v>
      </c>
      <c r="U576" t="s">
        <v>7</v>
      </c>
      <c r="V576">
        <v>3979.4731000000002</v>
      </c>
      <c r="W576">
        <v>0.28999999999999998</v>
      </c>
      <c r="X576">
        <v>1</v>
      </c>
      <c r="Y576">
        <v>379</v>
      </c>
      <c r="Z576">
        <v>347</v>
      </c>
      <c r="AA576">
        <v>1296</v>
      </c>
      <c r="AB576">
        <v>0</v>
      </c>
      <c r="AC576">
        <v>252</v>
      </c>
      <c r="AD576">
        <v>1000</v>
      </c>
      <c r="AE576">
        <v>1000</v>
      </c>
      <c r="AF576">
        <v>0</v>
      </c>
      <c r="AG576">
        <v>0</v>
      </c>
      <c r="AH576">
        <v>0</v>
      </c>
      <c r="AI576">
        <v>0</v>
      </c>
      <c r="AJ576">
        <v>0</v>
      </c>
      <c r="AK576">
        <v>0</v>
      </c>
      <c r="AL576">
        <v>0</v>
      </c>
      <c r="AM576">
        <v>0</v>
      </c>
      <c r="AN576">
        <v>0</v>
      </c>
      <c r="AO576">
        <v>0</v>
      </c>
      <c r="AP576">
        <v>0</v>
      </c>
      <c r="AQ576">
        <v>0</v>
      </c>
      <c r="AR576">
        <v>0</v>
      </c>
      <c r="AS576">
        <v>0</v>
      </c>
      <c r="AT576">
        <v>0</v>
      </c>
      <c r="AU576">
        <v>0</v>
      </c>
      <c r="AV576">
        <v>0</v>
      </c>
      <c r="AW576">
        <v>0</v>
      </c>
      <c r="AX576">
        <v>1</v>
      </c>
    </row>
    <row r="577" spans="1:50" x14ac:dyDescent="0.25">
      <c r="A577" s="36">
        <v>3900502</v>
      </c>
      <c r="B577" s="36">
        <v>55807</v>
      </c>
      <c r="C577" s="36" t="s">
        <v>64</v>
      </c>
      <c r="D577">
        <v>1702</v>
      </c>
      <c r="E577">
        <v>1386</v>
      </c>
      <c r="F577" s="1">
        <v>38730</v>
      </c>
      <c r="G577" s="1">
        <v>38734</v>
      </c>
      <c r="H577">
        <v>1</v>
      </c>
      <c r="I577">
        <v>2006</v>
      </c>
      <c r="J577">
        <v>-1.49</v>
      </c>
      <c r="K577">
        <v>-92</v>
      </c>
      <c r="L577" t="s">
        <v>813</v>
      </c>
      <c r="M577" t="s">
        <v>597</v>
      </c>
      <c r="N577" s="1">
        <v>41972</v>
      </c>
      <c r="O577">
        <v>4.8944999999999999</v>
      </c>
      <c r="P577">
        <v>-80.614599999999996</v>
      </c>
      <c r="Q577" t="s">
        <v>3</v>
      </c>
      <c r="R577" t="s">
        <v>637</v>
      </c>
      <c r="S577" t="s">
        <v>638</v>
      </c>
      <c r="T577" t="s">
        <v>8</v>
      </c>
      <c r="U577" t="s">
        <v>7</v>
      </c>
      <c r="V577">
        <v>3242.5059000000001</v>
      </c>
      <c r="W577">
        <v>0.3</v>
      </c>
      <c r="X577">
        <v>1</v>
      </c>
      <c r="Y577">
        <v>300</v>
      </c>
      <c r="Z577">
        <v>270</v>
      </c>
      <c r="AA577">
        <v>993</v>
      </c>
      <c r="AB577">
        <v>0</v>
      </c>
      <c r="AC577">
        <v>255</v>
      </c>
      <c r="AD577">
        <v>1000</v>
      </c>
      <c r="AE577">
        <v>1000</v>
      </c>
      <c r="AF577">
        <v>0</v>
      </c>
      <c r="AG577">
        <v>0</v>
      </c>
      <c r="AH577">
        <v>0</v>
      </c>
      <c r="AI577">
        <v>0</v>
      </c>
      <c r="AJ577">
        <v>0</v>
      </c>
      <c r="AK577">
        <v>0</v>
      </c>
      <c r="AL577">
        <v>0</v>
      </c>
      <c r="AM577">
        <v>0</v>
      </c>
      <c r="AN577">
        <v>0</v>
      </c>
      <c r="AO577">
        <v>0</v>
      </c>
      <c r="AP577">
        <v>0</v>
      </c>
      <c r="AQ577">
        <v>0</v>
      </c>
      <c r="AR577">
        <v>0</v>
      </c>
      <c r="AS577">
        <v>0</v>
      </c>
      <c r="AT577">
        <v>0</v>
      </c>
      <c r="AU577">
        <v>0</v>
      </c>
      <c r="AV577">
        <v>0</v>
      </c>
      <c r="AW577">
        <v>0</v>
      </c>
      <c r="AX577">
        <v>1</v>
      </c>
    </row>
    <row r="578" spans="1:50" x14ac:dyDescent="0.25">
      <c r="A578" s="36">
        <v>4900844</v>
      </c>
      <c r="B578" s="36">
        <v>67045</v>
      </c>
      <c r="C578" s="36" t="s">
        <v>64</v>
      </c>
      <c r="D578">
        <v>2896</v>
      </c>
      <c r="E578">
        <v>2896</v>
      </c>
      <c r="F578" s="1">
        <v>39351</v>
      </c>
      <c r="G578" s="1">
        <v>39303</v>
      </c>
      <c r="H578">
        <v>9</v>
      </c>
      <c r="I578">
        <v>2007</v>
      </c>
      <c r="J578">
        <v>55.501300000000001</v>
      </c>
      <c r="K578">
        <v>-170.501</v>
      </c>
      <c r="L578" t="s">
        <v>813</v>
      </c>
      <c r="M578" t="s">
        <v>821</v>
      </c>
      <c r="N578" s="1">
        <v>41966</v>
      </c>
      <c r="O578">
        <v>54.9679</v>
      </c>
      <c r="P578">
        <v>163.8802</v>
      </c>
      <c r="Q578" t="s">
        <v>3</v>
      </c>
      <c r="R578" t="s">
        <v>601</v>
      </c>
      <c r="S578" t="s">
        <v>602</v>
      </c>
      <c r="T578" t="s">
        <v>15</v>
      </c>
      <c r="U578" t="s">
        <v>7</v>
      </c>
      <c r="V578">
        <v>2615.4915999999998</v>
      </c>
      <c r="W578">
        <v>0.48</v>
      </c>
      <c r="X578">
        <v>1</v>
      </c>
      <c r="Y578">
        <v>247</v>
      </c>
      <c r="Z578">
        <v>151</v>
      </c>
      <c r="AA578">
        <v>1980</v>
      </c>
      <c r="AB578">
        <v>0</v>
      </c>
      <c r="AC578">
        <v>255</v>
      </c>
      <c r="AD578">
        <v>1000</v>
      </c>
      <c r="AE578">
        <v>2000</v>
      </c>
      <c r="AF578">
        <v>0</v>
      </c>
      <c r="AG578">
        <v>0</v>
      </c>
      <c r="AH578">
        <v>0</v>
      </c>
      <c r="AI578">
        <v>0</v>
      </c>
      <c r="AJ578">
        <v>0</v>
      </c>
      <c r="AK578">
        <v>0</v>
      </c>
      <c r="AL578">
        <v>0</v>
      </c>
      <c r="AM578">
        <v>0</v>
      </c>
      <c r="AN578">
        <v>0</v>
      </c>
      <c r="AO578">
        <v>0</v>
      </c>
      <c r="AP578">
        <v>0</v>
      </c>
      <c r="AQ578">
        <v>0</v>
      </c>
      <c r="AR578">
        <v>0</v>
      </c>
      <c r="AS578">
        <v>0</v>
      </c>
      <c r="AT578">
        <v>0</v>
      </c>
      <c r="AU578">
        <v>0</v>
      </c>
      <c r="AV578">
        <v>0</v>
      </c>
      <c r="AW578">
        <v>0</v>
      </c>
      <c r="AX578">
        <v>1</v>
      </c>
    </row>
    <row r="579" spans="1:50" x14ac:dyDescent="0.25">
      <c r="A579" s="36">
        <v>4901769</v>
      </c>
      <c r="B579" s="36">
        <v>59125</v>
      </c>
      <c r="C579" s="36" t="s">
        <v>65</v>
      </c>
      <c r="D579">
        <v>381</v>
      </c>
      <c r="E579">
        <v>126</v>
      </c>
      <c r="F579" s="1">
        <v>41692</v>
      </c>
      <c r="G579" s="1">
        <v>41694</v>
      </c>
      <c r="H579">
        <v>2</v>
      </c>
      <c r="I579">
        <v>2014</v>
      </c>
      <c r="J579">
        <v>49.042200000000001</v>
      </c>
      <c r="K579">
        <v>-131.6618</v>
      </c>
      <c r="L579" t="s">
        <v>822</v>
      </c>
      <c r="M579" t="s">
        <v>823</v>
      </c>
      <c r="N579" s="1">
        <v>41972</v>
      </c>
      <c r="O579">
        <v>49.463900000000002</v>
      </c>
      <c r="P579">
        <v>-127.803</v>
      </c>
      <c r="Q579" t="s">
        <v>21</v>
      </c>
      <c r="R579" t="s">
        <v>664</v>
      </c>
      <c r="S579" t="s">
        <v>665</v>
      </c>
      <c r="T579" t="s">
        <v>23</v>
      </c>
      <c r="U579" t="s">
        <v>22</v>
      </c>
      <c r="V579">
        <v>280.03820000000002</v>
      </c>
      <c r="W579">
        <v>0.91</v>
      </c>
      <c r="X579">
        <v>1</v>
      </c>
      <c r="Y579">
        <v>29</v>
      </c>
      <c r="Z579">
        <v>0</v>
      </c>
      <c r="AA579">
        <v>0</v>
      </c>
      <c r="AB579">
        <v>0</v>
      </c>
      <c r="AC579">
        <v>240</v>
      </c>
      <c r="AD579">
        <v>1000</v>
      </c>
      <c r="AE579">
        <v>2000</v>
      </c>
      <c r="AF579">
        <v>0</v>
      </c>
      <c r="AG579">
        <v>0</v>
      </c>
      <c r="AH579">
        <v>0</v>
      </c>
      <c r="AI579">
        <v>0</v>
      </c>
      <c r="AJ579">
        <v>0</v>
      </c>
      <c r="AK579">
        <v>0</v>
      </c>
      <c r="AL579">
        <v>0</v>
      </c>
      <c r="AM579">
        <v>0</v>
      </c>
      <c r="AN579">
        <v>0</v>
      </c>
      <c r="AO579">
        <v>0</v>
      </c>
      <c r="AP579">
        <v>0</v>
      </c>
      <c r="AQ579">
        <v>0</v>
      </c>
      <c r="AR579">
        <v>0</v>
      </c>
      <c r="AS579">
        <v>0</v>
      </c>
      <c r="AT579">
        <v>1</v>
      </c>
      <c r="AU579">
        <v>0</v>
      </c>
      <c r="AV579">
        <v>0</v>
      </c>
      <c r="AW579">
        <v>0</v>
      </c>
      <c r="AX579">
        <v>1</v>
      </c>
    </row>
    <row r="580" spans="1:50" x14ac:dyDescent="0.25">
      <c r="A580" s="36">
        <v>4901767</v>
      </c>
      <c r="B580" s="36">
        <v>59226</v>
      </c>
      <c r="C580" s="36" t="s">
        <v>65</v>
      </c>
      <c r="D580">
        <v>379</v>
      </c>
      <c r="E580">
        <v>124</v>
      </c>
      <c r="F580" s="1">
        <v>41684</v>
      </c>
      <c r="G580" s="1">
        <v>41685</v>
      </c>
      <c r="H580">
        <v>2</v>
      </c>
      <c r="I580">
        <v>2014</v>
      </c>
      <c r="J580">
        <v>49.184699999999999</v>
      </c>
      <c r="K580">
        <v>-133.6807</v>
      </c>
      <c r="L580" t="s">
        <v>822</v>
      </c>
      <c r="M580" t="s">
        <v>823</v>
      </c>
      <c r="N580" s="1">
        <v>41964</v>
      </c>
      <c r="O580">
        <v>49.339799999999997</v>
      </c>
      <c r="P580">
        <v>-131.71799999999999</v>
      </c>
      <c r="Q580" t="s">
        <v>21</v>
      </c>
      <c r="R580" t="s">
        <v>664</v>
      </c>
      <c r="S580" t="s">
        <v>665</v>
      </c>
      <c r="T580" t="s">
        <v>23</v>
      </c>
      <c r="U580" t="s">
        <v>22</v>
      </c>
      <c r="V580">
        <v>279.47640000000001</v>
      </c>
      <c r="W580">
        <v>0.91</v>
      </c>
      <c r="X580">
        <v>1</v>
      </c>
      <c r="Y580">
        <v>30</v>
      </c>
      <c r="Z580">
        <v>0</v>
      </c>
      <c r="AA580">
        <v>0</v>
      </c>
      <c r="AB580">
        <v>0</v>
      </c>
      <c r="AC580">
        <v>240</v>
      </c>
      <c r="AD580">
        <v>1000</v>
      </c>
      <c r="AE580">
        <v>2000</v>
      </c>
      <c r="AF580">
        <v>0</v>
      </c>
      <c r="AG580">
        <v>0</v>
      </c>
      <c r="AH580">
        <v>0</v>
      </c>
      <c r="AI580">
        <v>0</v>
      </c>
      <c r="AJ580">
        <v>0</v>
      </c>
      <c r="AK580">
        <v>0</v>
      </c>
      <c r="AL580">
        <v>0</v>
      </c>
      <c r="AM580">
        <v>0</v>
      </c>
      <c r="AN580">
        <v>0</v>
      </c>
      <c r="AO580">
        <v>0</v>
      </c>
      <c r="AP580">
        <v>0</v>
      </c>
      <c r="AQ580">
        <v>0</v>
      </c>
      <c r="AR580">
        <v>0</v>
      </c>
      <c r="AS580">
        <v>0</v>
      </c>
      <c r="AT580">
        <v>1</v>
      </c>
      <c r="AU580">
        <v>0</v>
      </c>
      <c r="AV580">
        <v>0</v>
      </c>
      <c r="AW580">
        <v>0</v>
      </c>
      <c r="AX580">
        <v>1</v>
      </c>
    </row>
    <row r="581" spans="1:50" x14ac:dyDescent="0.25">
      <c r="A581" s="36">
        <v>4901742</v>
      </c>
      <c r="B581" s="36">
        <v>10484</v>
      </c>
      <c r="C581" s="36" t="s">
        <v>65</v>
      </c>
      <c r="D581">
        <v>354</v>
      </c>
      <c r="E581">
        <v>72</v>
      </c>
      <c r="F581" s="1">
        <v>41683</v>
      </c>
      <c r="G581" s="1">
        <v>41684</v>
      </c>
      <c r="H581">
        <v>2</v>
      </c>
      <c r="I581">
        <v>2014</v>
      </c>
      <c r="J581">
        <v>48.906799999999997</v>
      </c>
      <c r="K581">
        <v>-129.71369999999999</v>
      </c>
      <c r="L581" t="s">
        <v>822</v>
      </c>
      <c r="M581" t="s">
        <v>823</v>
      </c>
      <c r="N581" s="1">
        <v>41973</v>
      </c>
      <c r="O581">
        <v>48.296799999999998</v>
      </c>
      <c r="P581">
        <v>-128.95699999999999</v>
      </c>
      <c r="Q581" t="s">
        <v>21</v>
      </c>
      <c r="R581" t="s">
        <v>664</v>
      </c>
      <c r="S581" t="s">
        <v>665</v>
      </c>
      <c r="T581" t="s">
        <v>23</v>
      </c>
      <c r="U581" t="s">
        <v>22</v>
      </c>
      <c r="V581">
        <v>289.62290000000002</v>
      </c>
      <c r="W581">
        <v>0.91</v>
      </c>
      <c r="X581">
        <v>1</v>
      </c>
      <c r="Y581">
        <v>30</v>
      </c>
      <c r="Z581">
        <v>0</v>
      </c>
      <c r="AA581">
        <v>0</v>
      </c>
      <c r="AB581">
        <v>0</v>
      </c>
      <c r="AC581">
        <v>240</v>
      </c>
      <c r="AD581">
        <v>1000</v>
      </c>
      <c r="AE581">
        <v>2000</v>
      </c>
      <c r="AF581">
        <v>0</v>
      </c>
      <c r="AG581">
        <v>0</v>
      </c>
      <c r="AH581">
        <v>0</v>
      </c>
      <c r="AI581">
        <v>0</v>
      </c>
      <c r="AJ581">
        <v>0</v>
      </c>
      <c r="AK581">
        <v>0</v>
      </c>
      <c r="AL581">
        <v>0</v>
      </c>
      <c r="AM581">
        <v>0</v>
      </c>
      <c r="AN581">
        <v>0</v>
      </c>
      <c r="AO581">
        <v>0</v>
      </c>
      <c r="AP581">
        <v>0</v>
      </c>
      <c r="AQ581">
        <v>0</v>
      </c>
      <c r="AR581">
        <v>0</v>
      </c>
      <c r="AS581">
        <v>0</v>
      </c>
      <c r="AT581">
        <v>1</v>
      </c>
      <c r="AU581">
        <v>0</v>
      </c>
      <c r="AV581">
        <v>0</v>
      </c>
      <c r="AW581">
        <v>0</v>
      </c>
      <c r="AX581">
        <v>1</v>
      </c>
    </row>
    <row r="582" spans="1:50" x14ac:dyDescent="0.25">
      <c r="A582" s="36">
        <v>4901766</v>
      </c>
      <c r="B582" s="36">
        <v>59924</v>
      </c>
      <c r="C582" s="36" t="s">
        <v>65</v>
      </c>
      <c r="D582">
        <v>378</v>
      </c>
      <c r="E582">
        <v>123</v>
      </c>
      <c r="F582" s="1">
        <v>41690</v>
      </c>
      <c r="G582" s="1">
        <v>41690</v>
      </c>
      <c r="H582">
        <v>2</v>
      </c>
      <c r="I582">
        <v>2014</v>
      </c>
      <c r="J582">
        <v>49.994799999999998</v>
      </c>
      <c r="K582">
        <v>-144.9888</v>
      </c>
      <c r="L582" t="s">
        <v>822</v>
      </c>
      <c r="M582" t="s">
        <v>823</v>
      </c>
      <c r="N582" s="1">
        <v>41970</v>
      </c>
      <c r="O582">
        <v>49.939300000000003</v>
      </c>
      <c r="P582">
        <v>-144.44499999999999</v>
      </c>
      <c r="Q582" t="s">
        <v>21</v>
      </c>
      <c r="R582" t="s">
        <v>664</v>
      </c>
      <c r="S582" t="s">
        <v>665</v>
      </c>
      <c r="T582" t="s">
        <v>23</v>
      </c>
      <c r="U582" t="s">
        <v>22</v>
      </c>
      <c r="V582">
        <v>280.17849999999999</v>
      </c>
      <c r="W582">
        <v>0.91</v>
      </c>
      <c r="X582">
        <v>1</v>
      </c>
      <c r="Y582">
        <v>23</v>
      </c>
      <c r="Z582">
        <v>0</v>
      </c>
      <c r="AA582">
        <v>0</v>
      </c>
      <c r="AB582">
        <v>0</v>
      </c>
      <c r="AC582">
        <v>240</v>
      </c>
      <c r="AD582">
        <v>1000</v>
      </c>
      <c r="AE582">
        <v>2000</v>
      </c>
      <c r="AF582">
        <v>0</v>
      </c>
      <c r="AG582">
        <v>0</v>
      </c>
      <c r="AH582">
        <v>0</v>
      </c>
      <c r="AI582">
        <v>0</v>
      </c>
      <c r="AJ582">
        <v>0</v>
      </c>
      <c r="AK582">
        <v>0</v>
      </c>
      <c r="AL582">
        <v>0</v>
      </c>
      <c r="AM582">
        <v>0</v>
      </c>
      <c r="AN582">
        <v>0</v>
      </c>
      <c r="AO582">
        <v>0</v>
      </c>
      <c r="AP582">
        <v>0</v>
      </c>
      <c r="AQ582">
        <v>0</v>
      </c>
      <c r="AR582">
        <v>0</v>
      </c>
      <c r="AS582">
        <v>0</v>
      </c>
      <c r="AT582">
        <v>1</v>
      </c>
      <c r="AU582">
        <v>1</v>
      </c>
      <c r="AV582">
        <v>0</v>
      </c>
      <c r="AW582">
        <v>0</v>
      </c>
      <c r="AX582">
        <v>1</v>
      </c>
    </row>
    <row r="583" spans="1:50" x14ac:dyDescent="0.25">
      <c r="A583" s="36">
        <v>5904105</v>
      </c>
      <c r="B583" s="36">
        <v>7619</v>
      </c>
      <c r="C583" s="36" t="s">
        <v>65</v>
      </c>
      <c r="D583">
        <v>4606</v>
      </c>
      <c r="E583">
        <v>5725</v>
      </c>
      <c r="F583" s="1">
        <v>41335</v>
      </c>
      <c r="G583" s="1">
        <v>41394</v>
      </c>
      <c r="H583">
        <v>3</v>
      </c>
      <c r="I583">
        <v>2013</v>
      </c>
      <c r="J583">
        <v>-65.001599999999996</v>
      </c>
      <c r="K583">
        <v>150.0917</v>
      </c>
      <c r="L583" t="s">
        <v>822</v>
      </c>
      <c r="M583" t="s">
        <v>597</v>
      </c>
      <c r="N583" s="1">
        <v>41970</v>
      </c>
      <c r="O583">
        <v>-64.921000000000006</v>
      </c>
      <c r="P583">
        <v>148.53</v>
      </c>
      <c r="Q583" t="s">
        <v>3</v>
      </c>
      <c r="R583" t="s">
        <v>637</v>
      </c>
      <c r="S583" t="s">
        <v>638</v>
      </c>
      <c r="T583" t="s">
        <v>43</v>
      </c>
      <c r="U583" t="s">
        <v>7</v>
      </c>
      <c r="V583">
        <v>634.81889999999999</v>
      </c>
      <c r="W583">
        <v>0.86</v>
      </c>
      <c r="X583">
        <v>1</v>
      </c>
      <c r="Y583">
        <v>94</v>
      </c>
      <c r="Z583">
        <v>0</v>
      </c>
      <c r="AA583">
        <v>0</v>
      </c>
      <c r="AB583">
        <v>0</v>
      </c>
      <c r="AC583">
        <v>240</v>
      </c>
      <c r="AD583">
        <v>1000</v>
      </c>
      <c r="AE583">
        <v>1050</v>
      </c>
      <c r="AF583">
        <v>1</v>
      </c>
      <c r="AG583">
        <v>0</v>
      </c>
      <c r="AH583">
        <v>0</v>
      </c>
      <c r="AI583">
        <v>0</v>
      </c>
      <c r="AJ583">
        <v>0</v>
      </c>
      <c r="AK583">
        <v>0</v>
      </c>
      <c r="AL583">
        <v>0</v>
      </c>
      <c r="AM583">
        <v>0</v>
      </c>
      <c r="AN583">
        <v>0</v>
      </c>
      <c r="AO583">
        <v>0</v>
      </c>
      <c r="AP583">
        <v>0</v>
      </c>
      <c r="AQ583">
        <v>1</v>
      </c>
      <c r="AR583">
        <v>0</v>
      </c>
      <c r="AS583">
        <v>0</v>
      </c>
      <c r="AT583">
        <v>0</v>
      </c>
      <c r="AU583">
        <v>0</v>
      </c>
      <c r="AV583">
        <v>0</v>
      </c>
      <c r="AW583">
        <v>0</v>
      </c>
      <c r="AX583">
        <v>1</v>
      </c>
    </row>
    <row r="584" spans="1:50" x14ac:dyDescent="0.25">
      <c r="A584" s="36">
        <v>5904126</v>
      </c>
      <c r="B584" s="36">
        <v>7668</v>
      </c>
      <c r="C584" s="36" t="s">
        <v>65</v>
      </c>
      <c r="D584">
        <v>4627</v>
      </c>
      <c r="E584">
        <v>6181</v>
      </c>
      <c r="F584" s="1">
        <v>41439</v>
      </c>
      <c r="G584" s="1">
        <v>41445</v>
      </c>
      <c r="H584">
        <v>6</v>
      </c>
      <c r="I584">
        <v>2013</v>
      </c>
      <c r="J584">
        <v>49.568399999999997</v>
      </c>
      <c r="K584">
        <v>-138.67160000000001</v>
      </c>
      <c r="L584" t="s">
        <v>822</v>
      </c>
      <c r="M584" t="s">
        <v>597</v>
      </c>
      <c r="N584" s="1">
        <v>41971</v>
      </c>
      <c r="O584">
        <v>50.725000000000001</v>
      </c>
      <c r="P584">
        <v>-134.76400000000001</v>
      </c>
      <c r="Q584" t="s">
        <v>3</v>
      </c>
      <c r="R584" t="s">
        <v>637</v>
      </c>
      <c r="S584" t="s">
        <v>638</v>
      </c>
      <c r="T584" t="s">
        <v>8</v>
      </c>
      <c r="U584" t="s">
        <v>7</v>
      </c>
      <c r="V584">
        <v>531.28809999999999</v>
      </c>
      <c r="W584">
        <v>0.86</v>
      </c>
      <c r="X584">
        <v>1</v>
      </c>
      <c r="Y584">
        <v>52</v>
      </c>
      <c r="Z584">
        <v>0</v>
      </c>
      <c r="AA584">
        <v>0</v>
      </c>
      <c r="AB584">
        <v>0</v>
      </c>
      <c r="AC584">
        <v>240</v>
      </c>
      <c r="AD584">
        <v>1000</v>
      </c>
      <c r="AE584">
        <v>2020</v>
      </c>
      <c r="AF584">
        <v>1</v>
      </c>
      <c r="AG584">
        <v>0</v>
      </c>
      <c r="AH584">
        <v>0</v>
      </c>
      <c r="AI584">
        <v>0</v>
      </c>
      <c r="AJ584">
        <v>0</v>
      </c>
      <c r="AK584">
        <v>0</v>
      </c>
      <c r="AL584">
        <v>0</v>
      </c>
      <c r="AM584">
        <v>0</v>
      </c>
      <c r="AN584">
        <v>0</v>
      </c>
      <c r="AO584">
        <v>0</v>
      </c>
      <c r="AP584">
        <v>0</v>
      </c>
      <c r="AQ584">
        <v>0</v>
      </c>
      <c r="AR584">
        <v>0</v>
      </c>
      <c r="AS584">
        <v>0</v>
      </c>
      <c r="AT584">
        <v>0</v>
      </c>
      <c r="AU584">
        <v>0</v>
      </c>
      <c r="AV584">
        <v>0</v>
      </c>
      <c r="AW584">
        <v>0</v>
      </c>
      <c r="AX584">
        <v>1</v>
      </c>
    </row>
    <row r="585" spans="1:50" x14ac:dyDescent="0.25">
      <c r="A585" s="36">
        <v>5904125</v>
      </c>
      <c r="B585" s="36">
        <v>7641</v>
      </c>
      <c r="C585" s="36" t="s">
        <v>65</v>
      </c>
      <c r="D585">
        <v>4396</v>
      </c>
      <c r="E585">
        <v>5718</v>
      </c>
      <c r="F585" s="1">
        <v>41444</v>
      </c>
      <c r="G585" s="1">
        <v>41445</v>
      </c>
      <c r="H585">
        <v>6</v>
      </c>
      <c r="I585">
        <v>2013</v>
      </c>
      <c r="J585">
        <v>49.998399999999997</v>
      </c>
      <c r="K585">
        <v>-144.9966</v>
      </c>
      <c r="L585" t="s">
        <v>822</v>
      </c>
      <c r="M585" t="s">
        <v>597</v>
      </c>
      <c r="N585" s="1">
        <v>41968</v>
      </c>
      <c r="O585">
        <v>50.363999999999997</v>
      </c>
      <c r="P585">
        <v>-145.44300000000001</v>
      </c>
      <c r="Q585" t="s">
        <v>3</v>
      </c>
      <c r="R585" t="s">
        <v>637</v>
      </c>
      <c r="S585" t="s">
        <v>638</v>
      </c>
      <c r="T585" t="s">
        <v>43</v>
      </c>
      <c r="U585" t="s">
        <v>7</v>
      </c>
      <c r="V585">
        <v>524.05589999999995</v>
      </c>
      <c r="W585">
        <v>0.86</v>
      </c>
      <c r="X585">
        <v>1</v>
      </c>
      <c r="Y585">
        <v>103</v>
      </c>
      <c r="Z585">
        <v>0</v>
      </c>
      <c r="AA585">
        <v>0</v>
      </c>
      <c r="AB585">
        <v>0</v>
      </c>
      <c r="AC585">
        <v>240</v>
      </c>
      <c r="AD585">
        <v>1000</v>
      </c>
      <c r="AE585">
        <v>1050</v>
      </c>
      <c r="AF585">
        <v>1</v>
      </c>
      <c r="AG585">
        <v>0</v>
      </c>
      <c r="AH585">
        <v>0</v>
      </c>
      <c r="AI585">
        <v>0</v>
      </c>
      <c r="AJ585">
        <v>0</v>
      </c>
      <c r="AK585">
        <v>0</v>
      </c>
      <c r="AL585">
        <v>0</v>
      </c>
      <c r="AM585">
        <v>0</v>
      </c>
      <c r="AN585">
        <v>0</v>
      </c>
      <c r="AO585">
        <v>0</v>
      </c>
      <c r="AP585">
        <v>0</v>
      </c>
      <c r="AQ585">
        <v>1</v>
      </c>
      <c r="AR585">
        <v>0</v>
      </c>
      <c r="AS585">
        <v>0</v>
      </c>
      <c r="AT585">
        <v>0</v>
      </c>
      <c r="AU585">
        <v>0</v>
      </c>
      <c r="AV585">
        <v>0</v>
      </c>
      <c r="AW585">
        <v>0</v>
      </c>
      <c r="AX585">
        <v>1</v>
      </c>
    </row>
    <row r="586" spans="1:50" x14ac:dyDescent="0.25">
      <c r="A586" s="36">
        <v>4901741</v>
      </c>
      <c r="B586" s="36">
        <v>10169</v>
      </c>
      <c r="C586" s="36" t="s">
        <v>65</v>
      </c>
      <c r="D586">
        <v>353</v>
      </c>
      <c r="E586">
        <v>71</v>
      </c>
      <c r="F586" s="1">
        <v>41437</v>
      </c>
      <c r="G586" s="1">
        <v>41438</v>
      </c>
      <c r="H586">
        <v>6</v>
      </c>
      <c r="I586">
        <v>2013</v>
      </c>
      <c r="J586">
        <v>49.2637</v>
      </c>
      <c r="K586">
        <v>-134.61670000000001</v>
      </c>
      <c r="L586" t="s">
        <v>822</v>
      </c>
      <c r="M586" t="s">
        <v>824</v>
      </c>
      <c r="N586" s="1">
        <v>41968</v>
      </c>
      <c r="O586">
        <v>47.808700000000002</v>
      </c>
      <c r="P586">
        <v>-132.797</v>
      </c>
      <c r="Q586" t="s">
        <v>21</v>
      </c>
      <c r="R586" t="s">
        <v>664</v>
      </c>
      <c r="S586" t="s">
        <v>665</v>
      </c>
      <c r="T586" t="s">
        <v>23</v>
      </c>
      <c r="U586" t="s">
        <v>22</v>
      </c>
      <c r="V586">
        <v>530.55759999999998</v>
      </c>
      <c r="W586">
        <v>0.86</v>
      </c>
      <c r="X586">
        <v>1</v>
      </c>
      <c r="Y586">
        <v>46</v>
      </c>
      <c r="Z586">
        <v>0</v>
      </c>
      <c r="AA586">
        <v>0</v>
      </c>
      <c r="AB586">
        <v>0</v>
      </c>
      <c r="AC586">
        <v>240</v>
      </c>
      <c r="AD586">
        <v>1000</v>
      </c>
      <c r="AE586">
        <v>2000</v>
      </c>
      <c r="AF586">
        <v>0</v>
      </c>
      <c r="AG586">
        <v>0</v>
      </c>
      <c r="AH586">
        <v>0</v>
      </c>
      <c r="AI586">
        <v>0</v>
      </c>
      <c r="AJ586">
        <v>0</v>
      </c>
      <c r="AK586">
        <v>0</v>
      </c>
      <c r="AL586">
        <v>0</v>
      </c>
      <c r="AM586">
        <v>0</v>
      </c>
      <c r="AN586">
        <v>0</v>
      </c>
      <c r="AO586">
        <v>0</v>
      </c>
      <c r="AP586">
        <v>0</v>
      </c>
      <c r="AQ586">
        <v>0</v>
      </c>
      <c r="AR586">
        <v>0</v>
      </c>
      <c r="AS586">
        <v>0</v>
      </c>
      <c r="AT586">
        <v>1</v>
      </c>
      <c r="AU586">
        <v>0</v>
      </c>
      <c r="AV586">
        <v>0</v>
      </c>
      <c r="AW586">
        <v>0</v>
      </c>
      <c r="AX586">
        <v>1</v>
      </c>
    </row>
    <row r="587" spans="1:50" x14ac:dyDescent="0.25">
      <c r="A587" s="36">
        <v>5904095</v>
      </c>
      <c r="B587" s="36">
        <v>8390</v>
      </c>
      <c r="C587" s="36" t="s">
        <v>65</v>
      </c>
      <c r="D587">
        <v>4596</v>
      </c>
      <c r="E587">
        <v>6124</v>
      </c>
      <c r="F587" s="1">
        <v>41318</v>
      </c>
      <c r="G587" s="1">
        <v>41326</v>
      </c>
      <c r="H587">
        <v>2</v>
      </c>
      <c r="I587">
        <v>2013</v>
      </c>
      <c r="J587">
        <v>50.076700000000002</v>
      </c>
      <c r="K587">
        <v>-145.08500000000001</v>
      </c>
      <c r="L587" t="s">
        <v>822</v>
      </c>
      <c r="M587" t="s">
        <v>597</v>
      </c>
      <c r="N587" s="1">
        <v>41968</v>
      </c>
      <c r="O587">
        <v>49.767000000000003</v>
      </c>
      <c r="P587">
        <v>-144.262</v>
      </c>
      <c r="Q587" t="s">
        <v>3</v>
      </c>
      <c r="R587" t="s">
        <v>637</v>
      </c>
      <c r="S587" t="s">
        <v>638</v>
      </c>
      <c r="T587" t="s">
        <v>8</v>
      </c>
      <c r="U587" t="s">
        <v>7</v>
      </c>
      <c r="V587">
        <v>650.45140000000004</v>
      </c>
      <c r="W587">
        <v>0.86</v>
      </c>
      <c r="X587">
        <v>1</v>
      </c>
      <c r="Y587">
        <v>87</v>
      </c>
      <c r="Z587">
        <v>0</v>
      </c>
      <c r="AA587">
        <v>0</v>
      </c>
      <c r="AB587">
        <v>0</v>
      </c>
      <c r="AC587">
        <v>240</v>
      </c>
      <c r="AD587">
        <v>100</v>
      </c>
      <c r="AE587">
        <v>200</v>
      </c>
      <c r="AF587">
        <v>1</v>
      </c>
      <c r="AG587">
        <v>0</v>
      </c>
      <c r="AH587">
        <v>0</v>
      </c>
      <c r="AI587">
        <v>0</v>
      </c>
      <c r="AJ587">
        <v>0</v>
      </c>
      <c r="AK587">
        <v>0</v>
      </c>
      <c r="AL587">
        <v>0</v>
      </c>
      <c r="AM587">
        <v>0</v>
      </c>
      <c r="AN587">
        <v>0</v>
      </c>
      <c r="AO587">
        <v>0</v>
      </c>
      <c r="AP587">
        <v>0</v>
      </c>
      <c r="AQ587">
        <v>0</v>
      </c>
      <c r="AR587">
        <v>0</v>
      </c>
      <c r="AS587">
        <v>0</v>
      </c>
      <c r="AT587">
        <v>0</v>
      </c>
      <c r="AU587">
        <v>0</v>
      </c>
      <c r="AV587">
        <v>0</v>
      </c>
      <c r="AW587">
        <v>0</v>
      </c>
      <c r="AX587">
        <v>1</v>
      </c>
    </row>
    <row r="588" spans="1:50" x14ac:dyDescent="0.25">
      <c r="A588" s="36">
        <v>5903891</v>
      </c>
      <c r="B588" s="36">
        <v>6881</v>
      </c>
      <c r="C588" s="36" t="s">
        <v>65</v>
      </c>
      <c r="D588">
        <v>4345</v>
      </c>
      <c r="E588">
        <v>4842</v>
      </c>
      <c r="F588" s="1">
        <v>41318</v>
      </c>
      <c r="G588" s="1">
        <v>41326</v>
      </c>
      <c r="H588">
        <v>2</v>
      </c>
      <c r="I588">
        <v>2013</v>
      </c>
      <c r="J588">
        <v>50.0717</v>
      </c>
      <c r="K588">
        <v>-145.0883</v>
      </c>
      <c r="L588" t="s">
        <v>822</v>
      </c>
      <c r="M588" t="s">
        <v>597</v>
      </c>
      <c r="N588" s="1">
        <v>41968</v>
      </c>
      <c r="O588">
        <v>53.256</v>
      </c>
      <c r="P588">
        <v>-141.876</v>
      </c>
      <c r="Q588" t="s">
        <v>3</v>
      </c>
      <c r="R588" t="s">
        <v>637</v>
      </c>
      <c r="S588" t="s">
        <v>638</v>
      </c>
      <c r="T588" t="s">
        <v>43</v>
      </c>
      <c r="U588" t="s">
        <v>7</v>
      </c>
      <c r="V588">
        <v>650.5865</v>
      </c>
      <c r="W588">
        <v>0.86</v>
      </c>
      <c r="X588">
        <v>1</v>
      </c>
      <c r="Y588">
        <v>127</v>
      </c>
      <c r="Z588">
        <v>0</v>
      </c>
      <c r="AA588">
        <v>0</v>
      </c>
      <c r="AB588">
        <v>0</v>
      </c>
      <c r="AC588">
        <v>240</v>
      </c>
      <c r="AD588">
        <v>1000</v>
      </c>
      <c r="AE588">
        <v>1050</v>
      </c>
      <c r="AF588">
        <v>1</v>
      </c>
      <c r="AG588">
        <v>0</v>
      </c>
      <c r="AH588">
        <v>0</v>
      </c>
      <c r="AI588">
        <v>0</v>
      </c>
      <c r="AJ588">
        <v>0</v>
      </c>
      <c r="AK588">
        <v>0</v>
      </c>
      <c r="AL588">
        <v>0</v>
      </c>
      <c r="AM588">
        <v>0</v>
      </c>
      <c r="AN588">
        <v>0</v>
      </c>
      <c r="AO588">
        <v>0</v>
      </c>
      <c r="AP588">
        <v>0</v>
      </c>
      <c r="AQ588">
        <v>1</v>
      </c>
      <c r="AR588">
        <v>0</v>
      </c>
      <c r="AS588">
        <v>0</v>
      </c>
      <c r="AT588">
        <v>0</v>
      </c>
      <c r="AU588">
        <v>0</v>
      </c>
      <c r="AV588">
        <v>0</v>
      </c>
      <c r="AW588">
        <v>0</v>
      </c>
      <c r="AX588">
        <v>1</v>
      </c>
    </row>
    <row r="589" spans="1:50" x14ac:dyDescent="0.25">
      <c r="A589" s="36">
        <v>4901731</v>
      </c>
      <c r="B589" s="36">
        <v>20928</v>
      </c>
      <c r="C589" s="36" t="s">
        <v>65</v>
      </c>
      <c r="D589">
        <v>342</v>
      </c>
      <c r="E589">
        <v>60</v>
      </c>
      <c r="F589" s="1">
        <v>41315</v>
      </c>
      <c r="G589" s="1">
        <v>41358</v>
      </c>
      <c r="H589">
        <v>2</v>
      </c>
      <c r="I589">
        <v>2013</v>
      </c>
      <c r="J589">
        <v>49.435000000000002</v>
      </c>
      <c r="K589">
        <v>-136.6703</v>
      </c>
      <c r="L589" t="s">
        <v>822</v>
      </c>
      <c r="M589" t="s">
        <v>825</v>
      </c>
      <c r="N589" s="1">
        <v>41975</v>
      </c>
      <c r="O589">
        <v>49.939</v>
      </c>
      <c r="P589">
        <v>-136.17699999999999</v>
      </c>
      <c r="Q589" t="s">
        <v>21</v>
      </c>
      <c r="R589" t="s">
        <v>664</v>
      </c>
      <c r="S589" t="s">
        <v>665</v>
      </c>
      <c r="T589" t="s">
        <v>23</v>
      </c>
      <c r="U589" t="s">
        <v>22</v>
      </c>
      <c r="V589">
        <v>659.54790000000003</v>
      </c>
      <c r="W589">
        <v>0.86</v>
      </c>
      <c r="X589">
        <v>1</v>
      </c>
      <c r="Y589">
        <v>64</v>
      </c>
      <c r="Z589">
        <v>0</v>
      </c>
      <c r="AA589">
        <v>0</v>
      </c>
      <c r="AB589">
        <v>0</v>
      </c>
      <c r="AC589">
        <v>240</v>
      </c>
      <c r="AD589">
        <v>1000</v>
      </c>
      <c r="AE589">
        <v>2000</v>
      </c>
      <c r="AF589">
        <v>0</v>
      </c>
      <c r="AG589">
        <v>0</v>
      </c>
      <c r="AH589">
        <v>0</v>
      </c>
      <c r="AI589">
        <v>0</v>
      </c>
      <c r="AJ589">
        <v>0</v>
      </c>
      <c r="AK589">
        <v>0</v>
      </c>
      <c r="AL589">
        <v>0</v>
      </c>
      <c r="AM589">
        <v>0</v>
      </c>
      <c r="AN589">
        <v>0</v>
      </c>
      <c r="AO589">
        <v>0</v>
      </c>
      <c r="AP589">
        <v>0</v>
      </c>
      <c r="AQ589">
        <v>0</v>
      </c>
      <c r="AR589">
        <v>0</v>
      </c>
      <c r="AS589">
        <v>0</v>
      </c>
      <c r="AT589">
        <v>1</v>
      </c>
      <c r="AU589">
        <v>1</v>
      </c>
      <c r="AV589">
        <v>0</v>
      </c>
      <c r="AW589">
        <v>0</v>
      </c>
      <c r="AX589">
        <v>1</v>
      </c>
    </row>
    <row r="590" spans="1:50" x14ac:dyDescent="0.25">
      <c r="A590" s="36">
        <v>4901732</v>
      </c>
      <c r="B590" s="36">
        <v>10371</v>
      </c>
      <c r="C590" s="36" t="s">
        <v>65</v>
      </c>
      <c r="D590">
        <v>343</v>
      </c>
      <c r="E590">
        <v>61</v>
      </c>
      <c r="F590" s="1">
        <v>41317</v>
      </c>
      <c r="G590" s="1">
        <v>41319</v>
      </c>
      <c r="H590">
        <v>2</v>
      </c>
      <c r="I590">
        <v>2013</v>
      </c>
      <c r="J590">
        <v>50.067999999999998</v>
      </c>
      <c r="K590">
        <v>-145.08320000000001</v>
      </c>
      <c r="L590" t="s">
        <v>822</v>
      </c>
      <c r="M590" t="s">
        <v>826</v>
      </c>
      <c r="N590" s="1">
        <v>41968</v>
      </c>
      <c r="O590">
        <v>49.589100000000002</v>
      </c>
      <c r="P590">
        <v>-143.98400000000001</v>
      </c>
      <c r="Q590" t="s">
        <v>21</v>
      </c>
      <c r="R590" t="s">
        <v>664</v>
      </c>
      <c r="S590" t="s">
        <v>665</v>
      </c>
      <c r="T590" t="s">
        <v>23</v>
      </c>
      <c r="U590" t="s">
        <v>22</v>
      </c>
      <c r="V590">
        <v>650.32079999999996</v>
      </c>
      <c r="W590">
        <v>0.86</v>
      </c>
      <c r="X590">
        <v>1</v>
      </c>
      <c r="Y590">
        <v>65</v>
      </c>
      <c r="Z590">
        <v>0</v>
      </c>
      <c r="AA590">
        <v>0</v>
      </c>
      <c r="AB590">
        <v>0</v>
      </c>
      <c r="AC590">
        <v>240</v>
      </c>
      <c r="AD590">
        <v>1000</v>
      </c>
      <c r="AE590">
        <v>2000</v>
      </c>
      <c r="AF590">
        <v>0</v>
      </c>
      <c r="AG590">
        <v>0</v>
      </c>
      <c r="AH590">
        <v>0</v>
      </c>
      <c r="AI590">
        <v>0</v>
      </c>
      <c r="AJ590">
        <v>0</v>
      </c>
      <c r="AK590">
        <v>0</v>
      </c>
      <c r="AL590">
        <v>0</v>
      </c>
      <c r="AM590">
        <v>0</v>
      </c>
      <c r="AN590">
        <v>0</v>
      </c>
      <c r="AO590">
        <v>0</v>
      </c>
      <c r="AP590">
        <v>0</v>
      </c>
      <c r="AQ590">
        <v>0</v>
      </c>
      <c r="AR590">
        <v>0</v>
      </c>
      <c r="AS590">
        <v>0</v>
      </c>
      <c r="AT590">
        <v>1</v>
      </c>
      <c r="AU590">
        <v>1</v>
      </c>
      <c r="AV590">
        <v>0</v>
      </c>
      <c r="AW590">
        <v>0</v>
      </c>
      <c r="AX590">
        <v>1</v>
      </c>
    </row>
    <row r="591" spans="1:50" x14ac:dyDescent="0.25">
      <c r="A591" s="36">
        <v>4901768</v>
      </c>
      <c r="B591" s="36">
        <v>59723</v>
      </c>
      <c r="C591" s="36" t="s">
        <v>65</v>
      </c>
      <c r="D591">
        <v>380</v>
      </c>
      <c r="E591">
        <v>125</v>
      </c>
      <c r="F591" s="1">
        <v>41873</v>
      </c>
      <c r="G591" s="1">
        <v>41876</v>
      </c>
      <c r="H591">
        <v>8</v>
      </c>
      <c r="I591">
        <v>2014</v>
      </c>
      <c r="J591">
        <v>48.78</v>
      </c>
      <c r="K591">
        <v>-128.16999999999999</v>
      </c>
      <c r="L591" t="s">
        <v>822</v>
      </c>
      <c r="M591" t="s">
        <v>827</v>
      </c>
      <c r="N591" s="1">
        <v>41964</v>
      </c>
      <c r="O591">
        <v>48.756900000000002</v>
      </c>
      <c r="P591">
        <v>-127.521</v>
      </c>
      <c r="Q591" t="s">
        <v>21</v>
      </c>
      <c r="R591" t="s">
        <v>664</v>
      </c>
      <c r="S591" t="s">
        <v>665</v>
      </c>
      <c r="T591" t="s">
        <v>23</v>
      </c>
      <c r="U591" t="s">
        <v>22</v>
      </c>
      <c r="V591">
        <v>91.427099999999996</v>
      </c>
      <c r="W591">
        <v>0.91</v>
      </c>
      <c r="X591">
        <v>1</v>
      </c>
      <c r="Y591">
        <v>9</v>
      </c>
      <c r="Z591">
        <v>0</v>
      </c>
      <c r="AA591">
        <v>0</v>
      </c>
      <c r="AB591">
        <v>0</v>
      </c>
      <c r="AC591">
        <v>240</v>
      </c>
      <c r="AD591">
        <v>1000</v>
      </c>
      <c r="AE591">
        <v>2000</v>
      </c>
      <c r="AF591">
        <v>0</v>
      </c>
      <c r="AG591">
        <v>0</v>
      </c>
      <c r="AH591">
        <v>0</v>
      </c>
      <c r="AI591">
        <v>0</v>
      </c>
      <c r="AJ591">
        <v>0</v>
      </c>
      <c r="AK591">
        <v>0</v>
      </c>
      <c r="AL591">
        <v>0</v>
      </c>
      <c r="AM591">
        <v>0</v>
      </c>
      <c r="AN591">
        <v>0</v>
      </c>
      <c r="AO591">
        <v>0</v>
      </c>
      <c r="AP591">
        <v>0</v>
      </c>
      <c r="AQ591">
        <v>0</v>
      </c>
      <c r="AR591">
        <v>0</v>
      </c>
      <c r="AS591">
        <v>0</v>
      </c>
      <c r="AT591">
        <v>1</v>
      </c>
      <c r="AU591">
        <v>1</v>
      </c>
      <c r="AV591">
        <v>0</v>
      </c>
      <c r="AW591">
        <v>0</v>
      </c>
      <c r="AX591">
        <v>1</v>
      </c>
    </row>
    <row r="592" spans="1:50" x14ac:dyDescent="0.25">
      <c r="A592" s="36">
        <v>5903714</v>
      </c>
      <c r="B592" s="36">
        <v>70277</v>
      </c>
      <c r="C592" s="36" t="s">
        <v>65</v>
      </c>
      <c r="D592">
        <v>4033</v>
      </c>
      <c r="E592">
        <v>5635</v>
      </c>
      <c r="F592" s="1">
        <v>40955</v>
      </c>
      <c r="G592" s="1">
        <v>40967</v>
      </c>
      <c r="H592">
        <v>2</v>
      </c>
      <c r="I592">
        <v>2012</v>
      </c>
      <c r="J592">
        <v>50.036700000000003</v>
      </c>
      <c r="K592">
        <v>-144.98330000000001</v>
      </c>
      <c r="L592" t="s">
        <v>822</v>
      </c>
      <c r="M592" t="s">
        <v>828</v>
      </c>
      <c r="N592" s="1">
        <v>41974</v>
      </c>
      <c r="O592">
        <v>50.658000000000001</v>
      </c>
      <c r="P592">
        <v>-140.28800000000001</v>
      </c>
      <c r="Q592" t="s">
        <v>3</v>
      </c>
      <c r="R592" t="s">
        <v>637</v>
      </c>
      <c r="S592" t="s">
        <v>638</v>
      </c>
      <c r="T592" t="s">
        <v>43</v>
      </c>
      <c r="U592" t="s">
        <v>7</v>
      </c>
      <c r="V592">
        <v>1019.5667</v>
      </c>
      <c r="W592">
        <v>0.85</v>
      </c>
      <c r="X592">
        <v>1</v>
      </c>
      <c r="Y592">
        <v>194</v>
      </c>
      <c r="Z592">
        <v>0</v>
      </c>
      <c r="AA592">
        <v>0</v>
      </c>
      <c r="AB592">
        <v>0</v>
      </c>
      <c r="AC592">
        <v>240</v>
      </c>
      <c r="AD592">
        <v>1000</v>
      </c>
      <c r="AE592">
        <v>1050</v>
      </c>
      <c r="AF592">
        <v>1</v>
      </c>
      <c r="AG592">
        <v>0</v>
      </c>
      <c r="AH592">
        <v>0</v>
      </c>
      <c r="AI592">
        <v>0</v>
      </c>
      <c r="AJ592">
        <v>0</v>
      </c>
      <c r="AK592">
        <v>0</v>
      </c>
      <c r="AL592">
        <v>0</v>
      </c>
      <c r="AM592">
        <v>0</v>
      </c>
      <c r="AN592">
        <v>0</v>
      </c>
      <c r="AO592">
        <v>0</v>
      </c>
      <c r="AP592">
        <v>0</v>
      </c>
      <c r="AQ592">
        <v>1</v>
      </c>
      <c r="AR592">
        <v>0</v>
      </c>
      <c r="AS592">
        <v>0</v>
      </c>
      <c r="AT592">
        <v>0</v>
      </c>
      <c r="AU592">
        <v>0</v>
      </c>
      <c r="AV592">
        <v>0</v>
      </c>
      <c r="AW592">
        <v>0</v>
      </c>
      <c r="AX592">
        <v>1</v>
      </c>
    </row>
    <row r="593" spans="1:50" x14ac:dyDescent="0.25">
      <c r="A593" s="36">
        <v>4901177</v>
      </c>
      <c r="B593" s="36">
        <v>395215</v>
      </c>
      <c r="C593" s="36" t="s">
        <v>65</v>
      </c>
      <c r="D593">
        <v>314</v>
      </c>
      <c r="E593">
        <v>17</v>
      </c>
      <c r="F593" s="1">
        <v>40954</v>
      </c>
      <c r="G593" s="1">
        <v>40954</v>
      </c>
      <c r="H593">
        <v>2</v>
      </c>
      <c r="I593">
        <v>2012</v>
      </c>
      <c r="J593">
        <v>50.018999999999998</v>
      </c>
      <c r="K593">
        <v>-144.964</v>
      </c>
      <c r="L593" t="s">
        <v>822</v>
      </c>
      <c r="M593" t="s">
        <v>829</v>
      </c>
      <c r="N593" s="1">
        <v>41954</v>
      </c>
      <c r="O593">
        <v>49.436100000000003</v>
      </c>
      <c r="P593">
        <v>-139.53</v>
      </c>
      <c r="Q593" t="s">
        <v>21</v>
      </c>
      <c r="R593" t="s">
        <v>664</v>
      </c>
      <c r="S593" t="s">
        <v>665</v>
      </c>
      <c r="T593" t="s">
        <v>23</v>
      </c>
      <c r="U593" t="s">
        <v>22</v>
      </c>
      <c r="V593">
        <v>999.72289999999998</v>
      </c>
      <c r="W593">
        <v>0.85</v>
      </c>
      <c r="X593">
        <v>1</v>
      </c>
      <c r="Y593">
        <v>92</v>
      </c>
      <c r="Z593">
        <v>0</v>
      </c>
      <c r="AA593">
        <v>0</v>
      </c>
      <c r="AB593">
        <v>0</v>
      </c>
      <c r="AC593">
        <v>240</v>
      </c>
      <c r="AD593">
        <v>1000</v>
      </c>
      <c r="AE593">
        <v>2000</v>
      </c>
      <c r="AF593">
        <v>0</v>
      </c>
      <c r="AG593">
        <v>0</v>
      </c>
      <c r="AH593">
        <v>0</v>
      </c>
      <c r="AI593">
        <v>0</v>
      </c>
      <c r="AJ593">
        <v>0</v>
      </c>
      <c r="AK593">
        <v>0</v>
      </c>
      <c r="AL593">
        <v>0</v>
      </c>
      <c r="AM593">
        <v>0</v>
      </c>
      <c r="AN593">
        <v>0</v>
      </c>
      <c r="AO593">
        <v>0</v>
      </c>
      <c r="AP593">
        <v>0</v>
      </c>
      <c r="AQ593">
        <v>0</v>
      </c>
      <c r="AR593">
        <v>0</v>
      </c>
      <c r="AS593">
        <v>0</v>
      </c>
      <c r="AT593">
        <v>1</v>
      </c>
      <c r="AU593">
        <v>1</v>
      </c>
      <c r="AV593">
        <v>0</v>
      </c>
      <c r="AW593">
        <v>0</v>
      </c>
      <c r="AX593">
        <v>1</v>
      </c>
    </row>
    <row r="594" spans="1:50" x14ac:dyDescent="0.25">
      <c r="A594" s="36">
        <v>4901122</v>
      </c>
      <c r="B594" s="36">
        <v>94267</v>
      </c>
      <c r="C594" s="36" t="s">
        <v>64</v>
      </c>
      <c r="D594">
        <v>260</v>
      </c>
      <c r="E594">
        <v>4520</v>
      </c>
      <c r="F594" s="1">
        <v>40079</v>
      </c>
      <c r="G594" s="1">
        <v>40079</v>
      </c>
      <c r="H594">
        <v>9</v>
      </c>
      <c r="I594">
        <v>2009</v>
      </c>
      <c r="J594">
        <v>48</v>
      </c>
      <c r="K594">
        <v>-126.5</v>
      </c>
      <c r="L594" t="s">
        <v>822</v>
      </c>
      <c r="M594" t="s">
        <v>830</v>
      </c>
      <c r="N594" s="1">
        <v>41970</v>
      </c>
      <c r="O594">
        <v>55.318800000000003</v>
      </c>
      <c r="P594">
        <v>-136.8075</v>
      </c>
      <c r="Q594" t="s">
        <v>3</v>
      </c>
      <c r="R594" t="s">
        <v>664</v>
      </c>
      <c r="S594" t="s">
        <v>665</v>
      </c>
      <c r="T594" t="s">
        <v>23</v>
      </c>
      <c r="U594" t="s">
        <v>22</v>
      </c>
      <c r="V594">
        <v>1891.2074</v>
      </c>
      <c r="W594">
        <v>0.57999999999999996</v>
      </c>
      <c r="X594">
        <v>1</v>
      </c>
      <c r="Y594">
        <v>179</v>
      </c>
      <c r="Z594">
        <v>0</v>
      </c>
      <c r="AA594">
        <v>0</v>
      </c>
      <c r="AB594">
        <v>0</v>
      </c>
      <c r="AC594">
        <v>240</v>
      </c>
      <c r="AD594">
        <v>1000</v>
      </c>
      <c r="AE594">
        <v>2000</v>
      </c>
      <c r="AF594">
        <v>0</v>
      </c>
      <c r="AG594">
        <v>0</v>
      </c>
      <c r="AH594">
        <v>0</v>
      </c>
      <c r="AI594">
        <v>0</v>
      </c>
      <c r="AJ594">
        <v>0</v>
      </c>
      <c r="AK594">
        <v>0</v>
      </c>
      <c r="AL594">
        <v>0</v>
      </c>
      <c r="AM594">
        <v>0</v>
      </c>
      <c r="AN594">
        <v>0</v>
      </c>
      <c r="AO594">
        <v>0</v>
      </c>
      <c r="AP594">
        <v>0</v>
      </c>
      <c r="AQ594">
        <v>0</v>
      </c>
      <c r="AR594">
        <v>0</v>
      </c>
      <c r="AS594">
        <v>0</v>
      </c>
      <c r="AT594">
        <v>1</v>
      </c>
      <c r="AU594">
        <v>0</v>
      </c>
      <c r="AV594">
        <v>0</v>
      </c>
      <c r="AW594">
        <v>0</v>
      </c>
      <c r="AX594">
        <v>1</v>
      </c>
    </row>
    <row r="595" spans="1:50" x14ac:dyDescent="0.25">
      <c r="A595" s="36">
        <v>4901148</v>
      </c>
      <c r="B595" s="36">
        <v>38572</v>
      </c>
      <c r="C595" s="36" t="s">
        <v>64</v>
      </c>
      <c r="D595">
        <v>285</v>
      </c>
      <c r="E595">
        <v>5003</v>
      </c>
      <c r="F595" s="1">
        <v>40417</v>
      </c>
      <c r="G595" s="1">
        <v>40418</v>
      </c>
      <c r="H595">
        <v>8</v>
      </c>
      <c r="I595">
        <v>2010</v>
      </c>
      <c r="J595">
        <v>49.994</v>
      </c>
      <c r="K595">
        <v>-145.08699999999999</v>
      </c>
      <c r="L595" t="s">
        <v>822</v>
      </c>
      <c r="M595" t="s">
        <v>831</v>
      </c>
      <c r="N595" s="1">
        <v>41969</v>
      </c>
      <c r="O595">
        <v>49.025700000000001</v>
      </c>
      <c r="P595">
        <v>-136.60570000000001</v>
      </c>
      <c r="Q595" t="s">
        <v>3</v>
      </c>
      <c r="R595" t="s">
        <v>664</v>
      </c>
      <c r="S595" t="s">
        <v>665</v>
      </c>
      <c r="T595" t="s">
        <v>23</v>
      </c>
      <c r="U595" t="s">
        <v>22</v>
      </c>
      <c r="V595">
        <v>1551.1867</v>
      </c>
      <c r="W595">
        <v>0.74</v>
      </c>
      <c r="X595">
        <v>1</v>
      </c>
      <c r="Y595">
        <v>155</v>
      </c>
      <c r="Z595">
        <v>0</v>
      </c>
      <c r="AA595">
        <v>0</v>
      </c>
      <c r="AB595">
        <v>0</v>
      </c>
      <c r="AC595">
        <v>240</v>
      </c>
      <c r="AD595">
        <v>1000</v>
      </c>
      <c r="AE595">
        <v>2000</v>
      </c>
      <c r="AF595">
        <v>0</v>
      </c>
      <c r="AG595">
        <v>0</v>
      </c>
      <c r="AH595">
        <v>0</v>
      </c>
      <c r="AI595">
        <v>0</v>
      </c>
      <c r="AJ595">
        <v>0</v>
      </c>
      <c r="AK595">
        <v>0</v>
      </c>
      <c r="AL595">
        <v>0</v>
      </c>
      <c r="AM595">
        <v>0</v>
      </c>
      <c r="AN595">
        <v>0</v>
      </c>
      <c r="AO595">
        <v>0</v>
      </c>
      <c r="AP595">
        <v>0</v>
      </c>
      <c r="AQ595">
        <v>0</v>
      </c>
      <c r="AR595">
        <v>0</v>
      </c>
      <c r="AS595">
        <v>0</v>
      </c>
      <c r="AT595">
        <v>1</v>
      </c>
      <c r="AU595">
        <v>0</v>
      </c>
      <c r="AV595">
        <v>0</v>
      </c>
      <c r="AW595">
        <v>0</v>
      </c>
      <c r="AX595">
        <v>1</v>
      </c>
    </row>
    <row r="596" spans="1:50" x14ac:dyDescent="0.25">
      <c r="A596" s="36">
        <v>5903743</v>
      </c>
      <c r="B596" s="36">
        <v>21350</v>
      </c>
      <c r="C596" s="36" t="s">
        <v>65</v>
      </c>
      <c r="D596">
        <v>4058</v>
      </c>
      <c r="E596">
        <v>6179</v>
      </c>
      <c r="F596" s="1">
        <v>41061</v>
      </c>
      <c r="G596" s="1">
        <v>41073</v>
      </c>
      <c r="H596">
        <v>6</v>
      </c>
      <c r="I596">
        <v>2012</v>
      </c>
      <c r="J596">
        <v>50.001600000000003</v>
      </c>
      <c r="K596">
        <v>-144.83330000000001</v>
      </c>
      <c r="L596" t="s">
        <v>822</v>
      </c>
      <c r="M596" t="s">
        <v>832</v>
      </c>
      <c r="N596" s="1">
        <v>41973</v>
      </c>
      <c r="O596">
        <v>50.414999999999999</v>
      </c>
      <c r="P596">
        <v>-142.60900000000001</v>
      </c>
      <c r="Q596" t="s">
        <v>3</v>
      </c>
      <c r="R596" t="s">
        <v>637</v>
      </c>
      <c r="S596" t="s">
        <v>638</v>
      </c>
      <c r="T596" t="s">
        <v>8</v>
      </c>
      <c r="U596" t="s">
        <v>7</v>
      </c>
      <c r="V596">
        <v>911.52980000000002</v>
      </c>
      <c r="W596">
        <v>0.85</v>
      </c>
      <c r="X596">
        <v>1</v>
      </c>
      <c r="Y596">
        <v>173</v>
      </c>
      <c r="Z596">
        <v>0</v>
      </c>
      <c r="AA596">
        <v>0</v>
      </c>
      <c r="AB596">
        <v>0</v>
      </c>
      <c r="AC596">
        <v>240</v>
      </c>
      <c r="AD596">
        <v>1000</v>
      </c>
      <c r="AE596">
        <v>2020</v>
      </c>
      <c r="AF596">
        <v>1</v>
      </c>
      <c r="AG596">
        <v>0</v>
      </c>
      <c r="AH596">
        <v>0</v>
      </c>
      <c r="AI596">
        <v>0</v>
      </c>
      <c r="AJ596">
        <v>0</v>
      </c>
      <c r="AK596">
        <v>0</v>
      </c>
      <c r="AL596">
        <v>0</v>
      </c>
      <c r="AM596">
        <v>0</v>
      </c>
      <c r="AN596">
        <v>0</v>
      </c>
      <c r="AO596">
        <v>0</v>
      </c>
      <c r="AP596">
        <v>0</v>
      </c>
      <c r="AQ596">
        <v>0</v>
      </c>
      <c r="AR596">
        <v>0</v>
      </c>
      <c r="AS596">
        <v>0</v>
      </c>
      <c r="AT596">
        <v>0</v>
      </c>
      <c r="AU596">
        <v>0</v>
      </c>
      <c r="AV596">
        <v>0</v>
      </c>
      <c r="AW596">
        <v>0</v>
      </c>
      <c r="AX596">
        <v>1</v>
      </c>
    </row>
    <row r="597" spans="1:50" x14ac:dyDescent="0.25">
      <c r="A597" s="36">
        <v>4901191</v>
      </c>
      <c r="B597" s="36">
        <v>385553</v>
      </c>
      <c r="C597" s="36" t="s">
        <v>65</v>
      </c>
      <c r="D597">
        <v>328</v>
      </c>
      <c r="E597">
        <v>31</v>
      </c>
      <c r="F597" s="1">
        <v>41060</v>
      </c>
      <c r="G597" s="1">
        <v>41060</v>
      </c>
      <c r="H597">
        <v>5</v>
      </c>
      <c r="I597">
        <v>2012</v>
      </c>
      <c r="J597">
        <v>49.634</v>
      </c>
      <c r="K597">
        <v>-139.66900000000001</v>
      </c>
      <c r="L597" t="s">
        <v>822</v>
      </c>
      <c r="M597" t="s">
        <v>833</v>
      </c>
      <c r="N597" s="1">
        <v>41970</v>
      </c>
      <c r="O597">
        <v>48.748600000000003</v>
      </c>
      <c r="P597">
        <v>-136.21899999999999</v>
      </c>
      <c r="Q597" t="s">
        <v>21</v>
      </c>
      <c r="R597" t="s">
        <v>664</v>
      </c>
      <c r="S597" t="s">
        <v>665</v>
      </c>
      <c r="T597" t="s">
        <v>23</v>
      </c>
      <c r="U597" t="s">
        <v>22</v>
      </c>
      <c r="V597">
        <v>909.79719999999998</v>
      </c>
      <c r="W597">
        <v>0.85</v>
      </c>
      <c r="X597">
        <v>1</v>
      </c>
      <c r="Y597">
        <v>88</v>
      </c>
      <c r="Z597">
        <v>0</v>
      </c>
      <c r="AA597">
        <v>0</v>
      </c>
      <c r="AB597">
        <v>0</v>
      </c>
      <c r="AC597">
        <v>240</v>
      </c>
      <c r="AD597">
        <v>1000</v>
      </c>
      <c r="AE597">
        <v>2000</v>
      </c>
      <c r="AF597">
        <v>0</v>
      </c>
      <c r="AG597">
        <v>0</v>
      </c>
      <c r="AH597">
        <v>0</v>
      </c>
      <c r="AI597">
        <v>0</v>
      </c>
      <c r="AJ597">
        <v>0</v>
      </c>
      <c r="AK597">
        <v>0</v>
      </c>
      <c r="AL597">
        <v>0</v>
      </c>
      <c r="AM597">
        <v>0</v>
      </c>
      <c r="AN597">
        <v>0</v>
      </c>
      <c r="AO597">
        <v>0</v>
      </c>
      <c r="AP597">
        <v>0</v>
      </c>
      <c r="AQ597">
        <v>0</v>
      </c>
      <c r="AR597">
        <v>0</v>
      </c>
      <c r="AS597">
        <v>0</v>
      </c>
      <c r="AT597">
        <v>1</v>
      </c>
      <c r="AU597">
        <v>1</v>
      </c>
      <c r="AV597">
        <v>0</v>
      </c>
      <c r="AW597">
        <v>0</v>
      </c>
      <c r="AX597">
        <v>1</v>
      </c>
    </row>
    <row r="598" spans="1:50" x14ac:dyDescent="0.25">
      <c r="A598" s="36">
        <v>5903405</v>
      </c>
      <c r="B598" s="36">
        <v>6972</v>
      </c>
      <c r="C598" s="36" t="s">
        <v>65</v>
      </c>
      <c r="D598">
        <v>3719</v>
      </c>
      <c r="E598">
        <v>5069</v>
      </c>
      <c r="F598" s="1">
        <v>40590</v>
      </c>
      <c r="G598" s="1">
        <v>40666</v>
      </c>
      <c r="H598">
        <v>2</v>
      </c>
      <c r="I598">
        <v>2011</v>
      </c>
      <c r="J598">
        <v>50</v>
      </c>
      <c r="K598">
        <v>-145</v>
      </c>
      <c r="L598" t="s">
        <v>822</v>
      </c>
      <c r="M598" t="s">
        <v>597</v>
      </c>
      <c r="N598" s="1">
        <v>41974</v>
      </c>
      <c r="O598">
        <v>51.844000000000001</v>
      </c>
      <c r="P598">
        <v>-137.95699999999999</v>
      </c>
      <c r="Q598" t="s">
        <v>3</v>
      </c>
      <c r="R598" t="s">
        <v>637</v>
      </c>
      <c r="S598" t="s">
        <v>638</v>
      </c>
      <c r="T598" t="s">
        <v>8</v>
      </c>
      <c r="U598" t="s">
        <v>7</v>
      </c>
      <c r="V598">
        <v>1384.1694</v>
      </c>
      <c r="W598">
        <v>0.78</v>
      </c>
      <c r="X598">
        <v>1</v>
      </c>
      <c r="Y598">
        <v>266</v>
      </c>
      <c r="Z598">
        <v>0</v>
      </c>
      <c r="AA598">
        <v>0</v>
      </c>
      <c r="AB598">
        <v>0</v>
      </c>
      <c r="AC598">
        <v>126</v>
      </c>
      <c r="AD598">
        <v>1000</v>
      </c>
      <c r="AE598">
        <v>1050</v>
      </c>
      <c r="AF598">
        <v>1</v>
      </c>
      <c r="AG598">
        <v>0</v>
      </c>
      <c r="AH598">
        <v>0</v>
      </c>
      <c r="AI598">
        <v>0</v>
      </c>
      <c r="AJ598">
        <v>0</v>
      </c>
      <c r="AK598">
        <v>0</v>
      </c>
      <c r="AL598">
        <v>0</v>
      </c>
      <c r="AM598">
        <v>0</v>
      </c>
      <c r="AN598">
        <v>0</v>
      </c>
      <c r="AO598">
        <v>0</v>
      </c>
      <c r="AP598">
        <v>0</v>
      </c>
      <c r="AQ598">
        <v>1</v>
      </c>
      <c r="AR598">
        <v>0</v>
      </c>
      <c r="AS598">
        <v>0</v>
      </c>
      <c r="AT598">
        <v>0</v>
      </c>
      <c r="AU598">
        <v>0</v>
      </c>
      <c r="AV598">
        <v>0</v>
      </c>
      <c r="AW598">
        <v>0</v>
      </c>
      <c r="AX598">
        <v>1</v>
      </c>
    </row>
    <row r="599" spans="1:50" x14ac:dyDescent="0.25">
      <c r="A599" s="36">
        <v>4901147</v>
      </c>
      <c r="B599" s="36">
        <v>37768</v>
      </c>
      <c r="C599" s="36" t="s">
        <v>64</v>
      </c>
      <c r="D599">
        <v>284</v>
      </c>
      <c r="E599">
        <v>4948</v>
      </c>
      <c r="F599" s="1">
        <v>40708</v>
      </c>
      <c r="G599" s="1">
        <v>40708</v>
      </c>
      <c r="H599">
        <v>6</v>
      </c>
      <c r="I599">
        <v>2011</v>
      </c>
      <c r="J599">
        <v>50.002800000000001</v>
      </c>
      <c r="K599">
        <v>-147.65620000000001</v>
      </c>
      <c r="L599" t="s">
        <v>822</v>
      </c>
      <c r="M599" t="s">
        <v>834</v>
      </c>
      <c r="N599" s="1">
        <v>41969</v>
      </c>
      <c r="O599">
        <v>52.199100000000001</v>
      </c>
      <c r="P599">
        <v>-141.9854</v>
      </c>
      <c r="Q599" t="s">
        <v>3</v>
      </c>
      <c r="R599" t="s">
        <v>664</v>
      </c>
      <c r="S599" t="s">
        <v>665</v>
      </c>
      <c r="T599" t="s">
        <v>23</v>
      </c>
      <c r="U599" t="s">
        <v>22</v>
      </c>
      <c r="V599">
        <v>1261.1316999999999</v>
      </c>
      <c r="W599">
        <v>0.78</v>
      </c>
      <c r="X599">
        <v>1</v>
      </c>
      <c r="Y599">
        <v>121</v>
      </c>
      <c r="Z599">
        <v>0</v>
      </c>
      <c r="AA599">
        <v>0</v>
      </c>
      <c r="AB599">
        <v>0</v>
      </c>
      <c r="AC599">
        <v>240</v>
      </c>
      <c r="AD599">
        <v>1000</v>
      </c>
      <c r="AE599">
        <v>2000</v>
      </c>
      <c r="AF599">
        <v>0</v>
      </c>
      <c r="AG599">
        <v>0</v>
      </c>
      <c r="AH599">
        <v>0</v>
      </c>
      <c r="AI599">
        <v>0</v>
      </c>
      <c r="AJ599">
        <v>0</v>
      </c>
      <c r="AK599">
        <v>0</v>
      </c>
      <c r="AL599">
        <v>0</v>
      </c>
      <c r="AM599">
        <v>0</v>
      </c>
      <c r="AN599">
        <v>0</v>
      </c>
      <c r="AO599">
        <v>0</v>
      </c>
      <c r="AP599">
        <v>0</v>
      </c>
      <c r="AQ599">
        <v>0</v>
      </c>
      <c r="AR599">
        <v>0</v>
      </c>
      <c r="AS599">
        <v>0</v>
      </c>
      <c r="AT599">
        <v>1</v>
      </c>
      <c r="AU599">
        <v>1</v>
      </c>
      <c r="AV599">
        <v>0</v>
      </c>
      <c r="AW599">
        <v>0</v>
      </c>
      <c r="AX599">
        <v>1</v>
      </c>
    </row>
    <row r="600" spans="1:50" x14ac:dyDescent="0.25">
      <c r="A600" s="36">
        <v>4901118</v>
      </c>
      <c r="B600" s="36">
        <v>93323</v>
      </c>
      <c r="C600" s="36" t="s">
        <v>64</v>
      </c>
      <c r="D600">
        <v>255</v>
      </c>
      <c r="E600">
        <v>4509</v>
      </c>
      <c r="F600" s="1">
        <v>40403</v>
      </c>
      <c r="G600" s="1">
        <v>40403</v>
      </c>
      <c r="H600">
        <v>8</v>
      </c>
      <c r="I600">
        <v>2010</v>
      </c>
      <c r="J600">
        <v>47.35</v>
      </c>
      <c r="K600">
        <v>-126.8</v>
      </c>
      <c r="L600" t="s">
        <v>822</v>
      </c>
      <c r="M600" t="s">
        <v>835</v>
      </c>
      <c r="N600" s="1">
        <v>41974</v>
      </c>
      <c r="O600">
        <v>53.588299999999997</v>
      </c>
      <c r="P600">
        <v>-142.43629999999999</v>
      </c>
      <c r="Q600" t="s">
        <v>3</v>
      </c>
      <c r="R600" t="s">
        <v>664</v>
      </c>
      <c r="S600" t="s">
        <v>665</v>
      </c>
      <c r="T600" t="s">
        <v>23</v>
      </c>
      <c r="U600" t="s">
        <v>22</v>
      </c>
      <c r="V600">
        <v>1571.3128999999999</v>
      </c>
      <c r="W600">
        <v>0.74</v>
      </c>
      <c r="X600">
        <v>1</v>
      </c>
      <c r="Y600">
        <v>151</v>
      </c>
      <c r="Z600">
        <v>0</v>
      </c>
      <c r="AA600">
        <v>0</v>
      </c>
      <c r="AB600">
        <v>0</v>
      </c>
      <c r="AC600">
        <v>240</v>
      </c>
      <c r="AD600">
        <v>1000</v>
      </c>
      <c r="AE600">
        <v>2000</v>
      </c>
      <c r="AF600">
        <v>0</v>
      </c>
      <c r="AG600">
        <v>0</v>
      </c>
      <c r="AH600">
        <v>0</v>
      </c>
      <c r="AI600">
        <v>0</v>
      </c>
      <c r="AJ600">
        <v>0</v>
      </c>
      <c r="AK600">
        <v>0</v>
      </c>
      <c r="AL600">
        <v>0</v>
      </c>
      <c r="AM600">
        <v>0</v>
      </c>
      <c r="AN600">
        <v>0</v>
      </c>
      <c r="AO600">
        <v>0</v>
      </c>
      <c r="AP600">
        <v>0</v>
      </c>
      <c r="AQ600">
        <v>0</v>
      </c>
      <c r="AR600">
        <v>0</v>
      </c>
      <c r="AS600">
        <v>0</v>
      </c>
      <c r="AT600">
        <v>1</v>
      </c>
      <c r="AU600">
        <v>0</v>
      </c>
      <c r="AV600">
        <v>0</v>
      </c>
      <c r="AW600">
        <v>0</v>
      </c>
      <c r="AX600">
        <v>1</v>
      </c>
    </row>
    <row r="601" spans="1:50" x14ac:dyDescent="0.25">
      <c r="A601" s="36">
        <v>4901117</v>
      </c>
      <c r="B601" s="36">
        <v>93322</v>
      </c>
      <c r="C601" s="36" t="s">
        <v>64</v>
      </c>
      <c r="D601">
        <v>254</v>
      </c>
      <c r="E601">
        <v>4508</v>
      </c>
      <c r="F601" s="1">
        <v>40388</v>
      </c>
      <c r="G601" s="1">
        <v>40388</v>
      </c>
      <c r="H601">
        <v>7</v>
      </c>
      <c r="I601">
        <v>2010</v>
      </c>
      <c r="J601">
        <v>53.895000000000003</v>
      </c>
      <c r="K601">
        <v>-135.10900000000001</v>
      </c>
      <c r="L601" t="s">
        <v>822</v>
      </c>
      <c r="M601" t="s">
        <v>835</v>
      </c>
      <c r="N601" s="1">
        <v>41969</v>
      </c>
      <c r="O601">
        <v>53.256500000000003</v>
      </c>
      <c r="P601">
        <v>-163.22499999999999</v>
      </c>
      <c r="Q601" t="s">
        <v>3</v>
      </c>
      <c r="R601" t="s">
        <v>664</v>
      </c>
      <c r="S601" t="s">
        <v>665</v>
      </c>
      <c r="T601" t="s">
        <v>23</v>
      </c>
      <c r="U601" t="s">
        <v>22</v>
      </c>
      <c r="V601">
        <v>1581.1201000000001</v>
      </c>
      <c r="W601">
        <v>0.74</v>
      </c>
      <c r="X601">
        <v>1</v>
      </c>
      <c r="Y601">
        <v>158</v>
      </c>
      <c r="Z601">
        <v>0</v>
      </c>
      <c r="AA601">
        <v>0</v>
      </c>
      <c r="AB601">
        <v>0</v>
      </c>
      <c r="AC601">
        <v>240</v>
      </c>
      <c r="AD601">
        <v>1000</v>
      </c>
      <c r="AE601">
        <v>2000</v>
      </c>
      <c r="AF601">
        <v>0</v>
      </c>
      <c r="AG601">
        <v>0</v>
      </c>
      <c r="AH601">
        <v>0</v>
      </c>
      <c r="AI601">
        <v>0</v>
      </c>
      <c r="AJ601">
        <v>0</v>
      </c>
      <c r="AK601">
        <v>0</v>
      </c>
      <c r="AL601">
        <v>0</v>
      </c>
      <c r="AM601">
        <v>0</v>
      </c>
      <c r="AN601">
        <v>0</v>
      </c>
      <c r="AO601">
        <v>0</v>
      </c>
      <c r="AP601">
        <v>0</v>
      </c>
      <c r="AQ601">
        <v>0</v>
      </c>
      <c r="AR601">
        <v>0</v>
      </c>
      <c r="AS601">
        <v>0</v>
      </c>
      <c r="AT601">
        <v>1</v>
      </c>
      <c r="AU601">
        <v>0</v>
      </c>
      <c r="AV601">
        <v>0</v>
      </c>
      <c r="AW601">
        <v>0</v>
      </c>
      <c r="AX601">
        <v>1</v>
      </c>
    </row>
    <row r="602" spans="1:50" x14ac:dyDescent="0.25">
      <c r="A602" s="36">
        <v>4901112</v>
      </c>
      <c r="B602" s="36">
        <v>93317</v>
      </c>
      <c r="C602" s="36" t="s">
        <v>64</v>
      </c>
      <c r="D602">
        <v>249</v>
      </c>
      <c r="E602">
        <v>4503</v>
      </c>
      <c r="F602" s="1">
        <v>40387</v>
      </c>
      <c r="G602" s="1">
        <v>40388</v>
      </c>
      <c r="H602">
        <v>7</v>
      </c>
      <c r="I602">
        <v>2010</v>
      </c>
      <c r="J602">
        <v>55.55</v>
      </c>
      <c r="K602">
        <v>-136.69999999999999</v>
      </c>
      <c r="L602" t="s">
        <v>822</v>
      </c>
      <c r="M602" t="s">
        <v>835</v>
      </c>
      <c r="N602" s="1">
        <v>41976</v>
      </c>
      <c r="O602">
        <v>50.597200000000001</v>
      </c>
      <c r="P602">
        <v>169.90190000000001</v>
      </c>
      <c r="Q602" t="s">
        <v>3</v>
      </c>
      <c r="R602" t="s">
        <v>664</v>
      </c>
      <c r="S602" t="s">
        <v>665</v>
      </c>
      <c r="T602" t="s">
        <v>23</v>
      </c>
      <c r="U602" t="s">
        <v>22</v>
      </c>
      <c r="V602">
        <v>1588.6823999999999</v>
      </c>
      <c r="W602">
        <v>0.74</v>
      </c>
      <c r="X602">
        <v>1</v>
      </c>
      <c r="Y602">
        <v>153</v>
      </c>
      <c r="Z602">
        <v>0</v>
      </c>
      <c r="AA602">
        <v>0</v>
      </c>
      <c r="AB602">
        <v>0</v>
      </c>
      <c r="AC602">
        <v>240</v>
      </c>
      <c r="AD602">
        <v>1000</v>
      </c>
      <c r="AE602">
        <v>2000</v>
      </c>
      <c r="AF602">
        <v>0</v>
      </c>
      <c r="AG602">
        <v>0</v>
      </c>
      <c r="AH602">
        <v>0</v>
      </c>
      <c r="AI602">
        <v>0</v>
      </c>
      <c r="AJ602">
        <v>0</v>
      </c>
      <c r="AK602">
        <v>0</v>
      </c>
      <c r="AL602">
        <v>0</v>
      </c>
      <c r="AM602">
        <v>0</v>
      </c>
      <c r="AN602">
        <v>0</v>
      </c>
      <c r="AO602">
        <v>0</v>
      </c>
      <c r="AP602">
        <v>0</v>
      </c>
      <c r="AQ602">
        <v>0</v>
      </c>
      <c r="AR602">
        <v>0</v>
      </c>
      <c r="AS602">
        <v>0</v>
      </c>
      <c r="AT602">
        <v>1</v>
      </c>
      <c r="AU602">
        <v>0</v>
      </c>
      <c r="AV602">
        <v>0</v>
      </c>
      <c r="AW602">
        <v>0</v>
      </c>
      <c r="AX602">
        <v>1</v>
      </c>
    </row>
    <row r="603" spans="1:50" x14ac:dyDescent="0.25">
      <c r="A603" s="36">
        <v>4901740</v>
      </c>
      <c r="B603" s="36">
        <v>72094</v>
      </c>
      <c r="C603" s="36" t="s">
        <v>65</v>
      </c>
      <c r="D603">
        <v>352</v>
      </c>
      <c r="E603">
        <v>70</v>
      </c>
      <c r="F603" s="1">
        <v>41436</v>
      </c>
      <c r="G603" s="1">
        <v>41436</v>
      </c>
      <c r="H603">
        <v>6</v>
      </c>
      <c r="I603">
        <v>2013</v>
      </c>
      <c r="J603">
        <v>48.966999999999999</v>
      </c>
      <c r="K603">
        <v>-130.61799999999999</v>
      </c>
      <c r="L603" t="s">
        <v>822</v>
      </c>
      <c r="M603" t="s">
        <v>824</v>
      </c>
      <c r="N603" s="1">
        <v>41966</v>
      </c>
      <c r="O603">
        <v>53.457099999999997</v>
      </c>
      <c r="P603">
        <v>-133.80600000000001</v>
      </c>
      <c r="Q603" t="s">
        <v>21</v>
      </c>
      <c r="R603" t="s">
        <v>664</v>
      </c>
      <c r="S603" t="s">
        <v>665</v>
      </c>
      <c r="T603" t="s">
        <v>23</v>
      </c>
      <c r="U603" t="s">
        <v>22</v>
      </c>
      <c r="V603">
        <v>530.35350000000005</v>
      </c>
      <c r="W603">
        <v>0.86</v>
      </c>
      <c r="X603">
        <v>1</v>
      </c>
      <c r="Y603">
        <v>54</v>
      </c>
      <c r="Z603">
        <v>0</v>
      </c>
      <c r="AA603">
        <v>0</v>
      </c>
      <c r="AB603">
        <v>0</v>
      </c>
      <c r="AC603">
        <v>240</v>
      </c>
      <c r="AD603">
        <v>1000</v>
      </c>
      <c r="AE603">
        <v>2000</v>
      </c>
      <c r="AF603">
        <v>0</v>
      </c>
      <c r="AG603">
        <v>0</v>
      </c>
      <c r="AH603">
        <v>0</v>
      </c>
      <c r="AI603">
        <v>0</v>
      </c>
      <c r="AJ603">
        <v>0</v>
      </c>
      <c r="AK603">
        <v>0</v>
      </c>
      <c r="AL603">
        <v>0</v>
      </c>
      <c r="AM603">
        <v>0</v>
      </c>
      <c r="AN603">
        <v>0</v>
      </c>
      <c r="AO603">
        <v>0</v>
      </c>
      <c r="AP603">
        <v>0</v>
      </c>
      <c r="AQ603">
        <v>0</v>
      </c>
      <c r="AR603">
        <v>0</v>
      </c>
      <c r="AS603">
        <v>0</v>
      </c>
      <c r="AT603">
        <v>1</v>
      </c>
      <c r="AU603">
        <v>0</v>
      </c>
      <c r="AV603">
        <v>0</v>
      </c>
      <c r="AW603">
        <v>0</v>
      </c>
      <c r="AX603">
        <v>1</v>
      </c>
    </row>
    <row r="604" spans="1:50" x14ac:dyDescent="0.25">
      <c r="A604" s="36">
        <v>4901739</v>
      </c>
      <c r="B604" s="36">
        <v>20927</v>
      </c>
      <c r="C604" s="36" t="s">
        <v>65</v>
      </c>
      <c r="D604">
        <v>351</v>
      </c>
      <c r="E604">
        <v>69</v>
      </c>
      <c r="F604" s="1">
        <v>41435</v>
      </c>
      <c r="G604" s="1">
        <v>41435</v>
      </c>
      <c r="H604">
        <v>6</v>
      </c>
      <c r="I604">
        <v>2013</v>
      </c>
      <c r="J604">
        <v>48.814</v>
      </c>
      <c r="K604">
        <v>-128.64099999999999</v>
      </c>
      <c r="L604" t="s">
        <v>822</v>
      </c>
      <c r="M604" t="s">
        <v>824</v>
      </c>
      <c r="N604" s="1">
        <v>41975</v>
      </c>
      <c r="O604">
        <v>51.396999999999998</v>
      </c>
      <c r="P604">
        <v>-133.78899999999999</v>
      </c>
      <c r="Q604" t="s">
        <v>21</v>
      </c>
      <c r="R604" t="s">
        <v>664</v>
      </c>
      <c r="S604" t="s">
        <v>665</v>
      </c>
      <c r="T604" t="s">
        <v>23</v>
      </c>
      <c r="U604" t="s">
        <v>22</v>
      </c>
      <c r="V604">
        <v>540.12429999999995</v>
      </c>
      <c r="W604">
        <v>0.86</v>
      </c>
      <c r="X604">
        <v>1</v>
      </c>
      <c r="Y604">
        <v>55</v>
      </c>
      <c r="Z604">
        <v>0</v>
      </c>
      <c r="AA604">
        <v>0</v>
      </c>
      <c r="AB604">
        <v>0</v>
      </c>
      <c r="AC604">
        <v>240</v>
      </c>
      <c r="AD604">
        <v>1000</v>
      </c>
      <c r="AE604">
        <v>2000</v>
      </c>
      <c r="AF604">
        <v>0</v>
      </c>
      <c r="AG604">
        <v>0</v>
      </c>
      <c r="AH604">
        <v>0</v>
      </c>
      <c r="AI604">
        <v>0</v>
      </c>
      <c r="AJ604">
        <v>0</v>
      </c>
      <c r="AK604">
        <v>0</v>
      </c>
      <c r="AL604">
        <v>0</v>
      </c>
      <c r="AM604">
        <v>0</v>
      </c>
      <c r="AN604">
        <v>0</v>
      </c>
      <c r="AO604">
        <v>0</v>
      </c>
      <c r="AP604">
        <v>0</v>
      </c>
      <c r="AQ604">
        <v>0</v>
      </c>
      <c r="AR604">
        <v>0</v>
      </c>
      <c r="AS604">
        <v>0</v>
      </c>
      <c r="AT604">
        <v>1</v>
      </c>
      <c r="AU604">
        <v>0</v>
      </c>
      <c r="AV604">
        <v>0</v>
      </c>
      <c r="AW604">
        <v>0</v>
      </c>
      <c r="AX604">
        <v>1</v>
      </c>
    </row>
    <row r="605" spans="1:50" x14ac:dyDescent="0.25">
      <c r="A605" s="36">
        <v>4901105</v>
      </c>
      <c r="B605" s="36" t="s">
        <v>836</v>
      </c>
      <c r="C605" s="36" t="s">
        <v>65</v>
      </c>
      <c r="D605">
        <v>243</v>
      </c>
      <c r="E605">
        <v>3895</v>
      </c>
      <c r="F605" s="1">
        <v>39606</v>
      </c>
      <c r="G605" s="1">
        <v>39608</v>
      </c>
      <c r="H605">
        <v>6</v>
      </c>
      <c r="I605">
        <v>2008</v>
      </c>
      <c r="J605">
        <v>48.5672</v>
      </c>
      <c r="K605">
        <v>-138.66550000000001</v>
      </c>
      <c r="L605" t="s">
        <v>822</v>
      </c>
      <c r="M605" t="s">
        <v>573</v>
      </c>
      <c r="N605" s="1">
        <v>41968</v>
      </c>
      <c r="O605">
        <v>42.25</v>
      </c>
      <c r="P605">
        <v>-141.15199999999999</v>
      </c>
      <c r="Q605" t="s">
        <v>3</v>
      </c>
      <c r="R605" t="s">
        <v>664</v>
      </c>
      <c r="S605" t="s">
        <v>665</v>
      </c>
      <c r="T605" t="s">
        <v>23</v>
      </c>
      <c r="U605" t="s">
        <v>22</v>
      </c>
      <c r="V605">
        <v>2362.8903</v>
      </c>
      <c r="W605">
        <v>0.64</v>
      </c>
      <c r="X605">
        <v>1</v>
      </c>
      <c r="Y605">
        <v>225</v>
      </c>
      <c r="Z605">
        <v>0</v>
      </c>
      <c r="AA605">
        <v>0</v>
      </c>
      <c r="AB605">
        <v>0</v>
      </c>
      <c r="AC605">
        <v>240</v>
      </c>
      <c r="AD605">
        <v>1000</v>
      </c>
      <c r="AE605">
        <v>2000</v>
      </c>
      <c r="AF605">
        <v>0</v>
      </c>
      <c r="AG605">
        <v>0</v>
      </c>
      <c r="AH605">
        <v>0</v>
      </c>
      <c r="AI605">
        <v>0</v>
      </c>
      <c r="AJ605">
        <v>0</v>
      </c>
      <c r="AK605">
        <v>0</v>
      </c>
      <c r="AL605">
        <v>0</v>
      </c>
      <c r="AM605">
        <v>0</v>
      </c>
      <c r="AN605">
        <v>0</v>
      </c>
      <c r="AO605">
        <v>0</v>
      </c>
      <c r="AP605">
        <v>0</v>
      </c>
      <c r="AQ605">
        <v>0</v>
      </c>
      <c r="AR605">
        <v>0</v>
      </c>
      <c r="AS605">
        <v>0</v>
      </c>
      <c r="AT605">
        <v>1</v>
      </c>
      <c r="AU605">
        <v>0</v>
      </c>
      <c r="AV605">
        <v>0</v>
      </c>
      <c r="AW605">
        <v>0</v>
      </c>
      <c r="AX605">
        <v>1</v>
      </c>
    </row>
    <row r="606" spans="1:50" x14ac:dyDescent="0.25">
      <c r="A606" s="36">
        <v>4901192</v>
      </c>
      <c r="B606" s="36">
        <v>385853</v>
      </c>
      <c r="C606" s="36" t="s">
        <v>65</v>
      </c>
      <c r="D606">
        <v>329</v>
      </c>
      <c r="E606">
        <v>32</v>
      </c>
      <c r="F606" s="1">
        <v>41069</v>
      </c>
      <c r="G606" s="1">
        <v>41069</v>
      </c>
      <c r="H606">
        <v>6</v>
      </c>
      <c r="I606">
        <v>2012</v>
      </c>
      <c r="J606">
        <v>58.639200000000002</v>
      </c>
      <c r="K606">
        <v>-50.416699999999999</v>
      </c>
      <c r="L606" t="s">
        <v>837</v>
      </c>
      <c r="M606" t="s">
        <v>838</v>
      </c>
      <c r="N606" s="1">
        <v>41969</v>
      </c>
      <c r="O606">
        <v>55.095100000000002</v>
      </c>
      <c r="P606">
        <v>-42.346200000000003</v>
      </c>
      <c r="Q606" t="s">
        <v>21</v>
      </c>
      <c r="R606" t="s">
        <v>664</v>
      </c>
      <c r="S606" t="s">
        <v>665</v>
      </c>
      <c r="T606" t="s">
        <v>23</v>
      </c>
      <c r="U606" t="s">
        <v>22</v>
      </c>
      <c r="V606">
        <v>900.0521</v>
      </c>
      <c r="W606">
        <v>0.85</v>
      </c>
      <c r="X606">
        <v>1</v>
      </c>
      <c r="Y606">
        <v>88</v>
      </c>
      <c r="Z606">
        <v>0</v>
      </c>
      <c r="AA606">
        <v>0</v>
      </c>
      <c r="AB606">
        <v>0</v>
      </c>
      <c r="AC606">
        <v>240</v>
      </c>
      <c r="AD606">
        <v>1000</v>
      </c>
      <c r="AE606">
        <v>2000</v>
      </c>
      <c r="AF606">
        <v>0</v>
      </c>
      <c r="AG606">
        <v>0</v>
      </c>
      <c r="AH606">
        <v>0</v>
      </c>
      <c r="AI606">
        <v>0</v>
      </c>
      <c r="AJ606">
        <v>0</v>
      </c>
      <c r="AK606">
        <v>0</v>
      </c>
      <c r="AL606">
        <v>0</v>
      </c>
      <c r="AM606">
        <v>0</v>
      </c>
      <c r="AN606">
        <v>0</v>
      </c>
      <c r="AO606">
        <v>0</v>
      </c>
      <c r="AP606">
        <v>0</v>
      </c>
      <c r="AQ606">
        <v>0</v>
      </c>
      <c r="AR606">
        <v>0</v>
      </c>
      <c r="AS606">
        <v>0</v>
      </c>
      <c r="AT606">
        <v>1</v>
      </c>
      <c r="AU606">
        <v>0</v>
      </c>
      <c r="AV606">
        <v>0</v>
      </c>
      <c r="AW606">
        <v>0</v>
      </c>
      <c r="AX606">
        <v>1</v>
      </c>
    </row>
    <row r="607" spans="1:50" x14ac:dyDescent="0.25">
      <c r="A607" s="36">
        <v>4901198</v>
      </c>
      <c r="B607" s="36">
        <v>385653</v>
      </c>
      <c r="C607" s="36" t="s">
        <v>65</v>
      </c>
      <c r="D607">
        <v>335</v>
      </c>
      <c r="E607">
        <v>38</v>
      </c>
      <c r="F607" s="1">
        <v>41068</v>
      </c>
      <c r="G607" s="1">
        <v>41069</v>
      </c>
      <c r="H607">
        <v>6</v>
      </c>
      <c r="I607">
        <v>2012</v>
      </c>
      <c r="J607">
        <v>56.956499999999998</v>
      </c>
      <c r="K607">
        <v>-52.238999999999997</v>
      </c>
      <c r="L607" t="s">
        <v>837</v>
      </c>
      <c r="M607" t="s">
        <v>838</v>
      </c>
      <c r="N607" s="1">
        <v>41968</v>
      </c>
      <c r="O607">
        <v>55.602600000000002</v>
      </c>
      <c r="P607">
        <v>-41.090299999999999</v>
      </c>
      <c r="Q607" t="s">
        <v>21</v>
      </c>
      <c r="R607" t="s">
        <v>664</v>
      </c>
      <c r="S607" t="s">
        <v>665</v>
      </c>
      <c r="T607" t="s">
        <v>23</v>
      </c>
      <c r="U607" t="s">
        <v>22</v>
      </c>
      <c r="V607">
        <v>900.24030000000005</v>
      </c>
      <c r="W607">
        <v>0.85</v>
      </c>
      <c r="X607">
        <v>1</v>
      </c>
      <c r="Y607">
        <v>90</v>
      </c>
      <c r="Z607">
        <v>0</v>
      </c>
      <c r="AA607">
        <v>0</v>
      </c>
      <c r="AB607">
        <v>0</v>
      </c>
      <c r="AC607">
        <v>240</v>
      </c>
      <c r="AD607">
        <v>1000</v>
      </c>
      <c r="AE607">
        <v>2000</v>
      </c>
      <c r="AF607">
        <v>0</v>
      </c>
      <c r="AG607">
        <v>0</v>
      </c>
      <c r="AH607">
        <v>0</v>
      </c>
      <c r="AI607">
        <v>0</v>
      </c>
      <c r="AJ607">
        <v>0</v>
      </c>
      <c r="AK607">
        <v>0</v>
      </c>
      <c r="AL607">
        <v>0</v>
      </c>
      <c r="AM607">
        <v>0</v>
      </c>
      <c r="AN607">
        <v>0</v>
      </c>
      <c r="AO607">
        <v>0</v>
      </c>
      <c r="AP607">
        <v>0</v>
      </c>
      <c r="AQ607">
        <v>0</v>
      </c>
      <c r="AR607">
        <v>0</v>
      </c>
      <c r="AS607">
        <v>0</v>
      </c>
      <c r="AT607">
        <v>1</v>
      </c>
      <c r="AU607">
        <v>0</v>
      </c>
      <c r="AV607">
        <v>0</v>
      </c>
      <c r="AW607">
        <v>0</v>
      </c>
      <c r="AX607">
        <v>1</v>
      </c>
    </row>
    <row r="608" spans="1:50" x14ac:dyDescent="0.25">
      <c r="A608" s="36">
        <v>4901195</v>
      </c>
      <c r="B608" s="36">
        <v>385453</v>
      </c>
      <c r="C608" s="36" t="s">
        <v>65</v>
      </c>
      <c r="D608">
        <v>332</v>
      </c>
      <c r="E608">
        <v>35</v>
      </c>
      <c r="F608" s="1">
        <v>41067</v>
      </c>
      <c r="G608" s="1">
        <v>41069</v>
      </c>
      <c r="H608">
        <v>6</v>
      </c>
      <c r="I608">
        <v>2012</v>
      </c>
      <c r="J608">
        <v>56.5792</v>
      </c>
      <c r="K608">
        <v>-52.634</v>
      </c>
      <c r="L608" t="s">
        <v>837</v>
      </c>
      <c r="M608" t="s">
        <v>838</v>
      </c>
      <c r="N608" s="1">
        <v>41967</v>
      </c>
      <c r="O608">
        <v>49.327800000000003</v>
      </c>
      <c r="P608">
        <v>-36.088099999999997</v>
      </c>
      <c r="Q608" t="s">
        <v>21</v>
      </c>
      <c r="R608" t="s">
        <v>664</v>
      </c>
      <c r="S608" t="s">
        <v>665</v>
      </c>
      <c r="T608" t="s">
        <v>23</v>
      </c>
      <c r="U608" t="s">
        <v>22</v>
      </c>
      <c r="V608">
        <v>899.58259999999996</v>
      </c>
      <c r="W608">
        <v>0.85</v>
      </c>
      <c r="X608">
        <v>1</v>
      </c>
      <c r="Y608">
        <v>90</v>
      </c>
      <c r="Z608">
        <v>0</v>
      </c>
      <c r="AA608">
        <v>0</v>
      </c>
      <c r="AB608">
        <v>0</v>
      </c>
      <c r="AC608">
        <v>240</v>
      </c>
      <c r="AD608">
        <v>1000</v>
      </c>
      <c r="AE608">
        <v>2000</v>
      </c>
      <c r="AF608">
        <v>0</v>
      </c>
      <c r="AG608">
        <v>0</v>
      </c>
      <c r="AH608">
        <v>0</v>
      </c>
      <c r="AI608">
        <v>0</v>
      </c>
      <c r="AJ608">
        <v>0</v>
      </c>
      <c r="AK608">
        <v>0</v>
      </c>
      <c r="AL608">
        <v>0</v>
      </c>
      <c r="AM608">
        <v>0</v>
      </c>
      <c r="AN608">
        <v>0</v>
      </c>
      <c r="AO608">
        <v>0</v>
      </c>
      <c r="AP608">
        <v>0</v>
      </c>
      <c r="AQ608">
        <v>0</v>
      </c>
      <c r="AR608">
        <v>0</v>
      </c>
      <c r="AS608">
        <v>0</v>
      </c>
      <c r="AT608">
        <v>1</v>
      </c>
      <c r="AU608">
        <v>0</v>
      </c>
      <c r="AV608">
        <v>0</v>
      </c>
      <c r="AW608">
        <v>0</v>
      </c>
      <c r="AX608">
        <v>1</v>
      </c>
    </row>
    <row r="609" spans="1:50" x14ac:dyDescent="0.25">
      <c r="A609" s="36">
        <v>4901763</v>
      </c>
      <c r="B609" s="36">
        <v>59424</v>
      </c>
      <c r="C609" s="36" t="s">
        <v>65</v>
      </c>
      <c r="D609">
        <v>375</v>
      </c>
      <c r="E609">
        <v>120</v>
      </c>
      <c r="F609" s="1">
        <v>41746</v>
      </c>
      <c r="G609" s="1">
        <v>41751</v>
      </c>
      <c r="H609">
        <v>4</v>
      </c>
      <c r="I609">
        <v>2014</v>
      </c>
      <c r="J609">
        <v>43.781399999999998</v>
      </c>
      <c r="K609">
        <v>-57.8401</v>
      </c>
      <c r="L609" t="s">
        <v>839</v>
      </c>
      <c r="M609" t="s">
        <v>840</v>
      </c>
      <c r="N609" s="1">
        <v>41967</v>
      </c>
      <c r="O609">
        <v>38.948399999999999</v>
      </c>
      <c r="P609">
        <v>-66.008899999999997</v>
      </c>
      <c r="Q609" t="s">
        <v>21</v>
      </c>
      <c r="R609" t="s">
        <v>664</v>
      </c>
      <c r="S609" t="s">
        <v>665</v>
      </c>
      <c r="T609" t="s">
        <v>23</v>
      </c>
      <c r="U609" t="s">
        <v>22</v>
      </c>
      <c r="V609">
        <v>221.1806</v>
      </c>
      <c r="W609">
        <v>0.91</v>
      </c>
      <c r="X609">
        <v>1</v>
      </c>
      <c r="Y609">
        <v>23</v>
      </c>
      <c r="Z609">
        <v>0</v>
      </c>
      <c r="AA609">
        <v>0</v>
      </c>
      <c r="AB609">
        <v>0</v>
      </c>
      <c r="AC609">
        <v>240</v>
      </c>
      <c r="AD609">
        <v>1000</v>
      </c>
      <c r="AE609">
        <v>2000</v>
      </c>
      <c r="AF609">
        <v>0</v>
      </c>
      <c r="AG609">
        <v>0</v>
      </c>
      <c r="AH609">
        <v>0</v>
      </c>
      <c r="AI609">
        <v>0</v>
      </c>
      <c r="AJ609">
        <v>0</v>
      </c>
      <c r="AK609">
        <v>0</v>
      </c>
      <c r="AL609">
        <v>0</v>
      </c>
      <c r="AM609">
        <v>0</v>
      </c>
      <c r="AN609">
        <v>0</v>
      </c>
      <c r="AO609">
        <v>0</v>
      </c>
      <c r="AP609">
        <v>0</v>
      </c>
      <c r="AQ609">
        <v>0</v>
      </c>
      <c r="AR609">
        <v>0</v>
      </c>
      <c r="AS609">
        <v>0</v>
      </c>
      <c r="AT609">
        <v>1</v>
      </c>
      <c r="AU609">
        <v>0</v>
      </c>
      <c r="AV609">
        <v>0</v>
      </c>
      <c r="AW609">
        <v>0</v>
      </c>
      <c r="AX609">
        <v>1</v>
      </c>
    </row>
    <row r="610" spans="1:50" x14ac:dyDescent="0.25">
      <c r="A610" s="36">
        <v>6902564</v>
      </c>
      <c r="B610" s="36">
        <v>141216</v>
      </c>
      <c r="C610" s="36" t="s">
        <v>64</v>
      </c>
      <c r="D610">
        <v>7178</v>
      </c>
      <c r="E610">
        <v>7178</v>
      </c>
      <c r="F610" s="1">
        <v>41903</v>
      </c>
      <c r="G610" s="1">
        <v>41919</v>
      </c>
      <c r="H610">
        <v>9</v>
      </c>
      <c r="I610">
        <v>2014</v>
      </c>
      <c r="J610">
        <v>42.473100000000002</v>
      </c>
      <c r="K610">
        <v>-61.419400000000003</v>
      </c>
      <c r="L610" t="s">
        <v>839</v>
      </c>
      <c r="M610" t="s">
        <v>841</v>
      </c>
      <c r="N610" s="1">
        <v>41974</v>
      </c>
      <c r="O610">
        <v>42.034300000000002</v>
      </c>
      <c r="P610">
        <v>-64.170400000000001</v>
      </c>
      <c r="Q610" t="s">
        <v>3</v>
      </c>
      <c r="R610" t="s">
        <v>567</v>
      </c>
      <c r="S610" t="s">
        <v>568</v>
      </c>
      <c r="T610" t="s">
        <v>44</v>
      </c>
      <c r="U610" t="s">
        <v>4</v>
      </c>
      <c r="V610">
        <v>70.792699999999996</v>
      </c>
      <c r="W610">
        <v>0.91</v>
      </c>
      <c r="X610">
        <v>0</v>
      </c>
      <c r="Y610">
        <v>0</v>
      </c>
      <c r="Z610">
        <v>0</v>
      </c>
      <c r="AA610">
        <v>0</v>
      </c>
      <c r="AB610">
        <v>0</v>
      </c>
      <c r="AC610">
        <v>240</v>
      </c>
      <c r="AD610">
        <v>1000</v>
      </c>
      <c r="AE610">
        <v>2000</v>
      </c>
      <c r="AF610">
        <v>0</v>
      </c>
      <c r="AG610">
        <v>0</v>
      </c>
      <c r="AH610">
        <v>0</v>
      </c>
      <c r="AI610">
        <v>0</v>
      </c>
      <c r="AJ610">
        <v>0</v>
      </c>
      <c r="AK610">
        <v>0</v>
      </c>
      <c r="AL610">
        <v>0</v>
      </c>
      <c r="AM610">
        <v>0</v>
      </c>
      <c r="AN610">
        <v>0</v>
      </c>
      <c r="AO610">
        <v>0</v>
      </c>
      <c r="AP610">
        <v>0</v>
      </c>
      <c r="AQ610">
        <v>0</v>
      </c>
      <c r="AR610">
        <v>0</v>
      </c>
      <c r="AS610">
        <v>0</v>
      </c>
      <c r="AT610">
        <v>0</v>
      </c>
      <c r="AU610">
        <v>0</v>
      </c>
      <c r="AV610">
        <v>0</v>
      </c>
      <c r="AW610">
        <v>0</v>
      </c>
      <c r="AX610">
        <v>1</v>
      </c>
    </row>
    <row r="611" spans="1:50" x14ac:dyDescent="0.25">
      <c r="A611" s="36">
        <v>4901705</v>
      </c>
      <c r="B611" s="36">
        <v>7134</v>
      </c>
      <c r="C611" s="36" t="s">
        <v>65</v>
      </c>
      <c r="D611">
        <v>5509</v>
      </c>
      <c r="E611">
        <v>7134</v>
      </c>
      <c r="F611" s="1">
        <v>41907</v>
      </c>
      <c r="G611" s="1">
        <v>41915</v>
      </c>
      <c r="H611">
        <v>9</v>
      </c>
      <c r="I611">
        <v>2014</v>
      </c>
      <c r="J611">
        <v>41.771700000000003</v>
      </c>
      <c r="K611">
        <v>-60.908299999999997</v>
      </c>
      <c r="L611" t="s">
        <v>839</v>
      </c>
      <c r="M611" t="s">
        <v>842</v>
      </c>
      <c r="N611" s="1">
        <v>41970</v>
      </c>
      <c r="O611">
        <v>41.234999999999999</v>
      </c>
      <c r="P611">
        <v>-63.557000000000002</v>
      </c>
      <c r="Q611" t="s">
        <v>19</v>
      </c>
      <c r="R611" t="s">
        <v>598</v>
      </c>
      <c r="S611" t="s">
        <v>599</v>
      </c>
      <c r="T611" t="s">
        <v>20</v>
      </c>
      <c r="U611" t="s">
        <v>7</v>
      </c>
      <c r="V611">
        <v>63.3292</v>
      </c>
      <c r="W611">
        <v>0.91</v>
      </c>
      <c r="X611">
        <v>1</v>
      </c>
      <c r="Y611">
        <v>0</v>
      </c>
      <c r="Z611">
        <v>0</v>
      </c>
      <c r="AA611">
        <v>0</v>
      </c>
      <c r="AB611">
        <v>0</v>
      </c>
      <c r="AC611">
        <v>240</v>
      </c>
      <c r="AD611">
        <v>1000</v>
      </c>
      <c r="AE611">
        <v>2000</v>
      </c>
      <c r="AF611">
        <v>0</v>
      </c>
      <c r="AG611">
        <v>0</v>
      </c>
      <c r="AH611">
        <v>0</v>
      </c>
      <c r="AI611">
        <v>0</v>
      </c>
      <c r="AJ611">
        <v>0</v>
      </c>
      <c r="AK611">
        <v>0</v>
      </c>
      <c r="AL611">
        <v>0</v>
      </c>
      <c r="AM611">
        <v>0</v>
      </c>
      <c r="AN611">
        <v>0</v>
      </c>
      <c r="AO611">
        <v>0</v>
      </c>
      <c r="AP611">
        <v>0</v>
      </c>
      <c r="AQ611">
        <v>0</v>
      </c>
      <c r="AR611">
        <v>0</v>
      </c>
      <c r="AS611">
        <v>0</v>
      </c>
      <c r="AT611">
        <v>0</v>
      </c>
      <c r="AU611">
        <v>0</v>
      </c>
      <c r="AV611">
        <v>0</v>
      </c>
      <c r="AW611">
        <v>0</v>
      </c>
      <c r="AX611">
        <v>1</v>
      </c>
    </row>
    <row r="612" spans="1:50" x14ac:dyDescent="0.25">
      <c r="A612" s="36">
        <v>4901704</v>
      </c>
      <c r="B612" s="36">
        <v>7064</v>
      </c>
      <c r="C612" s="36" t="s">
        <v>65</v>
      </c>
      <c r="D612">
        <v>5508</v>
      </c>
      <c r="E612">
        <v>7064</v>
      </c>
      <c r="F612" s="1">
        <v>41907</v>
      </c>
      <c r="G612" s="1">
        <v>41915</v>
      </c>
      <c r="H612">
        <v>9</v>
      </c>
      <c r="I612">
        <v>2014</v>
      </c>
      <c r="J612">
        <v>41.412500000000001</v>
      </c>
      <c r="K612">
        <v>-60.675899999999999</v>
      </c>
      <c r="L612" t="s">
        <v>839</v>
      </c>
      <c r="M612" t="s">
        <v>842</v>
      </c>
      <c r="N612" s="1">
        <v>41970</v>
      </c>
      <c r="O612">
        <v>40.743000000000002</v>
      </c>
      <c r="P612">
        <v>-63.725000000000001</v>
      </c>
      <c r="Q612" t="s">
        <v>19</v>
      </c>
      <c r="R612" t="s">
        <v>598</v>
      </c>
      <c r="S612" t="s">
        <v>599</v>
      </c>
      <c r="T612" t="s">
        <v>20</v>
      </c>
      <c r="U612" t="s">
        <v>7</v>
      </c>
      <c r="V612">
        <v>63.105600000000003</v>
      </c>
      <c r="W612">
        <v>0</v>
      </c>
      <c r="X612">
        <v>1</v>
      </c>
      <c r="Y612">
        <v>10</v>
      </c>
      <c r="Z612">
        <v>0</v>
      </c>
      <c r="AA612">
        <v>0</v>
      </c>
      <c r="AB612">
        <v>0</v>
      </c>
      <c r="AC612">
        <v>240</v>
      </c>
      <c r="AD612">
        <v>1000</v>
      </c>
      <c r="AE612">
        <v>2000</v>
      </c>
      <c r="AF612">
        <v>0</v>
      </c>
      <c r="AG612">
        <v>0</v>
      </c>
      <c r="AH612">
        <v>0</v>
      </c>
      <c r="AI612">
        <v>0</v>
      </c>
      <c r="AJ612">
        <v>0</v>
      </c>
      <c r="AK612">
        <v>0</v>
      </c>
      <c r="AL612">
        <v>0</v>
      </c>
      <c r="AM612">
        <v>0</v>
      </c>
      <c r="AN612">
        <v>0</v>
      </c>
      <c r="AO612">
        <v>0</v>
      </c>
      <c r="AP612">
        <v>0</v>
      </c>
      <c r="AQ612">
        <v>0</v>
      </c>
      <c r="AR612">
        <v>0</v>
      </c>
      <c r="AS612">
        <v>0</v>
      </c>
      <c r="AT612">
        <v>0</v>
      </c>
      <c r="AU612">
        <v>0</v>
      </c>
      <c r="AV612">
        <v>0</v>
      </c>
      <c r="AW612">
        <v>0</v>
      </c>
      <c r="AX612">
        <v>1</v>
      </c>
    </row>
    <row r="613" spans="1:50" x14ac:dyDescent="0.25">
      <c r="A613" s="36">
        <v>4901707</v>
      </c>
      <c r="B613" s="36">
        <v>1186</v>
      </c>
      <c r="C613" s="36" t="s">
        <v>65</v>
      </c>
      <c r="D613">
        <v>5511</v>
      </c>
      <c r="E613">
        <v>1186</v>
      </c>
      <c r="F613" s="1">
        <v>41907</v>
      </c>
      <c r="G613" s="1">
        <v>41915</v>
      </c>
      <c r="H613">
        <v>9</v>
      </c>
      <c r="I613">
        <v>2014</v>
      </c>
      <c r="J613">
        <v>41.7727</v>
      </c>
      <c r="K613">
        <v>-60.908299999999997</v>
      </c>
      <c r="L613" t="s">
        <v>839</v>
      </c>
      <c r="M613" t="s">
        <v>842</v>
      </c>
      <c r="N613" s="1">
        <v>41973</v>
      </c>
      <c r="O613">
        <v>40.633000000000003</v>
      </c>
      <c r="P613">
        <v>-63.259</v>
      </c>
      <c r="Q613" t="s">
        <v>40</v>
      </c>
      <c r="R613" t="s">
        <v>598</v>
      </c>
      <c r="S613" t="s">
        <v>599</v>
      </c>
      <c r="T613" t="s">
        <v>20</v>
      </c>
      <c r="U613" t="s">
        <v>7</v>
      </c>
      <c r="V613">
        <v>66.260900000000007</v>
      </c>
      <c r="W613">
        <v>0.91</v>
      </c>
      <c r="X613">
        <v>0</v>
      </c>
      <c r="Y613">
        <v>14</v>
      </c>
      <c r="Z613">
        <v>0</v>
      </c>
      <c r="AA613">
        <v>0</v>
      </c>
      <c r="AB613">
        <v>0</v>
      </c>
      <c r="AC613">
        <v>240</v>
      </c>
      <c r="AD613">
        <v>1000</v>
      </c>
      <c r="AE613">
        <v>2000</v>
      </c>
      <c r="AF613">
        <v>0</v>
      </c>
      <c r="AG613">
        <v>0</v>
      </c>
      <c r="AH613">
        <v>0</v>
      </c>
      <c r="AI613">
        <v>0</v>
      </c>
      <c r="AJ613">
        <v>0</v>
      </c>
      <c r="AK613">
        <v>0</v>
      </c>
      <c r="AL613">
        <v>0</v>
      </c>
      <c r="AM613">
        <v>0</v>
      </c>
      <c r="AN613">
        <v>0</v>
      </c>
      <c r="AO613">
        <v>0</v>
      </c>
      <c r="AP613">
        <v>0</v>
      </c>
      <c r="AQ613">
        <v>0</v>
      </c>
      <c r="AR613">
        <v>0</v>
      </c>
      <c r="AS613">
        <v>0</v>
      </c>
      <c r="AT613">
        <v>0</v>
      </c>
      <c r="AU613">
        <v>0</v>
      </c>
      <c r="AV613">
        <v>0</v>
      </c>
      <c r="AW613">
        <v>0</v>
      </c>
      <c r="AX613">
        <v>1</v>
      </c>
    </row>
    <row r="614" spans="1:50" x14ac:dyDescent="0.25">
      <c r="A614" s="36">
        <v>4901706</v>
      </c>
      <c r="B614" s="36">
        <v>1178</v>
      </c>
      <c r="C614" s="36" t="s">
        <v>65</v>
      </c>
      <c r="D614">
        <v>5510</v>
      </c>
      <c r="E614">
        <v>1178</v>
      </c>
      <c r="F614" s="1">
        <v>41907</v>
      </c>
      <c r="G614" s="1">
        <v>41915</v>
      </c>
      <c r="H614">
        <v>9</v>
      </c>
      <c r="I614">
        <v>2014</v>
      </c>
      <c r="J614">
        <v>41.771700000000003</v>
      </c>
      <c r="K614">
        <v>-60.908299999999997</v>
      </c>
      <c r="L614" t="s">
        <v>839</v>
      </c>
      <c r="M614" t="s">
        <v>842</v>
      </c>
      <c r="N614" s="1">
        <v>41953</v>
      </c>
      <c r="O614">
        <v>39.884999999999998</v>
      </c>
      <c r="P614">
        <v>-64.921000000000006</v>
      </c>
      <c r="Q614" t="s">
        <v>40</v>
      </c>
      <c r="R614" t="s">
        <v>598</v>
      </c>
      <c r="S614" t="s">
        <v>599</v>
      </c>
      <c r="T614" t="s">
        <v>20</v>
      </c>
      <c r="U614" t="s">
        <v>7</v>
      </c>
      <c r="V614">
        <v>46.226399999999998</v>
      </c>
      <c r="W614">
        <v>0.91</v>
      </c>
      <c r="X614">
        <v>1</v>
      </c>
      <c r="Y614">
        <v>9</v>
      </c>
      <c r="Z614">
        <v>0</v>
      </c>
      <c r="AA614">
        <v>0</v>
      </c>
      <c r="AB614">
        <v>0</v>
      </c>
      <c r="AC614">
        <v>240</v>
      </c>
      <c r="AD614">
        <v>1000</v>
      </c>
      <c r="AE614">
        <v>2000</v>
      </c>
      <c r="AF614">
        <v>0</v>
      </c>
      <c r="AG614">
        <v>0</v>
      </c>
      <c r="AH614">
        <v>0</v>
      </c>
      <c r="AI614">
        <v>0</v>
      </c>
      <c r="AJ614">
        <v>0</v>
      </c>
      <c r="AK614">
        <v>0</v>
      </c>
      <c r="AL614">
        <v>0</v>
      </c>
      <c r="AM614">
        <v>0</v>
      </c>
      <c r="AN614">
        <v>0</v>
      </c>
      <c r="AO614">
        <v>0</v>
      </c>
      <c r="AP614">
        <v>0</v>
      </c>
      <c r="AQ614">
        <v>0</v>
      </c>
      <c r="AR614">
        <v>0</v>
      </c>
      <c r="AS614">
        <v>0</v>
      </c>
      <c r="AT614">
        <v>0</v>
      </c>
      <c r="AU614">
        <v>0</v>
      </c>
      <c r="AV614">
        <v>0</v>
      </c>
      <c r="AW614">
        <v>0</v>
      </c>
      <c r="AX614">
        <v>1</v>
      </c>
    </row>
    <row r="615" spans="1:50" x14ac:dyDescent="0.25">
      <c r="A615" s="36">
        <v>4901755</v>
      </c>
      <c r="B615" s="36">
        <v>111606</v>
      </c>
      <c r="C615" s="36" t="s">
        <v>65</v>
      </c>
      <c r="D615">
        <v>367</v>
      </c>
      <c r="E615">
        <v>85</v>
      </c>
      <c r="F615" s="1">
        <v>41419</v>
      </c>
      <c r="G615" s="1">
        <v>41420</v>
      </c>
      <c r="H615">
        <v>5</v>
      </c>
      <c r="I615">
        <v>2013</v>
      </c>
      <c r="J615">
        <v>40.634700000000002</v>
      </c>
      <c r="K615">
        <v>-60.152000000000001</v>
      </c>
      <c r="L615" t="s">
        <v>839</v>
      </c>
      <c r="M615" t="s">
        <v>843</v>
      </c>
      <c r="N615" s="1">
        <v>41969</v>
      </c>
      <c r="O615">
        <v>38.174199999999999</v>
      </c>
      <c r="P615">
        <v>-63.1571</v>
      </c>
      <c r="Q615" t="s">
        <v>21</v>
      </c>
      <c r="R615" t="s">
        <v>664</v>
      </c>
      <c r="S615" t="s">
        <v>665</v>
      </c>
      <c r="T615" t="s">
        <v>23</v>
      </c>
      <c r="U615" t="s">
        <v>22</v>
      </c>
      <c r="V615">
        <v>550.75490000000002</v>
      </c>
      <c r="W615">
        <v>0.86</v>
      </c>
      <c r="X615">
        <v>1</v>
      </c>
      <c r="Y615">
        <v>46</v>
      </c>
      <c r="Z615">
        <v>0</v>
      </c>
      <c r="AA615">
        <v>0</v>
      </c>
      <c r="AB615">
        <v>0</v>
      </c>
      <c r="AC615">
        <v>240</v>
      </c>
      <c r="AD615">
        <v>1000</v>
      </c>
      <c r="AE615">
        <v>2000</v>
      </c>
      <c r="AF615">
        <v>0</v>
      </c>
      <c r="AG615">
        <v>0</v>
      </c>
      <c r="AH615">
        <v>0</v>
      </c>
      <c r="AI615">
        <v>0</v>
      </c>
      <c r="AJ615">
        <v>0</v>
      </c>
      <c r="AK615">
        <v>0</v>
      </c>
      <c r="AL615">
        <v>0</v>
      </c>
      <c r="AM615">
        <v>0</v>
      </c>
      <c r="AN615">
        <v>0</v>
      </c>
      <c r="AO615">
        <v>0</v>
      </c>
      <c r="AP615">
        <v>0</v>
      </c>
      <c r="AQ615">
        <v>0</v>
      </c>
      <c r="AR615">
        <v>0</v>
      </c>
      <c r="AS615">
        <v>0</v>
      </c>
      <c r="AT615">
        <v>1</v>
      </c>
      <c r="AU615">
        <v>0</v>
      </c>
      <c r="AV615">
        <v>0</v>
      </c>
      <c r="AW615">
        <v>0</v>
      </c>
      <c r="AX615">
        <v>1</v>
      </c>
    </row>
    <row r="616" spans="1:50" x14ac:dyDescent="0.25">
      <c r="A616" s="36">
        <v>4901745</v>
      </c>
      <c r="B616" s="36">
        <v>20069</v>
      </c>
      <c r="C616" s="36" t="s">
        <v>65</v>
      </c>
      <c r="D616">
        <v>357</v>
      </c>
      <c r="E616">
        <v>75</v>
      </c>
      <c r="F616" s="1">
        <v>41418</v>
      </c>
      <c r="G616" s="1">
        <v>41418</v>
      </c>
      <c r="H616">
        <v>5</v>
      </c>
      <c r="I616">
        <v>2013</v>
      </c>
      <c r="J616">
        <v>39.742199999999997</v>
      </c>
      <c r="K616">
        <v>-59.536000000000001</v>
      </c>
      <c r="L616" t="s">
        <v>839</v>
      </c>
      <c r="M616" t="s">
        <v>843</v>
      </c>
      <c r="N616" s="1">
        <v>41968</v>
      </c>
      <c r="O616">
        <v>43.4176</v>
      </c>
      <c r="P616">
        <v>-39.821599999999997</v>
      </c>
      <c r="Q616" t="s">
        <v>21</v>
      </c>
      <c r="R616" t="s">
        <v>664</v>
      </c>
      <c r="S616" t="s">
        <v>665</v>
      </c>
      <c r="T616" t="s">
        <v>23</v>
      </c>
      <c r="U616" t="s">
        <v>22</v>
      </c>
      <c r="V616">
        <v>550.07010000000002</v>
      </c>
      <c r="W616">
        <v>0.86</v>
      </c>
      <c r="X616">
        <v>1</v>
      </c>
      <c r="Y616">
        <v>50</v>
      </c>
      <c r="Z616">
        <v>0</v>
      </c>
      <c r="AA616">
        <v>0</v>
      </c>
      <c r="AB616">
        <v>0</v>
      </c>
      <c r="AC616">
        <v>240</v>
      </c>
      <c r="AD616">
        <v>1000</v>
      </c>
      <c r="AE616">
        <v>2000</v>
      </c>
      <c r="AF616">
        <v>0</v>
      </c>
      <c r="AG616">
        <v>0</v>
      </c>
      <c r="AH616">
        <v>0</v>
      </c>
      <c r="AI616">
        <v>0</v>
      </c>
      <c r="AJ616">
        <v>0</v>
      </c>
      <c r="AK616">
        <v>0</v>
      </c>
      <c r="AL616">
        <v>0</v>
      </c>
      <c r="AM616">
        <v>0</v>
      </c>
      <c r="AN616">
        <v>0</v>
      </c>
      <c r="AO616">
        <v>0</v>
      </c>
      <c r="AP616">
        <v>0</v>
      </c>
      <c r="AQ616">
        <v>0</v>
      </c>
      <c r="AR616">
        <v>0</v>
      </c>
      <c r="AS616">
        <v>0</v>
      </c>
      <c r="AT616">
        <v>1</v>
      </c>
      <c r="AU616">
        <v>0</v>
      </c>
      <c r="AV616">
        <v>0</v>
      </c>
      <c r="AW616">
        <v>0</v>
      </c>
      <c r="AX616">
        <v>1</v>
      </c>
    </row>
    <row r="617" spans="1:50" x14ac:dyDescent="0.25">
      <c r="A617" s="36">
        <v>4901750</v>
      </c>
      <c r="B617" s="36">
        <v>204270</v>
      </c>
      <c r="C617" s="36" t="s">
        <v>65</v>
      </c>
      <c r="D617">
        <v>362</v>
      </c>
      <c r="E617">
        <v>80</v>
      </c>
      <c r="F617" s="1">
        <v>41413</v>
      </c>
      <c r="G617" s="1">
        <v>41416</v>
      </c>
      <c r="H617">
        <v>5</v>
      </c>
      <c r="I617">
        <v>2013</v>
      </c>
      <c r="J617">
        <v>57.167200000000001</v>
      </c>
      <c r="K617">
        <v>-52.002000000000002</v>
      </c>
      <c r="L617" t="s">
        <v>839</v>
      </c>
      <c r="M617" t="s">
        <v>844</v>
      </c>
      <c r="N617" s="1">
        <v>41973</v>
      </c>
      <c r="O617">
        <v>54.478400000000001</v>
      </c>
      <c r="P617">
        <v>-46.351999999999997</v>
      </c>
      <c r="Q617" t="s">
        <v>21</v>
      </c>
      <c r="R617" t="s">
        <v>664</v>
      </c>
      <c r="S617" t="s">
        <v>665</v>
      </c>
      <c r="T617" t="s">
        <v>23</v>
      </c>
      <c r="U617" t="s">
        <v>22</v>
      </c>
      <c r="V617">
        <v>560.71810000000005</v>
      </c>
      <c r="W617">
        <v>0.86</v>
      </c>
      <c r="X617">
        <v>1</v>
      </c>
      <c r="Y617">
        <v>57</v>
      </c>
      <c r="Z617">
        <v>0</v>
      </c>
      <c r="AA617">
        <v>0</v>
      </c>
      <c r="AB617">
        <v>0</v>
      </c>
      <c r="AC617">
        <v>240</v>
      </c>
      <c r="AD617">
        <v>1000</v>
      </c>
      <c r="AE617">
        <v>2000</v>
      </c>
      <c r="AF617">
        <v>0</v>
      </c>
      <c r="AG617">
        <v>0</v>
      </c>
      <c r="AH617">
        <v>0</v>
      </c>
      <c r="AI617">
        <v>0</v>
      </c>
      <c r="AJ617">
        <v>0</v>
      </c>
      <c r="AK617">
        <v>0</v>
      </c>
      <c r="AL617">
        <v>0</v>
      </c>
      <c r="AM617">
        <v>0</v>
      </c>
      <c r="AN617">
        <v>0</v>
      </c>
      <c r="AO617">
        <v>0</v>
      </c>
      <c r="AP617">
        <v>0</v>
      </c>
      <c r="AQ617">
        <v>0</v>
      </c>
      <c r="AR617">
        <v>0</v>
      </c>
      <c r="AS617">
        <v>0</v>
      </c>
      <c r="AT617">
        <v>1</v>
      </c>
      <c r="AU617">
        <v>0</v>
      </c>
      <c r="AV617">
        <v>0</v>
      </c>
      <c r="AW617">
        <v>0</v>
      </c>
      <c r="AX617">
        <v>1</v>
      </c>
    </row>
    <row r="618" spans="1:50" x14ac:dyDescent="0.25">
      <c r="A618" s="36">
        <v>4901747</v>
      </c>
      <c r="B618" s="36">
        <v>20469</v>
      </c>
      <c r="C618" s="36" t="s">
        <v>65</v>
      </c>
      <c r="D618">
        <v>359</v>
      </c>
      <c r="E618">
        <v>77</v>
      </c>
      <c r="F618" s="1">
        <v>41412</v>
      </c>
      <c r="G618" s="1">
        <v>41416</v>
      </c>
      <c r="H618">
        <v>5</v>
      </c>
      <c r="I618">
        <v>2013</v>
      </c>
      <c r="J618">
        <v>57.995899999999999</v>
      </c>
      <c r="K618">
        <v>-51.089300000000001</v>
      </c>
      <c r="L618" t="s">
        <v>839</v>
      </c>
      <c r="M618" t="s">
        <v>844</v>
      </c>
      <c r="N618" s="1">
        <v>41972</v>
      </c>
      <c r="O618">
        <v>54.790199999999999</v>
      </c>
      <c r="P618">
        <v>-51.380400000000002</v>
      </c>
      <c r="Q618" t="s">
        <v>21</v>
      </c>
      <c r="R618" t="s">
        <v>664</v>
      </c>
      <c r="S618" t="s">
        <v>665</v>
      </c>
      <c r="T618" t="s">
        <v>23</v>
      </c>
      <c r="U618" t="s">
        <v>22</v>
      </c>
      <c r="V618">
        <v>560.06740000000002</v>
      </c>
      <c r="W618">
        <v>0.86</v>
      </c>
      <c r="X618">
        <v>1</v>
      </c>
      <c r="Y618">
        <v>56</v>
      </c>
      <c r="Z618">
        <v>0</v>
      </c>
      <c r="AA618">
        <v>0</v>
      </c>
      <c r="AB618">
        <v>0</v>
      </c>
      <c r="AC618">
        <v>240</v>
      </c>
      <c r="AD618">
        <v>1000</v>
      </c>
      <c r="AE618">
        <v>2000</v>
      </c>
      <c r="AF618">
        <v>0</v>
      </c>
      <c r="AG618">
        <v>0</v>
      </c>
      <c r="AH618">
        <v>0</v>
      </c>
      <c r="AI618">
        <v>0</v>
      </c>
      <c r="AJ618">
        <v>0</v>
      </c>
      <c r="AK618">
        <v>0</v>
      </c>
      <c r="AL618">
        <v>0</v>
      </c>
      <c r="AM618">
        <v>0</v>
      </c>
      <c r="AN618">
        <v>0</v>
      </c>
      <c r="AO618">
        <v>0</v>
      </c>
      <c r="AP618">
        <v>0</v>
      </c>
      <c r="AQ618">
        <v>0</v>
      </c>
      <c r="AR618">
        <v>0</v>
      </c>
      <c r="AS618">
        <v>0</v>
      </c>
      <c r="AT618">
        <v>1</v>
      </c>
      <c r="AU618">
        <v>0</v>
      </c>
      <c r="AV618">
        <v>0</v>
      </c>
      <c r="AW618">
        <v>0</v>
      </c>
      <c r="AX618">
        <v>1</v>
      </c>
    </row>
    <row r="619" spans="1:50" x14ac:dyDescent="0.25">
      <c r="A619" s="36">
        <v>6902563</v>
      </c>
      <c r="B619" s="36">
        <v>141215</v>
      </c>
      <c r="C619" s="36" t="s">
        <v>64</v>
      </c>
      <c r="D619">
        <v>7177</v>
      </c>
      <c r="E619">
        <v>7177</v>
      </c>
      <c r="F619" s="1">
        <v>41915</v>
      </c>
      <c r="G619" s="1">
        <v>41837</v>
      </c>
      <c r="H619">
        <v>10</v>
      </c>
      <c r="I619">
        <v>2014</v>
      </c>
      <c r="J619">
        <v>43.472900000000003</v>
      </c>
      <c r="K619">
        <v>-57.532800000000002</v>
      </c>
      <c r="L619" t="s">
        <v>839</v>
      </c>
      <c r="M619" t="s">
        <v>841</v>
      </c>
      <c r="N619" s="1">
        <v>41966</v>
      </c>
      <c r="O619">
        <v>42.793900000000001</v>
      </c>
      <c r="P619">
        <v>-57.174900000000001</v>
      </c>
      <c r="Q619" t="s">
        <v>3</v>
      </c>
      <c r="R619" t="s">
        <v>567</v>
      </c>
      <c r="S619" t="s">
        <v>568</v>
      </c>
      <c r="T619" t="s">
        <v>44</v>
      </c>
      <c r="U619" t="s">
        <v>4</v>
      </c>
      <c r="V619">
        <v>54.009099999999997</v>
      </c>
      <c r="W619">
        <v>0.91</v>
      </c>
      <c r="X619">
        <v>0</v>
      </c>
      <c r="Y619">
        <v>0</v>
      </c>
      <c r="Z619">
        <v>0</v>
      </c>
      <c r="AA619">
        <v>0</v>
      </c>
      <c r="AB619">
        <v>0</v>
      </c>
      <c r="AC619">
        <v>240</v>
      </c>
      <c r="AD619">
        <v>1000</v>
      </c>
      <c r="AE619">
        <v>2000</v>
      </c>
      <c r="AF619">
        <v>0</v>
      </c>
      <c r="AG619">
        <v>0</v>
      </c>
      <c r="AH619">
        <v>0</v>
      </c>
      <c r="AI619">
        <v>0</v>
      </c>
      <c r="AJ619">
        <v>0</v>
      </c>
      <c r="AK619">
        <v>0</v>
      </c>
      <c r="AL619">
        <v>0</v>
      </c>
      <c r="AM619">
        <v>0</v>
      </c>
      <c r="AN619">
        <v>0</v>
      </c>
      <c r="AO619">
        <v>0</v>
      </c>
      <c r="AP619">
        <v>0</v>
      </c>
      <c r="AQ619">
        <v>0</v>
      </c>
      <c r="AR619">
        <v>0</v>
      </c>
      <c r="AS619">
        <v>0</v>
      </c>
      <c r="AT619">
        <v>0</v>
      </c>
      <c r="AU619">
        <v>0</v>
      </c>
      <c r="AV619">
        <v>0</v>
      </c>
      <c r="AW619">
        <v>0</v>
      </c>
      <c r="AX619">
        <v>1</v>
      </c>
    </row>
    <row r="620" spans="1:50" x14ac:dyDescent="0.25">
      <c r="A620" s="36">
        <v>6902566</v>
      </c>
      <c r="B620" s="36">
        <v>141218</v>
      </c>
      <c r="C620" s="36" t="s">
        <v>64</v>
      </c>
      <c r="D620">
        <v>7180</v>
      </c>
      <c r="E620">
        <v>7180</v>
      </c>
      <c r="F620" s="1">
        <v>41917</v>
      </c>
      <c r="G620" s="1">
        <v>41858</v>
      </c>
      <c r="H620">
        <v>10</v>
      </c>
      <c r="I620">
        <v>2014</v>
      </c>
      <c r="J620">
        <v>42.022300000000001</v>
      </c>
      <c r="K620">
        <v>-67.206400000000002</v>
      </c>
      <c r="L620" t="s">
        <v>839</v>
      </c>
      <c r="M620" t="s">
        <v>841</v>
      </c>
      <c r="N620" s="1">
        <v>41968</v>
      </c>
      <c r="O620">
        <v>41.722099999999998</v>
      </c>
      <c r="P620">
        <v>-64.423400000000001</v>
      </c>
      <c r="Q620" t="s">
        <v>3</v>
      </c>
      <c r="R620" t="s">
        <v>567</v>
      </c>
      <c r="S620" t="s">
        <v>568</v>
      </c>
      <c r="T620" t="s">
        <v>44</v>
      </c>
      <c r="U620" t="s">
        <v>4</v>
      </c>
      <c r="V620">
        <v>51.091299999999997</v>
      </c>
      <c r="W620">
        <v>0.91</v>
      </c>
      <c r="X620">
        <v>0</v>
      </c>
      <c r="Y620">
        <v>6</v>
      </c>
      <c r="Z620">
        <v>0</v>
      </c>
      <c r="AA620">
        <v>0</v>
      </c>
      <c r="AB620">
        <v>0</v>
      </c>
      <c r="AC620">
        <v>240</v>
      </c>
      <c r="AD620">
        <v>1000</v>
      </c>
      <c r="AE620">
        <v>2000</v>
      </c>
      <c r="AF620">
        <v>0</v>
      </c>
      <c r="AG620">
        <v>0</v>
      </c>
      <c r="AH620">
        <v>0</v>
      </c>
      <c r="AI620">
        <v>0</v>
      </c>
      <c r="AJ620">
        <v>0</v>
      </c>
      <c r="AK620">
        <v>0</v>
      </c>
      <c r="AL620">
        <v>0</v>
      </c>
      <c r="AM620">
        <v>0</v>
      </c>
      <c r="AN620">
        <v>0</v>
      </c>
      <c r="AO620">
        <v>0</v>
      </c>
      <c r="AP620">
        <v>0</v>
      </c>
      <c r="AQ620">
        <v>0</v>
      </c>
      <c r="AR620">
        <v>0</v>
      </c>
      <c r="AS620">
        <v>0</v>
      </c>
      <c r="AT620">
        <v>0</v>
      </c>
      <c r="AU620">
        <v>0</v>
      </c>
      <c r="AV620">
        <v>0</v>
      </c>
      <c r="AW620">
        <v>0</v>
      </c>
      <c r="AX620">
        <v>1</v>
      </c>
    </row>
    <row r="621" spans="1:50" x14ac:dyDescent="0.25">
      <c r="A621" s="36">
        <v>6902565</v>
      </c>
      <c r="B621" s="36">
        <v>141217</v>
      </c>
      <c r="C621" s="36" t="s">
        <v>64</v>
      </c>
      <c r="D621">
        <v>7179</v>
      </c>
      <c r="E621">
        <v>7179</v>
      </c>
      <c r="F621" s="1">
        <v>41907</v>
      </c>
      <c r="G621" s="1">
        <v>41858</v>
      </c>
      <c r="H621">
        <v>9</v>
      </c>
      <c r="I621">
        <v>2014</v>
      </c>
      <c r="J621">
        <v>41.41</v>
      </c>
      <c r="K621">
        <v>-60.676000000000002</v>
      </c>
      <c r="L621" t="s">
        <v>839</v>
      </c>
      <c r="M621" t="s">
        <v>841</v>
      </c>
      <c r="N621" s="1">
        <v>41968</v>
      </c>
      <c r="O621">
        <v>39.964700000000001</v>
      </c>
      <c r="P621">
        <v>-67.081999999999994</v>
      </c>
      <c r="Q621" t="s">
        <v>3</v>
      </c>
      <c r="R621" t="s">
        <v>567</v>
      </c>
      <c r="S621" t="s">
        <v>568</v>
      </c>
      <c r="T621" t="s">
        <v>44</v>
      </c>
      <c r="U621" t="s">
        <v>4</v>
      </c>
      <c r="V621">
        <v>61.006900000000002</v>
      </c>
      <c r="W621">
        <v>0.91</v>
      </c>
      <c r="X621">
        <v>0</v>
      </c>
      <c r="Y621">
        <v>0</v>
      </c>
      <c r="Z621">
        <v>0</v>
      </c>
      <c r="AA621">
        <v>0</v>
      </c>
      <c r="AB621">
        <v>0</v>
      </c>
      <c r="AC621">
        <v>240</v>
      </c>
      <c r="AD621">
        <v>1000</v>
      </c>
      <c r="AE621">
        <v>2000</v>
      </c>
      <c r="AF621">
        <v>0</v>
      </c>
      <c r="AG621">
        <v>0</v>
      </c>
      <c r="AH621">
        <v>0</v>
      </c>
      <c r="AI621">
        <v>0</v>
      </c>
      <c r="AJ621">
        <v>0</v>
      </c>
      <c r="AK621">
        <v>0</v>
      </c>
      <c r="AL621">
        <v>0</v>
      </c>
      <c r="AM621">
        <v>0</v>
      </c>
      <c r="AN621">
        <v>0</v>
      </c>
      <c r="AO621">
        <v>0</v>
      </c>
      <c r="AP621">
        <v>0</v>
      </c>
      <c r="AQ621">
        <v>0</v>
      </c>
      <c r="AR621">
        <v>0</v>
      </c>
      <c r="AS621">
        <v>0</v>
      </c>
      <c r="AT621">
        <v>0</v>
      </c>
      <c r="AU621">
        <v>0</v>
      </c>
      <c r="AV621">
        <v>0</v>
      </c>
      <c r="AW621">
        <v>0</v>
      </c>
      <c r="AX621">
        <v>1</v>
      </c>
    </row>
    <row r="622" spans="1:50" x14ac:dyDescent="0.25">
      <c r="A622" s="36">
        <v>4901753</v>
      </c>
      <c r="B622" s="36">
        <v>10968</v>
      </c>
      <c r="C622" s="36" t="s">
        <v>65</v>
      </c>
      <c r="D622">
        <v>365</v>
      </c>
      <c r="E622">
        <v>83</v>
      </c>
      <c r="F622" s="1">
        <v>41408</v>
      </c>
      <c r="G622" s="1">
        <v>41411</v>
      </c>
      <c r="H622">
        <v>5</v>
      </c>
      <c r="I622">
        <v>2013</v>
      </c>
      <c r="J622">
        <v>57.806699999999999</v>
      </c>
      <c r="K622">
        <v>-51.323500000000003</v>
      </c>
      <c r="L622" t="s">
        <v>839</v>
      </c>
      <c r="M622" t="s">
        <v>844</v>
      </c>
      <c r="N622" s="1">
        <v>41968</v>
      </c>
      <c r="O622">
        <v>57.5413</v>
      </c>
      <c r="P622">
        <v>-48.698999999999998</v>
      </c>
      <c r="Q622" t="s">
        <v>21</v>
      </c>
      <c r="R622" t="s">
        <v>664</v>
      </c>
      <c r="S622" t="s">
        <v>665</v>
      </c>
      <c r="T622" t="s">
        <v>23</v>
      </c>
      <c r="U622" t="s">
        <v>22</v>
      </c>
      <c r="V622">
        <v>560.20899999999995</v>
      </c>
      <c r="W622">
        <v>0.86</v>
      </c>
      <c r="X622">
        <v>1</v>
      </c>
      <c r="Y622">
        <v>52</v>
      </c>
      <c r="Z622">
        <v>0</v>
      </c>
      <c r="AA622">
        <v>0</v>
      </c>
      <c r="AB622">
        <v>0</v>
      </c>
      <c r="AC622">
        <v>240</v>
      </c>
      <c r="AD622">
        <v>1000</v>
      </c>
      <c r="AE622">
        <v>2000</v>
      </c>
      <c r="AF622">
        <v>0</v>
      </c>
      <c r="AG622">
        <v>0</v>
      </c>
      <c r="AH622">
        <v>0</v>
      </c>
      <c r="AI622">
        <v>0</v>
      </c>
      <c r="AJ622">
        <v>0</v>
      </c>
      <c r="AK622">
        <v>0</v>
      </c>
      <c r="AL622">
        <v>0</v>
      </c>
      <c r="AM622">
        <v>0</v>
      </c>
      <c r="AN622">
        <v>0</v>
      </c>
      <c r="AO622">
        <v>0</v>
      </c>
      <c r="AP622">
        <v>0</v>
      </c>
      <c r="AQ622">
        <v>0</v>
      </c>
      <c r="AR622">
        <v>0</v>
      </c>
      <c r="AS622">
        <v>0</v>
      </c>
      <c r="AT622">
        <v>1</v>
      </c>
      <c r="AU622">
        <v>0</v>
      </c>
      <c r="AV622">
        <v>0</v>
      </c>
      <c r="AW622">
        <v>0</v>
      </c>
      <c r="AX622">
        <v>1</v>
      </c>
    </row>
    <row r="623" spans="1:50" x14ac:dyDescent="0.25">
      <c r="A623" s="36">
        <v>4901752</v>
      </c>
      <c r="B623" s="36">
        <v>20128</v>
      </c>
      <c r="C623" s="36" t="s">
        <v>65</v>
      </c>
      <c r="D623">
        <v>364</v>
      </c>
      <c r="E623">
        <v>82</v>
      </c>
      <c r="F623" s="1">
        <v>41408</v>
      </c>
      <c r="G623" s="1">
        <v>41411</v>
      </c>
      <c r="H623">
        <v>5</v>
      </c>
      <c r="I623">
        <v>2013</v>
      </c>
      <c r="J623">
        <v>57.393500000000003</v>
      </c>
      <c r="K623">
        <v>-51.778199999999998</v>
      </c>
      <c r="L623" t="s">
        <v>839</v>
      </c>
      <c r="M623" t="s">
        <v>844</v>
      </c>
      <c r="N623" s="1">
        <v>41964</v>
      </c>
      <c r="O623">
        <v>52.807400000000001</v>
      </c>
      <c r="P623">
        <v>-46.720500000000001</v>
      </c>
      <c r="Q623" t="s">
        <v>21</v>
      </c>
      <c r="R623" t="s">
        <v>664</v>
      </c>
      <c r="S623" t="s">
        <v>665</v>
      </c>
      <c r="T623" t="s">
        <v>23</v>
      </c>
      <c r="U623" t="s">
        <v>22</v>
      </c>
      <c r="V623">
        <v>556.28679999999997</v>
      </c>
      <c r="W623">
        <v>0.86</v>
      </c>
      <c r="X623">
        <v>1</v>
      </c>
      <c r="Y623">
        <v>43</v>
      </c>
      <c r="Z623">
        <v>0</v>
      </c>
      <c r="AA623">
        <v>0</v>
      </c>
      <c r="AB623">
        <v>0</v>
      </c>
      <c r="AC623">
        <v>240</v>
      </c>
      <c r="AD623">
        <v>1000</v>
      </c>
      <c r="AE623">
        <v>2000</v>
      </c>
      <c r="AF623">
        <v>0</v>
      </c>
      <c r="AG623">
        <v>0</v>
      </c>
      <c r="AH623">
        <v>0</v>
      </c>
      <c r="AI623">
        <v>0</v>
      </c>
      <c r="AJ623">
        <v>0</v>
      </c>
      <c r="AK623">
        <v>0</v>
      </c>
      <c r="AL623">
        <v>0</v>
      </c>
      <c r="AM623">
        <v>0</v>
      </c>
      <c r="AN623">
        <v>0</v>
      </c>
      <c r="AO623">
        <v>0</v>
      </c>
      <c r="AP623">
        <v>0</v>
      </c>
      <c r="AQ623">
        <v>0</v>
      </c>
      <c r="AR623">
        <v>0</v>
      </c>
      <c r="AS623">
        <v>0</v>
      </c>
      <c r="AT623">
        <v>1</v>
      </c>
      <c r="AU623">
        <v>0</v>
      </c>
      <c r="AV623">
        <v>0</v>
      </c>
      <c r="AW623">
        <v>0</v>
      </c>
      <c r="AX623">
        <v>1</v>
      </c>
    </row>
    <row r="624" spans="1:50" x14ac:dyDescent="0.25">
      <c r="A624" s="36">
        <v>4901751</v>
      </c>
      <c r="B624" s="36">
        <v>10883</v>
      </c>
      <c r="C624" s="36" t="s">
        <v>65</v>
      </c>
      <c r="D624">
        <v>363</v>
      </c>
      <c r="E624">
        <v>81</v>
      </c>
      <c r="F624" s="1">
        <v>41407</v>
      </c>
      <c r="G624" s="1">
        <v>41411</v>
      </c>
      <c r="H624">
        <v>5</v>
      </c>
      <c r="I624">
        <v>2013</v>
      </c>
      <c r="J624">
        <v>56.151400000000002</v>
      </c>
      <c r="K624">
        <v>-53.130200000000002</v>
      </c>
      <c r="L624" t="s">
        <v>839</v>
      </c>
      <c r="M624" t="s">
        <v>843</v>
      </c>
      <c r="N624" s="1">
        <v>41968</v>
      </c>
      <c r="O624">
        <v>60.853099999999998</v>
      </c>
      <c r="P624">
        <v>-51.773099999999999</v>
      </c>
      <c r="Q624" t="s">
        <v>21</v>
      </c>
      <c r="R624" t="s">
        <v>664</v>
      </c>
      <c r="S624" t="s">
        <v>665</v>
      </c>
      <c r="T624" t="s">
        <v>23</v>
      </c>
      <c r="U624" t="s">
        <v>22</v>
      </c>
      <c r="V624">
        <v>560.78189999999995</v>
      </c>
      <c r="W624">
        <v>0.86</v>
      </c>
      <c r="X624">
        <v>1</v>
      </c>
      <c r="Y624">
        <v>49</v>
      </c>
      <c r="Z624">
        <v>0</v>
      </c>
      <c r="AA624">
        <v>0</v>
      </c>
      <c r="AB624">
        <v>0</v>
      </c>
      <c r="AC624">
        <v>240</v>
      </c>
      <c r="AD624">
        <v>1000</v>
      </c>
      <c r="AE624">
        <v>2000</v>
      </c>
      <c r="AF624">
        <v>0</v>
      </c>
      <c r="AG624">
        <v>0</v>
      </c>
      <c r="AH624">
        <v>0</v>
      </c>
      <c r="AI624">
        <v>0</v>
      </c>
      <c r="AJ624">
        <v>0</v>
      </c>
      <c r="AK624">
        <v>0</v>
      </c>
      <c r="AL624">
        <v>0</v>
      </c>
      <c r="AM624">
        <v>0</v>
      </c>
      <c r="AN624">
        <v>0</v>
      </c>
      <c r="AO624">
        <v>0</v>
      </c>
      <c r="AP624">
        <v>0</v>
      </c>
      <c r="AQ624">
        <v>0</v>
      </c>
      <c r="AR624">
        <v>0</v>
      </c>
      <c r="AS624">
        <v>0</v>
      </c>
      <c r="AT624">
        <v>1</v>
      </c>
      <c r="AU624">
        <v>0</v>
      </c>
      <c r="AV624">
        <v>0</v>
      </c>
      <c r="AW624">
        <v>0</v>
      </c>
      <c r="AX624">
        <v>1</v>
      </c>
    </row>
    <row r="625" spans="1:50" x14ac:dyDescent="0.25">
      <c r="A625" s="36">
        <v>4901748</v>
      </c>
      <c r="B625" s="36">
        <v>10782</v>
      </c>
      <c r="C625" s="36" t="s">
        <v>65</v>
      </c>
      <c r="D625">
        <v>360</v>
      </c>
      <c r="E625">
        <v>78</v>
      </c>
      <c r="F625" s="1">
        <v>41409</v>
      </c>
      <c r="G625" s="1">
        <v>41411</v>
      </c>
      <c r="H625">
        <v>5</v>
      </c>
      <c r="I625">
        <v>2013</v>
      </c>
      <c r="J625">
        <v>58.252400000000002</v>
      </c>
      <c r="K625">
        <v>-50.799399999999999</v>
      </c>
      <c r="L625" t="s">
        <v>839</v>
      </c>
      <c r="M625" t="s">
        <v>844</v>
      </c>
      <c r="N625" s="1">
        <v>41969</v>
      </c>
      <c r="O625">
        <v>57.097999999999999</v>
      </c>
      <c r="P625">
        <v>-46.4831</v>
      </c>
      <c r="Q625" t="s">
        <v>21</v>
      </c>
      <c r="R625" t="s">
        <v>664</v>
      </c>
      <c r="S625" t="s">
        <v>665</v>
      </c>
      <c r="T625" t="s">
        <v>23</v>
      </c>
      <c r="U625" t="s">
        <v>22</v>
      </c>
      <c r="V625">
        <v>560.7396</v>
      </c>
      <c r="W625">
        <v>0.86</v>
      </c>
      <c r="X625">
        <v>1</v>
      </c>
      <c r="Y625">
        <v>57</v>
      </c>
      <c r="Z625">
        <v>0</v>
      </c>
      <c r="AA625">
        <v>0</v>
      </c>
      <c r="AB625">
        <v>0</v>
      </c>
      <c r="AC625">
        <v>240</v>
      </c>
      <c r="AD625">
        <v>1000</v>
      </c>
      <c r="AE625">
        <v>2000</v>
      </c>
      <c r="AF625">
        <v>0</v>
      </c>
      <c r="AG625">
        <v>0</v>
      </c>
      <c r="AH625">
        <v>0</v>
      </c>
      <c r="AI625">
        <v>0</v>
      </c>
      <c r="AJ625">
        <v>0</v>
      </c>
      <c r="AK625">
        <v>0</v>
      </c>
      <c r="AL625">
        <v>0</v>
      </c>
      <c r="AM625">
        <v>0</v>
      </c>
      <c r="AN625">
        <v>0</v>
      </c>
      <c r="AO625">
        <v>0</v>
      </c>
      <c r="AP625">
        <v>0</v>
      </c>
      <c r="AQ625">
        <v>0</v>
      </c>
      <c r="AR625">
        <v>0</v>
      </c>
      <c r="AS625">
        <v>0</v>
      </c>
      <c r="AT625">
        <v>1</v>
      </c>
      <c r="AU625">
        <v>0</v>
      </c>
      <c r="AV625">
        <v>0</v>
      </c>
      <c r="AW625">
        <v>0</v>
      </c>
      <c r="AX625">
        <v>1</v>
      </c>
    </row>
    <row r="626" spans="1:50" x14ac:dyDescent="0.25">
      <c r="A626" s="36">
        <v>4901744</v>
      </c>
      <c r="B626" s="36">
        <v>10068</v>
      </c>
      <c r="C626" s="36" t="s">
        <v>65</v>
      </c>
      <c r="D626">
        <v>356</v>
      </c>
      <c r="E626">
        <v>74</v>
      </c>
      <c r="F626" s="1">
        <v>41407</v>
      </c>
      <c r="G626" s="1">
        <v>41411</v>
      </c>
      <c r="H626">
        <v>5</v>
      </c>
      <c r="I626">
        <v>2013</v>
      </c>
      <c r="J626">
        <v>56.976100000000002</v>
      </c>
      <c r="K626">
        <v>-52.258099999999999</v>
      </c>
      <c r="L626" t="s">
        <v>839</v>
      </c>
      <c r="M626" t="s">
        <v>844</v>
      </c>
      <c r="N626" s="1">
        <v>41967</v>
      </c>
      <c r="O626">
        <v>60.457299999999996</v>
      </c>
      <c r="P626">
        <v>-55.625700000000002</v>
      </c>
      <c r="Q626" t="s">
        <v>21</v>
      </c>
      <c r="R626" t="s">
        <v>664</v>
      </c>
      <c r="S626" t="s">
        <v>665</v>
      </c>
      <c r="T626" t="s">
        <v>23</v>
      </c>
      <c r="U626" t="s">
        <v>22</v>
      </c>
      <c r="V626">
        <v>559.65139999999997</v>
      </c>
      <c r="W626">
        <v>0.86</v>
      </c>
      <c r="X626">
        <v>1</v>
      </c>
      <c r="Y626">
        <v>55</v>
      </c>
      <c r="Z626">
        <v>0</v>
      </c>
      <c r="AA626">
        <v>0</v>
      </c>
      <c r="AB626">
        <v>0</v>
      </c>
      <c r="AC626">
        <v>240</v>
      </c>
      <c r="AD626">
        <v>1000</v>
      </c>
      <c r="AE626">
        <v>2000</v>
      </c>
      <c r="AF626">
        <v>0</v>
      </c>
      <c r="AG626">
        <v>0</v>
      </c>
      <c r="AH626">
        <v>0</v>
      </c>
      <c r="AI626">
        <v>0</v>
      </c>
      <c r="AJ626">
        <v>0</v>
      </c>
      <c r="AK626">
        <v>0</v>
      </c>
      <c r="AL626">
        <v>0</v>
      </c>
      <c r="AM626">
        <v>0</v>
      </c>
      <c r="AN626">
        <v>0</v>
      </c>
      <c r="AO626">
        <v>0</v>
      </c>
      <c r="AP626">
        <v>0</v>
      </c>
      <c r="AQ626">
        <v>0</v>
      </c>
      <c r="AR626">
        <v>0</v>
      </c>
      <c r="AS626">
        <v>0</v>
      </c>
      <c r="AT626">
        <v>1</v>
      </c>
      <c r="AU626">
        <v>0</v>
      </c>
      <c r="AV626">
        <v>0</v>
      </c>
      <c r="AW626">
        <v>0</v>
      </c>
      <c r="AX626">
        <v>1</v>
      </c>
    </row>
    <row r="627" spans="1:50" x14ac:dyDescent="0.25">
      <c r="A627" s="36">
        <v>4901765</v>
      </c>
      <c r="B627" s="36">
        <v>59425</v>
      </c>
      <c r="C627" s="36" t="s">
        <v>65</v>
      </c>
      <c r="D627">
        <v>377</v>
      </c>
      <c r="E627">
        <v>122</v>
      </c>
      <c r="F627" s="1">
        <v>41745</v>
      </c>
      <c r="G627" s="1">
        <v>41745</v>
      </c>
      <c r="H627">
        <v>4</v>
      </c>
      <c r="I627">
        <v>2014</v>
      </c>
      <c r="J627">
        <v>41.7881</v>
      </c>
      <c r="K627">
        <v>-60.904499999999999</v>
      </c>
      <c r="L627" t="s">
        <v>839</v>
      </c>
      <c r="M627" t="s">
        <v>840</v>
      </c>
      <c r="N627" s="1">
        <v>41975</v>
      </c>
      <c r="O627">
        <v>34.884999999999998</v>
      </c>
      <c r="P627">
        <v>-50.137999999999998</v>
      </c>
      <c r="Q627" t="s">
        <v>21</v>
      </c>
      <c r="R627" t="s">
        <v>664</v>
      </c>
      <c r="S627" t="s">
        <v>665</v>
      </c>
      <c r="T627" t="s">
        <v>23</v>
      </c>
      <c r="U627" t="s">
        <v>22</v>
      </c>
      <c r="V627">
        <v>229.72499999999999</v>
      </c>
      <c r="W627">
        <v>0.91</v>
      </c>
      <c r="X627">
        <v>1</v>
      </c>
      <c r="Y627">
        <v>24</v>
      </c>
      <c r="Z627">
        <v>0</v>
      </c>
      <c r="AA627">
        <v>0</v>
      </c>
      <c r="AB627">
        <v>0</v>
      </c>
      <c r="AC627">
        <v>240</v>
      </c>
      <c r="AD627">
        <v>1000</v>
      </c>
      <c r="AE627">
        <v>2000</v>
      </c>
      <c r="AF627">
        <v>0</v>
      </c>
      <c r="AG627">
        <v>0</v>
      </c>
      <c r="AH627">
        <v>0</v>
      </c>
      <c r="AI627">
        <v>0</v>
      </c>
      <c r="AJ627">
        <v>0</v>
      </c>
      <c r="AK627">
        <v>0</v>
      </c>
      <c r="AL627">
        <v>0</v>
      </c>
      <c r="AM627">
        <v>0</v>
      </c>
      <c r="AN627">
        <v>0</v>
      </c>
      <c r="AO627">
        <v>0</v>
      </c>
      <c r="AP627">
        <v>0</v>
      </c>
      <c r="AQ627">
        <v>0</v>
      </c>
      <c r="AR627">
        <v>0</v>
      </c>
      <c r="AS627">
        <v>0</v>
      </c>
      <c r="AT627">
        <v>1</v>
      </c>
      <c r="AU627">
        <v>0</v>
      </c>
      <c r="AV627">
        <v>0</v>
      </c>
      <c r="AW627">
        <v>0</v>
      </c>
      <c r="AX627">
        <v>1</v>
      </c>
    </row>
    <row r="628" spans="1:50" x14ac:dyDescent="0.25">
      <c r="A628" s="36">
        <v>6901527</v>
      </c>
      <c r="B628" s="36" t="s">
        <v>845</v>
      </c>
      <c r="C628" s="36" t="s">
        <v>65</v>
      </c>
      <c r="D628" t="s">
        <v>573</v>
      </c>
      <c r="E628" t="s">
        <v>846</v>
      </c>
      <c r="F628" s="1">
        <v>41409</v>
      </c>
      <c r="G628" s="1">
        <v>41410</v>
      </c>
      <c r="H628">
        <v>5</v>
      </c>
      <c r="I628">
        <v>2013</v>
      </c>
      <c r="J628">
        <v>57.78</v>
      </c>
      <c r="K628">
        <v>-51.44</v>
      </c>
      <c r="L628" t="s">
        <v>839</v>
      </c>
      <c r="M628" t="s">
        <v>573</v>
      </c>
      <c r="N628" s="1">
        <v>41970</v>
      </c>
      <c r="O628">
        <v>60.763599999999997</v>
      </c>
      <c r="P628">
        <v>-52.777099999999997</v>
      </c>
      <c r="Q628" t="s">
        <v>118</v>
      </c>
      <c r="R628" t="s">
        <v>847</v>
      </c>
      <c r="S628" t="s">
        <v>848</v>
      </c>
      <c r="T628" t="s">
        <v>119</v>
      </c>
      <c r="U628" t="s">
        <v>10</v>
      </c>
      <c r="V628">
        <v>561.10760000000005</v>
      </c>
      <c r="W628">
        <v>0.86</v>
      </c>
      <c r="X628">
        <v>1</v>
      </c>
      <c r="Y628">
        <v>155</v>
      </c>
      <c r="Z628">
        <v>0</v>
      </c>
      <c r="AA628">
        <v>0</v>
      </c>
      <c r="AB628">
        <v>0</v>
      </c>
      <c r="AC628">
        <v>24</v>
      </c>
      <c r="AD628">
        <v>1000</v>
      </c>
      <c r="AE628">
        <v>1000</v>
      </c>
      <c r="AF628">
        <v>0</v>
      </c>
      <c r="AG628">
        <v>1</v>
      </c>
      <c r="AH628">
        <v>0</v>
      </c>
      <c r="AI628">
        <v>0</v>
      </c>
      <c r="AJ628">
        <v>1</v>
      </c>
      <c r="AK628">
        <v>0</v>
      </c>
      <c r="AL628">
        <v>1</v>
      </c>
      <c r="AM628">
        <v>1</v>
      </c>
      <c r="AN628">
        <v>0</v>
      </c>
      <c r="AO628">
        <v>0</v>
      </c>
      <c r="AP628">
        <v>0</v>
      </c>
      <c r="AQ628">
        <v>0</v>
      </c>
      <c r="AR628">
        <v>0</v>
      </c>
      <c r="AS628">
        <v>0</v>
      </c>
      <c r="AT628">
        <v>0</v>
      </c>
      <c r="AU628">
        <v>0</v>
      </c>
      <c r="AV628">
        <v>0</v>
      </c>
      <c r="AW628">
        <v>0</v>
      </c>
      <c r="AX628">
        <v>1</v>
      </c>
    </row>
    <row r="629" spans="1:50" x14ac:dyDescent="0.25">
      <c r="A629" s="36">
        <v>6901525</v>
      </c>
      <c r="B629" s="36" t="s">
        <v>849</v>
      </c>
      <c r="C629" s="36" t="s">
        <v>65</v>
      </c>
      <c r="D629" t="s">
        <v>573</v>
      </c>
      <c r="E629" t="s">
        <v>850</v>
      </c>
      <c r="F629" s="1">
        <v>41409</v>
      </c>
      <c r="G629" s="1">
        <v>41410</v>
      </c>
      <c r="H629">
        <v>5</v>
      </c>
      <c r="I629">
        <v>2013</v>
      </c>
      <c r="J629">
        <v>57.78</v>
      </c>
      <c r="K629">
        <v>-51.43</v>
      </c>
      <c r="L629" t="s">
        <v>839</v>
      </c>
      <c r="M629" t="s">
        <v>573</v>
      </c>
      <c r="N629" s="1">
        <v>41971</v>
      </c>
      <c r="O629">
        <v>44.299599999999998</v>
      </c>
      <c r="P629">
        <v>-47.258899999999997</v>
      </c>
      <c r="Q629" t="s">
        <v>118</v>
      </c>
      <c r="R629" t="s">
        <v>847</v>
      </c>
      <c r="S629" t="s">
        <v>848</v>
      </c>
      <c r="T629" t="s">
        <v>119</v>
      </c>
      <c r="U629" t="s">
        <v>10</v>
      </c>
      <c r="V629">
        <v>562.10900000000004</v>
      </c>
      <c r="W629">
        <v>0.86</v>
      </c>
      <c r="X629">
        <v>1</v>
      </c>
      <c r="Y629">
        <v>215</v>
      </c>
      <c r="Z629">
        <v>0</v>
      </c>
      <c r="AA629">
        <v>0</v>
      </c>
      <c r="AB629">
        <v>0</v>
      </c>
      <c r="AC629">
        <v>24</v>
      </c>
      <c r="AD629">
        <v>1000</v>
      </c>
      <c r="AE629">
        <v>1000</v>
      </c>
      <c r="AF629">
        <v>1</v>
      </c>
      <c r="AG629">
        <v>1</v>
      </c>
      <c r="AH629">
        <v>0</v>
      </c>
      <c r="AI629">
        <v>0</v>
      </c>
      <c r="AJ629">
        <v>1</v>
      </c>
      <c r="AK629">
        <v>0</v>
      </c>
      <c r="AL629">
        <v>1</v>
      </c>
      <c r="AM629">
        <v>1</v>
      </c>
      <c r="AN629">
        <v>0</v>
      </c>
      <c r="AO629">
        <v>0</v>
      </c>
      <c r="AP629">
        <v>0</v>
      </c>
      <c r="AQ629">
        <v>0</v>
      </c>
      <c r="AR629">
        <v>0</v>
      </c>
      <c r="AS629">
        <v>0</v>
      </c>
      <c r="AT629">
        <v>0</v>
      </c>
      <c r="AU629">
        <v>0</v>
      </c>
      <c r="AV629">
        <v>0</v>
      </c>
      <c r="AW629">
        <v>0</v>
      </c>
      <c r="AX629">
        <v>1</v>
      </c>
    </row>
    <row r="630" spans="1:50" x14ac:dyDescent="0.25">
      <c r="A630" s="36">
        <v>6901524</v>
      </c>
      <c r="B630" s="36" t="s">
        <v>851</v>
      </c>
      <c r="C630" s="36" t="s">
        <v>65</v>
      </c>
      <c r="D630" t="s">
        <v>573</v>
      </c>
      <c r="E630" t="s">
        <v>852</v>
      </c>
      <c r="F630" s="1">
        <v>41409</v>
      </c>
      <c r="G630" s="1">
        <v>41410</v>
      </c>
      <c r="H630">
        <v>5</v>
      </c>
      <c r="I630">
        <v>2013</v>
      </c>
      <c r="J630">
        <v>58.68</v>
      </c>
      <c r="K630">
        <v>-50.36</v>
      </c>
      <c r="L630" t="s">
        <v>839</v>
      </c>
      <c r="M630" t="s">
        <v>573</v>
      </c>
      <c r="N630" s="1">
        <v>41969</v>
      </c>
      <c r="O630">
        <v>58.304099999999998</v>
      </c>
      <c r="P630">
        <v>-41.200800000000001</v>
      </c>
      <c r="Q630" t="s">
        <v>118</v>
      </c>
      <c r="R630" t="s">
        <v>847</v>
      </c>
      <c r="S630" t="s">
        <v>848</v>
      </c>
      <c r="T630" t="s">
        <v>119</v>
      </c>
      <c r="U630" t="s">
        <v>10</v>
      </c>
      <c r="V630">
        <v>560.3306</v>
      </c>
      <c r="W630">
        <v>0.86</v>
      </c>
      <c r="X630">
        <v>1</v>
      </c>
      <c r="Y630">
        <v>133</v>
      </c>
      <c r="Z630">
        <v>0</v>
      </c>
      <c r="AA630">
        <v>0</v>
      </c>
      <c r="AB630">
        <v>0</v>
      </c>
      <c r="AC630">
        <v>24</v>
      </c>
      <c r="AD630">
        <v>1000</v>
      </c>
      <c r="AE630">
        <v>1000</v>
      </c>
      <c r="AF630">
        <v>0</v>
      </c>
      <c r="AG630">
        <v>1</v>
      </c>
      <c r="AH630">
        <v>0</v>
      </c>
      <c r="AI630">
        <v>0</v>
      </c>
      <c r="AJ630">
        <v>1</v>
      </c>
      <c r="AK630">
        <v>0</v>
      </c>
      <c r="AL630">
        <v>1</v>
      </c>
      <c r="AM630">
        <v>1</v>
      </c>
      <c r="AN630">
        <v>0</v>
      </c>
      <c r="AO630">
        <v>0</v>
      </c>
      <c r="AP630">
        <v>0</v>
      </c>
      <c r="AQ630">
        <v>0</v>
      </c>
      <c r="AR630">
        <v>0</v>
      </c>
      <c r="AS630">
        <v>0</v>
      </c>
      <c r="AT630">
        <v>0</v>
      </c>
      <c r="AU630">
        <v>0</v>
      </c>
      <c r="AV630">
        <v>0</v>
      </c>
      <c r="AW630">
        <v>0</v>
      </c>
      <c r="AX630">
        <v>1</v>
      </c>
    </row>
    <row r="631" spans="1:50" x14ac:dyDescent="0.25">
      <c r="A631" s="36">
        <v>6901523</v>
      </c>
      <c r="B631" s="36" t="s">
        <v>853</v>
      </c>
      <c r="C631" s="36" t="s">
        <v>65</v>
      </c>
      <c r="D631" t="s">
        <v>573</v>
      </c>
      <c r="E631" t="s">
        <v>854</v>
      </c>
      <c r="F631" s="1">
        <v>41409</v>
      </c>
      <c r="G631" s="1">
        <v>41410</v>
      </c>
      <c r="H631">
        <v>5</v>
      </c>
      <c r="I631">
        <v>2013</v>
      </c>
      <c r="J631">
        <v>58.62</v>
      </c>
      <c r="K631">
        <v>-50.34</v>
      </c>
      <c r="L631" t="s">
        <v>839</v>
      </c>
      <c r="M631" t="s">
        <v>573</v>
      </c>
      <c r="N631" s="1">
        <v>41970</v>
      </c>
      <c r="O631">
        <v>62.237099999999998</v>
      </c>
      <c r="P631">
        <v>-30.8782</v>
      </c>
      <c r="Q631" t="s">
        <v>118</v>
      </c>
      <c r="R631" t="s">
        <v>847</v>
      </c>
      <c r="S631" t="s">
        <v>848</v>
      </c>
      <c r="T631" t="s">
        <v>119</v>
      </c>
      <c r="U631" t="s">
        <v>10</v>
      </c>
      <c r="V631">
        <v>561.03470000000004</v>
      </c>
      <c r="W631">
        <v>0.86</v>
      </c>
      <c r="X631">
        <v>1</v>
      </c>
      <c r="Y631">
        <v>110</v>
      </c>
      <c r="Z631">
        <v>0</v>
      </c>
      <c r="AA631">
        <v>0</v>
      </c>
      <c r="AB631">
        <v>0</v>
      </c>
      <c r="AC631">
        <v>24</v>
      </c>
      <c r="AD631">
        <v>1000</v>
      </c>
      <c r="AE631">
        <v>1000</v>
      </c>
      <c r="AF631">
        <v>1</v>
      </c>
      <c r="AG631">
        <v>1</v>
      </c>
      <c r="AH631">
        <v>0</v>
      </c>
      <c r="AI631">
        <v>0</v>
      </c>
      <c r="AJ631">
        <v>1</v>
      </c>
      <c r="AK631">
        <v>0</v>
      </c>
      <c r="AL631">
        <v>1</v>
      </c>
      <c r="AM631">
        <v>1</v>
      </c>
      <c r="AN631">
        <v>0</v>
      </c>
      <c r="AO631">
        <v>0</v>
      </c>
      <c r="AP631">
        <v>0</v>
      </c>
      <c r="AQ631">
        <v>0</v>
      </c>
      <c r="AR631">
        <v>0</v>
      </c>
      <c r="AS631">
        <v>0</v>
      </c>
      <c r="AT631">
        <v>0</v>
      </c>
      <c r="AU631">
        <v>0</v>
      </c>
      <c r="AV631">
        <v>1</v>
      </c>
      <c r="AW631">
        <v>0</v>
      </c>
      <c r="AX631">
        <v>1</v>
      </c>
    </row>
    <row r="632" spans="1:50" x14ac:dyDescent="0.25">
      <c r="A632" s="36">
        <v>4901133</v>
      </c>
      <c r="B632" s="36">
        <v>94271</v>
      </c>
      <c r="C632" s="36" t="s">
        <v>64</v>
      </c>
      <c r="D632">
        <v>271</v>
      </c>
      <c r="E632">
        <v>4524</v>
      </c>
      <c r="F632" s="1">
        <v>39954</v>
      </c>
      <c r="G632" s="1">
        <v>39955</v>
      </c>
      <c r="H632">
        <v>5</v>
      </c>
      <c r="I632">
        <v>2009</v>
      </c>
      <c r="J632">
        <v>59.996000000000002</v>
      </c>
      <c r="K632">
        <v>-48.881999999999998</v>
      </c>
      <c r="L632" t="s">
        <v>839</v>
      </c>
      <c r="M632">
        <v>2009059</v>
      </c>
      <c r="N632" s="1">
        <v>41976</v>
      </c>
      <c r="O632">
        <v>63.572299999999998</v>
      </c>
      <c r="P632">
        <v>-33.685200000000002</v>
      </c>
      <c r="Q632" t="s">
        <v>3</v>
      </c>
      <c r="R632" t="s">
        <v>664</v>
      </c>
      <c r="S632" t="s">
        <v>665</v>
      </c>
      <c r="T632" t="s">
        <v>23</v>
      </c>
      <c r="U632" t="s">
        <v>22</v>
      </c>
      <c r="V632">
        <v>2021.3061</v>
      </c>
      <c r="W632">
        <v>0.57999999999999996</v>
      </c>
      <c r="X632">
        <v>1</v>
      </c>
      <c r="Y632">
        <v>193</v>
      </c>
      <c r="Z632">
        <v>92</v>
      </c>
      <c r="AA632">
        <v>0</v>
      </c>
      <c r="AB632">
        <v>0</v>
      </c>
      <c r="AC632">
        <v>240</v>
      </c>
      <c r="AD632">
        <v>1000</v>
      </c>
      <c r="AE632">
        <v>2000</v>
      </c>
      <c r="AF632">
        <v>0</v>
      </c>
      <c r="AG632">
        <v>0</v>
      </c>
      <c r="AH632">
        <v>0</v>
      </c>
      <c r="AI632">
        <v>0</v>
      </c>
      <c r="AJ632">
        <v>0</v>
      </c>
      <c r="AK632">
        <v>0</v>
      </c>
      <c r="AL632">
        <v>0</v>
      </c>
      <c r="AM632">
        <v>0</v>
      </c>
      <c r="AN632">
        <v>0</v>
      </c>
      <c r="AO632">
        <v>0</v>
      </c>
      <c r="AP632">
        <v>0</v>
      </c>
      <c r="AQ632">
        <v>0</v>
      </c>
      <c r="AR632">
        <v>0</v>
      </c>
      <c r="AS632">
        <v>0</v>
      </c>
      <c r="AT632">
        <v>1</v>
      </c>
      <c r="AU632">
        <v>0</v>
      </c>
      <c r="AV632">
        <v>0</v>
      </c>
      <c r="AW632">
        <v>0</v>
      </c>
      <c r="AX632">
        <v>1</v>
      </c>
    </row>
    <row r="633" spans="1:50" x14ac:dyDescent="0.25">
      <c r="A633" s="36">
        <v>4901126</v>
      </c>
      <c r="B633" s="36">
        <v>93327</v>
      </c>
      <c r="C633" s="36" t="s">
        <v>64</v>
      </c>
      <c r="D633">
        <v>264</v>
      </c>
      <c r="E633">
        <v>4513</v>
      </c>
      <c r="F633" s="1">
        <v>39957</v>
      </c>
      <c r="G633" s="1">
        <v>39958</v>
      </c>
      <c r="H633">
        <v>5</v>
      </c>
      <c r="I633">
        <v>2009</v>
      </c>
      <c r="J633">
        <v>56.957000000000001</v>
      </c>
      <c r="K633">
        <v>-52.177</v>
      </c>
      <c r="L633" t="s">
        <v>839</v>
      </c>
      <c r="M633" t="s">
        <v>855</v>
      </c>
      <c r="N633" s="1">
        <v>41968</v>
      </c>
      <c r="O633">
        <v>57.910800000000002</v>
      </c>
      <c r="P633">
        <v>-35.719700000000003</v>
      </c>
      <c r="Q633" t="s">
        <v>3</v>
      </c>
      <c r="R633" t="s">
        <v>664</v>
      </c>
      <c r="S633" t="s">
        <v>665</v>
      </c>
      <c r="T633" t="s">
        <v>23</v>
      </c>
      <c r="U633" t="s">
        <v>22</v>
      </c>
      <c r="V633">
        <v>2011.2864999999999</v>
      </c>
      <c r="W633">
        <v>0.57999999999999996</v>
      </c>
      <c r="X633">
        <v>1</v>
      </c>
      <c r="Y633">
        <v>197</v>
      </c>
      <c r="Z633">
        <v>0</v>
      </c>
      <c r="AA633">
        <v>0</v>
      </c>
      <c r="AB633">
        <v>0</v>
      </c>
      <c r="AC633">
        <v>240</v>
      </c>
      <c r="AD633">
        <v>1000</v>
      </c>
      <c r="AE633">
        <v>2000</v>
      </c>
      <c r="AF633">
        <v>0</v>
      </c>
      <c r="AG633">
        <v>0</v>
      </c>
      <c r="AH633">
        <v>0</v>
      </c>
      <c r="AI633">
        <v>0</v>
      </c>
      <c r="AJ633">
        <v>0</v>
      </c>
      <c r="AK633">
        <v>0</v>
      </c>
      <c r="AL633">
        <v>0</v>
      </c>
      <c r="AM633">
        <v>0</v>
      </c>
      <c r="AN633">
        <v>0</v>
      </c>
      <c r="AO633">
        <v>0</v>
      </c>
      <c r="AP633">
        <v>0</v>
      </c>
      <c r="AQ633">
        <v>0</v>
      </c>
      <c r="AR633">
        <v>0</v>
      </c>
      <c r="AS633">
        <v>0</v>
      </c>
      <c r="AT633">
        <v>1</v>
      </c>
      <c r="AU633">
        <v>0</v>
      </c>
      <c r="AV633">
        <v>0</v>
      </c>
      <c r="AW633">
        <v>0</v>
      </c>
      <c r="AX633">
        <v>1</v>
      </c>
    </row>
    <row r="634" spans="1:50" x14ac:dyDescent="0.25">
      <c r="A634" s="36">
        <v>4901109</v>
      </c>
      <c r="B634" s="36">
        <v>89402</v>
      </c>
      <c r="C634" s="36" t="s">
        <v>64</v>
      </c>
      <c r="D634">
        <v>247</v>
      </c>
      <c r="E634">
        <v>4433</v>
      </c>
      <c r="F634" s="1">
        <v>39914</v>
      </c>
      <c r="G634" s="1">
        <v>39916</v>
      </c>
      <c r="H634">
        <v>4</v>
      </c>
      <c r="I634">
        <v>2009</v>
      </c>
      <c r="J634">
        <v>42.491999999999997</v>
      </c>
      <c r="K634">
        <v>-61.438000000000002</v>
      </c>
      <c r="L634" t="s">
        <v>839</v>
      </c>
      <c r="M634" t="s">
        <v>856</v>
      </c>
      <c r="N634" s="1">
        <v>41975</v>
      </c>
      <c r="O634">
        <v>47.836399999999998</v>
      </c>
      <c r="P634">
        <v>-19.027699999999999</v>
      </c>
      <c r="Q634" t="s">
        <v>3</v>
      </c>
      <c r="R634" t="s">
        <v>664</v>
      </c>
      <c r="S634" t="s">
        <v>665</v>
      </c>
      <c r="T634" t="s">
        <v>23</v>
      </c>
      <c r="U634" t="s">
        <v>22</v>
      </c>
      <c r="V634">
        <v>2061.0608999999999</v>
      </c>
      <c r="W634">
        <v>0.57999999999999996</v>
      </c>
      <c r="X634">
        <v>1</v>
      </c>
      <c r="Y634">
        <v>204</v>
      </c>
      <c r="Z634">
        <v>0</v>
      </c>
      <c r="AA634">
        <v>0</v>
      </c>
      <c r="AB634">
        <v>0</v>
      </c>
      <c r="AC634">
        <v>240</v>
      </c>
      <c r="AD634">
        <v>1500</v>
      </c>
      <c r="AE634">
        <v>2000</v>
      </c>
      <c r="AF634">
        <v>0</v>
      </c>
      <c r="AG634">
        <v>0</v>
      </c>
      <c r="AH634">
        <v>0</v>
      </c>
      <c r="AI634">
        <v>0</v>
      </c>
      <c r="AJ634">
        <v>0</v>
      </c>
      <c r="AK634">
        <v>0</v>
      </c>
      <c r="AL634">
        <v>0</v>
      </c>
      <c r="AM634">
        <v>0</v>
      </c>
      <c r="AN634">
        <v>0</v>
      </c>
      <c r="AO634">
        <v>0</v>
      </c>
      <c r="AP634">
        <v>0</v>
      </c>
      <c r="AQ634">
        <v>0</v>
      </c>
      <c r="AR634">
        <v>0</v>
      </c>
      <c r="AS634">
        <v>0</v>
      </c>
      <c r="AT634">
        <v>1</v>
      </c>
      <c r="AU634">
        <v>0</v>
      </c>
      <c r="AV634">
        <v>0</v>
      </c>
      <c r="AW634">
        <v>0</v>
      </c>
      <c r="AX634">
        <v>1</v>
      </c>
    </row>
    <row r="635" spans="1:50" x14ac:dyDescent="0.25">
      <c r="A635" s="36">
        <v>4901162</v>
      </c>
      <c r="B635" s="36">
        <v>106233</v>
      </c>
      <c r="C635" s="36" t="s">
        <v>64</v>
      </c>
      <c r="D635">
        <v>299</v>
      </c>
      <c r="E635">
        <v>5654</v>
      </c>
      <c r="F635" s="1">
        <v>40679</v>
      </c>
      <c r="G635" s="1">
        <v>40679</v>
      </c>
      <c r="H635">
        <v>5</v>
      </c>
      <c r="I635">
        <v>2011</v>
      </c>
      <c r="J635">
        <v>59.492899999999999</v>
      </c>
      <c r="K635">
        <v>-49.480699999999999</v>
      </c>
      <c r="L635" t="s">
        <v>839</v>
      </c>
      <c r="M635" t="s">
        <v>857</v>
      </c>
      <c r="N635" s="1">
        <v>41970</v>
      </c>
      <c r="O635">
        <v>53.4084</v>
      </c>
      <c r="P635">
        <v>-39.082599999999999</v>
      </c>
      <c r="Q635" t="s">
        <v>3</v>
      </c>
      <c r="R635" t="s">
        <v>664</v>
      </c>
      <c r="S635" t="s">
        <v>665</v>
      </c>
      <c r="T635" t="s">
        <v>23</v>
      </c>
      <c r="U635" t="s">
        <v>22</v>
      </c>
      <c r="V635">
        <v>1291.1903</v>
      </c>
      <c r="W635">
        <v>0.78</v>
      </c>
      <c r="X635">
        <v>1</v>
      </c>
      <c r="Y635">
        <v>120</v>
      </c>
      <c r="Z635">
        <v>0</v>
      </c>
      <c r="AA635">
        <v>0</v>
      </c>
      <c r="AB635">
        <v>0</v>
      </c>
      <c r="AC635">
        <v>240</v>
      </c>
      <c r="AD635">
        <v>1000</v>
      </c>
      <c r="AE635">
        <v>2000</v>
      </c>
      <c r="AF635">
        <v>0</v>
      </c>
      <c r="AG635">
        <v>0</v>
      </c>
      <c r="AH635">
        <v>0</v>
      </c>
      <c r="AI635">
        <v>0</v>
      </c>
      <c r="AJ635">
        <v>0</v>
      </c>
      <c r="AK635">
        <v>0</v>
      </c>
      <c r="AL635">
        <v>0</v>
      </c>
      <c r="AM635">
        <v>0</v>
      </c>
      <c r="AN635">
        <v>0</v>
      </c>
      <c r="AO635">
        <v>0</v>
      </c>
      <c r="AP635">
        <v>0</v>
      </c>
      <c r="AQ635">
        <v>0</v>
      </c>
      <c r="AR635">
        <v>0</v>
      </c>
      <c r="AS635">
        <v>0</v>
      </c>
      <c r="AT635">
        <v>1</v>
      </c>
      <c r="AU635">
        <v>1</v>
      </c>
      <c r="AV635">
        <v>0</v>
      </c>
      <c r="AW635">
        <v>0</v>
      </c>
      <c r="AX635">
        <v>1</v>
      </c>
    </row>
    <row r="636" spans="1:50" x14ac:dyDescent="0.25">
      <c r="A636" s="36">
        <v>4901199</v>
      </c>
      <c r="B636" s="36">
        <v>385552</v>
      </c>
      <c r="C636" s="36" t="s">
        <v>65</v>
      </c>
      <c r="D636">
        <v>336</v>
      </c>
      <c r="E636">
        <v>39</v>
      </c>
      <c r="F636" s="1">
        <v>41180</v>
      </c>
      <c r="G636" s="1">
        <v>41185</v>
      </c>
      <c r="H636">
        <v>9</v>
      </c>
      <c r="I636">
        <v>2012</v>
      </c>
      <c r="J636">
        <v>41.341700000000003</v>
      </c>
      <c r="K636">
        <v>-60.736400000000003</v>
      </c>
      <c r="L636" t="s">
        <v>839</v>
      </c>
      <c r="M636" t="s">
        <v>858</v>
      </c>
      <c r="N636" s="1">
        <v>41959</v>
      </c>
      <c r="O636">
        <v>39.549100000000003</v>
      </c>
      <c r="P636">
        <v>-56.942900000000002</v>
      </c>
      <c r="Q636" t="s">
        <v>21</v>
      </c>
      <c r="R636" t="s">
        <v>664</v>
      </c>
      <c r="S636" t="s">
        <v>665</v>
      </c>
      <c r="T636" t="s">
        <v>23</v>
      </c>
      <c r="U636" t="s">
        <v>22</v>
      </c>
      <c r="V636">
        <v>778.93190000000004</v>
      </c>
      <c r="W636">
        <v>0.85</v>
      </c>
      <c r="X636">
        <v>1</v>
      </c>
      <c r="Y636">
        <v>66</v>
      </c>
      <c r="Z636">
        <v>0</v>
      </c>
      <c r="AA636">
        <v>0</v>
      </c>
      <c r="AB636">
        <v>0</v>
      </c>
      <c r="AC636">
        <v>240</v>
      </c>
      <c r="AD636">
        <v>1000</v>
      </c>
      <c r="AE636">
        <v>2000</v>
      </c>
      <c r="AF636">
        <v>0</v>
      </c>
      <c r="AG636">
        <v>0</v>
      </c>
      <c r="AH636">
        <v>0</v>
      </c>
      <c r="AI636">
        <v>0</v>
      </c>
      <c r="AJ636">
        <v>0</v>
      </c>
      <c r="AK636">
        <v>0</v>
      </c>
      <c r="AL636">
        <v>0</v>
      </c>
      <c r="AM636">
        <v>0</v>
      </c>
      <c r="AN636">
        <v>0</v>
      </c>
      <c r="AO636">
        <v>0</v>
      </c>
      <c r="AP636">
        <v>0</v>
      </c>
      <c r="AQ636">
        <v>0</v>
      </c>
      <c r="AR636">
        <v>0</v>
      </c>
      <c r="AS636">
        <v>0</v>
      </c>
      <c r="AT636">
        <v>1</v>
      </c>
      <c r="AU636">
        <v>0</v>
      </c>
      <c r="AV636">
        <v>0</v>
      </c>
      <c r="AW636">
        <v>0</v>
      </c>
      <c r="AX636">
        <v>1</v>
      </c>
    </row>
    <row r="637" spans="1:50" x14ac:dyDescent="0.25">
      <c r="A637" s="36">
        <v>4901201</v>
      </c>
      <c r="B637" s="36">
        <v>385154</v>
      </c>
      <c r="C637" s="36" t="s">
        <v>65</v>
      </c>
      <c r="D637">
        <v>338</v>
      </c>
      <c r="E637">
        <v>41</v>
      </c>
      <c r="F637" s="1">
        <v>41180</v>
      </c>
      <c r="G637" s="1">
        <v>41185</v>
      </c>
      <c r="H637">
        <v>9</v>
      </c>
      <c r="I637">
        <v>2012</v>
      </c>
      <c r="J637">
        <v>41.767099999999999</v>
      </c>
      <c r="K637">
        <v>-60.895600000000002</v>
      </c>
      <c r="L637" t="s">
        <v>839</v>
      </c>
      <c r="M637" t="s">
        <v>858</v>
      </c>
      <c r="N637" s="1">
        <v>41970</v>
      </c>
      <c r="O637">
        <v>42.817900000000002</v>
      </c>
      <c r="P637">
        <v>-45.479799999999997</v>
      </c>
      <c r="Q637" t="s">
        <v>21</v>
      </c>
      <c r="R637" t="s">
        <v>664</v>
      </c>
      <c r="S637" t="s">
        <v>665</v>
      </c>
      <c r="T637" t="s">
        <v>23</v>
      </c>
      <c r="U637" t="s">
        <v>22</v>
      </c>
      <c r="V637">
        <v>790.1028</v>
      </c>
      <c r="W637">
        <v>0.85</v>
      </c>
      <c r="X637">
        <v>1</v>
      </c>
      <c r="Y637">
        <v>76</v>
      </c>
      <c r="Z637">
        <v>0</v>
      </c>
      <c r="AA637">
        <v>0</v>
      </c>
      <c r="AB637">
        <v>0</v>
      </c>
      <c r="AC637">
        <v>240</v>
      </c>
      <c r="AD637">
        <v>1000</v>
      </c>
      <c r="AE637">
        <v>2000</v>
      </c>
      <c r="AF637">
        <v>0</v>
      </c>
      <c r="AG637">
        <v>0</v>
      </c>
      <c r="AH637">
        <v>0</v>
      </c>
      <c r="AI637">
        <v>0</v>
      </c>
      <c r="AJ637">
        <v>0</v>
      </c>
      <c r="AK637">
        <v>0</v>
      </c>
      <c r="AL637">
        <v>0</v>
      </c>
      <c r="AM637">
        <v>0</v>
      </c>
      <c r="AN637">
        <v>0</v>
      </c>
      <c r="AO637">
        <v>0</v>
      </c>
      <c r="AP637">
        <v>0</v>
      </c>
      <c r="AQ637">
        <v>0</v>
      </c>
      <c r="AR637">
        <v>0</v>
      </c>
      <c r="AS637">
        <v>0</v>
      </c>
      <c r="AT637">
        <v>1</v>
      </c>
      <c r="AU637">
        <v>0</v>
      </c>
      <c r="AV637">
        <v>0</v>
      </c>
      <c r="AW637">
        <v>0</v>
      </c>
      <c r="AX637">
        <v>1</v>
      </c>
    </row>
    <row r="638" spans="1:50" x14ac:dyDescent="0.25">
      <c r="A638" s="36">
        <v>6900725</v>
      </c>
      <c r="B638" s="36">
        <v>92106</v>
      </c>
      <c r="C638" s="36" t="s">
        <v>64</v>
      </c>
      <c r="D638">
        <v>38</v>
      </c>
      <c r="E638">
        <v>4461</v>
      </c>
      <c r="F638" s="1">
        <v>40446</v>
      </c>
      <c r="G638" s="1">
        <v>40458</v>
      </c>
      <c r="H638">
        <v>9</v>
      </c>
      <c r="I638">
        <v>2010</v>
      </c>
      <c r="J638">
        <v>-5.99</v>
      </c>
      <c r="K638">
        <v>-10.114000000000001</v>
      </c>
      <c r="L638" t="s">
        <v>859</v>
      </c>
      <c r="M638" t="s">
        <v>860</v>
      </c>
      <c r="N638" s="1">
        <v>41967</v>
      </c>
      <c r="O638">
        <v>-6.4377000000000004</v>
      </c>
      <c r="P638">
        <v>-26.8477</v>
      </c>
      <c r="Q638" t="s">
        <v>3</v>
      </c>
      <c r="R638" t="s">
        <v>645</v>
      </c>
      <c r="S638" t="s">
        <v>646</v>
      </c>
      <c r="T638" t="s">
        <v>159</v>
      </c>
      <c r="U638" t="s">
        <v>10</v>
      </c>
      <c r="V638">
        <v>1521.2076999999999</v>
      </c>
      <c r="W638">
        <v>0.74</v>
      </c>
      <c r="X638">
        <v>1</v>
      </c>
      <c r="Y638">
        <v>153</v>
      </c>
      <c r="Z638">
        <v>118</v>
      </c>
      <c r="AA638">
        <v>0</v>
      </c>
      <c r="AB638">
        <v>0</v>
      </c>
      <c r="AC638">
        <v>240</v>
      </c>
      <c r="AD638">
        <v>1000</v>
      </c>
      <c r="AE638">
        <v>2000</v>
      </c>
      <c r="AF638">
        <v>0</v>
      </c>
      <c r="AG638">
        <v>0</v>
      </c>
      <c r="AH638">
        <v>0</v>
      </c>
      <c r="AI638">
        <v>0</v>
      </c>
      <c r="AJ638">
        <v>0</v>
      </c>
      <c r="AK638">
        <v>0</v>
      </c>
      <c r="AL638">
        <v>0</v>
      </c>
      <c r="AM638">
        <v>0</v>
      </c>
      <c r="AN638">
        <v>0</v>
      </c>
      <c r="AO638">
        <v>0</v>
      </c>
      <c r="AP638">
        <v>0</v>
      </c>
      <c r="AQ638">
        <v>0</v>
      </c>
      <c r="AR638">
        <v>0</v>
      </c>
      <c r="AS638">
        <v>0</v>
      </c>
      <c r="AT638">
        <v>0</v>
      </c>
      <c r="AU638">
        <v>0</v>
      </c>
      <c r="AV638">
        <v>0</v>
      </c>
      <c r="AW638">
        <v>0</v>
      </c>
      <c r="AX638">
        <v>1</v>
      </c>
    </row>
    <row r="639" spans="1:50" x14ac:dyDescent="0.25">
      <c r="A639" s="36">
        <v>6900723</v>
      </c>
      <c r="B639" s="36">
        <v>92104</v>
      </c>
      <c r="C639" s="36" t="s">
        <v>64</v>
      </c>
      <c r="D639">
        <v>36</v>
      </c>
      <c r="E639">
        <v>4459</v>
      </c>
      <c r="F639" s="1">
        <v>40465</v>
      </c>
      <c r="G639" s="1">
        <v>40465</v>
      </c>
      <c r="H639">
        <v>10</v>
      </c>
      <c r="I639">
        <v>2010</v>
      </c>
      <c r="J639">
        <v>6.9999999999999999E-4</v>
      </c>
      <c r="K639">
        <v>-18.004999999999999</v>
      </c>
      <c r="L639" t="s">
        <v>859</v>
      </c>
      <c r="M639" t="s">
        <v>860</v>
      </c>
      <c r="N639" s="1">
        <v>41976</v>
      </c>
      <c r="O639">
        <v>1.5416000000000001</v>
      </c>
      <c r="P639">
        <v>-45.864800000000002</v>
      </c>
      <c r="Q639" t="s">
        <v>3</v>
      </c>
      <c r="R639" t="s">
        <v>645</v>
      </c>
      <c r="S639" t="s">
        <v>646</v>
      </c>
      <c r="T639" t="s">
        <v>159</v>
      </c>
      <c r="U639" t="s">
        <v>10</v>
      </c>
      <c r="V639">
        <v>1510.8623</v>
      </c>
      <c r="W639">
        <v>0.74</v>
      </c>
      <c r="X639">
        <v>1</v>
      </c>
      <c r="Y639">
        <v>151</v>
      </c>
      <c r="Z639">
        <v>0</v>
      </c>
      <c r="AA639">
        <v>0</v>
      </c>
      <c r="AB639">
        <v>0</v>
      </c>
      <c r="AC639">
        <v>240</v>
      </c>
      <c r="AD639">
        <v>1000</v>
      </c>
      <c r="AE639">
        <v>2000</v>
      </c>
      <c r="AF639">
        <v>0</v>
      </c>
      <c r="AG639">
        <v>0</v>
      </c>
      <c r="AH639">
        <v>0</v>
      </c>
      <c r="AI639">
        <v>0</v>
      </c>
      <c r="AJ639">
        <v>0</v>
      </c>
      <c r="AK639">
        <v>0</v>
      </c>
      <c r="AL639">
        <v>0</v>
      </c>
      <c r="AM639">
        <v>0</v>
      </c>
      <c r="AN639">
        <v>0</v>
      </c>
      <c r="AO639">
        <v>0</v>
      </c>
      <c r="AP639">
        <v>0</v>
      </c>
      <c r="AQ639">
        <v>0</v>
      </c>
      <c r="AR639">
        <v>0</v>
      </c>
      <c r="AS639">
        <v>0</v>
      </c>
      <c r="AT639">
        <v>1</v>
      </c>
      <c r="AU639">
        <v>0</v>
      </c>
      <c r="AV639">
        <v>0</v>
      </c>
      <c r="AW639">
        <v>0</v>
      </c>
      <c r="AX639">
        <v>1</v>
      </c>
    </row>
    <row r="640" spans="1:50" x14ac:dyDescent="0.25">
      <c r="A640" s="36">
        <v>6900722</v>
      </c>
      <c r="B640" s="36">
        <v>92103</v>
      </c>
      <c r="C640" s="36" t="s">
        <v>64</v>
      </c>
      <c r="D640">
        <v>35</v>
      </c>
      <c r="E640">
        <v>4458</v>
      </c>
      <c r="F640" s="1">
        <v>40463</v>
      </c>
      <c r="G640" s="1">
        <v>40464</v>
      </c>
      <c r="H640">
        <v>10</v>
      </c>
      <c r="I640">
        <v>2010</v>
      </c>
      <c r="J640">
        <v>2.8E-3</v>
      </c>
      <c r="K640">
        <v>-12.9998</v>
      </c>
      <c r="L640" t="s">
        <v>859</v>
      </c>
      <c r="M640" t="s">
        <v>860</v>
      </c>
      <c r="N640" s="1">
        <v>41975</v>
      </c>
      <c r="O640">
        <v>5.3390000000000004</v>
      </c>
      <c r="P640">
        <v>-18.8552</v>
      </c>
      <c r="Q640" t="s">
        <v>3</v>
      </c>
      <c r="R640" t="s">
        <v>645</v>
      </c>
      <c r="S640" t="s">
        <v>646</v>
      </c>
      <c r="T640" t="s">
        <v>159</v>
      </c>
      <c r="U640" t="s">
        <v>10</v>
      </c>
      <c r="V640">
        <v>1511.1094000000001</v>
      </c>
      <c r="W640">
        <v>0.74</v>
      </c>
      <c r="X640">
        <v>1</v>
      </c>
      <c r="Y640">
        <v>152</v>
      </c>
      <c r="Z640">
        <v>0</v>
      </c>
      <c r="AA640">
        <v>0</v>
      </c>
      <c r="AB640">
        <v>0</v>
      </c>
      <c r="AC640">
        <v>240</v>
      </c>
      <c r="AD640">
        <v>1000</v>
      </c>
      <c r="AE640">
        <v>2000</v>
      </c>
      <c r="AF640">
        <v>0</v>
      </c>
      <c r="AG640">
        <v>0</v>
      </c>
      <c r="AH640">
        <v>0</v>
      </c>
      <c r="AI640">
        <v>0</v>
      </c>
      <c r="AJ640">
        <v>0</v>
      </c>
      <c r="AK640">
        <v>0</v>
      </c>
      <c r="AL640">
        <v>0</v>
      </c>
      <c r="AM640">
        <v>0</v>
      </c>
      <c r="AN640">
        <v>0</v>
      </c>
      <c r="AO640">
        <v>0</v>
      </c>
      <c r="AP640">
        <v>0</v>
      </c>
      <c r="AQ640">
        <v>0</v>
      </c>
      <c r="AR640">
        <v>0</v>
      </c>
      <c r="AS640">
        <v>0</v>
      </c>
      <c r="AT640">
        <v>1</v>
      </c>
      <c r="AU640">
        <v>0</v>
      </c>
      <c r="AV640">
        <v>0</v>
      </c>
      <c r="AW640">
        <v>0</v>
      </c>
      <c r="AX640">
        <v>1</v>
      </c>
    </row>
    <row r="641" spans="1:50" x14ac:dyDescent="0.25">
      <c r="A641" s="36">
        <v>6900721</v>
      </c>
      <c r="B641" s="36">
        <v>92102</v>
      </c>
      <c r="C641" s="36" t="s">
        <v>64</v>
      </c>
      <c r="D641">
        <v>34</v>
      </c>
      <c r="E641">
        <v>4457</v>
      </c>
      <c r="F641" s="1">
        <v>40467</v>
      </c>
      <c r="G641" s="1">
        <v>40469</v>
      </c>
      <c r="H641">
        <v>10</v>
      </c>
      <c r="I641">
        <v>2010</v>
      </c>
      <c r="J641">
        <v>1E-3</v>
      </c>
      <c r="K641">
        <v>-23.01</v>
      </c>
      <c r="L641" t="s">
        <v>859</v>
      </c>
      <c r="M641" t="s">
        <v>860</v>
      </c>
      <c r="N641" s="1">
        <v>41968</v>
      </c>
      <c r="O641">
        <v>3.0922999999999998</v>
      </c>
      <c r="P641">
        <v>-11.0555</v>
      </c>
      <c r="Q641" t="s">
        <v>3</v>
      </c>
      <c r="R641" t="s">
        <v>645</v>
      </c>
      <c r="S641" t="s">
        <v>646</v>
      </c>
      <c r="T641" t="s">
        <v>159</v>
      </c>
      <c r="U641" t="s">
        <v>10</v>
      </c>
      <c r="V641">
        <v>1501.1929</v>
      </c>
      <c r="W641">
        <v>0.74</v>
      </c>
      <c r="X641">
        <v>1</v>
      </c>
      <c r="Y641">
        <v>151</v>
      </c>
      <c r="Z641">
        <v>116</v>
      </c>
      <c r="AA641">
        <v>0</v>
      </c>
      <c r="AB641">
        <v>0</v>
      </c>
      <c r="AC641">
        <v>240</v>
      </c>
      <c r="AD641">
        <v>1000</v>
      </c>
      <c r="AE641">
        <v>2000</v>
      </c>
      <c r="AF641">
        <v>0</v>
      </c>
      <c r="AG641">
        <v>0</v>
      </c>
      <c r="AH641">
        <v>0</v>
      </c>
      <c r="AI641">
        <v>0</v>
      </c>
      <c r="AJ641">
        <v>0</v>
      </c>
      <c r="AK641">
        <v>0</v>
      </c>
      <c r="AL641">
        <v>0</v>
      </c>
      <c r="AM641">
        <v>0</v>
      </c>
      <c r="AN641">
        <v>0</v>
      </c>
      <c r="AO641">
        <v>0</v>
      </c>
      <c r="AP641">
        <v>0</v>
      </c>
      <c r="AQ641">
        <v>0</v>
      </c>
      <c r="AR641">
        <v>0</v>
      </c>
      <c r="AS641">
        <v>0</v>
      </c>
      <c r="AT641">
        <v>1</v>
      </c>
      <c r="AU641">
        <v>0</v>
      </c>
      <c r="AV641">
        <v>0</v>
      </c>
      <c r="AW641">
        <v>0</v>
      </c>
      <c r="AX641">
        <v>1</v>
      </c>
    </row>
    <row r="642" spans="1:50" x14ac:dyDescent="0.25">
      <c r="A642" s="36">
        <v>6900720</v>
      </c>
      <c r="B642" s="36">
        <v>92101</v>
      </c>
      <c r="C642" s="36" t="s">
        <v>64</v>
      </c>
      <c r="D642">
        <v>33</v>
      </c>
      <c r="E642">
        <v>4456</v>
      </c>
      <c r="F642" s="1">
        <v>40469</v>
      </c>
      <c r="G642" s="1">
        <v>40470</v>
      </c>
      <c r="H642">
        <v>10</v>
      </c>
      <c r="I642">
        <v>2010</v>
      </c>
      <c r="J642">
        <v>5.9939999999999998</v>
      </c>
      <c r="K642">
        <v>-20.749700000000001</v>
      </c>
      <c r="L642" t="s">
        <v>859</v>
      </c>
      <c r="M642" t="s">
        <v>860</v>
      </c>
      <c r="N642" s="1">
        <v>41970</v>
      </c>
      <c r="O642">
        <v>4.7697000000000003</v>
      </c>
      <c r="P642">
        <v>-9.3005999999999993</v>
      </c>
      <c r="Q642" t="s">
        <v>3</v>
      </c>
      <c r="R642" t="s">
        <v>645</v>
      </c>
      <c r="S642" t="s">
        <v>646</v>
      </c>
      <c r="T642" t="s">
        <v>159</v>
      </c>
      <c r="U642" t="s">
        <v>10</v>
      </c>
      <c r="V642">
        <v>1500.9548</v>
      </c>
      <c r="W642">
        <v>0.74</v>
      </c>
      <c r="X642">
        <v>1</v>
      </c>
      <c r="Y642">
        <v>151</v>
      </c>
      <c r="Z642">
        <v>116</v>
      </c>
      <c r="AA642">
        <v>0</v>
      </c>
      <c r="AB642">
        <v>0</v>
      </c>
      <c r="AC642">
        <v>240</v>
      </c>
      <c r="AD642">
        <v>1000</v>
      </c>
      <c r="AE642">
        <v>2000</v>
      </c>
      <c r="AF642">
        <v>0</v>
      </c>
      <c r="AG642">
        <v>0</v>
      </c>
      <c r="AH642">
        <v>0</v>
      </c>
      <c r="AI642">
        <v>0</v>
      </c>
      <c r="AJ642">
        <v>0</v>
      </c>
      <c r="AK642">
        <v>0</v>
      </c>
      <c r="AL642">
        <v>0</v>
      </c>
      <c r="AM642">
        <v>0</v>
      </c>
      <c r="AN642">
        <v>0</v>
      </c>
      <c r="AO642">
        <v>0</v>
      </c>
      <c r="AP642">
        <v>0</v>
      </c>
      <c r="AQ642">
        <v>0</v>
      </c>
      <c r="AR642">
        <v>0</v>
      </c>
      <c r="AS642">
        <v>0</v>
      </c>
      <c r="AT642">
        <v>1</v>
      </c>
      <c r="AU642">
        <v>0</v>
      </c>
      <c r="AV642">
        <v>0</v>
      </c>
      <c r="AW642">
        <v>0</v>
      </c>
      <c r="AX642">
        <v>1</v>
      </c>
    </row>
    <row r="643" spans="1:50" x14ac:dyDescent="0.25">
      <c r="A643" s="36">
        <v>6900719</v>
      </c>
      <c r="B643" s="36">
        <v>92100</v>
      </c>
      <c r="C643" s="36" t="s">
        <v>64</v>
      </c>
      <c r="D643">
        <v>32</v>
      </c>
      <c r="E643">
        <v>4455</v>
      </c>
      <c r="F643" s="1">
        <v>40460</v>
      </c>
      <c r="G643" s="1">
        <v>40462</v>
      </c>
      <c r="H643">
        <v>10</v>
      </c>
      <c r="I643">
        <v>2010</v>
      </c>
      <c r="J643">
        <v>0</v>
      </c>
      <c r="K643">
        <v>-8.0109999999999992</v>
      </c>
      <c r="L643" t="s">
        <v>859</v>
      </c>
      <c r="M643" t="s">
        <v>860</v>
      </c>
      <c r="N643" s="1">
        <v>41970</v>
      </c>
      <c r="O643">
        <v>5.2670000000000003</v>
      </c>
      <c r="P643">
        <v>-15.2515</v>
      </c>
      <c r="Q643" t="s">
        <v>3</v>
      </c>
      <c r="R643" t="s">
        <v>645</v>
      </c>
      <c r="S643" t="s">
        <v>646</v>
      </c>
      <c r="T643" t="s">
        <v>159</v>
      </c>
      <c r="U643" t="s">
        <v>10</v>
      </c>
      <c r="V643">
        <v>1509.7723000000001</v>
      </c>
      <c r="W643">
        <v>0.74</v>
      </c>
      <c r="X643">
        <v>1</v>
      </c>
      <c r="Y643">
        <v>151</v>
      </c>
      <c r="Z643">
        <v>116</v>
      </c>
      <c r="AA643">
        <v>0</v>
      </c>
      <c r="AB643">
        <v>0</v>
      </c>
      <c r="AC643">
        <v>240</v>
      </c>
      <c r="AD643">
        <v>1000</v>
      </c>
      <c r="AE643">
        <v>2000</v>
      </c>
      <c r="AF643">
        <v>0</v>
      </c>
      <c r="AG643">
        <v>0</v>
      </c>
      <c r="AH643">
        <v>0</v>
      </c>
      <c r="AI643">
        <v>0</v>
      </c>
      <c r="AJ643">
        <v>0</v>
      </c>
      <c r="AK643">
        <v>0</v>
      </c>
      <c r="AL643">
        <v>0</v>
      </c>
      <c r="AM643">
        <v>0</v>
      </c>
      <c r="AN643">
        <v>0</v>
      </c>
      <c r="AO643">
        <v>0</v>
      </c>
      <c r="AP643">
        <v>0</v>
      </c>
      <c r="AQ643">
        <v>0</v>
      </c>
      <c r="AR643">
        <v>0</v>
      </c>
      <c r="AS643">
        <v>0</v>
      </c>
      <c r="AT643">
        <v>0</v>
      </c>
      <c r="AU643">
        <v>0</v>
      </c>
      <c r="AV643">
        <v>0</v>
      </c>
      <c r="AW643">
        <v>0</v>
      </c>
      <c r="AX643">
        <v>1</v>
      </c>
    </row>
    <row r="644" spans="1:50" x14ac:dyDescent="0.25">
      <c r="A644" s="36">
        <v>6900918</v>
      </c>
      <c r="B644" s="36">
        <v>44925</v>
      </c>
      <c r="C644" s="36" t="s">
        <v>64</v>
      </c>
      <c r="D644" t="s">
        <v>573</v>
      </c>
      <c r="E644" t="s">
        <v>861</v>
      </c>
      <c r="F644" s="1">
        <v>41351</v>
      </c>
      <c r="G644" s="1">
        <v>41361</v>
      </c>
      <c r="H644">
        <v>3</v>
      </c>
      <c r="I644">
        <v>2013</v>
      </c>
      <c r="J644">
        <v>14.5083</v>
      </c>
      <c r="K644">
        <v>-17.688600000000001</v>
      </c>
      <c r="L644" t="s">
        <v>859</v>
      </c>
      <c r="M644" t="s">
        <v>862</v>
      </c>
      <c r="N644" s="1">
        <v>41974</v>
      </c>
      <c r="O644">
        <v>15.979900000000001</v>
      </c>
      <c r="P644">
        <v>-19.744599999999998</v>
      </c>
      <c r="Q644" t="s">
        <v>9</v>
      </c>
      <c r="R644" t="s">
        <v>645</v>
      </c>
      <c r="S644" t="s">
        <v>646</v>
      </c>
      <c r="T644" t="s">
        <v>11</v>
      </c>
      <c r="U644" t="s">
        <v>10</v>
      </c>
      <c r="V644">
        <v>623.00609999999995</v>
      </c>
      <c r="W644">
        <v>0.86</v>
      </c>
      <c r="X644">
        <v>1</v>
      </c>
      <c r="Y644">
        <v>64</v>
      </c>
      <c r="Z644">
        <v>0</v>
      </c>
      <c r="AA644">
        <v>0</v>
      </c>
      <c r="AB644">
        <v>0</v>
      </c>
      <c r="AC644">
        <v>240</v>
      </c>
      <c r="AD644">
        <v>1000</v>
      </c>
      <c r="AE644">
        <v>2000</v>
      </c>
      <c r="AF644">
        <v>0</v>
      </c>
      <c r="AG644">
        <v>0</v>
      </c>
      <c r="AH644">
        <v>0</v>
      </c>
      <c r="AI644">
        <v>0</v>
      </c>
      <c r="AJ644">
        <v>0</v>
      </c>
      <c r="AK644">
        <v>0</v>
      </c>
      <c r="AL644">
        <v>0</v>
      </c>
      <c r="AM644">
        <v>0</v>
      </c>
      <c r="AN644">
        <v>0</v>
      </c>
      <c r="AO644">
        <v>0</v>
      </c>
      <c r="AP644">
        <v>0</v>
      </c>
      <c r="AQ644">
        <v>0</v>
      </c>
      <c r="AR644">
        <v>0</v>
      </c>
      <c r="AS644">
        <v>0</v>
      </c>
      <c r="AT644">
        <v>0</v>
      </c>
      <c r="AU644">
        <v>0</v>
      </c>
      <c r="AV644">
        <v>0</v>
      </c>
      <c r="AW644">
        <v>0</v>
      </c>
      <c r="AX644">
        <v>1</v>
      </c>
    </row>
    <row r="645" spans="1:50" x14ac:dyDescent="0.25">
      <c r="A645" s="36">
        <v>6900913</v>
      </c>
      <c r="B645" s="36">
        <v>57667</v>
      </c>
      <c r="C645" s="36" t="s">
        <v>64</v>
      </c>
      <c r="D645" t="s">
        <v>573</v>
      </c>
      <c r="E645" t="s">
        <v>863</v>
      </c>
      <c r="F645" s="1">
        <v>41334</v>
      </c>
      <c r="G645" s="1">
        <v>41361</v>
      </c>
      <c r="H645">
        <v>3</v>
      </c>
      <c r="I645">
        <v>2013</v>
      </c>
      <c r="J645">
        <v>13.6655</v>
      </c>
      <c r="K645">
        <v>-17.483799999999999</v>
      </c>
      <c r="L645" t="s">
        <v>859</v>
      </c>
      <c r="M645" t="s">
        <v>862</v>
      </c>
      <c r="N645" s="1">
        <v>41967</v>
      </c>
      <c r="O645">
        <v>17.4268</v>
      </c>
      <c r="P645">
        <v>-17.266400000000001</v>
      </c>
      <c r="Q645" t="s">
        <v>9</v>
      </c>
      <c r="R645" t="s">
        <v>645</v>
      </c>
      <c r="S645" t="s">
        <v>646</v>
      </c>
      <c r="T645" t="s">
        <v>11</v>
      </c>
      <c r="U645" t="s">
        <v>10</v>
      </c>
      <c r="V645">
        <v>632.3768</v>
      </c>
      <c r="W645">
        <v>0.86</v>
      </c>
      <c r="X645">
        <v>1</v>
      </c>
      <c r="Y645">
        <v>63</v>
      </c>
      <c r="Z645">
        <v>0</v>
      </c>
      <c r="AA645">
        <v>0</v>
      </c>
      <c r="AB645">
        <v>0</v>
      </c>
      <c r="AC645">
        <v>240</v>
      </c>
      <c r="AD645">
        <v>1000</v>
      </c>
      <c r="AE645">
        <v>2000</v>
      </c>
      <c r="AF645">
        <v>0</v>
      </c>
      <c r="AG645">
        <v>0</v>
      </c>
      <c r="AH645">
        <v>0</v>
      </c>
      <c r="AI645">
        <v>0</v>
      </c>
      <c r="AJ645">
        <v>0</v>
      </c>
      <c r="AK645">
        <v>0</v>
      </c>
      <c r="AL645">
        <v>0</v>
      </c>
      <c r="AM645">
        <v>0</v>
      </c>
      <c r="AN645">
        <v>0</v>
      </c>
      <c r="AO645">
        <v>0</v>
      </c>
      <c r="AP645">
        <v>0</v>
      </c>
      <c r="AQ645">
        <v>0</v>
      </c>
      <c r="AR645">
        <v>0</v>
      </c>
      <c r="AS645">
        <v>0</v>
      </c>
      <c r="AT645">
        <v>0</v>
      </c>
      <c r="AU645">
        <v>0</v>
      </c>
      <c r="AV645">
        <v>0</v>
      </c>
      <c r="AW645">
        <v>0</v>
      </c>
      <c r="AX645">
        <v>1</v>
      </c>
    </row>
    <row r="646" spans="1:50" x14ac:dyDescent="0.25">
      <c r="A646" s="36">
        <v>5904989</v>
      </c>
      <c r="B646" s="36">
        <v>9675</v>
      </c>
      <c r="C646" s="36" t="s">
        <v>65</v>
      </c>
      <c r="D646" t="s">
        <v>573</v>
      </c>
      <c r="E646">
        <v>7074</v>
      </c>
      <c r="F646" s="1">
        <v>41802</v>
      </c>
      <c r="G646" s="1">
        <v>41807</v>
      </c>
      <c r="H646">
        <v>6</v>
      </c>
      <c r="I646">
        <v>2014</v>
      </c>
      <c r="J646">
        <v>59.1</v>
      </c>
      <c r="K646">
        <v>-33.85</v>
      </c>
      <c r="L646" t="s">
        <v>864</v>
      </c>
      <c r="M646" t="s">
        <v>865</v>
      </c>
      <c r="N646" s="1">
        <v>41975</v>
      </c>
      <c r="O646">
        <v>62.201000000000001</v>
      </c>
      <c r="P646">
        <v>-35.078000000000003</v>
      </c>
      <c r="Q646" t="s">
        <v>3</v>
      </c>
      <c r="R646" t="s">
        <v>584</v>
      </c>
      <c r="S646" t="s">
        <v>585</v>
      </c>
      <c r="T646" t="s">
        <v>586</v>
      </c>
      <c r="U646" t="s">
        <v>587</v>
      </c>
      <c r="V646">
        <v>172.8347</v>
      </c>
      <c r="W646">
        <v>0.91</v>
      </c>
      <c r="X646">
        <v>1</v>
      </c>
      <c r="Y646">
        <v>37</v>
      </c>
      <c r="Z646">
        <v>0</v>
      </c>
      <c r="AA646">
        <v>0</v>
      </c>
      <c r="AB646">
        <v>0</v>
      </c>
      <c r="AC646">
        <v>120</v>
      </c>
      <c r="AD646">
        <v>1000</v>
      </c>
      <c r="AE646">
        <v>1500</v>
      </c>
      <c r="AF646">
        <v>1</v>
      </c>
      <c r="AG646">
        <v>0</v>
      </c>
      <c r="AH646">
        <v>0</v>
      </c>
      <c r="AI646">
        <v>0</v>
      </c>
      <c r="AJ646">
        <v>0</v>
      </c>
      <c r="AK646">
        <v>0</v>
      </c>
      <c r="AL646">
        <v>0</v>
      </c>
      <c r="AM646">
        <v>0</v>
      </c>
      <c r="AN646">
        <v>0</v>
      </c>
      <c r="AO646">
        <v>0</v>
      </c>
      <c r="AP646">
        <v>0</v>
      </c>
      <c r="AQ646">
        <v>0</v>
      </c>
      <c r="AR646">
        <v>0</v>
      </c>
      <c r="AS646">
        <v>0</v>
      </c>
      <c r="AT646">
        <v>1</v>
      </c>
      <c r="AU646">
        <v>1</v>
      </c>
      <c r="AV646">
        <v>0</v>
      </c>
      <c r="AW646">
        <v>0</v>
      </c>
      <c r="AX646">
        <v>1</v>
      </c>
    </row>
    <row r="647" spans="1:50" x14ac:dyDescent="0.25">
      <c r="A647" s="36">
        <v>5904988</v>
      </c>
      <c r="B647" s="36">
        <v>9298</v>
      </c>
      <c r="C647" s="36" t="s">
        <v>65</v>
      </c>
      <c r="D647" t="s">
        <v>573</v>
      </c>
      <c r="E647">
        <v>7073</v>
      </c>
      <c r="F647" s="1">
        <v>41802</v>
      </c>
      <c r="G647" s="1">
        <v>41807</v>
      </c>
      <c r="H647">
        <v>6</v>
      </c>
      <c r="I647">
        <v>2014</v>
      </c>
      <c r="J647">
        <v>58.9</v>
      </c>
      <c r="K647">
        <v>-32.5</v>
      </c>
      <c r="L647" t="s">
        <v>864</v>
      </c>
      <c r="M647" t="s">
        <v>865</v>
      </c>
      <c r="N647" s="1">
        <v>41975</v>
      </c>
      <c r="O647">
        <v>62.603999999999999</v>
      </c>
      <c r="P647">
        <v>-35.280999999999999</v>
      </c>
      <c r="Q647" t="s">
        <v>3</v>
      </c>
      <c r="R647" t="s">
        <v>584</v>
      </c>
      <c r="S647" t="s">
        <v>585</v>
      </c>
      <c r="T647" t="s">
        <v>586</v>
      </c>
      <c r="U647" t="s">
        <v>587</v>
      </c>
      <c r="V647">
        <v>173.22710000000001</v>
      </c>
      <c r="W647">
        <v>0.91</v>
      </c>
      <c r="X647">
        <v>1</v>
      </c>
      <c r="Y647">
        <v>37</v>
      </c>
      <c r="Z647">
        <v>0</v>
      </c>
      <c r="AA647">
        <v>0</v>
      </c>
      <c r="AB647">
        <v>0</v>
      </c>
      <c r="AC647">
        <v>120</v>
      </c>
      <c r="AD647">
        <v>1000</v>
      </c>
      <c r="AE647">
        <v>1500</v>
      </c>
      <c r="AF647">
        <v>1</v>
      </c>
      <c r="AG647">
        <v>0</v>
      </c>
      <c r="AH647">
        <v>0</v>
      </c>
      <c r="AI647">
        <v>0</v>
      </c>
      <c r="AJ647">
        <v>0</v>
      </c>
      <c r="AK647">
        <v>0</v>
      </c>
      <c r="AL647">
        <v>0</v>
      </c>
      <c r="AM647">
        <v>0</v>
      </c>
      <c r="AN647">
        <v>0</v>
      </c>
      <c r="AO647">
        <v>0</v>
      </c>
      <c r="AP647">
        <v>0</v>
      </c>
      <c r="AQ647">
        <v>0</v>
      </c>
      <c r="AR647">
        <v>0</v>
      </c>
      <c r="AS647">
        <v>0</v>
      </c>
      <c r="AT647">
        <v>1</v>
      </c>
      <c r="AU647">
        <v>1</v>
      </c>
      <c r="AV647">
        <v>0</v>
      </c>
      <c r="AW647">
        <v>0</v>
      </c>
      <c r="AX647">
        <v>1</v>
      </c>
    </row>
    <row r="648" spans="1:50" x14ac:dyDescent="0.25">
      <c r="A648" s="36">
        <v>6901589</v>
      </c>
      <c r="B648" s="36">
        <v>132022</v>
      </c>
      <c r="C648" s="36" t="s">
        <v>64</v>
      </c>
      <c r="D648" t="s">
        <v>866</v>
      </c>
      <c r="E648" t="s">
        <v>867</v>
      </c>
      <c r="F648" s="1">
        <v>41814</v>
      </c>
      <c r="G648" s="1">
        <v>41820</v>
      </c>
      <c r="H648">
        <v>6</v>
      </c>
      <c r="I648">
        <v>2014</v>
      </c>
      <c r="J648">
        <v>53.691800000000001</v>
      </c>
      <c r="K648">
        <v>-49.4373</v>
      </c>
      <c r="L648" t="s">
        <v>864</v>
      </c>
      <c r="M648" t="s">
        <v>865</v>
      </c>
      <c r="N648" s="1">
        <v>41976</v>
      </c>
      <c r="O648">
        <v>54.6511</v>
      </c>
      <c r="P648">
        <v>-47.1158</v>
      </c>
      <c r="Q648" t="s">
        <v>9</v>
      </c>
      <c r="R648" t="s">
        <v>645</v>
      </c>
      <c r="S648" t="s">
        <v>646</v>
      </c>
      <c r="T648" t="s">
        <v>11</v>
      </c>
      <c r="U648" t="s">
        <v>10</v>
      </c>
      <c r="V648">
        <v>161.50720000000001</v>
      </c>
      <c r="W648">
        <v>0.91</v>
      </c>
      <c r="X648">
        <v>1</v>
      </c>
      <c r="Y648">
        <v>11</v>
      </c>
      <c r="Z648">
        <v>0</v>
      </c>
      <c r="AA648">
        <v>0</v>
      </c>
      <c r="AB648">
        <v>0</v>
      </c>
      <c r="AC648">
        <v>240</v>
      </c>
      <c r="AD648">
        <v>1000</v>
      </c>
      <c r="AE648">
        <v>2000</v>
      </c>
      <c r="AF648">
        <v>0</v>
      </c>
      <c r="AG648">
        <v>0</v>
      </c>
      <c r="AH648">
        <v>0</v>
      </c>
      <c r="AI648">
        <v>0</v>
      </c>
      <c r="AJ648">
        <v>0</v>
      </c>
      <c r="AK648">
        <v>0</v>
      </c>
      <c r="AL648">
        <v>0</v>
      </c>
      <c r="AM648">
        <v>0</v>
      </c>
      <c r="AN648">
        <v>0</v>
      </c>
      <c r="AO648">
        <v>0</v>
      </c>
      <c r="AP648">
        <v>0</v>
      </c>
      <c r="AQ648">
        <v>0</v>
      </c>
      <c r="AR648">
        <v>0</v>
      </c>
      <c r="AS648">
        <v>0</v>
      </c>
      <c r="AT648">
        <v>1</v>
      </c>
      <c r="AU648">
        <v>0</v>
      </c>
      <c r="AV648">
        <v>0</v>
      </c>
      <c r="AW648">
        <v>0</v>
      </c>
      <c r="AX648">
        <v>1</v>
      </c>
    </row>
    <row r="649" spans="1:50" x14ac:dyDescent="0.25">
      <c r="A649" s="36">
        <v>6901570</v>
      </c>
      <c r="B649" s="36">
        <v>132015</v>
      </c>
      <c r="C649" s="36" t="s">
        <v>64</v>
      </c>
      <c r="D649" t="s">
        <v>868</v>
      </c>
      <c r="E649" t="s">
        <v>869</v>
      </c>
      <c r="F649" s="1">
        <v>41790</v>
      </c>
      <c r="G649" s="1">
        <v>41829</v>
      </c>
      <c r="H649">
        <v>5</v>
      </c>
      <c r="I649">
        <v>2014</v>
      </c>
      <c r="J649">
        <v>46.514600000000002</v>
      </c>
      <c r="K649">
        <v>-19.6495</v>
      </c>
      <c r="L649" t="s">
        <v>864</v>
      </c>
      <c r="M649" t="s">
        <v>870</v>
      </c>
      <c r="N649" s="1">
        <v>41972</v>
      </c>
      <c r="O649">
        <v>44.165999999999997</v>
      </c>
      <c r="P649">
        <v>-22.841699999999999</v>
      </c>
      <c r="Q649" t="s">
        <v>9</v>
      </c>
      <c r="R649" t="s">
        <v>645</v>
      </c>
      <c r="S649" t="s">
        <v>646</v>
      </c>
      <c r="T649" t="s">
        <v>72</v>
      </c>
      <c r="U649" t="s">
        <v>10</v>
      </c>
      <c r="V649">
        <v>181.9023</v>
      </c>
      <c r="W649">
        <v>0.91</v>
      </c>
      <c r="X649">
        <v>1</v>
      </c>
      <c r="Y649">
        <v>16</v>
      </c>
      <c r="Z649">
        <v>0</v>
      </c>
      <c r="AA649">
        <v>0</v>
      </c>
      <c r="AB649">
        <v>0</v>
      </c>
      <c r="AC649">
        <v>240</v>
      </c>
      <c r="AD649">
        <v>1000</v>
      </c>
      <c r="AE649">
        <v>2000</v>
      </c>
      <c r="AF649">
        <v>0</v>
      </c>
      <c r="AG649">
        <v>0</v>
      </c>
      <c r="AH649">
        <v>0</v>
      </c>
      <c r="AI649">
        <v>0</v>
      </c>
      <c r="AJ649">
        <v>0</v>
      </c>
      <c r="AK649">
        <v>0</v>
      </c>
      <c r="AL649">
        <v>0</v>
      </c>
      <c r="AM649">
        <v>0</v>
      </c>
      <c r="AN649">
        <v>0</v>
      </c>
      <c r="AO649">
        <v>0</v>
      </c>
      <c r="AP649">
        <v>0</v>
      </c>
      <c r="AQ649">
        <v>0</v>
      </c>
      <c r="AR649">
        <v>0</v>
      </c>
      <c r="AS649">
        <v>0</v>
      </c>
      <c r="AT649">
        <v>1</v>
      </c>
      <c r="AU649">
        <v>0</v>
      </c>
      <c r="AV649">
        <v>0</v>
      </c>
      <c r="AW649">
        <v>0</v>
      </c>
      <c r="AX649">
        <v>1</v>
      </c>
    </row>
    <row r="650" spans="1:50" x14ac:dyDescent="0.25">
      <c r="A650" s="36">
        <v>6901569</v>
      </c>
      <c r="B650" s="36">
        <v>132014</v>
      </c>
      <c r="C650" s="36" t="s">
        <v>64</v>
      </c>
      <c r="D650" t="s">
        <v>871</v>
      </c>
      <c r="E650" t="s">
        <v>872</v>
      </c>
      <c r="F650" s="1">
        <v>41787</v>
      </c>
      <c r="G650" s="1">
        <v>41814</v>
      </c>
      <c r="H650">
        <v>5</v>
      </c>
      <c r="I650">
        <v>2014</v>
      </c>
      <c r="J650">
        <v>42.582999999999998</v>
      </c>
      <c r="K650">
        <v>-15.45</v>
      </c>
      <c r="L650" t="s">
        <v>864</v>
      </c>
      <c r="M650" t="s">
        <v>865</v>
      </c>
      <c r="N650" s="1">
        <v>41969</v>
      </c>
      <c r="O650">
        <v>44.196100000000001</v>
      </c>
      <c r="P650">
        <v>-15.181900000000001</v>
      </c>
      <c r="Q650" t="s">
        <v>9</v>
      </c>
      <c r="R650" t="s">
        <v>645</v>
      </c>
      <c r="S650" t="s">
        <v>646</v>
      </c>
      <c r="T650" t="s">
        <v>72</v>
      </c>
      <c r="U650" t="s">
        <v>10</v>
      </c>
      <c r="V650">
        <v>181.53829999999999</v>
      </c>
      <c r="W650">
        <v>0.91</v>
      </c>
      <c r="X650">
        <v>1</v>
      </c>
      <c r="Y650">
        <v>19</v>
      </c>
      <c r="Z650">
        <v>0</v>
      </c>
      <c r="AA650">
        <v>0</v>
      </c>
      <c r="AB650">
        <v>0</v>
      </c>
      <c r="AC650">
        <v>240</v>
      </c>
      <c r="AD650">
        <v>1000</v>
      </c>
      <c r="AE650">
        <v>2000</v>
      </c>
      <c r="AF650">
        <v>0</v>
      </c>
      <c r="AG650">
        <v>0</v>
      </c>
      <c r="AH650">
        <v>0</v>
      </c>
      <c r="AI650">
        <v>0</v>
      </c>
      <c r="AJ650">
        <v>0</v>
      </c>
      <c r="AK650">
        <v>0</v>
      </c>
      <c r="AL650">
        <v>0</v>
      </c>
      <c r="AM650">
        <v>0</v>
      </c>
      <c r="AN650">
        <v>0</v>
      </c>
      <c r="AO650">
        <v>0</v>
      </c>
      <c r="AP650">
        <v>0</v>
      </c>
      <c r="AQ650">
        <v>0</v>
      </c>
      <c r="AR650">
        <v>0</v>
      </c>
      <c r="AS650">
        <v>0</v>
      </c>
      <c r="AT650">
        <v>1</v>
      </c>
      <c r="AU650">
        <v>0</v>
      </c>
      <c r="AV650">
        <v>0</v>
      </c>
      <c r="AW650">
        <v>0</v>
      </c>
      <c r="AX650">
        <v>1</v>
      </c>
    </row>
    <row r="651" spans="1:50" x14ac:dyDescent="0.25">
      <c r="A651" s="36">
        <v>6901568</v>
      </c>
      <c r="B651" s="36">
        <v>132013</v>
      </c>
      <c r="C651" s="36" t="s">
        <v>64</v>
      </c>
      <c r="D651" t="s">
        <v>873</v>
      </c>
      <c r="E651" t="s">
        <v>874</v>
      </c>
      <c r="F651" s="1">
        <v>41792</v>
      </c>
      <c r="G651" s="1">
        <v>41814</v>
      </c>
      <c r="H651">
        <v>6</v>
      </c>
      <c r="I651">
        <v>2014</v>
      </c>
      <c r="J651">
        <v>48.042000000000002</v>
      </c>
      <c r="K651">
        <v>-20.85</v>
      </c>
      <c r="L651" t="s">
        <v>864</v>
      </c>
      <c r="M651" t="s">
        <v>865</v>
      </c>
      <c r="N651" s="1">
        <v>41975</v>
      </c>
      <c r="O651">
        <v>53.710599999999999</v>
      </c>
      <c r="P651">
        <v>-15.8505</v>
      </c>
      <c r="Q651" t="s">
        <v>9</v>
      </c>
      <c r="R651" t="s">
        <v>645</v>
      </c>
      <c r="S651" t="s">
        <v>646</v>
      </c>
      <c r="T651" t="s">
        <v>72</v>
      </c>
      <c r="U651" t="s">
        <v>10</v>
      </c>
      <c r="V651">
        <v>182.2706</v>
      </c>
      <c r="W651">
        <v>0.91</v>
      </c>
      <c r="X651">
        <v>1</v>
      </c>
      <c r="Y651">
        <v>14</v>
      </c>
      <c r="Z651">
        <v>0</v>
      </c>
      <c r="AA651">
        <v>0</v>
      </c>
      <c r="AB651">
        <v>0</v>
      </c>
      <c r="AC651">
        <v>240</v>
      </c>
      <c r="AD651">
        <v>1000</v>
      </c>
      <c r="AE651">
        <v>2000</v>
      </c>
      <c r="AF651">
        <v>0</v>
      </c>
      <c r="AG651">
        <v>0</v>
      </c>
      <c r="AH651">
        <v>0</v>
      </c>
      <c r="AI651">
        <v>0</v>
      </c>
      <c r="AJ651">
        <v>0</v>
      </c>
      <c r="AK651">
        <v>0</v>
      </c>
      <c r="AL651">
        <v>0</v>
      </c>
      <c r="AM651">
        <v>0</v>
      </c>
      <c r="AN651">
        <v>0</v>
      </c>
      <c r="AO651">
        <v>0</v>
      </c>
      <c r="AP651">
        <v>0</v>
      </c>
      <c r="AQ651">
        <v>0</v>
      </c>
      <c r="AR651">
        <v>0</v>
      </c>
      <c r="AS651">
        <v>0</v>
      </c>
      <c r="AT651">
        <v>1</v>
      </c>
      <c r="AU651">
        <v>0</v>
      </c>
      <c r="AV651">
        <v>0</v>
      </c>
      <c r="AW651">
        <v>0</v>
      </c>
      <c r="AX651">
        <v>1</v>
      </c>
    </row>
    <row r="652" spans="1:50" x14ac:dyDescent="0.25">
      <c r="A652" s="36">
        <v>6901567</v>
      </c>
      <c r="B652" s="36">
        <v>132012</v>
      </c>
      <c r="C652" s="36" t="s">
        <v>64</v>
      </c>
      <c r="D652" t="s">
        <v>875</v>
      </c>
      <c r="E652" t="s">
        <v>876</v>
      </c>
      <c r="F652" s="1">
        <v>41782</v>
      </c>
      <c r="G652" s="1">
        <v>41814</v>
      </c>
      <c r="H652">
        <v>5</v>
      </c>
      <c r="I652">
        <v>2014</v>
      </c>
      <c r="J652">
        <v>40.332999999999998</v>
      </c>
      <c r="K652">
        <v>-12.217000000000001</v>
      </c>
      <c r="L652" t="s">
        <v>864</v>
      </c>
      <c r="M652" t="s">
        <v>865</v>
      </c>
      <c r="N652" s="1">
        <v>41974</v>
      </c>
      <c r="O652">
        <v>41.6937</v>
      </c>
      <c r="P652">
        <v>-12.730600000000001</v>
      </c>
      <c r="Q652" t="s">
        <v>9</v>
      </c>
      <c r="R652" t="s">
        <v>645</v>
      </c>
      <c r="S652" t="s">
        <v>646</v>
      </c>
      <c r="T652" t="s">
        <v>72</v>
      </c>
      <c r="U652" t="s">
        <v>10</v>
      </c>
      <c r="V652">
        <v>191.8331</v>
      </c>
      <c r="W652">
        <v>0.91</v>
      </c>
      <c r="X652">
        <v>1</v>
      </c>
      <c r="Y652">
        <v>20</v>
      </c>
      <c r="Z652">
        <v>0</v>
      </c>
      <c r="AA652">
        <v>0</v>
      </c>
      <c r="AB652">
        <v>0</v>
      </c>
      <c r="AC652">
        <v>240</v>
      </c>
      <c r="AD652">
        <v>1000</v>
      </c>
      <c r="AE652">
        <v>2000</v>
      </c>
      <c r="AF652">
        <v>0</v>
      </c>
      <c r="AG652">
        <v>0</v>
      </c>
      <c r="AH652">
        <v>0</v>
      </c>
      <c r="AI652">
        <v>0</v>
      </c>
      <c r="AJ652">
        <v>0</v>
      </c>
      <c r="AK652">
        <v>0</v>
      </c>
      <c r="AL652">
        <v>0</v>
      </c>
      <c r="AM652">
        <v>0</v>
      </c>
      <c r="AN652">
        <v>0</v>
      </c>
      <c r="AO652">
        <v>0</v>
      </c>
      <c r="AP652">
        <v>0</v>
      </c>
      <c r="AQ652">
        <v>0</v>
      </c>
      <c r="AR652">
        <v>0</v>
      </c>
      <c r="AS652">
        <v>0</v>
      </c>
      <c r="AT652">
        <v>1</v>
      </c>
      <c r="AU652">
        <v>0</v>
      </c>
      <c r="AV652">
        <v>0</v>
      </c>
      <c r="AW652">
        <v>0</v>
      </c>
      <c r="AX652">
        <v>1</v>
      </c>
    </row>
    <row r="653" spans="1:50" x14ac:dyDescent="0.25">
      <c r="A653" s="36">
        <v>6901566</v>
      </c>
      <c r="B653" s="36">
        <v>132011</v>
      </c>
      <c r="C653" s="36" t="s">
        <v>64</v>
      </c>
      <c r="D653" t="s">
        <v>877</v>
      </c>
      <c r="E653" t="s">
        <v>878</v>
      </c>
      <c r="F653" s="1">
        <v>41799</v>
      </c>
      <c r="G653" s="1">
        <v>41814</v>
      </c>
      <c r="H653">
        <v>6</v>
      </c>
      <c r="I653">
        <v>2014</v>
      </c>
      <c r="J653">
        <v>65.2</v>
      </c>
      <c r="K653">
        <v>-27.88</v>
      </c>
      <c r="L653" t="s">
        <v>864</v>
      </c>
      <c r="M653" t="s">
        <v>865</v>
      </c>
      <c r="N653" s="1">
        <v>41971</v>
      </c>
      <c r="O653">
        <v>58.148200000000003</v>
      </c>
      <c r="P653">
        <v>-21.7895</v>
      </c>
      <c r="Q653" t="s">
        <v>9</v>
      </c>
      <c r="R653" t="s">
        <v>645</v>
      </c>
      <c r="S653" t="s">
        <v>646</v>
      </c>
      <c r="T653" t="s">
        <v>72</v>
      </c>
      <c r="U653" t="s">
        <v>10</v>
      </c>
      <c r="V653">
        <v>171.41300000000001</v>
      </c>
      <c r="W653">
        <v>0.91</v>
      </c>
      <c r="X653">
        <v>1</v>
      </c>
      <c r="Y653">
        <v>12</v>
      </c>
      <c r="Z653">
        <v>0</v>
      </c>
      <c r="AA653">
        <v>0</v>
      </c>
      <c r="AB653">
        <v>0</v>
      </c>
      <c r="AC653">
        <v>240</v>
      </c>
      <c r="AD653">
        <v>1000</v>
      </c>
      <c r="AE653">
        <v>2000</v>
      </c>
      <c r="AF653">
        <v>0</v>
      </c>
      <c r="AG653">
        <v>0</v>
      </c>
      <c r="AH653">
        <v>0</v>
      </c>
      <c r="AI653">
        <v>0</v>
      </c>
      <c r="AJ653">
        <v>0</v>
      </c>
      <c r="AK653">
        <v>0</v>
      </c>
      <c r="AL653">
        <v>0</v>
      </c>
      <c r="AM653">
        <v>0</v>
      </c>
      <c r="AN653">
        <v>0</v>
      </c>
      <c r="AO653">
        <v>0</v>
      </c>
      <c r="AP653">
        <v>0</v>
      </c>
      <c r="AQ653">
        <v>0</v>
      </c>
      <c r="AR653">
        <v>0</v>
      </c>
      <c r="AS653">
        <v>0</v>
      </c>
      <c r="AT653">
        <v>1</v>
      </c>
      <c r="AU653">
        <v>0</v>
      </c>
      <c r="AV653">
        <v>0</v>
      </c>
      <c r="AW653">
        <v>0</v>
      </c>
      <c r="AX653">
        <v>1</v>
      </c>
    </row>
    <row r="654" spans="1:50" x14ac:dyDescent="0.25">
      <c r="A654" s="36">
        <v>6901565</v>
      </c>
      <c r="B654" s="36">
        <v>121613</v>
      </c>
      <c r="C654" s="36" t="s">
        <v>64</v>
      </c>
      <c r="D654" t="s">
        <v>879</v>
      </c>
      <c r="E654" t="s">
        <v>880</v>
      </c>
      <c r="F654" s="1">
        <v>41795</v>
      </c>
      <c r="G654" s="1">
        <v>41814</v>
      </c>
      <c r="H654">
        <v>6</v>
      </c>
      <c r="I654">
        <v>2014</v>
      </c>
      <c r="J654">
        <v>50.28</v>
      </c>
      <c r="K654">
        <v>-22.6</v>
      </c>
      <c r="L654" t="s">
        <v>864</v>
      </c>
      <c r="M654" t="s">
        <v>865</v>
      </c>
      <c r="N654" s="1">
        <v>41967</v>
      </c>
      <c r="O654">
        <v>49.385300000000001</v>
      </c>
      <c r="P654">
        <v>-15.888299999999999</v>
      </c>
      <c r="Q654" t="s">
        <v>9</v>
      </c>
      <c r="R654" t="s">
        <v>645</v>
      </c>
      <c r="S654" t="s">
        <v>646</v>
      </c>
      <c r="T654" t="s">
        <v>72</v>
      </c>
      <c r="U654" t="s">
        <v>10</v>
      </c>
      <c r="V654">
        <v>172.30420000000001</v>
      </c>
      <c r="W654">
        <v>0.91</v>
      </c>
      <c r="X654">
        <v>1</v>
      </c>
      <c r="Y654">
        <v>13</v>
      </c>
      <c r="Z654">
        <v>0</v>
      </c>
      <c r="AA654">
        <v>0</v>
      </c>
      <c r="AB654">
        <v>0</v>
      </c>
      <c r="AC654">
        <v>240</v>
      </c>
      <c r="AD654">
        <v>1000</v>
      </c>
      <c r="AE654">
        <v>2000</v>
      </c>
      <c r="AF654">
        <v>0</v>
      </c>
      <c r="AG654">
        <v>0</v>
      </c>
      <c r="AH654">
        <v>0</v>
      </c>
      <c r="AI654">
        <v>0</v>
      </c>
      <c r="AJ654">
        <v>0</v>
      </c>
      <c r="AK654">
        <v>0</v>
      </c>
      <c r="AL654">
        <v>0</v>
      </c>
      <c r="AM654">
        <v>0</v>
      </c>
      <c r="AN654">
        <v>0</v>
      </c>
      <c r="AO654">
        <v>0</v>
      </c>
      <c r="AP654">
        <v>0</v>
      </c>
      <c r="AQ654">
        <v>0</v>
      </c>
      <c r="AR654">
        <v>0</v>
      </c>
      <c r="AS654">
        <v>0</v>
      </c>
      <c r="AT654">
        <v>1</v>
      </c>
      <c r="AU654">
        <v>0</v>
      </c>
      <c r="AV654">
        <v>0</v>
      </c>
      <c r="AW654">
        <v>0</v>
      </c>
      <c r="AX654">
        <v>1</v>
      </c>
    </row>
    <row r="655" spans="1:50" x14ac:dyDescent="0.25">
      <c r="A655" s="36">
        <v>6901646</v>
      </c>
      <c r="B655" s="36" t="s">
        <v>881</v>
      </c>
      <c r="C655" s="36" t="s">
        <v>65</v>
      </c>
      <c r="D655" t="s">
        <v>573</v>
      </c>
      <c r="E655" t="s">
        <v>882</v>
      </c>
      <c r="F655" s="1">
        <v>41805</v>
      </c>
      <c r="G655" s="1">
        <v>41807</v>
      </c>
      <c r="H655">
        <v>6</v>
      </c>
      <c r="I655">
        <v>2014</v>
      </c>
      <c r="J655">
        <v>59.32</v>
      </c>
      <c r="K655">
        <v>-38.950000000000003</v>
      </c>
      <c r="L655" t="s">
        <v>864</v>
      </c>
      <c r="M655" t="s">
        <v>865</v>
      </c>
      <c r="N655" s="1">
        <v>41972</v>
      </c>
      <c r="O655">
        <v>61.811399999999999</v>
      </c>
      <c r="P655">
        <v>-33.039299999999997</v>
      </c>
      <c r="Q655" t="s">
        <v>118</v>
      </c>
      <c r="R655" t="s">
        <v>847</v>
      </c>
      <c r="S655" t="s">
        <v>848</v>
      </c>
      <c r="T655" t="s">
        <v>119</v>
      </c>
      <c r="U655" t="s">
        <v>10</v>
      </c>
      <c r="V655">
        <v>167.16319999999999</v>
      </c>
      <c r="W655">
        <v>0.91</v>
      </c>
      <c r="X655">
        <v>1</v>
      </c>
      <c r="Y655">
        <v>60</v>
      </c>
      <c r="Z655">
        <v>0</v>
      </c>
      <c r="AA655">
        <v>0</v>
      </c>
      <c r="AB655">
        <v>0</v>
      </c>
      <c r="AC655">
        <v>24</v>
      </c>
      <c r="AD655">
        <v>1000</v>
      </c>
      <c r="AE655">
        <v>1000</v>
      </c>
      <c r="AF655">
        <v>1</v>
      </c>
      <c r="AG655">
        <v>1</v>
      </c>
      <c r="AH655">
        <v>0</v>
      </c>
      <c r="AI655">
        <v>0</v>
      </c>
      <c r="AJ655">
        <v>1</v>
      </c>
      <c r="AK655">
        <v>1</v>
      </c>
      <c r="AL655">
        <v>1</v>
      </c>
      <c r="AM655">
        <v>1</v>
      </c>
      <c r="AN655">
        <v>0</v>
      </c>
      <c r="AO655">
        <v>0</v>
      </c>
      <c r="AP655">
        <v>0</v>
      </c>
      <c r="AQ655">
        <v>0</v>
      </c>
      <c r="AR655">
        <v>0</v>
      </c>
      <c r="AS655">
        <v>0</v>
      </c>
      <c r="AT655">
        <v>0</v>
      </c>
      <c r="AU655">
        <v>0</v>
      </c>
      <c r="AV655">
        <v>0</v>
      </c>
      <c r="AW655">
        <v>0</v>
      </c>
      <c r="AX655">
        <v>1</v>
      </c>
    </row>
    <row r="656" spans="1:50" x14ac:dyDescent="0.25">
      <c r="A656" s="36">
        <v>6901647</v>
      </c>
      <c r="B656" s="36" t="s">
        <v>883</v>
      </c>
      <c r="C656" s="36" t="s">
        <v>65</v>
      </c>
      <c r="D656" t="s">
        <v>573</v>
      </c>
      <c r="E656" t="s">
        <v>884</v>
      </c>
      <c r="F656" s="1">
        <v>41799</v>
      </c>
      <c r="G656" s="1">
        <v>41800</v>
      </c>
      <c r="H656">
        <v>6</v>
      </c>
      <c r="I656">
        <v>2014</v>
      </c>
      <c r="J656">
        <v>55.52</v>
      </c>
      <c r="K656">
        <v>-26.71</v>
      </c>
      <c r="L656" t="s">
        <v>864</v>
      </c>
      <c r="M656" t="s">
        <v>865</v>
      </c>
      <c r="N656" s="1">
        <v>41975</v>
      </c>
      <c r="O656">
        <v>59.533000000000001</v>
      </c>
      <c r="P656">
        <v>-25.295999999999999</v>
      </c>
      <c r="Q656" t="s">
        <v>118</v>
      </c>
      <c r="R656" t="s">
        <v>847</v>
      </c>
      <c r="S656" t="s">
        <v>848</v>
      </c>
      <c r="T656" t="s">
        <v>35</v>
      </c>
      <c r="U656" t="s">
        <v>10</v>
      </c>
      <c r="V656">
        <v>176.39859999999999</v>
      </c>
      <c r="W656">
        <v>0.91</v>
      </c>
      <c r="X656">
        <v>1</v>
      </c>
      <c r="Y656">
        <v>67</v>
      </c>
      <c r="Z656">
        <v>0</v>
      </c>
      <c r="AA656">
        <v>0</v>
      </c>
      <c r="AB656">
        <v>0</v>
      </c>
      <c r="AC656">
        <v>24</v>
      </c>
      <c r="AD656">
        <v>1000</v>
      </c>
      <c r="AE656">
        <v>1000</v>
      </c>
      <c r="AF656">
        <v>0</v>
      </c>
      <c r="AG656">
        <v>1</v>
      </c>
      <c r="AH656">
        <v>0</v>
      </c>
      <c r="AI656">
        <v>0</v>
      </c>
      <c r="AJ656">
        <v>1</v>
      </c>
      <c r="AK656">
        <v>0</v>
      </c>
      <c r="AL656">
        <v>1</v>
      </c>
      <c r="AM656">
        <v>1</v>
      </c>
      <c r="AN656">
        <v>0</v>
      </c>
      <c r="AO656">
        <v>0</v>
      </c>
      <c r="AP656">
        <v>0</v>
      </c>
      <c r="AQ656">
        <v>0</v>
      </c>
      <c r="AR656">
        <v>0</v>
      </c>
      <c r="AS656">
        <v>0</v>
      </c>
      <c r="AT656">
        <v>0</v>
      </c>
      <c r="AU656">
        <v>0</v>
      </c>
      <c r="AV656">
        <v>0</v>
      </c>
      <c r="AW656">
        <v>0</v>
      </c>
      <c r="AX656">
        <v>1</v>
      </c>
    </row>
    <row r="657" spans="1:50" x14ac:dyDescent="0.25">
      <c r="A657" s="36">
        <v>6900958</v>
      </c>
      <c r="B657" s="36">
        <v>105005</v>
      </c>
      <c r="C657" s="36" t="s">
        <v>64</v>
      </c>
      <c r="D657" t="s">
        <v>573</v>
      </c>
      <c r="E657" t="s">
        <v>885</v>
      </c>
      <c r="F657" s="1">
        <v>40719</v>
      </c>
      <c r="G657" s="1">
        <v>40723</v>
      </c>
      <c r="H657">
        <v>6</v>
      </c>
      <c r="I657">
        <v>2011</v>
      </c>
      <c r="J657">
        <v>37.6783</v>
      </c>
      <c r="K657">
        <v>-22.898099999999999</v>
      </c>
      <c r="L657" t="s">
        <v>864</v>
      </c>
      <c r="M657" t="s">
        <v>886</v>
      </c>
      <c r="N657" s="1">
        <v>41971</v>
      </c>
      <c r="O657">
        <v>34.192500000000003</v>
      </c>
      <c r="P657">
        <v>-36.652099999999997</v>
      </c>
      <c r="Q657" t="s">
        <v>9</v>
      </c>
      <c r="R657" t="s">
        <v>645</v>
      </c>
      <c r="S657" t="s">
        <v>646</v>
      </c>
      <c r="T657" t="s">
        <v>11</v>
      </c>
      <c r="U657" t="s">
        <v>10</v>
      </c>
      <c r="V657">
        <v>1251.5456999999999</v>
      </c>
      <c r="W657">
        <v>0.78</v>
      </c>
      <c r="X657">
        <v>1</v>
      </c>
      <c r="Y657">
        <v>126</v>
      </c>
      <c r="Z657">
        <v>0</v>
      </c>
      <c r="AA657">
        <v>0</v>
      </c>
      <c r="AB657">
        <v>0</v>
      </c>
      <c r="AC657">
        <v>240</v>
      </c>
      <c r="AD657">
        <v>1000</v>
      </c>
      <c r="AE657">
        <v>2000</v>
      </c>
      <c r="AF657">
        <v>0</v>
      </c>
      <c r="AG657">
        <v>0</v>
      </c>
      <c r="AH657">
        <v>0</v>
      </c>
      <c r="AI657">
        <v>0</v>
      </c>
      <c r="AJ657">
        <v>0</v>
      </c>
      <c r="AK657">
        <v>0</v>
      </c>
      <c r="AL657">
        <v>0</v>
      </c>
      <c r="AM657">
        <v>0</v>
      </c>
      <c r="AN657">
        <v>0</v>
      </c>
      <c r="AO657">
        <v>0</v>
      </c>
      <c r="AP657">
        <v>0</v>
      </c>
      <c r="AQ657">
        <v>0</v>
      </c>
      <c r="AR657">
        <v>0</v>
      </c>
      <c r="AS657">
        <v>0</v>
      </c>
      <c r="AT657">
        <v>0</v>
      </c>
      <c r="AU657">
        <v>0</v>
      </c>
      <c r="AV657">
        <v>0</v>
      </c>
      <c r="AW657">
        <v>0</v>
      </c>
      <c r="AX657">
        <v>1</v>
      </c>
    </row>
    <row r="658" spans="1:50" x14ac:dyDescent="0.25">
      <c r="A658" s="36">
        <v>6901818</v>
      </c>
      <c r="B658" s="36">
        <v>146565</v>
      </c>
      <c r="C658" s="36" t="s">
        <v>65</v>
      </c>
      <c r="D658" t="s">
        <v>573</v>
      </c>
      <c r="E658" t="s">
        <v>887</v>
      </c>
      <c r="F658" s="1">
        <v>41228</v>
      </c>
      <c r="G658" s="1">
        <v>41211</v>
      </c>
      <c r="H658">
        <v>11</v>
      </c>
      <c r="I658">
        <v>2012</v>
      </c>
      <c r="J658">
        <v>36</v>
      </c>
      <c r="K658">
        <v>22</v>
      </c>
      <c r="L658" t="s">
        <v>864</v>
      </c>
      <c r="M658" t="s">
        <v>888</v>
      </c>
      <c r="N658" s="1">
        <v>41973</v>
      </c>
      <c r="O658">
        <v>38.951099999999997</v>
      </c>
      <c r="P658">
        <v>18.2502</v>
      </c>
      <c r="Q658" t="s">
        <v>9</v>
      </c>
      <c r="R658" t="s">
        <v>575</v>
      </c>
      <c r="S658" t="s">
        <v>576</v>
      </c>
      <c r="T658" t="s">
        <v>37</v>
      </c>
      <c r="U658" t="s">
        <v>36</v>
      </c>
      <c r="V658">
        <v>745.9896</v>
      </c>
      <c r="W658">
        <v>0.85</v>
      </c>
      <c r="X658">
        <v>1</v>
      </c>
      <c r="Y658">
        <v>136</v>
      </c>
      <c r="Z658">
        <v>0</v>
      </c>
      <c r="AA658">
        <v>0</v>
      </c>
      <c r="AB658">
        <v>0</v>
      </c>
      <c r="AC658">
        <v>120</v>
      </c>
      <c r="AD658">
        <v>350</v>
      </c>
      <c r="AE658">
        <v>2000</v>
      </c>
      <c r="AF658">
        <v>0</v>
      </c>
      <c r="AG658">
        <v>0</v>
      </c>
      <c r="AH658">
        <v>0</v>
      </c>
      <c r="AI658">
        <v>0</v>
      </c>
      <c r="AJ658">
        <v>0</v>
      </c>
      <c r="AK658">
        <v>0</v>
      </c>
      <c r="AL658">
        <v>0</v>
      </c>
      <c r="AM658">
        <v>0</v>
      </c>
      <c r="AN658">
        <v>0</v>
      </c>
      <c r="AO658">
        <v>0</v>
      </c>
      <c r="AP658">
        <v>0</v>
      </c>
      <c r="AQ658">
        <v>0</v>
      </c>
      <c r="AR658">
        <v>0</v>
      </c>
      <c r="AS658">
        <v>0</v>
      </c>
      <c r="AT658">
        <v>0</v>
      </c>
      <c r="AU658">
        <v>0</v>
      </c>
      <c r="AV658">
        <v>0</v>
      </c>
      <c r="AW658">
        <v>0</v>
      </c>
      <c r="AX658">
        <v>1</v>
      </c>
    </row>
    <row r="659" spans="1:50" x14ac:dyDescent="0.25">
      <c r="A659" s="36">
        <v>6901817</v>
      </c>
      <c r="B659" s="36">
        <v>146564</v>
      </c>
      <c r="C659" s="36" t="s">
        <v>65</v>
      </c>
      <c r="D659" t="s">
        <v>573</v>
      </c>
      <c r="E659" t="s">
        <v>889</v>
      </c>
      <c r="F659" s="1">
        <v>41228</v>
      </c>
      <c r="G659" s="1">
        <v>41211</v>
      </c>
      <c r="H659">
        <v>11</v>
      </c>
      <c r="I659">
        <v>2012</v>
      </c>
      <c r="J659">
        <v>34</v>
      </c>
      <c r="K659">
        <v>23</v>
      </c>
      <c r="L659" t="s">
        <v>864</v>
      </c>
      <c r="M659" t="s">
        <v>888</v>
      </c>
      <c r="N659" s="1">
        <v>41970</v>
      </c>
      <c r="O659">
        <v>33.039200000000001</v>
      </c>
      <c r="P659">
        <v>22.406600000000001</v>
      </c>
      <c r="Q659" t="s">
        <v>9</v>
      </c>
      <c r="R659" t="s">
        <v>575</v>
      </c>
      <c r="S659" t="s">
        <v>576</v>
      </c>
      <c r="T659" t="s">
        <v>37</v>
      </c>
      <c r="U659" t="s">
        <v>36</v>
      </c>
      <c r="V659">
        <v>742.9991</v>
      </c>
      <c r="W659">
        <v>0.85</v>
      </c>
      <c r="X659">
        <v>1</v>
      </c>
      <c r="Y659">
        <v>147</v>
      </c>
      <c r="Z659">
        <v>0</v>
      </c>
      <c r="AA659">
        <v>0</v>
      </c>
      <c r="AB659">
        <v>0</v>
      </c>
      <c r="AC659">
        <v>120</v>
      </c>
      <c r="AD659">
        <v>350</v>
      </c>
      <c r="AE659">
        <v>2000</v>
      </c>
      <c r="AF659">
        <v>0</v>
      </c>
      <c r="AG659">
        <v>0</v>
      </c>
      <c r="AH659">
        <v>0</v>
      </c>
      <c r="AI659">
        <v>0</v>
      </c>
      <c r="AJ659">
        <v>0</v>
      </c>
      <c r="AK659">
        <v>0</v>
      </c>
      <c r="AL659">
        <v>0</v>
      </c>
      <c r="AM659">
        <v>0</v>
      </c>
      <c r="AN659">
        <v>0</v>
      </c>
      <c r="AO659">
        <v>0</v>
      </c>
      <c r="AP659">
        <v>0</v>
      </c>
      <c r="AQ659">
        <v>0</v>
      </c>
      <c r="AR659">
        <v>0</v>
      </c>
      <c r="AS659">
        <v>0</v>
      </c>
      <c r="AT659">
        <v>0</v>
      </c>
      <c r="AU659">
        <v>0</v>
      </c>
      <c r="AV659">
        <v>0</v>
      </c>
      <c r="AW659">
        <v>0</v>
      </c>
      <c r="AX659">
        <v>1</v>
      </c>
    </row>
    <row r="660" spans="1:50" x14ac:dyDescent="0.25">
      <c r="A660" s="36">
        <v>6900967</v>
      </c>
      <c r="B660" s="36">
        <v>112534</v>
      </c>
      <c r="C660" s="36" t="s">
        <v>64</v>
      </c>
      <c r="D660" t="s">
        <v>573</v>
      </c>
      <c r="E660" t="s">
        <v>890</v>
      </c>
      <c r="F660" s="1">
        <v>40974</v>
      </c>
      <c r="G660" s="1">
        <v>40975</v>
      </c>
      <c r="H660">
        <v>3</v>
      </c>
      <c r="I660">
        <v>2012</v>
      </c>
      <c r="J660">
        <v>36.009</v>
      </c>
      <c r="K660">
        <v>20.781600000000001</v>
      </c>
      <c r="L660" t="s">
        <v>864</v>
      </c>
      <c r="M660" t="s">
        <v>891</v>
      </c>
      <c r="N660" s="1">
        <v>41971</v>
      </c>
      <c r="O660">
        <v>33.007100000000001</v>
      </c>
      <c r="P660">
        <v>30.022099999999998</v>
      </c>
      <c r="Q660" t="s">
        <v>9</v>
      </c>
      <c r="R660" t="s">
        <v>645</v>
      </c>
      <c r="S660" t="s">
        <v>646</v>
      </c>
      <c r="T660" t="s">
        <v>11</v>
      </c>
      <c r="U660" t="s">
        <v>10</v>
      </c>
      <c r="V660">
        <v>997.01</v>
      </c>
      <c r="W660">
        <v>0.85</v>
      </c>
      <c r="X660">
        <v>1</v>
      </c>
      <c r="Y660">
        <v>201</v>
      </c>
      <c r="Z660">
        <v>0</v>
      </c>
      <c r="AA660">
        <v>0</v>
      </c>
      <c r="AB660">
        <v>0</v>
      </c>
      <c r="AC660">
        <v>120</v>
      </c>
      <c r="AD660">
        <v>350</v>
      </c>
      <c r="AE660">
        <v>2000</v>
      </c>
      <c r="AF660">
        <v>0</v>
      </c>
      <c r="AG660">
        <v>0</v>
      </c>
      <c r="AH660">
        <v>0</v>
      </c>
      <c r="AI660">
        <v>0</v>
      </c>
      <c r="AJ660">
        <v>0</v>
      </c>
      <c r="AK660">
        <v>0</v>
      </c>
      <c r="AL660">
        <v>0</v>
      </c>
      <c r="AM660">
        <v>0</v>
      </c>
      <c r="AN660">
        <v>0</v>
      </c>
      <c r="AO660">
        <v>0</v>
      </c>
      <c r="AP660">
        <v>0</v>
      </c>
      <c r="AQ660">
        <v>0</v>
      </c>
      <c r="AR660">
        <v>0</v>
      </c>
      <c r="AS660">
        <v>0</v>
      </c>
      <c r="AT660">
        <v>0</v>
      </c>
      <c r="AU660">
        <v>0</v>
      </c>
      <c r="AV660">
        <v>0</v>
      </c>
      <c r="AW660">
        <v>0</v>
      </c>
      <c r="AX660">
        <v>1</v>
      </c>
    </row>
    <row r="661" spans="1:50" x14ac:dyDescent="0.25">
      <c r="A661" s="36">
        <v>6900981</v>
      </c>
      <c r="B661" s="36">
        <v>114258</v>
      </c>
      <c r="C661" s="36" t="s">
        <v>64</v>
      </c>
      <c r="D661" t="s">
        <v>573</v>
      </c>
      <c r="E661" t="s">
        <v>892</v>
      </c>
      <c r="F661" s="1">
        <v>40985</v>
      </c>
      <c r="G661" s="1">
        <v>41009</v>
      </c>
      <c r="H661">
        <v>3</v>
      </c>
      <c r="I661">
        <v>2012</v>
      </c>
      <c r="J661">
        <v>40.761099999999999</v>
      </c>
      <c r="K661">
        <v>10.9001</v>
      </c>
      <c r="L661" t="s">
        <v>864</v>
      </c>
      <c r="M661" t="s">
        <v>891</v>
      </c>
      <c r="N661" s="1">
        <v>41932</v>
      </c>
      <c r="O661">
        <v>39.826999999999998</v>
      </c>
      <c r="P661">
        <v>12.825100000000001</v>
      </c>
      <c r="Q661" t="s">
        <v>9</v>
      </c>
      <c r="R661" t="s">
        <v>575</v>
      </c>
      <c r="S661" t="s">
        <v>576</v>
      </c>
      <c r="T661" t="s">
        <v>37</v>
      </c>
      <c r="U661" t="s">
        <v>36</v>
      </c>
      <c r="V661">
        <v>947.38720000000001</v>
      </c>
      <c r="W661">
        <v>0.85</v>
      </c>
      <c r="X661">
        <v>1</v>
      </c>
      <c r="Y661">
        <v>186</v>
      </c>
      <c r="Z661">
        <v>0</v>
      </c>
      <c r="AA661">
        <v>0</v>
      </c>
      <c r="AB661">
        <v>0</v>
      </c>
      <c r="AC661">
        <v>120</v>
      </c>
      <c r="AD661">
        <v>350</v>
      </c>
      <c r="AE661">
        <v>2000</v>
      </c>
      <c r="AF661">
        <v>0</v>
      </c>
      <c r="AG661">
        <v>0</v>
      </c>
      <c r="AH661">
        <v>0</v>
      </c>
      <c r="AI661">
        <v>0</v>
      </c>
      <c r="AJ661">
        <v>0</v>
      </c>
      <c r="AK661">
        <v>0</v>
      </c>
      <c r="AL661">
        <v>0</v>
      </c>
      <c r="AM661">
        <v>0</v>
      </c>
      <c r="AN661">
        <v>0</v>
      </c>
      <c r="AO661">
        <v>0</v>
      </c>
      <c r="AP661">
        <v>0</v>
      </c>
      <c r="AQ661">
        <v>0</v>
      </c>
      <c r="AR661">
        <v>0</v>
      </c>
      <c r="AS661">
        <v>0</v>
      </c>
      <c r="AT661">
        <v>0</v>
      </c>
      <c r="AU661">
        <v>0</v>
      </c>
      <c r="AV661">
        <v>0</v>
      </c>
      <c r="AW661">
        <v>0</v>
      </c>
      <c r="AX661">
        <v>1</v>
      </c>
    </row>
    <row r="662" spans="1:50" x14ac:dyDescent="0.25">
      <c r="A662" s="36">
        <v>6900979</v>
      </c>
      <c r="B662" s="36">
        <v>114256</v>
      </c>
      <c r="C662" s="36" t="s">
        <v>64</v>
      </c>
      <c r="D662" t="s">
        <v>573</v>
      </c>
      <c r="E662" t="s">
        <v>893</v>
      </c>
      <c r="F662" s="1">
        <v>40978</v>
      </c>
      <c r="G662" s="1">
        <v>41009</v>
      </c>
      <c r="H662">
        <v>3</v>
      </c>
      <c r="I662">
        <v>2012</v>
      </c>
      <c r="J662">
        <v>38.981900000000003</v>
      </c>
      <c r="K662">
        <v>18.308199999999999</v>
      </c>
      <c r="L662" t="s">
        <v>864</v>
      </c>
      <c r="M662" t="s">
        <v>891</v>
      </c>
      <c r="N662" s="1">
        <v>41935</v>
      </c>
      <c r="O662">
        <v>41.971899999999998</v>
      </c>
      <c r="P662">
        <v>15.950699999999999</v>
      </c>
      <c r="Q662" t="s">
        <v>9</v>
      </c>
      <c r="R662" t="s">
        <v>575</v>
      </c>
      <c r="S662" t="s">
        <v>576</v>
      </c>
      <c r="T662" t="s">
        <v>37</v>
      </c>
      <c r="U662" t="s">
        <v>36</v>
      </c>
      <c r="V662">
        <v>956.63099999999997</v>
      </c>
      <c r="W662">
        <v>0.85</v>
      </c>
      <c r="X662">
        <v>1</v>
      </c>
      <c r="Y662">
        <v>188</v>
      </c>
      <c r="Z662">
        <v>0</v>
      </c>
      <c r="AA662">
        <v>0</v>
      </c>
      <c r="AB662">
        <v>0</v>
      </c>
      <c r="AC662">
        <v>120</v>
      </c>
      <c r="AD662">
        <v>350</v>
      </c>
      <c r="AE662">
        <v>2000</v>
      </c>
      <c r="AF662">
        <v>0</v>
      </c>
      <c r="AG662">
        <v>0</v>
      </c>
      <c r="AH662">
        <v>0</v>
      </c>
      <c r="AI662">
        <v>0</v>
      </c>
      <c r="AJ662">
        <v>0</v>
      </c>
      <c r="AK662">
        <v>0</v>
      </c>
      <c r="AL662">
        <v>0</v>
      </c>
      <c r="AM662">
        <v>0</v>
      </c>
      <c r="AN662">
        <v>0</v>
      </c>
      <c r="AO662">
        <v>0</v>
      </c>
      <c r="AP662">
        <v>0</v>
      </c>
      <c r="AQ662">
        <v>0</v>
      </c>
      <c r="AR662">
        <v>0</v>
      </c>
      <c r="AS662">
        <v>0</v>
      </c>
      <c r="AT662">
        <v>0</v>
      </c>
      <c r="AU662">
        <v>0</v>
      </c>
      <c r="AV662">
        <v>0</v>
      </c>
      <c r="AW662">
        <v>0</v>
      </c>
      <c r="AX662">
        <v>1</v>
      </c>
    </row>
    <row r="663" spans="1:50" x14ac:dyDescent="0.25">
      <c r="A663" s="36">
        <v>5902294</v>
      </c>
      <c r="B663" s="36">
        <v>46199</v>
      </c>
      <c r="C663" s="36" t="s">
        <v>64</v>
      </c>
      <c r="D663" t="s">
        <v>573</v>
      </c>
      <c r="E663">
        <v>5939</v>
      </c>
      <c r="F663" s="1">
        <v>40514</v>
      </c>
      <c r="G663" s="1">
        <v>40515</v>
      </c>
      <c r="H663">
        <v>12</v>
      </c>
      <c r="I663">
        <v>2010</v>
      </c>
      <c r="J663">
        <v>1.4918</v>
      </c>
      <c r="K663">
        <v>0</v>
      </c>
      <c r="L663" t="s">
        <v>864</v>
      </c>
      <c r="M663" t="s">
        <v>894</v>
      </c>
      <c r="N663" s="1">
        <v>41975</v>
      </c>
      <c r="O663">
        <v>4.4606000000000003</v>
      </c>
      <c r="P663">
        <v>3.2124000000000001</v>
      </c>
      <c r="Q663" t="s">
        <v>3</v>
      </c>
      <c r="R663" t="s">
        <v>645</v>
      </c>
      <c r="S663" t="s">
        <v>646</v>
      </c>
      <c r="T663" t="s">
        <v>159</v>
      </c>
      <c r="U663" t="s">
        <v>10</v>
      </c>
      <c r="V663">
        <v>1460.7871</v>
      </c>
      <c r="W663">
        <v>0.74</v>
      </c>
      <c r="X663">
        <v>1</v>
      </c>
      <c r="Y663">
        <v>144</v>
      </c>
      <c r="Z663">
        <v>110</v>
      </c>
      <c r="AA663">
        <v>0</v>
      </c>
      <c r="AB663">
        <v>0</v>
      </c>
      <c r="AC663">
        <v>240</v>
      </c>
      <c r="AD663">
        <v>1000</v>
      </c>
      <c r="AE663">
        <v>2000</v>
      </c>
      <c r="AF663">
        <v>0</v>
      </c>
      <c r="AG663">
        <v>0</v>
      </c>
      <c r="AH663">
        <v>0</v>
      </c>
      <c r="AI663">
        <v>0</v>
      </c>
      <c r="AJ663">
        <v>0</v>
      </c>
      <c r="AK663">
        <v>0</v>
      </c>
      <c r="AL663">
        <v>0</v>
      </c>
      <c r="AM663">
        <v>0</v>
      </c>
      <c r="AN663">
        <v>0</v>
      </c>
      <c r="AO663">
        <v>0</v>
      </c>
      <c r="AP663">
        <v>0</v>
      </c>
      <c r="AQ663">
        <v>0</v>
      </c>
      <c r="AR663">
        <v>0</v>
      </c>
      <c r="AS663">
        <v>0</v>
      </c>
      <c r="AT663">
        <v>0</v>
      </c>
      <c r="AU663">
        <v>0</v>
      </c>
      <c r="AV663">
        <v>0</v>
      </c>
      <c r="AW663">
        <v>0</v>
      </c>
      <c r="AX663">
        <v>1</v>
      </c>
    </row>
    <row r="664" spans="1:50" x14ac:dyDescent="0.25">
      <c r="A664" s="36">
        <v>5902293</v>
      </c>
      <c r="B664" s="36">
        <v>46195</v>
      </c>
      <c r="C664" s="36" t="s">
        <v>64</v>
      </c>
      <c r="D664" t="s">
        <v>573</v>
      </c>
      <c r="E664" t="s">
        <v>895</v>
      </c>
      <c r="F664" s="1">
        <v>40513</v>
      </c>
      <c r="G664" s="1">
        <v>40513</v>
      </c>
      <c r="H664">
        <v>12</v>
      </c>
      <c r="I664">
        <v>2010</v>
      </c>
      <c r="J664">
        <v>-1.4985999999999999</v>
      </c>
      <c r="K664">
        <v>1.0958000000000001</v>
      </c>
      <c r="L664" t="s">
        <v>864</v>
      </c>
      <c r="M664" t="s">
        <v>894</v>
      </c>
      <c r="N664" s="1">
        <v>41974</v>
      </c>
      <c r="O664">
        <v>-1.8159000000000001</v>
      </c>
      <c r="P664">
        <v>-1.0535000000000001</v>
      </c>
      <c r="Q664" t="s">
        <v>3</v>
      </c>
      <c r="R664" t="s">
        <v>645</v>
      </c>
      <c r="S664" t="s">
        <v>646</v>
      </c>
      <c r="T664" t="s">
        <v>159</v>
      </c>
      <c r="U664" t="s">
        <v>10</v>
      </c>
      <c r="V664">
        <v>1460.8027</v>
      </c>
      <c r="W664">
        <v>0.74</v>
      </c>
      <c r="X664">
        <v>1</v>
      </c>
      <c r="Y664">
        <v>136</v>
      </c>
      <c r="Z664">
        <v>100</v>
      </c>
      <c r="AA664">
        <v>0</v>
      </c>
      <c r="AB664">
        <v>0</v>
      </c>
      <c r="AC664">
        <v>240</v>
      </c>
      <c r="AD664">
        <v>1000</v>
      </c>
      <c r="AE664">
        <v>2000</v>
      </c>
      <c r="AF664">
        <v>0</v>
      </c>
      <c r="AG664">
        <v>0</v>
      </c>
      <c r="AH664">
        <v>0</v>
      </c>
      <c r="AI664">
        <v>0</v>
      </c>
      <c r="AJ664">
        <v>0</v>
      </c>
      <c r="AK664">
        <v>0</v>
      </c>
      <c r="AL664">
        <v>0</v>
      </c>
      <c r="AM664">
        <v>0</v>
      </c>
      <c r="AN664">
        <v>0</v>
      </c>
      <c r="AO664">
        <v>0</v>
      </c>
      <c r="AP664">
        <v>0</v>
      </c>
      <c r="AQ664">
        <v>0</v>
      </c>
      <c r="AR664">
        <v>0</v>
      </c>
      <c r="AS664">
        <v>0</v>
      </c>
      <c r="AT664">
        <v>0</v>
      </c>
      <c r="AU664">
        <v>0</v>
      </c>
      <c r="AV664">
        <v>0</v>
      </c>
      <c r="AW664">
        <v>0</v>
      </c>
      <c r="AX664">
        <v>1</v>
      </c>
    </row>
    <row r="665" spans="1:50" x14ac:dyDescent="0.25">
      <c r="A665" s="36">
        <v>6900957</v>
      </c>
      <c r="B665" s="36">
        <v>105004</v>
      </c>
      <c r="C665" s="36" t="s">
        <v>64</v>
      </c>
      <c r="D665" t="s">
        <v>573</v>
      </c>
      <c r="E665" t="s">
        <v>896</v>
      </c>
      <c r="F665" s="1">
        <v>40718</v>
      </c>
      <c r="G665" s="1">
        <v>40723</v>
      </c>
      <c r="H665">
        <v>6</v>
      </c>
      <c r="I665">
        <v>2011</v>
      </c>
      <c r="J665">
        <v>36.819899999999997</v>
      </c>
      <c r="K665">
        <v>-15.004</v>
      </c>
      <c r="L665" t="s">
        <v>864</v>
      </c>
      <c r="M665" t="s">
        <v>886</v>
      </c>
      <c r="N665" s="1">
        <v>41970</v>
      </c>
      <c r="O665">
        <v>35.322699999999998</v>
      </c>
      <c r="P665">
        <v>-14.3437</v>
      </c>
      <c r="Q665" t="s">
        <v>9</v>
      </c>
      <c r="R665" t="s">
        <v>645</v>
      </c>
      <c r="S665" t="s">
        <v>646</v>
      </c>
      <c r="T665" t="s">
        <v>11</v>
      </c>
      <c r="U665" t="s">
        <v>10</v>
      </c>
      <c r="V665">
        <v>1251.8697999999999</v>
      </c>
      <c r="W665">
        <v>0.78</v>
      </c>
      <c r="X665">
        <v>1</v>
      </c>
      <c r="Y665">
        <v>121</v>
      </c>
      <c r="Z665">
        <v>0</v>
      </c>
      <c r="AA665">
        <v>0</v>
      </c>
      <c r="AB665">
        <v>0</v>
      </c>
      <c r="AC665">
        <v>240</v>
      </c>
      <c r="AD665">
        <v>1000</v>
      </c>
      <c r="AE665">
        <v>2000</v>
      </c>
      <c r="AF665">
        <v>0</v>
      </c>
      <c r="AG665">
        <v>0</v>
      </c>
      <c r="AH665">
        <v>0</v>
      </c>
      <c r="AI665">
        <v>0</v>
      </c>
      <c r="AJ665">
        <v>0</v>
      </c>
      <c r="AK665">
        <v>0</v>
      </c>
      <c r="AL665">
        <v>0</v>
      </c>
      <c r="AM665">
        <v>0</v>
      </c>
      <c r="AN665">
        <v>0</v>
      </c>
      <c r="AO665">
        <v>0</v>
      </c>
      <c r="AP665">
        <v>0</v>
      </c>
      <c r="AQ665">
        <v>0</v>
      </c>
      <c r="AR665">
        <v>0</v>
      </c>
      <c r="AS665">
        <v>0</v>
      </c>
      <c r="AT665">
        <v>0</v>
      </c>
      <c r="AU665">
        <v>0</v>
      </c>
      <c r="AV665">
        <v>0</v>
      </c>
      <c r="AW665">
        <v>0</v>
      </c>
      <c r="AX665">
        <v>1</v>
      </c>
    </row>
    <row r="666" spans="1:50" x14ac:dyDescent="0.25">
      <c r="A666" s="36">
        <v>5902315</v>
      </c>
      <c r="B666" s="36">
        <v>46009</v>
      </c>
      <c r="C666" s="36" t="s">
        <v>64</v>
      </c>
      <c r="D666" t="s">
        <v>573</v>
      </c>
      <c r="E666">
        <v>4848</v>
      </c>
      <c r="F666" s="1">
        <v>40516</v>
      </c>
      <c r="G666" s="1">
        <v>40518</v>
      </c>
      <c r="H666">
        <v>12</v>
      </c>
      <c r="I666">
        <v>2010</v>
      </c>
      <c r="J666">
        <v>3.7000000000000002E-3</v>
      </c>
      <c r="K666">
        <v>1.6808000000000001</v>
      </c>
      <c r="L666" t="s">
        <v>864</v>
      </c>
      <c r="M666" t="s">
        <v>894</v>
      </c>
      <c r="N666" s="1">
        <v>41947</v>
      </c>
      <c r="O666">
        <v>1.2257</v>
      </c>
      <c r="P666">
        <v>6.5739999999999998</v>
      </c>
      <c r="Q666" t="s">
        <v>3</v>
      </c>
      <c r="R666" t="s">
        <v>645</v>
      </c>
      <c r="S666" t="s">
        <v>646</v>
      </c>
      <c r="T666" t="s">
        <v>159</v>
      </c>
      <c r="U666" t="s">
        <v>10</v>
      </c>
      <c r="V666">
        <v>1431.2594999999999</v>
      </c>
      <c r="W666">
        <v>0.78</v>
      </c>
      <c r="X666">
        <v>1</v>
      </c>
      <c r="Y666">
        <v>66</v>
      </c>
      <c r="Z666">
        <v>0</v>
      </c>
      <c r="AA666">
        <v>0</v>
      </c>
      <c r="AB666">
        <v>0</v>
      </c>
      <c r="AC666">
        <v>240</v>
      </c>
      <c r="AD666">
        <v>1000</v>
      </c>
      <c r="AE666">
        <v>2000</v>
      </c>
      <c r="AF666">
        <v>0</v>
      </c>
      <c r="AG666">
        <v>0</v>
      </c>
      <c r="AH666">
        <v>0</v>
      </c>
      <c r="AI666">
        <v>0</v>
      </c>
      <c r="AJ666">
        <v>0</v>
      </c>
      <c r="AK666">
        <v>0</v>
      </c>
      <c r="AL666">
        <v>0</v>
      </c>
      <c r="AM666">
        <v>0</v>
      </c>
      <c r="AN666">
        <v>0</v>
      </c>
      <c r="AO666">
        <v>0</v>
      </c>
      <c r="AP666">
        <v>0</v>
      </c>
      <c r="AQ666">
        <v>0</v>
      </c>
      <c r="AR666">
        <v>0</v>
      </c>
      <c r="AS666">
        <v>0</v>
      </c>
      <c r="AT666">
        <v>0</v>
      </c>
      <c r="AU666">
        <v>0</v>
      </c>
      <c r="AV666">
        <v>0</v>
      </c>
      <c r="AW666">
        <v>0</v>
      </c>
      <c r="AX666">
        <v>1</v>
      </c>
    </row>
    <row r="667" spans="1:50" x14ac:dyDescent="0.25">
      <c r="A667" s="36">
        <v>5902314</v>
      </c>
      <c r="B667" s="36">
        <v>46003</v>
      </c>
      <c r="C667" s="36" t="s">
        <v>64</v>
      </c>
      <c r="D667" t="s">
        <v>573</v>
      </c>
      <c r="E667">
        <v>4847</v>
      </c>
      <c r="F667" s="1">
        <v>40515</v>
      </c>
      <c r="G667" s="1">
        <v>40515</v>
      </c>
      <c r="H667">
        <v>12</v>
      </c>
      <c r="I667">
        <v>2010</v>
      </c>
      <c r="J667">
        <v>1E-3</v>
      </c>
      <c r="K667">
        <v>-0.998</v>
      </c>
      <c r="L667" t="s">
        <v>864</v>
      </c>
      <c r="M667" t="s">
        <v>894</v>
      </c>
      <c r="N667" s="1">
        <v>41976</v>
      </c>
      <c r="O667">
        <v>1.3822000000000001</v>
      </c>
      <c r="P667">
        <v>4.2423000000000002</v>
      </c>
      <c r="Q667" t="s">
        <v>3</v>
      </c>
      <c r="R667" t="s">
        <v>645</v>
      </c>
      <c r="S667" t="s">
        <v>646</v>
      </c>
      <c r="T667" t="s">
        <v>159</v>
      </c>
      <c r="U667" t="s">
        <v>10</v>
      </c>
      <c r="V667">
        <v>1460.8801000000001</v>
      </c>
      <c r="W667">
        <v>0.78</v>
      </c>
      <c r="X667">
        <v>1</v>
      </c>
      <c r="Y667">
        <v>83</v>
      </c>
      <c r="Z667">
        <v>83</v>
      </c>
      <c r="AA667">
        <v>0</v>
      </c>
      <c r="AB667">
        <v>0</v>
      </c>
      <c r="AC667">
        <v>240</v>
      </c>
      <c r="AD667">
        <v>1000</v>
      </c>
      <c r="AE667">
        <v>2000</v>
      </c>
      <c r="AF667">
        <v>0</v>
      </c>
      <c r="AG667">
        <v>0</v>
      </c>
      <c r="AH667">
        <v>0</v>
      </c>
      <c r="AI667">
        <v>0</v>
      </c>
      <c r="AJ667">
        <v>0</v>
      </c>
      <c r="AK667">
        <v>0</v>
      </c>
      <c r="AL667">
        <v>0</v>
      </c>
      <c r="AM667">
        <v>0</v>
      </c>
      <c r="AN667">
        <v>0</v>
      </c>
      <c r="AO667">
        <v>0</v>
      </c>
      <c r="AP667">
        <v>0</v>
      </c>
      <c r="AQ667">
        <v>0</v>
      </c>
      <c r="AR667">
        <v>0</v>
      </c>
      <c r="AS667">
        <v>0</v>
      </c>
      <c r="AT667">
        <v>0</v>
      </c>
      <c r="AU667">
        <v>0</v>
      </c>
      <c r="AV667">
        <v>0</v>
      </c>
      <c r="AW667">
        <v>0</v>
      </c>
      <c r="AX667">
        <v>1</v>
      </c>
    </row>
    <row r="668" spans="1:50" x14ac:dyDescent="0.25">
      <c r="A668" s="36">
        <v>6900901</v>
      </c>
      <c r="B668" s="36">
        <v>46180</v>
      </c>
      <c r="C668" s="36" t="s">
        <v>64</v>
      </c>
      <c r="D668" t="s">
        <v>573</v>
      </c>
      <c r="E668">
        <v>4734</v>
      </c>
      <c r="F668" s="1">
        <v>40511</v>
      </c>
      <c r="G668" s="1">
        <v>40512</v>
      </c>
      <c r="H668">
        <v>11</v>
      </c>
      <c r="I668">
        <v>2010</v>
      </c>
      <c r="J668">
        <v>-1.4830000000000001</v>
      </c>
      <c r="K668">
        <v>3.4636999999999998</v>
      </c>
      <c r="L668" t="s">
        <v>864</v>
      </c>
      <c r="M668" t="s">
        <v>894</v>
      </c>
      <c r="N668" s="1">
        <v>41972</v>
      </c>
      <c r="O668">
        <v>0.69110000000000005</v>
      </c>
      <c r="P668">
        <v>-17.372699999999998</v>
      </c>
      <c r="Q668" t="s">
        <v>3</v>
      </c>
      <c r="R668" t="s">
        <v>645</v>
      </c>
      <c r="S668" t="s">
        <v>646</v>
      </c>
      <c r="T668" t="s">
        <v>159</v>
      </c>
      <c r="U668" t="s">
        <v>10</v>
      </c>
      <c r="V668">
        <v>1461.1025999999999</v>
      </c>
      <c r="W668">
        <v>0.74</v>
      </c>
      <c r="X668">
        <v>1</v>
      </c>
      <c r="Y668">
        <v>147</v>
      </c>
      <c r="Z668">
        <v>111</v>
      </c>
      <c r="AA668">
        <v>0</v>
      </c>
      <c r="AB668">
        <v>0</v>
      </c>
      <c r="AC668">
        <v>240</v>
      </c>
      <c r="AD668">
        <v>1000</v>
      </c>
      <c r="AE668">
        <v>2000</v>
      </c>
      <c r="AF668">
        <v>0</v>
      </c>
      <c r="AG668">
        <v>0</v>
      </c>
      <c r="AH668">
        <v>0</v>
      </c>
      <c r="AI668">
        <v>0</v>
      </c>
      <c r="AJ668">
        <v>0</v>
      </c>
      <c r="AK668">
        <v>0</v>
      </c>
      <c r="AL668">
        <v>0</v>
      </c>
      <c r="AM668">
        <v>0</v>
      </c>
      <c r="AN668">
        <v>0</v>
      </c>
      <c r="AO668">
        <v>0</v>
      </c>
      <c r="AP668">
        <v>0</v>
      </c>
      <c r="AQ668">
        <v>0</v>
      </c>
      <c r="AR668">
        <v>0</v>
      </c>
      <c r="AS668">
        <v>0</v>
      </c>
      <c r="AT668">
        <v>0</v>
      </c>
      <c r="AU668">
        <v>0</v>
      </c>
      <c r="AV668">
        <v>0</v>
      </c>
      <c r="AW668">
        <v>0</v>
      </c>
      <c r="AX668">
        <v>1</v>
      </c>
    </row>
    <row r="669" spans="1:50" x14ac:dyDescent="0.25">
      <c r="A669" s="36">
        <v>6900911</v>
      </c>
      <c r="B669" s="36">
        <v>57615</v>
      </c>
      <c r="C669" s="36" t="s">
        <v>64</v>
      </c>
      <c r="D669" t="s">
        <v>573</v>
      </c>
      <c r="E669" t="s">
        <v>897</v>
      </c>
      <c r="F669" s="1">
        <v>40750</v>
      </c>
      <c r="G669" s="1">
        <v>40759</v>
      </c>
      <c r="H669">
        <v>7</v>
      </c>
      <c r="I669">
        <v>2011</v>
      </c>
      <c r="J669">
        <v>40.698799999999999</v>
      </c>
      <c r="K669">
        <v>-23.925699999999999</v>
      </c>
      <c r="L669" t="s">
        <v>864</v>
      </c>
      <c r="M669" t="s">
        <v>898</v>
      </c>
      <c r="N669" s="1">
        <v>41972</v>
      </c>
      <c r="O669">
        <v>35.7575</v>
      </c>
      <c r="P669">
        <v>-16.036999999999999</v>
      </c>
      <c r="Q669" t="s">
        <v>9</v>
      </c>
      <c r="R669" t="s">
        <v>645</v>
      </c>
      <c r="S669" t="s">
        <v>646</v>
      </c>
      <c r="T669" t="s">
        <v>11</v>
      </c>
      <c r="U669" t="s">
        <v>10</v>
      </c>
      <c r="V669">
        <v>1221.9121</v>
      </c>
      <c r="W669">
        <v>0.78</v>
      </c>
      <c r="X669">
        <v>1</v>
      </c>
      <c r="Y669">
        <v>115</v>
      </c>
      <c r="Z669">
        <v>86</v>
      </c>
      <c r="AA669">
        <v>0</v>
      </c>
      <c r="AB669">
        <v>0</v>
      </c>
      <c r="AC669">
        <v>240</v>
      </c>
      <c r="AD669">
        <v>1000</v>
      </c>
      <c r="AE669">
        <v>2000</v>
      </c>
      <c r="AF669">
        <v>0</v>
      </c>
      <c r="AG669">
        <v>0</v>
      </c>
      <c r="AH669">
        <v>0</v>
      </c>
      <c r="AI669">
        <v>0</v>
      </c>
      <c r="AJ669">
        <v>0</v>
      </c>
      <c r="AK669">
        <v>0</v>
      </c>
      <c r="AL669">
        <v>0</v>
      </c>
      <c r="AM669">
        <v>0</v>
      </c>
      <c r="AN669">
        <v>0</v>
      </c>
      <c r="AO669">
        <v>0</v>
      </c>
      <c r="AP669">
        <v>0</v>
      </c>
      <c r="AQ669">
        <v>0</v>
      </c>
      <c r="AR669">
        <v>0</v>
      </c>
      <c r="AS669">
        <v>0</v>
      </c>
      <c r="AT669">
        <v>0</v>
      </c>
      <c r="AU669">
        <v>0</v>
      </c>
      <c r="AV669">
        <v>0</v>
      </c>
      <c r="AW669">
        <v>0</v>
      </c>
      <c r="AX669">
        <v>1</v>
      </c>
    </row>
    <row r="670" spans="1:50" x14ac:dyDescent="0.25">
      <c r="A670" s="36">
        <v>1901192</v>
      </c>
      <c r="B670" s="36">
        <v>57614</v>
      </c>
      <c r="C670" s="36" t="s">
        <v>64</v>
      </c>
      <c r="D670" t="s">
        <v>573</v>
      </c>
      <c r="E670" t="s">
        <v>899</v>
      </c>
      <c r="F670" s="1">
        <v>40751</v>
      </c>
      <c r="G670" s="1">
        <v>40759</v>
      </c>
      <c r="H670">
        <v>7</v>
      </c>
      <c r="I670">
        <v>2011</v>
      </c>
      <c r="J670">
        <v>43.414000000000001</v>
      </c>
      <c r="K670">
        <v>-17.431000000000001</v>
      </c>
      <c r="L670" t="s">
        <v>864</v>
      </c>
      <c r="M670" t="s">
        <v>898</v>
      </c>
      <c r="N670" s="1">
        <v>41973</v>
      </c>
      <c r="O670">
        <v>42.774099999999997</v>
      </c>
      <c r="P670">
        <v>-24.8</v>
      </c>
      <c r="Q670" t="s">
        <v>9</v>
      </c>
      <c r="R670" t="s">
        <v>645</v>
      </c>
      <c r="S670" t="s">
        <v>646</v>
      </c>
      <c r="T670" t="s">
        <v>11</v>
      </c>
      <c r="U670" t="s">
        <v>10</v>
      </c>
      <c r="V670">
        <v>1221.5135</v>
      </c>
      <c r="W670">
        <v>0.78</v>
      </c>
      <c r="X670">
        <v>1</v>
      </c>
      <c r="Y670">
        <v>117</v>
      </c>
      <c r="Z670">
        <v>89</v>
      </c>
      <c r="AA670">
        <v>0</v>
      </c>
      <c r="AB670">
        <v>0</v>
      </c>
      <c r="AC670">
        <v>240</v>
      </c>
      <c r="AD670">
        <v>1000</v>
      </c>
      <c r="AE670">
        <v>2000</v>
      </c>
      <c r="AF670">
        <v>0</v>
      </c>
      <c r="AG670">
        <v>0</v>
      </c>
      <c r="AH670">
        <v>0</v>
      </c>
      <c r="AI670">
        <v>0</v>
      </c>
      <c r="AJ670">
        <v>0</v>
      </c>
      <c r="AK670">
        <v>0</v>
      </c>
      <c r="AL670">
        <v>0</v>
      </c>
      <c r="AM670">
        <v>0</v>
      </c>
      <c r="AN670">
        <v>0</v>
      </c>
      <c r="AO670">
        <v>0</v>
      </c>
      <c r="AP670">
        <v>0</v>
      </c>
      <c r="AQ670">
        <v>0</v>
      </c>
      <c r="AR670">
        <v>0</v>
      </c>
      <c r="AS670">
        <v>0</v>
      </c>
      <c r="AT670">
        <v>0</v>
      </c>
      <c r="AU670">
        <v>0</v>
      </c>
      <c r="AV670">
        <v>0</v>
      </c>
      <c r="AW670">
        <v>0</v>
      </c>
      <c r="AX670">
        <v>1</v>
      </c>
    </row>
    <row r="671" spans="1:50" x14ac:dyDescent="0.25">
      <c r="A671" s="36">
        <v>6900324</v>
      </c>
      <c r="B671" s="36">
        <v>30371</v>
      </c>
      <c r="C671" s="36" t="s">
        <v>64</v>
      </c>
      <c r="D671">
        <v>2320</v>
      </c>
      <c r="E671">
        <v>2320</v>
      </c>
      <c r="F671" s="1">
        <v>38971</v>
      </c>
      <c r="G671" s="1">
        <v>38880</v>
      </c>
      <c r="H671">
        <v>9</v>
      </c>
      <c r="I671">
        <v>2006</v>
      </c>
      <c r="J671">
        <v>46.118000000000002</v>
      </c>
      <c r="K671">
        <v>-10.62</v>
      </c>
      <c r="L671" t="s">
        <v>864</v>
      </c>
      <c r="M671" t="s">
        <v>573</v>
      </c>
      <c r="N671" s="1">
        <v>41971</v>
      </c>
      <c r="O671">
        <v>39.1477</v>
      </c>
      <c r="P671">
        <v>-22.075600000000001</v>
      </c>
      <c r="Q671" t="s">
        <v>3</v>
      </c>
      <c r="R671" t="s">
        <v>567</v>
      </c>
      <c r="S671" t="s">
        <v>568</v>
      </c>
      <c r="T671" t="s">
        <v>44</v>
      </c>
      <c r="U671" t="s">
        <v>4</v>
      </c>
      <c r="V671">
        <v>3000.2523000000001</v>
      </c>
      <c r="W671">
        <v>0.3</v>
      </c>
      <c r="X671">
        <v>1</v>
      </c>
      <c r="Y671">
        <v>197</v>
      </c>
      <c r="Z671">
        <v>151</v>
      </c>
      <c r="AA671">
        <v>1976</v>
      </c>
      <c r="AB671">
        <v>0</v>
      </c>
      <c r="AC671">
        <v>360</v>
      </c>
      <c r="AD671">
        <v>1500</v>
      </c>
      <c r="AE671">
        <v>2000</v>
      </c>
      <c r="AF671">
        <v>0</v>
      </c>
      <c r="AG671">
        <v>0</v>
      </c>
      <c r="AH671">
        <v>0</v>
      </c>
      <c r="AI671">
        <v>0</v>
      </c>
      <c r="AJ671">
        <v>0</v>
      </c>
      <c r="AK671">
        <v>0</v>
      </c>
      <c r="AL671">
        <v>0</v>
      </c>
      <c r="AM671">
        <v>0</v>
      </c>
      <c r="AN671">
        <v>0</v>
      </c>
      <c r="AO671">
        <v>0</v>
      </c>
      <c r="AP671">
        <v>0</v>
      </c>
      <c r="AQ671">
        <v>0</v>
      </c>
      <c r="AR671">
        <v>0</v>
      </c>
      <c r="AS671">
        <v>0</v>
      </c>
      <c r="AT671">
        <v>0</v>
      </c>
      <c r="AU671">
        <v>0</v>
      </c>
      <c r="AV671">
        <v>0</v>
      </c>
      <c r="AW671">
        <v>0</v>
      </c>
      <c r="AX671">
        <v>1</v>
      </c>
    </row>
    <row r="672" spans="1:50" x14ac:dyDescent="0.25">
      <c r="A672" s="36">
        <v>4901591</v>
      </c>
      <c r="B672" s="36">
        <v>34236</v>
      </c>
      <c r="C672" s="36" t="s">
        <v>65</v>
      </c>
      <c r="D672">
        <v>5127</v>
      </c>
      <c r="E672">
        <v>7183</v>
      </c>
      <c r="F672" s="1">
        <v>41557</v>
      </c>
      <c r="G672" s="1">
        <v>41648</v>
      </c>
      <c r="H672">
        <v>10</v>
      </c>
      <c r="I672">
        <v>2013</v>
      </c>
      <c r="J672">
        <v>35.041699999999999</v>
      </c>
      <c r="K672">
        <v>-61.736600000000003</v>
      </c>
      <c r="L672" t="s">
        <v>900</v>
      </c>
      <c r="M672" t="s">
        <v>901</v>
      </c>
      <c r="N672" s="1">
        <v>41968</v>
      </c>
      <c r="O672">
        <v>31.951000000000001</v>
      </c>
      <c r="P672">
        <v>-65.688999999999993</v>
      </c>
      <c r="Q672" t="s">
        <v>19</v>
      </c>
      <c r="R672" t="s">
        <v>598</v>
      </c>
      <c r="S672" t="s">
        <v>599</v>
      </c>
      <c r="T672" t="s">
        <v>20</v>
      </c>
      <c r="U672" t="s">
        <v>7</v>
      </c>
      <c r="V672">
        <v>411.35629999999998</v>
      </c>
      <c r="W672">
        <v>0.86</v>
      </c>
      <c r="X672">
        <v>1</v>
      </c>
      <c r="Y672">
        <v>45</v>
      </c>
      <c r="Z672">
        <v>0</v>
      </c>
      <c r="AA672">
        <v>0</v>
      </c>
      <c r="AB672">
        <v>0</v>
      </c>
      <c r="AC672">
        <v>240</v>
      </c>
      <c r="AD672">
        <v>1000</v>
      </c>
      <c r="AE672">
        <v>2000</v>
      </c>
      <c r="AF672">
        <v>0</v>
      </c>
      <c r="AG672">
        <v>0</v>
      </c>
      <c r="AH672">
        <v>0</v>
      </c>
      <c r="AI672">
        <v>0</v>
      </c>
      <c r="AJ672">
        <v>0</v>
      </c>
      <c r="AK672">
        <v>0</v>
      </c>
      <c r="AL672">
        <v>0</v>
      </c>
      <c r="AM672">
        <v>0</v>
      </c>
      <c r="AN672">
        <v>0</v>
      </c>
      <c r="AO672">
        <v>0</v>
      </c>
      <c r="AP672">
        <v>0</v>
      </c>
      <c r="AQ672">
        <v>0</v>
      </c>
      <c r="AR672">
        <v>0</v>
      </c>
      <c r="AS672">
        <v>0</v>
      </c>
      <c r="AT672">
        <v>0</v>
      </c>
      <c r="AU672">
        <v>0</v>
      </c>
      <c r="AV672">
        <v>0</v>
      </c>
      <c r="AW672">
        <v>0</v>
      </c>
      <c r="AX672">
        <v>1</v>
      </c>
    </row>
    <row r="673" spans="1:50" x14ac:dyDescent="0.25">
      <c r="A673" s="36">
        <v>4901590</v>
      </c>
      <c r="B673" s="36">
        <v>34535</v>
      </c>
      <c r="C673" s="36" t="s">
        <v>65</v>
      </c>
      <c r="D673">
        <v>5126</v>
      </c>
      <c r="E673">
        <v>7178</v>
      </c>
      <c r="F673" s="1">
        <v>41555</v>
      </c>
      <c r="G673" s="1">
        <v>41631</v>
      </c>
      <c r="H673">
        <v>10</v>
      </c>
      <c r="I673">
        <v>2013</v>
      </c>
      <c r="J673">
        <v>28.906700000000001</v>
      </c>
      <c r="K673">
        <v>-55.9133</v>
      </c>
      <c r="L673" t="s">
        <v>900</v>
      </c>
      <c r="M673" t="s">
        <v>901</v>
      </c>
      <c r="N673" s="1">
        <v>41966</v>
      </c>
      <c r="O673">
        <v>28.38</v>
      </c>
      <c r="P673">
        <v>-53.423000000000002</v>
      </c>
      <c r="Q673" t="s">
        <v>19</v>
      </c>
      <c r="R673" t="s">
        <v>598</v>
      </c>
      <c r="S673" t="s">
        <v>599</v>
      </c>
      <c r="T673" t="s">
        <v>20</v>
      </c>
      <c r="U673" t="s">
        <v>7</v>
      </c>
      <c r="V673">
        <v>410.81670000000003</v>
      </c>
      <c r="W673">
        <v>0.86</v>
      </c>
      <c r="X673">
        <v>1</v>
      </c>
      <c r="Y673">
        <v>45</v>
      </c>
      <c r="Z673">
        <v>0</v>
      </c>
      <c r="AA673">
        <v>0</v>
      </c>
      <c r="AB673">
        <v>0</v>
      </c>
      <c r="AC673">
        <v>240</v>
      </c>
      <c r="AD673">
        <v>1000</v>
      </c>
      <c r="AE673">
        <v>2000</v>
      </c>
      <c r="AF673">
        <v>0</v>
      </c>
      <c r="AG673">
        <v>0</v>
      </c>
      <c r="AH673">
        <v>0</v>
      </c>
      <c r="AI673">
        <v>0</v>
      </c>
      <c r="AJ673">
        <v>0</v>
      </c>
      <c r="AK673">
        <v>0</v>
      </c>
      <c r="AL673">
        <v>0</v>
      </c>
      <c r="AM673">
        <v>0</v>
      </c>
      <c r="AN673">
        <v>0</v>
      </c>
      <c r="AO673">
        <v>0</v>
      </c>
      <c r="AP673">
        <v>0</v>
      </c>
      <c r="AQ673">
        <v>0</v>
      </c>
      <c r="AR673">
        <v>0</v>
      </c>
      <c r="AS673">
        <v>0</v>
      </c>
      <c r="AT673">
        <v>0</v>
      </c>
      <c r="AU673">
        <v>0</v>
      </c>
      <c r="AV673">
        <v>0</v>
      </c>
      <c r="AW673">
        <v>0</v>
      </c>
      <c r="AX673">
        <v>1</v>
      </c>
    </row>
    <row r="674" spans="1:50" x14ac:dyDescent="0.25">
      <c r="A674" s="36">
        <v>4901589</v>
      </c>
      <c r="B674" s="36">
        <v>34634</v>
      </c>
      <c r="C674" s="36" t="s">
        <v>65</v>
      </c>
      <c r="D674">
        <v>5125</v>
      </c>
      <c r="E674">
        <v>7177</v>
      </c>
      <c r="F674" s="1">
        <v>41554</v>
      </c>
      <c r="G674" s="1">
        <v>41631</v>
      </c>
      <c r="H674">
        <v>10</v>
      </c>
      <c r="I674">
        <v>2013</v>
      </c>
      <c r="J674">
        <v>24.841699999999999</v>
      </c>
      <c r="K674">
        <v>-52.226599999999998</v>
      </c>
      <c r="L674" t="s">
        <v>900</v>
      </c>
      <c r="M674" t="s">
        <v>901</v>
      </c>
      <c r="N674" s="1">
        <v>41965</v>
      </c>
      <c r="O674">
        <v>26.913</v>
      </c>
      <c r="P674">
        <v>-47.89</v>
      </c>
      <c r="Q674" t="s">
        <v>19</v>
      </c>
      <c r="R674" t="s">
        <v>598</v>
      </c>
      <c r="S674" t="s">
        <v>599</v>
      </c>
      <c r="T674" t="s">
        <v>20</v>
      </c>
      <c r="U674" t="s">
        <v>7</v>
      </c>
      <c r="V674">
        <v>410.86320000000001</v>
      </c>
      <c r="W674">
        <v>0.86</v>
      </c>
      <c r="X674">
        <v>1</v>
      </c>
      <c r="Y674">
        <v>46</v>
      </c>
      <c r="Z674">
        <v>0</v>
      </c>
      <c r="AA674">
        <v>0</v>
      </c>
      <c r="AB674">
        <v>0</v>
      </c>
      <c r="AC674">
        <v>240</v>
      </c>
      <c r="AD674">
        <v>1000</v>
      </c>
      <c r="AE674">
        <v>2000</v>
      </c>
      <c r="AF674">
        <v>0</v>
      </c>
      <c r="AG674">
        <v>0</v>
      </c>
      <c r="AH674">
        <v>0</v>
      </c>
      <c r="AI674">
        <v>0</v>
      </c>
      <c r="AJ674">
        <v>0</v>
      </c>
      <c r="AK674">
        <v>0</v>
      </c>
      <c r="AL674">
        <v>0</v>
      </c>
      <c r="AM674">
        <v>0</v>
      </c>
      <c r="AN674">
        <v>0</v>
      </c>
      <c r="AO674">
        <v>0</v>
      </c>
      <c r="AP674">
        <v>0</v>
      </c>
      <c r="AQ674">
        <v>0</v>
      </c>
      <c r="AR674">
        <v>0</v>
      </c>
      <c r="AS674">
        <v>0</v>
      </c>
      <c r="AT674">
        <v>0</v>
      </c>
      <c r="AU674">
        <v>0</v>
      </c>
      <c r="AV674">
        <v>0</v>
      </c>
      <c r="AW674">
        <v>0</v>
      </c>
      <c r="AX674">
        <v>1</v>
      </c>
    </row>
    <row r="675" spans="1:50" x14ac:dyDescent="0.25">
      <c r="A675" s="36">
        <v>4901588</v>
      </c>
      <c r="B675" s="36">
        <v>34036</v>
      </c>
      <c r="C675" s="36" t="s">
        <v>65</v>
      </c>
      <c r="D675">
        <v>5124</v>
      </c>
      <c r="E675">
        <v>7176</v>
      </c>
      <c r="F675" s="1">
        <v>41538</v>
      </c>
      <c r="G675" s="1">
        <v>41631</v>
      </c>
      <c r="H675">
        <v>9</v>
      </c>
      <c r="I675">
        <v>2013</v>
      </c>
      <c r="J675">
        <v>29.995100000000001</v>
      </c>
      <c r="K675">
        <v>-31.646599999999999</v>
      </c>
      <c r="L675" t="s">
        <v>900</v>
      </c>
      <c r="M675" t="s">
        <v>901</v>
      </c>
      <c r="N675" s="1">
        <v>41969</v>
      </c>
      <c r="O675">
        <v>29.313199999999998</v>
      </c>
      <c r="P675">
        <v>-27.3765</v>
      </c>
      <c r="Q675" t="s">
        <v>19</v>
      </c>
      <c r="R675" t="s">
        <v>598</v>
      </c>
      <c r="S675" t="s">
        <v>599</v>
      </c>
      <c r="T675" t="s">
        <v>20</v>
      </c>
      <c r="U675" t="s">
        <v>7</v>
      </c>
      <c r="V675">
        <v>430.44119999999998</v>
      </c>
      <c r="W675">
        <v>0.86</v>
      </c>
      <c r="X675">
        <v>1</v>
      </c>
      <c r="Y675">
        <v>47</v>
      </c>
      <c r="Z675">
        <v>0</v>
      </c>
      <c r="AA675">
        <v>0</v>
      </c>
      <c r="AB675">
        <v>0</v>
      </c>
      <c r="AC675">
        <v>240</v>
      </c>
      <c r="AD675">
        <v>1000</v>
      </c>
      <c r="AE675">
        <v>2000</v>
      </c>
      <c r="AF675">
        <v>0</v>
      </c>
      <c r="AG675">
        <v>0</v>
      </c>
      <c r="AH675">
        <v>0</v>
      </c>
      <c r="AI675">
        <v>0</v>
      </c>
      <c r="AJ675">
        <v>0</v>
      </c>
      <c r="AK675">
        <v>0</v>
      </c>
      <c r="AL675">
        <v>0</v>
      </c>
      <c r="AM675">
        <v>0</v>
      </c>
      <c r="AN675">
        <v>0</v>
      </c>
      <c r="AO675">
        <v>0</v>
      </c>
      <c r="AP675">
        <v>0</v>
      </c>
      <c r="AQ675">
        <v>0</v>
      </c>
      <c r="AR675">
        <v>0</v>
      </c>
      <c r="AS675">
        <v>0</v>
      </c>
      <c r="AT675">
        <v>0</v>
      </c>
      <c r="AU675">
        <v>0</v>
      </c>
      <c r="AV675">
        <v>0</v>
      </c>
      <c r="AW675">
        <v>0</v>
      </c>
      <c r="AX675">
        <v>1</v>
      </c>
    </row>
    <row r="676" spans="1:50" x14ac:dyDescent="0.25">
      <c r="A676" s="36">
        <v>4901587</v>
      </c>
      <c r="B676" s="36">
        <v>34834</v>
      </c>
      <c r="C676" s="36" t="s">
        <v>65</v>
      </c>
      <c r="D676">
        <v>5123</v>
      </c>
      <c r="E676">
        <v>7175</v>
      </c>
      <c r="F676" s="1">
        <v>41556</v>
      </c>
      <c r="G676" s="1">
        <v>41631</v>
      </c>
      <c r="H676">
        <v>10</v>
      </c>
      <c r="I676">
        <v>2013</v>
      </c>
      <c r="J676">
        <v>30.010100000000001</v>
      </c>
      <c r="K676">
        <v>-56.978299999999997</v>
      </c>
      <c r="L676" t="s">
        <v>900</v>
      </c>
      <c r="M676" t="s">
        <v>901</v>
      </c>
      <c r="N676" s="1">
        <v>41967</v>
      </c>
      <c r="O676">
        <v>32.223999999999997</v>
      </c>
      <c r="P676">
        <v>-55.43</v>
      </c>
      <c r="Q676" t="s">
        <v>19</v>
      </c>
      <c r="R676" t="s">
        <v>598</v>
      </c>
      <c r="S676" t="s">
        <v>599</v>
      </c>
      <c r="T676" t="s">
        <v>20</v>
      </c>
      <c r="U676" t="s">
        <v>7</v>
      </c>
      <c r="V676">
        <v>410.94580000000002</v>
      </c>
      <c r="W676">
        <v>0.86</v>
      </c>
      <c r="X676">
        <v>1</v>
      </c>
      <c r="Y676">
        <v>40</v>
      </c>
      <c r="Z676">
        <v>0</v>
      </c>
      <c r="AA676">
        <v>0</v>
      </c>
      <c r="AB676">
        <v>0</v>
      </c>
      <c r="AC676">
        <v>240</v>
      </c>
      <c r="AD676">
        <v>1000</v>
      </c>
      <c r="AE676">
        <v>2000</v>
      </c>
      <c r="AF676">
        <v>0</v>
      </c>
      <c r="AG676">
        <v>0</v>
      </c>
      <c r="AH676">
        <v>0</v>
      </c>
      <c r="AI676">
        <v>0</v>
      </c>
      <c r="AJ676">
        <v>0</v>
      </c>
      <c r="AK676">
        <v>0</v>
      </c>
      <c r="AL676">
        <v>0</v>
      </c>
      <c r="AM676">
        <v>0</v>
      </c>
      <c r="AN676">
        <v>0</v>
      </c>
      <c r="AO676">
        <v>0</v>
      </c>
      <c r="AP676">
        <v>0</v>
      </c>
      <c r="AQ676">
        <v>0</v>
      </c>
      <c r="AR676">
        <v>0</v>
      </c>
      <c r="AS676">
        <v>0</v>
      </c>
      <c r="AT676">
        <v>0</v>
      </c>
      <c r="AU676">
        <v>0</v>
      </c>
      <c r="AV676">
        <v>0</v>
      </c>
      <c r="AW676">
        <v>0</v>
      </c>
      <c r="AX676">
        <v>1</v>
      </c>
    </row>
    <row r="677" spans="1:50" x14ac:dyDescent="0.25">
      <c r="A677" s="36">
        <v>4901586</v>
      </c>
      <c r="B677" s="36">
        <v>159364</v>
      </c>
      <c r="C677" s="36" t="s">
        <v>65</v>
      </c>
      <c r="D677">
        <v>5122</v>
      </c>
      <c r="E677">
        <v>7174</v>
      </c>
      <c r="F677" s="1">
        <v>41538</v>
      </c>
      <c r="G677" s="1">
        <v>41631</v>
      </c>
      <c r="H677">
        <v>9</v>
      </c>
      <c r="I677">
        <v>2013</v>
      </c>
      <c r="J677">
        <v>32.623399999999997</v>
      </c>
      <c r="K677">
        <v>-29.7666</v>
      </c>
      <c r="L677" t="s">
        <v>900</v>
      </c>
      <c r="M677" t="s">
        <v>901</v>
      </c>
      <c r="N677" s="1">
        <v>41969</v>
      </c>
      <c r="O677">
        <v>32.08</v>
      </c>
      <c r="P677">
        <v>-39.216000000000001</v>
      </c>
      <c r="Q677" t="s">
        <v>19</v>
      </c>
      <c r="R677" t="s">
        <v>598</v>
      </c>
      <c r="S677" t="s">
        <v>599</v>
      </c>
      <c r="T677" t="s">
        <v>20</v>
      </c>
      <c r="U677" t="s">
        <v>7</v>
      </c>
      <c r="V677">
        <v>431.62849999999997</v>
      </c>
      <c r="W677">
        <v>0.86</v>
      </c>
      <c r="X677">
        <v>1</v>
      </c>
      <c r="Y677">
        <v>48</v>
      </c>
      <c r="Z677">
        <v>0</v>
      </c>
      <c r="AA677">
        <v>0</v>
      </c>
      <c r="AB677">
        <v>0</v>
      </c>
      <c r="AC677">
        <v>240</v>
      </c>
      <c r="AD677">
        <v>1000</v>
      </c>
      <c r="AE677">
        <v>2000</v>
      </c>
      <c r="AF677">
        <v>0</v>
      </c>
      <c r="AG677">
        <v>0</v>
      </c>
      <c r="AH677">
        <v>0</v>
      </c>
      <c r="AI677">
        <v>0</v>
      </c>
      <c r="AJ677">
        <v>0</v>
      </c>
      <c r="AK677">
        <v>0</v>
      </c>
      <c r="AL677">
        <v>0</v>
      </c>
      <c r="AM677">
        <v>0</v>
      </c>
      <c r="AN677">
        <v>0</v>
      </c>
      <c r="AO677">
        <v>0</v>
      </c>
      <c r="AP677">
        <v>0</v>
      </c>
      <c r="AQ677">
        <v>0</v>
      </c>
      <c r="AR677">
        <v>0</v>
      </c>
      <c r="AS677">
        <v>0</v>
      </c>
      <c r="AT677">
        <v>0</v>
      </c>
      <c r="AU677">
        <v>0</v>
      </c>
      <c r="AV677">
        <v>0</v>
      </c>
      <c r="AW677">
        <v>0</v>
      </c>
      <c r="AX677">
        <v>1</v>
      </c>
    </row>
    <row r="678" spans="1:50" x14ac:dyDescent="0.25">
      <c r="A678" s="36">
        <v>4901585</v>
      </c>
      <c r="B678" s="36">
        <v>46648</v>
      </c>
      <c r="C678" s="36" t="s">
        <v>65</v>
      </c>
      <c r="D678">
        <v>5121</v>
      </c>
      <c r="E678">
        <v>7080</v>
      </c>
      <c r="F678" s="1">
        <v>41549</v>
      </c>
      <c r="G678" s="1">
        <v>41631</v>
      </c>
      <c r="H678">
        <v>10</v>
      </c>
      <c r="I678">
        <v>2013</v>
      </c>
      <c r="J678">
        <v>27.986699999999999</v>
      </c>
      <c r="K678">
        <v>-37.986600000000003</v>
      </c>
      <c r="L678" t="s">
        <v>900</v>
      </c>
      <c r="M678" t="s">
        <v>901</v>
      </c>
      <c r="N678" s="1">
        <v>41970</v>
      </c>
      <c r="O678">
        <v>25.983000000000001</v>
      </c>
      <c r="P678">
        <v>-38.017000000000003</v>
      </c>
      <c r="Q678" t="s">
        <v>19</v>
      </c>
      <c r="R678" t="s">
        <v>598</v>
      </c>
      <c r="S678" t="s">
        <v>599</v>
      </c>
      <c r="T678" t="s">
        <v>20</v>
      </c>
      <c r="U678" t="s">
        <v>7</v>
      </c>
      <c r="V678">
        <v>420.68060000000003</v>
      </c>
      <c r="W678">
        <v>0.86</v>
      </c>
      <c r="X678">
        <v>1</v>
      </c>
      <c r="Y678">
        <v>46</v>
      </c>
      <c r="Z678">
        <v>0</v>
      </c>
      <c r="AA678">
        <v>0</v>
      </c>
      <c r="AB678">
        <v>0</v>
      </c>
      <c r="AC678">
        <v>240</v>
      </c>
      <c r="AD678">
        <v>1000</v>
      </c>
      <c r="AE678">
        <v>2000</v>
      </c>
      <c r="AF678">
        <v>0</v>
      </c>
      <c r="AG678">
        <v>0</v>
      </c>
      <c r="AH678">
        <v>0</v>
      </c>
      <c r="AI678">
        <v>0</v>
      </c>
      <c r="AJ678">
        <v>0</v>
      </c>
      <c r="AK678">
        <v>0</v>
      </c>
      <c r="AL678">
        <v>0</v>
      </c>
      <c r="AM678">
        <v>0</v>
      </c>
      <c r="AN678">
        <v>0</v>
      </c>
      <c r="AO678">
        <v>0</v>
      </c>
      <c r="AP678">
        <v>0</v>
      </c>
      <c r="AQ678">
        <v>0</v>
      </c>
      <c r="AR678">
        <v>0</v>
      </c>
      <c r="AS678">
        <v>0</v>
      </c>
      <c r="AT678">
        <v>0</v>
      </c>
      <c r="AU678">
        <v>0</v>
      </c>
      <c r="AV678">
        <v>0</v>
      </c>
      <c r="AW678">
        <v>0</v>
      </c>
      <c r="AX678">
        <v>1</v>
      </c>
    </row>
    <row r="679" spans="1:50" x14ac:dyDescent="0.25">
      <c r="A679" s="36">
        <v>4901462</v>
      </c>
      <c r="B679" s="36">
        <v>113116</v>
      </c>
      <c r="C679" s="36" t="s">
        <v>64</v>
      </c>
      <c r="D679">
        <v>4891</v>
      </c>
      <c r="E679">
        <v>1155</v>
      </c>
      <c r="F679" s="1">
        <v>41423</v>
      </c>
      <c r="G679" s="1">
        <v>41428</v>
      </c>
      <c r="H679">
        <v>5</v>
      </c>
      <c r="I679">
        <v>2013</v>
      </c>
      <c r="J679">
        <v>34.784599999999998</v>
      </c>
      <c r="K679">
        <v>-66.588499999999996</v>
      </c>
      <c r="L679" t="s">
        <v>900</v>
      </c>
      <c r="M679" t="s">
        <v>902</v>
      </c>
      <c r="N679" s="1">
        <v>41975</v>
      </c>
      <c r="O679">
        <v>40.660499999999999</v>
      </c>
      <c r="P679">
        <v>-55.432499999999997</v>
      </c>
      <c r="Q679" t="s">
        <v>40</v>
      </c>
      <c r="R679" t="s">
        <v>598</v>
      </c>
      <c r="S679" t="s">
        <v>599</v>
      </c>
      <c r="T679" t="s">
        <v>20</v>
      </c>
      <c r="U679" t="s">
        <v>7</v>
      </c>
      <c r="V679">
        <v>551.22680000000003</v>
      </c>
      <c r="W679">
        <v>0.86</v>
      </c>
      <c r="X679">
        <v>1</v>
      </c>
      <c r="Y679">
        <v>56</v>
      </c>
      <c r="Z679">
        <v>0</v>
      </c>
      <c r="AA679">
        <v>0</v>
      </c>
      <c r="AB679">
        <v>0</v>
      </c>
      <c r="AC679">
        <v>240</v>
      </c>
      <c r="AD679">
        <v>1000</v>
      </c>
      <c r="AE679">
        <v>2000</v>
      </c>
      <c r="AF679">
        <v>0</v>
      </c>
      <c r="AG679">
        <v>0</v>
      </c>
      <c r="AH679">
        <v>0</v>
      </c>
      <c r="AI679">
        <v>0</v>
      </c>
      <c r="AJ679">
        <v>0</v>
      </c>
      <c r="AK679">
        <v>0</v>
      </c>
      <c r="AL679">
        <v>0</v>
      </c>
      <c r="AM679">
        <v>0</v>
      </c>
      <c r="AN679">
        <v>1</v>
      </c>
      <c r="AO679">
        <v>1</v>
      </c>
      <c r="AP679">
        <v>0</v>
      </c>
      <c r="AQ679">
        <v>0</v>
      </c>
      <c r="AR679">
        <v>0</v>
      </c>
      <c r="AS679">
        <v>0</v>
      </c>
      <c r="AT679">
        <v>0</v>
      </c>
      <c r="AU679">
        <v>0</v>
      </c>
      <c r="AV679">
        <v>0</v>
      </c>
      <c r="AW679">
        <v>0</v>
      </c>
      <c r="AX679">
        <v>1</v>
      </c>
    </row>
    <row r="680" spans="1:50" x14ac:dyDescent="0.25">
      <c r="A680" s="36">
        <v>4901461</v>
      </c>
      <c r="B680" s="36">
        <v>113115</v>
      </c>
      <c r="C680" s="36" t="s">
        <v>64</v>
      </c>
      <c r="D680">
        <v>4890</v>
      </c>
      <c r="E680">
        <v>1154</v>
      </c>
      <c r="F680" s="1">
        <v>41424</v>
      </c>
      <c r="G680" s="1">
        <v>41428</v>
      </c>
      <c r="H680">
        <v>5</v>
      </c>
      <c r="I680">
        <v>2013</v>
      </c>
      <c r="J680">
        <v>36.192</v>
      </c>
      <c r="K680">
        <v>-67.44</v>
      </c>
      <c r="L680" t="s">
        <v>900</v>
      </c>
      <c r="M680" t="s">
        <v>902</v>
      </c>
      <c r="N680" s="1">
        <v>41975</v>
      </c>
      <c r="O680">
        <v>38.293700000000001</v>
      </c>
      <c r="P680">
        <v>-46.098599999999998</v>
      </c>
      <c r="Q680" t="s">
        <v>40</v>
      </c>
      <c r="R680" t="s">
        <v>598</v>
      </c>
      <c r="S680" t="s">
        <v>599</v>
      </c>
      <c r="T680" t="s">
        <v>20</v>
      </c>
      <c r="U680" t="s">
        <v>7</v>
      </c>
      <c r="V680">
        <v>550.55610000000001</v>
      </c>
      <c r="W680">
        <v>0.86</v>
      </c>
      <c r="X680">
        <v>1</v>
      </c>
      <c r="Y680">
        <v>56</v>
      </c>
      <c r="Z680">
        <v>0</v>
      </c>
      <c r="AA680">
        <v>0</v>
      </c>
      <c r="AB680">
        <v>0</v>
      </c>
      <c r="AC680">
        <v>240</v>
      </c>
      <c r="AD680">
        <v>1000</v>
      </c>
      <c r="AE680">
        <v>2000</v>
      </c>
      <c r="AF680">
        <v>0</v>
      </c>
      <c r="AG680">
        <v>0</v>
      </c>
      <c r="AH680">
        <v>0</v>
      </c>
      <c r="AI680">
        <v>0</v>
      </c>
      <c r="AJ680">
        <v>0</v>
      </c>
      <c r="AK680">
        <v>0</v>
      </c>
      <c r="AL680">
        <v>0</v>
      </c>
      <c r="AM680">
        <v>0</v>
      </c>
      <c r="AN680">
        <v>1</v>
      </c>
      <c r="AO680">
        <v>1</v>
      </c>
      <c r="AP680">
        <v>0</v>
      </c>
      <c r="AQ680">
        <v>0</v>
      </c>
      <c r="AR680">
        <v>0</v>
      </c>
      <c r="AS680">
        <v>0</v>
      </c>
      <c r="AT680">
        <v>0</v>
      </c>
      <c r="AU680">
        <v>0</v>
      </c>
      <c r="AV680">
        <v>0</v>
      </c>
      <c r="AW680">
        <v>0</v>
      </c>
      <c r="AX680">
        <v>1</v>
      </c>
    </row>
    <row r="681" spans="1:50" x14ac:dyDescent="0.25">
      <c r="A681" s="36">
        <v>4901464</v>
      </c>
      <c r="B681" s="36">
        <v>159064</v>
      </c>
      <c r="C681" s="36" t="s">
        <v>65</v>
      </c>
      <c r="D681">
        <v>4893</v>
      </c>
      <c r="E681">
        <v>7149</v>
      </c>
      <c r="F681" s="1">
        <v>41425</v>
      </c>
      <c r="G681" s="1">
        <v>41428</v>
      </c>
      <c r="H681">
        <v>5</v>
      </c>
      <c r="I681">
        <v>2013</v>
      </c>
      <c r="J681">
        <v>37.363399999999999</v>
      </c>
      <c r="K681">
        <v>-68.156599999999997</v>
      </c>
      <c r="L681" t="s">
        <v>900</v>
      </c>
      <c r="M681" t="s">
        <v>902</v>
      </c>
      <c r="N681" s="1">
        <v>41965</v>
      </c>
      <c r="O681">
        <v>36.411999999999999</v>
      </c>
      <c r="P681">
        <v>-42.496000000000002</v>
      </c>
      <c r="Q681" t="s">
        <v>40</v>
      </c>
      <c r="R681" t="s">
        <v>598</v>
      </c>
      <c r="S681" t="s">
        <v>599</v>
      </c>
      <c r="T681" t="s">
        <v>20</v>
      </c>
      <c r="U681" t="s">
        <v>7</v>
      </c>
      <c r="V681">
        <v>540.01530000000002</v>
      </c>
      <c r="W681">
        <v>0.86</v>
      </c>
      <c r="X681">
        <v>1</v>
      </c>
      <c r="Y681">
        <v>58</v>
      </c>
      <c r="Z681">
        <v>0</v>
      </c>
      <c r="AA681">
        <v>0</v>
      </c>
      <c r="AB681">
        <v>0</v>
      </c>
      <c r="AC681">
        <v>240</v>
      </c>
      <c r="AD681">
        <v>1000</v>
      </c>
      <c r="AE681">
        <v>2000</v>
      </c>
      <c r="AF681">
        <v>0</v>
      </c>
      <c r="AG681">
        <v>0</v>
      </c>
      <c r="AH681">
        <v>0</v>
      </c>
      <c r="AI681">
        <v>0</v>
      </c>
      <c r="AJ681">
        <v>0</v>
      </c>
      <c r="AK681">
        <v>0</v>
      </c>
      <c r="AL681">
        <v>0</v>
      </c>
      <c r="AM681">
        <v>0</v>
      </c>
      <c r="AN681">
        <v>1</v>
      </c>
      <c r="AO681">
        <v>1</v>
      </c>
      <c r="AP681">
        <v>0</v>
      </c>
      <c r="AQ681">
        <v>0</v>
      </c>
      <c r="AR681">
        <v>0</v>
      </c>
      <c r="AS681">
        <v>0</v>
      </c>
      <c r="AT681">
        <v>0</v>
      </c>
      <c r="AU681">
        <v>0</v>
      </c>
      <c r="AV681">
        <v>0</v>
      </c>
      <c r="AW681">
        <v>0</v>
      </c>
      <c r="AX681">
        <v>1</v>
      </c>
    </row>
    <row r="682" spans="1:50" x14ac:dyDescent="0.25">
      <c r="A682" s="36">
        <v>4901046</v>
      </c>
      <c r="B682" s="36">
        <v>95488</v>
      </c>
      <c r="C682" s="36" t="s">
        <v>64</v>
      </c>
      <c r="D682">
        <v>3408</v>
      </c>
      <c r="E682">
        <v>988</v>
      </c>
      <c r="F682" s="1">
        <v>40401</v>
      </c>
      <c r="G682" s="1">
        <v>40423</v>
      </c>
      <c r="H682">
        <v>8</v>
      </c>
      <c r="I682">
        <v>2010</v>
      </c>
      <c r="J682">
        <v>16.085999999999999</v>
      </c>
      <c r="K682">
        <v>-19.326799999999999</v>
      </c>
      <c r="L682" t="s">
        <v>900</v>
      </c>
      <c r="M682" t="s">
        <v>903</v>
      </c>
      <c r="N682" s="1">
        <v>41971</v>
      </c>
      <c r="O682">
        <v>11.915900000000001</v>
      </c>
      <c r="P682">
        <v>-21.2502</v>
      </c>
      <c r="Q682" t="s">
        <v>40</v>
      </c>
      <c r="R682" t="s">
        <v>598</v>
      </c>
      <c r="S682" t="s">
        <v>599</v>
      </c>
      <c r="T682" t="s">
        <v>20</v>
      </c>
      <c r="U682" t="s">
        <v>7</v>
      </c>
      <c r="V682">
        <v>1570.5064</v>
      </c>
      <c r="W682">
        <v>0.74</v>
      </c>
      <c r="X682">
        <v>1</v>
      </c>
      <c r="Y682">
        <v>150</v>
      </c>
      <c r="Z682">
        <v>29</v>
      </c>
      <c r="AA682">
        <v>0</v>
      </c>
      <c r="AB682">
        <v>0</v>
      </c>
      <c r="AC682">
        <v>240</v>
      </c>
      <c r="AD682">
        <v>1000</v>
      </c>
      <c r="AE682">
        <v>1800</v>
      </c>
      <c r="AF682">
        <v>0</v>
      </c>
      <c r="AG682">
        <v>0</v>
      </c>
      <c r="AH682">
        <v>0</v>
      </c>
      <c r="AI682">
        <v>0</v>
      </c>
      <c r="AJ682">
        <v>0</v>
      </c>
      <c r="AK682">
        <v>0</v>
      </c>
      <c r="AL682">
        <v>0</v>
      </c>
      <c r="AM682">
        <v>0</v>
      </c>
      <c r="AN682">
        <v>0</v>
      </c>
      <c r="AO682">
        <v>0</v>
      </c>
      <c r="AP682">
        <v>0</v>
      </c>
      <c r="AQ682">
        <v>0</v>
      </c>
      <c r="AR682">
        <v>0</v>
      </c>
      <c r="AS682">
        <v>0</v>
      </c>
      <c r="AT682">
        <v>0</v>
      </c>
      <c r="AU682">
        <v>0</v>
      </c>
      <c r="AV682">
        <v>0</v>
      </c>
      <c r="AW682">
        <v>0</v>
      </c>
      <c r="AX682">
        <v>1</v>
      </c>
    </row>
    <row r="683" spans="1:50" x14ac:dyDescent="0.25">
      <c r="A683" s="36">
        <v>4901056</v>
      </c>
      <c r="B683" s="36">
        <v>34285</v>
      </c>
      <c r="C683" s="36" t="s">
        <v>64</v>
      </c>
      <c r="D683">
        <v>3409</v>
      </c>
      <c r="E683">
        <v>989</v>
      </c>
      <c r="F683" s="1">
        <v>40413</v>
      </c>
      <c r="G683" s="1">
        <v>40423</v>
      </c>
      <c r="H683">
        <v>8</v>
      </c>
      <c r="I683">
        <v>2010</v>
      </c>
      <c r="J683">
        <v>21.176500000000001</v>
      </c>
      <c r="K683">
        <v>-25.9588</v>
      </c>
      <c r="L683" t="s">
        <v>900</v>
      </c>
      <c r="M683" t="s">
        <v>903</v>
      </c>
      <c r="N683" s="1">
        <v>41973</v>
      </c>
      <c r="O683">
        <v>19.7883</v>
      </c>
      <c r="P683">
        <v>-32.284599999999998</v>
      </c>
      <c r="Q683" t="s">
        <v>40</v>
      </c>
      <c r="R683" t="s">
        <v>598</v>
      </c>
      <c r="S683" t="s">
        <v>599</v>
      </c>
      <c r="T683" t="s">
        <v>20</v>
      </c>
      <c r="U683" t="s">
        <v>7</v>
      </c>
      <c r="V683">
        <v>1559.9582</v>
      </c>
      <c r="W683">
        <v>0.74</v>
      </c>
      <c r="X683">
        <v>1</v>
      </c>
      <c r="Y683">
        <v>150</v>
      </c>
      <c r="Z683">
        <v>27</v>
      </c>
      <c r="AA683">
        <v>0</v>
      </c>
      <c r="AB683">
        <v>0</v>
      </c>
      <c r="AC683">
        <v>240</v>
      </c>
      <c r="AD683">
        <v>1000</v>
      </c>
      <c r="AE683">
        <v>1800</v>
      </c>
      <c r="AF683">
        <v>0</v>
      </c>
      <c r="AG683">
        <v>0</v>
      </c>
      <c r="AH683">
        <v>0</v>
      </c>
      <c r="AI683">
        <v>0</v>
      </c>
      <c r="AJ683">
        <v>0</v>
      </c>
      <c r="AK683">
        <v>0</v>
      </c>
      <c r="AL683">
        <v>0</v>
      </c>
      <c r="AM683">
        <v>0</v>
      </c>
      <c r="AN683">
        <v>0</v>
      </c>
      <c r="AO683">
        <v>0</v>
      </c>
      <c r="AP683">
        <v>0</v>
      </c>
      <c r="AQ683">
        <v>0</v>
      </c>
      <c r="AR683">
        <v>0</v>
      </c>
      <c r="AS683">
        <v>0</v>
      </c>
      <c r="AT683">
        <v>0</v>
      </c>
      <c r="AU683">
        <v>0</v>
      </c>
      <c r="AV683">
        <v>0</v>
      </c>
      <c r="AW683">
        <v>0</v>
      </c>
      <c r="AX683">
        <v>1</v>
      </c>
    </row>
    <row r="684" spans="1:50" x14ac:dyDescent="0.25">
      <c r="A684" s="36">
        <v>4901057</v>
      </c>
      <c r="B684" s="36">
        <v>95487</v>
      </c>
      <c r="C684" s="36" t="s">
        <v>64</v>
      </c>
      <c r="D684">
        <v>3410</v>
      </c>
      <c r="E684">
        <v>987</v>
      </c>
      <c r="F684" s="1">
        <v>40419</v>
      </c>
      <c r="G684" s="1">
        <v>40423</v>
      </c>
      <c r="H684">
        <v>8</v>
      </c>
      <c r="I684">
        <v>2010</v>
      </c>
      <c r="J684">
        <v>31.5167</v>
      </c>
      <c r="K684">
        <v>-48.0167</v>
      </c>
      <c r="L684" t="s">
        <v>900</v>
      </c>
      <c r="M684" t="s">
        <v>903</v>
      </c>
      <c r="N684" s="1">
        <v>41968</v>
      </c>
      <c r="O684">
        <v>38.075899999999997</v>
      </c>
      <c r="P684">
        <v>-68.302599999999998</v>
      </c>
      <c r="Q684" t="s">
        <v>40</v>
      </c>
      <c r="R684" t="s">
        <v>598</v>
      </c>
      <c r="S684" t="s">
        <v>599</v>
      </c>
      <c r="T684" t="s">
        <v>20</v>
      </c>
      <c r="U684" t="s">
        <v>7</v>
      </c>
      <c r="V684">
        <v>1549.4924000000001</v>
      </c>
      <c r="W684">
        <v>0.74</v>
      </c>
      <c r="X684">
        <v>1</v>
      </c>
      <c r="Y684">
        <v>156</v>
      </c>
      <c r="Z684">
        <v>28</v>
      </c>
      <c r="AA684">
        <v>0</v>
      </c>
      <c r="AB684">
        <v>0</v>
      </c>
      <c r="AC684">
        <v>240</v>
      </c>
      <c r="AD684">
        <v>1000</v>
      </c>
      <c r="AE684">
        <v>1800</v>
      </c>
      <c r="AF684">
        <v>0</v>
      </c>
      <c r="AG684">
        <v>0</v>
      </c>
      <c r="AH684">
        <v>0</v>
      </c>
      <c r="AI684">
        <v>0</v>
      </c>
      <c r="AJ684">
        <v>0</v>
      </c>
      <c r="AK684">
        <v>0</v>
      </c>
      <c r="AL684">
        <v>0</v>
      </c>
      <c r="AM684">
        <v>0</v>
      </c>
      <c r="AN684">
        <v>0</v>
      </c>
      <c r="AO684">
        <v>0</v>
      </c>
      <c r="AP684">
        <v>0</v>
      </c>
      <c r="AQ684">
        <v>0</v>
      </c>
      <c r="AR684">
        <v>0</v>
      </c>
      <c r="AS684">
        <v>0</v>
      </c>
      <c r="AT684">
        <v>0</v>
      </c>
      <c r="AU684">
        <v>0</v>
      </c>
      <c r="AV684">
        <v>0</v>
      </c>
      <c r="AW684">
        <v>0</v>
      </c>
      <c r="AX684">
        <v>1</v>
      </c>
    </row>
    <row r="685" spans="1:50" x14ac:dyDescent="0.25">
      <c r="A685" s="36">
        <v>4901058</v>
      </c>
      <c r="B685" s="36">
        <v>95484</v>
      </c>
      <c r="C685" s="36" t="s">
        <v>64</v>
      </c>
      <c r="D685">
        <v>3411</v>
      </c>
      <c r="E685">
        <v>984</v>
      </c>
      <c r="F685" s="1">
        <v>40416</v>
      </c>
      <c r="G685" s="1">
        <v>40423</v>
      </c>
      <c r="H685">
        <v>8</v>
      </c>
      <c r="I685">
        <v>2010</v>
      </c>
      <c r="J685">
        <v>27.116199999999999</v>
      </c>
      <c r="K685">
        <v>-34.991999999999997</v>
      </c>
      <c r="L685" t="s">
        <v>900</v>
      </c>
      <c r="M685" t="s">
        <v>903</v>
      </c>
      <c r="N685" s="1">
        <v>41975</v>
      </c>
      <c r="O685">
        <v>30.4053</v>
      </c>
      <c r="P685">
        <v>-38.008099999999999</v>
      </c>
      <c r="Q685" t="s">
        <v>40</v>
      </c>
      <c r="R685" t="s">
        <v>598</v>
      </c>
      <c r="S685" t="s">
        <v>599</v>
      </c>
      <c r="T685" t="s">
        <v>20</v>
      </c>
      <c r="U685" t="s">
        <v>7</v>
      </c>
      <c r="V685">
        <v>1559.4817</v>
      </c>
      <c r="W685">
        <v>0.74</v>
      </c>
      <c r="X685">
        <v>1</v>
      </c>
      <c r="Y685">
        <v>156</v>
      </c>
      <c r="Z685">
        <v>26</v>
      </c>
      <c r="AA685">
        <v>0</v>
      </c>
      <c r="AB685">
        <v>0</v>
      </c>
      <c r="AC685">
        <v>240</v>
      </c>
      <c r="AD685">
        <v>1000</v>
      </c>
      <c r="AE685">
        <v>1800</v>
      </c>
      <c r="AF685">
        <v>0</v>
      </c>
      <c r="AG685">
        <v>0</v>
      </c>
      <c r="AH685">
        <v>0</v>
      </c>
      <c r="AI685">
        <v>0</v>
      </c>
      <c r="AJ685">
        <v>0</v>
      </c>
      <c r="AK685">
        <v>0</v>
      </c>
      <c r="AL685">
        <v>0</v>
      </c>
      <c r="AM685">
        <v>0</v>
      </c>
      <c r="AN685">
        <v>0</v>
      </c>
      <c r="AO685">
        <v>0</v>
      </c>
      <c r="AP685">
        <v>0</v>
      </c>
      <c r="AQ685">
        <v>0</v>
      </c>
      <c r="AR685">
        <v>0</v>
      </c>
      <c r="AS685">
        <v>0</v>
      </c>
      <c r="AT685">
        <v>0</v>
      </c>
      <c r="AU685">
        <v>0</v>
      </c>
      <c r="AV685">
        <v>0</v>
      </c>
      <c r="AW685">
        <v>0</v>
      </c>
      <c r="AX685">
        <v>1</v>
      </c>
    </row>
    <row r="686" spans="1:50" x14ac:dyDescent="0.25">
      <c r="A686" s="36">
        <v>4901059</v>
      </c>
      <c r="B686" s="36">
        <v>95486</v>
      </c>
      <c r="C686" s="36" t="s">
        <v>64</v>
      </c>
      <c r="D686">
        <v>3412</v>
      </c>
      <c r="E686">
        <v>986</v>
      </c>
      <c r="F686" s="1">
        <v>40393</v>
      </c>
      <c r="G686" s="1">
        <v>40396</v>
      </c>
      <c r="H686">
        <v>8</v>
      </c>
      <c r="I686">
        <v>2010</v>
      </c>
      <c r="J686">
        <v>0.84799999999999998</v>
      </c>
      <c r="K686">
        <v>-25</v>
      </c>
      <c r="L686" t="s">
        <v>900</v>
      </c>
      <c r="M686" t="s">
        <v>904</v>
      </c>
      <c r="N686" s="1">
        <v>41973</v>
      </c>
      <c r="O686">
        <v>9.4850999999999992</v>
      </c>
      <c r="P686">
        <v>-52.074100000000001</v>
      </c>
      <c r="Q686" t="s">
        <v>40</v>
      </c>
      <c r="R686" t="s">
        <v>598</v>
      </c>
      <c r="S686" t="s">
        <v>599</v>
      </c>
      <c r="T686" t="s">
        <v>20</v>
      </c>
      <c r="U686" t="s">
        <v>7</v>
      </c>
      <c r="V686">
        <v>1580.1881000000001</v>
      </c>
      <c r="W686">
        <v>0.74</v>
      </c>
      <c r="X686">
        <v>1</v>
      </c>
      <c r="Y686">
        <v>157</v>
      </c>
      <c r="Z686">
        <v>33</v>
      </c>
      <c r="AA686">
        <v>0</v>
      </c>
      <c r="AB686">
        <v>0</v>
      </c>
      <c r="AC686">
        <v>240</v>
      </c>
      <c r="AD686">
        <v>1000</v>
      </c>
      <c r="AE686">
        <v>1800</v>
      </c>
      <c r="AF686">
        <v>0</v>
      </c>
      <c r="AG686">
        <v>0</v>
      </c>
      <c r="AH686">
        <v>0</v>
      </c>
      <c r="AI686">
        <v>0</v>
      </c>
      <c r="AJ686">
        <v>0</v>
      </c>
      <c r="AK686">
        <v>0</v>
      </c>
      <c r="AL686">
        <v>0</v>
      </c>
      <c r="AM686">
        <v>0</v>
      </c>
      <c r="AN686">
        <v>0</v>
      </c>
      <c r="AO686">
        <v>0</v>
      </c>
      <c r="AP686">
        <v>0</v>
      </c>
      <c r="AQ686">
        <v>0</v>
      </c>
      <c r="AR686">
        <v>0</v>
      </c>
      <c r="AS686">
        <v>0</v>
      </c>
      <c r="AT686">
        <v>0</v>
      </c>
      <c r="AU686">
        <v>0</v>
      </c>
      <c r="AV686">
        <v>0</v>
      </c>
      <c r="AW686">
        <v>0</v>
      </c>
      <c r="AX686">
        <v>1</v>
      </c>
    </row>
    <row r="687" spans="1:50" x14ac:dyDescent="0.25">
      <c r="A687" s="36">
        <v>4901060</v>
      </c>
      <c r="B687" s="36">
        <v>95485</v>
      </c>
      <c r="C687" s="36" t="s">
        <v>64</v>
      </c>
      <c r="D687">
        <v>3413</v>
      </c>
      <c r="E687">
        <v>985</v>
      </c>
      <c r="F687" s="1">
        <v>40388</v>
      </c>
      <c r="G687" s="1">
        <v>40388</v>
      </c>
      <c r="H687">
        <v>7</v>
      </c>
      <c r="I687">
        <v>2010</v>
      </c>
      <c r="J687">
        <v>6.1733000000000002</v>
      </c>
      <c r="K687">
        <v>-44.848300000000002</v>
      </c>
      <c r="L687" t="s">
        <v>900</v>
      </c>
      <c r="M687" t="s">
        <v>904</v>
      </c>
      <c r="N687" s="1">
        <v>41968</v>
      </c>
      <c r="O687">
        <v>10.520300000000001</v>
      </c>
      <c r="P687">
        <v>-34.609900000000003</v>
      </c>
      <c r="Q687" t="s">
        <v>40</v>
      </c>
      <c r="R687" t="s">
        <v>598</v>
      </c>
      <c r="S687" t="s">
        <v>599</v>
      </c>
      <c r="T687" t="s">
        <v>20</v>
      </c>
      <c r="U687" t="s">
        <v>7</v>
      </c>
      <c r="V687">
        <v>1580.3022000000001</v>
      </c>
      <c r="W687">
        <v>0.74</v>
      </c>
      <c r="X687">
        <v>1</v>
      </c>
      <c r="Y687">
        <v>147</v>
      </c>
      <c r="Z687">
        <v>25</v>
      </c>
      <c r="AA687">
        <v>0</v>
      </c>
      <c r="AB687">
        <v>0</v>
      </c>
      <c r="AC687">
        <v>240</v>
      </c>
      <c r="AD687">
        <v>1000</v>
      </c>
      <c r="AE687">
        <v>1800</v>
      </c>
      <c r="AF687">
        <v>0</v>
      </c>
      <c r="AG687">
        <v>0</v>
      </c>
      <c r="AH687">
        <v>0</v>
      </c>
      <c r="AI687">
        <v>0</v>
      </c>
      <c r="AJ687">
        <v>0</v>
      </c>
      <c r="AK687">
        <v>0</v>
      </c>
      <c r="AL687">
        <v>0</v>
      </c>
      <c r="AM687">
        <v>0</v>
      </c>
      <c r="AN687">
        <v>0</v>
      </c>
      <c r="AO687">
        <v>0</v>
      </c>
      <c r="AP687">
        <v>0</v>
      </c>
      <c r="AQ687">
        <v>0</v>
      </c>
      <c r="AR687">
        <v>0</v>
      </c>
      <c r="AS687">
        <v>0</v>
      </c>
      <c r="AT687">
        <v>0</v>
      </c>
      <c r="AU687">
        <v>0</v>
      </c>
      <c r="AV687">
        <v>0</v>
      </c>
      <c r="AW687">
        <v>0</v>
      </c>
      <c r="AX687">
        <v>1</v>
      </c>
    </row>
    <row r="688" spans="1:50" x14ac:dyDescent="0.25">
      <c r="A688" s="36">
        <v>4902064</v>
      </c>
      <c r="B688" s="36">
        <v>132898</v>
      </c>
      <c r="C688" s="36" t="s">
        <v>64</v>
      </c>
      <c r="D688">
        <v>5675</v>
      </c>
      <c r="E688">
        <v>6777</v>
      </c>
      <c r="F688" s="1">
        <v>41958</v>
      </c>
      <c r="G688" s="1">
        <v>41967</v>
      </c>
      <c r="H688">
        <v>11</v>
      </c>
      <c r="I688">
        <v>2014</v>
      </c>
      <c r="J688">
        <v>33.479999999999997</v>
      </c>
      <c r="K688">
        <v>-119.33</v>
      </c>
      <c r="L688" t="s">
        <v>905</v>
      </c>
      <c r="M688" t="s">
        <v>906</v>
      </c>
      <c r="N688" s="1">
        <v>41975</v>
      </c>
      <c r="O688">
        <v>33.555300000000003</v>
      </c>
      <c r="P688">
        <v>-119.36450000000001</v>
      </c>
      <c r="Q688" t="s">
        <v>3</v>
      </c>
      <c r="R688" t="s">
        <v>907</v>
      </c>
      <c r="S688" t="s">
        <v>908</v>
      </c>
      <c r="T688" t="s">
        <v>45</v>
      </c>
      <c r="U688" t="s">
        <v>7</v>
      </c>
      <c r="V688">
        <v>16.808900000000001</v>
      </c>
      <c r="W688">
        <v>0.91</v>
      </c>
      <c r="X688">
        <v>0</v>
      </c>
      <c r="Y688">
        <v>8</v>
      </c>
      <c r="Z688">
        <v>0</v>
      </c>
      <c r="AA688">
        <v>0</v>
      </c>
      <c r="AB688">
        <v>0</v>
      </c>
      <c r="AC688">
        <v>48</v>
      </c>
      <c r="AD688">
        <v>1000</v>
      </c>
      <c r="AE688">
        <v>1500</v>
      </c>
      <c r="AF688">
        <v>0</v>
      </c>
      <c r="AG688">
        <v>0</v>
      </c>
      <c r="AH688">
        <v>0</v>
      </c>
      <c r="AI688">
        <v>0</v>
      </c>
      <c r="AJ688">
        <v>0</v>
      </c>
      <c r="AK688">
        <v>0</v>
      </c>
      <c r="AL688">
        <v>0</v>
      </c>
      <c r="AM688">
        <v>0</v>
      </c>
      <c r="AN688">
        <v>0</v>
      </c>
      <c r="AO688">
        <v>0</v>
      </c>
      <c r="AP688">
        <v>0</v>
      </c>
      <c r="AQ688">
        <v>0</v>
      </c>
      <c r="AR688">
        <v>0</v>
      </c>
      <c r="AS688">
        <v>0</v>
      </c>
      <c r="AT688">
        <v>0</v>
      </c>
      <c r="AU688">
        <v>0</v>
      </c>
      <c r="AV688">
        <v>0</v>
      </c>
      <c r="AW688">
        <v>0</v>
      </c>
      <c r="AX688">
        <v>1</v>
      </c>
    </row>
    <row r="689" spans="1:50" x14ac:dyDescent="0.25">
      <c r="A689" s="36">
        <v>4902063</v>
      </c>
      <c r="B689" s="36">
        <v>132897</v>
      </c>
      <c r="C689" s="36" t="s">
        <v>64</v>
      </c>
      <c r="D689">
        <v>5674</v>
      </c>
      <c r="E689">
        <v>6776</v>
      </c>
      <c r="F689" s="1">
        <v>41956</v>
      </c>
      <c r="G689" s="1">
        <v>41961</v>
      </c>
      <c r="H689">
        <v>11</v>
      </c>
      <c r="I689">
        <v>2014</v>
      </c>
      <c r="J689">
        <v>32.659999999999997</v>
      </c>
      <c r="K689">
        <v>-119.46</v>
      </c>
      <c r="L689" t="s">
        <v>905</v>
      </c>
      <c r="M689" t="s">
        <v>906</v>
      </c>
      <c r="N689" s="1">
        <v>41975</v>
      </c>
      <c r="O689">
        <v>32.752200000000002</v>
      </c>
      <c r="P689">
        <v>-119.3597</v>
      </c>
      <c r="Q689" t="s">
        <v>3</v>
      </c>
      <c r="R689" t="s">
        <v>907</v>
      </c>
      <c r="S689" t="s">
        <v>908</v>
      </c>
      <c r="T689" t="s">
        <v>45</v>
      </c>
      <c r="U689" t="s">
        <v>7</v>
      </c>
      <c r="V689">
        <v>18.843</v>
      </c>
      <c r="W689">
        <v>0.91</v>
      </c>
      <c r="X689">
        <v>0</v>
      </c>
      <c r="Y689">
        <v>0</v>
      </c>
      <c r="Z689">
        <v>0</v>
      </c>
      <c r="AA689">
        <v>0</v>
      </c>
      <c r="AB689">
        <v>0</v>
      </c>
      <c r="AC689">
        <v>48</v>
      </c>
      <c r="AD689">
        <v>1000</v>
      </c>
      <c r="AE689">
        <v>1500</v>
      </c>
      <c r="AF689">
        <v>0</v>
      </c>
      <c r="AG689">
        <v>0</v>
      </c>
      <c r="AH689">
        <v>0</v>
      </c>
      <c r="AI689">
        <v>0</v>
      </c>
      <c r="AJ689">
        <v>0</v>
      </c>
      <c r="AK689">
        <v>0</v>
      </c>
      <c r="AL689">
        <v>0</v>
      </c>
      <c r="AM689">
        <v>0</v>
      </c>
      <c r="AN689">
        <v>0</v>
      </c>
      <c r="AO689">
        <v>0</v>
      </c>
      <c r="AP689">
        <v>0</v>
      </c>
      <c r="AQ689">
        <v>0</v>
      </c>
      <c r="AR689">
        <v>0</v>
      </c>
      <c r="AS689">
        <v>0</v>
      </c>
      <c r="AT689">
        <v>0</v>
      </c>
      <c r="AU689">
        <v>0</v>
      </c>
      <c r="AV689">
        <v>0</v>
      </c>
      <c r="AW689">
        <v>0</v>
      </c>
      <c r="AX689">
        <v>1</v>
      </c>
    </row>
    <row r="690" spans="1:50" x14ac:dyDescent="0.25">
      <c r="A690" s="36">
        <v>4902062</v>
      </c>
      <c r="B690" s="36">
        <v>132896</v>
      </c>
      <c r="C690" s="36" t="s">
        <v>64</v>
      </c>
      <c r="D690">
        <v>5673</v>
      </c>
      <c r="E690">
        <v>6775</v>
      </c>
      <c r="F690" s="1">
        <v>41956</v>
      </c>
      <c r="G690" s="1">
        <v>41961</v>
      </c>
      <c r="H690">
        <v>11</v>
      </c>
      <c r="I690">
        <v>2014</v>
      </c>
      <c r="J690">
        <v>32.18</v>
      </c>
      <c r="K690">
        <v>-118.89</v>
      </c>
      <c r="L690" t="s">
        <v>905</v>
      </c>
      <c r="M690" t="s">
        <v>906</v>
      </c>
      <c r="N690" s="1">
        <v>41975</v>
      </c>
      <c r="O690">
        <v>32.443199999999997</v>
      </c>
      <c r="P690">
        <v>-117.6981</v>
      </c>
      <c r="Q690" t="s">
        <v>3</v>
      </c>
      <c r="R690" t="s">
        <v>907</v>
      </c>
      <c r="S690" t="s">
        <v>908</v>
      </c>
      <c r="T690" t="s">
        <v>45</v>
      </c>
      <c r="U690" t="s">
        <v>7</v>
      </c>
      <c r="V690">
        <v>18.5304</v>
      </c>
      <c r="W690">
        <v>0.91</v>
      </c>
      <c r="X690">
        <v>0</v>
      </c>
      <c r="Y690">
        <v>10</v>
      </c>
      <c r="Z690">
        <v>0</v>
      </c>
      <c r="AA690">
        <v>0</v>
      </c>
      <c r="AB690">
        <v>0</v>
      </c>
      <c r="AC690">
        <v>48</v>
      </c>
      <c r="AD690">
        <v>1000</v>
      </c>
      <c r="AE690">
        <v>1500</v>
      </c>
      <c r="AF690">
        <v>0</v>
      </c>
      <c r="AG690">
        <v>0</v>
      </c>
      <c r="AH690">
        <v>0</v>
      </c>
      <c r="AI690">
        <v>0</v>
      </c>
      <c r="AJ690">
        <v>0</v>
      </c>
      <c r="AK690">
        <v>0</v>
      </c>
      <c r="AL690">
        <v>0</v>
      </c>
      <c r="AM690">
        <v>0</v>
      </c>
      <c r="AN690">
        <v>0</v>
      </c>
      <c r="AO690">
        <v>0</v>
      </c>
      <c r="AP690">
        <v>0</v>
      </c>
      <c r="AQ690">
        <v>0</v>
      </c>
      <c r="AR690">
        <v>0</v>
      </c>
      <c r="AS690">
        <v>0</v>
      </c>
      <c r="AT690">
        <v>0</v>
      </c>
      <c r="AU690">
        <v>0</v>
      </c>
      <c r="AV690">
        <v>0</v>
      </c>
      <c r="AW690">
        <v>0</v>
      </c>
      <c r="AX690">
        <v>1</v>
      </c>
    </row>
    <row r="691" spans="1:50" x14ac:dyDescent="0.25">
      <c r="A691" s="36">
        <v>4901672</v>
      </c>
      <c r="B691" s="36">
        <v>132907</v>
      </c>
      <c r="C691" s="36" t="s">
        <v>64</v>
      </c>
      <c r="D691">
        <v>5468</v>
      </c>
      <c r="E691">
        <v>6786</v>
      </c>
      <c r="F691" s="1">
        <v>41834</v>
      </c>
      <c r="G691" s="1">
        <v>41835</v>
      </c>
      <c r="H691">
        <v>7</v>
      </c>
      <c r="I691">
        <v>2014</v>
      </c>
      <c r="J691">
        <v>33.159999999999997</v>
      </c>
      <c r="K691">
        <v>-120.06</v>
      </c>
      <c r="L691" t="s">
        <v>905</v>
      </c>
      <c r="M691" t="s">
        <v>909</v>
      </c>
      <c r="N691" s="1">
        <v>41975</v>
      </c>
      <c r="O691">
        <v>29.429099999999998</v>
      </c>
      <c r="P691">
        <v>-118.0574</v>
      </c>
      <c r="Q691" t="s">
        <v>3</v>
      </c>
      <c r="R691" t="s">
        <v>907</v>
      </c>
      <c r="S691" t="s">
        <v>908</v>
      </c>
      <c r="T691" t="s">
        <v>45</v>
      </c>
      <c r="U691" t="s">
        <v>7</v>
      </c>
      <c r="V691">
        <v>140.95769999999999</v>
      </c>
      <c r="W691">
        <v>0.91</v>
      </c>
      <c r="X691">
        <v>0</v>
      </c>
      <c r="Y691">
        <v>34</v>
      </c>
      <c r="Z691">
        <v>0</v>
      </c>
      <c r="AA691">
        <v>0</v>
      </c>
      <c r="AB691">
        <v>0</v>
      </c>
      <c r="AC691">
        <v>48</v>
      </c>
      <c r="AD691">
        <v>1000</v>
      </c>
      <c r="AE691">
        <v>1500</v>
      </c>
      <c r="AF691">
        <v>0</v>
      </c>
      <c r="AG691">
        <v>0</v>
      </c>
      <c r="AH691">
        <v>0</v>
      </c>
      <c r="AI691">
        <v>0</v>
      </c>
      <c r="AJ691">
        <v>0</v>
      </c>
      <c r="AK691">
        <v>0</v>
      </c>
      <c r="AL691">
        <v>0</v>
      </c>
      <c r="AM691">
        <v>0</v>
      </c>
      <c r="AN691">
        <v>0</v>
      </c>
      <c r="AO691">
        <v>0</v>
      </c>
      <c r="AP691">
        <v>0</v>
      </c>
      <c r="AQ691">
        <v>0</v>
      </c>
      <c r="AR691">
        <v>0</v>
      </c>
      <c r="AS691">
        <v>0</v>
      </c>
      <c r="AT691">
        <v>0</v>
      </c>
      <c r="AU691">
        <v>0</v>
      </c>
      <c r="AV691">
        <v>0</v>
      </c>
      <c r="AW691">
        <v>0</v>
      </c>
      <c r="AX691">
        <v>1</v>
      </c>
    </row>
    <row r="692" spans="1:50" x14ac:dyDescent="0.25">
      <c r="A692" s="36">
        <v>4901671</v>
      </c>
      <c r="B692" s="36">
        <v>132904</v>
      </c>
      <c r="C692" s="36" t="s">
        <v>64</v>
      </c>
      <c r="D692">
        <v>5467</v>
      </c>
      <c r="E692">
        <v>6783</v>
      </c>
      <c r="F692" s="1">
        <v>41833</v>
      </c>
      <c r="G692" s="1">
        <v>41835</v>
      </c>
      <c r="H692">
        <v>7</v>
      </c>
      <c r="I692">
        <v>2014</v>
      </c>
      <c r="J692">
        <v>33.51</v>
      </c>
      <c r="K692">
        <v>-119.35</v>
      </c>
      <c r="L692" t="s">
        <v>905</v>
      </c>
      <c r="M692" t="s">
        <v>909</v>
      </c>
      <c r="N692" s="1">
        <v>41974</v>
      </c>
      <c r="O692">
        <v>32.971699999999998</v>
      </c>
      <c r="P692">
        <v>-119.8633</v>
      </c>
      <c r="Q692" t="s">
        <v>3</v>
      </c>
      <c r="R692" t="s">
        <v>907</v>
      </c>
      <c r="S692" t="s">
        <v>908</v>
      </c>
      <c r="T692" t="s">
        <v>45</v>
      </c>
      <c r="U692" t="s">
        <v>7</v>
      </c>
      <c r="V692">
        <v>140.92750000000001</v>
      </c>
      <c r="W692">
        <v>0.91</v>
      </c>
      <c r="X692">
        <v>0</v>
      </c>
      <c r="Y692">
        <v>37</v>
      </c>
      <c r="Z692">
        <v>0</v>
      </c>
      <c r="AA692">
        <v>0</v>
      </c>
      <c r="AB692">
        <v>0</v>
      </c>
      <c r="AC692">
        <v>48</v>
      </c>
      <c r="AD692">
        <v>1000</v>
      </c>
      <c r="AE692">
        <v>1000</v>
      </c>
      <c r="AF692">
        <v>0</v>
      </c>
      <c r="AG692">
        <v>0</v>
      </c>
      <c r="AH692">
        <v>0</v>
      </c>
      <c r="AI692">
        <v>0</v>
      </c>
      <c r="AJ692">
        <v>0</v>
      </c>
      <c r="AK692">
        <v>0</v>
      </c>
      <c r="AL692">
        <v>0</v>
      </c>
      <c r="AM692">
        <v>0</v>
      </c>
      <c r="AN692">
        <v>0</v>
      </c>
      <c r="AO692">
        <v>0</v>
      </c>
      <c r="AP692">
        <v>0</v>
      </c>
      <c r="AQ692">
        <v>0</v>
      </c>
      <c r="AR692">
        <v>0</v>
      </c>
      <c r="AS692">
        <v>0</v>
      </c>
      <c r="AT692">
        <v>0</v>
      </c>
      <c r="AU692">
        <v>0</v>
      </c>
      <c r="AV692">
        <v>0</v>
      </c>
      <c r="AW692">
        <v>0</v>
      </c>
      <c r="AX692">
        <v>1</v>
      </c>
    </row>
    <row r="693" spans="1:50" x14ac:dyDescent="0.25">
      <c r="A693" s="36">
        <v>4901670</v>
      </c>
      <c r="B693" s="36">
        <v>132903</v>
      </c>
      <c r="C693" s="36" t="s">
        <v>64</v>
      </c>
      <c r="D693">
        <v>5466</v>
      </c>
      <c r="E693">
        <v>6782</v>
      </c>
      <c r="F693" s="1">
        <v>41831</v>
      </c>
      <c r="G693" s="1">
        <v>41835</v>
      </c>
      <c r="H693">
        <v>7</v>
      </c>
      <c r="I693">
        <v>2014</v>
      </c>
      <c r="J693">
        <v>32.64</v>
      </c>
      <c r="K693">
        <v>-119.47</v>
      </c>
      <c r="L693" t="s">
        <v>905</v>
      </c>
      <c r="M693" t="s">
        <v>909</v>
      </c>
      <c r="N693" s="1">
        <v>41975</v>
      </c>
      <c r="O693">
        <v>29.348500000000001</v>
      </c>
      <c r="P693">
        <v>-116.6037</v>
      </c>
      <c r="Q693" t="s">
        <v>3</v>
      </c>
      <c r="R693" t="s">
        <v>907</v>
      </c>
      <c r="S693" t="s">
        <v>908</v>
      </c>
      <c r="T693" t="s">
        <v>45</v>
      </c>
      <c r="U693" t="s">
        <v>7</v>
      </c>
      <c r="V693">
        <v>143.06549999999999</v>
      </c>
      <c r="W693">
        <v>0.91</v>
      </c>
      <c r="X693">
        <v>0</v>
      </c>
      <c r="Y693">
        <v>67</v>
      </c>
      <c r="Z693">
        <v>0</v>
      </c>
      <c r="AA693">
        <v>0</v>
      </c>
      <c r="AB693">
        <v>0</v>
      </c>
      <c r="AC693">
        <v>48</v>
      </c>
      <c r="AD693">
        <v>1000</v>
      </c>
      <c r="AE693">
        <v>1500</v>
      </c>
      <c r="AF693">
        <v>0</v>
      </c>
      <c r="AG693">
        <v>0</v>
      </c>
      <c r="AH693">
        <v>0</v>
      </c>
      <c r="AI693">
        <v>0</v>
      </c>
      <c r="AJ693">
        <v>0</v>
      </c>
      <c r="AK693">
        <v>0</v>
      </c>
      <c r="AL693">
        <v>0</v>
      </c>
      <c r="AM693">
        <v>0</v>
      </c>
      <c r="AN693">
        <v>0</v>
      </c>
      <c r="AO693">
        <v>0</v>
      </c>
      <c r="AP693">
        <v>0</v>
      </c>
      <c r="AQ693">
        <v>0</v>
      </c>
      <c r="AR693">
        <v>0</v>
      </c>
      <c r="AS693">
        <v>0</v>
      </c>
      <c r="AT693">
        <v>0</v>
      </c>
      <c r="AU693">
        <v>0</v>
      </c>
      <c r="AV693">
        <v>0</v>
      </c>
      <c r="AW693">
        <v>0</v>
      </c>
      <c r="AX693">
        <v>1</v>
      </c>
    </row>
    <row r="694" spans="1:50" x14ac:dyDescent="0.25">
      <c r="A694" s="36">
        <v>5904107</v>
      </c>
      <c r="B694" s="36">
        <v>7618</v>
      </c>
      <c r="C694" s="36" t="s">
        <v>65</v>
      </c>
      <c r="D694">
        <v>4609</v>
      </c>
      <c r="E694">
        <v>5726</v>
      </c>
      <c r="F694" s="1">
        <v>41469</v>
      </c>
      <c r="G694" s="1">
        <v>41526</v>
      </c>
      <c r="H694">
        <v>7</v>
      </c>
      <c r="I694">
        <v>2013</v>
      </c>
      <c r="J694">
        <v>31.906700000000001</v>
      </c>
      <c r="K694">
        <v>-124.1866</v>
      </c>
      <c r="L694" t="s">
        <v>905</v>
      </c>
      <c r="M694" t="s">
        <v>597</v>
      </c>
      <c r="N694" s="1">
        <v>41968</v>
      </c>
      <c r="O694">
        <v>32.606000000000002</v>
      </c>
      <c r="P694">
        <v>-125.43600000000001</v>
      </c>
      <c r="Q694" t="s">
        <v>3</v>
      </c>
      <c r="R694" t="s">
        <v>637</v>
      </c>
      <c r="S694" t="s">
        <v>638</v>
      </c>
      <c r="T694" t="s">
        <v>43</v>
      </c>
      <c r="U694" t="s">
        <v>7</v>
      </c>
      <c r="V694">
        <v>499.25670000000002</v>
      </c>
      <c r="W694">
        <v>0.86</v>
      </c>
      <c r="X694">
        <v>1</v>
      </c>
      <c r="Y694">
        <v>85</v>
      </c>
      <c r="Z694">
        <v>0</v>
      </c>
      <c r="AA694">
        <v>0</v>
      </c>
      <c r="AB694">
        <v>0</v>
      </c>
      <c r="AC694">
        <v>240</v>
      </c>
      <c r="AD694">
        <v>1000</v>
      </c>
      <c r="AE694">
        <v>1050</v>
      </c>
      <c r="AF694">
        <v>1</v>
      </c>
      <c r="AG694">
        <v>0</v>
      </c>
      <c r="AH694">
        <v>0</v>
      </c>
      <c r="AI694">
        <v>0</v>
      </c>
      <c r="AJ694">
        <v>0</v>
      </c>
      <c r="AK694">
        <v>0</v>
      </c>
      <c r="AL694">
        <v>0</v>
      </c>
      <c r="AM694">
        <v>0</v>
      </c>
      <c r="AN694">
        <v>0</v>
      </c>
      <c r="AO694">
        <v>0</v>
      </c>
      <c r="AP694">
        <v>0</v>
      </c>
      <c r="AQ694">
        <v>1</v>
      </c>
      <c r="AR694">
        <v>0</v>
      </c>
      <c r="AS694">
        <v>0</v>
      </c>
      <c r="AT694">
        <v>0</v>
      </c>
      <c r="AU694">
        <v>0</v>
      </c>
      <c r="AV694">
        <v>0</v>
      </c>
      <c r="AW694">
        <v>0</v>
      </c>
      <c r="AX694">
        <v>1</v>
      </c>
    </row>
    <row r="695" spans="1:50" x14ac:dyDescent="0.25">
      <c r="A695" s="36">
        <v>3900783</v>
      </c>
      <c r="B695" s="36" t="s">
        <v>910</v>
      </c>
      <c r="C695" s="36" t="s">
        <v>65</v>
      </c>
      <c r="D695">
        <v>4657</v>
      </c>
      <c r="E695">
        <v>4657</v>
      </c>
      <c r="F695" s="1">
        <v>40252</v>
      </c>
      <c r="G695" s="1">
        <v>40241</v>
      </c>
      <c r="H695">
        <v>3</v>
      </c>
      <c r="I695">
        <v>2010</v>
      </c>
      <c r="J695">
        <v>-8.6E-3</v>
      </c>
      <c r="K695">
        <v>-109.9008</v>
      </c>
      <c r="L695" t="s">
        <v>911</v>
      </c>
      <c r="M695" t="s">
        <v>912</v>
      </c>
      <c r="N695" s="1">
        <v>41973</v>
      </c>
      <c r="O695">
        <v>1.381</v>
      </c>
      <c r="P695">
        <v>-138.25</v>
      </c>
      <c r="Q695" t="s">
        <v>3</v>
      </c>
      <c r="R695" t="s">
        <v>601</v>
      </c>
      <c r="S695" t="s">
        <v>602</v>
      </c>
      <c r="T695" t="s">
        <v>15</v>
      </c>
      <c r="U695" t="s">
        <v>7</v>
      </c>
      <c r="V695">
        <v>1720.6358</v>
      </c>
      <c r="W695">
        <v>0.74</v>
      </c>
      <c r="X695">
        <v>1</v>
      </c>
      <c r="Y695">
        <v>172</v>
      </c>
      <c r="Z695">
        <v>0</v>
      </c>
      <c r="AA695">
        <v>0</v>
      </c>
      <c r="AB695">
        <v>0</v>
      </c>
      <c r="AC695">
        <v>240</v>
      </c>
      <c r="AD695">
        <v>1000</v>
      </c>
      <c r="AE695">
        <v>2000</v>
      </c>
      <c r="AF695">
        <v>0</v>
      </c>
      <c r="AG695">
        <v>0</v>
      </c>
      <c r="AH695">
        <v>0</v>
      </c>
      <c r="AI695">
        <v>0</v>
      </c>
      <c r="AJ695">
        <v>0</v>
      </c>
      <c r="AK695">
        <v>0</v>
      </c>
      <c r="AL695">
        <v>0</v>
      </c>
      <c r="AM695">
        <v>0</v>
      </c>
      <c r="AN695">
        <v>0</v>
      </c>
      <c r="AO695">
        <v>0</v>
      </c>
      <c r="AP695">
        <v>0</v>
      </c>
      <c r="AQ695">
        <v>0</v>
      </c>
      <c r="AR695">
        <v>0</v>
      </c>
      <c r="AS695">
        <v>0</v>
      </c>
      <c r="AT695">
        <v>1</v>
      </c>
      <c r="AU695">
        <v>0</v>
      </c>
      <c r="AV695">
        <v>0</v>
      </c>
      <c r="AW695">
        <v>0</v>
      </c>
      <c r="AX695">
        <v>1</v>
      </c>
    </row>
    <row r="696" spans="1:50" x14ac:dyDescent="0.25">
      <c r="A696" s="36">
        <v>3900784</v>
      </c>
      <c r="B696" s="36">
        <v>6798</v>
      </c>
      <c r="C696" s="36" t="s">
        <v>65</v>
      </c>
      <c r="D696">
        <v>4658</v>
      </c>
      <c r="E696">
        <v>4658</v>
      </c>
      <c r="F696" s="1">
        <v>40262</v>
      </c>
      <c r="G696" s="1">
        <v>40241</v>
      </c>
      <c r="H696">
        <v>3</v>
      </c>
      <c r="I696">
        <v>2010</v>
      </c>
      <c r="J696">
        <v>0.1147</v>
      </c>
      <c r="K696">
        <v>-94.997799999999998</v>
      </c>
      <c r="L696" t="s">
        <v>911</v>
      </c>
      <c r="M696" t="s">
        <v>912</v>
      </c>
      <c r="N696" s="1">
        <v>41972</v>
      </c>
      <c r="O696">
        <v>1.64</v>
      </c>
      <c r="P696">
        <v>-85.808999999999997</v>
      </c>
      <c r="Q696" t="s">
        <v>3</v>
      </c>
      <c r="R696" t="s">
        <v>601</v>
      </c>
      <c r="S696" t="s">
        <v>602</v>
      </c>
      <c r="T696" t="s">
        <v>15</v>
      </c>
      <c r="U696" t="s">
        <v>7</v>
      </c>
      <c r="V696">
        <v>1710.1656</v>
      </c>
      <c r="W696">
        <v>0.74</v>
      </c>
      <c r="X696">
        <v>1</v>
      </c>
      <c r="Y696">
        <v>172</v>
      </c>
      <c r="Z696">
        <v>0</v>
      </c>
      <c r="AA696">
        <v>0</v>
      </c>
      <c r="AB696">
        <v>0</v>
      </c>
      <c r="AC696">
        <v>240</v>
      </c>
      <c r="AD696">
        <v>1000</v>
      </c>
      <c r="AE696">
        <v>2000</v>
      </c>
      <c r="AF696">
        <v>0</v>
      </c>
      <c r="AG696">
        <v>0</v>
      </c>
      <c r="AH696">
        <v>0</v>
      </c>
      <c r="AI696">
        <v>0</v>
      </c>
      <c r="AJ696">
        <v>0</v>
      </c>
      <c r="AK696">
        <v>0</v>
      </c>
      <c r="AL696">
        <v>0</v>
      </c>
      <c r="AM696">
        <v>0</v>
      </c>
      <c r="AN696">
        <v>0</v>
      </c>
      <c r="AO696">
        <v>0</v>
      </c>
      <c r="AP696">
        <v>0</v>
      </c>
      <c r="AQ696">
        <v>0</v>
      </c>
      <c r="AR696">
        <v>0</v>
      </c>
      <c r="AS696">
        <v>0</v>
      </c>
      <c r="AT696">
        <v>0</v>
      </c>
      <c r="AU696">
        <v>0</v>
      </c>
      <c r="AV696">
        <v>0</v>
      </c>
      <c r="AW696">
        <v>0</v>
      </c>
      <c r="AX696">
        <v>1</v>
      </c>
    </row>
    <row r="697" spans="1:50" x14ac:dyDescent="0.25">
      <c r="A697" s="36">
        <v>3900781</v>
      </c>
      <c r="B697" s="36" t="s">
        <v>913</v>
      </c>
      <c r="C697" s="36" t="s">
        <v>65</v>
      </c>
      <c r="D697">
        <v>4667</v>
      </c>
      <c r="E697">
        <v>4667</v>
      </c>
      <c r="F697" s="1">
        <v>40262</v>
      </c>
      <c r="G697" s="1">
        <v>40241</v>
      </c>
      <c r="H697">
        <v>3</v>
      </c>
      <c r="I697">
        <v>2010</v>
      </c>
      <c r="J697">
        <v>0.96830000000000005</v>
      </c>
      <c r="K697">
        <v>-94.986800000000002</v>
      </c>
      <c r="L697" t="s">
        <v>911</v>
      </c>
      <c r="M697" t="s">
        <v>912</v>
      </c>
      <c r="N697" s="1">
        <v>41973</v>
      </c>
      <c r="O697">
        <v>2.3660000000000001</v>
      </c>
      <c r="P697">
        <v>-87.837999999999994</v>
      </c>
      <c r="Q697" t="s">
        <v>3</v>
      </c>
      <c r="R697" t="s">
        <v>601</v>
      </c>
      <c r="S697" t="s">
        <v>602</v>
      </c>
      <c r="T697" t="s">
        <v>15</v>
      </c>
      <c r="U697" t="s">
        <v>7</v>
      </c>
      <c r="V697">
        <v>1711.0017</v>
      </c>
      <c r="W697">
        <v>0.74</v>
      </c>
      <c r="X697">
        <v>1</v>
      </c>
      <c r="Y697">
        <v>171</v>
      </c>
      <c r="Z697">
        <v>0</v>
      </c>
      <c r="AA697">
        <v>0</v>
      </c>
      <c r="AB697">
        <v>0</v>
      </c>
      <c r="AC697">
        <v>240</v>
      </c>
      <c r="AD697">
        <v>1000</v>
      </c>
      <c r="AE697">
        <v>2000</v>
      </c>
      <c r="AF697">
        <v>0</v>
      </c>
      <c r="AG697">
        <v>0</v>
      </c>
      <c r="AH697">
        <v>0</v>
      </c>
      <c r="AI697">
        <v>0</v>
      </c>
      <c r="AJ697">
        <v>0</v>
      </c>
      <c r="AK697">
        <v>0</v>
      </c>
      <c r="AL697">
        <v>0</v>
      </c>
      <c r="AM697">
        <v>0</v>
      </c>
      <c r="AN697">
        <v>0</v>
      </c>
      <c r="AO697">
        <v>0</v>
      </c>
      <c r="AP697">
        <v>0</v>
      </c>
      <c r="AQ697">
        <v>0</v>
      </c>
      <c r="AR697">
        <v>0</v>
      </c>
      <c r="AS697">
        <v>0</v>
      </c>
      <c r="AT697">
        <v>0</v>
      </c>
      <c r="AU697">
        <v>0</v>
      </c>
      <c r="AV697">
        <v>0</v>
      </c>
      <c r="AW697">
        <v>0</v>
      </c>
      <c r="AX697">
        <v>1</v>
      </c>
    </row>
    <row r="698" spans="1:50" x14ac:dyDescent="0.25">
      <c r="A698" s="36">
        <v>4900815</v>
      </c>
      <c r="B698" s="36">
        <v>67046</v>
      </c>
      <c r="C698" s="36" t="s">
        <v>64</v>
      </c>
      <c r="D698">
        <v>2897</v>
      </c>
      <c r="E698">
        <v>2897</v>
      </c>
      <c r="F698" s="1">
        <v>39227</v>
      </c>
      <c r="G698" s="1">
        <v>39210</v>
      </c>
      <c r="H698">
        <v>5</v>
      </c>
      <c r="I698">
        <v>2007</v>
      </c>
      <c r="J698">
        <v>39.358899999999998</v>
      </c>
      <c r="K698">
        <v>-126.38339999999999</v>
      </c>
      <c r="L698" t="s">
        <v>911</v>
      </c>
      <c r="M698" t="s">
        <v>914</v>
      </c>
      <c r="N698" s="1">
        <v>41971</v>
      </c>
      <c r="O698">
        <v>33.172499999999999</v>
      </c>
      <c r="P698">
        <v>-134.90969999999999</v>
      </c>
      <c r="Q698" t="s">
        <v>3</v>
      </c>
      <c r="R698" t="s">
        <v>601</v>
      </c>
      <c r="S698" t="s">
        <v>602</v>
      </c>
      <c r="T698" t="s">
        <v>15</v>
      </c>
      <c r="U698" t="s">
        <v>7</v>
      </c>
      <c r="V698">
        <v>2744.8618000000001</v>
      </c>
      <c r="W698">
        <v>0.48</v>
      </c>
      <c r="X698">
        <v>1</v>
      </c>
      <c r="Y698">
        <v>258</v>
      </c>
      <c r="Z698">
        <v>68</v>
      </c>
      <c r="AA698">
        <v>1981</v>
      </c>
      <c r="AB698">
        <v>0</v>
      </c>
      <c r="AC698">
        <v>256</v>
      </c>
      <c r="AD698">
        <v>1000</v>
      </c>
      <c r="AE698">
        <v>2000</v>
      </c>
      <c r="AF698">
        <v>0</v>
      </c>
      <c r="AG698">
        <v>0</v>
      </c>
      <c r="AH698">
        <v>0</v>
      </c>
      <c r="AI698">
        <v>0</v>
      </c>
      <c r="AJ698">
        <v>0</v>
      </c>
      <c r="AK698">
        <v>0</v>
      </c>
      <c r="AL698">
        <v>0</v>
      </c>
      <c r="AM698">
        <v>0</v>
      </c>
      <c r="AN698">
        <v>0</v>
      </c>
      <c r="AO698">
        <v>0</v>
      </c>
      <c r="AP698">
        <v>0</v>
      </c>
      <c r="AQ698">
        <v>0</v>
      </c>
      <c r="AR698">
        <v>0</v>
      </c>
      <c r="AS698">
        <v>0</v>
      </c>
      <c r="AT698">
        <v>1</v>
      </c>
      <c r="AU698">
        <v>0</v>
      </c>
      <c r="AV698">
        <v>0</v>
      </c>
      <c r="AW698">
        <v>0</v>
      </c>
      <c r="AX698">
        <v>1</v>
      </c>
    </row>
    <row r="699" spans="1:50" x14ac:dyDescent="0.25">
      <c r="A699" s="36">
        <v>4900816</v>
      </c>
      <c r="B699" s="36">
        <v>67047</v>
      </c>
      <c r="C699" s="36" t="s">
        <v>64</v>
      </c>
      <c r="D699">
        <v>2898</v>
      </c>
      <c r="E699">
        <v>2898</v>
      </c>
      <c r="F699" s="1">
        <v>39227</v>
      </c>
      <c r="G699" s="1">
        <v>39210</v>
      </c>
      <c r="H699">
        <v>5</v>
      </c>
      <c r="I699">
        <v>2007</v>
      </c>
      <c r="J699">
        <v>39.358899999999998</v>
      </c>
      <c r="K699">
        <v>-126.38330000000001</v>
      </c>
      <c r="L699" t="s">
        <v>911</v>
      </c>
      <c r="M699" t="s">
        <v>914</v>
      </c>
      <c r="N699" s="1">
        <v>41969</v>
      </c>
      <c r="O699">
        <v>33.637099999999997</v>
      </c>
      <c r="P699">
        <v>-142.90389999999999</v>
      </c>
      <c r="Q699" t="s">
        <v>3</v>
      </c>
      <c r="R699" t="s">
        <v>601</v>
      </c>
      <c r="S699" t="s">
        <v>602</v>
      </c>
      <c r="T699" t="s">
        <v>15</v>
      </c>
      <c r="U699" t="s">
        <v>7</v>
      </c>
      <c r="V699">
        <v>2742.5118000000002</v>
      </c>
      <c r="W699">
        <v>0.48</v>
      </c>
      <c r="X699">
        <v>1</v>
      </c>
      <c r="Y699">
        <v>257</v>
      </c>
      <c r="Z699">
        <v>68</v>
      </c>
      <c r="AA699">
        <v>1982</v>
      </c>
      <c r="AB699">
        <v>0</v>
      </c>
      <c r="AC699">
        <v>256</v>
      </c>
      <c r="AD699">
        <v>1000</v>
      </c>
      <c r="AE699">
        <v>2000</v>
      </c>
      <c r="AF699">
        <v>0</v>
      </c>
      <c r="AG699">
        <v>0</v>
      </c>
      <c r="AH699">
        <v>0</v>
      </c>
      <c r="AI699">
        <v>0</v>
      </c>
      <c r="AJ699">
        <v>0</v>
      </c>
      <c r="AK699">
        <v>0</v>
      </c>
      <c r="AL699">
        <v>0</v>
      </c>
      <c r="AM699">
        <v>0</v>
      </c>
      <c r="AN699">
        <v>0</v>
      </c>
      <c r="AO699">
        <v>0</v>
      </c>
      <c r="AP699">
        <v>0</v>
      </c>
      <c r="AQ699">
        <v>0</v>
      </c>
      <c r="AR699">
        <v>0</v>
      </c>
      <c r="AS699">
        <v>0</v>
      </c>
      <c r="AT699">
        <v>1</v>
      </c>
      <c r="AU699">
        <v>0</v>
      </c>
      <c r="AV699">
        <v>0</v>
      </c>
      <c r="AW699">
        <v>0</v>
      </c>
      <c r="AX699">
        <v>1</v>
      </c>
    </row>
    <row r="700" spans="1:50" x14ac:dyDescent="0.25">
      <c r="A700" s="36">
        <v>4900814</v>
      </c>
      <c r="B700" s="36">
        <v>67078</v>
      </c>
      <c r="C700" s="36" t="s">
        <v>64</v>
      </c>
      <c r="D700">
        <v>3013</v>
      </c>
      <c r="E700">
        <v>3013</v>
      </c>
      <c r="F700" s="1">
        <v>39234</v>
      </c>
      <c r="G700" s="1">
        <v>39210</v>
      </c>
      <c r="H700">
        <v>6</v>
      </c>
      <c r="I700">
        <v>2007</v>
      </c>
      <c r="J700">
        <v>34.169499999999999</v>
      </c>
      <c r="K700">
        <v>-122.5527</v>
      </c>
      <c r="L700" t="s">
        <v>911</v>
      </c>
      <c r="M700" t="s">
        <v>914</v>
      </c>
      <c r="N700" s="1">
        <v>41976</v>
      </c>
      <c r="O700">
        <v>28.036100000000001</v>
      </c>
      <c r="P700">
        <v>-125.2925</v>
      </c>
      <c r="Q700" t="s">
        <v>3</v>
      </c>
      <c r="R700" t="s">
        <v>601</v>
      </c>
      <c r="S700" t="s">
        <v>602</v>
      </c>
      <c r="T700" t="s">
        <v>15</v>
      </c>
      <c r="U700" t="s">
        <v>7</v>
      </c>
      <c r="V700">
        <v>2742.2404999999999</v>
      </c>
      <c r="W700">
        <v>0.48</v>
      </c>
      <c r="X700">
        <v>1</v>
      </c>
      <c r="Y700">
        <v>257</v>
      </c>
      <c r="Z700">
        <v>66</v>
      </c>
      <c r="AA700">
        <v>1979</v>
      </c>
      <c r="AB700">
        <v>0</v>
      </c>
      <c r="AC700">
        <v>256</v>
      </c>
      <c r="AD700">
        <v>1000</v>
      </c>
      <c r="AE700">
        <v>2000</v>
      </c>
      <c r="AF700">
        <v>0</v>
      </c>
      <c r="AG700">
        <v>0</v>
      </c>
      <c r="AH700">
        <v>0</v>
      </c>
      <c r="AI700">
        <v>0</v>
      </c>
      <c r="AJ700">
        <v>0</v>
      </c>
      <c r="AK700">
        <v>0</v>
      </c>
      <c r="AL700">
        <v>0</v>
      </c>
      <c r="AM700">
        <v>0</v>
      </c>
      <c r="AN700">
        <v>0</v>
      </c>
      <c r="AO700">
        <v>0</v>
      </c>
      <c r="AP700">
        <v>0</v>
      </c>
      <c r="AQ700">
        <v>0</v>
      </c>
      <c r="AR700">
        <v>0</v>
      </c>
      <c r="AS700">
        <v>0</v>
      </c>
      <c r="AT700">
        <v>1</v>
      </c>
      <c r="AU700">
        <v>0</v>
      </c>
      <c r="AV700">
        <v>0</v>
      </c>
      <c r="AW700">
        <v>0</v>
      </c>
      <c r="AX700">
        <v>1</v>
      </c>
    </row>
    <row r="701" spans="1:50" x14ac:dyDescent="0.25">
      <c r="A701" s="36">
        <v>4900761</v>
      </c>
      <c r="B701" s="36">
        <v>64196</v>
      </c>
      <c r="C701" s="36" t="s">
        <v>64</v>
      </c>
      <c r="D701">
        <v>2044</v>
      </c>
      <c r="E701">
        <v>2619</v>
      </c>
      <c r="F701" s="1">
        <v>38951</v>
      </c>
      <c r="G701" s="1">
        <v>38929</v>
      </c>
      <c r="H701">
        <v>8</v>
      </c>
      <c r="I701">
        <v>2006</v>
      </c>
      <c r="J701">
        <v>11.090299999999999</v>
      </c>
      <c r="K701">
        <v>-115.4385</v>
      </c>
      <c r="L701" t="s">
        <v>915</v>
      </c>
      <c r="M701" t="s">
        <v>916</v>
      </c>
      <c r="N701" s="1">
        <v>41976</v>
      </c>
      <c r="O701">
        <v>13.952</v>
      </c>
      <c r="P701">
        <v>-162.3022</v>
      </c>
      <c r="Q701" t="s">
        <v>71</v>
      </c>
      <c r="R701" t="s">
        <v>626</v>
      </c>
      <c r="S701" t="s">
        <v>627</v>
      </c>
      <c r="T701" t="s">
        <v>34</v>
      </c>
      <c r="U701" t="s">
        <v>7</v>
      </c>
      <c r="V701">
        <v>3025.0072</v>
      </c>
      <c r="W701">
        <v>0.3</v>
      </c>
      <c r="X701">
        <v>1</v>
      </c>
      <c r="Y701">
        <v>302</v>
      </c>
      <c r="Z701">
        <v>230</v>
      </c>
      <c r="AA701">
        <v>1012</v>
      </c>
      <c r="AB701">
        <v>0</v>
      </c>
      <c r="AC701">
        <v>240.8</v>
      </c>
      <c r="AD701">
        <v>1000</v>
      </c>
      <c r="AE701">
        <v>1020</v>
      </c>
      <c r="AF701">
        <v>0</v>
      </c>
      <c r="AG701">
        <v>0</v>
      </c>
      <c r="AH701">
        <v>0</v>
      </c>
      <c r="AI701">
        <v>0</v>
      </c>
      <c r="AJ701">
        <v>0</v>
      </c>
      <c r="AK701">
        <v>0</v>
      </c>
      <c r="AL701">
        <v>0</v>
      </c>
      <c r="AM701">
        <v>0</v>
      </c>
      <c r="AN701">
        <v>0</v>
      </c>
      <c r="AO701">
        <v>0</v>
      </c>
      <c r="AP701">
        <v>0</v>
      </c>
      <c r="AQ701">
        <v>0</v>
      </c>
      <c r="AR701">
        <v>0</v>
      </c>
      <c r="AS701">
        <v>0</v>
      </c>
      <c r="AT701">
        <v>0</v>
      </c>
      <c r="AU701">
        <v>0</v>
      </c>
      <c r="AV701">
        <v>0</v>
      </c>
      <c r="AW701">
        <v>0</v>
      </c>
      <c r="AX701">
        <v>1</v>
      </c>
    </row>
    <row r="702" spans="1:50" x14ac:dyDescent="0.25">
      <c r="A702" s="36">
        <v>4900768</v>
      </c>
      <c r="B702" s="36">
        <v>64192</v>
      </c>
      <c r="C702" s="36" t="s">
        <v>64</v>
      </c>
      <c r="D702">
        <v>2066</v>
      </c>
      <c r="E702">
        <v>2615</v>
      </c>
      <c r="F702" s="1">
        <v>39049</v>
      </c>
      <c r="G702" s="1">
        <v>39051</v>
      </c>
      <c r="H702">
        <v>11</v>
      </c>
      <c r="I702">
        <v>2006</v>
      </c>
      <c r="J702">
        <v>14.781000000000001</v>
      </c>
      <c r="K702">
        <v>-109.456</v>
      </c>
      <c r="L702" t="s">
        <v>915</v>
      </c>
      <c r="M702" t="s">
        <v>916</v>
      </c>
      <c r="N702" s="1">
        <v>41969</v>
      </c>
      <c r="O702">
        <v>10.6609</v>
      </c>
      <c r="P702">
        <v>-111.8053</v>
      </c>
      <c r="Q702" t="s">
        <v>71</v>
      </c>
      <c r="R702" t="s">
        <v>626</v>
      </c>
      <c r="S702" t="s">
        <v>627</v>
      </c>
      <c r="T702" t="s">
        <v>34</v>
      </c>
      <c r="U702" t="s">
        <v>7</v>
      </c>
      <c r="V702">
        <v>2920.0050000000001</v>
      </c>
      <c r="W702">
        <v>0.3</v>
      </c>
      <c r="X702">
        <v>1</v>
      </c>
      <c r="Y702">
        <v>293</v>
      </c>
      <c r="Z702">
        <v>227</v>
      </c>
      <c r="AA702">
        <v>1012</v>
      </c>
      <c r="AB702">
        <v>0</v>
      </c>
      <c r="AC702">
        <v>240.7</v>
      </c>
      <c r="AD702">
        <v>1000</v>
      </c>
      <c r="AE702">
        <v>1020</v>
      </c>
      <c r="AF702">
        <v>0</v>
      </c>
      <c r="AG702">
        <v>0</v>
      </c>
      <c r="AH702">
        <v>0</v>
      </c>
      <c r="AI702">
        <v>0</v>
      </c>
      <c r="AJ702">
        <v>0</v>
      </c>
      <c r="AK702">
        <v>0</v>
      </c>
      <c r="AL702">
        <v>0</v>
      </c>
      <c r="AM702">
        <v>0</v>
      </c>
      <c r="AN702">
        <v>0</v>
      </c>
      <c r="AO702">
        <v>0</v>
      </c>
      <c r="AP702">
        <v>0</v>
      </c>
      <c r="AQ702">
        <v>0</v>
      </c>
      <c r="AR702">
        <v>0</v>
      </c>
      <c r="AS702">
        <v>0</v>
      </c>
      <c r="AT702">
        <v>0</v>
      </c>
      <c r="AU702">
        <v>0</v>
      </c>
      <c r="AV702">
        <v>0</v>
      </c>
      <c r="AW702">
        <v>0</v>
      </c>
      <c r="AX702">
        <v>1</v>
      </c>
    </row>
    <row r="703" spans="1:50" x14ac:dyDescent="0.25">
      <c r="A703" s="36">
        <v>4900760</v>
      </c>
      <c r="B703" s="36">
        <v>64197</v>
      </c>
      <c r="C703" s="36" t="s">
        <v>64</v>
      </c>
      <c r="D703">
        <v>2043</v>
      </c>
      <c r="E703">
        <v>2621</v>
      </c>
      <c r="F703" s="1">
        <v>38950</v>
      </c>
      <c r="G703" s="1">
        <v>38929</v>
      </c>
      <c r="H703">
        <v>8</v>
      </c>
      <c r="I703">
        <v>2006</v>
      </c>
      <c r="J703">
        <v>13.692</v>
      </c>
      <c r="K703">
        <v>-113.474</v>
      </c>
      <c r="L703" t="s">
        <v>915</v>
      </c>
      <c r="M703" t="s">
        <v>916</v>
      </c>
      <c r="N703" s="1">
        <v>41975</v>
      </c>
      <c r="O703">
        <v>9.8581000000000003</v>
      </c>
      <c r="P703">
        <v>-138.09739999999999</v>
      </c>
      <c r="Q703" t="s">
        <v>71</v>
      </c>
      <c r="R703" t="s">
        <v>626</v>
      </c>
      <c r="S703" t="s">
        <v>627</v>
      </c>
      <c r="T703" t="s">
        <v>34</v>
      </c>
      <c r="U703" t="s">
        <v>7</v>
      </c>
      <c r="V703">
        <v>3025.2161999999998</v>
      </c>
      <c r="W703">
        <v>0.3</v>
      </c>
      <c r="X703">
        <v>1</v>
      </c>
      <c r="Y703">
        <v>303</v>
      </c>
      <c r="Z703">
        <v>244</v>
      </c>
      <c r="AA703">
        <v>1012</v>
      </c>
      <c r="AB703">
        <v>0</v>
      </c>
      <c r="AC703">
        <v>240.8</v>
      </c>
      <c r="AD703">
        <v>1000</v>
      </c>
      <c r="AE703">
        <v>1020</v>
      </c>
      <c r="AF703">
        <v>0</v>
      </c>
      <c r="AG703">
        <v>0</v>
      </c>
      <c r="AH703">
        <v>0</v>
      </c>
      <c r="AI703">
        <v>0</v>
      </c>
      <c r="AJ703">
        <v>0</v>
      </c>
      <c r="AK703">
        <v>0</v>
      </c>
      <c r="AL703">
        <v>0</v>
      </c>
      <c r="AM703">
        <v>0</v>
      </c>
      <c r="AN703">
        <v>0</v>
      </c>
      <c r="AO703">
        <v>0</v>
      </c>
      <c r="AP703">
        <v>0</v>
      </c>
      <c r="AQ703">
        <v>0</v>
      </c>
      <c r="AR703">
        <v>0</v>
      </c>
      <c r="AS703">
        <v>0</v>
      </c>
      <c r="AT703">
        <v>0</v>
      </c>
      <c r="AU703">
        <v>0</v>
      </c>
      <c r="AV703">
        <v>0</v>
      </c>
      <c r="AW703">
        <v>0</v>
      </c>
      <c r="AX703">
        <v>1</v>
      </c>
    </row>
    <row r="704" spans="1:50" x14ac:dyDescent="0.25">
      <c r="A704" s="36">
        <v>4901238</v>
      </c>
      <c r="B704" s="36">
        <v>85104</v>
      </c>
      <c r="C704" s="36" t="s">
        <v>64</v>
      </c>
      <c r="D704">
        <v>4258</v>
      </c>
      <c r="E704">
        <v>4285</v>
      </c>
      <c r="F704" s="1">
        <v>40061</v>
      </c>
      <c r="G704" s="1">
        <v>40051</v>
      </c>
      <c r="H704">
        <v>9</v>
      </c>
      <c r="I704">
        <v>2009</v>
      </c>
      <c r="J704">
        <v>57.084800000000001</v>
      </c>
      <c r="K704">
        <v>-148.49250000000001</v>
      </c>
      <c r="L704" t="s">
        <v>917</v>
      </c>
      <c r="M704" t="s">
        <v>918</v>
      </c>
      <c r="N704" s="1">
        <v>41967</v>
      </c>
      <c r="O704">
        <v>53.138300000000001</v>
      </c>
      <c r="P704">
        <v>177.5018</v>
      </c>
      <c r="Q704" t="s">
        <v>3</v>
      </c>
      <c r="R704" t="s">
        <v>601</v>
      </c>
      <c r="S704" t="s">
        <v>602</v>
      </c>
      <c r="T704" t="s">
        <v>15</v>
      </c>
      <c r="U704" t="s">
        <v>7</v>
      </c>
      <c r="V704">
        <v>1906.0992000000001</v>
      </c>
      <c r="W704">
        <v>0.57999999999999996</v>
      </c>
      <c r="X704">
        <v>1</v>
      </c>
      <c r="Y704">
        <v>180</v>
      </c>
      <c r="Z704">
        <v>81</v>
      </c>
      <c r="AA704">
        <v>0</v>
      </c>
      <c r="AB704">
        <v>0</v>
      </c>
      <c r="AC704">
        <v>254</v>
      </c>
      <c r="AD704">
        <v>1000</v>
      </c>
      <c r="AE704">
        <v>2000</v>
      </c>
      <c r="AF704">
        <v>0</v>
      </c>
      <c r="AG704">
        <v>0</v>
      </c>
      <c r="AH704">
        <v>0</v>
      </c>
      <c r="AI704">
        <v>0</v>
      </c>
      <c r="AJ704">
        <v>0</v>
      </c>
      <c r="AK704">
        <v>0</v>
      </c>
      <c r="AL704">
        <v>0</v>
      </c>
      <c r="AM704">
        <v>0</v>
      </c>
      <c r="AN704">
        <v>0</v>
      </c>
      <c r="AO704">
        <v>0</v>
      </c>
      <c r="AP704">
        <v>0</v>
      </c>
      <c r="AQ704">
        <v>0</v>
      </c>
      <c r="AR704">
        <v>0</v>
      </c>
      <c r="AS704">
        <v>0</v>
      </c>
      <c r="AT704">
        <v>0</v>
      </c>
      <c r="AU704">
        <v>0</v>
      </c>
      <c r="AV704">
        <v>0</v>
      </c>
      <c r="AW704">
        <v>0</v>
      </c>
      <c r="AX704">
        <v>1</v>
      </c>
    </row>
    <row r="705" spans="1:50" x14ac:dyDescent="0.25">
      <c r="A705" s="36">
        <v>4901239</v>
      </c>
      <c r="B705" s="36">
        <v>95234</v>
      </c>
      <c r="C705" s="36" t="s">
        <v>64</v>
      </c>
      <c r="D705">
        <v>4653</v>
      </c>
      <c r="E705">
        <v>4653</v>
      </c>
      <c r="F705" s="1">
        <v>40061</v>
      </c>
      <c r="G705" s="1">
        <v>40051</v>
      </c>
      <c r="H705">
        <v>9</v>
      </c>
      <c r="I705">
        <v>2009</v>
      </c>
      <c r="J705">
        <v>56.659199999999998</v>
      </c>
      <c r="K705">
        <v>-147.0908</v>
      </c>
      <c r="L705" t="s">
        <v>917</v>
      </c>
      <c r="M705" t="s">
        <v>918</v>
      </c>
      <c r="N705" s="1">
        <v>41967</v>
      </c>
      <c r="O705">
        <v>48.929900000000004</v>
      </c>
      <c r="P705">
        <v>151.8031</v>
      </c>
      <c r="Q705" t="s">
        <v>3</v>
      </c>
      <c r="R705" t="s">
        <v>601</v>
      </c>
      <c r="S705" t="s">
        <v>602</v>
      </c>
      <c r="T705" t="s">
        <v>15</v>
      </c>
      <c r="U705" t="s">
        <v>7</v>
      </c>
      <c r="V705">
        <v>1906.0834</v>
      </c>
      <c r="W705">
        <v>0.57999999999999996</v>
      </c>
      <c r="X705">
        <v>1</v>
      </c>
      <c r="Y705">
        <v>181</v>
      </c>
      <c r="Z705">
        <v>36</v>
      </c>
      <c r="AA705">
        <v>0</v>
      </c>
      <c r="AB705">
        <v>0</v>
      </c>
      <c r="AC705">
        <v>254</v>
      </c>
      <c r="AD705">
        <v>1000</v>
      </c>
      <c r="AE705">
        <v>2000</v>
      </c>
      <c r="AF705">
        <v>0</v>
      </c>
      <c r="AG705">
        <v>0</v>
      </c>
      <c r="AH705">
        <v>0</v>
      </c>
      <c r="AI705">
        <v>0</v>
      </c>
      <c r="AJ705">
        <v>0</v>
      </c>
      <c r="AK705">
        <v>0</v>
      </c>
      <c r="AL705">
        <v>0</v>
      </c>
      <c r="AM705">
        <v>0</v>
      </c>
      <c r="AN705">
        <v>0</v>
      </c>
      <c r="AO705">
        <v>0</v>
      </c>
      <c r="AP705">
        <v>0</v>
      </c>
      <c r="AQ705">
        <v>0</v>
      </c>
      <c r="AR705">
        <v>0</v>
      </c>
      <c r="AS705">
        <v>0</v>
      </c>
      <c r="AT705">
        <v>0</v>
      </c>
      <c r="AU705">
        <v>0</v>
      </c>
      <c r="AV705">
        <v>0</v>
      </c>
      <c r="AW705">
        <v>0</v>
      </c>
      <c r="AX705">
        <v>1</v>
      </c>
    </row>
    <row r="706" spans="1:50" x14ac:dyDescent="0.25">
      <c r="A706" s="36">
        <v>4900799</v>
      </c>
      <c r="B706" s="36">
        <v>67070</v>
      </c>
      <c r="C706" s="36" t="s">
        <v>64</v>
      </c>
      <c r="D706">
        <v>3005</v>
      </c>
      <c r="E706">
        <v>3005</v>
      </c>
      <c r="F706" s="1">
        <v>39136</v>
      </c>
      <c r="G706" s="1">
        <v>39137</v>
      </c>
      <c r="H706">
        <v>2</v>
      </c>
      <c r="I706">
        <v>2007</v>
      </c>
      <c r="J706">
        <v>53.520499999999998</v>
      </c>
      <c r="K706">
        <v>-170.65520000000001</v>
      </c>
      <c r="L706" t="s">
        <v>917</v>
      </c>
      <c r="M706" t="s">
        <v>919</v>
      </c>
      <c r="N706" s="1">
        <v>41974</v>
      </c>
      <c r="O706">
        <v>58.163600000000002</v>
      </c>
      <c r="P706">
        <v>178.49789999999999</v>
      </c>
      <c r="Q706" t="s">
        <v>3</v>
      </c>
      <c r="R706" t="s">
        <v>601</v>
      </c>
      <c r="S706" t="s">
        <v>602</v>
      </c>
      <c r="T706" t="s">
        <v>15</v>
      </c>
      <c r="U706" t="s">
        <v>7</v>
      </c>
      <c r="V706">
        <v>2838.4450000000002</v>
      </c>
      <c r="W706">
        <v>0.48</v>
      </c>
      <c r="X706">
        <v>1</v>
      </c>
      <c r="Y706">
        <v>267</v>
      </c>
      <c r="Z706">
        <v>174</v>
      </c>
      <c r="AA706">
        <v>1981</v>
      </c>
      <c r="AB706">
        <v>0</v>
      </c>
      <c r="AC706">
        <v>256</v>
      </c>
      <c r="AD706">
        <v>1000</v>
      </c>
      <c r="AE706">
        <v>2000</v>
      </c>
      <c r="AF706">
        <v>0</v>
      </c>
      <c r="AG706">
        <v>0</v>
      </c>
      <c r="AH706">
        <v>0</v>
      </c>
      <c r="AI706">
        <v>0</v>
      </c>
      <c r="AJ706">
        <v>0</v>
      </c>
      <c r="AK706">
        <v>0</v>
      </c>
      <c r="AL706">
        <v>0</v>
      </c>
      <c r="AM706">
        <v>0</v>
      </c>
      <c r="AN706">
        <v>0</v>
      </c>
      <c r="AO706">
        <v>0</v>
      </c>
      <c r="AP706">
        <v>0</v>
      </c>
      <c r="AQ706">
        <v>0</v>
      </c>
      <c r="AR706">
        <v>0</v>
      </c>
      <c r="AS706">
        <v>0</v>
      </c>
      <c r="AT706">
        <v>0</v>
      </c>
      <c r="AU706">
        <v>0</v>
      </c>
      <c r="AV706">
        <v>0</v>
      </c>
      <c r="AW706">
        <v>0</v>
      </c>
      <c r="AX706">
        <v>1</v>
      </c>
    </row>
    <row r="707" spans="1:50" x14ac:dyDescent="0.25">
      <c r="A707" s="36">
        <v>4900806</v>
      </c>
      <c r="B707" s="36">
        <v>67072</v>
      </c>
      <c r="C707" s="36" t="s">
        <v>64</v>
      </c>
      <c r="D707">
        <v>3007</v>
      </c>
      <c r="E707">
        <v>3007</v>
      </c>
      <c r="F707" s="1">
        <v>39136</v>
      </c>
      <c r="G707" s="1">
        <v>39137</v>
      </c>
      <c r="H707">
        <v>2</v>
      </c>
      <c r="I707">
        <v>2007</v>
      </c>
      <c r="J707">
        <v>53.704700000000003</v>
      </c>
      <c r="K707">
        <v>-170.2637</v>
      </c>
      <c r="L707" t="s">
        <v>917</v>
      </c>
      <c r="M707" t="s">
        <v>919</v>
      </c>
      <c r="N707" s="1">
        <v>41974</v>
      </c>
      <c r="O707">
        <v>58.936900000000001</v>
      </c>
      <c r="P707">
        <v>165.05690000000001</v>
      </c>
      <c r="Q707" t="s">
        <v>3</v>
      </c>
      <c r="R707" t="s">
        <v>601</v>
      </c>
      <c r="S707" t="s">
        <v>602</v>
      </c>
      <c r="T707" t="s">
        <v>15</v>
      </c>
      <c r="U707" t="s">
        <v>7</v>
      </c>
      <c r="V707">
        <v>2838.4837000000002</v>
      </c>
      <c r="W707">
        <v>0.48</v>
      </c>
      <c r="X707">
        <v>1</v>
      </c>
      <c r="Y707">
        <v>267</v>
      </c>
      <c r="Z707">
        <v>174</v>
      </c>
      <c r="AA707">
        <v>1988</v>
      </c>
      <c r="AB707">
        <v>0</v>
      </c>
      <c r="AC707">
        <v>256</v>
      </c>
      <c r="AD707">
        <v>1000</v>
      </c>
      <c r="AE707">
        <v>2000</v>
      </c>
      <c r="AF707">
        <v>0</v>
      </c>
      <c r="AG707">
        <v>0</v>
      </c>
      <c r="AH707">
        <v>0</v>
      </c>
      <c r="AI707">
        <v>0</v>
      </c>
      <c r="AJ707">
        <v>0</v>
      </c>
      <c r="AK707">
        <v>0</v>
      </c>
      <c r="AL707">
        <v>0</v>
      </c>
      <c r="AM707">
        <v>0</v>
      </c>
      <c r="AN707">
        <v>0</v>
      </c>
      <c r="AO707">
        <v>0</v>
      </c>
      <c r="AP707">
        <v>0</v>
      </c>
      <c r="AQ707">
        <v>0</v>
      </c>
      <c r="AR707">
        <v>0</v>
      </c>
      <c r="AS707">
        <v>0</v>
      </c>
      <c r="AT707">
        <v>0</v>
      </c>
      <c r="AU707">
        <v>0</v>
      </c>
      <c r="AV707">
        <v>0</v>
      </c>
      <c r="AW707">
        <v>0</v>
      </c>
      <c r="AX707">
        <v>1</v>
      </c>
    </row>
    <row r="708" spans="1:50" x14ac:dyDescent="0.25">
      <c r="A708" s="36">
        <v>4900855</v>
      </c>
      <c r="B708" s="36">
        <v>85090</v>
      </c>
      <c r="C708" s="36" t="s">
        <v>64</v>
      </c>
      <c r="D708">
        <v>4010</v>
      </c>
      <c r="E708">
        <v>4010</v>
      </c>
      <c r="F708" s="1">
        <v>39714</v>
      </c>
      <c r="G708" s="1">
        <v>39696</v>
      </c>
      <c r="H708">
        <v>9</v>
      </c>
      <c r="I708">
        <v>2008</v>
      </c>
      <c r="J708">
        <v>53.526699999999998</v>
      </c>
      <c r="K708">
        <v>-174.50219999999999</v>
      </c>
      <c r="L708" t="s">
        <v>917</v>
      </c>
      <c r="M708" t="s">
        <v>920</v>
      </c>
      <c r="N708" s="1">
        <v>41968</v>
      </c>
      <c r="O708">
        <v>59.604199999999999</v>
      </c>
      <c r="P708">
        <v>-179.0385</v>
      </c>
      <c r="Q708" t="s">
        <v>3</v>
      </c>
      <c r="R708" t="s">
        <v>601</v>
      </c>
      <c r="S708" t="s">
        <v>602</v>
      </c>
      <c r="T708" t="s">
        <v>15</v>
      </c>
      <c r="U708" t="s">
        <v>7</v>
      </c>
      <c r="V708">
        <v>2253.614</v>
      </c>
      <c r="W708">
        <v>0.64</v>
      </c>
      <c r="X708">
        <v>1</v>
      </c>
      <c r="Y708">
        <v>213</v>
      </c>
      <c r="Z708">
        <v>108</v>
      </c>
      <c r="AA708">
        <v>0</v>
      </c>
      <c r="AB708">
        <v>0</v>
      </c>
      <c r="AC708">
        <v>255</v>
      </c>
      <c r="AD708">
        <v>1000</v>
      </c>
      <c r="AE708">
        <v>2000</v>
      </c>
      <c r="AF708">
        <v>0</v>
      </c>
      <c r="AG708">
        <v>0</v>
      </c>
      <c r="AH708">
        <v>0</v>
      </c>
      <c r="AI708">
        <v>0</v>
      </c>
      <c r="AJ708">
        <v>0</v>
      </c>
      <c r="AK708">
        <v>0</v>
      </c>
      <c r="AL708">
        <v>0</v>
      </c>
      <c r="AM708">
        <v>0</v>
      </c>
      <c r="AN708">
        <v>0</v>
      </c>
      <c r="AO708">
        <v>0</v>
      </c>
      <c r="AP708">
        <v>0</v>
      </c>
      <c r="AQ708">
        <v>0</v>
      </c>
      <c r="AR708">
        <v>0</v>
      </c>
      <c r="AS708">
        <v>0</v>
      </c>
      <c r="AT708">
        <v>0</v>
      </c>
      <c r="AU708">
        <v>0</v>
      </c>
      <c r="AV708">
        <v>0</v>
      </c>
      <c r="AW708">
        <v>0</v>
      </c>
      <c r="AX708">
        <v>1</v>
      </c>
    </row>
    <row r="709" spans="1:50" x14ac:dyDescent="0.25">
      <c r="A709" s="36">
        <v>4900854</v>
      </c>
      <c r="B709" s="36">
        <v>85089</v>
      </c>
      <c r="C709" s="36" t="s">
        <v>64</v>
      </c>
      <c r="D709">
        <v>4009</v>
      </c>
      <c r="E709">
        <v>4009</v>
      </c>
      <c r="F709" s="1">
        <v>39715</v>
      </c>
      <c r="G709" s="1">
        <v>39696</v>
      </c>
      <c r="H709">
        <v>9</v>
      </c>
      <c r="I709">
        <v>2008</v>
      </c>
      <c r="J709">
        <v>54.991700000000002</v>
      </c>
      <c r="K709">
        <v>-174.49879999999999</v>
      </c>
      <c r="L709" t="s">
        <v>917</v>
      </c>
      <c r="M709" t="s">
        <v>920</v>
      </c>
      <c r="N709" s="1">
        <v>41968</v>
      </c>
      <c r="O709">
        <v>49.033900000000003</v>
      </c>
      <c r="P709">
        <v>160.9769</v>
      </c>
      <c r="Q709" t="s">
        <v>3</v>
      </c>
      <c r="R709" t="s">
        <v>601</v>
      </c>
      <c r="S709" t="s">
        <v>602</v>
      </c>
      <c r="T709" t="s">
        <v>15</v>
      </c>
      <c r="U709" t="s">
        <v>7</v>
      </c>
      <c r="V709">
        <v>2253.5619999999999</v>
      </c>
      <c r="W709">
        <v>0.64</v>
      </c>
      <c r="X709">
        <v>1</v>
      </c>
      <c r="Y709">
        <v>210</v>
      </c>
      <c r="Z709">
        <v>109</v>
      </c>
      <c r="AA709">
        <v>0</v>
      </c>
      <c r="AB709">
        <v>0</v>
      </c>
      <c r="AC709">
        <v>255</v>
      </c>
      <c r="AD709">
        <v>1000</v>
      </c>
      <c r="AE709">
        <v>2000</v>
      </c>
      <c r="AF709">
        <v>0</v>
      </c>
      <c r="AG709">
        <v>0</v>
      </c>
      <c r="AH709">
        <v>0</v>
      </c>
      <c r="AI709">
        <v>0</v>
      </c>
      <c r="AJ709">
        <v>0</v>
      </c>
      <c r="AK709">
        <v>0</v>
      </c>
      <c r="AL709">
        <v>0</v>
      </c>
      <c r="AM709">
        <v>0</v>
      </c>
      <c r="AN709">
        <v>0</v>
      </c>
      <c r="AO709">
        <v>0</v>
      </c>
      <c r="AP709">
        <v>0</v>
      </c>
      <c r="AQ709">
        <v>0</v>
      </c>
      <c r="AR709">
        <v>0</v>
      </c>
      <c r="AS709">
        <v>0</v>
      </c>
      <c r="AT709">
        <v>0</v>
      </c>
      <c r="AU709">
        <v>0</v>
      </c>
      <c r="AV709">
        <v>0</v>
      </c>
      <c r="AW709">
        <v>0</v>
      </c>
      <c r="AX709">
        <v>1</v>
      </c>
    </row>
    <row r="710" spans="1:50" x14ac:dyDescent="0.25">
      <c r="A710" s="36">
        <v>4901566</v>
      </c>
      <c r="B710" s="36" t="s">
        <v>921</v>
      </c>
      <c r="C710" s="36" t="s">
        <v>65</v>
      </c>
      <c r="D710">
        <v>253</v>
      </c>
      <c r="E710">
        <v>253</v>
      </c>
      <c r="F710" s="1">
        <v>41493</v>
      </c>
      <c r="G710" s="1">
        <v>41523</v>
      </c>
      <c r="H710">
        <v>8</v>
      </c>
      <c r="I710">
        <v>2013</v>
      </c>
      <c r="J710">
        <v>47.119300000000003</v>
      </c>
      <c r="K710">
        <v>-126.0827</v>
      </c>
      <c r="L710" t="s">
        <v>922</v>
      </c>
      <c r="M710" t="s">
        <v>923</v>
      </c>
      <c r="N710" s="1">
        <v>41973</v>
      </c>
      <c r="O710">
        <v>47.448</v>
      </c>
      <c r="P710">
        <v>-127.995</v>
      </c>
      <c r="Q710" t="s">
        <v>14</v>
      </c>
      <c r="R710" t="s">
        <v>601</v>
      </c>
      <c r="S710" t="s">
        <v>602</v>
      </c>
      <c r="T710" t="s">
        <v>15</v>
      </c>
      <c r="U710" t="s">
        <v>7</v>
      </c>
      <c r="V710">
        <v>480.27359999999999</v>
      </c>
      <c r="W710">
        <v>0.86</v>
      </c>
      <c r="X710">
        <v>1</v>
      </c>
      <c r="Y710">
        <v>49</v>
      </c>
      <c r="Z710">
        <v>0</v>
      </c>
      <c r="AA710">
        <v>0</v>
      </c>
      <c r="AB710">
        <v>0</v>
      </c>
      <c r="AC710">
        <v>240</v>
      </c>
      <c r="AD710">
        <v>1000</v>
      </c>
      <c r="AE710">
        <v>2000</v>
      </c>
      <c r="AF710">
        <v>0</v>
      </c>
      <c r="AG710">
        <v>0</v>
      </c>
      <c r="AH710">
        <v>0</v>
      </c>
      <c r="AI710">
        <v>0</v>
      </c>
      <c r="AJ710">
        <v>0</v>
      </c>
      <c r="AK710">
        <v>0</v>
      </c>
      <c r="AL710">
        <v>0</v>
      </c>
      <c r="AM710">
        <v>0</v>
      </c>
      <c r="AN710">
        <v>0</v>
      </c>
      <c r="AO710">
        <v>0</v>
      </c>
      <c r="AP710">
        <v>0</v>
      </c>
      <c r="AQ710">
        <v>0</v>
      </c>
      <c r="AR710">
        <v>0</v>
      </c>
      <c r="AS710">
        <v>0</v>
      </c>
      <c r="AT710">
        <v>0</v>
      </c>
      <c r="AU710">
        <v>0</v>
      </c>
      <c r="AV710">
        <v>0</v>
      </c>
      <c r="AW710">
        <v>0</v>
      </c>
      <c r="AX710">
        <v>1</v>
      </c>
    </row>
    <row r="711" spans="1:50" x14ac:dyDescent="0.25">
      <c r="A711" s="36">
        <v>5903870</v>
      </c>
      <c r="B711" s="36">
        <v>7676</v>
      </c>
      <c r="C711" s="36" t="s">
        <v>65</v>
      </c>
      <c r="D711">
        <v>5843</v>
      </c>
      <c r="E711">
        <v>5843</v>
      </c>
      <c r="F711" s="1">
        <v>41053</v>
      </c>
      <c r="G711" s="1">
        <v>40885</v>
      </c>
      <c r="H711">
        <v>5</v>
      </c>
      <c r="I711">
        <v>2012</v>
      </c>
      <c r="J711">
        <v>-2.0251000000000001</v>
      </c>
      <c r="K711">
        <v>-179.89660000000001</v>
      </c>
      <c r="L711" t="s">
        <v>924</v>
      </c>
      <c r="M711" t="s">
        <v>573</v>
      </c>
      <c r="N711" s="1">
        <v>41973</v>
      </c>
      <c r="O711">
        <v>-3.0489999999999999</v>
      </c>
      <c r="P711">
        <v>156.791</v>
      </c>
      <c r="Q711" t="s">
        <v>3</v>
      </c>
      <c r="R711" t="s">
        <v>601</v>
      </c>
      <c r="S711" t="s">
        <v>602</v>
      </c>
      <c r="T711" t="s">
        <v>15</v>
      </c>
      <c r="U711" t="s">
        <v>7</v>
      </c>
      <c r="V711">
        <v>920.29989999999998</v>
      </c>
      <c r="W711">
        <v>0.85</v>
      </c>
      <c r="X711">
        <v>1</v>
      </c>
      <c r="Y711">
        <v>93</v>
      </c>
      <c r="Z711">
        <v>0</v>
      </c>
      <c r="AA711">
        <v>0</v>
      </c>
      <c r="AB711">
        <v>0</v>
      </c>
      <c r="AC711">
        <v>240</v>
      </c>
      <c r="AD711">
        <v>1000</v>
      </c>
      <c r="AE711">
        <v>2000</v>
      </c>
      <c r="AF711">
        <v>0</v>
      </c>
      <c r="AG711">
        <v>0</v>
      </c>
      <c r="AH711">
        <v>0</v>
      </c>
      <c r="AI711">
        <v>0</v>
      </c>
      <c r="AJ711">
        <v>0</v>
      </c>
      <c r="AK711">
        <v>0</v>
      </c>
      <c r="AL711">
        <v>0</v>
      </c>
      <c r="AM711">
        <v>0</v>
      </c>
      <c r="AN711">
        <v>0</v>
      </c>
      <c r="AO711">
        <v>0</v>
      </c>
      <c r="AP711">
        <v>0</v>
      </c>
      <c r="AQ711">
        <v>0</v>
      </c>
      <c r="AR711">
        <v>0</v>
      </c>
      <c r="AS711">
        <v>0</v>
      </c>
      <c r="AT711">
        <v>1</v>
      </c>
      <c r="AU711">
        <v>0</v>
      </c>
      <c r="AV711">
        <v>0</v>
      </c>
      <c r="AW711">
        <v>0</v>
      </c>
      <c r="AX711">
        <v>1</v>
      </c>
    </row>
    <row r="712" spans="1:50" x14ac:dyDescent="0.25">
      <c r="A712" s="36">
        <v>5903864</v>
      </c>
      <c r="B712" s="36">
        <v>128</v>
      </c>
      <c r="C712" s="36" t="s">
        <v>65</v>
      </c>
      <c r="D712">
        <v>4299</v>
      </c>
      <c r="E712">
        <v>128</v>
      </c>
      <c r="F712" s="1">
        <v>41009</v>
      </c>
      <c r="G712" s="1">
        <v>40982</v>
      </c>
      <c r="H712">
        <v>4</v>
      </c>
      <c r="I712">
        <v>2012</v>
      </c>
      <c r="J712">
        <v>2.0691999999999999</v>
      </c>
      <c r="K712">
        <v>-140.02969999999999</v>
      </c>
      <c r="L712" t="s">
        <v>924</v>
      </c>
      <c r="M712" t="s">
        <v>597</v>
      </c>
      <c r="N712" s="1">
        <v>41969</v>
      </c>
      <c r="O712">
        <v>-2.23</v>
      </c>
      <c r="P712">
        <v>-112.072</v>
      </c>
      <c r="Q712" t="s">
        <v>14</v>
      </c>
      <c r="R712" t="s">
        <v>601</v>
      </c>
      <c r="S712" t="s">
        <v>602</v>
      </c>
      <c r="T712" t="s">
        <v>15</v>
      </c>
      <c r="U712" t="s">
        <v>7</v>
      </c>
      <c r="V712">
        <v>959.82169999999996</v>
      </c>
      <c r="W712">
        <v>0.85</v>
      </c>
      <c r="X712">
        <v>1</v>
      </c>
      <c r="Y712">
        <v>90</v>
      </c>
      <c r="Z712">
        <v>0</v>
      </c>
      <c r="AA712">
        <v>0</v>
      </c>
      <c r="AB712">
        <v>0</v>
      </c>
      <c r="AC712">
        <v>240</v>
      </c>
      <c r="AD712">
        <v>1000</v>
      </c>
      <c r="AE712">
        <v>2000</v>
      </c>
      <c r="AF712">
        <v>0</v>
      </c>
      <c r="AG712">
        <v>0</v>
      </c>
      <c r="AH712">
        <v>0</v>
      </c>
      <c r="AI712">
        <v>0</v>
      </c>
      <c r="AJ712">
        <v>0</v>
      </c>
      <c r="AK712">
        <v>0</v>
      </c>
      <c r="AL712">
        <v>0</v>
      </c>
      <c r="AM712">
        <v>0</v>
      </c>
      <c r="AN712">
        <v>0</v>
      </c>
      <c r="AO712">
        <v>0</v>
      </c>
      <c r="AP712">
        <v>0</v>
      </c>
      <c r="AQ712">
        <v>0</v>
      </c>
      <c r="AR712">
        <v>0</v>
      </c>
      <c r="AS712">
        <v>0</v>
      </c>
      <c r="AT712">
        <v>0</v>
      </c>
      <c r="AU712">
        <v>0</v>
      </c>
      <c r="AV712">
        <v>0</v>
      </c>
      <c r="AW712">
        <v>0</v>
      </c>
      <c r="AX712">
        <v>1</v>
      </c>
    </row>
    <row r="713" spans="1:50" x14ac:dyDescent="0.25">
      <c r="A713" s="36">
        <v>5903839</v>
      </c>
      <c r="B713" s="36">
        <v>125</v>
      </c>
      <c r="C713" s="36" t="s">
        <v>65</v>
      </c>
      <c r="D713">
        <v>4296</v>
      </c>
      <c r="E713">
        <v>125</v>
      </c>
      <c r="F713" s="1">
        <v>41010</v>
      </c>
      <c r="G713" s="1">
        <v>40982</v>
      </c>
      <c r="H713">
        <v>4</v>
      </c>
      <c r="I713">
        <v>2012</v>
      </c>
      <c r="J713">
        <v>-4.1200000000000001E-2</v>
      </c>
      <c r="K713">
        <v>-138.8974</v>
      </c>
      <c r="L713" t="s">
        <v>924</v>
      </c>
      <c r="M713" t="s">
        <v>597</v>
      </c>
      <c r="N713" s="1">
        <v>41970</v>
      </c>
      <c r="O713">
        <v>-1.6279999999999999</v>
      </c>
      <c r="P713">
        <v>-104.714</v>
      </c>
      <c r="Q713" t="s">
        <v>14</v>
      </c>
      <c r="R713" t="s">
        <v>601</v>
      </c>
      <c r="S713" t="s">
        <v>602</v>
      </c>
      <c r="T713" t="s">
        <v>15</v>
      </c>
      <c r="U713" t="s">
        <v>7</v>
      </c>
      <c r="V713">
        <v>959.69269999999995</v>
      </c>
      <c r="W713">
        <v>0.85</v>
      </c>
      <c r="X713">
        <v>1</v>
      </c>
      <c r="Y713">
        <v>90</v>
      </c>
      <c r="Z713">
        <v>0</v>
      </c>
      <c r="AA713">
        <v>0</v>
      </c>
      <c r="AB713">
        <v>0</v>
      </c>
      <c r="AC713">
        <v>240</v>
      </c>
      <c r="AD713">
        <v>1000</v>
      </c>
      <c r="AE713">
        <v>2000</v>
      </c>
      <c r="AF713">
        <v>0</v>
      </c>
      <c r="AG713">
        <v>0</v>
      </c>
      <c r="AH713">
        <v>0</v>
      </c>
      <c r="AI713">
        <v>0</v>
      </c>
      <c r="AJ713">
        <v>0</v>
      </c>
      <c r="AK713">
        <v>0</v>
      </c>
      <c r="AL713">
        <v>0</v>
      </c>
      <c r="AM713">
        <v>0</v>
      </c>
      <c r="AN713">
        <v>0</v>
      </c>
      <c r="AO713">
        <v>0</v>
      </c>
      <c r="AP713">
        <v>0</v>
      </c>
      <c r="AQ713">
        <v>0</v>
      </c>
      <c r="AR713">
        <v>0</v>
      </c>
      <c r="AS713">
        <v>0</v>
      </c>
      <c r="AT713">
        <v>1</v>
      </c>
      <c r="AU713">
        <v>0</v>
      </c>
      <c r="AV713">
        <v>0</v>
      </c>
      <c r="AW713">
        <v>0</v>
      </c>
      <c r="AX713">
        <v>1</v>
      </c>
    </row>
    <row r="714" spans="1:50" x14ac:dyDescent="0.25">
      <c r="A714" s="36">
        <v>5900886</v>
      </c>
      <c r="B714" s="36">
        <v>54105</v>
      </c>
      <c r="C714" s="36" t="s">
        <v>64</v>
      </c>
      <c r="D714">
        <v>1010</v>
      </c>
      <c r="E714">
        <v>1880</v>
      </c>
      <c r="F714" s="1">
        <v>38426</v>
      </c>
      <c r="G714" s="1">
        <v>38376</v>
      </c>
      <c r="H714">
        <v>3</v>
      </c>
      <c r="I714">
        <v>2005</v>
      </c>
      <c r="J714">
        <v>-0.97829999999999995</v>
      </c>
      <c r="K714">
        <v>-124.56</v>
      </c>
      <c r="L714" t="s">
        <v>924</v>
      </c>
      <c r="M714" t="s">
        <v>925</v>
      </c>
      <c r="N714" s="1">
        <v>41937</v>
      </c>
      <c r="O714">
        <v>-7.9901</v>
      </c>
      <c r="P714">
        <v>-170.7621</v>
      </c>
      <c r="Q714" t="s">
        <v>3</v>
      </c>
      <c r="R714" t="s">
        <v>601</v>
      </c>
      <c r="S714" t="s">
        <v>602</v>
      </c>
      <c r="T714" t="s">
        <v>15</v>
      </c>
      <c r="U714" t="s">
        <v>7</v>
      </c>
      <c r="V714">
        <v>3511.2586999999999</v>
      </c>
      <c r="W714">
        <v>0.53</v>
      </c>
      <c r="X714">
        <v>1</v>
      </c>
      <c r="Y714">
        <v>333</v>
      </c>
      <c r="Z714">
        <v>254</v>
      </c>
      <c r="AA714">
        <v>1194</v>
      </c>
      <c r="AB714">
        <v>1</v>
      </c>
      <c r="AC714">
        <v>253</v>
      </c>
      <c r="AD714">
        <v>1000</v>
      </c>
      <c r="AE714">
        <v>1200</v>
      </c>
      <c r="AF714">
        <v>0</v>
      </c>
      <c r="AG714">
        <v>0</v>
      </c>
      <c r="AH714">
        <v>0</v>
      </c>
      <c r="AI714">
        <v>0</v>
      </c>
      <c r="AJ714">
        <v>0</v>
      </c>
      <c r="AK714">
        <v>0</v>
      </c>
      <c r="AL714">
        <v>0</v>
      </c>
      <c r="AM714">
        <v>0</v>
      </c>
      <c r="AN714">
        <v>0</v>
      </c>
      <c r="AO714">
        <v>0</v>
      </c>
      <c r="AP714">
        <v>0</v>
      </c>
      <c r="AQ714">
        <v>0</v>
      </c>
      <c r="AR714">
        <v>0</v>
      </c>
      <c r="AS714">
        <v>0</v>
      </c>
      <c r="AT714">
        <v>1</v>
      </c>
      <c r="AU714">
        <v>0</v>
      </c>
      <c r="AV714">
        <v>0</v>
      </c>
      <c r="AW714">
        <v>0</v>
      </c>
      <c r="AX714">
        <v>1</v>
      </c>
    </row>
    <row r="715" spans="1:50" x14ac:dyDescent="0.25">
      <c r="A715" s="36">
        <v>5903821</v>
      </c>
      <c r="B715" s="36">
        <v>100577</v>
      </c>
      <c r="C715" s="36" t="s">
        <v>64</v>
      </c>
      <c r="D715">
        <v>5283</v>
      </c>
      <c r="E715">
        <v>5283</v>
      </c>
      <c r="F715" s="1">
        <v>40835</v>
      </c>
      <c r="G715" s="1">
        <v>40779</v>
      </c>
      <c r="H715">
        <v>10</v>
      </c>
      <c r="I715">
        <v>2011</v>
      </c>
      <c r="J715">
        <v>1.06</v>
      </c>
      <c r="K715">
        <v>-170.05080000000001</v>
      </c>
      <c r="L715" t="s">
        <v>924</v>
      </c>
      <c r="M715" t="s">
        <v>926</v>
      </c>
      <c r="N715" s="1">
        <v>41970</v>
      </c>
      <c r="O715">
        <v>2.9226999999999999</v>
      </c>
      <c r="P715">
        <v>-176.78620000000001</v>
      </c>
      <c r="Q715" t="s">
        <v>3</v>
      </c>
      <c r="R715" t="s">
        <v>601</v>
      </c>
      <c r="S715" t="s">
        <v>602</v>
      </c>
      <c r="T715" t="s">
        <v>15</v>
      </c>
      <c r="U715" t="s">
        <v>7</v>
      </c>
      <c r="V715">
        <v>1134.3669</v>
      </c>
      <c r="W715">
        <v>0.78</v>
      </c>
      <c r="X715">
        <v>1</v>
      </c>
      <c r="Y715">
        <v>105</v>
      </c>
      <c r="Z715">
        <v>46</v>
      </c>
      <c r="AA715">
        <v>0</v>
      </c>
      <c r="AB715">
        <v>0</v>
      </c>
      <c r="AC715">
        <v>259</v>
      </c>
      <c r="AD715">
        <v>1500</v>
      </c>
      <c r="AE715">
        <v>2000</v>
      </c>
      <c r="AF715">
        <v>0</v>
      </c>
      <c r="AG715">
        <v>0</v>
      </c>
      <c r="AH715">
        <v>0</v>
      </c>
      <c r="AI715">
        <v>0</v>
      </c>
      <c r="AJ715">
        <v>0</v>
      </c>
      <c r="AK715">
        <v>0</v>
      </c>
      <c r="AL715">
        <v>0</v>
      </c>
      <c r="AM715">
        <v>0</v>
      </c>
      <c r="AN715">
        <v>0</v>
      </c>
      <c r="AO715">
        <v>0</v>
      </c>
      <c r="AP715">
        <v>0</v>
      </c>
      <c r="AQ715">
        <v>0</v>
      </c>
      <c r="AR715">
        <v>0</v>
      </c>
      <c r="AS715">
        <v>0</v>
      </c>
      <c r="AT715">
        <v>0</v>
      </c>
      <c r="AU715">
        <v>0</v>
      </c>
      <c r="AV715">
        <v>0</v>
      </c>
      <c r="AW715">
        <v>0</v>
      </c>
      <c r="AX715">
        <v>1</v>
      </c>
    </row>
    <row r="716" spans="1:50" x14ac:dyDescent="0.25">
      <c r="A716" s="36">
        <v>5903824</v>
      </c>
      <c r="B716" s="36">
        <v>100575</v>
      </c>
      <c r="C716" s="36" t="s">
        <v>64</v>
      </c>
      <c r="D716">
        <v>5281</v>
      </c>
      <c r="E716">
        <v>5281</v>
      </c>
      <c r="F716" s="1">
        <v>40862</v>
      </c>
      <c r="G716" s="1">
        <v>40774</v>
      </c>
      <c r="H716">
        <v>11</v>
      </c>
      <c r="I716">
        <v>2011</v>
      </c>
      <c r="J716">
        <v>-5.0410000000000004</v>
      </c>
      <c r="K716">
        <v>165.1688</v>
      </c>
      <c r="L716" t="s">
        <v>924</v>
      </c>
      <c r="M716" t="s">
        <v>573</v>
      </c>
      <c r="N716" s="1">
        <v>41975</v>
      </c>
      <c r="O716">
        <v>-3.8433000000000002</v>
      </c>
      <c r="P716">
        <v>166.24199999999999</v>
      </c>
      <c r="Q716" t="s">
        <v>3</v>
      </c>
      <c r="R716" t="s">
        <v>601</v>
      </c>
      <c r="S716" t="s">
        <v>602</v>
      </c>
      <c r="T716" t="s">
        <v>15</v>
      </c>
      <c r="U716" t="s">
        <v>7</v>
      </c>
      <c r="V716">
        <v>1112.8494000000001</v>
      </c>
      <c r="W716">
        <v>0.78</v>
      </c>
      <c r="X716">
        <v>1</v>
      </c>
      <c r="Y716">
        <v>104</v>
      </c>
      <c r="Z716">
        <v>45</v>
      </c>
      <c r="AA716">
        <v>0</v>
      </c>
      <c r="AB716">
        <v>0</v>
      </c>
      <c r="AC716">
        <v>259</v>
      </c>
      <c r="AD716">
        <v>1000</v>
      </c>
      <c r="AE716">
        <v>2000</v>
      </c>
      <c r="AF716">
        <v>0</v>
      </c>
      <c r="AG716">
        <v>0</v>
      </c>
      <c r="AH716">
        <v>0</v>
      </c>
      <c r="AI716">
        <v>0</v>
      </c>
      <c r="AJ716">
        <v>0</v>
      </c>
      <c r="AK716">
        <v>0</v>
      </c>
      <c r="AL716">
        <v>0</v>
      </c>
      <c r="AM716">
        <v>0</v>
      </c>
      <c r="AN716">
        <v>0</v>
      </c>
      <c r="AO716">
        <v>0</v>
      </c>
      <c r="AP716">
        <v>0</v>
      </c>
      <c r="AQ716">
        <v>0</v>
      </c>
      <c r="AR716">
        <v>0</v>
      </c>
      <c r="AS716">
        <v>0</v>
      </c>
      <c r="AT716">
        <v>1</v>
      </c>
      <c r="AU716">
        <v>0</v>
      </c>
      <c r="AV716">
        <v>0</v>
      </c>
      <c r="AW716">
        <v>0</v>
      </c>
      <c r="AX716">
        <v>1</v>
      </c>
    </row>
    <row r="717" spans="1:50" x14ac:dyDescent="0.25">
      <c r="A717" s="36">
        <v>5903823</v>
      </c>
      <c r="B717" s="36">
        <v>95256</v>
      </c>
      <c r="C717" s="36" t="s">
        <v>64</v>
      </c>
      <c r="D717">
        <v>4635</v>
      </c>
      <c r="E717">
        <v>4635</v>
      </c>
      <c r="F717" s="1">
        <v>40863</v>
      </c>
      <c r="G717" s="1">
        <v>40774</v>
      </c>
      <c r="H717">
        <v>11</v>
      </c>
      <c r="I717">
        <v>2011</v>
      </c>
      <c r="J717">
        <v>-8.0193999999999992</v>
      </c>
      <c r="K717">
        <v>164.78139999999999</v>
      </c>
      <c r="L717" t="s">
        <v>924</v>
      </c>
      <c r="M717" t="s">
        <v>573</v>
      </c>
      <c r="N717" s="1">
        <v>41966</v>
      </c>
      <c r="O717">
        <v>-10.892300000000001</v>
      </c>
      <c r="P717">
        <v>157.6722</v>
      </c>
      <c r="Q717" t="s">
        <v>3</v>
      </c>
      <c r="R717" t="s">
        <v>601</v>
      </c>
      <c r="S717" t="s">
        <v>602</v>
      </c>
      <c r="T717" t="s">
        <v>15</v>
      </c>
      <c r="U717" t="s">
        <v>7</v>
      </c>
      <c r="V717">
        <v>1103.0823</v>
      </c>
      <c r="W717">
        <v>0.78</v>
      </c>
      <c r="X717">
        <v>1</v>
      </c>
      <c r="Y717">
        <v>103</v>
      </c>
      <c r="Z717">
        <v>45</v>
      </c>
      <c r="AA717">
        <v>0</v>
      </c>
      <c r="AB717">
        <v>0</v>
      </c>
      <c r="AC717">
        <v>259</v>
      </c>
      <c r="AD717">
        <v>1000</v>
      </c>
      <c r="AE717">
        <v>2000</v>
      </c>
      <c r="AF717">
        <v>0</v>
      </c>
      <c r="AG717">
        <v>0</v>
      </c>
      <c r="AH717">
        <v>0</v>
      </c>
      <c r="AI717">
        <v>0</v>
      </c>
      <c r="AJ717">
        <v>0</v>
      </c>
      <c r="AK717">
        <v>0</v>
      </c>
      <c r="AL717">
        <v>0</v>
      </c>
      <c r="AM717">
        <v>0</v>
      </c>
      <c r="AN717">
        <v>0</v>
      </c>
      <c r="AO717">
        <v>0</v>
      </c>
      <c r="AP717">
        <v>0</v>
      </c>
      <c r="AQ717">
        <v>0</v>
      </c>
      <c r="AR717">
        <v>0</v>
      </c>
      <c r="AS717">
        <v>0</v>
      </c>
      <c r="AT717">
        <v>0</v>
      </c>
      <c r="AU717">
        <v>0</v>
      </c>
      <c r="AV717">
        <v>0</v>
      </c>
      <c r="AW717">
        <v>0</v>
      </c>
      <c r="AX717">
        <v>1</v>
      </c>
    </row>
    <row r="718" spans="1:50" x14ac:dyDescent="0.25">
      <c r="A718" s="36">
        <v>5903822</v>
      </c>
      <c r="B718" s="36">
        <v>95255</v>
      </c>
      <c r="C718" s="36" t="s">
        <v>64</v>
      </c>
      <c r="D718">
        <v>4634</v>
      </c>
      <c r="E718">
        <v>4634</v>
      </c>
      <c r="F718" s="1">
        <v>40837</v>
      </c>
      <c r="G718" s="1">
        <v>40774</v>
      </c>
      <c r="H718">
        <v>10</v>
      </c>
      <c r="I718">
        <v>2011</v>
      </c>
      <c r="J718">
        <v>2.2014999999999998</v>
      </c>
      <c r="K718">
        <v>-171.30619999999999</v>
      </c>
      <c r="L718" t="s">
        <v>924</v>
      </c>
      <c r="M718" t="s">
        <v>573</v>
      </c>
      <c r="N718" s="1">
        <v>41971</v>
      </c>
      <c r="O718">
        <v>3.9352999999999998</v>
      </c>
      <c r="P718">
        <v>-176.39940000000001</v>
      </c>
      <c r="Q718" t="s">
        <v>3</v>
      </c>
      <c r="R718" t="s">
        <v>601</v>
      </c>
      <c r="S718" t="s">
        <v>602</v>
      </c>
      <c r="T718" t="s">
        <v>15</v>
      </c>
      <c r="U718" t="s">
        <v>7</v>
      </c>
      <c r="V718">
        <v>1133.8762999999999</v>
      </c>
      <c r="W718">
        <v>0.78</v>
      </c>
      <c r="X718">
        <v>1</v>
      </c>
      <c r="Y718">
        <v>106</v>
      </c>
      <c r="Z718">
        <v>47</v>
      </c>
      <c r="AA718">
        <v>0</v>
      </c>
      <c r="AB718">
        <v>0</v>
      </c>
      <c r="AC718">
        <v>259</v>
      </c>
      <c r="AD718">
        <v>1000</v>
      </c>
      <c r="AE718">
        <v>2000</v>
      </c>
      <c r="AF718">
        <v>0</v>
      </c>
      <c r="AG718">
        <v>0</v>
      </c>
      <c r="AH718">
        <v>0</v>
      </c>
      <c r="AI718">
        <v>0</v>
      </c>
      <c r="AJ718">
        <v>0</v>
      </c>
      <c r="AK718">
        <v>0</v>
      </c>
      <c r="AL718">
        <v>0</v>
      </c>
      <c r="AM718">
        <v>0</v>
      </c>
      <c r="AN718">
        <v>0</v>
      </c>
      <c r="AO718">
        <v>0</v>
      </c>
      <c r="AP718">
        <v>0</v>
      </c>
      <c r="AQ718">
        <v>0</v>
      </c>
      <c r="AR718">
        <v>0</v>
      </c>
      <c r="AS718">
        <v>0</v>
      </c>
      <c r="AT718">
        <v>0</v>
      </c>
      <c r="AU718">
        <v>0</v>
      </c>
      <c r="AV718">
        <v>0</v>
      </c>
      <c r="AW718">
        <v>0</v>
      </c>
      <c r="AX718">
        <v>1</v>
      </c>
    </row>
    <row r="719" spans="1:50" x14ac:dyDescent="0.25">
      <c r="A719" s="36">
        <v>5903801</v>
      </c>
      <c r="B719" s="36" t="s">
        <v>927</v>
      </c>
      <c r="C719" s="36" t="s">
        <v>65</v>
      </c>
      <c r="D719">
        <v>5287</v>
      </c>
      <c r="E719">
        <v>5287</v>
      </c>
      <c r="F719" s="1">
        <v>40835</v>
      </c>
      <c r="G719" s="1">
        <v>40745</v>
      </c>
      <c r="H719">
        <v>10</v>
      </c>
      <c r="I719">
        <v>2011</v>
      </c>
      <c r="J719">
        <v>-3.5999999999999997E-2</v>
      </c>
      <c r="K719">
        <v>-169.76</v>
      </c>
      <c r="L719" t="s">
        <v>924</v>
      </c>
      <c r="M719" t="s">
        <v>926</v>
      </c>
      <c r="N719" s="1">
        <v>41965</v>
      </c>
      <c r="O719">
        <v>-0.92900000000000005</v>
      </c>
      <c r="P719">
        <v>-128.84299999999999</v>
      </c>
      <c r="Q719" t="s">
        <v>3</v>
      </c>
      <c r="R719" t="s">
        <v>601</v>
      </c>
      <c r="S719" t="s">
        <v>602</v>
      </c>
      <c r="T719" t="s">
        <v>15</v>
      </c>
      <c r="U719" t="s">
        <v>7</v>
      </c>
      <c r="V719">
        <v>1130.1416999999999</v>
      </c>
      <c r="W719">
        <v>0.78</v>
      </c>
      <c r="X719">
        <v>1</v>
      </c>
      <c r="Y719">
        <v>114</v>
      </c>
      <c r="Z719">
        <v>0</v>
      </c>
      <c r="AA719">
        <v>0</v>
      </c>
      <c r="AB719">
        <v>0</v>
      </c>
      <c r="AC719">
        <v>240</v>
      </c>
      <c r="AD719">
        <v>1000</v>
      </c>
      <c r="AE719">
        <v>2000</v>
      </c>
      <c r="AF719">
        <v>0</v>
      </c>
      <c r="AG719">
        <v>0</v>
      </c>
      <c r="AH719">
        <v>0</v>
      </c>
      <c r="AI719">
        <v>0</v>
      </c>
      <c r="AJ719">
        <v>0</v>
      </c>
      <c r="AK719">
        <v>0</v>
      </c>
      <c r="AL719">
        <v>0</v>
      </c>
      <c r="AM719">
        <v>0</v>
      </c>
      <c r="AN719">
        <v>0</v>
      </c>
      <c r="AO719">
        <v>0</v>
      </c>
      <c r="AP719">
        <v>0</v>
      </c>
      <c r="AQ719">
        <v>0</v>
      </c>
      <c r="AR719">
        <v>0</v>
      </c>
      <c r="AS719">
        <v>0</v>
      </c>
      <c r="AT719">
        <v>1</v>
      </c>
      <c r="AU719">
        <v>0</v>
      </c>
      <c r="AV719">
        <v>0</v>
      </c>
      <c r="AW719">
        <v>0</v>
      </c>
      <c r="AX719">
        <v>1</v>
      </c>
    </row>
    <row r="720" spans="1:50" x14ac:dyDescent="0.25">
      <c r="A720" s="36">
        <v>5903800</v>
      </c>
      <c r="B720" s="36" t="s">
        <v>928</v>
      </c>
      <c r="C720" s="36" t="s">
        <v>65</v>
      </c>
      <c r="D720">
        <v>5311</v>
      </c>
      <c r="E720">
        <v>5311</v>
      </c>
      <c r="F720" s="1">
        <v>40788</v>
      </c>
      <c r="G720" s="1">
        <v>40745</v>
      </c>
      <c r="H720">
        <v>9</v>
      </c>
      <c r="I720">
        <v>2011</v>
      </c>
      <c r="J720">
        <v>-1</v>
      </c>
      <c r="K720">
        <v>-140</v>
      </c>
      <c r="L720" t="s">
        <v>924</v>
      </c>
      <c r="M720" t="s">
        <v>929</v>
      </c>
      <c r="N720" s="1">
        <v>41969</v>
      </c>
      <c r="O720">
        <v>1.3540000000000001</v>
      </c>
      <c r="P720">
        <v>-155.59899999999999</v>
      </c>
      <c r="Q720" t="s">
        <v>3</v>
      </c>
      <c r="R720" t="s">
        <v>601</v>
      </c>
      <c r="S720" t="s">
        <v>602</v>
      </c>
      <c r="T720" t="s">
        <v>15</v>
      </c>
      <c r="U720" t="s">
        <v>7</v>
      </c>
      <c r="V720">
        <v>1181.4161999999999</v>
      </c>
      <c r="W720">
        <v>0.78</v>
      </c>
      <c r="X720">
        <v>1</v>
      </c>
      <c r="Y720">
        <v>119</v>
      </c>
      <c r="Z720">
        <v>0</v>
      </c>
      <c r="AA720">
        <v>0</v>
      </c>
      <c r="AB720">
        <v>0</v>
      </c>
      <c r="AC720">
        <v>240</v>
      </c>
      <c r="AD720">
        <v>1000</v>
      </c>
      <c r="AE720">
        <v>2000</v>
      </c>
      <c r="AF720">
        <v>0</v>
      </c>
      <c r="AG720">
        <v>0</v>
      </c>
      <c r="AH720">
        <v>0</v>
      </c>
      <c r="AI720">
        <v>0</v>
      </c>
      <c r="AJ720">
        <v>0</v>
      </c>
      <c r="AK720">
        <v>0</v>
      </c>
      <c r="AL720">
        <v>0</v>
      </c>
      <c r="AM720">
        <v>0</v>
      </c>
      <c r="AN720">
        <v>0</v>
      </c>
      <c r="AO720">
        <v>0</v>
      </c>
      <c r="AP720">
        <v>0</v>
      </c>
      <c r="AQ720">
        <v>0</v>
      </c>
      <c r="AR720">
        <v>0</v>
      </c>
      <c r="AS720">
        <v>0</v>
      </c>
      <c r="AT720">
        <v>0</v>
      </c>
      <c r="AU720">
        <v>0</v>
      </c>
      <c r="AV720">
        <v>0</v>
      </c>
      <c r="AW720">
        <v>0</v>
      </c>
      <c r="AX720">
        <v>1</v>
      </c>
    </row>
    <row r="721" spans="1:50" x14ac:dyDescent="0.25">
      <c r="A721" s="36">
        <v>5903561</v>
      </c>
      <c r="B721" s="36" t="s">
        <v>930</v>
      </c>
      <c r="C721" s="36" t="s">
        <v>65</v>
      </c>
      <c r="D721">
        <v>5406</v>
      </c>
      <c r="E721">
        <v>5406</v>
      </c>
      <c r="F721" s="1">
        <v>40787</v>
      </c>
      <c r="G721" s="1">
        <v>40745</v>
      </c>
      <c r="H721">
        <v>9</v>
      </c>
      <c r="I721">
        <v>2011</v>
      </c>
      <c r="J721">
        <v>0</v>
      </c>
      <c r="K721">
        <v>-140</v>
      </c>
      <c r="L721" t="s">
        <v>924</v>
      </c>
      <c r="M721" t="s">
        <v>929</v>
      </c>
      <c r="N721" s="1">
        <v>41968</v>
      </c>
      <c r="O721">
        <v>1.403</v>
      </c>
      <c r="P721">
        <v>177.185</v>
      </c>
      <c r="Q721" t="s">
        <v>3</v>
      </c>
      <c r="R721" t="s">
        <v>601</v>
      </c>
      <c r="S721" t="s">
        <v>602</v>
      </c>
      <c r="T721" t="s">
        <v>15</v>
      </c>
      <c r="U721" t="s">
        <v>7</v>
      </c>
      <c r="V721">
        <v>1181.4294</v>
      </c>
      <c r="W721">
        <v>0.78</v>
      </c>
      <c r="X721">
        <v>1</v>
      </c>
      <c r="Y721">
        <v>119</v>
      </c>
      <c r="Z721">
        <v>0</v>
      </c>
      <c r="AA721">
        <v>0</v>
      </c>
      <c r="AB721">
        <v>0</v>
      </c>
      <c r="AC721">
        <v>240</v>
      </c>
      <c r="AD721">
        <v>1000</v>
      </c>
      <c r="AE721">
        <v>2000</v>
      </c>
      <c r="AF721">
        <v>0</v>
      </c>
      <c r="AG721">
        <v>0</v>
      </c>
      <c r="AH721">
        <v>0</v>
      </c>
      <c r="AI721">
        <v>0</v>
      </c>
      <c r="AJ721">
        <v>0</v>
      </c>
      <c r="AK721">
        <v>0</v>
      </c>
      <c r="AL721">
        <v>0</v>
      </c>
      <c r="AM721">
        <v>0</v>
      </c>
      <c r="AN721">
        <v>0</v>
      </c>
      <c r="AO721">
        <v>0</v>
      </c>
      <c r="AP721">
        <v>0</v>
      </c>
      <c r="AQ721">
        <v>0</v>
      </c>
      <c r="AR721">
        <v>0</v>
      </c>
      <c r="AS721">
        <v>0</v>
      </c>
      <c r="AT721">
        <v>0</v>
      </c>
      <c r="AU721">
        <v>0</v>
      </c>
      <c r="AV721">
        <v>0</v>
      </c>
      <c r="AW721">
        <v>0</v>
      </c>
      <c r="AX721">
        <v>1</v>
      </c>
    </row>
    <row r="722" spans="1:50" x14ac:dyDescent="0.25">
      <c r="A722" s="36">
        <v>5902249</v>
      </c>
      <c r="B722" s="36" t="s">
        <v>931</v>
      </c>
      <c r="C722" s="36" t="s">
        <v>65</v>
      </c>
      <c r="D722">
        <v>5409</v>
      </c>
      <c r="E722">
        <v>5409</v>
      </c>
      <c r="F722" s="1">
        <v>40786</v>
      </c>
      <c r="G722" s="1">
        <v>40745</v>
      </c>
      <c r="H722">
        <v>8</v>
      </c>
      <c r="I722">
        <v>2011</v>
      </c>
      <c r="J722">
        <v>1</v>
      </c>
      <c r="K722">
        <v>-140</v>
      </c>
      <c r="L722" t="s">
        <v>924</v>
      </c>
      <c r="M722" t="s">
        <v>929</v>
      </c>
      <c r="N722" s="1">
        <v>41967</v>
      </c>
      <c r="O722">
        <v>-1.8879999999999999</v>
      </c>
      <c r="P722">
        <v>-120.736</v>
      </c>
      <c r="Q722" t="s">
        <v>3</v>
      </c>
      <c r="R722" t="s">
        <v>601</v>
      </c>
      <c r="S722" t="s">
        <v>602</v>
      </c>
      <c r="T722" t="s">
        <v>15</v>
      </c>
      <c r="U722" t="s">
        <v>7</v>
      </c>
      <c r="V722">
        <v>1181.421</v>
      </c>
      <c r="W722">
        <v>0.78</v>
      </c>
      <c r="X722">
        <v>1</v>
      </c>
      <c r="Y722">
        <v>119</v>
      </c>
      <c r="Z722">
        <v>0</v>
      </c>
      <c r="AA722">
        <v>0</v>
      </c>
      <c r="AB722">
        <v>0</v>
      </c>
      <c r="AC722">
        <v>240</v>
      </c>
      <c r="AD722">
        <v>1000</v>
      </c>
      <c r="AE722">
        <v>2000</v>
      </c>
      <c r="AF722">
        <v>0</v>
      </c>
      <c r="AG722">
        <v>0</v>
      </c>
      <c r="AH722">
        <v>0</v>
      </c>
      <c r="AI722">
        <v>0</v>
      </c>
      <c r="AJ722">
        <v>0</v>
      </c>
      <c r="AK722">
        <v>0</v>
      </c>
      <c r="AL722">
        <v>0</v>
      </c>
      <c r="AM722">
        <v>0</v>
      </c>
      <c r="AN722">
        <v>0</v>
      </c>
      <c r="AO722">
        <v>0</v>
      </c>
      <c r="AP722">
        <v>0</v>
      </c>
      <c r="AQ722">
        <v>0</v>
      </c>
      <c r="AR722">
        <v>0</v>
      </c>
      <c r="AS722">
        <v>0</v>
      </c>
      <c r="AT722">
        <v>0</v>
      </c>
      <c r="AU722">
        <v>0</v>
      </c>
      <c r="AV722">
        <v>0</v>
      </c>
      <c r="AW722">
        <v>0</v>
      </c>
      <c r="AX722">
        <v>1</v>
      </c>
    </row>
    <row r="723" spans="1:50" x14ac:dyDescent="0.25">
      <c r="A723" s="36">
        <v>5902248</v>
      </c>
      <c r="B723" s="36" t="s">
        <v>932</v>
      </c>
      <c r="C723" s="36" t="s">
        <v>65</v>
      </c>
      <c r="D723">
        <v>5410</v>
      </c>
      <c r="E723">
        <v>5410</v>
      </c>
      <c r="F723" s="1">
        <v>40766</v>
      </c>
      <c r="G723" s="1">
        <v>40745</v>
      </c>
      <c r="H723">
        <v>8</v>
      </c>
      <c r="I723">
        <v>2011</v>
      </c>
      <c r="J723">
        <v>-2.0499000000000001</v>
      </c>
      <c r="K723">
        <v>-124.8942</v>
      </c>
      <c r="L723" t="s">
        <v>924</v>
      </c>
      <c r="M723" t="s">
        <v>933</v>
      </c>
      <c r="N723" s="1">
        <v>41966</v>
      </c>
      <c r="O723">
        <v>-2.7749999999999999</v>
      </c>
      <c r="P723">
        <v>-157.14099999999999</v>
      </c>
      <c r="Q723" t="s">
        <v>3</v>
      </c>
      <c r="R723" t="s">
        <v>601</v>
      </c>
      <c r="S723" t="s">
        <v>602</v>
      </c>
      <c r="T723" t="s">
        <v>15</v>
      </c>
      <c r="U723" t="s">
        <v>7</v>
      </c>
      <c r="V723">
        <v>1200.2389000000001</v>
      </c>
      <c r="W723">
        <v>0.78</v>
      </c>
      <c r="X723">
        <v>1</v>
      </c>
      <c r="Y723">
        <v>115</v>
      </c>
      <c r="Z723">
        <v>0</v>
      </c>
      <c r="AA723">
        <v>0</v>
      </c>
      <c r="AB723">
        <v>0</v>
      </c>
      <c r="AC723">
        <v>240</v>
      </c>
      <c r="AD723">
        <v>1000</v>
      </c>
      <c r="AE723">
        <v>2000</v>
      </c>
      <c r="AF723">
        <v>0</v>
      </c>
      <c r="AG723">
        <v>0</v>
      </c>
      <c r="AH723">
        <v>0</v>
      </c>
      <c r="AI723">
        <v>0</v>
      </c>
      <c r="AJ723">
        <v>0</v>
      </c>
      <c r="AK723">
        <v>0</v>
      </c>
      <c r="AL723">
        <v>0</v>
      </c>
      <c r="AM723">
        <v>0</v>
      </c>
      <c r="AN723">
        <v>0</v>
      </c>
      <c r="AO723">
        <v>0</v>
      </c>
      <c r="AP723">
        <v>0</v>
      </c>
      <c r="AQ723">
        <v>0</v>
      </c>
      <c r="AR723">
        <v>0</v>
      </c>
      <c r="AS723">
        <v>0</v>
      </c>
      <c r="AT723">
        <v>0</v>
      </c>
      <c r="AU723">
        <v>0</v>
      </c>
      <c r="AV723">
        <v>0</v>
      </c>
      <c r="AW723">
        <v>0</v>
      </c>
      <c r="AX723">
        <v>1</v>
      </c>
    </row>
    <row r="724" spans="1:50" x14ac:dyDescent="0.25">
      <c r="A724" s="36">
        <v>5902247</v>
      </c>
      <c r="B724" s="36" t="s">
        <v>934</v>
      </c>
      <c r="C724" s="36" t="s">
        <v>65</v>
      </c>
      <c r="D724">
        <v>5411</v>
      </c>
      <c r="E724">
        <v>5411</v>
      </c>
      <c r="F724" s="1">
        <v>40765</v>
      </c>
      <c r="G724" s="1">
        <v>40745</v>
      </c>
      <c r="H724">
        <v>8</v>
      </c>
      <c r="I724">
        <v>2011</v>
      </c>
      <c r="J724">
        <v>-1.0044</v>
      </c>
      <c r="K724">
        <v>-124.6421</v>
      </c>
      <c r="L724" t="s">
        <v>924</v>
      </c>
      <c r="M724" t="s">
        <v>933</v>
      </c>
      <c r="N724" s="1">
        <v>41975</v>
      </c>
      <c r="O724">
        <v>-3.0830000000000002</v>
      </c>
      <c r="P724">
        <v>-93.072000000000003</v>
      </c>
      <c r="Q724" t="s">
        <v>3</v>
      </c>
      <c r="R724" t="s">
        <v>601</v>
      </c>
      <c r="S724" t="s">
        <v>602</v>
      </c>
      <c r="T724" t="s">
        <v>15</v>
      </c>
      <c r="U724" t="s">
        <v>7</v>
      </c>
      <c r="V724">
        <v>1210.0138999999999</v>
      </c>
      <c r="W724">
        <v>0.78</v>
      </c>
      <c r="X724">
        <v>1</v>
      </c>
      <c r="Y724">
        <v>122</v>
      </c>
      <c r="Z724">
        <v>0</v>
      </c>
      <c r="AA724">
        <v>0</v>
      </c>
      <c r="AB724">
        <v>0</v>
      </c>
      <c r="AC724">
        <v>240</v>
      </c>
      <c r="AD724">
        <v>1000</v>
      </c>
      <c r="AE724">
        <v>2000</v>
      </c>
      <c r="AF724">
        <v>0</v>
      </c>
      <c r="AG724">
        <v>0</v>
      </c>
      <c r="AH724">
        <v>0</v>
      </c>
      <c r="AI724">
        <v>0</v>
      </c>
      <c r="AJ724">
        <v>0</v>
      </c>
      <c r="AK724">
        <v>0</v>
      </c>
      <c r="AL724">
        <v>0</v>
      </c>
      <c r="AM724">
        <v>0</v>
      </c>
      <c r="AN724">
        <v>0</v>
      </c>
      <c r="AO724">
        <v>0</v>
      </c>
      <c r="AP724">
        <v>0</v>
      </c>
      <c r="AQ724">
        <v>0</v>
      </c>
      <c r="AR724">
        <v>0</v>
      </c>
      <c r="AS724">
        <v>0</v>
      </c>
      <c r="AT724">
        <v>0</v>
      </c>
      <c r="AU724">
        <v>0</v>
      </c>
      <c r="AV724">
        <v>0</v>
      </c>
      <c r="AW724">
        <v>0</v>
      </c>
      <c r="AX724">
        <v>1</v>
      </c>
    </row>
    <row r="725" spans="1:50" x14ac:dyDescent="0.25">
      <c r="A725" s="36">
        <v>5902236</v>
      </c>
      <c r="B725" s="36" t="s">
        <v>935</v>
      </c>
      <c r="C725" s="36" t="s">
        <v>65</v>
      </c>
      <c r="D725">
        <v>5413</v>
      </c>
      <c r="E725">
        <v>5413</v>
      </c>
      <c r="F725" s="1">
        <v>40765</v>
      </c>
      <c r="G725" s="1">
        <v>40745</v>
      </c>
      <c r="H725">
        <v>8</v>
      </c>
      <c r="I725">
        <v>2011</v>
      </c>
      <c r="J725">
        <v>-1.0985</v>
      </c>
      <c r="K725">
        <v>-124.44629999999999</v>
      </c>
      <c r="L725" t="s">
        <v>924</v>
      </c>
      <c r="M725" t="s">
        <v>936</v>
      </c>
      <c r="N725" s="1">
        <v>41975</v>
      </c>
      <c r="O725">
        <v>0.60299999999999998</v>
      </c>
      <c r="P725">
        <v>-132.506</v>
      </c>
      <c r="Q725" t="s">
        <v>3</v>
      </c>
      <c r="R725" t="s">
        <v>601</v>
      </c>
      <c r="S725" t="s">
        <v>602</v>
      </c>
      <c r="T725" t="s">
        <v>15</v>
      </c>
      <c r="U725" t="s">
        <v>7</v>
      </c>
      <c r="V725">
        <v>1210.2569000000001</v>
      </c>
      <c r="W725">
        <v>0.78</v>
      </c>
      <c r="X725">
        <v>1</v>
      </c>
      <c r="Y725">
        <v>115</v>
      </c>
      <c r="Z725">
        <v>113</v>
      </c>
      <c r="AA725">
        <v>0</v>
      </c>
      <c r="AB725">
        <v>0</v>
      </c>
      <c r="AC725">
        <v>240</v>
      </c>
      <c r="AD725">
        <v>1000</v>
      </c>
      <c r="AE725">
        <v>2000</v>
      </c>
      <c r="AF725">
        <v>0</v>
      </c>
      <c r="AG725">
        <v>0</v>
      </c>
      <c r="AH725">
        <v>0</v>
      </c>
      <c r="AI725">
        <v>0</v>
      </c>
      <c r="AJ725">
        <v>0</v>
      </c>
      <c r="AK725">
        <v>0</v>
      </c>
      <c r="AL725">
        <v>0</v>
      </c>
      <c r="AM725">
        <v>0</v>
      </c>
      <c r="AN725">
        <v>0</v>
      </c>
      <c r="AO725">
        <v>0</v>
      </c>
      <c r="AP725">
        <v>0</v>
      </c>
      <c r="AQ725">
        <v>0</v>
      </c>
      <c r="AR725">
        <v>0</v>
      </c>
      <c r="AS725">
        <v>0</v>
      </c>
      <c r="AT725">
        <v>0</v>
      </c>
      <c r="AU725">
        <v>0</v>
      </c>
      <c r="AV725">
        <v>0</v>
      </c>
      <c r="AW725">
        <v>0</v>
      </c>
      <c r="AX725">
        <v>1</v>
      </c>
    </row>
    <row r="726" spans="1:50" x14ac:dyDescent="0.25">
      <c r="A726" s="36">
        <v>3900673</v>
      </c>
      <c r="B726" s="36" t="s">
        <v>937</v>
      </c>
      <c r="C726" s="36" t="s">
        <v>65</v>
      </c>
      <c r="D726">
        <v>5417</v>
      </c>
      <c r="E726">
        <v>5417</v>
      </c>
      <c r="F726" s="1">
        <v>40755</v>
      </c>
      <c r="G726" s="1">
        <v>40745</v>
      </c>
      <c r="H726">
        <v>7</v>
      </c>
      <c r="I726">
        <v>2011</v>
      </c>
      <c r="J726">
        <v>0</v>
      </c>
      <c r="K726">
        <v>-110</v>
      </c>
      <c r="L726" t="s">
        <v>924</v>
      </c>
      <c r="M726" t="s">
        <v>933</v>
      </c>
      <c r="N726" s="1">
        <v>41967</v>
      </c>
      <c r="O726">
        <v>1.8440000000000001</v>
      </c>
      <c r="P726">
        <v>-126.328</v>
      </c>
      <c r="Q726" t="s">
        <v>3</v>
      </c>
      <c r="R726" t="s">
        <v>601</v>
      </c>
      <c r="S726" t="s">
        <v>602</v>
      </c>
      <c r="T726" t="s">
        <v>15</v>
      </c>
      <c r="U726" t="s">
        <v>7</v>
      </c>
      <c r="V726">
        <v>1212.1659999999999</v>
      </c>
      <c r="W726">
        <v>0.78</v>
      </c>
      <c r="X726">
        <v>1</v>
      </c>
      <c r="Y726">
        <v>122</v>
      </c>
      <c r="Z726">
        <v>0</v>
      </c>
      <c r="AA726">
        <v>0</v>
      </c>
      <c r="AB726">
        <v>0</v>
      </c>
      <c r="AC726">
        <v>240</v>
      </c>
      <c r="AD726">
        <v>1000</v>
      </c>
      <c r="AE726">
        <v>2000</v>
      </c>
      <c r="AF726">
        <v>0</v>
      </c>
      <c r="AG726">
        <v>0</v>
      </c>
      <c r="AH726">
        <v>0</v>
      </c>
      <c r="AI726">
        <v>0</v>
      </c>
      <c r="AJ726">
        <v>0</v>
      </c>
      <c r="AK726">
        <v>0</v>
      </c>
      <c r="AL726">
        <v>0</v>
      </c>
      <c r="AM726">
        <v>0</v>
      </c>
      <c r="AN726">
        <v>0</v>
      </c>
      <c r="AO726">
        <v>0</v>
      </c>
      <c r="AP726">
        <v>0</v>
      </c>
      <c r="AQ726">
        <v>0</v>
      </c>
      <c r="AR726">
        <v>0</v>
      </c>
      <c r="AS726">
        <v>0</v>
      </c>
      <c r="AT726">
        <v>0</v>
      </c>
      <c r="AU726">
        <v>0</v>
      </c>
      <c r="AV726">
        <v>0</v>
      </c>
      <c r="AW726">
        <v>0</v>
      </c>
      <c r="AX726">
        <v>1</v>
      </c>
    </row>
    <row r="727" spans="1:50" x14ac:dyDescent="0.25">
      <c r="A727" s="36">
        <v>5903865</v>
      </c>
      <c r="B727" s="36">
        <v>7063</v>
      </c>
      <c r="C727" s="36" t="s">
        <v>65</v>
      </c>
      <c r="D727">
        <v>5328</v>
      </c>
      <c r="E727">
        <v>5328</v>
      </c>
      <c r="F727" s="1">
        <v>40960</v>
      </c>
      <c r="G727" s="1">
        <v>40885</v>
      </c>
      <c r="H727">
        <v>2</v>
      </c>
      <c r="I727">
        <v>2012</v>
      </c>
      <c r="J727">
        <v>-4.2599999999999999E-2</v>
      </c>
      <c r="K727">
        <v>-94.961500000000001</v>
      </c>
      <c r="L727" t="s">
        <v>924</v>
      </c>
      <c r="M727" t="s">
        <v>573</v>
      </c>
      <c r="N727" s="1">
        <v>41971</v>
      </c>
      <c r="O727">
        <v>0.222</v>
      </c>
      <c r="P727">
        <v>-95.935000000000002</v>
      </c>
      <c r="Q727" t="s">
        <v>3</v>
      </c>
      <c r="R727" t="s">
        <v>601</v>
      </c>
      <c r="S727" t="s">
        <v>602</v>
      </c>
      <c r="T727" t="s">
        <v>15</v>
      </c>
      <c r="U727" t="s">
        <v>7</v>
      </c>
      <c r="V727">
        <v>1010.4138</v>
      </c>
      <c r="W727">
        <v>0.85</v>
      </c>
      <c r="X727">
        <v>1</v>
      </c>
      <c r="Y727">
        <v>102</v>
      </c>
      <c r="Z727">
        <v>97</v>
      </c>
      <c r="AA727">
        <v>0</v>
      </c>
      <c r="AB727">
        <v>0</v>
      </c>
      <c r="AC727">
        <v>240</v>
      </c>
      <c r="AD727">
        <v>1000</v>
      </c>
      <c r="AE727">
        <v>2000</v>
      </c>
      <c r="AF727">
        <v>0</v>
      </c>
      <c r="AG727">
        <v>0</v>
      </c>
      <c r="AH727">
        <v>0</v>
      </c>
      <c r="AI727">
        <v>0</v>
      </c>
      <c r="AJ727">
        <v>0</v>
      </c>
      <c r="AK727">
        <v>0</v>
      </c>
      <c r="AL727">
        <v>0</v>
      </c>
      <c r="AM727">
        <v>0</v>
      </c>
      <c r="AN727">
        <v>0</v>
      </c>
      <c r="AO727">
        <v>0</v>
      </c>
      <c r="AP727">
        <v>0</v>
      </c>
      <c r="AQ727">
        <v>0</v>
      </c>
      <c r="AR727">
        <v>0</v>
      </c>
      <c r="AS727">
        <v>0</v>
      </c>
      <c r="AT727">
        <v>1</v>
      </c>
      <c r="AU727">
        <v>0</v>
      </c>
      <c r="AV727">
        <v>0</v>
      </c>
      <c r="AW727">
        <v>0</v>
      </c>
      <c r="AX727">
        <v>1</v>
      </c>
    </row>
    <row r="728" spans="1:50" x14ac:dyDescent="0.25">
      <c r="A728" s="36">
        <v>3901034</v>
      </c>
      <c r="B728" s="36" t="s">
        <v>938</v>
      </c>
      <c r="C728" s="36" t="s">
        <v>65</v>
      </c>
      <c r="D728">
        <v>124</v>
      </c>
      <c r="E728">
        <v>124</v>
      </c>
      <c r="F728" s="1">
        <v>40949</v>
      </c>
      <c r="G728" s="1">
        <v>40915</v>
      </c>
      <c r="H728">
        <v>2</v>
      </c>
      <c r="I728">
        <v>2012</v>
      </c>
      <c r="J728">
        <v>4.2799999999999998E-2</v>
      </c>
      <c r="K728">
        <v>-109.9397</v>
      </c>
      <c r="L728" t="s">
        <v>924</v>
      </c>
      <c r="M728" t="s">
        <v>573</v>
      </c>
      <c r="N728" s="1">
        <v>41969</v>
      </c>
      <c r="O728">
        <v>-0.79500000000000004</v>
      </c>
      <c r="P728">
        <v>-96.466999999999999</v>
      </c>
      <c r="Q728" t="s">
        <v>14</v>
      </c>
      <c r="R728" t="s">
        <v>601</v>
      </c>
      <c r="S728" t="s">
        <v>602</v>
      </c>
      <c r="T728" t="s">
        <v>15</v>
      </c>
      <c r="U728" t="s">
        <v>7</v>
      </c>
      <c r="V728">
        <v>1019.6403</v>
      </c>
      <c r="W728">
        <v>0.85</v>
      </c>
      <c r="X728">
        <v>1</v>
      </c>
      <c r="Y728">
        <v>96</v>
      </c>
      <c r="Z728">
        <v>94</v>
      </c>
      <c r="AA728">
        <v>0</v>
      </c>
      <c r="AB728">
        <v>0</v>
      </c>
      <c r="AC728">
        <v>240</v>
      </c>
      <c r="AD728">
        <v>1000</v>
      </c>
      <c r="AE728">
        <v>2000</v>
      </c>
      <c r="AF728">
        <v>0</v>
      </c>
      <c r="AG728">
        <v>0</v>
      </c>
      <c r="AH728">
        <v>0</v>
      </c>
      <c r="AI728">
        <v>0</v>
      </c>
      <c r="AJ728">
        <v>0</v>
      </c>
      <c r="AK728">
        <v>0</v>
      </c>
      <c r="AL728">
        <v>0</v>
      </c>
      <c r="AM728">
        <v>0</v>
      </c>
      <c r="AN728">
        <v>0</v>
      </c>
      <c r="AO728">
        <v>0</v>
      </c>
      <c r="AP728">
        <v>0</v>
      </c>
      <c r="AQ728">
        <v>0</v>
      </c>
      <c r="AR728">
        <v>0</v>
      </c>
      <c r="AS728">
        <v>0</v>
      </c>
      <c r="AT728">
        <v>1</v>
      </c>
      <c r="AU728">
        <v>0</v>
      </c>
      <c r="AV728">
        <v>0</v>
      </c>
      <c r="AW728">
        <v>0</v>
      </c>
      <c r="AX728">
        <v>1</v>
      </c>
    </row>
    <row r="729" spans="1:50" x14ac:dyDescent="0.25">
      <c r="A729" s="36">
        <v>3900786</v>
      </c>
      <c r="B729" s="36">
        <v>108701</v>
      </c>
      <c r="C729" s="36" t="s">
        <v>64</v>
      </c>
      <c r="D729">
        <v>5840</v>
      </c>
      <c r="E729">
        <v>5840</v>
      </c>
      <c r="F729" s="1">
        <v>40965</v>
      </c>
      <c r="G729" s="1">
        <v>40885</v>
      </c>
      <c r="H729">
        <v>2</v>
      </c>
      <c r="I729">
        <v>2012</v>
      </c>
      <c r="J729">
        <v>5.8585000000000003</v>
      </c>
      <c r="K729">
        <v>-91.997900000000001</v>
      </c>
      <c r="L729" t="s">
        <v>924</v>
      </c>
      <c r="M729" t="s">
        <v>573</v>
      </c>
      <c r="N729" s="1">
        <v>41970</v>
      </c>
      <c r="O729">
        <v>8.0009999999999994</v>
      </c>
      <c r="P729">
        <v>-86.984099999999998</v>
      </c>
      <c r="Q729" t="s">
        <v>3</v>
      </c>
      <c r="R729" t="s">
        <v>601</v>
      </c>
      <c r="S729" t="s">
        <v>602</v>
      </c>
      <c r="T729" t="s">
        <v>15</v>
      </c>
      <c r="U729" t="s">
        <v>7</v>
      </c>
      <c r="V729">
        <v>1004.9408</v>
      </c>
      <c r="W729">
        <v>0.85</v>
      </c>
      <c r="X729">
        <v>1</v>
      </c>
      <c r="Y729">
        <v>94</v>
      </c>
      <c r="Z729">
        <v>34</v>
      </c>
      <c r="AA729">
        <v>0</v>
      </c>
      <c r="AB729">
        <v>0</v>
      </c>
      <c r="AC729">
        <v>259</v>
      </c>
      <c r="AD729">
        <v>1500</v>
      </c>
      <c r="AE729">
        <v>2000</v>
      </c>
      <c r="AF729">
        <v>0</v>
      </c>
      <c r="AG729">
        <v>0</v>
      </c>
      <c r="AH729">
        <v>0</v>
      </c>
      <c r="AI729">
        <v>0</v>
      </c>
      <c r="AJ729">
        <v>0</v>
      </c>
      <c r="AK729">
        <v>0</v>
      </c>
      <c r="AL729">
        <v>0</v>
      </c>
      <c r="AM729">
        <v>0</v>
      </c>
      <c r="AN729">
        <v>0</v>
      </c>
      <c r="AO729">
        <v>0</v>
      </c>
      <c r="AP729">
        <v>0</v>
      </c>
      <c r="AQ729">
        <v>0</v>
      </c>
      <c r="AR729">
        <v>0</v>
      </c>
      <c r="AS729">
        <v>0</v>
      </c>
      <c r="AT729">
        <v>0</v>
      </c>
      <c r="AU729">
        <v>0</v>
      </c>
      <c r="AV729">
        <v>0</v>
      </c>
      <c r="AW729">
        <v>0</v>
      </c>
      <c r="AX729">
        <v>1</v>
      </c>
    </row>
    <row r="730" spans="1:50" x14ac:dyDescent="0.25">
      <c r="A730" s="36">
        <v>5904047</v>
      </c>
      <c r="B730" s="36">
        <v>150</v>
      </c>
      <c r="C730" s="36" t="s">
        <v>65</v>
      </c>
      <c r="D730">
        <v>4321</v>
      </c>
      <c r="E730">
        <v>150</v>
      </c>
      <c r="F730" s="1">
        <v>41046</v>
      </c>
      <c r="G730" s="1">
        <v>41033</v>
      </c>
      <c r="H730">
        <v>5</v>
      </c>
      <c r="I730">
        <v>2012</v>
      </c>
      <c r="J730">
        <v>-2.8E-3</v>
      </c>
      <c r="K730">
        <v>-169.7313</v>
      </c>
      <c r="L730" t="s">
        <v>924</v>
      </c>
      <c r="M730" t="s">
        <v>939</v>
      </c>
      <c r="N730" s="1">
        <v>41970</v>
      </c>
      <c r="O730">
        <v>0.96499999999999997</v>
      </c>
      <c r="P730">
        <v>172.35</v>
      </c>
      <c r="Q730" t="s">
        <v>14</v>
      </c>
      <c r="R730" t="s">
        <v>601</v>
      </c>
      <c r="S730" t="s">
        <v>602</v>
      </c>
      <c r="T730" t="s">
        <v>15</v>
      </c>
      <c r="U730" t="s">
        <v>7</v>
      </c>
      <c r="V730">
        <v>924.39359999999999</v>
      </c>
      <c r="W730">
        <v>0.85</v>
      </c>
      <c r="X730">
        <v>1</v>
      </c>
      <c r="Y730">
        <v>92</v>
      </c>
      <c r="Z730">
        <v>0</v>
      </c>
      <c r="AA730">
        <v>0</v>
      </c>
      <c r="AB730">
        <v>0</v>
      </c>
      <c r="AC730">
        <v>240</v>
      </c>
      <c r="AD730">
        <v>1000</v>
      </c>
      <c r="AE730">
        <v>2000</v>
      </c>
      <c r="AF730">
        <v>0</v>
      </c>
      <c r="AG730">
        <v>0</v>
      </c>
      <c r="AH730">
        <v>0</v>
      </c>
      <c r="AI730">
        <v>0</v>
      </c>
      <c r="AJ730">
        <v>0</v>
      </c>
      <c r="AK730">
        <v>0</v>
      </c>
      <c r="AL730">
        <v>0</v>
      </c>
      <c r="AM730">
        <v>0</v>
      </c>
      <c r="AN730">
        <v>0</v>
      </c>
      <c r="AO730">
        <v>0</v>
      </c>
      <c r="AP730">
        <v>0</v>
      </c>
      <c r="AQ730">
        <v>0</v>
      </c>
      <c r="AR730">
        <v>0</v>
      </c>
      <c r="AS730">
        <v>0</v>
      </c>
      <c r="AT730">
        <v>1</v>
      </c>
      <c r="AU730">
        <v>0</v>
      </c>
      <c r="AV730">
        <v>0</v>
      </c>
      <c r="AW730">
        <v>0</v>
      </c>
      <c r="AX730">
        <v>1</v>
      </c>
    </row>
    <row r="731" spans="1:50" x14ac:dyDescent="0.25">
      <c r="A731" s="36">
        <v>5904046</v>
      </c>
      <c r="B731" s="36">
        <v>149</v>
      </c>
      <c r="C731" s="36" t="s">
        <v>65</v>
      </c>
      <c r="D731">
        <v>4320</v>
      </c>
      <c r="E731">
        <v>149</v>
      </c>
      <c r="F731" s="1">
        <v>41046</v>
      </c>
      <c r="G731" s="1">
        <v>41033</v>
      </c>
      <c r="H731">
        <v>5</v>
      </c>
      <c r="I731">
        <v>2012</v>
      </c>
      <c r="J731">
        <v>-2.8E-3</v>
      </c>
      <c r="K731">
        <v>-169.7313</v>
      </c>
      <c r="L731" t="s">
        <v>924</v>
      </c>
      <c r="M731" t="s">
        <v>939</v>
      </c>
      <c r="N731" s="1">
        <v>41965</v>
      </c>
      <c r="O731">
        <v>-1.758</v>
      </c>
      <c r="P731">
        <v>-174.869</v>
      </c>
      <c r="Q731" t="s">
        <v>14</v>
      </c>
      <c r="R731" t="s">
        <v>601</v>
      </c>
      <c r="S731" t="s">
        <v>602</v>
      </c>
      <c r="T731" t="s">
        <v>15</v>
      </c>
      <c r="U731" t="s">
        <v>7</v>
      </c>
      <c r="V731">
        <v>919.43169999999998</v>
      </c>
      <c r="W731">
        <v>0.85</v>
      </c>
      <c r="X731">
        <v>1</v>
      </c>
      <c r="Y731">
        <v>92</v>
      </c>
      <c r="Z731">
        <v>0</v>
      </c>
      <c r="AA731">
        <v>0</v>
      </c>
      <c r="AB731">
        <v>0</v>
      </c>
      <c r="AC731">
        <v>240</v>
      </c>
      <c r="AD731">
        <v>1000</v>
      </c>
      <c r="AE731">
        <v>2000</v>
      </c>
      <c r="AF731">
        <v>0</v>
      </c>
      <c r="AG731">
        <v>0</v>
      </c>
      <c r="AH731">
        <v>0</v>
      </c>
      <c r="AI731">
        <v>0</v>
      </c>
      <c r="AJ731">
        <v>0</v>
      </c>
      <c r="AK731">
        <v>0</v>
      </c>
      <c r="AL731">
        <v>0</v>
      </c>
      <c r="AM731">
        <v>0</v>
      </c>
      <c r="AN731">
        <v>0</v>
      </c>
      <c r="AO731">
        <v>0</v>
      </c>
      <c r="AP731">
        <v>0</v>
      </c>
      <c r="AQ731">
        <v>0</v>
      </c>
      <c r="AR731">
        <v>0</v>
      </c>
      <c r="AS731">
        <v>0</v>
      </c>
      <c r="AT731">
        <v>1</v>
      </c>
      <c r="AU731">
        <v>0</v>
      </c>
      <c r="AV731">
        <v>0</v>
      </c>
      <c r="AW731">
        <v>0</v>
      </c>
      <c r="AX731">
        <v>1</v>
      </c>
    </row>
    <row r="732" spans="1:50" x14ac:dyDescent="0.25">
      <c r="A732" s="36">
        <v>5904044</v>
      </c>
      <c r="B732" s="36">
        <v>148</v>
      </c>
      <c r="C732" s="36" t="s">
        <v>65</v>
      </c>
      <c r="D732">
        <v>4319</v>
      </c>
      <c r="E732">
        <v>148</v>
      </c>
      <c r="F732" s="1">
        <v>41047</v>
      </c>
      <c r="G732" s="1">
        <v>41033</v>
      </c>
      <c r="H732">
        <v>5</v>
      </c>
      <c r="I732">
        <v>2012</v>
      </c>
      <c r="J732">
        <v>2</v>
      </c>
      <c r="K732">
        <v>-170</v>
      </c>
      <c r="L732" t="s">
        <v>924</v>
      </c>
      <c r="M732" t="s">
        <v>939</v>
      </c>
      <c r="N732" s="1">
        <v>41974</v>
      </c>
      <c r="O732">
        <v>0.66</v>
      </c>
      <c r="P732">
        <v>-145.85900000000001</v>
      </c>
      <c r="Q732" t="s">
        <v>14</v>
      </c>
      <c r="R732" t="s">
        <v>601</v>
      </c>
      <c r="S732" t="s">
        <v>602</v>
      </c>
      <c r="T732" t="s">
        <v>15</v>
      </c>
      <c r="U732" t="s">
        <v>7</v>
      </c>
      <c r="V732">
        <v>927.44510000000002</v>
      </c>
      <c r="W732">
        <v>0.85</v>
      </c>
      <c r="X732">
        <v>1</v>
      </c>
      <c r="Y732">
        <v>93</v>
      </c>
      <c r="Z732">
        <v>0</v>
      </c>
      <c r="AA732">
        <v>0</v>
      </c>
      <c r="AB732">
        <v>0</v>
      </c>
      <c r="AC732">
        <v>240</v>
      </c>
      <c r="AD732">
        <v>1000</v>
      </c>
      <c r="AE732">
        <v>2000</v>
      </c>
      <c r="AF732">
        <v>0</v>
      </c>
      <c r="AG732">
        <v>0</v>
      </c>
      <c r="AH732">
        <v>0</v>
      </c>
      <c r="AI732">
        <v>0</v>
      </c>
      <c r="AJ732">
        <v>0</v>
      </c>
      <c r="AK732">
        <v>0</v>
      </c>
      <c r="AL732">
        <v>0</v>
      </c>
      <c r="AM732">
        <v>0</v>
      </c>
      <c r="AN732">
        <v>0</v>
      </c>
      <c r="AO732">
        <v>0</v>
      </c>
      <c r="AP732">
        <v>0</v>
      </c>
      <c r="AQ732">
        <v>0</v>
      </c>
      <c r="AR732">
        <v>0</v>
      </c>
      <c r="AS732">
        <v>0</v>
      </c>
      <c r="AT732">
        <v>0</v>
      </c>
      <c r="AU732">
        <v>0</v>
      </c>
      <c r="AV732">
        <v>0</v>
      </c>
      <c r="AW732">
        <v>0</v>
      </c>
      <c r="AX732">
        <v>1</v>
      </c>
    </row>
    <row r="733" spans="1:50" x14ac:dyDescent="0.25">
      <c r="A733" s="36">
        <v>5903844</v>
      </c>
      <c r="B733" s="36">
        <v>144</v>
      </c>
      <c r="C733" s="36" t="s">
        <v>65</v>
      </c>
      <c r="D733">
        <v>4315</v>
      </c>
      <c r="E733">
        <v>144</v>
      </c>
      <c r="F733" s="1">
        <v>41071</v>
      </c>
      <c r="G733" s="1">
        <v>41033</v>
      </c>
      <c r="H733">
        <v>6</v>
      </c>
      <c r="I733">
        <v>2012</v>
      </c>
      <c r="J733">
        <v>-1.9323999999999999</v>
      </c>
      <c r="K733">
        <v>-154.9975</v>
      </c>
      <c r="L733" t="s">
        <v>924</v>
      </c>
      <c r="M733" t="s">
        <v>939</v>
      </c>
      <c r="N733" s="1">
        <v>41971</v>
      </c>
      <c r="O733">
        <v>-1.2749999999999999</v>
      </c>
      <c r="P733">
        <v>-112.995</v>
      </c>
      <c r="Q733" t="s">
        <v>14</v>
      </c>
      <c r="R733" t="s">
        <v>601</v>
      </c>
      <c r="S733" t="s">
        <v>602</v>
      </c>
      <c r="T733" t="s">
        <v>15</v>
      </c>
      <c r="U733" t="s">
        <v>7</v>
      </c>
      <c r="V733">
        <v>900.00599999999997</v>
      </c>
      <c r="W733">
        <v>0.85</v>
      </c>
      <c r="X733">
        <v>1</v>
      </c>
      <c r="Y733">
        <v>83</v>
      </c>
      <c r="Z733">
        <v>85</v>
      </c>
      <c r="AA733">
        <v>0</v>
      </c>
      <c r="AB733">
        <v>0</v>
      </c>
      <c r="AC733">
        <v>240</v>
      </c>
      <c r="AD733">
        <v>1000</v>
      </c>
      <c r="AE733">
        <v>2000</v>
      </c>
      <c r="AF733">
        <v>0</v>
      </c>
      <c r="AG733">
        <v>0</v>
      </c>
      <c r="AH733">
        <v>0</v>
      </c>
      <c r="AI733">
        <v>0</v>
      </c>
      <c r="AJ733">
        <v>0</v>
      </c>
      <c r="AK733">
        <v>0</v>
      </c>
      <c r="AL733">
        <v>0</v>
      </c>
      <c r="AM733">
        <v>0</v>
      </c>
      <c r="AN733">
        <v>0</v>
      </c>
      <c r="AO733">
        <v>0</v>
      </c>
      <c r="AP733">
        <v>0</v>
      </c>
      <c r="AQ733">
        <v>0</v>
      </c>
      <c r="AR733">
        <v>0</v>
      </c>
      <c r="AS733">
        <v>0</v>
      </c>
      <c r="AT733">
        <v>0</v>
      </c>
      <c r="AU733">
        <v>0</v>
      </c>
      <c r="AV733">
        <v>0</v>
      </c>
      <c r="AW733">
        <v>0</v>
      </c>
      <c r="AX733">
        <v>1</v>
      </c>
    </row>
    <row r="734" spans="1:50" x14ac:dyDescent="0.25">
      <c r="A734" s="36">
        <v>4901491</v>
      </c>
      <c r="B734" s="36">
        <v>108688</v>
      </c>
      <c r="C734" s="36" t="s">
        <v>64</v>
      </c>
      <c r="D734">
        <v>5833</v>
      </c>
      <c r="E734">
        <v>5833</v>
      </c>
      <c r="F734" s="1">
        <v>40992</v>
      </c>
      <c r="G734" s="1">
        <v>40885</v>
      </c>
      <c r="H734">
        <v>3</v>
      </c>
      <c r="I734">
        <v>2012</v>
      </c>
      <c r="J734">
        <v>22.001000000000001</v>
      </c>
      <c r="K734">
        <v>-121.0265</v>
      </c>
      <c r="L734" t="s">
        <v>924</v>
      </c>
      <c r="M734" t="s">
        <v>573</v>
      </c>
      <c r="N734" s="1">
        <v>41968</v>
      </c>
      <c r="O734">
        <v>19.2987</v>
      </c>
      <c r="P734">
        <v>-122.87820000000001</v>
      </c>
      <c r="Q734" t="s">
        <v>3</v>
      </c>
      <c r="R734" t="s">
        <v>601</v>
      </c>
      <c r="S734" t="s">
        <v>602</v>
      </c>
      <c r="T734" t="s">
        <v>15</v>
      </c>
      <c r="U734" t="s">
        <v>7</v>
      </c>
      <c r="V734">
        <v>975.70529999999997</v>
      </c>
      <c r="W734">
        <v>0.85</v>
      </c>
      <c r="X734">
        <v>1</v>
      </c>
      <c r="Y734">
        <v>92</v>
      </c>
      <c r="Z734">
        <v>0</v>
      </c>
      <c r="AA734">
        <v>0</v>
      </c>
      <c r="AB734">
        <v>0</v>
      </c>
      <c r="AC734">
        <v>257</v>
      </c>
      <c r="AD734">
        <v>1000</v>
      </c>
      <c r="AE734">
        <v>2000</v>
      </c>
      <c r="AF734">
        <v>0</v>
      </c>
      <c r="AG734">
        <v>0</v>
      </c>
      <c r="AH734">
        <v>0</v>
      </c>
      <c r="AI734">
        <v>0</v>
      </c>
      <c r="AJ734">
        <v>0</v>
      </c>
      <c r="AK734">
        <v>0</v>
      </c>
      <c r="AL734">
        <v>0</v>
      </c>
      <c r="AM734">
        <v>0</v>
      </c>
      <c r="AN734">
        <v>0</v>
      </c>
      <c r="AO734">
        <v>0</v>
      </c>
      <c r="AP734">
        <v>0</v>
      </c>
      <c r="AQ734">
        <v>0</v>
      </c>
      <c r="AR734">
        <v>0</v>
      </c>
      <c r="AS734">
        <v>0</v>
      </c>
      <c r="AT734">
        <v>0</v>
      </c>
      <c r="AU734">
        <v>0</v>
      </c>
      <c r="AV734">
        <v>0</v>
      </c>
      <c r="AW734">
        <v>0</v>
      </c>
      <c r="AX734">
        <v>1</v>
      </c>
    </row>
    <row r="735" spans="1:50" x14ac:dyDescent="0.25">
      <c r="A735" s="36">
        <v>4901489</v>
      </c>
      <c r="B735" s="36">
        <v>108685</v>
      </c>
      <c r="C735" s="36" t="s">
        <v>64</v>
      </c>
      <c r="D735">
        <v>5830</v>
      </c>
      <c r="E735">
        <v>5830</v>
      </c>
      <c r="F735" s="1">
        <v>40993</v>
      </c>
      <c r="G735" s="1">
        <v>40885</v>
      </c>
      <c r="H735">
        <v>3</v>
      </c>
      <c r="I735">
        <v>2012</v>
      </c>
      <c r="J735">
        <v>18.006399999999999</v>
      </c>
      <c r="K735">
        <v>-122.19029999999999</v>
      </c>
      <c r="L735" t="s">
        <v>924</v>
      </c>
      <c r="M735" t="s">
        <v>573</v>
      </c>
      <c r="N735" s="1">
        <v>41969</v>
      </c>
      <c r="O735">
        <v>14.3149</v>
      </c>
      <c r="P735">
        <v>-123.32429999999999</v>
      </c>
      <c r="Q735" t="s">
        <v>3</v>
      </c>
      <c r="R735" t="s">
        <v>601</v>
      </c>
      <c r="S735" t="s">
        <v>602</v>
      </c>
      <c r="T735" t="s">
        <v>15</v>
      </c>
      <c r="U735" t="s">
        <v>7</v>
      </c>
      <c r="V735">
        <v>975.49390000000005</v>
      </c>
      <c r="W735">
        <v>0.85</v>
      </c>
      <c r="X735">
        <v>1</v>
      </c>
      <c r="Y735">
        <v>92</v>
      </c>
      <c r="Z735">
        <v>0</v>
      </c>
      <c r="AA735">
        <v>0</v>
      </c>
      <c r="AB735">
        <v>0</v>
      </c>
      <c r="AC735">
        <v>256</v>
      </c>
      <c r="AD735">
        <v>1000</v>
      </c>
      <c r="AE735">
        <v>2000</v>
      </c>
      <c r="AF735">
        <v>0</v>
      </c>
      <c r="AG735">
        <v>0</v>
      </c>
      <c r="AH735">
        <v>0</v>
      </c>
      <c r="AI735">
        <v>0</v>
      </c>
      <c r="AJ735">
        <v>0</v>
      </c>
      <c r="AK735">
        <v>0</v>
      </c>
      <c r="AL735">
        <v>0</v>
      </c>
      <c r="AM735">
        <v>0</v>
      </c>
      <c r="AN735">
        <v>0</v>
      </c>
      <c r="AO735">
        <v>0</v>
      </c>
      <c r="AP735">
        <v>0</v>
      </c>
      <c r="AQ735">
        <v>0</v>
      </c>
      <c r="AR735">
        <v>0</v>
      </c>
      <c r="AS735">
        <v>0</v>
      </c>
      <c r="AT735">
        <v>0</v>
      </c>
      <c r="AU735">
        <v>0</v>
      </c>
      <c r="AV735">
        <v>0</v>
      </c>
      <c r="AW735">
        <v>0</v>
      </c>
      <c r="AX735">
        <v>1</v>
      </c>
    </row>
    <row r="736" spans="1:50" x14ac:dyDescent="0.25">
      <c r="A736" s="36">
        <v>4901488</v>
      </c>
      <c r="B736" s="36">
        <v>108684</v>
      </c>
      <c r="C736" s="36" t="s">
        <v>64</v>
      </c>
      <c r="D736">
        <v>5829</v>
      </c>
      <c r="E736">
        <v>5829</v>
      </c>
      <c r="F736" s="1">
        <v>40993</v>
      </c>
      <c r="G736" s="1">
        <v>40885</v>
      </c>
      <c r="H736">
        <v>3</v>
      </c>
      <c r="I736">
        <v>2012</v>
      </c>
      <c r="J736">
        <v>20.0032</v>
      </c>
      <c r="K736">
        <v>-121.61320000000001</v>
      </c>
      <c r="L736" t="s">
        <v>924</v>
      </c>
      <c r="M736" t="s">
        <v>573</v>
      </c>
      <c r="N736" s="1">
        <v>41968</v>
      </c>
      <c r="O736">
        <v>18.350200000000001</v>
      </c>
      <c r="P736">
        <v>-118.56529999999999</v>
      </c>
      <c r="Q736" t="s">
        <v>3</v>
      </c>
      <c r="R736" t="s">
        <v>601</v>
      </c>
      <c r="S736" t="s">
        <v>602</v>
      </c>
      <c r="T736" t="s">
        <v>15</v>
      </c>
      <c r="U736" t="s">
        <v>7</v>
      </c>
      <c r="V736">
        <v>975.47280000000001</v>
      </c>
      <c r="W736">
        <v>0.85</v>
      </c>
      <c r="X736">
        <v>1</v>
      </c>
      <c r="Y736">
        <v>92</v>
      </c>
      <c r="Z736">
        <v>0</v>
      </c>
      <c r="AA736">
        <v>0</v>
      </c>
      <c r="AB736">
        <v>0</v>
      </c>
      <c r="AC736">
        <v>257</v>
      </c>
      <c r="AD736">
        <v>1000</v>
      </c>
      <c r="AE736">
        <v>2000</v>
      </c>
      <c r="AF736">
        <v>0</v>
      </c>
      <c r="AG736">
        <v>0</v>
      </c>
      <c r="AH736">
        <v>0</v>
      </c>
      <c r="AI736">
        <v>0</v>
      </c>
      <c r="AJ736">
        <v>0</v>
      </c>
      <c r="AK736">
        <v>0</v>
      </c>
      <c r="AL736">
        <v>0</v>
      </c>
      <c r="AM736">
        <v>0</v>
      </c>
      <c r="AN736">
        <v>0</v>
      </c>
      <c r="AO736">
        <v>0</v>
      </c>
      <c r="AP736">
        <v>0</v>
      </c>
      <c r="AQ736">
        <v>0</v>
      </c>
      <c r="AR736">
        <v>0</v>
      </c>
      <c r="AS736">
        <v>0</v>
      </c>
      <c r="AT736">
        <v>0</v>
      </c>
      <c r="AU736">
        <v>0</v>
      </c>
      <c r="AV736">
        <v>0</v>
      </c>
      <c r="AW736">
        <v>0</v>
      </c>
      <c r="AX736">
        <v>1</v>
      </c>
    </row>
    <row r="737" spans="1:50" x14ac:dyDescent="0.25">
      <c r="A737" s="36">
        <v>3900785</v>
      </c>
      <c r="B737" s="36">
        <v>100574</v>
      </c>
      <c r="C737" s="36" t="s">
        <v>64</v>
      </c>
      <c r="D737">
        <v>5280</v>
      </c>
      <c r="E737">
        <v>5280</v>
      </c>
      <c r="F737" s="1">
        <v>40974</v>
      </c>
      <c r="G737" s="1">
        <v>40885</v>
      </c>
      <c r="H737">
        <v>3</v>
      </c>
      <c r="I737">
        <v>2012</v>
      </c>
      <c r="J737">
        <v>10.0161</v>
      </c>
      <c r="K737">
        <v>-90.000200000000007</v>
      </c>
      <c r="L737" t="s">
        <v>924</v>
      </c>
      <c r="M737" t="s">
        <v>573</v>
      </c>
      <c r="N737" s="1">
        <v>41968</v>
      </c>
      <c r="O737">
        <v>8.2178000000000004</v>
      </c>
      <c r="P737">
        <v>-94.578299999999999</v>
      </c>
      <c r="Q737" t="s">
        <v>3</v>
      </c>
      <c r="R737" t="s">
        <v>601</v>
      </c>
      <c r="S737" t="s">
        <v>602</v>
      </c>
      <c r="T737" t="s">
        <v>15</v>
      </c>
      <c r="U737" t="s">
        <v>7</v>
      </c>
      <c r="V737">
        <v>994.17370000000005</v>
      </c>
      <c r="W737">
        <v>0.85</v>
      </c>
      <c r="X737">
        <v>1</v>
      </c>
      <c r="Y737">
        <v>93</v>
      </c>
      <c r="Z737">
        <v>35</v>
      </c>
      <c r="AA737">
        <v>0</v>
      </c>
      <c r="AB737">
        <v>0</v>
      </c>
      <c r="AC737">
        <v>259</v>
      </c>
      <c r="AD737">
        <v>1500</v>
      </c>
      <c r="AE737">
        <v>2000</v>
      </c>
      <c r="AF737">
        <v>0</v>
      </c>
      <c r="AG737">
        <v>0</v>
      </c>
      <c r="AH737">
        <v>0</v>
      </c>
      <c r="AI737">
        <v>0</v>
      </c>
      <c r="AJ737">
        <v>0</v>
      </c>
      <c r="AK737">
        <v>0</v>
      </c>
      <c r="AL737">
        <v>0</v>
      </c>
      <c r="AM737">
        <v>0</v>
      </c>
      <c r="AN737">
        <v>0</v>
      </c>
      <c r="AO737">
        <v>0</v>
      </c>
      <c r="AP737">
        <v>0</v>
      </c>
      <c r="AQ737">
        <v>0</v>
      </c>
      <c r="AR737">
        <v>0</v>
      </c>
      <c r="AS737">
        <v>0</v>
      </c>
      <c r="AT737">
        <v>0</v>
      </c>
      <c r="AU737">
        <v>0</v>
      </c>
      <c r="AV737">
        <v>0</v>
      </c>
      <c r="AW737">
        <v>0</v>
      </c>
      <c r="AX737">
        <v>1</v>
      </c>
    </row>
    <row r="738" spans="1:50" x14ac:dyDescent="0.25">
      <c r="A738" s="36">
        <v>5903836</v>
      </c>
      <c r="B738" s="36">
        <v>7684</v>
      </c>
      <c r="C738" s="36" t="s">
        <v>65</v>
      </c>
      <c r="D738">
        <v>5310</v>
      </c>
      <c r="E738">
        <v>5310</v>
      </c>
      <c r="F738" s="1">
        <v>40963</v>
      </c>
      <c r="G738" s="1">
        <v>40885</v>
      </c>
      <c r="H738">
        <v>2</v>
      </c>
      <c r="I738">
        <v>2012</v>
      </c>
      <c r="J738">
        <v>4.9907000000000004</v>
      </c>
      <c r="K738">
        <v>-95.013000000000005</v>
      </c>
      <c r="L738" t="s">
        <v>924</v>
      </c>
      <c r="M738" t="s">
        <v>573</v>
      </c>
      <c r="N738" s="1">
        <v>41963</v>
      </c>
      <c r="O738">
        <v>5.5229999999999997</v>
      </c>
      <c r="P738">
        <v>-97.203999999999994</v>
      </c>
      <c r="Q738" t="s">
        <v>3</v>
      </c>
      <c r="R738" t="s">
        <v>601</v>
      </c>
      <c r="S738" t="s">
        <v>602</v>
      </c>
      <c r="T738" t="s">
        <v>15</v>
      </c>
      <c r="U738" t="s">
        <v>7</v>
      </c>
      <c r="V738">
        <v>1000.0762</v>
      </c>
      <c r="W738">
        <v>0.85</v>
      </c>
      <c r="X738">
        <v>1</v>
      </c>
      <c r="Y738">
        <v>95</v>
      </c>
      <c r="Z738">
        <v>0</v>
      </c>
      <c r="AA738">
        <v>0</v>
      </c>
      <c r="AB738">
        <v>0</v>
      </c>
      <c r="AC738">
        <v>240</v>
      </c>
      <c r="AD738">
        <v>1000</v>
      </c>
      <c r="AE738">
        <v>2000</v>
      </c>
      <c r="AF738">
        <v>0</v>
      </c>
      <c r="AG738">
        <v>0</v>
      </c>
      <c r="AH738">
        <v>0</v>
      </c>
      <c r="AI738">
        <v>0</v>
      </c>
      <c r="AJ738">
        <v>0</v>
      </c>
      <c r="AK738">
        <v>0</v>
      </c>
      <c r="AL738">
        <v>0</v>
      </c>
      <c r="AM738">
        <v>0</v>
      </c>
      <c r="AN738">
        <v>0</v>
      </c>
      <c r="AO738">
        <v>0</v>
      </c>
      <c r="AP738">
        <v>0</v>
      </c>
      <c r="AQ738">
        <v>0</v>
      </c>
      <c r="AR738">
        <v>0</v>
      </c>
      <c r="AS738">
        <v>0</v>
      </c>
      <c r="AT738">
        <v>1</v>
      </c>
      <c r="AU738">
        <v>0</v>
      </c>
      <c r="AV738">
        <v>0</v>
      </c>
      <c r="AW738">
        <v>0</v>
      </c>
      <c r="AX738">
        <v>1</v>
      </c>
    </row>
    <row r="739" spans="1:50" x14ac:dyDescent="0.25">
      <c r="A739" s="36">
        <v>5903837</v>
      </c>
      <c r="B739" s="36">
        <v>7064</v>
      </c>
      <c r="C739" s="36" t="s">
        <v>65</v>
      </c>
      <c r="D739">
        <v>5313</v>
      </c>
      <c r="E739">
        <v>5313</v>
      </c>
      <c r="F739" s="1">
        <v>40964</v>
      </c>
      <c r="G739" s="1">
        <v>40885</v>
      </c>
      <c r="H739">
        <v>2</v>
      </c>
      <c r="I739">
        <v>2012</v>
      </c>
      <c r="J739">
        <v>8.0039999999999996</v>
      </c>
      <c r="K739">
        <v>-94.971000000000004</v>
      </c>
      <c r="L739" t="s">
        <v>924</v>
      </c>
      <c r="M739" t="s">
        <v>573</v>
      </c>
      <c r="N739" s="1">
        <v>41975</v>
      </c>
      <c r="O739">
        <v>5.7160000000000002</v>
      </c>
      <c r="P739">
        <v>-88.68</v>
      </c>
      <c r="Q739" t="s">
        <v>3</v>
      </c>
      <c r="R739" t="s">
        <v>601</v>
      </c>
      <c r="S739" t="s">
        <v>602</v>
      </c>
      <c r="T739" t="s">
        <v>15</v>
      </c>
      <c r="U739" t="s">
        <v>7</v>
      </c>
      <c r="V739">
        <v>1010.8069</v>
      </c>
      <c r="W739">
        <v>0.85</v>
      </c>
      <c r="X739">
        <v>1</v>
      </c>
      <c r="Y739">
        <v>102</v>
      </c>
      <c r="Z739">
        <v>0</v>
      </c>
      <c r="AA739">
        <v>0</v>
      </c>
      <c r="AB739">
        <v>0</v>
      </c>
      <c r="AC739">
        <v>240</v>
      </c>
      <c r="AD739">
        <v>1000</v>
      </c>
      <c r="AE739">
        <v>2000</v>
      </c>
      <c r="AF739">
        <v>0</v>
      </c>
      <c r="AG739">
        <v>0</v>
      </c>
      <c r="AH739">
        <v>0</v>
      </c>
      <c r="AI739">
        <v>0</v>
      </c>
      <c r="AJ739">
        <v>0</v>
      </c>
      <c r="AK739">
        <v>0</v>
      </c>
      <c r="AL739">
        <v>0</v>
      </c>
      <c r="AM739">
        <v>0</v>
      </c>
      <c r="AN739">
        <v>0</v>
      </c>
      <c r="AO739">
        <v>0</v>
      </c>
      <c r="AP739">
        <v>0</v>
      </c>
      <c r="AQ739">
        <v>0</v>
      </c>
      <c r="AR739">
        <v>0</v>
      </c>
      <c r="AS739">
        <v>0</v>
      </c>
      <c r="AT739">
        <v>1</v>
      </c>
      <c r="AU739">
        <v>0</v>
      </c>
      <c r="AV739">
        <v>0</v>
      </c>
      <c r="AW739">
        <v>0</v>
      </c>
      <c r="AX739">
        <v>1</v>
      </c>
    </row>
    <row r="740" spans="1:50" x14ac:dyDescent="0.25">
      <c r="A740" s="36">
        <v>5903867</v>
      </c>
      <c r="B740" s="36">
        <v>7583</v>
      </c>
      <c r="C740" s="36" t="s">
        <v>65</v>
      </c>
      <c r="D740">
        <v>5314</v>
      </c>
      <c r="E740">
        <v>5314</v>
      </c>
      <c r="F740" s="1">
        <v>40988</v>
      </c>
      <c r="G740" s="1">
        <v>40885</v>
      </c>
      <c r="H740">
        <v>3</v>
      </c>
      <c r="I740">
        <v>2012</v>
      </c>
      <c r="J740">
        <v>0</v>
      </c>
      <c r="K740">
        <v>-125</v>
      </c>
      <c r="L740" t="s">
        <v>924</v>
      </c>
      <c r="M740" t="s">
        <v>573</v>
      </c>
      <c r="N740" s="1">
        <v>41967</v>
      </c>
      <c r="O740">
        <v>12.291</v>
      </c>
      <c r="P740">
        <v>-101.703</v>
      </c>
      <c r="Q740" t="s">
        <v>3</v>
      </c>
      <c r="R740" t="s">
        <v>601</v>
      </c>
      <c r="S740" t="s">
        <v>602</v>
      </c>
      <c r="T740" t="s">
        <v>15</v>
      </c>
      <c r="U740" t="s">
        <v>7</v>
      </c>
      <c r="V740">
        <v>979.2636</v>
      </c>
      <c r="W740">
        <v>0.85</v>
      </c>
      <c r="X740">
        <v>1</v>
      </c>
      <c r="Y740">
        <v>100</v>
      </c>
      <c r="Z740">
        <v>0</v>
      </c>
      <c r="AA740">
        <v>0</v>
      </c>
      <c r="AB740">
        <v>0</v>
      </c>
      <c r="AC740">
        <v>240</v>
      </c>
      <c r="AD740">
        <v>1000</v>
      </c>
      <c r="AE740">
        <v>2000</v>
      </c>
      <c r="AF740">
        <v>0</v>
      </c>
      <c r="AG740">
        <v>0</v>
      </c>
      <c r="AH740">
        <v>0</v>
      </c>
      <c r="AI740">
        <v>0</v>
      </c>
      <c r="AJ740">
        <v>0</v>
      </c>
      <c r="AK740">
        <v>0</v>
      </c>
      <c r="AL740">
        <v>0</v>
      </c>
      <c r="AM740">
        <v>0</v>
      </c>
      <c r="AN740">
        <v>0</v>
      </c>
      <c r="AO740">
        <v>0</v>
      </c>
      <c r="AP740">
        <v>0</v>
      </c>
      <c r="AQ740">
        <v>0</v>
      </c>
      <c r="AR740">
        <v>0</v>
      </c>
      <c r="AS740">
        <v>0</v>
      </c>
      <c r="AT740">
        <v>0</v>
      </c>
      <c r="AU740">
        <v>0</v>
      </c>
      <c r="AV740">
        <v>0</v>
      </c>
      <c r="AW740">
        <v>0</v>
      </c>
      <c r="AX740">
        <v>1</v>
      </c>
    </row>
    <row r="741" spans="1:50" x14ac:dyDescent="0.25">
      <c r="A741" s="36">
        <v>5903838</v>
      </c>
      <c r="B741" s="36">
        <v>7119</v>
      </c>
      <c r="C741" s="36" t="s">
        <v>65</v>
      </c>
      <c r="D741">
        <v>5407</v>
      </c>
      <c r="E741">
        <v>5407</v>
      </c>
      <c r="F741" s="1">
        <v>41051</v>
      </c>
      <c r="G741" s="1">
        <v>40885</v>
      </c>
      <c r="H741">
        <v>5</v>
      </c>
      <c r="I741">
        <v>2012</v>
      </c>
      <c r="J741">
        <v>2.0066000000000002</v>
      </c>
      <c r="K741">
        <v>-179.827</v>
      </c>
      <c r="L741" t="s">
        <v>924</v>
      </c>
      <c r="M741" t="s">
        <v>573</v>
      </c>
      <c r="N741" s="1">
        <v>41971</v>
      </c>
      <c r="O741">
        <v>-0.67900000000000005</v>
      </c>
      <c r="P741">
        <v>-148.62899999999999</v>
      </c>
      <c r="Q741" t="s">
        <v>3</v>
      </c>
      <c r="R741" t="s">
        <v>601</v>
      </c>
      <c r="S741" t="s">
        <v>602</v>
      </c>
      <c r="T741" t="s">
        <v>15</v>
      </c>
      <c r="U741" t="s">
        <v>7</v>
      </c>
      <c r="V741">
        <v>920.04669999999999</v>
      </c>
      <c r="W741">
        <v>0.85</v>
      </c>
      <c r="X741">
        <v>1</v>
      </c>
      <c r="Y741">
        <v>93</v>
      </c>
      <c r="Z741">
        <v>85</v>
      </c>
      <c r="AA741">
        <v>0</v>
      </c>
      <c r="AB741">
        <v>0</v>
      </c>
      <c r="AC741">
        <v>240</v>
      </c>
      <c r="AD741">
        <v>1000</v>
      </c>
      <c r="AE741">
        <v>2000</v>
      </c>
      <c r="AF741">
        <v>0</v>
      </c>
      <c r="AG741">
        <v>0</v>
      </c>
      <c r="AH741">
        <v>0</v>
      </c>
      <c r="AI741">
        <v>0</v>
      </c>
      <c r="AJ741">
        <v>0</v>
      </c>
      <c r="AK741">
        <v>0</v>
      </c>
      <c r="AL741">
        <v>0</v>
      </c>
      <c r="AM741">
        <v>0</v>
      </c>
      <c r="AN741">
        <v>0</v>
      </c>
      <c r="AO741">
        <v>0</v>
      </c>
      <c r="AP741">
        <v>0</v>
      </c>
      <c r="AQ741">
        <v>0</v>
      </c>
      <c r="AR741">
        <v>0</v>
      </c>
      <c r="AS741">
        <v>0</v>
      </c>
      <c r="AT741">
        <v>1</v>
      </c>
      <c r="AU741">
        <v>0</v>
      </c>
      <c r="AV741">
        <v>0</v>
      </c>
      <c r="AW741">
        <v>0</v>
      </c>
      <c r="AX741">
        <v>1</v>
      </c>
    </row>
    <row r="742" spans="1:50" x14ac:dyDescent="0.25">
      <c r="A742" s="36">
        <v>5903866</v>
      </c>
      <c r="B742" s="36">
        <v>7111</v>
      </c>
      <c r="C742" s="36" t="s">
        <v>65</v>
      </c>
      <c r="D742">
        <v>5421</v>
      </c>
      <c r="E742">
        <v>5421</v>
      </c>
      <c r="F742" s="1">
        <v>40962</v>
      </c>
      <c r="G742" s="1">
        <v>40885</v>
      </c>
      <c r="H742">
        <v>2</v>
      </c>
      <c r="I742">
        <v>2012</v>
      </c>
      <c r="J742">
        <v>1.9576</v>
      </c>
      <c r="K742">
        <v>-95.321200000000005</v>
      </c>
      <c r="L742" t="s">
        <v>924</v>
      </c>
      <c r="M742" t="s">
        <v>573</v>
      </c>
      <c r="N742" s="1">
        <v>41972</v>
      </c>
      <c r="O742">
        <v>3.6779999999999999</v>
      </c>
      <c r="P742">
        <v>-96.475999999999999</v>
      </c>
      <c r="Q742" t="s">
        <v>3</v>
      </c>
      <c r="R742" t="s">
        <v>601</v>
      </c>
      <c r="S742" t="s">
        <v>602</v>
      </c>
      <c r="T742" t="s">
        <v>15</v>
      </c>
      <c r="U742" t="s">
        <v>7</v>
      </c>
      <c r="V742">
        <v>1010.169</v>
      </c>
      <c r="W742">
        <v>0.85</v>
      </c>
      <c r="X742">
        <v>1</v>
      </c>
      <c r="Y742">
        <v>102</v>
      </c>
      <c r="Z742">
        <v>0</v>
      </c>
      <c r="AA742">
        <v>0</v>
      </c>
      <c r="AB742">
        <v>0</v>
      </c>
      <c r="AC742">
        <v>240</v>
      </c>
      <c r="AD742">
        <v>1000</v>
      </c>
      <c r="AE742">
        <v>2000</v>
      </c>
      <c r="AF742">
        <v>0</v>
      </c>
      <c r="AG742">
        <v>0</v>
      </c>
      <c r="AH742">
        <v>0</v>
      </c>
      <c r="AI742">
        <v>0</v>
      </c>
      <c r="AJ742">
        <v>0</v>
      </c>
      <c r="AK742">
        <v>0</v>
      </c>
      <c r="AL742">
        <v>0</v>
      </c>
      <c r="AM742">
        <v>0</v>
      </c>
      <c r="AN742">
        <v>0</v>
      </c>
      <c r="AO742">
        <v>0</v>
      </c>
      <c r="AP742">
        <v>0</v>
      </c>
      <c r="AQ742">
        <v>0</v>
      </c>
      <c r="AR742">
        <v>0</v>
      </c>
      <c r="AS742">
        <v>0</v>
      </c>
      <c r="AT742">
        <v>0</v>
      </c>
      <c r="AU742">
        <v>0</v>
      </c>
      <c r="AV742">
        <v>0</v>
      </c>
      <c r="AW742">
        <v>0</v>
      </c>
      <c r="AX742">
        <v>1</v>
      </c>
    </row>
    <row r="743" spans="1:50" x14ac:dyDescent="0.25">
      <c r="A743" s="36">
        <v>5903872</v>
      </c>
      <c r="B743" s="36">
        <v>7649</v>
      </c>
      <c r="C743" s="36" t="s">
        <v>65</v>
      </c>
      <c r="D743">
        <v>5841</v>
      </c>
      <c r="E743">
        <v>5841</v>
      </c>
      <c r="F743" s="1">
        <v>40975</v>
      </c>
      <c r="G743" s="1">
        <v>40885</v>
      </c>
      <c r="H743">
        <v>3</v>
      </c>
      <c r="I743">
        <v>2012</v>
      </c>
      <c r="J743">
        <v>11.4757</v>
      </c>
      <c r="K743">
        <v>-95.497600000000006</v>
      </c>
      <c r="L743" t="s">
        <v>924</v>
      </c>
      <c r="M743" t="s">
        <v>573</v>
      </c>
      <c r="N743" s="1">
        <v>41966</v>
      </c>
      <c r="O743">
        <v>11.384</v>
      </c>
      <c r="P743">
        <v>-89.305000000000007</v>
      </c>
      <c r="Q743" t="s">
        <v>3</v>
      </c>
      <c r="R743" t="s">
        <v>601</v>
      </c>
      <c r="S743" t="s">
        <v>602</v>
      </c>
      <c r="T743" t="s">
        <v>15</v>
      </c>
      <c r="U743" t="s">
        <v>7</v>
      </c>
      <c r="V743">
        <v>990.53589999999997</v>
      </c>
      <c r="W743">
        <v>0.85</v>
      </c>
      <c r="X743">
        <v>1</v>
      </c>
      <c r="Y743">
        <v>100</v>
      </c>
      <c r="Z743">
        <v>96</v>
      </c>
      <c r="AA743">
        <v>0</v>
      </c>
      <c r="AB743">
        <v>1</v>
      </c>
      <c r="AC743">
        <v>240</v>
      </c>
      <c r="AD743">
        <v>1000</v>
      </c>
      <c r="AE743">
        <v>2000</v>
      </c>
      <c r="AF743">
        <v>0</v>
      </c>
      <c r="AG743">
        <v>0</v>
      </c>
      <c r="AH743">
        <v>0</v>
      </c>
      <c r="AI743">
        <v>0</v>
      </c>
      <c r="AJ743">
        <v>0</v>
      </c>
      <c r="AK743">
        <v>0</v>
      </c>
      <c r="AL743">
        <v>0</v>
      </c>
      <c r="AM743">
        <v>0</v>
      </c>
      <c r="AN743">
        <v>0</v>
      </c>
      <c r="AO743">
        <v>0</v>
      </c>
      <c r="AP743">
        <v>0</v>
      </c>
      <c r="AQ743">
        <v>0</v>
      </c>
      <c r="AR743">
        <v>0</v>
      </c>
      <c r="AS743">
        <v>0</v>
      </c>
      <c r="AT743">
        <v>0</v>
      </c>
      <c r="AU743">
        <v>0</v>
      </c>
      <c r="AV743">
        <v>0</v>
      </c>
      <c r="AW743">
        <v>0</v>
      </c>
      <c r="AX743">
        <v>1</v>
      </c>
    </row>
    <row r="744" spans="1:50" x14ac:dyDescent="0.25">
      <c r="A744" s="36">
        <v>5903874</v>
      </c>
      <c r="B744" s="36">
        <v>7686</v>
      </c>
      <c r="C744" s="36" t="s">
        <v>65</v>
      </c>
      <c r="D744">
        <v>5842</v>
      </c>
      <c r="E744">
        <v>5842</v>
      </c>
      <c r="F744" s="1">
        <v>41052</v>
      </c>
      <c r="G744" s="1">
        <v>40885</v>
      </c>
      <c r="H744">
        <v>5</v>
      </c>
      <c r="I744">
        <v>2012</v>
      </c>
      <c r="J744">
        <v>7.7499999999999999E-2</v>
      </c>
      <c r="K744">
        <v>-179.89660000000001</v>
      </c>
      <c r="L744" t="s">
        <v>924</v>
      </c>
      <c r="M744" t="s">
        <v>573</v>
      </c>
      <c r="N744" s="1">
        <v>41972</v>
      </c>
      <c r="O744">
        <v>0.76700000000000002</v>
      </c>
      <c r="P744">
        <v>163.1</v>
      </c>
      <c r="Q744" t="s">
        <v>3</v>
      </c>
      <c r="R744" t="s">
        <v>601</v>
      </c>
      <c r="S744" t="s">
        <v>602</v>
      </c>
      <c r="T744" t="s">
        <v>15</v>
      </c>
      <c r="U744" t="s">
        <v>7</v>
      </c>
      <c r="V744">
        <v>919.84760000000006</v>
      </c>
      <c r="W744">
        <v>0.85</v>
      </c>
      <c r="X744">
        <v>1</v>
      </c>
      <c r="Y744">
        <v>93</v>
      </c>
      <c r="Z744">
        <v>0</v>
      </c>
      <c r="AA744">
        <v>0</v>
      </c>
      <c r="AB744">
        <v>0</v>
      </c>
      <c r="AC744">
        <v>240</v>
      </c>
      <c r="AD744">
        <v>1000</v>
      </c>
      <c r="AE744">
        <v>2000</v>
      </c>
      <c r="AF744">
        <v>0</v>
      </c>
      <c r="AG744">
        <v>0</v>
      </c>
      <c r="AH744">
        <v>0</v>
      </c>
      <c r="AI744">
        <v>0</v>
      </c>
      <c r="AJ744">
        <v>0</v>
      </c>
      <c r="AK744">
        <v>0</v>
      </c>
      <c r="AL744">
        <v>0</v>
      </c>
      <c r="AM744">
        <v>0</v>
      </c>
      <c r="AN744">
        <v>0</v>
      </c>
      <c r="AO744">
        <v>0</v>
      </c>
      <c r="AP744">
        <v>0</v>
      </c>
      <c r="AQ744">
        <v>0</v>
      </c>
      <c r="AR744">
        <v>0</v>
      </c>
      <c r="AS744">
        <v>0</v>
      </c>
      <c r="AT744">
        <v>0</v>
      </c>
      <c r="AU744">
        <v>0</v>
      </c>
      <c r="AV744">
        <v>0</v>
      </c>
      <c r="AW744">
        <v>0</v>
      </c>
      <c r="AX744">
        <v>1</v>
      </c>
    </row>
    <row r="745" spans="1:50" x14ac:dyDescent="0.25">
      <c r="A745" s="36">
        <v>5903871</v>
      </c>
      <c r="B745" s="36">
        <v>7662</v>
      </c>
      <c r="C745" s="36" t="s">
        <v>65</v>
      </c>
      <c r="D745">
        <v>5844</v>
      </c>
      <c r="E745">
        <v>5844</v>
      </c>
      <c r="F745" s="1">
        <v>41017</v>
      </c>
      <c r="G745" s="1">
        <v>40885</v>
      </c>
      <c r="H745">
        <v>4</v>
      </c>
      <c r="I745">
        <v>2012</v>
      </c>
      <c r="J745">
        <v>11.9992</v>
      </c>
      <c r="K745">
        <v>-144.96199999999999</v>
      </c>
      <c r="L745" t="s">
        <v>924</v>
      </c>
      <c r="M745" t="s">
        <v>573</v>
      </c>
      <c r="N745" s="1">
        <v>41968</v>
      </c>
      <c r="O745">
        <v>12.252000000000001</v>
      </c>
      <c r="P745">
        <v>-147.107</v>
      </c>
      <c r="Q745" t="s">
        <v>3</v>
      </c>
      <c r="R745" t="s">
        <v>601</v>
      </c>
      <c r="S745" t="s">
        <v>602</v>
      </c>
      <c r="T745" t="s">
        <v>15</v>
      </c>
      <c r="U745" t="s">
        <v>7</v>
      </c>
      <c r="V745">
        <v>951.02269999999999</v>
      </c>
      <c r="W745">
        <v>0.85</v>
      </c>
      <c r="X745">
        <v>1</v>
      </c>
      <c r="Y745">
        <v>96</v>
      </c>
      <c r="Z745">
        <v>0</v>
      </c>
      <c r="AA745">
        <v>0</v>
      </c>
      <c r="AB745">
        <v>0</v>
      </c>
      <c r="AC745">
        <v>240</v>
      </c>
      <c r="AD745">
        <v>1000</v>
      </c>
      <c r="AE745">
        <v>2000</v>
      </c>
      <c r="AF745">
        <v>0</v>
      </c>
      <c r="AG745">
        <v>0</v>
      </c>
      <c r="AH745">
        <v>0</v>
      </c>
      <c r="AI745">
        <v>0</v>
      </c>
      <c r="AJ745">
        <v>0</v>
      </c>
      <c r="AK745">
        <v>0</v>
      </c>
      <c r="AL745">
        <v>0</v>
      </c>
      <c r="AM745">
        <v>0</v>
      </c>
      <c r="AN745">
        <v>0</v>
      </c>
      <c r="AO745">
        <v>0</v>
      </c>
      <c r="AP745">
        <v>0</v>
      </c>
      <c r="AQ745">
        <v>0</v>
      </c>
      <c r="AR745">
        <v>0</v>
      </c>
      <c r="AS745">
        <v>0</v>
      </c>
      <c r="AT745">
        <v>0</v>
      </c>
      <c r="AU745">
        <v>0</v>
      </c>
      <c r="AV745">
        <v>0</v>
      </c>
      <c r="AW745">
        <v>0</v>
      </c>
      <c r="AX745">
        <v>1</v>
      </c>
    </row>
    <row r="746" spans="1:50" x14ac:dyDescent="0.25">
      <c r="A746" s="36">
        <v>5903869</v>
      </c>
      <c r="B746" s="36">
        <v>7667</v>
      </c>
      <c r="C746" s="36" t="s">
        <v>65</v>
      </c>
      <c r="D746">
        <v>5845</v>
      </c>
      <c r="E746">
        <v>5845</v>
      </c>
      <c r="F746" s="1">
        <v>40999</v>
      </c>
      <c r="G746" s="1">
        <v>40885</v>
      </c>
      <c r="H746">
        <v>3</v>
      </c>
      <c r="I746">
        <v>2012</v>
      </c>
      <c r="J746">
        <v>1.9796</v>
      </c>
      <c r="K746">
        <v>-125.0322</v>
      </c>
      <c r="L746" t="s">
        <v>924</v>
      </c>
      <c r="M746" t="s">
        <v>573</v>
      </c>
      <c r="N746" s="1">
        <v>41970</v>
      </c>
      <c r="O746">
        <v>1.4930000000000001</v>
      </c>
      <c r="P746">
        <v>-128.614</v>
      </c>
      <c r="Q746" t="s">
        <v>3</v>
      </c>
      <c r="R746" t="s">
        <v>601</v>
      </c>
      <c r="S746" t="s">
        <v>602</v>
      </c>
      <c r="T746" t="s">
        <v>15</v>
      </c>
      <c r="U746" t="s">
        <v>7</v>
      </c>
      <c r="V746">
        <v>970.82529999999997</v>
      </c>
      <c r="W746">
        <v>0.85</v>
      </c>
      <c r="X746">
        <v>1</v>
      </c>
      <c r="Y746">
        <v>98</v>
      </c>
      <c r="Z746">
        <v>0</v>
      </c>
      <c r="AA746">
        <v>0</v>
      </c>
      <c r="AB746">
        <v>0</v>
      </c>
      <c r="AC746">
        <v>240</v>
      </c>
      <c r="AD746">
        <v>1000</v>
      </c>
      <c r="AE746">
        <v>2000</v>
      </c>
      <c r="AF746">
        <v>0</v>
      </c>
      <c r="AG746">
        <v>0</v>
      </c>
      <c r="AH746">
        <v>0</v>
      </c>
      <c r="AI746">
        <v>0</v>
      </c>
      <c r="AJ746">
        <v>0</v>
      </c>
      <c r="AK746">
        <v>0</v>
      </c>
      <c r="AL746">
        <v>0</v>
      </c>
      <c r="AM746">
        <v>0</v>
      </c>
      <c r="AN746">
        <v>0</v>
      </c>
      <c r="AO746">
        <v>0</v>
      </c>
      <c r="AP746">
        <v>0</v>
      </c>
      <c r="AQ746">
        <v>0</v>
      </c>
      <c r="AR746">
        <v>0</v>
      </c>
      <c r="AS746">
        <v>0</v>
      </c>
      <c r="AT746">
        <v>1</v>
      </c>
      <c r="AU746">
        <v>0</v>
      </c>
      <c r="AV746">
        <v>0</v>
      </c>
      <c r="AW746">
        <v>0</v>
      </c>
      <c r="AX746">
        <v>1</v>
      </c>
    </row>
    <row r="747" spans="1:50" x14ac:dyDescent="0.25">
      <c r="A747" s="36">
        <v>5903873</v>
      </c>
      <c r="B747" s="36">
        <v>7687</v>
      </c>
      <c r="C747" s="36" t="s">
        <v>65</v>
      </c>
      <c r="D747">
        <v>5846</v>
      </c>
      <c r="E747">
        <v>5846</v>
      </c>
      <c r="F747" s="1">
        <v>41013</v>
      </c>
      <c r="G747" s="1">
        <v>40885</v>
      </c>
      <c r="H747">
        <v>4</v>
      </c>
      <c r="I747">
        <v>2012</v>
      </c>
      <c r="J747">
        <v>4.0223000000000004</v>
      </c>
      <c r="K747">
        <v>-139.99270000000001</v>
      </c>
      <c r="L747" t="s">
        <v>924</v>
      </c>
      <c r="M747" t="s">
        <v>573</v>
      </c>
      <c r="N747" s="1">
        <v>41973</v>
      </c>
      <c r="O747">
        <v>4.3529999999999998</v>
      </c>
      <c r="P747">
        <v>-139.58199999999999</v>
      </c>
      <c r="Q747" t="s">
        <v>3</v>
      </c>
      <c r="R747" t="s">
        <v>601</v>
      </c>
      <c r="S747" t="s">
        <v>602</v>
      </c>
      <c r="T747" t="s">
        <v>15</v>
      </c>
      <c r="U747" t="s">
        <v>7</v>
      </c>
      <c r="V747">
        <v>960.36890000000005</v>
      </c>
      <c r="W747">
        <v>0.85</v>
      </c>
      <c r="X747">
        <v>1</v>
      </c>
      <c r="Y747">
        <v>90</v>
      </c>
      <c r="Z747">
        <v>0</v>
      </c>
      <c r="AA747">
        <v>0</v>
      </c>
      <c r="AB747">
        <v>0</v>
      </c>
      <c r="AC747">
        <v>240</v>
      </c>
      <c r="AD747">
        <v>1000</v>
      </c>
      <c r="AE747">
        <v>2000</v>
      </c>
      <c r="AF747">
        <v>0</v>
      </c>
      <c r="AG747">
        <v>0</v>
      </c>
      <c r="AH747">
        <v>0</v>
      </c>
      <c r="AI747">
        <v>0</v>
      </c>
      <c r="AJ747">
        <v>0</v>
      </c>
      <c r="AK747">
        <v>0</v>
      </c>
      <c r="AL747">
        <v>0</v>
      </c>
      <c r="AM747">
        <v>0</v>
      </c>
      <c r="AN747">
        <v>0</v>
      </c>
      <c r="AO747">
        <v>0</v>
      </c>
      <c r="AP747">
        <v>0</v>
      </c>
      <c r="AQ747">
        <v>0</v>
      </c>
      <c r="AR747">
        <v>0</v>
      </c>
      <c r="AS747">
        <v>0</v>
      </c>
      <c r="AT747">
        <v>1</v>
      </c>
      <c r="AU747">
        <v>0</v>
      </c>
      <c r="AV747">
        <v>0</v>
      </c>
      <c r="AW747">
        <v>0</v>
      </c>
      <c r="AX747">
        <v>1</v>
      </c>
    </row>
    <row r="748" spans="1:50" x14ac:dyDescent="0.25">
      <c r="A748" s="36">
        <v>5903329</v>
      </c>
      <c r="B748" s="36" t="s">
        <v>940</v>
      </c>
      <c r="C748" s="36" t="s">
        <v>65</v>
      </c>
      <c r="D748">
        <v>4604</v>
      </c>
      <c r="E748">
        <v>4604</v>
      </c>
      <c r="F748" s="1">
        <v>40198</v>
      </c>
      <c r="G748" s="1">
        <v>40163</v>
      </c>
      <c r="H748">
        <v>1</v>
      </c>
      <c r="I748">
        <v>2010</v>
      </c>
      <c r="J748">
        <v>0</v>
      </c>
      <c r="K748">
        <v>-155</v>
      </c>
      <c r="L748" t="s">
        <v>924</v>
      </c>
      <c r="M748" t="s">
        <v>941</v>
      </c>
      <c r="N748" s="1">
        <v>41972</v>
      </c>
      <c r="O748">
        <v>-2.3319999999999999</v>
      </c>
      <c r="P748">
        <v>-139.45500000000001</v>
      </c>
      <c r="Q748" t="s">
        <v>3</v>
      </c>
      <c r="R748" t="s">
        <v>601</v>
      </c>
      <c r="S748" t="s">
        <v>602</v>
      </c>
      <c r="T748" t="s">
        <v>15</v>
      </c>
      <c r="U748" t="s">
        <v>7</v>
      </c>
      <c r="V748">
        <v>1774.4417000000001</v>
      </c>
      <c r="W748">
        <v>0.74</v>
      </c>
      <c r="X748">
        <v>1</v>
      </c>
      <c r="Y748">
        <v>176</v>
      </c>
      <c r="Z748">
        <v>0</v>
      </c>
      <c r="AA748">
        <v>0</v>
      </c>
      <c r="AB748">
        <v>0</v>
      </c>
      <c r="AC748">
        <v>240</v>
      </c>
      <c r="AD748">
        <v>1000</v>
      </c>
      <c r="AE748">
        <v>2000</v>
      </c>
      <c r="AF748">
        <v>0</v>
      </c>
      <c r="AG748">
        <v>0</v>
      </c>
      <c r="AH748">
        <v>0</v>
      </c>
      <c r="AI748">
        <v>0</v>
      </c>
      <c r="AJ748">
        <v>0</v>
      </c>
      <c r="AK748">
        <v>0</v>
      </c>
      <c r="AL748">
        <v>0</v>
      </c>
      <c r="AM748">
        <v>0</v>
      </c>
      <c r="AN748">
        <v>0</v>
      </c>
      <c r="AO748">
        <v>0</v>
      </c>
      <c r="AP748">
        <v>0</v>
      </c>
      <c r="AQ748">
        <v>0</v>
      </c>
      <c r="AR748">
        <v>0</v>
      </c>
      <c r="AS748">
        <v>0</v>
      </c>
      <c r="AT748">
        <v>1</v>
      </c>
      <c r="AU748">
        <v>0</v>
      </c>
      <c r="AV748">
        <v>0</v>
      </c>
      <c r="AW748">
        <v>0</v>
      </c>
      <c r="AX748">
        <v>1</v>
      </c>
    </row>
    <row r="749" spans="1:50" x14ac:dyDescent="0.25">
      <c r="A749" s="36">
        <v>5903448</v>
      </c>
      <c r="B749" s="36">
        <v>6812</v>
      </c>
      <c r="C749" s="36" t="s">
        <v>65</v>
      </c>
      <c r="D749">
        <v>4601</v>
      </c>
      <c r="E749">
        <v>4601</v>
      </c>
      <c r="F749" s="1">
        <v>40289</v>
      </c>
      <c r="G749" s="1">
        <v>40241</v>
      </c>
      <c r="H749">
        <v>4</v>
      </c>
      <c r="I749">
        <v>2010</v>
      </c>
      <c r="J749">
        <v>-0.1802</v>
      </c>
      <c r="K749">
        <v>-124.393</v>
      </c>
      <c r="L749" t="s">
        <v>924</v>
      </c>
      <c r="M749" t="s">
        <v>912</v>
      </c>
      <c r="N749" s="1">
        <v>41970</v>
      </c>
      <c r="O749">
        <v>-0.29099999999999998</v>
      </c>
      <c r="P749">
        <v>-94.962999999999994</v>
      </c>
      <c r="Q749" t="s">
        <v>3</v>
      </c>
      <c r="R749" t="s">
        <v>601</v>
      </c>
      <c r="S749" t="s">
        <v>602</v>
      </c>
      <c r="T749" t="s">
        <v>15</v>
      </c>
      <c r="U749" t="s">
        <v>7</v>
      </c>
      <c r="V749">
        <v>1680.3822</v>
      </c>
      <c r="W749">
        <v>0.74</v>
      </c>
      <c r="X749">
        <v>1</v>
      </c>
      <c r="Y749">
        <v>169</v>
      </c>
      <c r="Z749">
        <v>0</v>
      </c>
      <c r="AA749">
        <v>0</v>
      </c>
      <c r="AB749">
        <v>0</v>
      </c>
      <c r="AC749">
        <v>240</v>
      </c>
      <c r="AD749">
        <v>1000</v>
      </c>
      <c r="AE749">
        <v>2000</v>
      </c>
      <c r="AF749">
        <v>0</v>
      </c>
      <c r="AG749">
        <v>0</v>
      </c>
      <c r="AH749">
        <v>0</v>
      </c>
      <c r="AI749">
        <v>0</v>
      </c>
      <c r="AJ749">
        <v>0</v>
      </c>
      <c r="AK749">
        <v>0</v>
      </c>
      <c r="AL749">
        <v>0</v>
      </c>
      <c r="AM749">
        <v>0</v>
      </c>
      <c r="AN749">
        <v>0</v>
      </c>
      <c r="AO749">
        <v>0</v>
      </c>
      <c r="AP749">
        <v>0</v>
      </c>
      <c r="AQ749">
        <v>0</v>
      </c>
      <c r="AR749">
        <v>0</v>
      </c>
      <c r="AS749">
        <v>0</v>
      </c>
      <c r="AT749">
        <v>0</v>
      </c>
      <c r="AU749">
        <v>0</v>
      </c>
      <c r="AV749">
        <v>0</v>
      </c>
      <c r="AW749">
        <v>0</v>
      </c>
      <c r="AX749">
        <v>1</v>
      </c>
    </row>
    <row r="750" spans="1:50" x14ac:dyDescent="0.25">
      <c r="A750" s="36">
        <v>5904039</v>
      </c>
      <c r="B750" s="36">
        <v>143</v>
      </c>
      <c r="C750" s="36" t="s">
        <v>65</v>
      </c>
      <c r="D750">
        <v>4314</v>
      </c>
      <c r="E750">
        <v>143</v>
      </c>
      <c r="F750" s="1">
        <v>41072</v>
      </c>
      <c r="G750" s="1">
        <v>41033</v>
      </c>
      <c r="H750">
        <v>6</v>
      </c>
      <c r="I750">
        <v>2012</v>
      </c>
      <c r="J750">
        <v>2.0799999999999999E-2</v>
      </c>
      <c r="K750">
        <v>-154.98699999999999</v>
      </c>
      <c r="L750" t="s">
        <v>924</v>
      </c>
      <c r="M750" t="s">
        <v>939</v>
      </c>
      <c r="N750" s="1">
        <v>41972</v>
      </c>
      <c r="O750">
        <v>1.9570000000000001</v>
      </c>
      <c r="P750">
        <v>166.6</v>
      </c>
      <c r="Q750" t="s">
        <v>14</v>
      </c>
      <c r="R750" t="s">
        <v>601</v>
      </c>
      <c r="S750" t="s">
        <v>602</v>
      </c>
      <c r="T750" t="s">
        <v>15</v>
      </c>
      <c r="U750" t="s">
        <v>7</v>
      </c>
      <c r="V750">
        <v>900.04</v>
      </c>
      <c r="W750">
        <v>0.85</v>
      </c>
      <c r="X750">
        <v>1</v>
      </c>
      <c r="Y750">
        <v>90</v>
      </c>
      <c r="Z750">
        <v>82</v>
      </c>
      <c r="AA750">
        <v>0</v>
      </c>
      <c r="AB750">
        <v>0</v>
      </c>
      <c r="AC750">
        <v>240</v>
      </c>
      <c r="AD750">
        <v>1000</v>
      </c>
      <c r="AE750">
        <v>2000</v>
      </c>
      <c r="AF750">
        <v>0</v>
      </c>
      <c r="AG750">
        <v>0</v>
      </c>
      <c r="AH750">
        <v>0</v>
      </c>
      <c r="AI750">
        <v>0</v>
      </c>
      <c r="AJ750">
        <v>0</v>
      </c>
      <c r="AK750">
        <v>0</v>
      </c>
      <c r="AL750">
        <v>0</v>
      </c>
      <c r="AM750">
        <v>0</v>
      </c>
      <c r="AN750">
        <v>0</v>
      </c>
      <c r="AO750">
        <v>0</v>
      </c>
      <c r="AP750">
        <v>0</v>
      </c>
      <c r="AQ750">
        <v>0</v>
      </c>
      <c r="AR750">
        <v>0</v>
      </c>
      <c r="AS750">
        <v>0</v>
      </c>
      <c r="AT750">
        <v>1</v>
      </c>
      <c r="AU750">
        <v>0</v>
      </c>
      <c r="AV750">
        <v>0</v>
      </c>
      <c r="AW750">
        <v>0</v>
      </c>
      <c r="AX750">
        <v>1</v>
      </c>
    </row>
    <row r="751" spans="1:50" x14ac:dyDescent="0.25">
      <c r="A751" s="36">
        <v>5904040</v>
      </c>
      <c r="B751" s="36">
        <v>141</v>
      </c>
      <c r="C751" s="36" t="s">
        <v>65</v>
      </c>
      <c r="D751">
        <v>4309</v>
      </c>
      <c r="E751">
        <v>141</v>
      </c>
      <c r="F751" s="1">
        <v>41073</v>
      </c>
      <c r="G751" s="1">
        <v>41033</v>
      </c>
      <c r="H751">
        <v>6</v>
      </c>
      <c r="I751">
        <v>2012</v>
      </c>
      <c r="J751">
        <v>3.9982000000000002</v>
      </c>
      <c r="K751">
        <v>-154.97579999999999</v>
      </c>
      <c r="L751" t="s">
        <v>924</v>
      </c>
      <c r="M751" t="s">
        <v>939</v>
      </c>
      <c r="N751" s="1">
        <v>41973</v>
      </c>
      <c r="O751">
        <v>3.2879999999999998</v>
      </c>
      <c r="P751">
        <v>-153.18199999999999</v>
      </c>
      <c r="Q751" t="s">
        <v>14</v>
      </c>
      <c r="R751" t="s">
        <v>601</v>
      </c>
      <c r="S751" t="s">
        <v>602</v>
      </c>
      <c r="T751" t="s">
        <v>15</v>
      </c>
      <c r="U751" t="s">
        <v>7</v>
      </c>
      <c r="V751">
        <v>899.80619999999999</v>
      </c>
      <c r="W751">
        <v>0.85</v>
      </c>
      <c r="X751">
        <v>1</v>
      </c>
      <c r="Y751">
        <v>90</v>
      </c>
      <c r="Z751">
        <v>0</v>
      </c>
      <c r="AA751">
        <v>0</v>
      </c>
      <c r="AB751">
        <v>0</v>
      </c>
      <c r="AC751">
        <v>240</v>
      </c>
      <c r="AD751">
        <v>1000</v>
      </c>
      <c r="AE751">
        <v>2000</v>
      </c>
      <c r="AF751">
        <v>0</v>
      </c>
      <c r="AG751">
        <v>0</v>
      </c>
      <c r="AH751">
        <v>0</v>
      </c>
      <c r="AI751">
        <v>0</v>
      </c>
      <c r="AJ751">
        <v>0</v>
      </c>
      <c r="AK751">
        <v>0</v>
      </c>
      <c r="AL751">
        <v>0</v>
      </c>
      <c r="AM751">
        <v>0</v>
      </c>
      <c r="AN751">
        <v>0</v>
      </c>
      <c r="AO751">
        <v>0</v>
      </c>
      <c r="AP751">
        <v>0</v>
      </c>
      <c r="AQ751">
        <v>0</v>
      </c>
      <c r="AR751">
        <v>0</v>
      </c>
      <c r="AS751">
        <v>0</v>
      </c>
      <c r="AT751">
        <v>0</v>
      </c>
      <c r="AU751">
        <v>0</v>
      </c>
      <c r="AV751">
        <v>0</v>
      </c>
      <c r="AW751">
        <v>0</v>
      </c>
      <c r="AX751">
        <v>1</v>
      </c>
    </row>
    <row r="752" spans="1:50" x14ac:dyDescent="0.25">
      <c r="A752" s="36">
        <v>5904041</v>
      </c>
      <c r="B752" s="36">
        <v>140</v>
      </c>
      <c r="C752" s="36" t="s">
        <v>65</v>
      </c>
      <c r="D752">
        <v>4308</v>
      </c>
      <c r="E752">
        <v>140</v>
      </c>
      <c r="F752" s="1">
        <v>41073</v>
      </c>
      <c r="G752" s="1">
        <v>41033</v>
      </c>
      <c r="H752">
        <v>6</v>
      </c>
      <c r="I752">
        <v>2012</v>
      </c>
      <c r="J752">
        <v>1.9916</v>
      </c>
      <c r="K752">
        <v>-154.97399999999999</v>
      </c>
      <c r="L752" t="s">
        <v>924</v>
      </c>
      <c r="M752" t="s">
        <v>939</v>
      </c>
      <c r="N752" s="1">
        <v>41962</v>
      </c>
      <c r="O752">
        <v>2.3130000000000002</v>
      </c>
      <c r="P752">
        <v>171.267</v>
      </c>
      <c r="Q752" t="s">
        <v>14</v>
      </c>
      <c r="R752" t="s">
        <v>601</v>
      </c>
      <c r="S752" t="s">
        <v>602</v>
      </c>
      <c r="T752" t="s">
        <v>15</v>
      </c>
      <c r="U752" t="s">
        <v>7</v>
      </c>
      <c r="V752">
        <v>888.86440000000005</v>
      </c>
      <c r="W752">
        <v>0.85</v>
      </c>
      <c r="X752">
        <v>1</v>
      </c>
      <c r="Y752">
        <v>89</v>
      </c>
      <c r="Z752">
        <v>0</v>
      </c>
      <c r="AA752">
        <v>0</v>
      </c>
      <c r="AB752">
        <v>0</v>
      </c>
      <c r="AC752">
        <v>240</v>
      </c>
      <c r="AD752">
        <v>1000</v>
      </c>
      <c r="AE752">
        <v>2000</v>
      </c>
      <c r="AF752">
        <v>0</v>
      </c>
      <c r="AG752">
        <v>0</v>
      </c>
      <c r="AH752">
        <v>0</v>
      </c>
      <c r="AI752">
        <v>0</v>
      </c>
      <c r="AJ752">
        <v>0</v>
      </c>
      <c r="AK752">
        <v>0</v>
      </c>
      <c r="AL752">
        <v>0</v>
      </c>
      <c r="AM752">
        <v>0</v>
      </c>
      <c r="AN752">
        <v>0</v>
      </c>
      <c r="AO752">
        <v>0</v>
      </c>
      <c r="AP752">
        <v>0</v>
      </c>
      <c r="AQ752">
        <v>0</v>
      </c>
      <c r="AR752">
        <v>0</v>
      </c>
      <c r="AS752">
        <v>0</v>
      </c>
      <c r="AT752">
        <v>1</v>
      </c>
      <c r="AU752">
        <v>0</v>
      </c>
      <c r="AV752">
        <v>0</v>
      </c>
      <c r="AW752">
        <v>0</v>
      </c>
      <c r="AX752">
        <v>1</v>
      </c>
    </row>
    <row r="753" spans="1:50" x14ac:dyDescent="0.25">
      <c r="A753" s="36">
        <v>5903556</v>
      </c>
      <c r="B753" s="36" t="s">
        <v>942</v>
      </c>
      <c r="C753" s="36" t="s">
        <v>65</v>
      </c>
      <c r="D753">
        <v>5412</v>
      </c>
      <c r="E753">
        <v>5412</v>
      </c>
      <c r="F753" s="1">
        <v>40665</v>
      </c>
      <c r="G753" s="1">
        <v>40645</v>
      </c>
      <c r="H753">
        <v>5</v>
      </c>
      <c r="I753">
        <v>2011</v>
      </c>
      <c r="J753">
        <v>1.0986</v>
      </c>
      <c r="K753">
        <v>-124.7681</v>
      </c>
      <c r="L753" t="s">
        <v>924</v>
      </c>
      <c r="M753" t="s">
        <v>943</v>
      </c>
      <c r="N753" s="1">
        <v>41966</v>
      </c>
      <c r="O753">
        <v>1.4139999999999999</v>
      </c>
      <c r="P753">
        <v>-153.63300000000001</v>
      </c>
      <c r="Q753" t="s">
        <v>3</v>
      </c>
      <c r="R753" t="s">
        <v>601</v>
      </c>
      <c r="S753" t="s">
        <v>602</v>
      </c>
      <c r="T753" t="s">
        <v>15</v>
      </c>
      <c r="U753" t="s">
        <v>7</v>
      </c>
      <c r="V753">
        <v>1300.5708999999999</v>
      </c>
      <c r="W753">
        <v>0.78</v>
      </c>
      <c r="X753">
        <v>1</v>
      </c>
      <c r="Y753">
        <v>131</v>
      </c>
      <c r="Z753">
        <v>0</v>
      </c>
      <c r="AA753">
        <v>0</v>
      </c>
      <c r="AB753">
        <v>0</v>
      </c>
      <c r="AC753">
        <v>240</v>
      </c>
      <c r="AD753">
        <v>1000</v>
      </c>
      <c r="AE753">
        <v>2000</v>
      </c>
      <c r="AF753">
        <v>0</v>
      </c>
      <c r="AG753">
        <v>0</v>
      </c>
      <c r="AH753">
        <v>0</v>
      </c>
      <c r="AI753">
        <v>0</v>
      </c>
      <c r="AJ753">
        <v>0</v>
      </c>
      <c r="AK753">
        <v>0</v>
      </c>
      <c r="AL753">
        <v>0</v>
      </c>
      <c r="AM753">
        <v>0</v>
      </c>
      <c r="AN753">
        <v>0</v>
      </c>
      <c r="AO753">
        <v>0</v>
      </c>
      <c r="AP753">
        <v>0</v>
      </c>
      <c r="AQ753">
        <v>0</v>
      </c>
      <c r="AR753">
        <v>0</v>
      </c>
      <c r="AS753">
        <v>0</v>
      </c>
      <c r="AT753">
        <v>1</v>
      </c>
      <c r="AU753">
        <v>0</v>
      </c>
      <c r="AV753">
        <v>0</v>
      </c>
      <c r="AW753">
        <v>0</v>
      </c>
      <c r="AX753">
        <v>1</v>
      </c>
    </row>
    <row r="754" spans="1:50" x14ac:dyDescent="0.25">
      <c r="A754" s="36">
        <v>5903558</v>
      </c>
      <c r="B754" s="36" t="s">
        <v>944</v>
      </c>
      <c r="C754" s="36" t="s">
        <v>65</v>
      </c>
      <c r="D754">
        <v>5416</v>
      </c>
      <c r="E754">
        <v>5416</v>
      </c>
      <c r="F754" s="1">
        <v>40664</v>
      </c>
      <c r="G754" s="1">
        <v>40645</v>
      </c>
      <c r="H754">
        <v>5</v>
      </c>
      <c r="I754">
        <v>2011</v>
      </c>
      <c r="J754">
        <v>-1.0246</v>
      </c>
      <c r="K754">
        <v>-124.60899999999999</v>
      </c>
      <c r="L754" t="s">
        <v>924</v>
      </c>
      <c r="M754" t="s">
        <v>943</v>
      </c>
      <c r="N754" s="1">
        <v>41974</v>
      </c>
      <c r="O754">
        <v>-1.226</v>
      </c>
      <c r="P754">
        <v>-88.787000000000006</v>
      </c>
      <c r="Q754" t="s">
        <v>3</v>
      </c>
      <c r="R754" t="s">
        <v>601</v>
      </c>
      <c r="S754" t="s">
        <v>602</v>
      </c>
      <c r="T754" t="s">
        <v>15</v>
      </c>
      <c r="U754" t="s">
        <v>7</v>
      </c>
      <c r="V754">
        <v>1310.1021000000001</v>
      </c>
      <c r="W754">
        <v>0.78</v>
      </c>
      <c r="X754">
        <v>1</v>
      </c>
      <c r="Y754">
        <v>132</v>
      </c>
      <c r="Z754">
        <v>0</v>
      </c>
      <c r="AA754">
        <v>0</v>
      </c>
      <c r="AB754">
        <v>0</v>
      </c>
      <c r="AC754">
        <v>240</v>
      </c>
      <c r="AD754">
        <v>1000</v>
      </c>
      <c r="AE754">
        <v>2000</v>
      </c>
      <c r="AF754">
        <v>0</v>
      </c>
      <c r="AG754">
        <v>0</v>
      </c>
      <c r="AH754">
        <v>0</v>
      </c>
      <c r="AI754">
        <v>0</v>
      </c>
      <c r="AJ754">
        <v>0</v>
      </c>
      <c r="AK754">
        <v>0</v>
      </c>
      <c r="AL754">
        <v>0</v>
      </c>
      <c r="AM754">
        <v>0</v>
      </c>
      <c r="AN754">
        <v>0</v>
      </c>
      <c r="AO754">
        <v>0</v>
      </c>
      <c r="AP754">
        <v>0</v>
      </c>
      <c r="AQ754">
        <v>0</v>
      </c>
      <c r="AR754">
        <v>0</v>
      </c>
      <c r="AS754">
        <v>0</v>
      </c>
      <c r="AT754">
        <v>1</v>
      </c>
      <c r="AU754">
        <v>0</v>
      </c>
      <c r="AV754">
        <v>0</v>
      </c>
      <c r="AW754">
        <v>0</v>
      </c>
      <c r="AX754">
        <v>1</v>
      </c>
    </row>
    <row r="755" spans="1:50" x14ac:dyDescent="0.25">
      <c r="A755" s="36">
        <v>5903565</v>
      </c>
      <c r="B755" s="36" t="s">
        <v>945</v>
      </c>
      <c r="C755" s="36" t="s">
        <v>65</v>
      </c>
      <c r="D755">
        <v>5419</v>
      </c>
      <c r="E755">
        <v>5419</v>
      </c>
      <c r="F755" s="1">
        <v>40823</v>
      </c>
      <c r="G755" s="1">
        <v>40645</v>
      </c>
      <c r="H755">
        <v>10</v>
      </c>
      <c r="I755">
        <v>2011</v>
      </c>
      <c r="J755">
        <v>0</v>
      </c>
      <c r="K755">
        <v>-180</v>
      </c>
      <c r="L755" t="s">
        <v>924</v>
      </c>
      <c r="M755" t="s">
        <v>943</v>
      </c>
      <c r="N755" s="1">
        <v>41974</v>
      </c>
      <c r="O755">
        <v>-0.85899999999999999</v>
      </c>
      <c r="P755">
        <v>-108.288</v>
      </c>
      <c r="Q755" t="s">
        <v>3</v>
      </c>
      <c r="R755" t="s">
        <v>601</v>
      </c>
      <c r="S755" t="s">
        <v>602</v>
      </c>
      <c r="T755" t="s">
        <v>15</v>
      </c>
      <c r="U755" t="s">
        <v>7</v>
      </c>
      <c r="V755">
        <v>1151.0313000000001</v>
      </c>
      <c r="W755">
        <v>0.78</v>
      </c>
      <c r="X755">
        <v>1</v>
      </c>
      <c r="Y755">
        <v>125</v>
      </c>
      <c r="Z755">
        <v>0</v>
      </c>
      <c r="AA755">
        <v>0</v>
      </c>
      <c r="AB755">
        <v>0</v>
      </c>
      <c r="AC755">
        <v>240</v>
      </c>
      <c r="AD755">
        <v>1000</v>
      </c>
      <c r="AE755">
        <v>2000</v>
      </c>
      <c r="AF755">
        <v>0</v>
      </c>
      <c r="AG755">
        <v>0</v>
      </c>
      <c r="AH755">
        <v>0</v>
      </c>
      <c r="AI755">
        <v>0</v>
      </c>
      <c r="AJ755">
        <v>0</v>
      </c>
      <c r="AK755">
        <v>0</v>
      </c>
      <c r="AL755">
        <v>0</v>
      </c>
      <c r="AM755">
        <v>0</v>
      </c>
      <c r="AN755">
        <v>0</v>
      </c>
      <c r="AO755">
        <v>0</v>
      </c>
      <c r="AP755">
        <v>0</v>
      </c>
      <c r="AQ755">
        <v>0</v>
      </c>
      <c r="AR755">
        <v>0</v>
      </c>
      <c r="AS755">
        <v>0</v>
      </c>
      <c r="AT755">
        <v>0</v>
      </c>
      <c r="AU755">
        <v>0</v>
      </c>
      <c r="AV755">
        <v>0</v>
      </c>
      <c r="AW755">
        <v>0</v>
      </c>
      <c r="AX755">
        <v>1</v>
      </c>
    </row>
    <row r="756" spans="1:50" x14ac:dyDescent="0.25">
      <c r="A756" s="36">
        <v>5903557</v>
      </c>
      <c r="B756" s="36" t="s">
        <v>946</v>
      </c>
      <c r="C756" s="36" t="s">
        <v>65</v>
      </c>
      <c r="D756">
        <v>5415</v>
      </c>
      <c r="E756">
        <v>5415</v>
      </c>
      <c r="F756" s="1">
        <v>40659</v>
      </c>
      <c r="G756" s="1">
        <v>40645</v>
      </c>
      <c r="H756">
        <v>4</v>
      </c>
      <c r="I756">
        <v>2011</v>
      </c>
      <c r="J756">
        <v>-0.18190000000000001</v>
      </c>
      <c r="K756">
        <v>-124.3862</v>
      </c>
      <c r="L756" t="s">
        <v>924</v>
      </c>
      <c r="M756" t="s">
        <v>943</v>
      </c>
      <c r="N756" s="1">
        <v>41975</v>
      </c>
      <c r="O756">
        <v>-2.7949999999999999</v>
      </c>
      <c r="P756">
        <v>-122.012</v>
      </c>
      <c r="Q756" t="s">
        <v>3</v>
      </c>
      <c r="R756" t="s">
        <v>601</v>
      </c>
      <c r="S756" t="s">
        <v>602</v>
      </c>
      <c r="T756" t="s">
        <v>15</v>
      </c>
      <c r="U756" t="s">
        <v>7</v>
      </c>
      <c r="V756">
        <v>1316.134</v>
      </c>
      <c r="W756">
        <v>0.78</v>
      </c>
      <c r="X756">
        <v>1</v>
      </c>
      <c r="Y756">
        <v>132</v>
      </c>
      <c r="Z756">
        <v>0</v>
      </c>
      <c r="AA756">
        <v>0</v>
      </c>
      <c r="AB756">
        <v>0</v>
      </c>
      <c r="AC756">
        <v>240</v>
      </c>
      <c r="AD756">
        <v>1000</v>
      </c>
      <c r="AE756">
        <v>2000</v>
      </c>
      <c r="AF756">
        <v>0</v>
      </c>
      <c r="AG756">
        <v>0</v>
      </c>
      <c r="AH756">
        <v>0</v>
      </c>
      <c r="AI756">
        <v>0</v>
      </c>
      <c r="AJ756">
        <v>0</v>
      </c>
      <c r="AK756">
        <v>0</v>
      </c>
      <c r="AL756">
        <v>0</v>
      </c>
      <c r="AM756">
        <v>0</v>
      </c>
      <c r="AN756">
        <v>0</v>
      </c>
      <c r="AO756">
        <v>0</v>
      </c>
      <c r="AP756">
        <v>0</v>
      </c>
      <c r="AQ756">
        <v>0</v>
      </c>
      <c r="AR756">
        <v>0</v>
      </c>
      <c r="AS756">
        <v>0</v>
      </c>
      <c r="AT756">
        <v>1</v>
      </c>
      <c r="AU756">
        <v>0</v>
      </c>
      <c r="AV756">
        <v>0</v>
      </c>
      <c r="AW756">
        <v>0</v>
      </c>
      <c r="AX756">
        <v>1</v>
      </c>
    </row>
    <row r="757" spans="1:50" x14ac:dyDescent="0.25">
      <c r="A757" s="36">
        <v>5903564</v>
      </c>
      <c r="B757" s="36" t="s">
        <v>947</v>
      </c>
      <c r="C757" s="36" t="s">
        <v>65</v>
      </c>
      <c r="D757">
        <v>5418</v>
      </c>
      <c r="E757">
        <v>5418</v>
      </c>
      <c r="F757" s="1">
        <v>40712</v>
      </c>
      <c r="G757" s="1">
        <v>40645</v>
      </c>
      <c r="H757">
        <v>6</v>
      </c>
      <c r="I757">
        <v>2011</v>
      </c>
      <c r="J757">
        <v>0</v>
      </c>
      <c r="K757">
        <v>-179.995</v>
      </c>
      <c r="L757" t="s">
        <v>924</v>
      </c>
      <c r="M757" t="s">
        <v>608</v>
      </c>
      <c r="N757" s="1">
        <v>41972</v>
      </c>
      <c r="O757">
        <v>2.617</v>
      </c>
      <c r="P757">
        <v>-168.91</v>
      </c>
      <c r="Q757" t="s">
        <v>3</v>
      </c>
      <c r="R757" t="s">
        <v>601</v>
      </c>
      <c r="S757" t="s">
        <v>602</v>
      </c>
      <c r="T757" t="s">
        <v>15</v>
      </c>
      <c r="U757" t="s">
        <v>7</v>
      </c>
      <c r="V757">
        <v>1260.4338</v>
      </c>
      <c r="W757">
        <v>0.78</v>
      </c>
      <c r="X757">
        <v>1</v>
      </c>
      <c r="Y757">
        <v>127</v>
      </c>
      <c r="Z757">
        <v>0</v>
      </c>
      <c r="AA757">
        <v>0</v>
      </c>
      <c r="AB757">
        <v>0</v>
      </c>
      <c r="AC757">
        <v>240</v>
      </c>
      <c r="AD757">
        <v>1000</v>
      </c>
      <c r="AE757">
        <v>2000</v>
      </c>
      <c r="AF757">
        <v>0</v>
      </c>
      <c r="AG757">
        <v>0</v>
      </c>
      <c r="AH757">
        <v>0</v>
      </c>
      <c r="AI757">
        <v>0</v>
      </c>
      <c r="AJ757">
        <v>0</v>
      </c>
      <c r="AK757">
        <v>0</v>
      </c>
      <c r="AL757">
        <v>0</v>
      </c>
      <c r="AM757">
        <v>0</v>
      </c>
      <c r="AN757">
        <v>0</v>
      </c>
      <c r="AO757">
        <v>0</v>
      </c>
      <c r="AP757">
        <v>0</v>
      </c>
      <c r="AQ757">
        <v>0</v>
      </c>
      <c r="AR757">
        <v>0</v>
      </c>
      <c r="AS757">
        <v>0</v>
      </c>
      <c r="AT757">
        <v>0</v>
      </c>
      <c r="AU757">
        <v>0</v>
      </c>
      <c r="AV757">
        <v>0</v>
      </c>
      <c r="AW757">
        <v>0</v>
      </c>
      <c r="AX757">
        <v>1</v>
      </c>
    </row>
    <row r="758" spans="1:50" x14ac:dyDescent="0.25">
      <c r="A758" s="36">
        <v>5903559</v>
      </c>
      <c r="B758" s="36" t="s">
        <v>948</v>
      </c>
      <c r="C758" s="36" t="s">
        <v>65</v>
      </c>
      <c r="D758">
        <v>5420</v>
      </c>
      <c r="E758">
        <v>5420</v>
      </c>
      <c r="F758" s="1">
        <v>40655</v>
      </c>
      <c r="G758" s="1">
        <v>40645</v>
      </c>
      <c r="H758">
        <v>4</v>
      </c>
      <c r="I758">
        <v>2011</v>
      </c>
      <c r="J758">
        <v>-1.0057</v>
      </c>
      <c r="K758">
        <v>-139.9178</v>
      </c>
      <c r="L758" t="s">
        <v>924</v>
      </c>
      <c r="M758" t="s">
        <v>943</v>
      </c>
      <c r="N758" s="1">
        <v>41966</v>
      </c>
      <c r="O758">
        <v>-0.79600000000000004</v>
      </c>
      <c r="P758">
        <v>-129.58199999999999</v>
      </c>
      <c r="Q758" t="s">
        <v>3</v>
      </c>
      <c r="R758" t="s">
        <v>601</v>
      </c>
      <c r="S758" t="s">
        <v>602</v>
      </c>
      <c r="T758" t="s">
        <v>15</v>
      </c>
      <c r="U758" t="s">
        <v>7</v>
      </c>
      <c r="V758">
        <v>1310.7570000000001</v>
      </c>
      <c r="W758">
        <v>0.78</v>
      </c>
      <c r="X758">
        <v>1</v>
      </c>
      <c r="Y758">
        <v>132</v>
      </c>
      <c r="Z758">
        <v>0</v>
      </c>
      <c r="AA758">
        <v>0</v>
      </c>
      <c r="AB758">
        <v>0</v>
      </c>
      <c r="AC758">
        <v>240</v>
      </c>
      <c r="AD758">
        <v>1000</v>
      </c>
      <c r="AE758">
        <v>2000</v>
      </c>
      <c r="AF758">
        <v>0</v>
      </c>
      <c r="AG758">
        <v>0</v>
      </c>
      <c r="AH758">
        <v>0</v>
      </c>
      <c r="AI758">
        <v>0</v>
      </c>
      <c r="AJ758">
        <v>0</v>
      </c>
      <c r="AK758">
        <v>0</v>
      </c>
      <c r="AL758">
        <v>0</v>
      </c>
      <c r="AM758">
        <v>0</v>
      </c>
      <c r="AN758">
        <v>0</v>
      </c>
      <c r="AO758">
        <v>0</v>
      </c>
      <c r="AP758">
        <v>0</v>
      </c>
      <c r="AQ758">
        <v>0</v>
      </c>
      <c r="AR758">
        <v>0</v>
      </c>
      <c r="AS758">
        <v>0</v>
      </c>
      <c r="AT758">
        <v>1</v>
      </c>
      <c r="AU758">
        <v>0</v>
      </c>
      <c r="AV758">
        <v>0</v>
      </c>
      <c r="AW758">
        <v>0</v>
      </c>
      <c r="AX758">
        <v>1</v>
      </c>
    </row>
    <row r="759" spans="1:50" x14ac:dyDescent="0.25">
      <c r="A759" s="36">
        <v>5903551</v>
      </c>
      <c r="B759" s="36">
        <v>95257</v>
      </c>
      <c r="C759" s="36" t="s">
        <v>64</v>
      </c>
      <c r="D759">
        <v>4449</v>
      </c>
      <c r="E759">
        <v>4449</v>
      </c>
      <c r="F759" s="1">
        <v>40617</v>
      </c>
      <c r="G759" s="1">
        <v>40579</v>
      </c>
      <c r="H759">
        <v>3</v>
      </c>
      <c r="I759">
        <v>2011</v>
      </c>
      <c r="J759">
        <v>0</v>
      </c>
      <c r="K759">
        <v>165</v>
      </c>
      <c r="L759" t="s">
        <v>924</v>
      </c>
      <c r="M759" t="s">
        <v>949</v>
      </c>
      <c r="N759" s="1">
        <v>41969</v>
      </c>
      <c r="O759">
        <v>-2.2534999999999998</v>
      </c>
      <c r="P759">
        <v>160.3612</v>
      </c>
      <c r="Q759" t="s">
        <v>3</v>
      </c>
      <c r="R759" t="s">
        <v>601</v>
      </c>
      <c r="S759" t="s">
        <v>602</v>
      </c>
      <c r="T759" t="s">
        <v>15</v>
      </c>
      <c r="U759" t="s">
        <v>7</v>
      </c>
      <c r="V759">
        <v>1352.4745</v>
      </c>
      <c r="W759">
        <v>0.78</v>
      </c>
      <c r="X759">
        <v>1</v>
      </c>
      <c r="Y759">
        <v>128</v>
      </c>
      <c r="Z759">
        <v>69</v>
      </c>
      <c r="AA759">
        <v>0</v>
      </c>
      <c r="AB759">
        <v>0</v>
      </c>
      <c r="AC759">
        <v>258</v>
      </c>
      <c r="AD759">
        <v>1500</v>
      </c>
      <c r="AE759">
        <v>2000</v>
      </c>
      <c r="AF759">
        <v>0</v>
      </c>
      <c r="AG759">
        <v>0</v>
      </c>
      <c r="AH759">
        <v>0</v>
      </c>
      <c r="AI759">
        <v>0</v>
      </c>
      <c r="AJ759">
        <v>0</v>
      </c>
      <c r="AK759">
        <v>0</v>
      </c>
      <c r="AL759">
        <v>0</v>
      </c>
      <c r="AM759">
        <v>0</v>
      </c>
      <c r="AN759">
        <v>0</v>
      </c>
      <c r="AO759">
        <v>0</v>
      </c>
      <c r="AP759">
        <v>0</v>
      </c>
      <c r="AQ759">
        <v>0</v>
      </c>
      <c r="AR759">
        <v>0</v>
      </c>
      <c r="AS759">
        <v>0</v>
      </c>
      <c r="AT759">
        <v>0</v>
      </c>
      <c r="AU759">
        <v>0</v>
      </c>
      <c r="AV759">
        <v>0</v>
      </c>
      <c r="AW759">
        <v>0</v>
      </c>
      <c r="AX759">
        <v>1</v>
      </c>
    </row>
    <row r="760" spans="1:50" x14ac:dyDescent="0.25">
      <c r="A760" s="36">
        <v>5903328</v>
      </c>
      <c r="B760" s="36" t="s">
        <v>950</v>
      </c>
      <c r="C760" s="36" t="s">
        <v>65</v>
      </c>
      <c r="D760">
        <v>4602</v>
      </c>
      <c r="E760">
        <v>4602</v>
      </c>
      <c r="F760" s="1">
        <v>40210</v>
      </c>
      <c r="G760" s="1">
        <v>40163</v>
      </c>
      <c r="H760">
        <v>2</v>
      </c>
      <c r="I760">
        <v>2010</v>
      </c>
      <c r="J760">
        <v>0</v>
      </c>
      <c r="K760">
        <v>-170</v>
      </c>
      <c r="L760" t="s">
        <v>924</v>
      </c>
      <c r="M760" t="s">
        <v>951</v>
      </c>
      <c r="N760" s="1">
        <v>41972</v>
      </c>
      <c r="O760">
        <v>-2.9079999999999999</v>
      </c>
      <c r="P760">
        <v>-178.542</v>
      </c>
      <c r="Q760" t="s">
        <v>3</v>
      </c>
      <c r="R760" t="s">
        <v>601</v>
      </c>
      <c r="S760" t="s">
        <v>602</v>
      </c>
      <c r="T760" t="s">
        <v>15</v>
      </c>
      <c r="U760" t="s">
        <v>7</v>
      </c>
      <c r="V760">
        <v>1762.4141</v>
      </c>
      <c r="W760">
        <v>0.74</v>
      </c>
      <c r="X760">
        <v>1</v>
      </c>
      <c r="Y760">
        <v>177</v>
      </c>
      <c r="Z760">
        <v>0</v>
      </c>
      <c r="AA760">
        <v>0</v>
      </c>
      <c r="AB760">
        <v>0</v>
      </c>
      <c r="AC760">
        <v>240</v>
      </c>
      <c r="AD760">
        <v>1000</v>
      </c>
      <c r="AE760">
        <v>2000</v>
      </c>
      <c r="AF760">
        <v>0</v>
      </c>
      <c r="AG760">
        <v>0</v>
      </c>
      <c r="AH760">
        <v>0</v>
      </c>
      <c r="AI760">
        <v>0</v>
      </c>
      <c r="AJ760">
        <v>0</v>
      </c>
      <c r="AK760">
        <v>0</v>
      </c>
      <c r="AL760">
        <v>0</v>
      </c>
      <c r="AM760">
        <v>0</v>
      </c>
      <c r="AN760">
        <v>0</v>
      </c>
      <c r="AO760">
        <v>0</v>
      </c>
      <c r="AP760">
        <v>0</v>
      </c>
      <c r="AQ760">
        <v>0</v>
      </c>
      <c r="AR760">
        <v>0</v>
      </c>
      <c r="AS760">
        <v>0</v>
      </c>
      <c r="AT760">
        <v>1</v>
      </c>
      <c r="AU760">
        <v>0</v>
      </c>
      <c r="AV760">
        <v>0</v>
      </c>
      <c r="AW760">
        <v>0</v>
      </c>
      <c r="AX760">
        <v>1</v>
      </c>
    </row>
    <row r="761" spans="1:50" x14ac:dyDescent="0.25">
      <c r="A761" s="36">
        <v>5903515</v>
      </c>
      <c r="B761" s="36" t="s">
        <v>952</v>
      </c>
      <c r="C761" s="36" t="s">
        <v>65</v>
      </c>
      <c r="D761">
        <v>4666</v>
      </c>
      <c r="E761">
        <v>4666</v>
      </c>
      <c r="F761" s="1">
        <v>40569</v>
      </c>
      <c r="G761" s="1">
        <v>40416</v>
      </c>
      <c r="H761">
        <v>1</v>
      </c>
      <c r="I761">
        <v>2011</v>
      </c>
      <c r="J761">
        <v>-0.873</v>
      </c>
      <c r="K761">
        <v>-154.94999999999999</v>
      </c>
      <c r="L761" t="s">
        <v>924</v>
      </c>
      <c r="M761" t="s">
        <v>953</v>
      </c>
      <c r="N761" s="1">
        <v>41969</v>
      </c>
      <c r="O761">
        <v>-2.1040000000000001</v>
      </c>
      <c r="P761">
        <v>-167.88</v>
      </c>
      <c r="Q761" t="s">
        <v>3</v>
      </c>
      <c r="R761" t="s">
        <v>601</v>
      </c>
      <c r="S761" t="s">
        <v>602</v>
      </c>
      <c r="T761" t="s">
        <v>15</v>
      </c>
      <c r="U761" t="s">
        <v>7</v>
      </c>
      <c r="V761">
        <v>1400.1947</v>
      </c>
      <c r="W761">
        <v>0.78</v>
      </c>
      <c r="X761">
        <v>1</v>
      </c>
      <c r="Y761">
        <v>141</v>
      </c>
      <c r="Z761">
        <v>0</v>
      </c>
      <c r="AA761">
        <v>0</v>
      </c>
      <c r="AB761">
        <v>0</v>
      </c>
      <c r="AC761">
        <v>240</v>
      </c>
      <c r="AD761">
        <v>1000</v>
      </c>
      <c r="AE761">
        <v>2000</v>
      </c>
      <c r="AF761">
        <v>0</v>
      </c>
      <c r="AG761">
        <v>0</v>
      </c>
      <c r="AH761">
        <v>0</v>
      </c>
      <c r="AI761">
        <v>0</v>
      </c>
      <c r="AJ761">
        <v>0</v>
      </c>
      <c r="AK761">
        <v>0</v>
      </c>
      <c r="AL761">
        <v>0</v>
      </c>
      <c r="AM761">
        <v>0</v>
      </c>
      <c r="AN761">
        <v>0</v>
      </c>
      <c r="AO761">
        <v>0</v>
      </c>
      <c r="AP761">
        <v>0</v>
      </c>
      <c r="AQ761">
        <v>0</v>
      </c>
      <c r="AR761">
        <v>0</v>
      </c>
      <c r="AS761">
        <v>0</v>
      </c>
      <c r="AT761">
        <v>1</v>
      </c>
      <c r="AU761">
        <v>0</v>
      </c>
      <c r="AV761">
        <v>0</v>
      </c>
      <c r="AW761">
        <v>0</v>
      </c>
      <c r="AX761">
        <v>1</v>
      </c>
    </row>
    <row r="762" spans="1:50" x14ac:dyDescent="0.25">
      <c r="A762" s="36">
        <v>5903514</v>
      </c>
      <c r="B762" s="36" t="s">
        <v>954</v>
      </c>
      <c r="C762" s="36" t="s">
        <v>65</v>
      </c>
      <c r="D762">
        <v>4660</v>
      </c>
      <c r="E762">
        <v>4660</v>
      </c>
      <c r="F762" s="1">
        <v>40579</v>
      </c>
      <c r="G762" s="1">
        <v>40416</v>
      </c>
      <c r="H762">
        <v>2</v>
      </c>
      <c r="I762">
        <v>2011</v>
      </c>
      <c r="J762">
        <v>5.62E-2</v>
      </c>
      <c r="K762">
        <v>-170.1</v>
      </c>
      <c r="L762" t="s">
        <v>924</v>
      </c>
      <c r="M762" t="s">
        <v>953</v>
      </c>
      <c r="N762" s="1">
        <v>41970</v>
      </c>
      <c r="O762">
        <v>-0.71799999999999997</v>
      </c>
      <c r="P762">
        <v>175.66</v>
      </c>
      <c r="Q762" t="s">
        <v>3</v>
      </c>
      <c r="R762" t="s">
        <v>601</v>
      </c>
      <c r="S762" t="s">
        <v>602</v>
      </c>
      <c r="T762" t="s">
        <v>15</v>
      </c>
      <c r="U762" t="s">
        <v>7</v>
      </c>
      <c r="V762">
        <v>1391.0279</v>
      </c>
      <c r="W762">
        <v>0.78</v>
      </c>
      <c r="X762">
        <v>1</v>
      </c>
      <c r="Y762">
        <v>140</v>
      </c>
      <c r="Z762">
        <v>130</v>
      </c>
      <c r="AA762">
        <v>0</v>
      </c>
      <c r="AB762">
        <v>0</v>
      </c>
      <c r="AC762">
        <v>240</v>
      </c>
      <c r="AD762">
        <v>1000</v>
      </c>
      <c r="AE762">
        <v>2000</v>
      </c>
      <c r="AF762">
        <v>0</v>
      </c>
      <c r="AG762">
        <v>0</v>
      </c>
      <c r="AH762">
        <v>0</v>
      </c>
      <c r="AI762">
        <v>0</v>
      </c>
      <c r="AJ762">
        <v>0</v>
      </c>
      <c r="AK762">
        <v>0</v>
      </c>
      <c r="AL762">
        <v>0</v>
      </c>
      <c r="AM762">
        <v>0</v>
      </c>
      <c r="AN762">
        <v>0</v>
      </c>
      <c r="AO762">
        <v>0</v>
      </c>
      <c r="AP762">
        <v>0</v>
      </c>
      <c r="AQ762">
        <v>0</v>
      </c>
      <c r="AR762">
        <v>0</v>
      </c>
      <c r="AS762">
        <v>0</v>
      </c>
      <c r="AT762">
        <v>1</v>
      </c>
      <c r="AU762">
        <v>0</v>
      </c>
      <c r="AV762">
        <v>0</v>
      </c>
      <c r="AW762">
        <v>0</v>
      </c>
      <c r="AX762">
        <v>1</v>
      </c>
    </row>
    <row r="763" spans="1:50" x14ac:dyDescent="0.25">
      <c r="A763" s="36">
        <v>5903513</v>
      </c>
      <c r="B763" s="36" t="s">
        <v>955</v>
      </c>
      <c r="C763" s="36" t="s">
        <v>65</v>
      </c>
      <c r="D763">
        <v>4655</v>
      </c>
      <c r="E763">
        <v>4655</v>
      </c>
      <c r="F763" s="1">
        <v>40603</v>
      </c>
      <c r="G763" s="1">
        <v>40416</v>
      </c>
      <c r="H763">
        <v>3</v>
      </c>
      <c r="I763">
        <v>2011</v>
      </c>
      <c r="J763">
        <v>0</v>
      </c>
      <c r="K763">
        <v>-179.9</v>
      </c>
      <c r="L763" t="s">
        <v>924</v>
      </c>
      <c r="M763" t="s">
        <v>949</v>
      </c>
      <c r="N763" s="1">
        <v>41965</v>
      </c>
      <c r="O763">
        <v>2.867</v>
      </c>
      <c r="P763">
        <v>-152.68600000000001</v>
      </c>
      <c r="Q763" t="s">
        <v>3</v>
      </c>
      <c r="R763" t="s">
        <v>601</v>
      </c>
      <c r="S763" t="s">
        <v>602</v>
      </c>
      <c r="T763" t="s">
        <v>15</v>
      </c>
      <c r="U763" t="s">
        <v>7</v>
      </c>
      <c r="V763">
        <v>1362.4793</v>
      </c>
      <c r="W763">
        <v>0.78</v>
      </c>
      <c r="X763">
        <v>1</v>
      </c>
      <c r="Y763">
        <v>130</v>
      </c>
      <c r="Z763">
        <v>0</v>
      </c>
      <c r="AA763">
        <v>0</v>
      </c>
      <c r="AB763">
        <v>0</v>
      </c>
      <c r="AC763">
        <v>240</v>
      </c>
      <c r="AD763">
        <v>1000</v>
      </c>
      <c r="AE763">
        <v>2000</v>
      </c>
      <c r="AF763">
        <v>0</v>
      </c>
      <c r="AG763">
        <v>0</v>
      </c>
      <c r="AH763">
        <v>0</v>
      </c>
      <c r="AI763">
        <v>0</v>
      </c>
      <c r="AJ763">
        <v>0</v>
      </c>
      <c r="AK763">
        <v>0</v>
      </c>
      <c r="AL763">
        <v>0</v>
      </c>
      <c r="AM763">
        <v>0</v>
      </c>
      <c r="AN763">
        <v>0</v>
      </c>
      <c r="AO763">
        <v>0</v>
      </c>
      <c r="AP763">
        <v>0</v>
      </c>
      <c r="AQ763">
        <v>0</v>
      </c>
      <c r="AR763">
        <v>0</v>
      </c>
      <c r="AS763">
        <v>0</v>
      </c>
      <c r="AT763">
        <v>1</v>
      </c>
      <c r="AU763">
        <v>0</v>
      </c>
      <c r="AV763">
        <v>0</v>
      </c>
      <c r="AW763">
        <v>0</v>
      </c>
      <c r="AX763">
        <v>1</v>
      </c>
    </row>
    <row r="764" spans="1:50" x14ac:dyDescent="0.25">
      <c r="A764" s="36">
        <v>5901272</v>
      </c>
      <c r="B764" s="36">
        <v>59042</v>
      </c>
      <c r="C764" s="36" t="s">
        <v>64</v>
      </c>
      <c r="D764" t="s">
        <v>573</v>
      </c>
      <c r="E764">
        <v>2453</v>
      </c>
      <c r="F764" s="1">
        <v>38889</v>
      </c>
      <c r="G764" s="1">
        <v>38882</v>
      </c>
      <c r="H764">
        <v>6</v>
      </c>
      <c r="I764">
        <v>2006</v>
      </c>
      <c r="J764">
        <v>-3.9983</v>
      </c>
      <c r="K764">
        <v>-169.9933</v>
      </c>
      <c r="L764" t="s">
        <v>924</v>
      </c>
      <c r="M764" t="s">
        <v>956</v>
      </c>
      <c r="N764" s="1">
        <v>41970</v>
      </c>
      <c r="O764">
        <v>-3.7094</v>
      </c>
      <c r="P764">
        <v>146.18700000000001</v>
      </c>
      <c r="Q764" t="s">
        <v>3</v>
      </c>
      <c r="R764" t="s">
        <v>601</v>
      </c>
      <c r="S764" t="s">
        <v>602</v>
      </c>
      <c r="T764" t="s">
        <v>15</v>
      </c>
      <c r="U764" t="s">
        <v>7</v>
      </c>
      <c r="V764">
        <v>3081.1970999999999</v>
      </c>
      <c r="W764">
        <v>0.3</v>
      </c>
      <c r="X764">
        <v>1</v>
      </c>
      <c r="Y764">
        <v>290</v>
      </c>
      <c r="Z764">
        <v>203</v>
      </c>
      <c r="AA764">
        <v>1197</v>
      </c>
      <c r="AB764">
        <v>0</v>
      </c>
      <c r="AC764">
        <v>255</v>
      </c>
      <c r="AD764">
        <v>1000</v>
      </c>
      <c r="AE764">
        <v>1200</v>
      </c>
      <c r="AF764">
        <v>0</v>
      </c>
      <c r="AG764">
        <v>0</v>
      </c>
      <c r="AH764">
        <v>0</v>
      </c>
      <c r="AI764">
        <v>0</v>
      </c>
      <c r="AJ764">
        <v>0</v>
      </c>
      <c r="AK764">
        <v>0</v>
      </c>
      <c r="AL764">
        <v>0</v>
      </c>
      <c r="AM764">
        <v>0</v>
      </c>
      <c r="AN764">
        <v>0</v>
      </c>
      <c r="AO764">
        <v>0</v>
      </c>
      <c r="AP764">
        <v>0</v>
      </c>
      <c r="AQ764">
        <v>0</v>
      </c>
      <c r="AR764">
        <v>0</v>
      </c>
      <c r="AS764">
        <v>0</v>
      </c>
      <c r="AT764">
        <v>1</v>
      </c>
      <c r="AU764">
        <v>0</v>
      </c>
      <c r="AV764">
        <v>0</v>
      </c>
      <c r="AW764">
        <v>0</v>
      </c>
      <c r="AX764">
        <v>1</v>
      </c>
    </row>
    <row r="765" spans="1:50" x14ac:dyDescent="0.25">
      <c r="A765" s="36">
        <v>5901122</v>
      </c>
      <c r="B765" s="36">
        <v>59041</v>
      </c>
      <c r="C765" s="36" t="s">
        <v>64</v>
      </c>
      <c r="D765">
        <v>1466</v>
      </c>
      <c r="E765">
        <v>2452</v>
      </c>
      <c r="F765" s="1">
        <v>38748</v>
      </c>
      <c r="G765" s="1">
        <v>38713</v>
      </c>
      <c r="H765">
        <v>1</v>
      </c>
      <c r="I765">
        <v>2006</v>
      </c>
      <c r="J765">
        <v>-0.17319999999999999</v>
      </c>
      <c r="K765">
        <v>-124.43</v>
      </c>
      <c r="L765" t="s">
        <v>924</v>
      </c>
      <c r="M765" t="s">
        <v>957</v>
      </c>
      <c r="N765" s="1">
        <v>41974</v>
      </c>
      <c r="O765">
        <v>14.458500000000001</v>
      </c>
      <c r="P765">
        <v>-116.51779999999999</v>
      </c>
      <c r="Q765" t="s">
        <v>3</v>
      </c>
      <c r="R765" t="s">
        <v>601</v>
      </c>
      <c r="S765" t="s">
        <v>602</v>
      </c>
      <c r="T765" t="s">
        <v>15</v>
      </c>
      <c r="U765" t="s">
        <v>7</v>
      </c>
      <c r="V765">
        <v>3226.0942</v>
      </c>
      <c r="W765">
        <v>0.3</v>
      </c>
      <c r="X765">
        <v>1</v>
      </c>
      <c r="Y765">
        <v>306</v>
      </c>
      <c r="Z765">
        <v>218</v>
      </c>
      <c r="AA765">
        <v>1194</v>
      </c>
      <c r="AB765">
        <v>0</v>
      </c>
      <c r="AC765">
        <v>253</v>
      </c>
      <c r="AD765">
        <v>1000</v>
      </c>
      <c r="AE765">
        <v>1200</v>
      </c>
      <c r="AF765">
        <v>0</v>
      </c>
      <c r="AG765">
        <v>0</v>
      </c>
      <c r="AH765">
        <v>0</v>
      </c>
      <c r="AI765">
        <v>0</v>
      </c>
      <c r="AJ765">
        <v>0</v>
      </c>
      <c r="AK765">
        <v>0</v>
      </c>
      <c r="AL765">
        <v>0</v>
      </c>
      <c r="AM765">
        <v>0</v>
      </c>
      <c r="AN765">
        <v>0</v>
      </c>
      <c r="AO765">
        <v>0</v>
      </c>
      <c r="AP765">
        <v>0</v>
      </c>
      <c r="AQ765">
        <v>0</v>
      </c>
      <c r="AR765">
        <v>0</v>
      </c>
      <c r="AS765">
        <v>0</v>
      </c>
      <c r="AT765">
        <v>1</v>
      </c>
      <c r="AU765">
        <v>0</v>
      </c>
      <c r="AV765">
        <v>0</v>
      </c>
      <c r="AW765">
        <v>0</v>
      </c>
      <c r="AX765">
        <v>1</v>
      </c>
    </row>
    <row r="766" spans="1:50" x14ac:dyDescent="0.25">
      <c r="A766" s="36">
        <v>5903742</v>
      </c>
      <c r="B766" s="36">
        <v>20127</v>
      </c>
      <c r="C766" s="36" t="s">
        <v>65</v>
      </c>
      <c r="D766">
        <v>4057</v>
      </c>
      <c r="E766">
        <v>4954</v>
      </c>
      <c r="F766" s="1">
        <v>40994</v>
      </c>
      <c r="G766" s="1">
        <v>40995</v>
      </c>
      <c r="H766">
        <v>3</v>
      </c>
      <c r="I766">
        <v>2012</v>
      </c>
      <c r="J766">
        <v>14.9984</v>
      </c>
      <c r="K766">
        <v>-123.0916</v>
      </c>
      <c r="L766" t="s">
        <v>924</v>
      </c>
      <c r="M766" t="s">
        <v>597</v>
      </c>
      <c r="N766" s="1">
        <v>41973</v>
      </c>
      <c r="O766">
        <v>15.83</v>
      </c>
      <c r="P766">
        <v>-123.52500000000001</v>
      </c>
      <c r="Q766" t="s">
        <v>3</v>
      </c>
      <c r="R766" t="s">
        <v>637</v>
      </c>
      <c r="S766" t="s">
        <v>638</v>
      </c>
      <c r="T766" t="s">
        <v>43</v>
      </c>
      <c r="U766" t="s">
        <v>7</v>
      </c>
      <c r="V766">
        <v>979.27200000000005</v>
      </c>
      <c r="W766">
        <v>0.85</v>
      </c>
      <c r="X766">
        <v>1</v>
      </c>
      <c r="Y766">
        <v>186</v>
      </c>
      <c r="Z766">
        <v>0</v>
      </c>
      <c r="AA766">
        <v>0</v>
      </c>
      <c r="AB766">
        <v>0</v>
      </c>
      <c r="AC766">
        <v>240</v>
      </c>
      <c r="AD766">
        <v>1000</v>
      </c>
      <c r="AE766">
        <v>1050</v>
      </c>
      <c r="AF766">
        <v>1</v>
      </c>
      <c r="AG766">
        <v>0</v>
      </c>
      <c r="AH766">
        <v>0</v>
      </c>
      <c r="AI766">
        <v>0</v>
      </c>
      <c r="AJ766">
        <v>0</v>
      </c>
      <c r="AK766">
        <v>0</v>
      </c>
      <c r="AL766">
        <v>0</v>
      </c>
      <c r="AM766">
        <v>0</v>
      </c>
      <c r="AN766">
        <v>0</v>
      </c>
      <c r="AO766">
        <v>0</v>
      </c>
      <c r="AP766">
        <v>0</v>
      </c>
      <c r="AQ766">
        <v>1</v>
      </c>
      <c r="AR766">
        <v>0</v>
      </c>
      <c r="AS766">
        <v>0</v>
      </c>
      <c r="AT766">
        <v>0</v>
      </c>
      <c r="AU766">
        <v>0</v>
      </c>
      <c r="AV766">
        <v>0</v>
      </c>
      <c r="AW766">
        <v>0</v>
      </c>
      <c r="AX766">
        <v>1</v>
      </c>
    </row>
    <row r="767" spans="1:50" x14ac:dyDescent="0.25">
      <c r="A767" s="36">
        <v>5903560</v>
      </c>
      <c r="B767" s="36" t="s">
        <v>958</v>
      </c>
      <c r="C767" s="36" t="s">
        <v>65</v>
      </c>
      <c r="D767">
        <v>5422</v>
      </c>
      <c r="E767">
        <v>5422</v>
      </c>
      <c r="F767" s="1">
        <v>40654</v>
      </c>
      <c r="G767" s="1">
        <v>40645</v>
      </c>
      <c r="H767">
        <v>4</v>
      </c>
      <c r="I767">
        <v>2011</v>
      </c>
      <c r="J767">
        <v>1.0013000000000001</v>
      </c>
      <c r="K767">
        <v>-139.9502</v>
      </c>
      <c r="L767" t="s">
        <v>924</v>
      </c>
      <c r="M767" t="s">
        <v>943</v>
      </c>
      <c r="N767" s="1">
        <v>41965</v>
      </c>
      <c r="O767">
        <v>0.70299999999999996</v>
      </c>
      <c r="P767">
        <v>-135.47900000000001</v>
      </c>
      <c r="Q767" t="s">
        <v>3</v>
      </c>
      <c r="R767" t="s">
        <v>601</v>
      </c>
      <c r="S767" t="s">
        <v>602</v>
      </c>
      <c r="T767" t="s">
        <v>15</v>
      </c>
      <c r="U767" t="s">
        <v>7</v>
      </c>
      <c r="V767">
        <v>1310.8658</v>
      </c>
      <c r="W767">
        <v>0.78</v>
      </c>
      <c r="X767">
        <v>1</v>
      </c>
      <c r="Y767">
        <v>132</v>
      </c>
      <c r="Z767">
        <v>0</v>
      </c>
      <c r="AA767">
        <v>0</v>
      </c>
      <c r="AB767">
        <v>0</v>
      </c>
      <c r="AC767">
        <v>240</v>
      </c>
      <c r="AD767">
        <v>1000</v>
      </c>
      <c r="AE767">
        <v>2000</v>
      </c>
      <c r="AF767">
        <v>0</v>
      </c>
      <c r="AG767">
        <v>0</v>
      </c>
      <c r="AH767">
        <v>0</v>
      </c>
      <c r="AI767">
        <v>0</v>
      </c>
      <c r="AJ767">
        <v>0</v>
      </c>
      <c r="AK767">
        <v>0</v>
      </c>
      <c r="AL767">
        <v>0</v>
      </c>
      <c r="AM767">
        <v>0</v>
      </c>
      <c r="AN767">
        <v>0</v>
      </c>
      <c r="AO767">
        <v>0</v>
      </c>
      <c r="AP767">
        <v>0</v>
      </c>
      <c r="AQ767">
        <v>0</v>
      </c>
      <c r="AR767">
        <v>0</v>
      </c>
      <c r="AS767">
        <v>0</v>
      </c>
      <c r="AT767">
        <v>1</v>
      </c>
      <c r="AU767">
        <v>0</v>
      </c>
      <c r="AV767">
        <v>0</v>
      </c>
      <c r="AW767">
        <v>0</v>
      </c>
      <c r="AX767">
        <v>1</v>
      </c>
    </row>
    <row r="768" spans="1:50" x14ac:dyDescent="0.25">
      <c r="A768" s="36">
        <v>3901115</v>
      </c>
      <c r="B768" s="36" t="s">
        <v>959</v>
      </c>
      <c r="C768" s="36" t="s">
        <v>65</v>
      </c>
      <c r="D768">
        <v>126</v>
      </c>
      <c r="E768">
        <v>126</v>
      </c>
      <c r="F768" s="1">
        <v>40949</v>
      </c>
      <c r="G768" s="1">
        <v>40915</v>
      </c>
      <c r="H768">
        <v>2</v>
      </c>
      <c r="I768">
        <v>2012</v>
      </c>
      <c r="J768">
        <v>1.0093000000000001</v>
      </c>
      <c r="K768">
        <v>-109.9896</v>
      </c>
      <c r="L768" t="s">
        <v>924</v>
      </c>
      <c r="M768" t="s">
        <v>573</v>
      </c>
      <c r="N768" s="1">
        <v>41969</v>
      </c>
      <c r="O768">
        <v>2.0019999999999998</v>
      </c>
      <c r="P768">
        <v>-105.328</v>
      </c>
      <c r="Q768" t="s">
        <v>14</v>
      </c>
      <c r="R768" t="s">
        <v>601</v>
      </c>
      <c r="S768" t="s">
        <v>602</v>
      </c>
      <c r="T768" t="s">
        <v>15</v>
      </c>
      <c r="U768" t="s">
        <v>7</v>
      </c>
      <c r="V768">
        <v>1019.9777</v>
      </c>
      <c r="W768">
        <v>0.85</v>
      </c>
      <c r="X768">
        <v>1</v>
      </c>
      <c r="Y768">
        <v>102</v>
      </c>
      <c r="Z768">
        <v>94</v>
      </c>
      <c r="AA768">
        <v>0</v>
      </c>
      <c r="AB768">
        <v>0</v>
      </c>
      <c r="AC768">
        <v>240</v>
      </c>
      <c r="AD768">
        <v>1000</v>
      </c>
      <c r="AE768">
        <v>2000</v>
      </c>
      <c r="AF768">
        <v>0</v>
      </c>
      <c r="AG768">
        <v>0</v>
      </c>
      <c r="AH768">
        <v>0</v>
      </c>
      <c r="AI768">
        <v>0</v>
      </c>
      <c r="AJ768">
        <v>0</v>
      </c>
      <c r="AK768">
        <v>0</v>
      </c>
      <c r="AL768">
        <v>0</v>
      </c>
      <c r="AM768">
        <v>0</v>
      </c>
      <c r="AN768">
        <v>0</v>
      </c>
      <c r="AO768">
        <v>0</v>
      </c>
      <c r="AP768">
        <v>0</v>
      </c>
      <c r="AQ768">
        <v>0</v>
      </c>
      <c r="AR768">
        <v>0</v>
      </c>
      <c r="AS768">
        <v>0</v>
      </c>
      <c r="AT768">
        <v>0</v>
      </c>
      <c r="AU768">
        <v>0</v>
      </c>
      <c r="AV768">
        <v>0</v>
      </c>
      <c r="AW768">
        <v>0</v>
      </c>
      <c r="AX768">
        <v>1</v>
      </c>
    </row>
    <row r="769" spans="1:50" x14ac:dyDescent="0.25">
      <c r="A769" s="36">
        <v>5903468</v>
      </c>
      <c r="B769" s="36">
        <v>60254</v>
      </c>
      <c r="C769" s="36" t="s">
        <v>64</v>
      </c>
      <c r="D769">
        <v>2332</v>
      </c>
      <c r="E769">
        <v>2332</v>
      </c>
      <c r="F769" s="1">
        <v>40409</v>
      </c>
      <c r="G769" s="1">
        <v>40360</v>
      </c>
      <c r="H769">
        <v>8</v>
      </c>
      <c r="I769">
        <v>2010</v>
      </c>
      <c r="J769">
        <v>22.334800000000001</v>
      </c>
      <c r="K769">
        <v>-145.00110000000001</v>
      </c>
      <c r="L769" t="s">
        <v>924</v>
      </c>
      <c r="M769" t="s">
        <v>960</v>
      </c>
      <c r="N769" s="1">
        <v>41974</v>
      </c>
      <c r="O769">
        <v>21.217300000000002</v>
      </c>
      <c r="P769">
        <v>-148.90450000000001</v>
      </c>
      <c r="Q769" t="s">
        <v>3</v>
      </c>
      <c r="R769" t="s">
        <v>601</v>
      </c>
      <c r="S769" t="s">
        <v>602</v>
      </c>
      <c r="T769" t="s">
        <v>15</v>
      </c>
      <c r="U769" t="s">
        <v>7</v>
      </c>
      <c r="V769">
        <v>1564.6505</v>
      </c>
      <c r="W769">
        <v>0.74</v>
      </c>
      <c r="X769">
        <v>1</v>
      </c>
      <c r="Y769">
        <v>147</v>
      </c>
      <c r="Z769">
        <v>86</v>
      </c>
      <c r="AA769">
        <v>0</v>
      </c>
      <c r="AB769">
        <v>0</v>
      </c>
      <c r="AC769">
        <v>257</v>
      </c>
      <c r="AD769">
        <v>1000</v>
      </c>
      <c r="AE769">
        <v>2000</v>
      </c>
      <c r="AF769">
        <v>0</v>
      </c>
      <c r="AG769">
        <v>0</v>
      </c>
      <c r="AH769">
        <v>0</v>
      </c>
      <c r="AI769">
        <v>0</v>
      </c>
      <c r="AJ769">
        <v>0</v>
      </c>
      <c r="AK769">
        <v>0</v>
      </c>
      <c r="AL769">
        <v>0</v>
      </c>
      <c r="AM769">
        <v>0</v>
      </c>
      <c r="AN769">
        <v>0</v>
      </c>
      <c r="AO769">
        <v>0</v>
      </c>
      <c r="AP769">
        <v>0</v>
      </c>
      <c r="AQ769">
        <v>0</v>
      </c>
      <c r="AR769">
        <v>0</v>
      </c>
      <c r="AS769">
        <v>0</v>
      </c>
      <c r="AT769">
        <v>0</v>
      </c>
      <c r="AU769">
        <v>0</v>
      </c>
      <c r="AV769">
        <v>0</v>
      </c>
      <c r="AW769">
        <v>0</v>
      </c>
      <c r="AX769">
        <v>1</v>
      </c>
    </row>
    <row r="770" spans="1:50" x14ac:dyDescent="0.25">
      <c r="A770" s="36">
        <v>5903467</v>
      </c>
      <c r="B770" s="36">
        <v>85064</v>
      </c>
      <c r="C770" s="36" t="s">
        <v>64</v>
      </c>
      <c r="D770">
        <v>1240</v>
      </c>
      <c r="E770">
        <v>1240</v>
      </c>
      <c r="F770" s="1">
        <v>40404</v>
      </c>
      <c r="G770" s="1">
        <v>40360</v>
      </c>
      <c r="H770">
        <v>8</v>
      </c>
      <c r="I770">
        <v>2010</v>
      </c>
      <c r="J770">
        <v>21.601600000000001</v>
      </c>
      <c r="K770">
        <v>-121.00060000000001</v>
      </c>
      <c r="L770" t="s">
        <v>924</v>
      </c>
      <c r="M770" t="s">
        <v>960</v>
      </c>
      <c r="N770" s="1">
        <v>41969</v>
      </c>
      <c r="O770">
        <v>18.9861</v>
      </c>
      <c r="P770">
        <v>-140.82140000000001</v>
      </c>
      <c r="Q770" t="s">
        <v>3</v>
      </c>
      <c r="R770" t="s">
        <v>601</v>
      </c>
      <c r="S770" t="s">
        <v>602</v>
      </c>
      <c r="T770" t="s">
        <v>15</v>
      </c>
      <c r="U770" t="s">
        <v>7</v>
      </c>
      <c r="V770">
        <v>1564.6434999999999</v>
      </c>
      <c r="W770">
        <v>0.74</v>
      </c>
      <c r="X770">
        <v>1</v>
      </c>
      <c r="Y770">
        <v>147</v>
      </c>
      <c r="Z770">
        <v>87</v>
      </c>
      <c r="AA770">
        <v>0</v>
      </c>
      <c r="AB770">
        <v>0</v>
      </c>
      <c r="AC770">
        <v>257</v>
      </c>
      <c r="AD770">
        <v>1000</v>
      </c>
      <c r="AE770">
        <v>2000</v>
      </c>
      <c r="AF770">
        <v>0</v>
      </c>
      <c r="AG770">
        <v>0</v>
      </c>
      <c r="AH770">
        <v>0</v>
      </c>
      <c r="AI770">
        <v>0</v>
      </c>
      <c r="AJ770">
        <v>0</v>
      </c>
      <c r="AK770">
        <v>0</v>
      </c>
      <c r="AL770">
        <v>0</v>
      </c>
      <c r="AM770">
        <v>0</v>
      </c>
      <c r="AN770">
        <v>0</v>
      </c>
      <c r="AO770">
        <v>0</v>
      </c>
      <c r="AP770">
        <v>0</v>
      </c>
      <c r="AQ770">
        <v>0</v>
      </c>
      <c r="AR770">
        <v>0</v>
      </c>
      <c r="AS770">
        <v>0</v>
      </c>
      <c r="AT770">
        <v>0</v>
      </c>
      <c r="AU770">
        <v>0</v>
      </c>
      <c r="AV770">
        <v>0</v>
      </c>
      <c r="AW770">
        <v>0</v>
      </c>
      <c r="AX770">
        <v>1</v>
      </c>
    </row>
    <row r="771" spans="1:50" x14ac:dyDescent="0.25">
      <c r="A771" s="36">
        <v>5903466</v>
      </c>
      <c r="B771" s="36">
        <v>95264</v>
      </c>
      <c r="C771" s="36" t="s">
        <v>64</v>
      </c>
      <c r="D771">
        <v>4670</v>
      </c>
      <c r="E771">
        <v>4670</v>
      </c>
      <c r="F771" s="1">
        <v>40468</v>
      </c>
      <c r="G771" s="1">
        <v>40469</v>
      </c>
      <c r="H771">
        <v>10</v>
      </c>
      <c r="I771">
        <v>2010</v>
      </c>
      <c r="J771">
        <v>-3.9998</v>
      </c>
      <c r="K771">
        <v>-164.16200000000001</v>
      </c>
      <c r="L771" t="s">
        <v>924</v>
      </c>
      <c r="M771" t="s">
        <v>961</v>
      </c>
      <c r="N771" s="1">
        <v>41975</v>
      </c>
      <c r="O771">
        <v>-7.0608000000000004</v>
      </c>
      <c r="P771">
        <v>170.9179</v>
      </c>
      <c r="Q771" t="s">
        <v>3</v>
      </c>
      <c r="R771" t="s">
        <v>601</v>
      </c>
      <c r="S771" t="s">
        <v>602</v>
      </c>
      <c r="T771" t="s">
        <v>15</v>
      </c>
      <c r="U771" t="s">
        <v>7</v>
      </c>
      <c r="V771">
        <v>1506.2416000000001</v>
      </c>
      <c r="W771">
        <v>0.74</v>
      </c>
      <c r="X771">
        <v>1</v>
      </c>
      <c r="Y771">
        <v>135</v>
      </c>
      <c r="Z771">
        <v>82</v>
      </c>
      <c r="AA771">
        <v>0</v>
      </c>
      <c r="AB771">
        <v>0</v>
      </c>
      <c r="AC771">
        <v>258</v>
      </c>
      <c r="AD771">
        <v>1000</v>
      </c>
      <c r="AE771">
        <v>2000</v>
      </c>
      <c r="AF771">
        <v>0</v>
      </c>
      <c r="AG771">
        <v>0</v>
      </c>
      <c r="AH771">
        <v>0</v>
      </c>
      <c r="AI771">
        <v>0</v>
      </c>
      <c r="AJ771">
        <v>0</v>
      </c>
      <c r="AK771">
        <v>0</v>
      </c>
      <c r="AL771">
        <v>0</v>
      </c>
      <c r="AM771">
        <v>0</v>
      </c>
      <c r="AN771">
        <v>0</v>
      </c>
      <c r="AO771">
        <v>0</v>
      </c>
      <c r="AP771">
        <v>0</v>
      </c>
      <c r="AQ771">
        <v>0</v>
      </c>
      <c r="AR771">
        <v>0</v>
      </c>
      <c r="AS771">
        <v>0</v>
      </c>
      <c r="AT771">
        <v>0</v>
      </c>
      <c r="AU771">
        <v>0</v>
      </c>
      <c r="AV771">
        <v>0</v>
      </c>
      <c r="AW771">
        <v>0</v>
      </c>
      <c r="AX771">
        <v>1</v>
      </c>
    </row>
    <row r="772" spans="1:50" x14ac:dyDescent="0.25">
      <c r="A772" s="36">
        <v>5903465</v>
      </c>
      <c r="B772" s="36">
        <v>95263</v>
      </c>
      <c r="C772" s="36" t="s">
        <v>64</v>
      </c>
      <c r="D772">
        <v>4669</v>
      </c>
      <c r="E772">
        <v>4669</v>
      </c>
      <c r="F772" s="1">
        <v>40501</v>
      </c>
      <c r="G772" s="1">
        <v>40360</v>
      </c>
      <c r="H772">
        <v>11</v>
      </c>
      <c r="I772">
        <v>2010</v>
      </c>
      <c r="J772">
        <v>13.8933</v>
      </c>
      <c r="K772">
        <v>-147.99</v>
      </c>
      <c r="L772" t="s">
        <v>924</v>
      </c>
      <c r="M772" t="s">
        <v>962</v>
      </c>
      <c r="N772" s="1">
        <v>41976</v>
      </c>
      <c r="O772">
        <v>17.400099999999998</v>
      </c>
      <c r="P772">
        <v>-164.55619999999999</v>
      </c>
      <c r="Q772" t="s">
        <v>3</v>
      </c>
      <c r="R772" t="s">
        <v>601</v>
      </c>
      <c r="S772" t="s">
        <v>602</v>
      </c>
      <c r="T772" t="s">
        <v>15</v>
      </c>
      <c r="U772" t="s">
        <v>7</v>
      </c>
      <c r="V772">
        <v>1474.0195000000001</v>
      </c>
      <c r="W772">
        <v>0.74</v>
      </c>
      <c r="X772">
        <v>1</v>
      </c>
      <c r="Y772">
        <v>137</v>
      </c>
      <c r="Z772">
        <v>79</v>
      </c>
      <c r="AA772">
        <v>0</v>
      </c>
      <c r="AB772">
        <v>0</v>
      </c>
      <c r="AC772">
        <v>258</v>
      </c>
      <c r="AD772">
        <v>1000</v>
      </c>
      <c r="AE772">
        <v>2000</v>
      </c>
      <c r="AF772">
        <v>0</v>
      </c>
      <c r="AG772">
        <v>0</v>
      </c>
      <c r="AH772">
        <v>0</v>
      </c>
      <c r="AI772">
        <v>0</v>
      </c>
      <c r="AJ772">
        <v>0</v>
      </c>
      <c r="AK772">
        <v>0</v>
      </c>
      <c r="AL772">
        <v>0</v>
      </c>
      <c r="AM772">
        <v>0</v>
      </c>
      <c r="AN772">
        <v>0</v>
      </c>
      <c r="AO772">
        <v>0</v>
      </c>
      <c r="AP772">
        <v>0</v>
      </c>
      <c r="AQ772">
        <v>0</v>
      </c>
      <c r="AR772">
        <v>0</v>
      </c>
      <c r="AS772">
        <v>0</v>
      </c>
      <c r="AT772">
        <v>0</v>
      </c>
      <c r="AU772">
        <v>0</v>
      </c>
      <c r="AV772">
        <v>0</v>
      </c>
      <c r="AW772">
        <v>0</v>
      </c>
      <c r="AX772">
        <v>1</v>
      </c>
    </row>
    <row r="773" spans="1:50" x14ac:dyDescent="0.25">
      <c r="A773" s="36">
        <v>5903464</v>
      </c>
      <c r="B773" s="36">
        <v>95262</v>
      </c>
      <c r="C773" s="36" t="s">
        <v>64</v>
      </c>
      <c r="D773">
        <v>4668</v>
      </c>
      <c r="E773">
        <v>4668</v>
      </c>
      <c r="F773" s="1">
        <v>40471</v>
      </c>
      <c r="G773" s="1">
        <v>40472</v>
      </c>
      <c r="H773">
        <v>10</v>
      </c>
      <c r="I773">
        <v>2010</v>
      </c>
      <c r="J773">
        <v>-7.1717000000000004</v>
      </c>
      <c r="K773">
        <v>166.99639999999999</v>
      </c>
      <c r="L773" t="s">
        <v>924</v>
      </c>
      <c r="M773" t="s">
        <v>962</v>
      </c>
      <c r="N773" s="1">
        <v>41967</v>
      </c>
      <c r="O773">
        <v>-7.2030000000000003</v>
      </c>
      <c r="P773">
        <v>158.18610000000001</v>
      </c>
      <c r="Q773" t="s">
        <v>3</v>
      </c>
      <c r="R773" t="s">
        <v>601</v>
      </c>
      <c r="S773" t="s">
        <v>602</v>
      </c>
      <c r="T773" t="s">
        <v>15</v>
      </c>
      <c r="U773" t="s">
        <v>7</v>
      </c>
      <c r="V773">
        <v>1495.4819</v>
      </c>
      <c r="W773">
        <v>0.74</v>
      </c>
      <c r="X773">
        <v>1</v>
      </c>
      <c r="Y773">
        <v>140</v>
      </c>
      <c r="Z773">
        <v>80</v>
      </c>
      <c r="AA773">
        <v>0</v>
      </c>
      <c r="AB773">
        <v>0</v>
      </c>
      <c r="AC773">
        <v>258</v>
      </c>
      <c r="AD773">
        <v>1000</v>
      </c>
      <c r="AE773">
        <v>2000</v>
      </c>
      <c r="AF773">
        <v>0</v>
      </c>
      <c r="AG773">
        <v>0</v>
      </c>
      <c r="AH773">
        <v>0</v>
      </c>
      <c r="AI773">
        <v>0</v>
      </c>
      <c r="AJ773">
        <v>0</v>
      </c>
      <c r="AK773">
        <v>0</v>
      </c>
      <c r="AL773">
        <v>0</v>
      </c>
      <c r="AM773">
        <v>0</v>
      </c>
      <c r="AN773">
        <v>0</v>
      </c>
      <c r="AO773">
        <v>0</v>
      </c>
      <c r="AP773">
        <v>0</v>
      </c>
      <c r="AQ773">
        <v>0</v>
      </c>
      <c r="AR773">
        <v>0</v>
      </c>
      <c r="AS773">
        <v>0</v>
      </c>
      <c r="AT773">
        <v>0</v>
      </c>
      <c r="AU773">
        <v>0</v>
      </c>
      <c r="AV773">
        <v>0</v>
      </c>
      <c r="AW773">
        <v>0</v>
      </c>
      <c r="AX773">
        <v>1</v>
      </c>
    </row>
    <row r="774" spans="1:50" x14ac:dyDescent="0.25">
      <c r="A774" s="36">
        <v>5903463</v>
      </c>
      <c r="B774" s="36" t="s">
        <v>963</v>
      </c>
      <c r="C774" s="36" t="s">
        <v>65</v>
      </c>
      <c r="D774">
        <v>4677</v>
      </c>
      <c r="E774">
        <v>4677</v>
      </c>
      <c r="F774" s="1">
        <v>40462</v>
      </c>
      <c r="G774" s="1">
        <v>40360</v>
      </c>
      <c r="H774">
        <v>10</v>
      </c>
      <c r="I774">
        <v>2010</v>
      </c>
      <c r="J774">
        <v>-2.6599999999999999E-2</v>
      </c>
      <c r="K774">
        <v>165.0462</v>
      </c>
      <c r="L774" t="s">
        <v>924</v>
      </c>
      <c r="M774" t="s">
        <v>962</v>
      </c>
      <c r="N774" s="1">
        <v>41972</v>
      </c>
      <c r="O774">
        <v>3.37</v>
      </c>
      <c r="P774">
        <v>132.333</v>
      </c>
      <c r="Q774" t="s">
        <v>3</v>
      </c>
      <c r="R774" t="s">
        <v>601</v>
      </c>
      <c r="S774" t="s">
        <v>602</v>
      </c>
      <c r="T774" t="s">
        <v>15</v>
      </c>
      <c r="U774" t="s">
        <v>7</v>
      </c>
      <c r="V774">
        <v>1510.194</v>
      </c>
      <c r="W774">
        <v>0.74</v>
      </c>
      <c r="X774">
        <v>1</v>
      </c>
      <c r="Y774">
        <v>152</v>
      </c>
      <c r="Z774">
        <v>0</v>
      </c>
      <c r="AA774">
        <v>0</v>
      </c>
      <c r="AB774">
        <v>0</v>
      </c>
      <c r="AC774">
        <v>240</v>
      </c>
      <c r="AD774">
        <v>1000</v>
      </c>
      <c r="AE774">
        <v>2000</v>
      </c>
      <c r="AF774">
        <v>0</v>
      </c>
      <c r="AG774">
        <v>0</v>
      </c>
      <c r="AH774">
        <v>0</v>
      </c>
      <c r="AI774">
        <v>0</v>
      </c>
      <c r="AJ774">
        <v>0</v>
      </c>
      <c r="AK774">
        <v>0</v>
      </c>
      <c r="AL774">
        <v>0</v>
      </c>
      <c r="AM774">
        <v>0</v>
      </c>
      <c r="AN774">
        <v>0</v>
      </c>
      <c r="AO774">
        <v>0</v>
      </c>
      <c r="AP774">
        <v>0</v>
      </c>
      <c r="AQ774">
        <v>0</v>
      </c>
      <c r="AR774">
        <v>0</v>
      </c>
      <c r="AS774">
        <v>0</v>
      </c>
      <c r="AT774">
        <v>1</v>
      </c>
      <c r="AU774">
        <v>0</v>
      </c>
      <c r="AV774">
        <v>0</v>
      </c>
      <c r="AW774">
        <v>0</v>
      </c>
      <c r="AX774">
        <v>1</v>
      </c>
    </row>
    <row r="775" spans="1:50" x14ac:dyDescent="0.25">
      <c r="A775" s="36">
        <v>5903462</v>
      </c>
      <c r="B775" s="36" t="s">
        <v>964</v>
      </c>
      <c r="C775" s="36" t="s">
        <v>65</v>
      </c>
      <c r="D775">
        <v>4676</v>
      </c>
      <c r="E775">
        <v>4676</v>
      </c>
      <c r="F775" s="1">
        <v>40476</v>
      </c>
      <c r="G775" s="1">
        <v>40476</v>
      </c>
      <c r="H775">
        <v>10</v>
      </c>
      <c r="I775">
        <v>2010</v>
      </c>
      <c r="J775">
        <v>0.11559999999999999</v>
      </c>
      <c r="K775">
        <v>-179.89070000000001</v>
      </c>
      <c r="L775" t="s">
        <v>924</v>
      </c>
      <c r="M775" t="s">
        <v>962</v>
      </c>
      <c r="N775" s="1">
        <v>41966</v>
      </c>
      <c r="O775">
        <v>6.8000000000000005E-2</v>
      </c>
      <c r="P775">
        <v>138.78399999999999</v>
      </c>
      <c r="Q775" t="s">
        <v>3</v>
      </c>
      <c r="R775" t="s">
        <v>601</v>
      </c>
      <c r="S775" t="s">
        <v>602</v>
      </c>
      <c r="T775" t="s">
        <v>15</v>
      </c>
      <c r="U775" t="s">
        <v>7</v>
      </c>
      <c r="V775">
        <v>1490.0728999999999</v>
      </c>
      <c r="W775">
        <v>0.74</v>
      </c>
      <c r="X775">
        <v>1</v>
      </c>
      <c r="Y775">
        <v>150</v>
      </c>
      <c r="Z775">
        <v>142</v>
      </c>
      <c r="AA775">
        <v>0</v>
      </c>
      <c r="AB775">
        <v>0</v>
      </c>
      <c r="AC775">
        <v>240</v>
      </c>
      <c r="AD775">
        <v>1000</v>
      </c>
      <c r="AE775">
        <v>2000</v>
      </c>
      <c r="AF775">
        <v>0</v>
      </c>
      <c r="AG775">
        <v>0</v>
      </c>
      <c r="AH775">
        <v>0</v>
      </c>
      <c r="AI775">
        <v>0</v>
      </c>
      <c r="AJ775">
        <v>0</v>
      </c>
      <c r="AK775">
        <v>0</v>
      </c>
      <c r="AL775">
        <v>0</v>
      </c>
      <c r="AM775">
        <v>0</v>
      </c>
      <c r="AN775">
        <v>0</v>
      </c>
      <c r="AO775">
        <v>0</v>
      </c>
      <c r="AP775">
        <v>0</v>
      </c>
      <c r="AQ775">
        <v>0</v>
      </c>
      <c r="AR775">
        <v>0</v>
      </c>
      <c r="AS775">
        <v>0</v>
      </c>
      <c r="AT775">
        <v>1</v>
      </c>
      <c r="AU775">
        <v>0</v>
      </c>
      <c r="AV775">
        <v>0</v>
      </c>
      <c r="AW775">
        <v>0</v>
      </c>
      <c r="AX775">
        <v>1</v>
      </c>
    </row>
    <row r="776" spans="1:50" x14ac:dyDescent="0.25">
      <c r="A776" s="36">
        <v>5903461</v>
      </c>
      <c r="B776" s="36" t="s">
        <v>965</v>
      </c>
      <c r="C776" s="36" t="s">
        <v>65</v>
      </c>
      <c r="D776">
        <v>4675</v>
      </c>
      <c r="E776">
        <v>4675</v>
      </c>
      <c r="F776" s="1">
        <v>40441</v>
      </c>
      <c r="G776" s="1">
        <v>40360</v>
      </c>
      <c r="H776">
        <v>9</v>
      </c>
      <c r="I776">
        <v>2010</v>
      </c>
      <c r="J776">
        <v>-4.6899999999999997E-2</v>
      </c>
      <c r="K776">
        <v>-170.05019999999999</v>
      </c>
      <c r="L776" t="s">
        <v>924</v>
      </c>
      <c r="M776" t="s">
        <v>962</v>
      </c>
      <c r="N776" s="1">
        <v>41972</v>
      </c>
      <c r="O776">
        <v>-0.33400000000000002</v>
      </c>
      <c r="P776">
        <v>-148.28899999999999</v>
      </c>
      <c r="Q776" t="s">
        <v>3</v>
      </c>
      <c r="R776" t="s">
        <v>601</v>
      </c>
      <c r="S776" t="s">
        <v>602</v>
      </c>
      <c r="T776" t="s">
        <v>15</v>
      </c>
      <c r="U776" t="s">
        <v>7</v>
      </c>
      <c r="V776">
        <v>1530.5413000000001</v>
      </c>
      <c r="W776">
        <v>0.74</v>
      </c>
      <c r="X776">
        <v>1</v>
      </c>
      <c r="Y776">
        <v>146</v>
      </c>
      <c r="Z776">
        <v>0</v>
      </c>
      <c r="AA776">
        <v>0</v>
      </c>
      <c r="AB776">
        <v>0</v>
      </c>
      <c r="AC776">
        <v>240</v>
      </c>
      <c r="AD776">
        <v>1000</v>
      </c>
      <c r="AE776">
        <v>2000</v>
      </c>
      <c r="AF776">
        <v>0</v>
      </c>
      <c r="AG776">
        <v>0</v>
      </c>
      <c r="AH776">
        <v>0</v>
      </c>
      <c r="AI776">
        <v>0</v>
      </c>
      <c r="AJ776">
        <v>0</v>
      </c>
      <c r="AK776">
        <v>0</v>
      </c>
      <c r="AL776">
        <v>0</v>
      </c>
      <c r="AM776">
        <v>0</v>
      </c>
      <c r="AN776">
        <v>0</v>
      </c>
      <c r="AO776">
        <v>0</v>
      </c>
      <c r="AP776">
        <v>0</v>
      </c>
      <c r="AQ776">
        <v>0</v>
      </c>
      <c r="AR776">
        <v>0</v>
      </c>
      <c r="AS776">
        <v>0</v>
      </c>
      <c r="AT776">
        <v>1</v>
      </c>
      <c r="AU776">
        <v>0</v>
      </c>
      <c r="AV776">
        <v>0</v>
      </c>
      <c r="AW776">
        <v>0</v>
      </c>
      <c r="AX776">
        <v>1</v>
      </c>
    </row>
    <row r="777" spans="1:50" x14ac:dyDescent="0.25">
      <c r="A777" s="36">
        <v>5903460</v>
      </c>
      <c r="B777" s="36" t="s">
        <v>966</v>
      </c>
      <c r="C777" s="36" t="s">
        <v>65</v>
      </c>
      <c r="D777">
        <v>4605</v>
      </c>
      <c r="E777">
        <v>4605</v>
      </c>
      <c r="F777" s="1">
        <v>40509</v>
      </c>
      <c r="G777" s="1">
        <v>40360</v>
      </c>
      <c r="H777">
        <v>11</v>
      </c>
      <c r="I777">
        <v>2010</v>
      </c>
      <c r="J777">
        <v>-5.0000000000000001E-3</v>
      </c>
      <c r="K777">
        <v>-139.88999999999999</v>
      </c>
      <c r="L777" t="s">
        <v>924</v>
      </c>
      <c r="M777" t="s">
        <v>967</v>
      </c>
      <c r="N777" s="1">
        <v>41969</v>
      </c>
      <c r="O777">
        <v>0.19</v>
      </c>
      <c r="P777">
        <v>176.93299999999999</v>
      </c>
      <c r="Q777" t="s">
        <v>3</v>
      </c>
      <c r="R777" t="s">
        <v>601</v>
      </c>
      <c r="S777" t="s">
        <v>602</v>
      </c>
      <c r="T777" t="s">
        <v>15</v>
      </c>
      <c r="U777" t="s">
        <v>7</v>
      </c>
      <c r="V777">
        <v>1460.1432</v>
      </c>
      <c r="W777">
        <v>0.74</v>
      </c>
      <c r="X777">
        <v>1</v>
      </c>
      <c r="Y777">
        <v>147</v>
      </c>
      <c r="Z777">
        <v>142</v>
      </c>
      <c r="AA777">
        <v>0</v>
      </c>
      <c r="AB777">
        <v>0</v>
      </c>
      <c r="AC777">
        <v>240</v>
      </c>
      <c r="AD777">
        <v>1000</v>
      </c>
      <c r="AE777">
        <v>2000</v>
      </c>
      <c r="AF777">
        <v>0</v>
      </c>
      <c r="AG777">
        <v>0</v>
      </c>
      <c r="AH777">
        <v>0</v>
      </c>
      <c r="AI777">
        <v>0</v>
      </c>
      <c r="AJ777">
        <v>0</v>
      </c>
      <c r="AK777">
        <v>0</v>
      </c>
      <c r="AL777">
        <v>0</v>
      </c>
      <c r="AM777">
        <v>0</v>
      </c>
      <c r="AN777">
        <v>0</v>
      </c>
      <c r="AO777">
        <v>0</v>
      </c>
      <c r="AP777">
        <v>0</v>
      </c>
      <c r="AQ777">
        <v>0</v>
      </c>
      <c r="AR777">
        <v>0</v>
      </c>
      <c r="AS777">
        <v>0</v>
      </c>
      <c r="AT777">
        <v>1</v>
      </c>
      <c r="AU777">
        <v>0</v>
      </c>
      <c r="AV777">
        <v>0</v>
      </c>
      <c r="AW777">
        <v>0</v>
      </c>
      <c r="AX777">
        <v>1</v>
      </c>
    </row>
    <row r="778" spans="1:50" x14ac:dyDescent="0.25">
      <c r="A778" s="36">
        <v>3900804</v>
      </c>
      <c r="B778" s="36" t="s">
        <v>968</v>
      </c>
      <c r="C778" s="36" t="s">
        <v>65</v>
      </c>
      <c r="D778">
        <v>4600</v>
      </c>
      <c r="E778">
        <v>4600</v>
      </c>
      <c r="F778" s="1">
        <v>40380</v>
      </c>
      <c r="G778" s="1">
        <v>40360</v>
      </c>
      <c r="H778">
        <v>7</v>
      </c>
      <c r="I778">
        <v>2010</v>
      </c>
      <c r="J778">
        <v>2.4400000000000002E-2</v>
      </c>
      <c r="K778">
        <v>-109.84</v>
      </c>
      <c r="L778" t="s">
        <v>924</v>
      </c>
      <c r="M778" t="s">
        <v>969</v>
      </c>
      <c r="N778" s="1">
        <v>41961</v>
      </c>
      <c r="O778">
        <v>0.22600000000000001</v>
      </c>
      <c r="P778">
        <v>-135.126</v>
      </c>
      <c r="Q778" t="s">
        <v>3</v>
      </c>
      <c r="R778" t="s">
        <v>601</v>
      </c>
      <c r="S778" t="s">
        <v>602</v>
      </c>
      <c r="T778" t="s">
        <v>15</v>
      </c>
      <c r="U778" t="s">
        <v>7</v>
      </c>
      <c r="V778">
        <v>1580.3704</v>
      </c>
      <c r="W778">
        <v>0.74</v>
      </c>
      <c r="X778">
        <v>1</v>
      </c>
      <c r="Y778">
        <v>159</v>
      </c>
      <c r="Z778">
        <v>0</v>
      </c>
      <c r="AA778">
        <v>0</v>
      </c>
      <c r="AB778">
        <v>0</v>
      </c>
      <c r="AC778">
        <v>240</v>
      </c>
      <c r="AD778">
        <v>1000</v>
      </c>
      <c r="AE778">
        <v>2000</v>
      </c>
      <c r="AF778">
        <v>0</v>
      </c>
      <c r="AG778">
        <v>0</v>
      </c>
      <c r="AH778">
        <v>0</v>
      </c>
      <c r="AI778">
        <v>0</v>
      </c>
      <c r="AJ778">
        <v>0</v>
      </c>
      <c r="AK778">
        <v>0</v>
      </c>
      <c r="AL778">
        <v>0</v>
      </c>
      <c r="AM778">
        <v>0</v>
      </c>
      <c r="AN778">
        <v>0</v>
      </c>
      <c r="AO778">
        <v>0</v>
      </c>
      <c r="AP778">
        <v>0</v>
      </c>
      <c r="AQ778">
        <v>0</v>
      </c>
      <c r="AR778">
        <v>0</v>
      </c>
      <c r="AS778">
        <v>0</v>
      </c>
      <c r="AT778">
        <v>1</v>
      </c>
      <c r="AU778">
        <v>0</v>
      </c>
      <c r="AV778">
        <v>0</v>
      </c>
      <c r="AW778">
        <v>0</v>
      </c>
      <c r="AX778">
        <v>1</v>
      </c>
    </row>
    <row r="779" spans="1:50" x14ac:dyDescent="0.25">
      <c r="A779" s="36">
        <v>3900803</v>
      </c>
      <c r="B779" s="36" t="s">
        <v>970</v>
      </c>
      <c r="C779" s="36" t="s">
        <v>65</v>
      </c>
      <c r="D779">
        <v>4598</v>
      </c>
      <c r="E779">
        <v>4598</v>
      </c>
      <c r="F779" s="1">
        <v>40392</v>
      </c>
      <c r="G779" s="1">
        <v>40360</v>
      </c>
      <c r="H779">
        <v>8</v>
      </c>
      <c r="I779">
        <v>2010</v>
      </c>
      <c r="J779">
        <v>-6.4999999999999997E-3</v>
      </c>
      <c r="K779">
        <v>-94.991</v>
      </c>
      <c r="L779" t="s">
        <v>924</v>
      </c>
      <c r="M779" t="s">
        <v>969</v>
      </c>
      <c r="N779" s="1">
        <v>41973</v>
      </c>
      <c r="O779">
        <v>-3.1680000000000001</v>
      </c>
      <c r="P779">
        <v>-97.703999999999994</v>
      </c>
      <c r="Q779" t="s">
        <v>3</v>
      </c>
      <c r="R779" t="s">
        <v>601</v>
      </c>
      <c r="S779" t="s">
        <v>602</v>
      </c>
      <c r="T779" t="s">
        <v>15</v>
      </c>
      <c r="U779" t="s">
        <v>7</v>
      </c>
      <c r="V779">
        <v>1581.0288</v>
      </c>
      <c r="W779">
        <v>0.74</v>
      </c>
      <c r="X779">
        <v>1</v>
      </c>
      <c r="Y779">
        <v>155</v>
      </c>
      <c r="Z779">
        <v>0</v>
      </c>
      <c r="AA779">
        <v>0</v>
      </c>
      <c r="AB779">
        <v>0</v>
      </c>
      <c r="AC779">
        <v>240</v>
      </c>
      <c r="AD779">
        <v>1000</v>
      </c>
      <c r="AE779">
        <v>2000</v>
      </c>
      <c r="AF779">
        <v>0</v>
      </c>
      <c r="AG779">
        <v>0</v>
      </c>
      <c r="AH779">
        <v>0</v>
      </c>
      <c r="AI779">
        <v>0</v>
      </c>
      <c r="AJ779">
        <v>0</v>
      </c>
      <c r="AK779">
        <v>0</v>
      </c>
      <c r="AL779">
        <v>0</v>
      </c>
      <c r="AM779">
        <v>0</v>
      </c>
      <c r="AN779">
        <v>0</v>
      </c>
      <c r="AO779">
        <v>0</v>
      </c>
      <c r="AP779">
        <v>0</v>
      </c>
      <c r="AQ779">
        <v>0</v>
      </c>
      <c r="AR779">
        <v>0</v>
      </c>
      <c r="AS779">
        <v>0</v>
      </c>
      <c r="AT779">
        <v>1</v>
      </c>
      <c r="AU779">
        <v>0</v>
      </c>
      <c r="AV779">
        <v>0</v>
      </c>
      <c r="AW779">
        <v>0</v>
      </c>
      <c r="AX779">
        <v>1</v>
      </c>
    </row>
    <row r="780" spans="1:50" x14ac:dyDescent="0.25">
      <c r="A780" s="36">
        <v>5901274</v>
      </c>
      <c r="B780" s="36">
        <v>59057</v>
      </c>
      <c r="C780" s="36" t="s">
        <v>64</v>
      </c>
      <c r="D780">
        <v>1484</v>
      </c>
      <c r="E780">
        <v>2575</v>
      </c>
      <c r="F780" s="1">
        <v>38870</v>
      </c>
      <c r="G780" s="1">
        <v>38862</v>
      </c>
      <c r="H780">
        <v>6</v>
      </c>
      <c r="I780">
        <v>2006</v>
      </c>
      <c r="J780">
        <v>12.03</v>
      </c>
      <c r="K780">
        <v>-155.875</v>
      </c>
      <c r="L780" t="s">
        <v>924</v>
      </c>
      <c r="M780" t="s">
        <v>971</v>
      </c>
      <c r="N780" s="1">
        <v>41973</v>
      </c>
      <c r="O780">
        <v>10.9786</v>
      </c>
      <c r="P780">
        <v>163.09020000000001</v>
      </c>
      <c r="Q780" t="s">
        <v>3</v>
      </c>
      <c r="R780" t="s">
        <v>601</v>
      </c>
      <c r="S780" t="s">
        <v>602</v>
      </c>
      <c r="T780" t="s">
        <v>15</v>
      </c>
      <c r="U780" t="s">
        <v>7</v>
      </c>
      <c r="V780">
        <v>3103.7003</v>
      </c>
      <c r="W780">
        <v>0.3</v>
      </c>
      <c r="X780">
        <v>1</v>
      </c>
      <c r="Y780">
        <v>287</v>
      </c>
      <c r="Z780">
        <v>206</v>
      </c>
      <c r="AA780">
        <v>1206</v>
      </c>
      <c r="AB780">
        <v>0</v>
      </c>
      <c r="AC780">
        <v>255</v>
      </c>
      <c r="AD780">
        <v>1000</v>
      </c>
      <c r="AE780">
        <v>1200</v>
      </c>
      <c r="AF780">
        <v>0</v>
      </c>
      <c r="AG780">
        <v>0</v>
      </c>
      <c r="AH780">
        <v>0</v>
      </c>
      <c r="AI780">
        <v>0</v>
      </c>
      <c r="AJ780">
        <v>0</v>
      </c>
      <c r="AK780">
        <v>0</v>
      </c>
      <c r="AL780">
        <v>0</v>
      </c>
      <c r="AM780">
        <v>0</v>
      </c>
      <c r="AN780">
        <v>0</v>
      </c>
      <c r="AO780">
        <v>0</v>
      </c>
      <c r="AP780">
        <v>0</v>
      </c>
      <c r="AQ780">
        <v>0</v>
      </c>
      <c r="AR780">
        <v>0</v>
      </c>
      <c r="AS780">
        <v>0</v>
      </c>
      <c r="AT780">
        <v>1</v>
      </c>
      <c r="AU780">
        <v>0</v>
      </c>
      <c r="AV780">
        <v>0</v>
      </c>
      <c r="AW780">
        <v>0</v>
      </c>
      <c r="AX780">
        <v>1</v>
      </c>
    </row>
    <row r="781" spans="1:50" x14ac:dyDescent="0.25">
      <c r="A781" s="36">
        <v>5903447</v>
      </c>
      <c r="B781" s="36" t="s">
        <v>972</v>
      </c>
      <c r="C781" s="36" t="s">
        <v>65</v>
      </c>
      <c r="D781">
        <v>4592</v>
      </c>
      <c r="E781">
        <v>4592</v>
      </c>
      <c r="F781" s="1">
        <v>40289</v>
      </c>
      <c r="G781" s="1">
        <v>40242</v>
      </c>
      <c r="H781">
        <v>4</v>
      </c>
      <c r="I781">
        <v>2010</v>
      </c>
      <c r="J781">
        <v>1.0028999999999999</v>
      </c>
      <c r="K781">
        <v>-124.6529</v>
      </c>
      <c r="L781" t="s">
        <v>924</v>
      </c>
      <c r="M781" t="s">
        <v>912</v>
      </c>
      <c r="N781" s="1">
        <v>41969</v>
      </c>
      <c r="O781">
        <v>1.0269999999999999</v>
      </c>
      <c r="P781">
        <v>-138.381</v>
      </c>
      <c r="Q781" t="s">
        <v>3</v>
      </c>
      <c r="R781" t="s">
        <v>601</v>
      </c>
      <c r="S781" t="s">
        <v>602</v>
      </c>
      <c r="T781" t="s">
        <v>15</v>
      </c>
      <c r="U781" t="s">
        <v>7</v>
      </c>
      <c r="V781">
        <v>1680.1934000000001</v>
      </c>
      <c r="W781">
        <v>0.74</v>
      </c>
      <c r="X781">
        <v>1</v>
      </c>
      <c r="Y781">
        <v>167</v>
      </c>
      <c r="Z781">
        <v>0</v>
      </c>
      <c r="AA781">
        <v>0</v>
      </c>
      <c r="AB781">
        <v>0</v>
      </c>
      <c r="AC781">
        <v>240</v>
      </c>
      <c r="AD781">
        <v>1000</v>
      </c>
      <c r="AE781">
        <v>2000</v>
      </c>
      <c r="AF781">
        <v>0</v>
      </c>
      <c r="AG781">
        <v>0</v>
      </c>
      <c r="AH781">
        <v>0</v>
      </c>
      <c r="AI781">
        <v>0</v>
      </c>
      <c r="AJ781">
        <v>0</v>
      </c>
      <c r="AK781">
        <v>0</v>
      </c>
      <c r="AL781">
        <v>0</v>
      </c>
      <c r="AM781">
        <v>0</v>
      </c>
      <c r="AN781">
        <v>0</v>
      </c>
      <c r="AO781">
        <v>0</v>
      </c>
      <c r="AP781">
        <v>0</v>
      </c>
      <c r="AQ781">
        <v>0</v>
      </c>
      <c r="AR781">
        <v>0</v>
      </c>
      <c r="AS781">
        <v>0</v>
      </c>
      <c r="AT781">
        <v>0</v>
      </c>
      <c r="AU781">
        <v>0</v>
      </c>
      <c r="AV781">
        <v>0</v>
      </c>
      <c r="AW781">
        <v>0</v>
      </c>
      <c r="AX781">
        <v>1</v>
      </c>
    </row>
    <row r="782" spans="1:50" x14ac:dyDescent="0.25">
      <c r="A782" s="36">
        <v>5901431</v>
      </c>
      <c r="B782" s="36">
        <v>67095</v>
      </c>
      <c r="C782" s="36" t="s">
        <v>64</v>
      </c>
      <c r="D782">
        <v>3057</v>
      </c>
      <c r="E782">
        <v>3057</v>
      </c>
      <c r="F782" s="1">
        <v>39217</v>
      </c>
      <c r="G782" s="1">
        <v>39210</v>
      </c>
      <c r="H782">
        <v>5</v>
      </c>
      <c r="I782">
        <v>2007</v>
      </c>
      <c r="J782">
        <v>-0.1767</v>
      </c>
      <c r="K782">
        <v>-124.38</v>
      </c>
      <c r="L782" t="s">
        <v>924</v>
      </c>
      <c r="M782" t="s">
        <v>973</v>
      </c>
      <c r="N782" s="1">
        <v>41970</v>
      </c>
      <c r="O782">
        <v>9.0460999999999991</v>
      </c>
      <c r="P782">
        <v>-133.57220000000001</v>
      </c>
      <c r="Q782" t="s">
        <v>3</v>
      </c>
      <c r="R782" t="s">
        <v>601</v>
      </c>
      <c r="S782" t="s">
        <v>602</v>
      </c>
      <c r="T782" t="s">
        <v>15</v>
      </c>
      <c r="U782" t="s">
        <v>7</v>
      </c>
      <c r="V782">
        <v>2753.2491</v>
      </c>
      <c r="W782">
        <v>0.48</v>
      </c>
      <c r="X782">
        <v>1</v>
      </c>
      <c r="Y782">
        <v>260</v>
      </c>
      <c r="Z782">
        <v>167</v>
      </c>
      <c r="AA782">
        <v>1193</v>
      </c>
      <c r="AB782">
        <v>1</v>
      </c>
      <c r="AC782">
        <v>255</v>
      </c>
      <c r="AD782">
        <v>1000</v>
      </c>
      <c r="AE782">
        <v>1200</v>
      </c>
      <c r="AF782">
        <v>0</v>
      </c>
      <c r="AG782">
        <v>0</v>
      </c>
      <c r="AH782">
        <v>0</v>
      </c>
      <c r="AI782">
        <v>0</v>
      </c>
      <c r="AJ782">
        <v>0</v>
      </c>
      <c r="AK782">
        <v>0</v>
      </c>
      <c r="AL782">
        <v>0</v>
      </c>
      <c r="AM782">
        <v>0</v>
      </c>
      <c r="AN782">
        <v>0</v>
      </c>
      <c r="AO782">
        <v>0</v>
      </c>
      <c r="AP782">
        <v>0</v>
      </c>
      <c r="AQ782">
        <v>0</v>
      </c>
      <c r="AR782">
        <v>0</v>
      </c>
      <c r="AS782">
        <v>0</v>
      </c>
      <c r="AT782">
        <v>1</v>
      </c>
      <c r="AU782">
        <v>0</v>
      </c>
      <c r="AV782">
        <v>0</v>
      </c>
      <c r="AW782">
        <v>0</v>
      </c>
      <c r="AX782">
        <v>1</v>
      </c>
    </row>
    <row r="783" spans="1:50" x14ac:dyDescent="0.25">
      <c r="A783" s="36">
        <v>5901391</v>
      </c>
      <c r="B783" s="36">
        <v>67054</v>
      </c>
      <c r="C783" s="36" t="s">
        <v>64</v>
      </c>
      <c r="D783">
        <v>2082</v>
      </c>
      <c r="E783">
        <v>3102</v>
      </c>
      <c r="F783" s="1">
        <v>39007</v>
      </c>
      <c r="G783" s="1">
        <v>39013</v>
      </c>
      <c r="H783">
        <v>10</v>
      </c>
      <c r="I783">
        <v>2006</v>
      </c>
      <c r="J783">
        <v>-8.2379999999999995</v>
      </c>
      <c r="K783">
        <v>-155.00899999999999</v>
      </c>
      <c r="L783" t="s">
        <v>924</v>
      </c>
      <c r="M783" t="s">
        <v>974</v>
      </c>
      <c r="N783" s="1">
        <v>41972</v>
      </c>
      <c r="O783">
        <v>-11.852</v>
      </c>
      <c r="P783">
        <v>-168.16159999999999</v>
      </c>
      <c r="Q783" t="s">
        <v>3</v>
      </c>
      <c r="R783" t="s">
        <v>601</v>
      </c>
      <c r="S783" t="s">
        <v>602</v>
      </c>
      <c r="T783" t="s">
        <v>15</v>
      </c>
      <c r="U783" t="s">
        <v>7</v>
      </c>
      <c r="V783">
        <v>2965.5025999999998</v>
      </c>
      <c r="W783">
        <v>0.3</v>
      </c>
      <c r="X783">
        <v>1</v>
      </c>
      <c r="Y783">
        <v>280</v>
      </c>
      <c r="Z783">
        <v>186</v>
      </c>
      <c r="AA783">
        <v>1199</v>
      </c>
      <c r="AB783">
        <v>0</v>
      </c>
      <c r="AC783">
        <v>240</v>
      </c>
      <c r="AD783">
        <v>1000</v>
      </c>
      <c r="AE783">
        <v>2000</v>
      </c>
      <c r="AF783">
        <v>0</v>
      </c>
      <c r="AG783">
        <v>0</v>
      </c>
      <c r="AH783">
        <v>0</v>
      </c>
      <c r="AI783">
        <v>0</v>
      </c>
      <c r="AJ783">
        <v>0</v>
      </c>
      <c r="AK783">
        <v>0</v>
      </c>
      <c r="AL783">
        <v>0</v>
      </c>
      <c r="AM783">
        <v>0</v>
      </c>
      <c r="AN783">
        <v>0</v>
      </c>
      <c r="AO783">
        <v>0</v>
      </c>
      <c r="AP783">
        <v>0</v>
      </c>
      <c r="AQ783">
        <v>0</v>
      </c>
      <c r="AR783">
        <v>0</v>
      </c>
      <c r="AS783">
        <v>0</v>
      </c>
      <c r="AT783">
        <v>1</v>
      </c>
      <c r="AU783">
        <v>0</v>
      </c>
      <c r="AV783">
        <v>0</v>
      </c>
      <c r="AW783">
        <v>0</v>
      </c>
      <c r="AX783">
        <v>1</v>
      </c>
    </row>
    <row r="784" spans="1:50" x14ac:dyDescent="0.25">
      <c r="A784" s="36">
        <v>5901389</v>
      </c>
      <c r="B784" s="36">
        <v>67052</v>
      </c>
      <c r="C784" s="36" t="s">
        <v>64</v>
      </c>
      <c r="D784">
        <v>2915</v>
      </c>
      <c r="E784">
        <v>2915</v>
      </c>
      <c r="F784" s="1">
        <v>39021</v>
      </c>
      <c r="G784" s="1">
        <v>39002</v>
      </c>
      <c r="H784">
        <v>10</v>
      </c>
      <c r="I784">
        <v>2006</v>
      </c>
      <c r="J784">
        <v>8.0027000000000008</v>
      </c>
      <c r="K784">
        <v>173.99809999999999</v>
      </c>
      <c r="L784" t="s">
        <v>924</v>
      </c>
      <c r="M784" t="s">
        <v>974</v>
      </c>
      <c r="N784" s="1">
        <v>41976</v>
      </c>
      <c r="O784">
        <v>9.1245999999999992</v>
      </c>
      <c r="P784">
        <v>162.03280000000001</v>
      </c>
      <c r="Q784" t="s">
        <v>3</v>
      </c>
      <c r="R784" t="s">
        <v>601</v>
      </c>
      <c r="S784" t="s">
        <v>602</v>
      </c>
      <c r="T784" t="s">
        <v>15</v>
      </c>
      <c r="U784" t="s">
        <v>7</v>
      </c>
      <c r="V784">
        <v>2955.2276000000002</v>
      </c>
      <c r="W784">
        <v>0.3</v>
      </c>
      <c r="X784">
        <v>1</v>
      </c>
      <c r="Y784">
        <v>277</v>
      </c>
      <c r="Z784">
        <v>184</v>
      </c>
      <c r="AA784">
        <v>1194</v>
      </c>
      <c r="AB784">
        <v>0</v>
      </c>
      <c r="AC784">
        <v>255</v>
      </c>
      <c r="AD784">
        <v>1000</v>
      </c>
      <c r="AE784">
        <v>1200</v>
      </c>
      <c r="AF784">
        <v>0</v>
      </c>
      <c r="AG784">
        <v>0</v>
      </c>
      <c r="AH784">
        <v>0</v>
      </c>
      <c r="AI784">
        <v>0</v>
      </c>
      <c r="AJ784">
        <v>0</v>
      </c>
      <c r="AK784">
        <v>0</v>
      </c>
      <c r="AL784">
        <v>0</v>
      </c>
      <c r="AM784">
        <v>0</v>
      </c>
      <c r="AN784">
        <v>0</v>
      </c>
      <c r="AO784">
        <v>0</v>
      </c>
      <c r="AP784">
        <v>0</v>
      </c>
      <c r="AQ784">
        <v>0</v>
      </c>
      <c r="AR784">
        <v>0</v>
      </c>
      <c r="AS784">
        <v>0</v>
      </c>
      <c r="AT784">
        <v>0</v>
      </c>
      <c r="AU784">
        <v>0</v>
      </c>
      <c r="AV784">
        <v>0</v>
      </c>
      <c r="AW784">
        <v>0</v>
      </c>
      <c r="AX784">
        <v>1</v>
      </c>
    </row>
    <row r="785" spans="1:50" x14ac:dyDescent="0.25">
      <c r="A785" s="36">
        <v>5901388</v>
      </c>
      <c r="B785" s="36">
        <v>67051</v>
      </c>
      <c r="C785" s="36" t="s">
        <v>64</v>
      </c>
      <c r="D785">
        <v>2914</v>
      </c>
      <c r="E785">
        <v>2914</v>
      </c>
      <c r="F785" s="1">
        <v>39016</v>
      </c>
      <c r="G785" s="1">
        <v>39002</v>
      </c>
      <c r="H785">
        <v>10</v>
      </c>
      <c r="I785">
        <v>2006</v>
      </c>
      <c r="J785">
        <v>5.0090000000000003</v>
      </c>
      <c r="K785">
        <v>-169.98869999999999</v>
      </c>
      <c r="L785" t="s">
        <v>924</v>
      </c>
      <c r="M785" t="s">
        <v>974</v>
      </c>
      <c r="N785" s="1">
        <v>41971</v>
      </c>
      <c r="O785">
        <v>14.6243</v>
      </c>
      <c r="P785">
        <v>-177.596</v>
      </c>
      <c r="Q785" t="s">
        <v>3</v>
      </c>
      <c r="R785" t="s">
        <v>601</v>
      </c>
      <c r="S785" t="s">
        <v>602</v>
      </c>
      <c r="T785" t="s">
        <v>15</v>
      </c>
      <c r="U785" t="s">
        <v>7</v>
      </c>
      <c r="V785">
        <v>2955.0461</v>
      </c>
      <c r="W785">
        <v>0.3</v>
      </c>
      <c r="X785">
        <v>1</v>
      </c>
      <c r="Y785">
        <v>273</v>
      </c>
      <c r="Z785">
        <v>186</v>
      </c>
      <c r="AA785">
        <v>1193</v>
      </c>
      <c r="AB785">
        <v>0</v>
      </c>
      <c r="AC785">
        <v>255</v>
      </c>
      <c r="AD785">
        <v>1000</v>
      </c>
      <c r="AE785">
        <v>1200</v>
      </c>
      <c r="AF785">
        <v>0</v>
      </c>
      <c r="AG785">
        <v>0</v>
      </c>
      <c r="AH785">
        <v>0</v>
      </c>
      <c r="AI785">
        <v>0</v>
      </c>
      <c r="AJ785">
        <v>0</v>
      </c>
      <c r="AK785">
        <v>0</v>
      </c>
      <c r="AL785">
        <v>0</v>
      </c>
      <c r="AM785">
        <v>0</v>
      </c>
      <c r="AN785">
        <v>0</v>
      </c>
      <c r="AO785">
        <v>0</v>
      </c>
      <c r="AP785">
        <v>0</v>
      </c>
      <c r="AQ785">
        <v>0</v>
      </c>
      <c r="AR785">
        <v>0</v>
      </c>
      <c r="AS785">
        <v>0</v>
      </c>
      <c r="AT785">
        <v>1</v>
      </c>
      <c r="AU785">
        <v>0</v>
      </c>
      <c r="AV785">
        <v>0</v>
      </c>
      <c r="AW785">
        <v>0</v>
      </c>
      <c r="AX785">
        <v>1</v>
      </c>
    </row>
    <row r="786" spans="1:50" x14ac:dyDescent="0.25">
      <c r="A786" s="36">
        <v>5901386</v>
      </c>
      <c r="B786" s="36">
        <v>67040</v>
      </c>
      <c r="C786" s="36" t="s">
        <v>64</v>
      </c>
      <c r="D786" t="s">
        <v>573</v>
      </c>
      <c r="E786">
        <v>2891</v>
      </c>
      <c r="F786" s="1">
        <v>39008</v>
      </c>
      <c r="G786" s="1">
        <v>39009</v>
      </c>
      <c r="H786">
        <v>10</v>
      </c>
      <c r="I786">
        <v>2006</v>
      </c>
      <c r="J786">
        <v>-8.2128999999999994</v>
      </c>
      <c r="K786">
        <v>-157.9872</v>
      </c>
      <c r="L786" t="s">
        <v>924</v>
      </c>
      <c r="M786" t="s">
        <v>975</v>
      </c>
      <c r="N786" s="1">
        <v>41972</v>
      </c>
      <c r="O786">
        <v>-10.257300000000001</v>
      </c>
      <c r="P786">
        <v>178.65770000000001</v>
      </c>
      <c r="Q786" t="s">
        <v>3</v>
      </c>
      <c r="R786" t="s">
        <v>601</v>
      </c>
      <c r="S786" t="s">
        <v>602</v>
      </c>
      <c r="T786" t="s">
        <v>15</v>
      </c>
      <c r="U786" t="s">
        <v>7</v>
      </c>
      <c r="V786">
        <v>2964.5036</v>
      </c>
      <c r="W786">
        <v>0.3</v>
      </c>
      <c r="X786">
        <v>1</v>
      </c>
      <c r="Y786">
        <v>271</v>
      </c>
      <c r="Z786">
        <v>185</v>
      </c>
      <c r="AA786">
        <v>1207</v>
      </c>
      <c r="AB786">
        <v>0</v>
      </c>
      <c r="AC786">
        <v>240</v>
      </c>
      <c r="AD786">
        <v>1000</v>
      </c>
      <c r="AE786">
        <v>1200</v>
      </c>
      <c r="AF786">
        <v>0</v>
      </c>
      <c r="AG786">
        <v>0</v>
      </c>
      <c r="AH786">
        <v>0</v>
      </c>
      <c r="AI786">
        <v>0</v>
      </c>
      <c r="AJ786">
        <v>0</v>
      </c>
      <c r="AK786">
        <v>0</v>
      </c>
      <c r="AL786">
        <v>0</v>
      </c>
      <c r="AM786">
        <v>0</v>
      </c>
      <c r="AN786">
        <v>0</v>
      </c>
      <c r="AO786">
        <v>0</v>
      </c>
      <c r="AP786">
        <v>0</v>
      </c>
      <c r="AQ786">
        <v>0</v>
      </c>
      <c r="AR786">
        <v>0</v>
      </c>
      <c r="AS786">
        <v>0</v>
      </c>
      <c r="AT786">
        <v>0</v>
      </c>
      <c r="AU786">
        <v>0</v>
      </c>
      <c r="AV786">
        <v>0</v>
      </c>
      <c r="AW786">
        <v>0</v>
      </c>
      <c r="AX786">
        <v>1</v>
      </c>
    </row>
    <row r="787" spans="1:50" x14ac:dyDescent="0.25">
      <c r="A787" s="36">
        <v>5901385</v>
      </c>
      <c r="B787" s="36">
        <v>67039</v>
      </c>
      <c r="C787" s="36" t="s">
        <v>64</v>
      </c>
      <c r="D787">
        <v>2890</v>
      </c>
      <c r="E787">
        <v>2890</v>
      </c>
      <c r="F787" s="1">
        <v>39011</v>
      </c>
      <c r="G787" s="1">
        <v>39007</v>
      </c>
      <c r="H787">
        <v>10</v>
      </c>
      <c r="I787">
        <v>2006</v>
      </c>
      <c r="J787">
        <v>-7.9865000000000004</v>
      </c>
      <c r="K787">
        <v>-170.03800000000001</v>
      </c>
      <c r="L787" t="s">
        <v>924</v>
      </c>
      <c r="M787" t="s">
        <v>975</v>
      </c>
      <c r="N787" s="1">
        <v>41975</v>
      </c>
      <c r="O787">
        <v>-16.481300000000001</v>
      </c>
      <c r="P787">
        <v>169.68600000000001</v>
      </c>
      <c r="Q787" t="s">
        <v>3</v>
      </c>
      <c r="R787" t="s">
        <v>601</v>
      </c>
      <c r="S787" t="s">
        <v>602</v>
      </c>
      <c r="T787" t="s">
        <v>15</v>
      </c>
      <c r="U787" t="s">
        <v>7</v>
      </c>
      <c r="V787">
        <v>2964.2350000000001</v>
      </c>
      <c r="W787">
        <v>0.3</v>
      </c>
      <c r="X787">
        <v>1</v>
      </c>
      <c r="Y787">
        <v>184</v>
      </c>
      <c r="Z787">
        <v>94</v>
      </c>
      <c r="AA787">
        <v>1191</v>
      </c>
      <c r="AB787">
        <v>0</v>
      </c>
      <c r="AC787">
        <v>255</v>
      </c>
      <c r="AD787">
        <v>1000</v>
      </c>
      <c r="AE787">
        <v>1200</v>
      </c>
      <c r="AF787">
        <v>0</v>
      </c>
      <c r="AG787">
        <v>0</v>
      </c>
      <c r="AH787">
        <v>0</v>
      </c>
      <c r="AI787">
        <v>0</v>
      </c>
      <c r="AJ787">
        <v>0</v>
      </c>
      <c r="AK787">
        <v>0</v>
      </c>
      <c r="AL787">
        <v>0</v>
      </c>
      <c r="AM787">
        <v>0</v>
      </c>
      <c r="AN787">
        <v>0</v>
      </c>
      <c r="AO787">
        <v>0</v>
      </c>
      <c r="AP787">
        <v>0</v>
      </c>
      <c r="AQ787">
        <v>0</v>
      </c>
      <c r="AR787">
        <v>0</v>
      </c>
      <c r="AS787">
        <v>0</v>
      </c>
      <c r="AT787">
        <v>1</v>
      </c>
      <c r="AU787">
        <v>0</v>
      </c>
      <c r="AV787">
        <v>0</v>
      </c>
      <c r="AW787">
        <v>0</v>
      </c>
      <c r="AX787">
        <v>1</v>
      </c>
    </row>
    <row r="788" spans="1:50" x14ac:dyDescent="0.25">
      <c r="A788" s="36">
        <v>5901121</v>
      </c>
      <c r="B788" s="36">
        <v>59040</v>
      </c>
      <c r="C788" s="36" t="s">
        <v>64</v>
      </c>
      <c r="D788">
        <v>1465</v>
      </c>
      <c r="E788">
        <v>2451</v>
      </c>
      <c r="F788" s="1">
        <v>38747</v>
      </c>
      <c r="G788" s="1">
        <v>38713</v>
      </c>
      <c r="H788">
        <v>1</v>
      </c>
      <c r="I788">
        <v>2006</v>
      </c>
      <c r="J788">
        <v>-2.0232999999999999</v>
      </c>
      <c r="K788">
        <v>-124.94</v>
      </c>
      <c r="L788" t="s">
        <v>924</v>
      </c>
      <c r="M788" t="s">
        <v>957</v>
      </c>
      <c r="N788" s="1">
        <v>41972</v>
      </c>
      <c r="O788">
        <v>-4.2447999999999997</v>
      </c>
      <c r="P788">
        <v>-110.2132</v>
      </c>
      <c r="Q788" t="s">
        <v>3</v>
      </c>
      <c r="R788" t="s">
        <v>601</v>
      </c>
      <c r="S788" t="s">
        <v>602</v>
      </c>
      <c r="T788" t="s">
        <v>15</v>
      </c>
      <c r="U788" t="s">
        <v>7</v>
      </c>
      <c r="V788">
        <v>3225.7471</v>
      </c>
      <c r="W788">
        <v>0.3</v>
      </c>
      <c r="X788">
        <v>1</v>
      </c>
      <c r="Y788">
        <v>306</v>
      </c>
      <c r="Z788">
        <v>218</v>
      </c>
      <c r="AA788">
        <v>1198</v>
      </c>
      <c r="AB788">
        <v>0</v>
      </c>
      <c r="AC788">
        <v>253</v>
      </c>
      <c r="AD788">
        <v>1000</v>
      </c>
      <c r="AE788">
        <v>1200</v>
      </c>
      <c r="AF788">
        <v>0</v>
      </c>
      <c r="AG788">
        <v>0</v>
      </c>
      <c r="AH788">
        <v>0</v>
      </c>
      <c r="AI788">
        <v>0</v>
      </c>
      <c r="AJ788">
        <v>0</v>
      </c>
      <c r="AK788">
        <v>0</v>
      </c>
      <c r="AL788">
        <v>0</v>
      </c>
      <c r="AM788">
        <v>0</v>
      </c>
      <c r="AN788">
        <v>0</v>
      </c>
      <c r="AO788">
        <v>0</v>
      </c>
      <c r="AP788">
        <v>0</v>
      </c>
      <c r="AQ788">
        <v>0</v>
      </c>
      <c r="AR788">
        <v>0</v>
      </c>
      <c r="AS788">
        <v>0</v>
      </c>
      <c r="AT788">
        <v>1</v>
      </c>
      <c r="AU788">
        <v>0</v>
      </c>
      <c r="AV788">
        <v>0</v>
      </c>
      <c r="AW788">
        <v>0</v>
      </c>
      <c r="AX788">
        <v>1</v>
      </c>
    </row>
    <row r="789" spans="1:50" x14ac:dyDescent="0.25">
      <c r="A789" s="36">
        <v>5901120</v>
      </c>
      <c r="B789" s="36">
        <v>59039</v>
      </c>
      <c r="C789" s="36" t="s">
        <v>64</v>
      </c>
      <c r="D789">
        <v>1464</v>
      </c>
      <c r="E789">
        <v>2450</v>
      </c>
      <c r="F789" s="1">
        <v>38745</v>
      </c>
      <c r="G789" s="1">
        <v>38713</v>
      </c>
      <c r="H789">
        <v>1</v>
      </c>
      <c r="I789">
        <v>2006</v>
      </c>
      <c r="J789">
        <v>-4.9749999999999996</v>
      </c>
      <c r="K789">
        <v>-124.98</v>
      </c>
      <c r="L789" t="s">
        <v>924</v>
      </c>
      <c r="M789" t="s">
        <v>957</v>
      </c>
      <c r="N789" s="1">
        <v>41971</v>
      </c>
      <c r="O789">
        <v>-10.083399999999999</v>
      </c>
      <c r="P789">
        <v>-119.1297</v>
      </c>
      <c r="Q789" t="s">
        <v>3</v>
      </c>
      <c r="R789" t="s">
        <v>601</v>
      </c>
      <c r="S789" t="s">
        <v>602</v>
      </c>
      <c r="T789" t="s">
        <v>15</v>
      </c>
      <c r="U789" t="s">
        <v>7</v>
      </c>
      <c r="V789">
        <v>3226.0713999999998</v>
      </c>
      <c r="W789">
        <v>0.3</v>
      </c>
      <c r="X789">
        <v>1</v>
      </c>
      <c r="Y789">
        <v>306</v>
      </c>
      <c r="Z789">
        <v>218</v>
      </c>
      <c r="AA789">
        <v>1194</v>
      </c>
      <c r="AB789">
        <v>0</v>
      </c>
      <c r="AC789">
        <v>253</v>
      </c>
      <c r="AD789">
        <v>1000</v>
      </c>
      <c r="AE789">
        <v>1200</v>
      </c>
      <c r="AF789">
        <v>0</v>
      </c>
      <c r="AG789">
        <v>0</v>
      </c>
      <c r="AH789">
        <v>0</v>
      </c>
      <c r="AI789">
        <v>0</v>
      </c>
      <c r="AJ789">
        <v>0</v>
      </c>
      <c r="AK789">
        <v>0</v>
      </c>
      <c r="AL789">
        <v>0</v>
      </c>
      <c r="AM789">
        <v>0</v>
      </c>
      <c r="AN789">
        <v>0</v>
      </c>
      <c r="AO789">
        <v>0</v>
      </c>
      <c r="AP789">
        <v>0</v>
      </c>
      <c r="AQ789">
        <v>0</v>
      </c>
      <c r="AR789">
        <v>0</v>
      </c>
      <c r="AS789">
        <v>0</v>
      </c>
      <c r="AT789">
        <v>1</v>
      </c>
      <c r="AU789">
        <v>0</v>
      </c>
      <c r="AV789">
        <v>0</v>
      </c>
      <c r="AW789">
        <v>0</v>
      </c>
      <c r="AX789">
        <v>1</v>
      </c>
    </row>
    <row r="790" spans="1:50" x14ac:dyDescent="0.25">
      <c r="A790" s="36">
        <v>5901119</v>
      </c>
      <c r="B790" s="36">
        <v>59038</v>
      </c>
      <c r="C790" s="36" t="s">
        <v>64</v>
      </c>
      <c r="D790">
        <v>1463</v>
      </c>
      <c r="E790">
        <v>2449</v>
      </c>
      <c r="F790" s="1">
        <v>38743</v>
      </c>
      <c r="G790" s="1">
        <v>38713</v>
      </c>
      <c r="H790">
        <v>1</v>
      </c>
      <c r="I790">
        <v>2006</v>
      </c>
      <c r="J790">
        <v>-7.9733000000000001</v>
      </c>
      <c r="K790">
        <v>-125.01</v>
      </c>
      <c r="L790" t="s">
        <v>924</v>
      </c>
      <c r="M790" t="s">
        <v>957</v>
      </c>
      <c r="N790" s="1">
        <v>41969</v>
      </c>
      <c r="O790">
        <v>-13.1013</v>
      </c>
      <c r="P790">
        <v>-156.68610000000001</v>
      </c>
      <c r="Q790" t="s">
        <v>3</v>
      </c>
      <c r="R790" t="s">
        <v>601</v>
      </c>
      <c r="S790" t="s">
        <v>602</v>
      </c>
      <c r="T790" t="s">
        <v>15</v>
      </c>
      <c r="U790" t="s">
        <v>7</v>
      </c>
      <c r="V790">
        <v>3226.7606000000001</v>
      </c>
      <c r="W790">
        <v>0.3</v>
      </c>
      <c r="X790">
        <v>1</v>
      </c>
      <c r="Y790">
        <v>299</v>
      </c>
      <c r="Z790">
        <v>217</v>
      </c>
      <c r="AA790">
        <v>1198</v>
      </c>
      <c r="AB790">
        <v>0</v>
      </c>
      <c r="AC790">
        <v>253</v>
      </c>
      <c r="AD790">
        <v>1000</v>
      </c>
      <c r="AE790">
        <v>1200</v>
      </c>
      <c r="AF790">
        <v>0</v>
      </c>
      <c r="AG790">
        <v>0</v>
      </c>
      <c r="AH790">
        <v>0</v>
      </c>
      <c r="AI790">
        <v>0</v>
      </c>
      <c r="AJ790">
        <v>0</v>
      </c>
      <c r="AK790">
        <v>0</v>
      </c>
      <c r="AL790">
        <v>0</v>
      </c>
      <c r="AM790">
        <v>0</v>
      </c>
      <c r="AN790">
        <v>0</v>
      </c>
      <c r="AO790">
        <v>0</v>
      </c>
      <c r="AP790">
        <v>0</v>
      </c>
      <c r="AQ790">
        <v>0</v>
      </c>
      <c r="AR790">
        <v>0</v>
      </c>
      <c r="AS790">
        <v>0</v>
      </c>
      <c r="AT790">
        <v>1</v>
      </c>
      <c r="AU790">
        <v>0</v>
      </c>
      <c r="AV790">
        <v>0</v>
      </c>
      <c r="AW790">
        <v>0</v>
      </c>
      <c r="AX790">
        <v>1</v>
      </c>
    </row>
    <row r="791" spans="1:50" x14ac:dyDescent="0.25">
      <c r="A791" s="36">
        <v>5901010</v>
      </c>
      <c r="B791" s="36">
        <v>58986</v>
      </c>
      <c r="C791" s="36" t="s">
        <v>64</v>
      </c>
      <c r="D791">
        <v>2154</v>
      </c>
      <c r="E791">
        <v>2154</v>
      </c>
      <c r="F791" s="1">
        <v>38616</v>
      </c>
      <c r="G791" s="1">
        <v>38574</v>
      </c>
      <c r="H791">
        <v>9</v>
      </c>
      <c r="I791">
        <v>2005</v>
      </c>
      <c r="J791">
        <v>-0.97270000000000001</v>
      </c>
      <c r="K791">
        <v>-139.9975</v>
      </c>
      <c r="L791" t="s">
        <v>924</v>
      </c>
      <c r="M791" t="s">
        <v>976</v>
      </c>
      <c r="N791" s="1">
        <v>41970</v>
      </c>
      <c r="O791">
        <v>10.630800000000001</v>
      </c>
      <c r="P791">
        <v>-120.4479</v>
      </c>
      <c r="Q791" t="s">
        <v>3</v>
      </c>
      <c r="R791" t="s">
        <v>601</v>
      </c>
      <c r="S791" t="s">
        <v>602</v>
      </c>
      <c r="T791" t="s">
        <v>15</v>
      </c>
      <c r="U791" t="s">
        <v>7</v>
      </c>
      <c r="V791">
        <v>3354.2188000000001</v>
      </c>
      <c r="W791">
        <v>0.53</v>
      </c>
      <c r="X791">
        <v>1</v>
      </c>
      <c r="Y791">
        <v>319</v>
      </c>
      <c r="Z791">
        <v>237</v>
      </c>
      <c r="AA791">
        <v>1194</v>
      </c>
      <c r="AB791">
        <v>0</v>
      </c>
      <c r="AC791">
        <v>253</v>
      </c>
      <c r="AD791">
        <v>1000</v>
      </c>
      <c r="AE791">
        <v>1200</v>
      </c>
      <c r="AF791">
        <v>0</v>
      </c>
      <c r="AG791">
        <v>0</v>
      </c>
      <c r="AH791">
        <v>0</v>
      </c>
      <c r="AI791">
        <v>0</v>
      </c>
      <c r="AJ791">
        <v>0</v>
      </c>
      <c r="AK791">
        <v>0</v>
      </c>
      <c r="AL791">
        <v>0</v>
      </c>
      <c r="AM791">
        <v>0</v>
      </c>
      <c r="AN791">
        <v>0</v>
      </c>
      <c r="AO791">
        <v>0</v>
      </c>
      <c r="AP791">
        <v>0</v>
      </c>
      <c r="AQ791">
        <v>0</v>
      </c>
      <c r="AR791">
        <v>0</v>
      </c>
      <c r="AS791">
        <v>0</v>
      </c>
      <c r="AT791">
        <v>1</v>
      </c>
      <c r="AU791">
        <v>0</v>
      </c>
      <c r="AV791">
        <v>0</v>
      </c>
      <c r="AW791">
        <v>0</v>
      </c>
      <c r="AX791">
        <v>1</v>
      </c>
    </row>
    <row r="792" spans="1:50" x14ac:dyDescent="0.25">
      <c r="A792" s="36">
        <v>5901392</v>
      </c>
      <c r="B792" s="36">
        <v>67058</v>
      </c>
      <c r="C792" s="36" t="s">
        <v>64</v>
      </c>
      <c r="D792" t="s">
        <v>573</v>
      </c>
      <c r="E792">
        <v>2921</v>
      </c>
      <c r="F792" s="1">
        <v>38999</v>
      </c>
      <c r="G792" s="1">
        <v>39000</v>
      </c>
      <c r="H792">
        <v>10</v>
      </c>
      <c r="I792">
        <v>2006</v>
      </c>
      <c r="J792">
        <v>12</v>
      </c>
      <c r="K792">
        <v>-157</v>
      </c>
      <c r="L792" t="s">
        <v>924</v>
      </c>
      <c r="M792" t="s">
        <v>974</v>
      </c>
      <c r="N792" s="1">
        <v>41975</v>
      </c>
      <c r="O792">
        <v>14.818099999999999</v>
      </c>
      <c r="P792">
        <v>177.72569999999999</v>
      </c>
      <c r="Q792" t="s">
        <v>3</v>
      </c>
      <c r="R792" t="s">
        <v>601</v>
      </c>
      <c r="S792" t="s">
        <v>602</v>
      </c>
      <c r="T792" t="s">
        <v>15</v>
      </c>
      <c r="U792" t="s">
        <v>7</v>
      </c>
      <c r="V792">
        <v>2976.4272000000001</v>
      </c>
      <c r="W792">
        <v>0.3</v>
      </c>
      <c r="X792">
        <v>1</v>
      </c>
      <c r="Y792">
        <v>274</v>
      </c>
      <c r="Z792">
        <v>187</v>
      </c>
      <c r="AA792">
        <v>1195</v>
      </c>
      <c r="AB792">
        <v>0</v>
      </c>
      <c r="AC792">
        <v>240</v>
      </c>
      <c r="AD792">
        <v>1000</v>
      </c>
      <c r="AE792">
        <v>1200</v>
      </c>
      <c r="AF792">
        <v>0</v>
      </c>
      <c r="AG792">
        <v>0</v>
      </c>
      <c r="AH792">
        <v>0</v>
      </c>
      <c r="AI792">
        <v>0</v>
      </c>
      <c r="AJ792">
        <v>0</v>
      </c>
      <c r="AK792">
        <v>0</v>
      </c>
      <c r="AL792">
        <v>0</v>
      </c>
      <c r="AM792">
        <v>0</v>
      </c>
      <c r="AN792">
        <v>0</v>
      </c>
      <c r="AO792">
        <v>0</v>
      </c>
      <c r="AP792">
        <v>0</v>
      </c>
      <c r="AQ792">
        <v>0</v>
      </c>
      <c r="AR792">
        <v>0</v>
      </c>
      <c r="AS792">
        <v>0</v>
      </c>
      <c r="AT792">
        <v>1</v>
      </c>
      <c r="AU792">
        <v>0</v>
      </c>
      <c r="AV792">
        <v>0</v>
      </c>
      <c r="AW792">
        <v>0</v>
      </c>
      <c r="AX792">
        <v>1</v>
      </c>
    </row>
    <row r="793" spans="1:50" x14ac:dyDescent="0.25">
      <c r="A793" s="36">
        <v>5901275</v>
      </c>
      <c r="B793" s="36">
        <v>59058</v>
      </c>
      <c r="C793" s="36" t="s">
        <v>64</v>
      </c>
      <c r="D793" t="s">
        <v>573</v>
      </c>
      <c r="E793">
        <v>2576</v>
      </c>
      <c r="F793" s="1">
        <v>38880</v>
      </c>
      <c r="G793" s="1">
        <v>38862</v>
      </c>
      <c r="H793">
        <v>6</v>
      </c>
      <c r="I793">
        <v>2006</v>
      </c>
      <c r="J793">
        <v>-11.858000000000001</v>
      </c>
      <c r="K793">
        <v>-165.99</v>
      </c>
      <c r="L793" t="s">
        <v>924</v>
      </c>
      <c r="M793" t="s">
        <v>956</v>
      </c>
      <c r="N793" s="1">
        <v>41974</v>
      </c>
      <c r="O793">
        <v>-18.060199999999998</v>
      </c>
      <c r="P793">
        <v>-174.08789999999999</v>
      </c>
      <c r="Q793" t="s">
        <v>3</v>
      </c>
      <c r="R793" t="s">
        <v>601</v>
      </c>
      <c r="S793" t="s">
        <v>602</v>
      </c>
      <c r="T793" t="s">
        <v>15</v>
      </c>
      <c r="U793" t="s">
        <v>7</v>
      </c>
      <c r="V793">
        <v>3094.0201999999999</v>
      </c>
      <c r="W793">
        <v>0.3</v>
      </c>
      <c r="X793">
        <v>1</v>
      </c>
      <c r="Y793">
        <v>292</v>
      </c>
      <c r="Z793">
        <v>205</v>
      </c>
      <c r="AA793">
        <v>1205</v>
      </c>
      <c r="AB793">
        <v>0</v>
      </c>
      <c r="AC793">
        <v>255</v>
      </c>
      <c r="AD793">
        <v>1000</v>
      </c>
      <c r="AE793">
        <v>1200</v>
      </c>
      <c r="AF793">
        <v>0</v>
      </c>
      <c r="AG793">
        <v>0</v>
      </c>
      <c r="AH793">
        <v>0</v>
      </c>
      <c r="AI793">
        <v>0</v>
      </c>
      <c r="AJ793">
        <v>0</v>
      </c>
      <c r="AK793">
        <v>0</v>
      </c>
      <c r="AL793">
        <v>0</v>
      </c>
      <c r="AM793">
        <v>0</v>
      </c>
      <c r="AN793">
        <v>0</v>
      </c>
      <c r="AO793">
        <v>0</v>
      </c>
      <c r="AP793">
        <v>0</v>
      </c>
      <c r="AQ793">
        <v>0</v>
      </c>
      <c r="AR793">
        <v>0</v>
      </c>
      <c r="AS793">
        <v>0</v>
      </c>
      <c r="AT793">
        <v>0</v>
      </c>
      <c r="AU793">
        <v>0</v>
      </c>
      <c r="AV793">
        <v>0</v>
      </c>
      <c r="AW793">
        <v>0</v>
      </c>
      <c r="AX793">
        <v>1</v>
      </c>
    </row>
    <row r="794" spans="1:50" x14ac:dyDescent="0.25">
      <c r="A794" s="36">
        <v>3900614</v>
      </c>
      <c r="B794" s="36">
        <v>67091</v>
      </c>
      <c r="C794" s="36" t="s">
        <v>64</v>
      </c>
      <c r="D794">
        <v>3053</v>
      </c>
      <c r="E794">
        <v>3053</v>
      </c>
      <c r="F794" s="1">
        <v>39189</v>
      </c>
      <c r="G794" s="1">
        <v>39183</v>
      </c>
      <c r="H794">
        <v>4</v>
      </c>
      <c r="I794">
        <v>2007</v>
      </c>
      <c r="J794">
        <v>-3.9975999999999998</v>
      </c>
      <c r="K794">
        <v>-95.117000000000004</v>
      </c>
      <c r="L794" t="s">
        <v>924</v>
      </c>
      <c r="M794" t="s">
        <v>977</v>
      </c>
      <c r="N794" s="1">
        <v>41975</v>
      </c>
      <c r="O794">
        <v>-2.7951999999999999</v>
      </c>
      <c r="P794">
        <v>177.54079999999999</v>
      </c>
      <c r="Q794" t="s">
        <v>3</v>
      </c>
      <c r="R794" t="s">
        <v>601</v>
      </c>
      <c r="S794" t="s">
        <v>602</v>
      </c>
      <c r="T794" t="s">
        <v>15</v>
      </c>
      <c r="U794" t="s">
        <v>7</v>
      </c>
      <c r="V794">
        <v>2786.2359000000001</v>
      </c>
      <c r="W794">
        <v>0.48</v>
      </c>
      <c r="X794">
        <v>1</v>
      </c>
      <c r="Y794">
        <v>261</v>
      </c>
      <c r="Z794">
        <v>168</v>
      </c>
      <c r="AA794">
        <v>1194</v>
      </c>
      <c r="AB794">
        <v>0</v>
      </c>
      <c r="AC794">
        <v>257</v>
      </c>
      <c r="AD794">
        <v>1000</v>
      </c>
      <c r="AE794">
        <v>1200</v>
      </c>
      <c r="AF794">
        <v>0</v>
      </c>
      <c r="AG794">
        <v>0</v>
      </c>
      <c r="AH794">
        <v>0</v>
      </c>
      <c r="AI794">
        <v>0</v>
      </c>
      <c r="AJ794">
        <v>0</v>
      </c>
      <c r="AK794">
        <v>0</v>
      </c>
      <c r="AL794">
        <v>0</v>
      </c>
      <c r="AM794">
        <v>0</v>
      </c>
      <c r="AN794">
        <v>0</v>
      </c>
      <c r="AO794">
        <v>0</v>
      </c>
      <c r="AP794">
        <v>0</v>
      </c>
      <c r="AQ794">
        <v>0</v>
      </c>
      <c r="AR794">
        <v>0</v>
      </c>
      <c r="AS794">
        <v>0</v>
      </c>
      <c r="AT794">
        <v>0</v>
      </c>
      <c r="AU794">
        <v>0</v>
      </c>
      <c r="AV794">
        <v>0</v>
      </c>
      <c r="AW794">
        <v>0</v>
      </c>
      <c r="AX794">
        <v>1</v>
      </c>
    </row>
    <row r="795" spans="1:50" x14ac:dyDescent="0.25">
      <c r="A795" s="36">
        <v>5902234</v>
      </c>
      <c r="B795" s="36">
        <v>85123</v>
      </c>
      <c r="C795" s="36" t="s">
        <v>64</v>
      </c>
      <c r="D795">
        <v>4181</v>
      </c>
      <c r="E795">
        <v>4181</v>
      </c>
      <c r="F795" s="1">
        <v>39945</v>
      </c>
      <c r="G795" s="1">
        <v>39864</v>
      </c>
      <c r="H795">
        <v>5</v>
      </c>
      <c r="I795">
        <v>2009</v>
      </c>
      <c r="J795">
        <v>-0.85</v>
      </c>
      <c r="K795">
        <v>-154.92500000000001</v>
      </c>
      <c r="L795" t="s">
        <v>924</v>
      </c>
      <c r="M795" t="s">
        <v>978</v>
      </c>
      <c r="N795" s="1">
        <v>41970</v>
      </c>
      <c r="O795">
        <v>6.7333999999999996</v>
      </c>
      <c r="P795">
        <v>-163.84389999999999</v>
      </c>
      <c r="Q795" t="s">
        <v>3</v>
      </c>
      <c r="R795" t="s">
        <v>601</v>
      </c>
      <c r="S795" t="s">
        <v>602</v>
      </c>
      <c r="T795" t="s">
        <v>15</v>
      </c>
      <c r="U795" t="s">
        <v>7</v>
      </c>
      <c r="V795">
        <v>2024.8216</v>
      </c>
      <c r="W795">
        <v>0.57999999999999996</v>
      </c>
      <c r="X795">
        <v>1</v>
      </c>
      <c r="Y795">
        <v>190</v>
      </c>
      <c r="Z795">
        <v>88</v>
      </c>
      <c r="AA795">
        <v>0</v>
      </c>
      <c r="AB795">
        <v>1</v>
      </c>
      <c r="AC795">
        <v>255</v>
      </c>
      <c r="AD795">
        <v>1000</v>
      </c>
      <c r="AE795">
        <v>2000</v>
      </c>
      <c r="AF795">
        <v>0</v>
      </c>
      <c r="AG795">
        <v>0</v>
      </c>
      <c r="AH795">
        <v>0</v>
      </c>
      <c r="AI795">
        <v>0</v>
      </c>
      <c r="AJ795">
        <v>0</v>
      </c>
      <c r="AK795">
        <v>0</v>
      </c>
      <c r="AL795">
        <v>0</v>
      </c>
      <c r="AM795">
        <v>0</v>
      </c>
      <c r="AN795">
        <v>0</v>
      </c>
      <c r="AO795">
        <v>0</v>
      </c>
      <c r="AP795">
        <v>0</v>
      </c>
      <c r="AQ795">
        <v>0</v>
      </c>
      <c r="AR795">
        <v>0</v>
      </c>
      <c r="AS795">
        <v>0</v>
      </c>
      <c r="AT795">
        <v>1</v>
      </c>
      <c r="AU795">
        <v>0</v>
      </c>
      <c r="AV795">
        <v>0</v>
      </c>
      <c r="AW795">
        <v>0</v>
      </c>
      <c r="AX795">
        <v>1</v>
      </c>
    </row>
    <row r="796" spans="1:50" x14ac:dyDescent="0.25">
      <c r="A796" s="36">
        <v>5902233</v>
      </c>
      <c r="B796" s="36">
        <v>85122</v>
      </c>
      <c r="C796" s="36" t="s">
        <v>64</v>
      </c>
      <c r="D796">
        <v>4180</v>
      </c>
      <c r="E796">
        <v>4180</v>
      </c>
      <c r="F796" s="1">
        <v>39946</v>
      </c>
      <c r="G796" s="1">
        <v>39864</v>
      </c>
      <c r="H796">
        <v>5</v>
      </c>
      <c r="I796">
        <v>2009</v>
      </c>
      <c r="J796">
        <v>-0.99739999999999995</v>
      </c>
      <c r="K796">
        <v>-154.98769999999999</v>
      </c>
      <c r="L796" t="s">
        <v>924</v>
      </c>
      <c r="M796" t="s">
        <v>978</v>
      </c>
      <c r="N796" s="1">
        <v>41971</v>
      </c>
      <c r="O796">
        <v>-6.9596</v>
      </c>
      <c r="P796">
        <v>-165.47669999999999</v>
      </c>
      <c r="Q796" t="s">
        <v>3</v>
      </c>
      <c r="R796" t="s">
        <v>601</v>
      </c>
      <c r="S796" t="s">
        <v>602</v>
      </c>
      <c r="T796" t="s">
        <v>15</v>
      </c>
      <c r="U796" t="s">
        <v>7</v>
      </c>
      <c r="V796">
        <v>2025.0446999999999</v>
      </c>
      <c r="W796">
        <v>0.57999999999999996</v>
      </c>
      <c r="X796">
        <v>1</v>
      </c>
      <c r="Y796">
        <v>190</v>
      </c>
      <c r="Z796">
        <v>88</v>
      </c>
      <c r="AA796">
        <v>0</v>
      </c>
      <c r="AB796">
        <v>0</v>
      </c>
      <c r="AC796">
        <v>255</v>
      </c>
      <c r="AD796">
        <v>1000</v>
      </c>
      <c r="AE796">
        <v>2000</v>
      </c>
      <c r="AF796">
        <v>0</v>
      </c>
      <c r="AG796">
        <v>0</v>
      </c>
      <c r="AH796">
        <v>0</v>
      </c>
      <c r="AI796">
        <v>0</v>
      </c>
      <c r="AJ796">
        <v>0</v>
      </c>
      <c r="AK796">
        <v>0</v>
      </c>
      <c r="AL796">
        <v>0</v>
      </c>
      <c r="AM796">
        <v>0</v>
      </c>
      <c r="AN796">
        <v>0</v>
      </c>
      <c r="AO796">
        <v>0</v>
      </c>
      <c r="AP796">
        <v>0</v>
      </c>
      <c r="AQ796">
        <v>0</v>
      </c>
      <c r="AR796">
        <v>0</v>
      </c>
      <c r="AS796">
        <v>0</v>
      </c>
      <c r="AT796">
        <v>1</v>
      </c>
      <c r="AU796">
        <v>0</v>
      </c>
      <c r="AV796">
        <v>0</v>
      </c>
      <c r="AW796">
        <v>0</v>
      </c>
      <c r="AX796">
        <v>1</v>
      </c>
    </row>
    <row r="797" spans="1:50" x14ac:dyDescent="0.25">
      <c r="A797" s="36">
        <v>5902232</v>
      </c>
      <c r="B797" s="36">
        <v>85121</v>
      </c>
      <c r="C797" s="36" t="s">
        <v>64</v>
      </c>
      <c r="D797">
        <v>4179</v>
      </c>
      <c r="E797">
        <v>4179</v>
      </c>
      <c r="F797" s="1">
        <v>39994</v>
      </c>
      <c r="G797" s="1">
        <v>39864</v>
      </c>
      <c r="H797">
        <v>6</v>
      </c>
      <c r="I797">
        <v>2009</v>
      </c>
      <c r="J797">
        <v>1.0123</v>
      </c>
      <c r="K797">
        <v>-179.8443</v>
      </c>
      <c r="L797" t="s">
        <v>924</v>
      </c>
      <c r="M797" t="s">
        <v>979</v>
      </c>
      <c r="N797" s="1">
        <v>41976</v>
      </c>
      <c r="O797">
        <v>2.1549</v>
      </c>
      <c r="P797">
        <v>174.5453</v>
      </c>
      <c r="Q797" t="s">
        <v>3</v>
      </c>
      <c r="R797" t="s">
        <v>601</v>
      </c>
      <c r="S797" t="s">
        <v>602</v>
      </c>
      <c r="T797" t="s">
        <v>15</v>
      </c>
      <c r="U797" t="s">
        <v>7</v>
      </c>
      <c r="V797">
        <v>1982.049</v>
      </c>
      <c r="W797">
        <v>0.57999999999999996</v>
      </c>
      <c r="X797">
        <v>1</v>
      </c>
      <c r="Y797">
        <v>184</v>
      </c>
      <c r="Z797">
        <v>81</v>
      </c>
      <c r="AA797">
        <v>0</v>
      </c>
      <c r="AB797">
        <v>0</v>
      </c>
      <c r="AC797">
        <v>255</v>
      </c>
      <c r="AD797">
        <v>1000</v>
      </c>
      <c r="AE797">
        <v>2000</v>
      </c>
      <c r="AF797">
        <v>0</v>
      </c>
      <c r="AG797">
        <v>0</v>
      </c>
      <c r="AH797">
        <v>0</v>
      </c>
      <c r="AI797">
        <v>0</v>
      </c>
      <c r="AJ797">
        <v>0</v>
      </c>
      <c r="AK797">
        <v>0</v>
      </c>
      <c r="AL797">
        <v>0</v>
      </c>
      <c r="AM797">
        <v>0</v>
      </c>
      <c r="AN797">
        <v>0</v>
      </c>
      <c r="AO797">
        <v>0</v>
      </c>
      <c r="AP797">
        <v>0</v>
      </c>
      <c r="AQ797">
        <v>0</v>
      </c>
      <c r="AR797">
        <v>0</v>
      </c>
      <c r="AS797">
        <v>0</v>
      </c>
      <c r="AT797">
        <v>1</v>
      </c>
      <c r="AU797">
        <v>0</v>
      </c>
      <c r="AV797">
        <v>0</v>
      </c>
      <c r="AW797">
        <v>0</v>
      </c>
      <c r="AX797">
        <v>1</v>
      </c>
    </row>
    <row r="798" spans="1:50" x14ac:dyDescent="0.25">
      <c r="A798" s="36">
        <v>5902231</v>
      </c>
      <c r="B798" s="36">
        <v>85120</v>
      </c>
      <c r="C798" s="36" t="s">
        <v>64</v>
      </c>
      <c r="D798">
        <v>4178</v>
      </c>
      <c r="E798">
        <v>4178</v>
      </c>
      <c r="F798" s="1">
        <v>39993</v>
      </c>
      <c r="G798" s="1">
        <v>39864</v>
      </c>
      <c r="H798">
        <v>6</v>
      </c>
      <c r="I798">
        <v>2009</v>
      </c>
      <c r="J798">
        <v>1.61E-2</v>
      </c>
      <c r="K798">
        <v>-179.91749999999999</v>
      </c>
      <c r="L798" t="s">
        <v>924</v>
      </c>
      <c r="M798" t="s">
        <v>979</v>
      </c>
      <c r="N798" s="1">
        <v>41976</v>
      </c>
      <c r="O798">
        <v>4.8632999999999997</v>
      </c>
      <c r="P798">
        <v>139.7079</v>
      </c>
      <c r="Q798" t="s">
        <v>3</v>
      </c>
      <c r="R798" t="s">
        <v>601</v>
      </c>
      <c r="S798" t="s">
        <v>602</v>
      </c>
      <c r="T798" t="s">
        <v>15</v>
      </c>
      <c r="U798" t="s">
        <v>7</v>
      </c>
      <c r="V798">
        <v>1982.2061000000001</v>
      </c>
      <c r="W798">
        <v>0.57999999999999996</v>
      </c>
      <c r="X798">
        <v>1</v>
      </c>
      <c r="Y798">
        <v>185</v>
      </c>
      <c r="Z798">
        <v>82</v>
      </c>
      <c r="AA798">
        <v>0</v>
      </c>
      <c r="AB798">
        <v>0</v>
      </c>
      <c r="AC798">
        <v>255</v>
      </c>
      <c r="AD798">
        <v>1000</v>
      </c>
      <c r="AE798">
        <v>2000</v>
      </c>
      <c r="AF798">
        <v>0</v>
      </c>
      <c r="AG798">
        <v>0</v>
      </c>
      <c r="AH798">
        <v>0</v>
      </c>
      <c r="AI798">
        <v>0</v>
      </c>
      <c r="AJ798">
        <v>0</v>
      </c>
      <c r="AK798">
        <v>0</v>
      </c>
      <c r="AL798">
        <v>0</v>
      </c>
      <c r="AM798">
        <v>0</v>
      </c>
      <c r="AN798">
        <v>0</v>
      </c>
      <c r="AO798">
        <v>0</v>
      </c>
      <c r="AP798">
        <v>0</v>
      </c>
      <c r="AQ798">
        <v>0</v>
      </c>
      <c r="AR798">
        <v>0</v>
      </c>
      <c r="AS798">
        <v>0</v>
      </c>
      <c r="AT798">
        <v>1</v>
      </c>
      <c r="AU798">
        <v>0</v>
      </c>
      <c r="AV798">
        <v>0</v>
      </c>
      <c r="AW798">
        <v>0</v>
      </c>
      <c r="AX798">
        <v>1</v>
      </c>
    </row>
    <row r="799" spans="1:50" x14ac:dyDescent="0.25">
      <c r="A799" s="36">
        <v>5902244</v>
      </c>
      <c r="B799" s="36">
        <v>85119</v>
      </c>
      <c r="C799" s="36" t="s">
        <v>64</v>
      </c>
      <c r="D799">
        <v>4177</v>
      </c>
      <c r="E799">
        <v>4177</v>
      </c>
      <c r="F799" s="1">
        <v>39993</v>
      </c>
      <c r="G799" s="1">
        <v>39864</v>
      </c>
      <c r="H799">
        <v>6</v>
      </c>
      <c r="I799">
        <v>2009</v>
      </c>
      <c r="J799">
        <v>-1.0052000000000001</v>
      </c>
      <c r="K799">
        <v>-179.93289999999999</v>
      </c>
      <c r="L799" t="s">
        <v>924</v>
      </c>
      <c r="M799" t="s">
        <v>979</v>
      </c>
      <c r="N799" s="1">
        <v>41975</v>
      </c>
      <c r="O799">
        <v>-7.6909000000000001</v>
      </c>
      <c r="P799">
        <v>160.88130000000001</v>
      </c>
      <c r="Q799" t="s">
        <v>3</v>
      </c>
      <c r="R799" t="s">
        <v>601</v>
      </c>
      <c r="S799" t="s">
        <v>602</v>
      </c>
      <c r="T799" t="s">
        <v>15</v>
      </c>
      <c r="U799" t="s">
        <v>7</v>
      </c>
      <c r="V799">
        <v>1981.8620000000001</v>
      </c>
      <c r="W799">
        <v>0.57999999999999996</v>
      </c>
      <c r="X799">
        <v>1</v>
      </c>
      <c r="Y799">
        <v>185</v>
      </c>
      <c r="Z799">
        <v>82</v>
      </c>
      <c r="AA799">
        <v>0</v>
      </c>
      <c r="AB799">
        <v>0</v>
      </c>
      <c r="AC799">
        <v>255</v>
      </c>
      <c r="AD799">
        <v>1000</v>
      </c>
      <c r="AE799">
        <v>2000</v>
      </c>
      <c r="AF799">
        <v>0</v>
      </c>
      <c r="AG799">
        <v>0</v>
      </c>
      <c r="AH799">
        <v>0</v>
      </c>
      <c r="AI799">
        <v>0</v>
      </c>
      <c r="AJ799">
        <v>0</v>
      </c>
      <c r="AK799">
        <v>0</v>
      </c>
      <c r="AL799">
        <v>0</v>
      </c>
      <c r="AM799">
        <v>0</v>
      </c>
      <c r="AN799">
        <v>0</v>
      </c>
      <c r="AO799">
        <v>0</v>
      </c>
      <c r="AP799">
        <v>0</v>
      </c>
      <c r="AQ799">
        <v>0</v>
      </c>
      <c r="AR799">
        <v>0</v>
      </c>
      <c r="AS799">
        <v>0</v>
      </c>
      <c r="AT799">
        <v>1</v>
      </c>
      <c r="AU799">
        <v>0</v>
      </c>
      <c r="AV799">
        <v>0</v>
      </c>
      <c r="AW799">
        <v>0</v>
      </c>
      <c r="AX799">
        <v>1</v>
      </c>
    </row>
    <row r="800" spans="1:50" x14ac:dyDescent="0.25">
      <c r="A800" s="36">
        <v>5902237</v>
      </c>
      <c r="B800" s="36">
        <v>85078</v>
      </c>
      <c r="C800" s="36" t="s">
        <v>64</v>
      </c>
      <c r="D800">
        <v>4016</v>
      </c>
      <c r="E800">
        <v>4016</v>
      </c>
      <c r="F800" s="1">
        <v>39945</v>
      </c>
      <c r="G800" s="1">
        <v>39864</v>
      </c>
      <c r="H800">
        <v>5</v>
      </c>
      <c r="I800">
        <v>2009</v>
      </c>
      <c r="J800">
        <v>1.0088999999999999</v>
      </c>
      <c r="K800">
        <v>-154.95330000000001</v>
      </c>
      <c r="L800" t="s">
        <v>924</v>
      </c>
      <c r="M800" t="s">
        <v>978</v>
      </c>
      <c r="N800" s="1">
        <v>41970</v>
      </c>
      <c r="O800">
        <v>11.512600000000001</v>
      </c>
      <c r="P800">
        <v>-134.8381</v>
      </c>
      <c r="Q800" t="s">
        <v>3</v>
      </c>
      <c r="R800" t="s">
        <v>601</v>
      </c>
      <c r="S800" t="s">
        <v>602</v>
      </c>
      <c r="T800" t="s">
        <v>15</v>
      </c>
      <c r="U800" t="s">
        <v>7</v>
      </c>
      <c r="V800">
        <v>2024.8092999999999</v>
      </c>
      <c r="W800">
        <v>0.57999999999999996</v>
      </c>
      <c r="X800">
        <v>1</v>
      </c>
      <c r="Y800">
        <v>190</v>
      </c>
      <c r="Z800">
        <v>86</v>
      </c>
      <c r="AA800">
        <v>0</v>
      </c>
      <c r="AB800">
        <v>0</v>
      </c>
      <c r="AC800">
        <v>257</v>
      </c>
      <c r="AD800">
        <v>1500</v>
      </c>
      <c r="AE800">
        <v>2000</v>
      </c>
      <c r="AF800">
        <v>0</v>
      </c>
      <c r="AG800">
        <v>0</v>
      </c>
      <c r="AH800">
        <v>0</v>
      </c>
      <c r="AI800">
        <v>0</v>
      </c>
      <c r="AJ800">
        <v>0</v>
      </c>
      <c r="AK800">
        <v>0</v>
      </c>
      <c r="AL800">
        <v>0</v>
      </c>
      <c r="AM800">
        <v>0</v>
      </c>
      <c r="AN800">
        <v>0</v>
      </c>
      <c r="AO800">
        <v>0</v>
      </c>
      <c r="AP800">
        <v>0</v>
      </c>
      <c r="AQ800">
        <v>0</v>
      </c>
      <c r="AR800">
        <v>0</v>
      </c>
      <c r="AS800">
        <v>0</v>
      </c>
      <c r="AT800">
        <v>1</v>
      </c>
      <c r="AU800">
        <v>0</v>
      </c>
      <c r="AV800">
        <v>0</v>
      </c>
      <c r="AW800">
        <v>0</v>
      </c>
      <c r="AX800">
        <v>1</v>
      </c>
    </row>
    <row r="801" spans="1:50" x14ac:dyDescent="0.25">
      <c r="A801" s="36">
        <v>5901277</v>
      </c>
      <c r="B801" s="36">
        <v>59063</v>
      </c>
      <c r="C801" s="36" t="s">
        <v>64</v>
      </c>
      <c r="D801" t="s">
        <v>573</v>
      </c>
      <c r="E801">
        <v>2581</v>
      </c>
      <c r="F801" s="1">
        <v>38927</v>
      </c>
      <c r="G801" s="1">
        <v>38898</v>
      </c>
      <c r="H801">
        <v>7</v>
      </c>
      <c r="I801">
        <v>2006</v>
      </c>
      <c r="J801">
        <v>14.4917</v>
      </c>
      <c r="K801">
        <v>-169.345</v>
      </c>
      <c r="L801" t="s">
        <v>924</v>
      </c>
      <c r="M801" t="s">
        <v>980</v>
      </c>
      <c r="N801" s="1">
        <v>41976</v>
      </c>
      <c r="O801">
        <v>22.322399999999998</v>
      </c>
      <c r="P801">
        <v>144.5052</v>
      </c>
      <c r="Q801" t="s">
        <v>3</v>
      </c>
      <c r="R801" t="s">
        <v>601</v>
      </c>
      <c r="S801" t="s">
        <v>602</v>
      </c>
      <c r="T801" t="s">
        <v>15</v>
      </c>
      <c r="U801" t="s">
        <v>7</v>
      </c>
      <c r="V801">
        <v>3049.2298000000001</v>
      </c>
      <c r="W801">
        <v>0.3</v>
      </c>
      <c r="X801">
        <v>1</v>
      </c>
      <c r="Y801">
        <v>286</v>
      </c>
      <c r="Z801">
        <v>193</v>
      </c>
      <c r="AA801">
        <v>1198</v>
      </c>
      <c r="AB801">
        <v>0</v>
      </c>
      <c r="AC801">
        <v>255</v>
      </c>
      <c r="AD801">
        <v>1000</v>
      </c>
      <c r="AE801">
        <v>1200</v>
      </c>
      <c r="AF801">
        <v>0</v>
      </c>
      <c r="AG801">
        <v>0</v>
      </c>
      <c r="AH801">
        <v>0</v>
      </c>
      <c r="AI801">
        <v>0</v>
      </c>
      <c r="AJ801">
        <v>0</v>
      </c>
      <c r="AK801">
        <v>0</v>
      </c>
      <c r="AL801">
        <v>0</v>
      </c>
      <c r="AM801">
        <v>0</v>
      </c>
      <c r="AN801">
        <v>0</v>
      </c>
      <c r="AO801">
        <v>0</v>
      </c>
      <c r="AP801">
        <v>0</v>
      </c>
      <c r="AQ801">
        <v>0</v>
      </c>
      <c r="AR801">
        <v>0</v>
      </c>
      <c r="AS801">
        <v>0</v>
      </c>
      <c r="AT801">
        <v>0</v>
      </c>
      <c r="AU801">
        <v>0</v>
      </c>
      <c r="AV801">
        <v>0</v>
      </c>
      <c r="AW801">
        <v>0</v>
      </c>
      <c r="AX801">
        <v>1</v>
      </c>
    </row>
    <row r="802" spans="1:50" x14ac:dyDescent="0.25">
      <c r="A802" s="36">
        <v>3900572</v>
      </c>
      <c r="B802" s="36">
        <v>59053</v>
      </c>
      <c r="C802" s="36" t="s">
        <v>64</v>
      </c>
      <c r="D802">
        <v>1480</v>
      </c>
      <c r="E802">
        <v>2497</v>
      </c>
      <c r="F802" s="1">
        <v>38825</v>
      </c>
      <c r="G802" s="1">
        <v>38807</v>
      </c>
      <c r="H802">
        <v>4</v>
      </c>
      <c r="I802">
        <v>2006</v>
      </c>
      <c r="J802">
        <v>-5.0766999999999998</v>
      </c>
      <c r="K802">
        <v>-95.083299999999994</v>
      </c>
      <c r="L802" t="s">
        <v>924</v>
      </c>
      <c r="M802" t="s">
        <v>981</v>
      </c>
      <c r="N802" s="1">
        <v>41974</v>
      </c>
      <c r="O802">
        <v>-11.948600000000001</v>
      </c>
      <c r="P802">
        <v>-133.69450000000001</v>
      </c>
      <c r="Q802" t="s">
        <v>3</v>
      </c>
      <c r="R802" t="s">
        <v>601</v>
      </c>
      <c r="S802" t="s">
        <v>602</v>
      </c>
      <c r="T802" t="s">
        <v>15</v>
      </c>
      <c r="U802" t="s">
        <v>7</v>
      </c>
      <c r="V802">
        <v>3149.2606000000001</v>
      </c>
      <c r="W802">
        <v>0.3</v>
      </c>
      <c r="X802">
        <v>1</v>
      </c>
      <c r="Y802">
        <v>294</v>
      </c>
      <c r="Z802">
        <v>206</v>
      </c>
      <c r="AA802">
        <v>1202</v>
      </c>
      <c r="AB802">
        <v>0</v>
      </c>
      <c r="AC802">
        <v>257</v>
      </c>
      <c r="AD802">
        <v>1000</v>
      </c>
      <c r="AE802">
        <v>1200</v>
      </c>
      <c r="AF802">
        <v>0</v>
      </c>
      <c r="AG802">
        <v>0</v>
      </c>
      <c r="AH802">
        <v>0</v>
      </c>
      <c r="AI802">
        <v>0</v>
      </c>
      <c r="AJ802">
        <v>0</v>
      </c>
      <c r="AK802">
        <v>0</v>
      </c>
      <c r="AL802">
        <v>0</v>
      </c>
      <c r="AM802">
        <v>0</v>
      </c>
      <c r="AN802">
        <v>0</v>
      </c>
      <c r="AO802">
        <v>0</v>
      </c>
      <c r="AP802">
        <v>0</v>
      </c>
      <c r="AQ802">
        <v>0</v>
      </c>
      <c r="AR802">
        <v>0</v>
      </c>
      <c r="AS802">
        <v>0</v>
      </c>
      <c r="AT802">
        <v>1</v>
      </c>
      <c r="AU802">
        <v>0</v>
      </c>
      <c r="AV802">
        <v>0</v>
      </c>
      <c r="AW802">
        <v>0</v>
      </c>
      <c r="AX802">
        <v>1</v>
      </c>
    </row>
    <row r="803" spans="1:50" x14ac:dyDescent="0.25">
      <c r="A803" s="36">
        <v>3900571</v>
      </c>
      <c r="B803" s="36">
        <v>59052</v>
      </c>
      <c r="C803" s="36" t="s">
        <v>64</v>
      </c>
      <c r="D803">
        <v>1479</v>
      </c>
      <c r="E803">
        <v>2496</v>
      </c>
      <c r="F803" s="1">
        <v>38830</v>
      </c>
      <c r="G803" s="1">
        <v>38807</v>
      </c>
      <c r="H803">
        <v>4</v>
      </c>
      <c r="I803">
        <v>2006</v>
      </c>
      <c r="J803">
        <v>2.02</v>
      </c>
      <c r="K803">
        <v>-95.366699999999994</v>
      </c>
      <c r="L803" t="s">
        <v>924</v>
      </c>
      <c r="M803" t="s">
        <v>981</v>
      </c>
      <c r="N803" s="1">
        <v>41968</v>
      </c>
      <c r="O803">
        <v>6.3061999999999996</v>
      </c>
      <c r="P803">
        <v>-85.368600000000001</v>
      </c>
      <c r="Q803" t="s">
        <v>3</v>
      </c>
      <c r="R803" t="s">
        <v>601</v>
      </c>
      <c r="S803" t="s">
        <v>602</v>
      </c>
      <c r="T803" t="s">
        <v>15</v>
      </c>
      <c r="U803" t="s">
        <v>7</v>
      </c>
      <c r="V803">
        <v>3138.1770999999999</v>
      </c>
      <c r="W803">
        <v>0.3</v>
      </c>
      <c r="X803">
        <v>1</v>
      </c>
      <c r="Y803">
        <v>293</v>
      </c>
      <c r="Z803">
        <v>207</v>
      </c>
      <c r="AA803">
        <v>1197</v>
      </c>
      <c r="AB803">
        <v>0</v>
      </c>
      <c r="AC803">
        <v>257</v>
      </c>
      <c r="AD803">
        <v>1000</v>
      </c>
      <c r="AE803">
        <v>1200</v>
      </c>
      <c r="AF803">
        <v>0</v>
      </c>
      <c r="AG803">
        <v>0</v>
      </c>
      <c r="AH803">
        <v>0</v>
      </c>
      <c r="AI803">
        <v>0</v>
      </c>
      <c r="AJ803">
        <v>0</v>
      </c>
      <c r="AK803">
        <v>0</v>
      </c>
      <c r="AL803">
        <v>0</v>
      </c>
      <c r="AM803">
        <v>0</v>
      </c>
      <c r="AN803">
        <v>0</v>
      </c>
      <c r="AO803">
        <v>0</v>
      </c>
      <c r="AP803">
        <v>0</v>
      </c>
      <c r="AQ803">
        <v>0</v>
      </c>
      <c r="AR803">
        <v>0</v>
      </c>
      <c r="AS803">
        <v>0</v>
      </c>
      <c r="AT803">
        <v>1</v>
      </c>
      <c r="AU803">
        <v>0</v>
      </c>
      <c r="AV803">
        <v>0</v>
      </c>
      <c r="AW803">
        <v>0</v>
      </c>
      <c r="AX803">
        <v>1</v>
      </c>
    </row>
    <row r="804" spans="1:50" x14ac:dyDescent="0.25">
      <c r="A804" s="36">
        <v>3900452</v>
      </c>
      <c r="B804" s="36">
        <v>59047</v>
      </c>
      <c r="C804" s="36" t="s">
        <v>64</v>
      </c>
      <c r="D804">
        <v>1474</v>
      </c>
      <c r="E804">
        <v>2491</v>
      </c>
      <c r="F804" s="1">
        <v>38817</v>
      </c>
      <c r="G804" s="1">
        <v>38807</v>
      </c>
      <c r="H804">
        <v>4</v>
      </c>
      <c r="I804">
        <v>2006</v>
      </c>
      <c r="J804">
        <v>2.0432999999999999</v>
      </c>
      <c r="K804">
        <v>-110.0283</v>
      </c>
      <c r="L804" t="s">
        <v>924</v>
      </c>
      <c r="M804" t="s">
        <v>981</v>
      </c>
      <c r="N804" s="1">
        <v>41966</v>
      </c>
      <c r="O804">
        <v>11.164</v>
      </c>
      <c r="P804">
        <v>-127.8443</v>
      </c>
      <c r="Q804" t="s">
        <v>3</v>
      </c>
      <c r="R804" t="s">
        <v>601</v>
      </c>
      <c r="S804" t="s">
        <v>602</v>
      </c>
      <c r="T804" t="s">
        <v>15</v>
      </c>
      <c r="U804" t="s">
        <v>7</v>
      </c>
      <c r="V804">
        <v>3149.2064</v>
      </c>
      <c r="W804">
        <v>0.3</v>
      </c>
      <c r="X804">
        <v>1</v>
      </c>
      <c r="Y804">
        <v>288</v>
      </c>
      <c r="Z804">
        <v>208</v>
      </c>
      <c r="AA804">
        <v>1195</v>
      </c>
      <c r="AB804">
        <v>0</v>
      </c>
      <c r="AC804">
        <v>257</v>
      </c>
      <c r="AD804">
        <v>1000</v>
      </c>
      <c r="AE804">
        <v>1200</v>
      </c>
      <c r="AF804">
        <v>0</v>
      </c>
      <c r="AG804">
        <v>0</v>
      </c>
      <c r="AH804">
        <v>0</v>
      </c>
      <c r="AI804">
        <v>0</v>
      </c>
      <c r="AJ804">
        <v>0</v>
      </c>
      <c r="AK804">
        <v>0</v>
      </c>
      <c r="AL804">
        <v>0</v>
      </c>
      <c r="AM804">
        <v>0</v>
      </c>
      <c r="AN804">
        <v>0</v>
      </c>
      <c r="AO804">
        <v>0</v>
      </c>
      <c r="AP804">
        <v>0</v>
      </c>
      <c r="AQ804">
        <v>0</v>
      </c>
      <c r="AR804">
        <v>0</v>
      </c>
      <c r="AS804">
        <v>0</v>
      </c>
      <c r="AT804">
        <v>0</v>
      </c>
      <c r="AU804">
        <v>0</v>
      </c>
      <c r="AV804">
        <v>0</v>
      </c>
      <c r="AW804">
        <v>0</v>
      </c>
      <c r="AX804">
        <v>1</v>
      </c>
    </row>
    <row r="805" spans="1:50" x14ac:dyDescent="0.25">
      <c r="A805" s="36">
        <v>5901476</v>
      </c>
      <c r="B805" s="36">
        <v>39546</v>
      </c>
      <c r="C805" s="36" t="s">
        <v>64</v>
      </c>
      <c r="D805">
        <v>2695</v>
      </c>
      <c r="E805">
        <v>3659</v>
      </c>
      <c r="F805" s="1">
        <v>39467</v>
      </c>
      <c r="G805" s="1">
        <v>39472</v>
      </c>
      <c r="H805">
        <v>1</v>
      </c>
      <c r="I805">
        <v>2008</v>
      </c>
      <c r="J805">
        <v>39.476999999999997</v>
      </c>
      <c r="K805">
        <v>-140.89699999999999</v>
      </c>
      <c r="L805" t="s">
        <v>924</v>
      </c>
      <c r="M805" t="s">
        <v>597</v>
      </c>
      <c r="N805" s="1">
        <v>41969</v>
      </c>
      <c r="O805">
        <v>25.123799999999999</v>
      </c>
      <c r="P805">
        <v>-164.666</v>
      </c>
      <c r="Q805" t="s">
        <v>3</v>
      </c>
      <c r="R805" t="s">
        <v>637</v>
      </c>
      <c r="S805" t="s">
        <v>638</v>
      </c>
      <c r="T805" t="s">
        <v>8</v>
      </c>
      <c r="U805" t="s">
        <v>7</v>
      </c>
      <c r="V805">
        <v>2502.2689</v>
      </c>
      <c r="W805">
        <v>0.64</v>
      </c>
      <c r="X805">
        <v>1</v>
      </c>
      <c r="Y805">
        <v>84</v>
      </c>
      <c r="Z805">
        <v>84</v>
      </c>
      <c r="AA805">
        <v>0</v>
      </c>
      <c r="AB805">
        <v>1</v>
      </c>
      <c r="AC805">
        <v>244</v>
      </c>
      <c r="AD805">
        <v>1000</v>
      </c>
      <c r="AE805">
        <v>2000</v>
      </c>
      <c r="AF805">
        <v>0</v>
      </c>
      <c r="AG805">
        <v>0</v>
      </c>
      <c r="AH805">
        <v>0</v>
      </c>
      <c r="AI805">
        <v>0</v>
      </c>
      <c r="AJ805">
        <v>0</v>
      </c>
      <c r="AK805">
        <v>0</v>
      </c>
      <c r="AL805">
        <v>0</v>
      </c>
      <c r="AM805">
        <v>0</v>
      </c>
      <c r="AN805">
        <v>0</v>
      </c>
      <c r="AO805">
        <v>0</v>
      </c>
      <c r="AP805">
        <v>0</v>
      </c>
      <c r="AQ805">
        <v>0</v>
      </c>
      <c r="AR805">
        <v>0</v>
      </c>
      <c r="AS805">
        <v>0</v>
      </c>
      <c r="AT805">
        <v>0</v>
      </c>
      <c r="AU805">
        <v>0</v>
      </c>
      <c r="AV805">
        <v>0</v>
      </c>
      <c r="AW805">
        <v>0</v>
      </c>
      <c r="AX805">
        <v>1</v>
      </c>
    </row>
    <row r="806" spans="1:50" x14ac:dyDescent="0.25">
      <c r="A806" s="36">
        <v>5901475</v>
      </c>
      <c r="B806" s="36">
        <v>39545</v>
      </c>
      <c r="C806" s="36" t="s">
        <v>64</v>
      </c>
      <c r="D806">
        <v>2694</v>
      </c>
      <c r="E806">
        <v>3658</v>
      </c>
      <c r="F806" s="1">
        <v>39469</v>
      </c>
      <c r="G806" s="1">
        <v>39472</v>
      </c>
      <c r="H806">
        <v>1</v>
      </c>
      <c r="I806">
        <v>2008</v>
      </c>
      <c r="J806">
        <v>30.295000000000002</v>
      </c>
      <c r="K806">
        <v>-149.185</v>
      </c>
      <c r="L806" t="s">
        <v>924</v>
      </c>
      <c r="M806" t="s">
        <v>597</v>
      </c>
      <c r="N806" s="1">
        <v>41971</v>
      </c>
      <c r="O806">
        <v>30.664200000000001</v>
      </c>
      <c r="P806">
        <v>-139.53909999999999</v>
      </c>
      <c r="Q806" t="s">
        <v>3</v>
      </c>
      <c r="R806" t="s">
        <v>637</v>
      </c>
      <c r="S806" t="s">
        <v>638</v>
      </c>
      <c r="T806" t="s">
        <v>8</v>
      </c>
      <c r="U806" t="s">
        <v>7</v>
      </c>
      <c r="V806">
        <v>2501.9569999999999</v>
      </c>
      <c r="W806">
        <v>0.64</v>
      </c>
      <c r="X806">
        <v>1</v>
      </c>
      <c r="Y806">
        <v>247</v>
      </c>
      <c r="Z806">
        <v>179</v>
      </c>
      <c r="AA806">
        <v>0</v>
      </c>
      <c r="AB806">
        <v>0</v>
      </c>
      <c r="AC806">
        <v>244</v>
      </c>
      <c r="AD806">
        <v>1000</v>
      </c>
      <c r="AE806">
        <v>2000</v>
      </c>
      <c r="AF806">
        <v>0</v>
      </c>
      <c r="AG806">
        <v>0</v>
      </c>
      <c r="AH806">
        <v>0</v>
      </c>
      <c r="AI806">
        <v>0</v>
      </c>
      <c r="AJ806">
        <v>0</v>
      </c>
      <c r="AK806">
        <v>0</v>
      </c>
      <c r="AL806">
        <v>0</v>
      </c>
      <c r="AM806">
        <v>0</v>
      </c>
      <c r="AN806">
        <v>0</v>
      </c>
      <c r="AO806">
        <v>0</v>
      </c>
      <c r="AP806">
        <v>0</v>
      </c>
      <c r="AQ806">
        <v>0</v>
      </c>
      <c r="AR806">
        <v>0</v>
      </c>
      <c r="AS806">
        <v>0</v>
      </c>
      <c r="AT806">
        <v>0</v>
      </c>
      <c r="AU806">
        <v>0</v>
      </c>
      <c r="AV806">
        <v>0</v>
      </c>
      <c r="AW806">
        <v>0</v>
      </c>
      <c r="AX806">
        <v>1</v>
      </c>
    </row>
    <row r="807" spans="1:50" x14ac:dyDescent="0.25">
      <c r="A807" s="36">
        <v>5901474</v>
      </c>
      <c r="B807" s="36">
        <v>39544</v>
      </c>
      <c r="C807" s="36" t="s">
        <v>64</v>
      </c>
      <c r="D807">
        <v>2693</v>
      </c>
      <c r="E807">
        <v>3657</v>
      </c>
      <c r="F807" s="1">
        <v>39468</v>
      </c>
      <c r="G807" s="1">
        <v>39472</v>
      </c>
      <c r="H807">
        <v>1</v>
      </c>
      <c r="I807">
        <v>2008</v>
      </c>
      <c r="J807">
        <v>34.770000000000003</v>
      </c>
      <c r="K807">
        <v>-144.19999999999999</v>
      </c>
      <c r="L807" t="s">
        <v>924</v>
      </c>
      <c r="M807" t="s">
        <v>597</v>
      </c>
      <c r="N807" s="1">
        <v>41970</v>
      </c>
      <c r="O807">
        <v>33.807099999999998</v>
      </c>
      <c r="P807">
        <v>-133.3699</v>
      </c>
      <c r="Q807" t="s">
        <v>3</v>
      </c>
      <c r="R807" t="s">
        <v>637</v>
      </c>
      <c r="S807" t="s">
        <v>638</v>
      </c>
      <c r="T807" t="s">
        <v>8</v>
      </c>
      <c r="U807" t="s">
        <v>7</v>
      </c>
      <c r="V807">
        <v>2502.1975000000002</v>
      </c>
      <c r="W807">
        <v>0.64</v>
      </c>
      <c r="X807">
        <v>1</v>
      </c>
      <c r="Y807">
        <v>239</v>
      </c>
      <c r="Z807">
        <v>216</v>
      </c>
      <c r="AA807">
        <v>0</v>
      </c>
      <c r="AB807">
        <v>0</v>
      </c>
      <c r="AC807">
        <v>244</v>
      </c>
      <c r="AD807">
        <v>1000</v>
      </c>
      <c r="AE807">
        <v>2000</v>
      </c>
      <c r="AF807">
        <v>0</v>
      </c>
      <c r="AG807">
        <v>0</v>
      </c>
      <c r="AH807">
        <v>0</v>
      </c>
      <c r="AI807">
        <v>0</v>
      </c>
      <c r="AJ807">
        <v>0</v>
      </c>
      <c r="AK807">
        <v>0</v>
      </c>
      <c r="AL807">
        <v>0</v>
      </c>
      <c r="AM807">
        <v>0</v>
      </c>
      <c r="AN807">
        <v>0</v>
      </c>
      <c r="AO807">
        <v>0</v>
      </c>
      <c r="AP807">
        <v>0</v>
      </c>
      <c r="AQ807">
        <v>0</v>
      </c>
      <c r="AR807">
        <v>0</v>
      </c>
      <c r="AS807">
        <v>0</v>
      </c>
      <c r="AT807">
        <v>0</v>
      </c>
      <c r="AU807">
        <v>0</v>
      </c>
      <c r="AV807">
        <v>0</v>
      </c>
      <c r="AW807">
        <v>0</v>
      </c>
      <c r="AX807">
        <v>1</v>
      </c>
    </row>
    <row r="808" spans="1:50" x14ac:dyDescent="0.25">
      <c r="A808" s="36">
        <v>5901472</v>
      </c>
      <c r="B808" s="36">
        <v>39481</v>
      </c>
      <c r="C808" s="36" t="s">
        <v>64</v>
      </c>
      <c r="D808">
        <v>2961</v>
      </c>
      <c r="E808">
        <v>3123</v>
      </c>
      <c r="F808" s="1">
        <v>39471</v>
      </c>
      <c r="G808" s="1">
        <v>39472</v>
      </c>
      <c r="H808">
        <v>1</v>
      </c>
      <c r="I808">
        <v>2008</v>
      </c>
      <c r="J808">
        <v>25.422999999999998</v>
      </c>
      <c r="K808">
        <v>-154.381</v>
      </c>
      <c r="L808" t="s">
        <v>924</v>
      </c>
      <c r="M808" t="s">
        <v>597</v>
      </c>
      <c r="N808" s="1">
        <v>41973</v>
      </c>
      <c r="O808">
        <v>28.148399999999999</v>
      </c>
      <c r="P808">
        <v>-163.42930000000001</v>
      </c>
      <c r="Q808" t="s">
        <v>3</v>
      </c>
      <c r="R808" t="s">
        <v>637</v>
      </c>
      <c r="S808" t="s">
        <v>638</v>
      </c>
      <c r="T808" t="s">
        <v>8</v>
      </c>
      <c r="U808" t="s">
        <v>7</v>
      </c>
      <c r="V808">
        <v>2502.0805</v>
      </c>
      <c r="W808">
        <v>0.64</v>
      </c>
      <c r="X808">
        <v>1</v>
      </c>
      <c r="Y808">
        <v>247</v>
      </c>
      <c r="Z808">
        <v>218</v>
      </c>
      <c r="AA808">
        <v>1983</v>
      </c>
      <c r="AB808">
        <v>0</v>
      </c>
      <c r="AC808">
        <v>244</v>
      </c>
      <c r="AD808">
        <v>1000</v>
      </c>
      <c r="AE808">
        <v>2000</v>
      </c>
      <c r="AF808">
        <v>0</v>
      </c>
      <c r="AG808">
        <v>0</v>
      </c>
      <c r="AH808">
        <v>0</v>
      </c>
      <c r="AI808">
        <v>0</v>
      </c>
      <c r="AJ808">
        <v>0</v>
      </c>
      <c r="AK808">
        <v>0</v>
      </c>
      <c r="AL808">
        <v>0</v>
      </c>
      <c r="AM808">
        <v>0</v>
      </c>
      <c r="AN808">
        <v>0</v>
      </c>
      <c r="AO808">
        <v>0</v>
      </c>
      <c r="AP808">
        <v>0</v>
      </c>
      <c r="AQ808">
        <v>0</v>
      </c>
      <c r="AR808">
        <v>0</v>
      </c>
      <c r="AS808">
        <v>0</v>
      </c>
      <c r="AT808">
        <v>0</v>
      </c>
      <c r="AU808">
        <v>0</v>
      </c>
      <c r="AV808">
        <v>0</v>
      </c>
      <c r="AW808">
        <v>0</v>
      </c>
      <c r="AX808">
        <v>1</v>
      </c>
    </row>
    <row r="809" spans="1:50" x14ac:dyDescent="0.25">
      <c r="A809" s="36">
        <v>5901470</v>
      </c>
      <c r="B809" s="36">
        <v>79369</v>
      </c>
      <c r="C809" s="36" t="s">
        <v>64</v>
      </c>
      <c r="D809">
        <v>2689</v>
      </c>
      <c r="E809">
        <v>962</v>
      </c>
      <c r="F809" s="1">
        <v>39465</v>
      </c>
      <c r="G809" s="1">
        <v>39472</v>
      </c>
      <c r="H809">
        <v>1</v>
      </c>
      <c r="I809">
        <v>2008</v>
      </c>
      <c r="J809">
        <v>43.064999999999998</v>
      </c>
      <c r="K809">
        <v>-133.07599999999999</v>
      </c>
      <c r="L809" t="s">
        <v>924</v>
      </c>
      <c r="M809" t="s">
        <v>597</v>
      </c>
      <c r="N809" s="1">
        <v>41967</v>
      </c>
      <c r="O809">
        <v>43.806699999999999</v>
      </c>
      <c r="P809">
        <v>-130.96610000000001</v>
      </c>
      <c r="Q809" t="s">
        <v>3</v>
      </c>
      <c r="R809" t="s">
        <v>637</v>
      </c>
      <c r="S809" t="s">
        <v>638</v>
      </c>
      <c r="T809" t="s">
        <v>8</v>
      </c>
      <c r="U809" t="s">
        <v>7</v>
      </c>
      <c r="V809">
        <v>2501.9926</v>
      </c>
      <c r="W809">
        <v>0.64</v>
      </c>
      <c r="X809">
        <v>1</v>
      </c>
      <c r="Y809">
        <v>247</v>
      </c>
      <c r="Z809">
        <v>218</v>
      </c>
      <c r="AA809">
        <v>1973</v>
      </c>
      <c r="AB809">
        <v>0</v>
      </c>
      <c r="AC809">
        <v>244</v>
      </c>
      <c r="AD809">
        <v>1000</v>
      </c>
      <c r="AE809">
        <v>2000</v>
      </c>
      <c r="AF809">
        <v>0</v>
      </c>
      <c r="AG809">
        <v>0</v>
      </c>
      <c r="AH809">
        <v>0</v>
      </c>
      <c r="AI809">
        <v>0</v>
      </c>
      <c r="AJ809">
        <v>0</v>
      </c>
      <c r="AK809">
        <v>0</v>
      </c>
      <c r="AL809">
        <v>0</v>
      </c>
      <c r="AM809">
        <v>0</v>
      </c>
      <c r="AN809">
        <v>0</v>
      </c>
      <c r="AO809">
        <v>0</v>
      </c>
      <c r="AP809">
        <v>0</v>
      </c>
      <c r="AQ809">
        <v>0</v>
      </c>
      <c r="AR809">
        <v>0</v>
      </c>
      <c r="AS809">
        <v>0</v>
      </c>
      <c r="AT809">
        <v>0</v>
      </c>
      <c r="AU809">
        <v>0</v>
      </c>
      <c r="AV809">
        <v>0</v>
      </c>
      <c r="AW809">
        <v>0</v>
      </c>
      <c r="AX809">
        <v>1</v>
      </c>
    </row>
    <row r="810" spans="1:50" x14ac:dyDescent="0.25">
      <c r="A810" s="36">
        <v>3900670</v>
      </c>
      <c r="B810" s="36">
        <v>37208</v>
      </c>
      <c r="C810" s="36" t="s">
        <v>64</v>
      </c>
      <c r="D810">
        <v>3585</v>
      </c>
      <c r="E810">
        <v>3585</v>
      </c>
      <c r="F810" s="1">
        <v>39630</v>
      </c>
      <c r="G810" s="1">
        <v>39532</v>
      </c>
      <c r="H810">
        <v>7</v>
      </c>
      <c r="I810">
        <v>2008</v>
      </c>
      <c r="J810">
        <v>-1.0009999999999999</v>
      </c>
      <c r="K810">
        <v>-109.979</v>
      </c>
      <c r="L810" t="s">
        <v>924</v>
      </c>
      <c r="M810" t="s">
        <v>982</v>
      </c>
      <c r="N810" s="1">
        <v>41971</v>
      </c>
      <c r="O810">
        <v>-8.1763999999999992</v>
      </c>
      <c r="P810">
        <v>-130.41399999999999</v>
      </c>
      <c r="Q810" t="s">
        <v>3</v>
      </c>
      <c r="R810" t="s">
        <v>601</v>
      </c>
      <c r="S810" t="s">
        <v>602</v>
      </c>
      <c r="T810" t="s">
        <v>15</v>
      </c>
      <c r="U810" t="s">
        <v>7</v>
      </c>
      <c r="V810">
        <v>2340.9648000000002</v>
      </c>
      <c r="W810">
        <v>0.64</v>
      </c>
      <c r="X810">
        <v>1</v>
      </c>
      <c r="Y810">
        <v>217</v>
      </c>
      <c r="Z810">
        <v>116</v>
      </c>
      <c r="AA810">
        <v>0</v>
      </c>
      <c r="AB810">
        <v>0</v>
      </c>
      <c r="AC810">
        <v>260</v>
      </c>
      <c r="AD810">
        <v>1500</v>
      </c>
      <c r="AE810">
        <v>2000</v>
      </c>
      <c r="AF810">
        <v>0</v>
      </c>
      <c r="AG810">
        <v>0</v>
      </c>
      <c r="AH810">
        <v>0</v>
      </c>
      <c r="AI810">
        <v>0</v>
      </c>
      <c r="AJ810">
        <v>0</v>
      </c>
      <c r="AK810">
        <v>0</v>
      </c>
      <c r="AL810">
        <v>0</v>
      </c>
      <c r="AM810">
        <v>0</v>
      </c>
      <c r="AN810">
        <v>0</v>
      </c>
      <c r="AO810">
        <v>0</v>
      </c>
      <c r="AP810">
        <v>0</v>
      </c>
      <c r="AQ810">
        <v>0</v>
      </c>
      <c r="AR810">
        <v>0</v>
      </c>
      <c r="AS810">
        <v>0</v>
      </c>
      <c r="AT810">
        <v>1</v>
      </c>
      <c r="AU810">
        <v>0</v>
      </c>
      <c r="AV810">
        <v>0</v>
      </c>
      <c r="AW810">
        <v>0</v>
      </c>
      <c r="AX810">
        <v>1</v>
      </c>
    </row>
    <row r="811" spans="1:50" x14ac:dyDescent="0.25">
      <c r="A811" s="36">
        <v>5901866</v>
      </c>
      <c r="B811" s="36">
        <v>37205</v>
      </c>
      <c r="C811" s="36" t="s">
        <v>64</v>
      </c>
      <c r="D811">
        <v>3582</v>
      </c>
      <c r="E811">
        <v>3582</v>
      </c>
      <c r="F811" s="1">
        <v>39572</v>
      </c>
      <c r="G811" s="1">
        <v>39575</v>
      </c>
      <c r="H811">
        <v>5</v>
      </c>
      <c r="I811">
        <v>2008</v>
      </c>
      <c r="J811">
        <v>11.999599999999999</v>
      </c>
      <c r="K811">
        <v>-145.39599999999999</v>
      </c>
      <c r="L811" t="s">
        <v>924</v>
      </c>
      <c r="M811" t="s">
        <v>982</v>
      </c>
      <c r="N811" s="1">
        <v>41970</v>
      </c>
      <c r="O811">
        <v>15.79</v>
      </c>
      <c r="P811">
        <v>-171.89230000000001</v>
      </c>
      <c r="Q811" t="s">
        <v>3</v>
      </c>
      <c r="R811" t="s">
        <v>601</v>
      </c>
      <c r="S811" t="s">
        <v>602</v>
      </c>
      <c r="T811" t="s">
        <v>15</v>
      </c>
      <c r="U811" t="s">
        <v>7</v>
      </c>
      <c r="V811">
        <v>2398.0219999999999</v>
      </c>
      <c r="W811">
        <v>0.64</v>
      </c>
      <c r="X811">
        <v>1</v>
      </c>
      <c r="Y811">
        <v>224</v>
      </c>
      <c r="Z811">
        <v>129</v>
      </c>
      <c r="AA811">
        <v>1957</v>
      </c>
      <c r="AB811">
        <v>0</v>
      </c>
      <c r="AC811">
        <v>258</v>
      </c>
      <c r="AD811">
        <v>1500</v>
      </c>
      <c r="AE811">
        <v>2000</v>
      </c>
      <c r="AF811">
        <v>0</v>
      </c>
      <c r="AG811">
        <v>0</v>
      </c>
      <c r="AH811">
        <v>0</v>
      </c>
      <c r="AI811">
        <v>0</v>
      </c>
      <c r="AJ811">
        <v>0</v>
      </c>
      <c r="AK811">
        <v>0</v>
      </c>
      <c r="AL811">
        <v>0</v>
      </c>
      <c r="AM811">
        <v>0</v>
      </c>
      <c r="AN811">
        <v>0</v>
      </c>
      <c r="AO811">
        <v>0</v>
      </c>
      <c r="AP811">
        <v>0</v>
      </c>
      <c r="AQ811">
        <v>0</v>
      </c>
      <c r="AR811">
        <v>0</v>
      </c>
      <c r="AS811">
        <v>0</v>
      </c>
      <c r="AT811">
        <v>0</v>
      </c>
      <c r="AU811">
        <v>0</v>
      </c>
      <c r="AV811">
        <v>0</v>
      </c>
      <c r="AW811">
        <v>0</v>
      </c>
      <c r="AX811">
        <v>1</v>
      </c>
    </row>
    <row r="812" spans="1:50" x14ac:dyDescent="0.25">
      <c r="A812" s="36">
        <v>3900671</v>
      </c>
      <c r="B812" s="36">
        <v>37209</v>
      </c>
      <c r="C812" s="36" t="s">
        <v>64</v>
      </c>
      <c r="D812">
        <v>3586</v>
      </c>
      <c r="E812">
        <v>3586</v>
      </c>
      <c r="F812" s="1">
        <v>39630</v>
      </c>
      <c r="G812" s="1">
        <v>39532</v>
      </c>
      <c r="H812">
        <v>7</v>
      </c>
      <c r="I812">
        <v>2008</v>
      </c>
      <c r="J812">
        <v>2.6700000000000002E-2</v>
      </c>
      <c r="K812">
        <v>-109.8937</v>
      </c>
      <c r="L812" t="s">
        <v>924</v>
      </c>
      <c r="M812" t="s">
        <v>982</v>
      </c>
      <c r="N812" s="1">
        <v>41972</v>
      </c>
      <c r="O812">
        <v>8.5145</v>
      </c>
      <c r="P812">
        <v>-99.096500000000006</v>
      </c>
      <c r="Q812" t="s">
        <v>3</v>
      </c>
      <c r="R812" t="s">
        <v>601</v>
      </c>
      <c r="S812" t="s">
        <v>602</v>
      </c>
      <c r="T812" t="s">
        <v>15</v>
      </c>
      <c r="U812" t="s">
        <v>7</v>
      </c>
      <c r="V812">
        <v>2341.3040999999998</v>
      </c>
      <c r="W812">
        <v>0.64</v>
      </c>
      <c r="X812">
        <v>1</v>
      </c>
      <c r="Y812">
        <v>211</v>
      </c>
      <c r="Z812">
        <v>116</v>
      </c>
      <c r="AA812">
        <v>0</v>
      </c>
      <c r="AB812">
        <v>0</v>
      </c>
      <c r="AC812">
        <v>260</v>
      </c>
      <c r="AD812">
        <v>1500</v>
      </c>
      <c r="AE812">
        <v>2000</v>
      </c>
      <c r="AF812">
        <v>0</v>
      </c>
      <c r="AG812">
        <v>0</v>
      </c>
      <c r="AH812">
        <v>0</v>
      </c>
      <c r="AI812">
        <v>0</v>
      </c>
      <c r="AJ812">
        <v>0</v>
      </c>
      <c r="AK812">
        <v>0</v>
      </c>
      <c r="AL812">
        <v>0</v>
      </c>
      <c r="AM812">
        <v>0</v>
      </c>
      <c r="AN812">
        <v>0</v>
      </c>
      <c r="AO812">
        <v>0</v>
      </c>
      <c r="AP812">
        <v>0</v>
      </c>
      <c r="AQ812">
        <v>0</v>
      </c>
      <c r="AR812">
        <v>0</v>
      </c>
      <c r="AS812">
        <v>0</v>
      </c>
      <c r="AT812">
        <v>1</v>
      </c>
      <c r="AU812">
        <v>0</v>
      </c>
      <c r="AV812">
        <v>0</v>
      </c>
      <c r="AW812">
        <v>0</v>
      </c>
      <c r="AX812">
        <v>1</v>
      </c>
    </row>
    <row r="813" spans="1:50" x14ac:dyDescent="0.25">
      <c r="A813" s="36">
        <v>5901867</v>
      </c>
      <c r="B813" s="36">
        <v>37207</v>
      </c>
      <c r="C813" s="36" t="s">
        <v>64</v>
      </c>
      <c r="D813">
        <v>3584</v>
      </c>
      <c r="E813">
        <v>3584</v>
      </c>
      <c r="F813" s="1">
        <v>39577</v>
      </c>
      <c r="G813" s="1">
        <v>39532</v>
      </c>
      <c r="H813">
        <v>5</v>
      </c>
      <c r="I813">
        <v>2008</v>
      </c>
      <c r="J813">
        <v>1.9400000000000001E-2</v>
      </c>
      <c r="K813">
        <v>-139.83760000000001</v>
      </c>
      <c r="L813" t="s">
        <v>924</v>
      </c>
      <c r="M813" t="s">
        <v>971</v>
      </c>
      <c r="N813" s="1">
        <v>41975</v>
      </c>
      <c r="O813">
        <v>8.9818999999999996</v>
      </c>
      <c r="P813">
        <v>-158.82079999999999</v>
      </c>
      <c r="Q813" t="s">
        <v>3</v>
      </c>
      <c r="R813" t="s">
        <v>601</v>
      </c>
      <c r="S813" t="s">
        <v>602</v>
      </c>
      <c r="T813" t="s">
        <v>15</v>
      </c>
      <c r="U813" t="s">
        <v>7</v>
      </c>
      <c r="V813">
        <v>2398.0065</v>
      </c>
      <c r="W813">
        <v>0.64</v>
      </c>
      <c r="X813">
        <v>1</v>
      </c>
      <c r="Y813">
        <v>223</v>
      </c>
      <c r="Z813">
        <v>127</v>
      </c>
      <c r="AA813">
        <v>1970</v>
      </c>
      <c r="AB813">
        <v>0</v>
      </c>
      <c r="AC813">
        <v>258</v>
      </c>
      <c r="AD813">
        <v>1500</v>
      </c>
      <c r="AE813">
        <v>2000</v>
      </c>
      <c r="AF813">
        <v>0</v>
      </c>
      <c r="AG813">
        <v>0</v>
      </c>
      <c r="AH813">
        <v>0</v>
      </c>
      <c r="AI813">
        <v>0</v>
      </c>
      <c r="AJ813">
        <v>0</v>
      </c>
      <c r="AK813">
        <v>0</v>
      </c>
      <c r="AL813">
        <v>0</v>
      </c>
      <c r="AM813">
        <v>0</v>
      </c>
      <c r="AN813">
        <v>0</v>
      </c>
      <c r="AO813">
        <v>0</v>
      </c>
      <c r="AP813">
        <v>0</v>
      </c>
      <c r="AQ813">
        <v>0</v>
      </c>
      <c r="AR813">
        <v>0</v>
      </c>
      <c r="AS813">
        <v>0</v>
      </c>
      <c r="AT813">
        <v>1</v>
      </c>
      <c r="AU813">
        <v>0</v>
      </c>
      <c r="AV813">
        <v>0</v>
      </c>
      <c r="AW813">
        <v>0</v>
      </c>
      <c r="AX813">
        <v>1</v>
      </c>
    </row>
    <row r="814" spans="1:50" x14ac:dyDescent="0.25">
      <c r="A814" s="36">
        <v>5901865</v>
      </c>
      <c r="B814" s="36">
        <v>37201</v>
      </c>
      <c r="C814" s="36" t="s">
        <v>64</v>
      </c>
      <c r="D814">
        <v>3491</v>
      </c>
      <c r="E814">
        <v>3491</v>
      </c>
      <c r="F814" s="1">
        <v>39574</v>
      </c>
      <c r="G814" s="1">
        <v>39575</v>
      </c>
      <c r="H814">
        <v>5</v>
      </c>
      <c r="I814">
        <v>2008</v>
      </c>
      <c r="J814">
        <v>8.9762000000000004</v>
      </c>
      <c r="K814">
        <v>-140.25899999999999</v>
      </c>
      <c r="L814" t="s">
        <v>924</v>
      </c>
      <c r="M814" t="s">
        <v>971</v>
      </c>
      <c r="N814" s="1">
        <v>41972</v>
      </c>
      <c r="O814">
        <v>10.4224</v>
      </c>
      <c r="P814">
        <v>-168.93520000000001</v>
      </c>
      <c r="Q814" t="s">
        <v>3</v>
      </c>
      <c r="R814" t="s">
        <v>601</v>
      </c>
      <c r="S814" t="s">
        <v>602</v>
      </c>
      <c r="T814" t="s">
        <v>15</v>
      </c>
      <c r="U814" t="s">
        <v>7</v>
      </c>
      <c r="V814">
        <v>2398.1967</v>
      </c>
      <c r="W814">
        <v>0.64</v>
      </c>
      <c r="X814">
        <v>1</v>
      </c>
      <c r="Y814">
        <v>217</v>
      </c>
      <c r="Z814">
        <v>128</v>
      </c>
      <c r="AA814">
        <v>0</v>
      </c>
      <c r="AB814">
        <v>0</v>
      </c>
      <c r="AC814">
        <v>258</v>
      </c>
      <c r="AD814">
        <v>1500</v>
      </c>
      <c r="AE814">
        <v>2000</v>
      </c>
      <c r="AF814">
        <v>0</v>
      </c>
      <c r="AG814">
        <v>0</v>
      </c>
      <c r="AH814">
        <v>0</v>
      </c>
      <c r="AI814">
        <v>0</v>
      </c>
      <c r="AJ814">
        <v>0</v>
      </c>
      <c r="AK814">
        <v>0</v>
      </c>
      <c r="AL814">
        <v>0</v>
      </c>
      <c r="AM814">
        <v>0</v>
      </c>
      <c r="AN814">
        <v>0</v>
      </c>
      <c r="AO814">
        <v>0</v>
      </c>
      <c r="AP814">
        <v>0</v>
      </c>
      <c r="AQ814">
        <v>0</v>
      </c>
      <c r="AR814">
        <v>0</v>
      </c>
      <c r="AS814">
        <v>0</v>
      </c>
      <c r="AT814">
        <v>1</v>
      </c>
      <c r="AU814">
        <v>0</v>
      </c>
      <c r="AV814">
        <v>0</v>
      </c>
      <c r="AW814">
        <v>0</v>
      </c>
      <c r="AX814">
        <v>1</v>
      </c>
    </row>
    <row r="815" spans="1:50" x14ac:dyDescent="0.25">
      <c r="A815" s="36">
        <v>5901037</v>
      </c>
      <c r="B815" s="36">
        <v>37195</v>
      </c>
      <c r="C815" s="36" t="s">
        <v>64</v>
      </c>
      <c r="D815">
        <v>3405</v>
      </c>
      <c r="E815">
        <v>3405</v>
      </c>
      <c r="F815" s="1">
        <v>39590</v>
      </c>
      <c r="G815" s="1">
        <v>39532</v>
      </c>
      <c r="H815">
        <v>5</v>
      </c>
      <c r="I815">
        <v>2008</v>
      </c>
      <c r="J815">
        <v>-9.2899999999999996E-2</v>
      </c>
      <c r="K815">
        <v>-124.33669999999999</v>
      </c>
      <c r="L815" t="s">
        <v>924</v>
      </c>
      <c r="M815" t="s">
        <v>971</v>
      </c>
      <c r="N815" s="1">
        <v>41968</v>
      </c>
      <c r="O815">
        <v>9.3193999999999999</v>
      </c>
      <c r="P815">
        <v>-140.2568</v>
      </c>
      <c r="Q815" t="s">
        <v>3</v>
      </c>
      <c r="R815" t="s">
        <v>601</v>
      </c>
      <c r="S815" t="s">
        <v>602</v>
      </c>
      <c r="T815" t="s">
        <v>15</v>
      </c>
      <c r="U815" t="s">
        <v>7</v>
      </c>
      <c r="V815">
        <v>2377.0169999999998</v>
      </c>
      <c r="W815">
        <v>0.64</v>
      </c>
      <c r="X815">
        <v>1</v>
      </c>
      <c r="Y815">
        <v>222</v>
      </c>
      <c r="Z815">
        <v>126</v>
      </c>
      <c r="AA815">
        <v>0</v>
      </c>
      <c r="AB815">
        <v>0</v>
      </c>
      <c r="AC815">
        <v>258</v>
      </c>
      <c r="AD815">
        <v>1500</v>
      </c>
      <c r="AE815">
        <v>2000</v>
      </c>
      <c r="AF815">
        <v>0</v>
      </c>
      <c r="AG815">
        <v>0</v>
      </c>
      <c r="AH815">
        <v>0</v>
      </c>
      <c r="AI815">
        <v>0</v>
      </c>
      <c r="AJ815">
        <v>0</v>
      </c>
      <c r="AK815">
        <v>0</v>
      </c>
      <c r="AL815">
        <v>0</v>
      </c>
      <c r="AM815">
        <v>0</v>
      </c>
      <c r="AN815">
        <v>0</v>
      </c>
      <c r="AO815">
        <v>0</v>
      </c>
      <c r="AP815">
        <v>0</v>
      </c>
      <c r="AQ815">
        <v>0</v>
      </c>
      <c r="AR815">
        <v>0</v>
      </c>
      <c r="AS815">
        <v>0</v>
      </c>
      <c r="AT815">
        <v>1</v>
      </c>
      <c r="AU815">
        <v>0</v>
      </c>
      <c r="AV815">
        <v>0</v>
      </c>
      <c r="AW815">
        <v>0</v>
      </c>
      <c r="AX815">
        <v>1</v>
      </c>
    </row>
    <row r="816" spans="1:50" x14ac:dyDescent="0.25">
      <c r="A816" s="36">
        <v>5901040</v>
      </c>
      <c r="B816" s="36">
        <v>68525</v>
      </c>
      <c r="C816" s="36" t="s">
        <v>64</v>
      </c>
      <c r="D816">
        <v>3146</v>
      </c>
      <c r="E816">
        <v>3146</v>
      </c>
      <c r="F816" s="1">
        <v>39231</v>
      </c>
      <c r="G816" s="1">
        <v>39210</v>
      </c>
      <c r="H816">
        <v>5</v>
      </c>
      <c r="I816">
        <v>2007</v>
      </c>
      <c r="J816">
        <v>-4.9343000000000004</v>
      </c>
      <c r="K816">
        <v>-139.91200000000001</v>
      </c>
      <c r="L816" t="s">
        <v>924</v>
      </c>
      <c r="M816" t="s">
        <v>973</v>
      </c>
      <c r="N816" s="1">
        <v>41973</v>
      </c>
      <c r="O816">
        <v>-10.7064</v>
      </c>
      <c r="P816">
        <v>-167.4375</v>
      </c>
      <c r="Q816" t="s">
        <v>3</v>
      </c>
      <c r="R816" t="s">
        <v>601</v>
      </c>
      <c r="S816" t="s">
        <v>602</v>
      </c>
      <c r="T816" t="s">
        <v>15</v>
      </c>
      <c r="U816" t="s">
        <v>7</v>
      </c>
      <c r="V816">
        <v>2742.2370000000001</v>
      </c>
      <c r="W816">
        <v>0.48</v>
      </c>
      <c r="X816">
        <v>1</v>
      </c>
      <c r="Y816">
        <v>256</v>
      </c>
      <c r="Z816">
        <v>66</v>
      </c>
      <c r="AA816">
        <v>1982</v>
      </c>
      <c r="AB816">
        <v>0</v>
      </c>
      <c r="AC816">
        <v>258</v>
      </c>
      <c r="AD816">
        <v>1500</v>
      </c>
      <c r="AE816">
        <v>2000</v>
      </c>
      <c r="AF816">
        <v>0</v>
      </c>
      <c r="AG816">
        <v>0</v>
      </c>
      <c r="AH816">
        <v>0</v>
      </c>
      <c r="AI816">
        <v>0</v>
      </c>
      <c r="AJ816">
        <v>0</v>
      </c>
      <c r="AK816">
        <v>0</v>
      </c>
      <c r="AL816">
        <v>0</v>
      </c>
      <c r="AM816">
        <v>0</v>
      </c>
      <c r="AN816">
        <v>0</v>
      </c>
      <c r="AO816">
        <v>0</v>
      </c>
      <c r="AP816">
        <v>0</v>
      </c>
      <c r="AQ816">
        <v>0</v>
      </c>
      <c r="AR816">
        <v>0</v>
      </c>
      <c r="AS816">
        <v>0</v>
      </c>
      <c r="AT816">
        <v>1</v>
      </c>
      <c r="AU816">
        <v>0</v>
      </c>
      <c r="AV816">
        <v>0</v>
      </c>
      <c r="AW816">
        <v>0</v>
      </c>
      <c r="AX816">
        <v>1</v>
      </c>
    </row>
    <row r="817" spans="1:50" x14ac:dyDescent="0.25">
      <c r="A817" s="36">
        <v>3900615</v>
      </c>
      <c r="B817" s="36">
        <v>67092</v>
      </c>
      <c r="C817" s="36" t="s">
        <v>64</v>
      </c>
      <c r="D817">
        <v>3054</v>
      </c>
      <c r="E817">
        <v>3054</v>
      </c>
      <c r="F817" s="1">
        <v>39190</v>
      </c>
      <c r="G817" s="1">
        <v>39183</v>
      </c>
      <c r="H817">
        <v>4</v>
      </c>
      <c r="I817">
        <v>2007</v>
      </c>
      <c r="J817">
        <v>-2.0043000000000002</v>
      </c>
      <c r="K817">
        <v>-95.165899999999993</v>
      </c>
      <c r="L817" t="s">
        <v>924</v>
      </c>
      <c r="M817" t="s">
        <v>977</v>
      </c>
      <c r="N817" s="1">
        <v>41976</v>
      </c>
      <c r="O817">
        <v>-6.7233999999999998</v>
      </c>
      <c r="P817">
        <v>-115.8443</v>
      </c>
      <c r="Q817" t="s">
        <v>3</v>
      </c>
      <c r="R817" t="s">
        <v>601</v>
      </c>
      <c r="S817" t="s">
        <v>602</v>
      </c>
      <c r="T817" t="s">
        <v>15</v>
      </c>
      <c r="U817" t="s">
        <v>7</v>
      </c>
      <c r="V817">
        <v>2786.2653</v>
      </c>
      <c r="W817">
        <v>0.48</v>
      </c>
      <c r="X817">
        <v>1</v>
      </c>
      <c r="Y817">
        <v>260</v>
      </c>
      <c r="Z817">
        <v>168</v>
      </c>
      <c r="AA817">
        <v>1197</v>
      </c>
      <c r="AB817">
        <v>0</v>
      </c>
      <c r="AC817">
        <v>257</v>
      </c>
      <c r="AD817">
        <v>1000</v>
      </c>
      <c r="AE817">
        <v>1200</v>
      </c>
      <c r="AF817">
        <v>0</v>
      </c>
      <c r="AG817">
        <v>0</v>
      </c>
      <c r="AH817">
        <v>0</v>
      </c>
      <c r="AI817">
        <v>0</v>
      </c>
      <c r="AJ817">
        <v>0</v>
      </c>
      <c r="AK817">
        <v>0</v>
      </c>
      <c r="AL817">
        <v>0</v>
      </c>
      <c r="AM817">
        <v>0</v>
      </c>
      <c r="AN817">
        <v>0</v>
      </c>
      <c r="AO817">
        <v>0</v>
      </c>
      <c r="AP817">
        <v>0</v>
      </c>
      <c r="AQ817">
        <v>0</v>
      </c>
      <c r="AR817">
        <v>0</v>
      </c>
      <c r="AS817">
        <v>0</v>
      </c>
      <c r="AT817">
        <v>1</v>
      </c>
      <c r="AU817">
        <v>0</v>
      </c>
      <c r="AV817">
        <v>0</v>
      </c>
      <c r="AW817">
        <v>0</v>
      </c>
      <c r="AX817">
        <v>1</v>
      </c>
    </row>
    <row r="818" spans="1:50" x14ac:dyDescent="0.25">
      <c r="A818" s="36">
        <v>3900453</v>
      </c>
      <c r="B818" s="36">
        <v>67089</v>
      </c>
      <c r="C818" s="36" t="s">
        <v>64</v>
      </c>
      <c r="D818">
        <v>3051</v>
      </c>
      <c r="E818">
        <v>3051</v>
      </c>
      <c r="F818" s="1">
        <v>39184</v>
      </c>
      <c r="G818" s="1">
        <v>39183</v>
      </c>
      <c r="H818">
        <v>4</v>
      </c>
      <c r="I818">
        <v>2007</v>
      </c>
      <c r="J818">
        <v>-1.9766999999999999</v>
      </c>
      <c r="K818">
        <v>-109.9783</v>
      </c>
      <c r="L818" t="s">
        <v>924</v>
      </c>
      <c r="M818" t="s">
        <v>977</v>
      </c>
      <c r="N818" s="1">
        <v>41970</v>
      </c>
      <c r="O818">
        <v>-9.0386000000000006</v>
      </c>
      <c r="P818">
        <v>-152.04329999999999</v>
      </c>
      <c r="Q818" t="s">
        <v>3</v>
      </c>
      <c r="R818" t="s">
        <v>601</v>
      </c>
      <c r="S818" t="s">
        <v>602</v>
      </c>
      <c r="T818" t="s">
        <v>15</v>
      </c>
      <c r="U818" t="s">
        <v>7</v>
      </c>
      <c r="V818">
        <v>2786.1642999999999</v>
      </c>
      <c r="W818">
        <v>0.48</v>
      </c>
      <c r="X818">
        <v>1</v>
      </c>
      <c r="Y818">
        <v>261</v>
      </c>
      <c r="Z818">
        <v>168</v>
      </c>
      <c r="AA818">
        <v>1194</v>
      </c>
      <c r="AB818">
        <v>0</v>
      </c>
      <c r="AC818">
        <v>257</v>
      </c>
      <c r="AD818">
        <v>1000</v>
      </c>
      <c r="AE818">
        <v>1200</v>
      </c>
      <c r="AF818">
        <v>0</v>
      </c>
      <c r="AG818">
        <v>0</v>
      </c>
      <c r="AH818">
        <v>0</v>
      </c>
      <c r="AI818">
        <v>0</v>
      </c>
      <c r="AJ818">
        <v>0</v>
      </c>
      <c r="AK818">
        <v>0</v>
      </c>
      <c r="AL818">
        <v>0</v>
      </c>
      <c r="AM818">
        <v>0</v>
      </c>
      <c r="AN818">
        <v>0</v>
      </c>
      <c r="AO818">
        <v>0</v>
      </c>
      <c r="AP818">
        <v>0</v>
      </c>
      <c r="AQ818">
        <v>0</v>
      </c>
      <c r="AR818">
        <v>0</v>
      </c>
      <c r="AS818">
        <v>0</v>
      </c>
      <c r="AT818">
        <v>1</v>
      </c>
      <c r="AU818">
        <v>0</v>
      </c>
      <c r="AV818">
        <v>0</v>
      </c>
      <c r="AW818">
        <v>0</v>
      </c>
      <c r="AX818">
        <v>1</v>
      </c>
    </row>
    <row r="819" spans="1:50" x14ac:dyDescent="0.25">
      <c r="A819" s="36">
        <v>3900613</v>
      </c>
      <c r="B819" s="36">
        <v>67090</v>
      </c>
      <c r="C819" s="36" t="s">
        <v>64</v>
      </c>
      <c r="D819">
        <v>3052</v>
      </c>
      <c r="E819">
        <v>3052</v>
      </c>
      <c r="F819" s="1">
        <v>39189</v>
      </c>
      <c r="G819" s="1">
        <v>39183</v>
      </c>
      <c r="H819">
        <v>4</v>
      </c>
      <c r="I819">
        <v>2007</v>
      </c>
      <c r="J819">
        <v>-6.0015000000000001</v>
      </c>
      <c r="K819">
        <v>-95.133799999999994</v>
      </c>
      <c r="L819" t="s">
        <v>924</v>
      </c>
      <c r="M819" t="s">
        <v>977</v>
      </c>
      <c r="N819" s="1">
        <v>41974</v>
      </c>
      <c r="O819">
        <v>-8.0549999999999997</v>
      </c>
      <c r="P819">
        <v>-127.6938</v>
      </c>
      <c r="Q819" t="s">
        <v>3</v>
      </c>
      <c r="R819" t="s">
        <v>601</v>
      </c>
      <c r="S819" t="s">
        <v>602</v>
      </c>
      <c r="T819" t="s">
        <v>15</v>
      </c>
      <c r="U819" t="s">
        <v>7</v>
      </c>
      <c r="V819">
        <v>2785.7514000000001</v>
      </c>
      <c r="W819">
        <v>0.48</v>
      </c>
      <c r="X819">
        <v>1</v>
      </c>
      <c r="Y819">
        <v>255</v>
      </c>
      <c r="Z819">
        <v>168</v>
      </c>
      <c r="AA819">
        <v>1199</v>
      </c>
      <c r="AB819">
        <v>0</v>
      </c>
      <c r="AC819">
        <v>257</v>
      </c>
      <c r="AD819">
        <v>1000</v>
      </c>
      <c r="AE819">
        <v>1200</v>
      </c>
      <c r="AF819">
        <v>0</v>
      </c>
      <c r="AG819">
        <v>0</v>
      </c>
      <c r="AH819">
        <v>0</v>
      </c>
      <c r="AI819">
        <v>0</v>
      </c>
      <c r="AJ819">
        <v>0</v>
      </c>
      <c r="AK819">
        <v>0</v>
      </c>
      <c r="AL819">
        <v>0</v>
      </c>
      <c r="AM819">
        <v>0</v>
      </c>
      <c r="AN819">
        <v>0</v>
      </c>
      <c r="AO819">
        <v>0</v>
      </c>
      <c r="AP819">
        <v>0</v>
      </c>
      <c r="AQ819">
        <v>0</v>
      </c>
      <c r="AR819">
        <v>0</v>
      </c>
      <c r="AS819">
        <v>0</v>
      </c>
      <c r="AT819">
        <v>0</v>
      </c>
      <c r="AU819">
        <v>0</v>
      </c>
      <c r="AV819">
        <v>0</v>
      </c>
      <c r="AW819">
        <v>0</v>
      </c>
      <c r="AX819">
        <v>1</v>
      </c>
    </row>
    <row r="820" spans="1:50" x14ac:dyDescent="0.25">
      <c r="A820" s="36">
        <v>5901039</v>
      </c>
      <c r="B820" s="36">
        <v>68524</v>
      </c>
      <c r="C820" s="36" t="s">
        <v>64</v>
      </c>
      <c r="D820">
        <v>3145</v>
      </c>
      <c r="E820">
        <v>3145</v>
      </c>
      <c r="F820" s="1">
        <v>39225</v>
      </c>
      <c r="G820" s="1">
        <v>39210</v>
      </c>
      <c r="H820">
        <v>5</v>
      </c>
      <c r="I820">
        <v>2007</v>
      </c>
      <c r="J820">
        <v>-8.6696000000000009</v>
      </c>
      <c r="K820">
        <v>-134.988</v>
      </c>
      <c r="L820" t="s">
        <v>924</v>
      </c>
      <c r="M820" t="s">
        <v>973</v>
      </c>
      <c r="N820" s="1">
        <v>41968</v>
      </c>
      <c r="O820">
        <v>-14.1326</v>
      </c>
      <c r="P820">
        <v>-154.66399999999999</v>
      </c>
      <c r="Q820" t="s">
        <v>3</v>
      </c>
      <c r="R820" t="s">
        <v>601</v>
      </c>
      <c r="S820" t="s">
        <v>602</v>
      </c>
      <c r="T820" t="s">
        <v>15</v>
      </c>
      <c r="U820" t="s">
        <v>7</v>
      </c>
      <c r="V820">
        <v>2743.3108000000002</v>
      </c>
      <c r="W820">
        <v>0.48</v>
      </c>
      <c r="X820">
        <v>1</v>
      </c>
      <c r="Y820">
        <v>256</v>
      </c>
      <c r="Z820">
        <v>164</v>
      </c>
      <c r="AA820">
        <v>1981</v>
      </c>
      <c r="AB820">
        <v>0</v>
      </c>
      <c r="AC820">
        <v>258</v>
      </c>
      <c r="AD820">
        <v>1500</v>
      </c>
      <c r="AE820">
        <v>2000</v>
      </c>
      <c r="AF820">
        <v>0</v>
      </c>
      <c r="AG820">
        <v>0</v>
      </c>
      <c r="AH820">
        <v>0</v>
      </c>
      <c r="AI820">
        <v>0</v>
      </c>
      <c r="AJ820">
        <v>0</v>
      </c>
      <c r="AK820">
        <v>0</v>
      </c>
      <c r="AL820">
        <v>0</v>
      </c>
      <c r="AM820">
        <v>0</v>
      </c>
      <c r="AN820">
        <v>0</v>
      </c>
      <c r="AO820">
        <v>0</v>
      </c>
      <c r="AP820">
        <v>0</v>
      </c>
      <c r="AQ820">
        <v>0</v>
      </c>
      <c r="AR820">
        <v>0</v>
      </c>
      <c r="AS820">
        <v>0</v>
      </c>
      <c r="AT820">
        <v>0</v>
      </c>
      <c r="AU820">
        <v>0</v>
      </c>
      <c r="AV820">
        <v>0</v>
      </c>
      <c r="AW820">
        <v>0</v>
      </c>
      <c r="AX820">
        <v>1</v>
      </c>
    </row>
    <row r="821" spans="1:50" x14ac:dyDescent="0.25">
      <c r="A821" s="36">
        <v>5901398</v>
      </c>
      <c r="B821" s="36">
        <v>67064</v>
      </c>
      <c r="C821" s="36" t="s">
        <v>64</v>
      </c>
      <c r="D821">
        <v>2993</v>
      </c>
      <c r="E821">
        <v>2993</v>
      </c>
      <c r="F821" s="1">
        <v>39037</v>
      </c>
      <c r="G821" s="1">
        <v>39038</v>
      </c>
      <c r="H821">
        <v>11</v>
      </c>
      <c r="I821">
        <v>2006</v>
      </c>
      <c r="J821">
        <v>-7.9264999999999999</v>
      </c>
      <c r="K821">
        <v>-179.84569999999999</v>
      </c>
      <c r="L821" t="s">
        <v>924</v>
      </c>
      <c r="M821" t="s">
        <v>983</v>
      </c>
      <c r="N821" s="1">
        <v>41962</v>
      </c>
      <c r="O821">
        <v>-21.859100000000002</v>
      </c>
      <c r="P821">
        <v>159.49690000000001</v>
      </c>
      <c r="Q821" t="s">
        <v>3</v>
      </c>
      <c r="R821" t="s">
        <v>601</v>
      </c>
      <c r="S821" t="s">
        <v>602</v>
      </c>
      <c r="T821" t="s">
        <v>15</v>
      </c>
      <c r="U821" t="s">
        <v>7</v>
      </c>
      <c r="V821">
        <v>2925.2613999999999</v>
      </c>
      <c r="W821">
        <v>0.3</v>
      </c>
      <c r="X821">
        <v>1</v>
      </c>
      <c r="Y821">
        <v>261</v>
      </c>
      <c r="Z821">
        <v>181</v>
      </c>
      <c r="AA821">
        <v>1979</v>
      </c>
      <c r="AB821">
        <v>0</v>
      </c>
      <c r="AC821">
        <v>258</v>
      </c>
      <c r="AD821">
        <v>1500</v>
      </c>
      <c r="AE821">
        <v>2000</v>
      </c>
      <c r="AF821">
        <v>0</v>
      </c>
      <c r="AG821">
        <v>0</v>
      </c>
      <c r="AH821">
        <v>0</v>
      </c>
      <c r="AI821">
        <v>0</v>
      </c>
      <c r="AJ821">
        <v>0</v>
      </c>
      <c r="AK821">
        <v>0</v>
      </c>
      <c r="AL821">
        <v>0</v>
      </c>
      <c r="AM821">
        <v>0</v>
      </c>
      <c r="AN821">
        <v>0</v>
      </c>
      <c r="AO821">
        <v>0</v>
      </c>
      <c r="AP821">
        <v>0</v>
      </c>
      <c r="AQ821">
        <v>0</v>
      </c>
      <c r="AR821">
        <v>0</v>
      </c>
      <c r="AS821">
        <v>0</v>
      </c>
      <c r="AT821">
        <v>1</v>
      </c>
      <c r="AU821">
        <v>0</v>
      </c>
      <c r="AV821">
        <v>0</v>
      </c>
      <c r="AW821">
        <v>0</v>
      </c>
      <c r="AX821">
        <v>1</v>
      </c>
    </row>
    <row r="822" spans="1:50" x14ac:dyDescent="0.25">
      <c r="A822" s="36">
        <v>5901273</v>
      </c>
      <c r="B822" s="36">
        <v>59046</v>
      </c>
      <c r="C822" s="36" t="s">
        <v>64</v>
      </c>
      <c r="D822" t="s">
        <v>573</v>
      </c>
      <c r="E822">
        <v>2454</v>
      </c>
      <c r="F822" s="1">
        <v>38912</v>
      </c>
      <c r="G822" s="1">
        <v>38882</v>
      </c>
      <c r="H822">
        <v>7</v>
      </c>
      <c r="I822">
        <v>2006</v>
      </c>
      <c r="J822">
        <v>-4.9850000000000003</v>
      </c>
      <c r="K822">
        <v>165.21</v>
      </c>
      <c r="L822" t="s">
        <v>924</v>
      </c>
      <c r="M822" t="s">
        <v>980</v>
      </c>
      <c r="N822" s="1">
        <v>41972</v>
      </c>
      <c r="O822">
        <v>2.3656999999999999</v>
      </c>
      <c r="P822">
        <v>151.24600000000001</v>
      </c>
      <c r="Q822" t="s">
        <v>3</v>
      </c>
      <c r="R822" t="s">
        <v>601</v>
      </c>
      <c r="S822" t="s">
        <v>602</v>
      </c>
      <c r="T822" t="s">
        <v>15</v>
      </c>
      <c r="U822" t="s">
        <v>7</v>
      </c>
      <c r="V822">
        <v>3060.26</v>
      </c>
      <c r="W822">
        <v>0.3</v>
      </c>
      <c r="X822">
        <v>1</v>
      </c>
      <c r="Y822">
        <v>288</v>
      </c>
      <c r="Z822">
        <v>200</v>
      </c>
      <c r="AA822">
        <v>1194</v>
      </c>
      <c r="AB822">
        <v>0</v>
      </c>
      <c r="AC822">
        <v>255</v>
      </c>
      <c r="AD822">
        <v>1000</v>
      </c>
      <c r="AE822">
        <v>1200</v>
      </c>
      <c r="AF822">
        <v>0</v>
      </c>
      <c r="AG822">
        <v>0</v>
      </c>
      <c r="AH822">
        <v>0</v>
      </c>
      <c r="AI822">
        <v>0</v>
      </c>
      <c r="AJ822">
        <v>0</v>
      </c>
      <c r="AK822">
        <v>0</v>
      </c>
      <c r="AL822">
        <v>0</v>
      </c>
      <c r="AM822">
        <v>0</v>
      </c>
      <c r="AN822">
        <v>0</v>
      </c>
      <c r="AO822">
        <v>0</v>
      </c>
      <c r="AP822">
        <v>0</v>
      </c>
      <c r="AQ822">
        <v>0</v>
      </c>
      <c r="AR822">
        <v>0</v>
      </c>
      <c r="AS822">
        <v>0</v>
      </c>
      <c r="AT822">
        <v>1</v>
      </c>
      <c r="AU822">
        <v>0</v>
      </c>
      <c r="AV822">
        <v>0</v>
      </c>
      <c r="AW822">
        <v>0</v>
      </c>
      <c r="AX822">
        <v>1</v>
      </c>
    </row>
    <row r="823" spans="1:50" x14ac:dyDescent="0.25">
      <c r="A823" s="36">
        <v>5902216</v>
      </c>
      <c r="B823" s="36">
        <v>85079</v>
      </c>
      <c r="C823" s="36" t="s">
        <v>64</v>
      </c>
      <c r="D823">
        <v>4017</v>
      </c>
      <c r="E823">
        <v>4017</v>
      </c>
      <c r="F823" s="1">
        <v>39740</v>
      </c>
      <c r="G823" s="1">
        <v>39702</v>
      </c>
      <c r="H823">
        <v>10</v>
      </c>
      <c r="I823">
        <v>2008</v>
      </c>
      <c r="J823">
        <v>11.000400000000001</v>
      </c>
      <c r="K823">
        <v>-143.4161</v>
      </c>
      <c r="L823" t="s">
        <v>924</v>
      </c>
      <c r="M823" t="s">
        <v>984</v>
      </c>
      <c r="N823" s="1">
        <v>41966</v>
      </c>
      <c r="O823">
        <v>8.3955000000000002</v>
      </c>
      <c r="P823">
        <v>153.67429999999999</v>
      </c>
      <c r="Q823" t="s">
        <v>3</v>
      </c>
      <c r="R823" t="s">
        <v>601</v>
      </c>
      <c r="S823" t="s">
        <v>602</v>
      </c>
      <c r="T823" t="s">
        <v>15</v>
      </c>
      <c r="U823" t="s">
        <v>7</v>
      </c>
      <c r="V823">
        <v>2226.145</v>
      </c>
      <c r="W823">
        <v>0.64</v>
      </c>
      <c r="X823">
        <v>1</v>
      </c>
      <c r="Y823">
        <v>208</v>
      </c>
      <c r="Z823">
        <v>106</v>
      </c>
      <c r="AA823">
        <v>0</v>
      </c>
      <c r="AB823">
        <v>1</v>
      </c>
      <c r="AC823">
        <v>258</v>
      </c>
      <c r="AD823">
        <v>1500</v>
      </c>
      <c r="AE823">
        <v>2000</v>
      </c>
      <c r="AF823">
        <v>0</v>
      </c>
      <c r="AG823">
        <v>0</v>
      </c>
      <c r="AH823">
        <v>0</v>
      </c>
      <c r="AI823">
        <v>0</v>
      </c>
      <c r="AJ823">
        <v>0</v>
      </c>
      <c r="AK823">
        <v>0</v>
      </c>
      <c r="AL823">
        <v>0</v>
      </c>
      <c r="AM823">
        <v>0</v>
      </c>
      <c r="AN823">
        <v>0</v>
      </c>
      <c r="AO823">
        <v>0</v>
      </c>
      <c r="AP823">
        <v>0</v>
      </c>
      <c r="AQ823">
        <v>0</v>
      </c>
      <c r="AR823">
        <v>0</v>
      </c>
      <c r="AS823">
        <v>0</v>
      </c>
      <c r="AT823">
        <v>0</v>
      </c>
      <c r="AU823">
        <v>0</v>
      </c>
      <c r="AV823">
        <v>0</v>
      </c>
      <c r="AW823">
        <v>0</v>
      </c>
      <c r="AX823">
        <v>1</v>
      </c>
    </row>
    <row r="824" spans="1:50" x14ac:dyDescent="0.25">
      <c r="A824" s="36">
        <v>5902218</v>
      </c>
      <c r="B824" s="36">
        <v>85081</v>
      </c>
      <c r="C824" s="36" t="s">
        <v>64</v>
      </c>
      <c r="D824">
        <v>4019</v>
      </c>
      <c r="E824">
        <v>4019</v>
      </c>
      <c r="F824" s="1">
        <v>39747</v>
      </c>
      <c r="G824" s="1">
        <v>39702</v>
      </c>
      <c r="H824">
        <v>10</v>
      </c>
      <c r="I824">
        <v>2008</v>
      </c>
      <c r="J824">
        <v>5.11E-2</v>
      </c>
      <c r="K824">
        <v>-140.0548</v>
      </c>
      <c r="L824" t="s">
        <v>924</v>
      </c>
      <c r="M824" t="s">
        <v>984</v>
      </c>
      <c r="N824" s="1">
        <v>41974</v>
      </c>
      <c r="O824">
        <v>-3.1522999999999999</v>
      </c>
      <c r="P824">
        <v>-173.7859</v>
      </c>
      <c r="Q824" t="s">
        <v>3</v>
      </c>
      <c r="R824" t="s">
        <v>601</v>
      </c>
      <c r="S824" t="s">
        <v>602</v>
      </c>
      <c r="T824" t="s">
        <v>15</v>
      </c>
      <c r="U824" t="s">
        <v>7</v>
      </c>
      <c r="V824">
        <v>2226.4337999999998</v>
      </c>
      <c r="W824">
        <v>0.64</v>
      </c>
      <c r="X824">
        <v>1</v>
      </c>
      <c r="Y824">
        <v>202</v>
      </c>
      <c r="Z824">
        <v>106</v>
      </c>
      <c r="AA824">
        <v>0</v>
      </c>
      <c r="AB824">
        <v>0</v>
      </c>
      <c r="AC824">
        <v>258</v>
      </c>
      <c r="AD824">
        <v>1500</v>
      </c>
      <c r="AE824">
        <v>2000</v>
      </c>
      <c r="AF824">
        <v>0</v>
      </c>
      <c r="AG824">
        <v>0</v>
      </c>
      <c r="AH824">
        <v>0</v>
      </c>
      <c r="AI824">
        <v>0</v>
      </c>
      <c r="AJ824">
        <v>0</v>
      </c>
      <c r="AK824">
        <v>0</v>
      </c>
      <c r="AL824">
        <v>0</v>
      </c>
      <c r="AM824">
        <v>0</v>
      </c>
      <c r="AN824">
        <v>0</v>
      </c>
      <c r="AO824">
        <v>0</v>
      </c>
      <c r="AP824">
        <v>0</v>
      </c>
      <c r="AQ824">
        <v>0</v>
      </c>
      <c r="AR824">
        <v>0</v>
      </c>
      <c r="AS824">
        <v>0</v>
      </c>
      <c r="AT824">
        <v>1</v>
      </c>
      <c r="AU824">
        <v>0</v>
      </c>
      <c r="AV824">
        <v>0</v>
      </c>
      <c r="AW824">
        <v>0</v>
      </c>
      <c r="AX824">
        <v>1</v>
      </c>
    </row>
    <row r="825" spans="1:50" x14ac:dyDescent="0.25">
      <c r="A825" s="36">
        <v>5902219</v>
      </c>
      <c r="B825" s="36">
        <v>85082</v>
      </c>
      <c r="C825" s="36" t="s">
        <v>64</v>
      </c>
      <c r="D825">
        <v>4020</v>
      </c>
      <c r="E825">
        <v>4020</v>
      </c>
      <c r="F825" s="1">
        <v>39762</v>
      </c>
      <c r="G825" s="1">
        <v>39702</v>
      </c>
      <c r="H825">
        <v>11</v>
      </c>
      <c r="I825">
        <v>2008</v>
      </c>
      <c r="J825">
        <v>-0.98799999999999999</v>
      </c>
      <c r="K825">
        <v>-124.6023</v>
      </c>
      <c r="L825" t="s">
        <v>924</v>
      </c>
      <c r="M825" t="s">
        <v>984</v>
      </c>
      <c r="N825" s="1">
        <v>41967</v>
      </c>
      <c r="O825">
        <v>-4.9912999999999998</v>
      </c>
      <c r="P825">
        <v>177.54069999999999</v>
      </c>
      <c r="Q825" t="s">
        <v>3</v>
      </c>
      <c r="R825" t="s">
        <v>601</v>
      </c>
      <c r="S825" t="s">
        <v>602</v>
      </c>
      <c r="T825" t="s">
        <v>15</v>
      </c>
      <c r="U825" t="s">
        <v>7</v>
      </c>
      <c r="V825">
        <v>2205.0549000000001</v>
      </c>
      <c r="W825">
        <v>0.64</v>
      </c>
      <c r="X825">
        <v>1</v>
      </c>
      <c r="Y825">
        <v>206</v>
      </c>
      <c r="Z825">
        <v>104</v>
      </c>
      <c r="AA825">
        <v>0</v>
      </c>
      <c r="AB825">
        <v>1</v>
      </c>
      <c r="AC825">
        <v>258</v>
      </c>
      <c r="AD825">
        <v>1500</v>
      </c>
      <c r="AE825">
        <v>2000</v>
      </c>
      <c r="AF825">
        <v>0</v>
      </c>
      <c r="AG825">
        <v>0</v>
      </c>
      <c r="AH825">
        <v>0</v>
      </c>
      <c r="AI825">
        <v>0</v>
      </c>
      <c r="AJ825">
        <v>0</v>
      </c>
      <c r="AK825">
        <v>0</v>
      </c>
      <c r="AL825">
        <v>0</v>
      </c>
      <c r="AM825">
        <v>0</v>
      </c>
      <c r="AN825">
        <v>0</v>
      </c>
      <c r="AO825">
        <v>0</v>
      </c>
      <c r="AP825">
        <v>0</v>
      </c>
      <c r="AQ825">
        <v>0</v>
      </c>
      <c r="AR825">
        <v>0</v>
      </c>
      <c r="AS825">
        <v>0</v>
      </c>
      <c r="AT825">
        <v>1</v>
      </c>
      <c r="AU825">
        <v>0</v>
      </c>
      <c r="AV825">
        <v>0</v>
      </c>
      <c r="AW825">
        <v>0</v>
      </c>
      <c r="AX825">
        <v>1</v>
      </c>
    </row>
    <row r="826" spans="1:50" x14ac:dyDescent="0.25">
      <c r="A826" s="36">
        <v>5902153</v>
      </c>
      <c r="B826" s="36">
        <v>85069</v>
      </c>
      <c r="C826" s="36" t="s">
        <v>64</v>
      </c>
      <c r="D826">
        <v>3967</v>
      </c>
      <c r="E826">
        <v>3967</v>
      </c>
      <c r="F826" s="1">
        <v>39736</v>
      </c>
      <c r="G826" s="1">
        <v>39702</v>
      </c>
      <c r="H826">
        <v>10</v>
      </c>
      <c r="I826">
        <v>2008</v>
      </c>
      <c r="J826">
        <v>17.013200000000001</v>
      </c>
      <c r="K826">
        <v>-153.02070000000001</v>
      </c>
      <c r="L826" t="s">
        <v>924</v>
      </c>
      <c r="M826" t="s">
        <v>984</v>
      </c>
      <c r="N826" s="1">
        <v>41975</v>
      </c>
      <c r="O826">
        <v>19.192299999999999</v>
      </c>
      <c r="P826">
        <v>-175.1951</v>
      </c>
      <c r="Q826" t="s">
        <v>3</v>
      </c>
      <c r="R826" t="s">
        <v>601</v>
      </c>
      <c r="S826" t="s">
        <v>602</v>
      </c>
      <c r="T826" t="s">
        <v>15</v>
      </c>
      <c r="U826" t="s">
        <v>7</v>
      </c>
      <c r="V826">
        <v>2239.1459</v>
      </c>
      <c r="W826">
        <v>0.64</v>
      </c>
      <c r="X826">
        <v>1</v>
      </c>
      <c r="Y826">
        <v>209</v>
      </c>
      <c r="Z826">
        <v>106</v>
      </c>
      <c r="AA826">
        <v>0</v>
      </c>
      <c r="AB826">
        <v>0</v>
      </c>
      <c r="AC826">
        <v>257</v>
      </c>
      <c r="AD826">
        <v>1000</v>
      </c>
      <c r="AE826">
        <v>2000</v>
      </c>
      <c r="AF826">
        <v>0</v>
      </c>
      <c r="AG826">
        <v>0</v>
      </c>
      <c r="AH826">
        <v>0</v>
      </c>
      <c r="AI826">
        <v>0</v>
      </c>
      <c r="AJ826">
        <v>0</v>
      </c>
      <c r="AK826">
        <v>0</v>
      </c>
      <c r="AL826">
        <v>0</v>
      </c>
      <c r="AM826">
        <v>0</v>
      </c>
      <c r="AN826">
        <v>0</v>
      </c>
      <c r="AO826">
        <v>0</v>
      </c>
      <c r="AP826">
        <v>0</v>
      </c>
      <c r="AQ826">
        <v>0</v>
      </c>
      <c r="AR826">
        <v>0</v>
      </c>
      <c r="AS826">
        <v>0</v>
      </c>
      <c r="AT826">
        <v>0</v>
      </c>
      <c r="AU826">
        <v>0</v>
      </c>
      <c r="AV826">
        <v>0</v>
      </c>
      <c r="AW826">
        <v>0</v>
      </c>
      <c r="AX826">
        <v>1</v>
      </c>
    </row>
    <row r="827" spans="1:50" x14ac:dyDescent="0.25">
      <c r="A827" s="36">
        <v>5901817</v>
      </c>
      <c r="B827" s="36">
        <v>68519</v>
      </c>
      <c r="C827" s="36" t="s">
        <v>64</v>
      </c>
      <c r="D827">
        <v>3104</v>
      </c>
      <c r="E827">
        <v>3104</v>
      </c>
      <c r="F827" s="1">
        <v>39487</v>
      </c>
      <c r="G827" s="1">
        <v>39465</v>
      </c>
      <c r="H827">
        <v>2</v>
      </c>
      <c r="I827">
        <v>2008</v>
      </c>
      <c r="J827">
        <v>-1.0009999999999999</v>
      </c>
      <c r="K827">
        <v>-155.09299999999999</v>
      </c>
      <c r="L827" t="s">
        <v>924</v>
      </c>
      <c r="M827" t="s">
        <v>985</v>
      </c>
      <c r="N827" s="1">
        <v>41972</v>
      </c>
      <c r="O827">
        <v>-3.7094999999999998</v>
      </c>
      <c r="P827">
        <v>168.0197</v>
      </c>
      <c r="Q827" t="s">
        <v>3</v>
      </c>
      <c r="R827" t="s">
        <v>601</v>
      </c>
      <c r="S827" t="s">
        <v>602</v>
      </c>
      <c r="T827" t="s">
        <v>15</v>
      </c>
      <c r="U827" t="s">
        <v>7</v>
      </c>
      <c r="V827">
        <v>2485.1815000000001</v>
      </c>
      <c r="W827">
        <v>0.64</v>
      </c>
      <c r="X827">
        <v>1</v>
      </c>
      <c r="Y827">
        <v>232</v>
      </c>
      <c r="Z827">
        <v>136</v>
      </c>
      <c r="AA827">
        <v>1981</v>
      </c>
      <c r="AB827">
        <v>0</v>
      </c>
      <c r="AC827">
        <v>257</v>
      </c>
      <c r="AD827">
        <v>1500</v>
      </c>
      <c r="AE827">
        <v>2000</v>
      </c>
      <c r="AF827">
        <v>0</v>
      </c>
      <c r="AG827">
        <v>0</v>
      </c>
      <c r="AH827">
        <v>0</v>
      </c>
      <c r="AI827">
        <v>0</v>
      </c>
      <c r="AJ827">
        <v>0</v>
      </c>
      <c r="AK827">
        <v>0</v>
      </c>
      <c r="AL827">
        <v>0</v>
      </c>
      <c r="AM827">
        <v>0</v>
      </c>
      <c r="AN827">
        <v>0</v>
      </c>
      <c r="AO827">
        <v>0</v>
      </c>
      <c r="AP827">
        <v>0</v>
      </c>
      <c r="AQ827">
        <v>0</v>
      </c>
      <c r="AR827">
        <v>0</v>
      </c>
      <c r="AS827">
        <v>0</v>
      </c>
      <c r="AT827">
        <v>1</v>
      </c>
      <c r="AU827">
        <v>0</v>
      </c>
      <c r="AV827">
        <v>0</v>
      </c>
      <c r="AW827">
        <v>0</v>
      </c>
      <c r="AX827">
        <v>1</v>
      </c>
    </row>
    <row r="828" spans="1:50" x14ac:dyDescent="0.25">
      <c r="A828" s="36">
        <v>5901811</v>
      </c>
      <c r="B828" s="36">
        <v>37084</v>
      </c>
      <c r="C828" s="36" t="s">
        <v>64</v>
      </c>
      <c r="D828">
        <v>3367</v>
      </c>
      <c r="E828">
        <v>3367</v>
      </c>
      <c r="F828" s="1">
        <v>39296</v>
      </c>
      <c r="G828" s="1">
        <v>39303</v>
      </c>
      <c r="H828">
        <v>8</v>
      </c>
      <c r="I828">
        <v>2007</v>
      </c>
      <c r="J828">
        <v>6.9931999999999999</v>
      </c>
      <c r="K828">
        <v>-169.9931</v>
      </c>
      <c r="L828" t="s">
        <v>924</v>
      </c>
      <c r="M828" t="s">
        <v>986</v>
      </c>
      <c r="N828" s="1">
        <v>41974</v>
      </c>
      <c r="O828">
        <v>11.7148</v>
      </c>
      <c r="P828">
        <v>167.54339999999999</v>
      </c>
      <c r="Q828" t="s">
        <v>3</v>
      </c>
      <c r="R828" t="s">
        <v>601</v>
      </c>
      <c r="S828" t="s">
        <v>602</v>
      </c>
      <c r="T828" t="s">
        <v>15</v>
      </c>
      <c r="U828" t="s">
        <v>7</v>
      </c>
      <c r="V828">
        <v>2678.8917000000001</v>
      </c>
      <c r="W828">
        <v>0.48</v>
      </c>
      <c r="X828">
        <v>1</v>
      </c>
      <c r="Y828">
        <v>250</v>
      </c>
      <c r="Z828">
        <v>154</v>
      </c>
      <c r="AA828">
        <v>1980</v>
      </c>
      <c r="AB828">
        <v>0</v>
      </c>
      <c r="AC828">
        <v>258</v>
      </c>
      <c r="AD828">
        <v>1500</v>
      </c>
      <c r="AE828">
        <v>2000</v>
      </c>
      <c r="AF828">
        <v>0</v>
      </c>
      <c r="AG828">
        <v>0</v>
      </c>
      <c r="AH828">
        <v>0</v>
      </c>
      <c r="AI828">
        <v>0</v>
      </c>
      <c r="AJ828">
        <v>0</v>
      </c>
      <c r="AK828">
        <v>0</v>
      </c>
      <c r="AL828">
        <v>0</v>
      </c>
      <c r="AM828">
        <v>0</v>
      </c>
      <c r="AN828">
        <v>0</v>
      </c>
      <c r="AO828">
        <v>0</v>
      </c>
      <c r="AP828">
        <v>0</v>
      </c>
      <c r="AQ828">
        <v>0</v>
      </c>
      <c r="AR828">
        <v>0</v>
      </c>
      <c r="AS828">
        <v>0</v>
      </c>
      <c r="AT828">
        <v>1</v>
      </c>
      <c r="AU828">
        <v>0</v>
      </c>
      <c r="AV828">
        <v>0</v>
      </c>
      <c r="AW828">
        <v>0</v>
      </c>
      <c r="AX828">
        <v>1</v>
      </c>
    </row>
    <row r="829" spans="1:50" x14ac:dyDescent="0.25">
      <c r="A829" s="36">
        <v>5901808</v>
      </c>
      <c r="B829" s="36">
        <v>37079</v>
      </c>
      <c r="C829" s="36" t="s">
        <v>64</v>
      </c>
      <c r="D829">
        <v>3363</v>
      </c>
      <c r="E829">
        <v>3363</v>
      </c>
      <c r="F829" s="1">
        <v>39295</v>
      </c>
      <c r="G829" s="1">
        <v>39303</v>
      </c>
      <c r="H829">
        <v>8</v>
      </c>
      <c r="I829">
        <v>2007</v>
      </c>
      <c r="J829">
        <v>2.9847000000000001</v>
      </c>
      <c r="K829">
        <v>-170.00630000000001</v>
      </c>
      <c r="L829" t="s">
        <v>924</v>
      </c>
      <c r="M829" t="s">
        <v>986</v>
      </c>
      <c r="N829" s="1">
        <v>41973</v>
      </c>
      <c r="O829">
        <v>4.0639000000000003</v>
      </c>
      <c r="P829">
        <v>176.88980000000001</v>
      </c>
      <c r="Q829" t="s">
        <v>3</v>
      </c>
      <c r="R829" t="s">
        <v>601</v>
      </c>
      <c r="S829" t="s">
        <v>602</v>
      </c>
      <c r="T829" t="s">
        <v>15</v>
      </c>
      <c r="U829" t="s">
        <v>7</v>
      </c>
      <c r="V829">
        <v>2678.4566</v>
      </c>
      <c r="W829">
        <v>0.48</v>
      </c>
      <c r="X829">
        <v>1</v>
      </c>
      <c r="Y829">
        <v>244</v>
      </c>
      <c r="Z829">
        <v>155</v>
      </c>
      <c r="AA829">
        <v>1979</v>
      </c>
      <c r="AB829">
        <v>0</v>
      </c>
      <c r="AC829">
        <v>258</v>
      </c>
      <c r="AD829">
        <v>1500</v>
      </c>
      <c r="AE829">
        <v>2000</v>
      </c>
      <c r="AF829">
        <v>0</v>
      </c>
      <c r="AG829">
        <v>0</v>
      </c>
      <c r="AH829">
        <v>0</v>
      </c>
      <c r="AI829">
        <v>0</v>
      </c>
      <c r="AJ829">
        <v>0</v>
      </c>
      <c r="AK829">
        <v>0</v>
      </c>
      <c r="AL829">
        <v>0</v>
      </c>
      <c r="AM829">
        <v>0</v>
      </c>
      <c r="AN829">
        <v>0</v>
      </c>
      <c r="AO829">
        <v>0</v>
      </c>
      <c r="AP829">
        <v>0</v>
      </c>
      <c r="AQ829">
        <v>0</v>
      </c>
      <c r="AR829">
        <v>0</v>
      </c>
      <c r="AS829">
        <v>0</v>
      </c>
      <c r="AT829">
        <v>1</v>
      </c>
      <c r="AU829">
        <v>0</v>
      </c>
      <c r="AV829">
        <v>0</v>
      </c>
      <c r="AW829">
        <v>0</v>
      </c>
      <c r="AX829">
        <v>1</v>
      </c>
    </row>
    <row r="830" spans="1:50" x14ac:dyDescent="0.25">
      <c r="A830" s="36">
        <v>5901810</v>
      </c>
      <c r="B830" s="36">
        <v>37082</v>
      </c>
      <c r="C830" s="36" t="s">
        <v>64</v>
      </c>
      <c r="D830">
        <v>3365</v>
      </c>
      <c r="E830">
        <v>3365</v>
      </c>
      <c r="F830" s="1">
        <v>39371</v>
      </c>
      <c r="G830" s="1">
        <v>39303</v>
      </c>
      <c r="H830">
        <v>10</v>
      </c>
      <c r="I830">
        <v>2007</v>
      </c>
      <c r="J830">
        <v>-0.14080000000000001</v>
      </c>
      <c r="K830">
        <v>-124.39109999999999</v>
      </c>
      <c r="L830" t="s">
        <v>924</v>
      </c>
      <c r="M830" t="s">
        <v>987</v>
      </c>
      <c r="N830" s="1">
        <v>41974</v>
      </c>
      <c r="O830">
        <v>9.5333000000000006</v>
      </c>
      <c r="P830">
        <v>-120.0005</v>
      </c>
      <c r="Q830" t="s">
        <v>3</v>
      </c>
      <c r="R830" t="s">
        <v>601</v>
      </c>
      <c r="S830" t="s">
        <v>602</v>
      </c>
      <c r="T830" t="s">
        <v>15</v>
      </c>
      <c r="U830" t="s">
        <v>7</v>
      </c>
      <c r="V830">
        <v>2603.2613999999999</v>
      </c>
      <c r="W830">
        <v>0.48</v>
      </c>
      <c r="X830">
        <v>1</v>
      </c>
      <c r="Y830">
        <v>243</v>
      </c>
      <c r="Z830">
        <v>147</v>
      </c>
      <c r="AA830">
        <v>1978</v>
      </c>
      <c r="AB830">
        <v>0</v>
      </c>
      <c r="AC830">
        <v>258</v>
      </c>
      <c r="AD830">
        <v>1500</v>
      </c>
      <c r="AE830">
        <v>2000</v>
      </c>
      <c r="AF830">
        <v>0</v>
      </c>
      <c r="AG830">
        <v>0</v>
      </c>
      <c r="AH830">
        <v>0</v>
      </c>
      <c r="AI830">
        <v>0</v>
      </c>
      <c r="AJ830">
        <v>0</v>
      </c>
      <c r="AK830">
        <v>0</v>
      </c>
      <c r="AL830">
        <v>0</v>
      </c>
      <c r="AM830">
        <v>0</v>
      </c>
      <c r="AN830">
        <v>0</v>
      </c>
      <c r="AO830">
        <v>0</v>
      </c>
      <c r="AP830">
        <v>0</v>
      </c>
      <c r="AQ830">
        <v>0</v>
      </c>
      <c r="AR830">
        <v>0</v>
      </c>
      <c r="AS830">
        <v>0</v>
      </c>
      <c r="AT830">
        <v>1</v>
      </c>
      <c r="AU830">
        <v>0</v>
      </c>
      <c r="AV830">
        <v>0</v>
      </c>
      <c r="AW830">
        <v>0</v>
      </c>
      <c r="AX830">
        <v>1</v>
      </c>
    </row>
    <row r="831" spans="1:50" x14ac:dyDescent="0.25">
      <c r="A831" s="36">
        <v>5901754</v>
      </c>
      <c r="B831" s="36">
        <v>37036</v>
      </c>
      <c r="C831" s="36" t="s">
        <v>64</v>
      </c>
      <c r="D831">
        <v>3350</v>
      </c>
      <c r="E831">
        <v>3350</v>
      </c>
      <c r="F831" s="1">
        <v>39288</v>
      </c>
      <c r="G831" s="1">
        <v>39303</v>
      </c>
      <c r="H831">
        <v>7</v>
      </c>
      <c r="I831">
        <v>2007</v>
      </c>
      <c r="J831">
        <v>-8.0764999999999993</v>
      </c>
      <c r="K831">
        <v>-165.02269999999999</v>
      </c>
      <c r="L831" t="s">
        <v>924</v>
      </c>
      <c r="M831" t="s">
        <v>986</v>
      </c>
      <c r="N831" s="1">
        <v>41966</v>
      </c>
      <c r="O831">
        <v>-14.5661</v>
      </c>
      <c r="P831">
        <v>160.83760000000001</v>
      </c>
      <c r="Q831" t="s">
        <v>3</v>
      </c>
      <c r="R831" t="s">
        <v>601</v>
      </c>
      <c r="S831" t="s">
        <v>602</v>
      </c>
      <c r="T831" t="s">
        <v>15</v>
      </c>
      <c r="U831" t="s">
        <v>7</v>
      </c>
      <c r="V831">
        <v>2678.2366000000002</v>
      </c>
      <c r="W831">
        <v>0.48</v>
      </c>
      <c r="X831">
        <v>1</v>
      </c>
      <c r="Y831">
        <v>243</v>
      </c>
      <c r="Z831">
        <v>149</v>
      </c>
      <c r="AA831">
        <v>1981</v>
      </c>
      <c r="AB831">
        <v>0</v>
      </c>
      <c r="AC831">
        <v>258</v>
      </c>
      <c r="AD831">
        <v>1500</v>
      </c>
      <c r="AE831">
        <v>2000</v>
      </c>
      <c r="AF831">
        <v>0</v>
      </c>
      <c r="AG831">
        <v>0</v>
      </c>
      <c r="AH831">
        <v>0</v>
      </c>
      <c r="AI831">
        <v>0</v>
      </c>
      <c r="AJ831">
        <v>0</v>
      </c>
      <c r="AK831">
        <v>0</v>
      </c>
      <c r="AL831">
        <v>0</v>
      </c>
      <c r="AM831">
        <v>0</v>
      </c>
      <c r="AN831">
        <v>0</v>
      </c>
      <c r="AO831">
        <v>0</v>
      </c>
      <c r="AP831">
        <v>0</v>
      </c>
      <c r="AQ831">
        <v>0</v>
      </c>
      <c r="AR831">
        <v>0</v>
      </c>
      <c r="AS831">
        <v>0</v>
      </c>
      <c r="AT831">
        <v>0</v>
      </c>
      <c r="AU831">
        <v>0</v>
      </c>
      <c r="AV831">
        <v>0</v>
      </c>
      <c r="AW831">
        <v>0</v>
      </c>
      <c r="AX831">
        <v>1</v>
      </c>
    </row>
    <row r="832" spans="1:50" x14ac:dyDescent="0.25">
      <c r="A832" s="36">
        <v>5901755</v>
      </c>
      <c r="B832" s="36">
        <v>37037</v>
      </c>
      <c r="C832" s="36" t="s">
        <v>64</v>
      </c>
      <c r="D832">
        <v>3351</v>
      </c>
      <c r="E832">
        <v>3351</v>
      </c>
      <c r="F832" s="1">
        <v>39294</v>
      </c>
      <c r="G832" s="1">
        <v>39303</v>
      </c>
      <c r="H832">
        <v>7</v>
      </c>
      <c r="I832">
        <v>2007</v>
      </c>
      <c r="J832">
        <v>-4.1000000000000003E-3</v>
      </c>
      <c r="K832">
        <v>-170.0506</v>
      </c>
      <c r="L832" t="s">
        <v>924</v>
      </c>
      <c r="M832" t="s">
        <v>986</v>
      </c>
      <c r="N832" s="1">
        <v>41972</v>
      </c>
      <c r="O832">
        <v>-2.8313999999999999</v>
      </c>
      <c r="P832">
        <v>162.16370000000001</v>
      </c>
      <c r="Q832" t="s">
        <v>3</v>
      </c>
      <c r="R832" t="s">
        <v>601</v>
      </c>
      <c r="S832" t="s">
        <v>602</v>
      </c>
      <c r="T832" t="s">
        <v>15</v>
      </c>
      <c r="U832" t="s">
        <v>7</v>
      </c>
      <c r="V832">
        <v>2678.2588000000001</v>
      </c>
      <c r="W832">
        <v>0.48</v>
      </c>
      <c r="X832">
        <v>1</v>
      </c>
      <c r="Y832">
        <v>250</v>
      </c>
      <c r="Z832">
        <v>155</v>
      </c>
      <c r="AA832">
        <v>1978</v>
      </c>
      <c r="AB832">
        <v>0</v>
      </c>
      <c r="AC832">
        <v>258</v>
      </c>
      <c r="AD832">
        <v>1500</v>
      </c>
      <c r="AE832">
        <v>2000</v>
      </c>
      <c r="AF832">
        <v>0</v>
      </c>
      <c r="AG832">
        <v>0</v>
      </c>
      <c r="AH832">
        <v>0</v>
      </c>
      <c r="AI832">
        <v>0</v>
      </c>
      <c r="AJ832">
        <v>0</v>
      </c>
      <c r="AK832">
        <v>0</v>
      </c>
      <c r="AL832">
        <v>0</v>
      </c>
      <c r="AM832">
        <v>0</v>
      </c>
      <c r="AN832">
        <v>0</v>
      </c>
      <c r="AO832">
        <v>0</v>
      </c>
      <c r="AP832">
        <v>0</v>
      </c>
      <c r="AQ832">
        <v>0</v>
      </c>
      <c r="AR832">
        <v>0</v>
      </c>
      <c r="AS832">
        <v>0</v>
      </c>
      <c r="AT832">
        <v>1</v>
      </c>
      <c r="AU832">
        <v>0</v>
      </c>
      <c r="AV832">
        <v>0</v>
      </c>
      <c r="AW832">
        <v>0</v>
      </c>
      <c r="AX832">
        <v>1</v>
      </c>
    </row>
    <row r="833" spans="1:50" x14ac:dyDescent="0.25">
      <c r="A833" s="36">
        <v>5901812</v>
      </c>
      <c r="B833" s="36">
        <v>37062</v>
      </c>
      <c r="C833" s="36" t="s">
        <v>64</v>
      </c>
      <c r="D833">
        <v>3352</v>
      </c>
      <c r="E833">
        <v>3352</v>
      </c>
      <c r="F833" s="1">
        <v>39367</v>
      </c>
      <c r="G833" s="1">
        <v>39303</v>
      </c>
      <c r="H833">
        <v>10</v>
      </c>
      <c r="I833">
        <v>2007</v>
      </c>
      <c r="J833">
        <v>-8.1211000000000002</v>
      </c>
      <c r="K833">
        <v>-127.0046</v>
      </c>
      <c r="L833" t="s">
        <v>924</v>
      </c>
      <c r="M833" t="s">
        <v>987</v>
      </c>
      <c r="N833" s="1">
        <v>41969</v>
      </c>
      <c r="O833">
        <v>-8.2441999999999993</v>
      </c>
      <c r="P833">
        <v>-171.21</v>
      </c>
      <c r="Q833" t="s">
        <v>3</v>
      </c>
      <c r="R833" t="s">
        <v>601</v>
      </c>
      <c r="S833" t="s">
        <v>602</v>
      </c>
      <c r="T833" t="s">
        <v>15</v>
      </c>
      <c r="U833" t="s">
        <v>7</v>
      </c>
      <c r="V833">
        <v>2602.7040999999999</v>
      </c>
      <c r="W833">
        <v>0.48</v>
      </c>
      <c r="X833">
        <v>1</v>
      </c>
      <c r="Y833">
        <v>243</v>
      </c>
      <c r="Z833">
        <v>148</v>
      </c>
      <c r="AA833">
        <v>1980</v>
      </c>
      <c r="AB833">
        <v>0</v>
      </c>
      <c r="AC833">
        <v>258</v>
      </c>
      <c r="AD833">
        <v>1500</v>
      </c>
      <c r="AE833">
        <v>2000</v>
      </c>
      <c r="AF833">
        <v>0</v>
      </c>
      <c r="AG833">
        <v>0</v>
      </c>
      <c r="AH833">
        <v>0</v>
      </c>
      <c r="AI833">
        <v>0</v>
      </c>
      <c r="AJ833">
        <v>0</v>
      </c>
      <c r="AK833">
        <v>0</v>
      </c>
      <c r="AL833">
        <v>0</v>
      </c>
      <c r="AM833">
        <v>0</v>
      </c>
      <c r="AN833">
        <v>0</v>
      </c>
      <c r="AO833">
        <v>0</v>
      </c>
      <c r="AP833">
        <v>0</v>
      </c>
      <c r="AQ833">
        <v>0</v>
      </c>
      <c r="AR833">
        <v>0</v>
      </c>
      <c r="AS833">
        <v>0</v>
      </c>
      <c r="AT833">
        <v>0</v>
      </c>
      <c r="AU833">
        <v>0</v>
      </c>
      <c r="AV833">
        <v>0</v>
      </c>
      <c r="AW833">
        <v>0</v>
      </c>
      <c r="AX833">
        <v>1</v>
      </c>
    </row>
    <row r="834" spans="1:50" x14ac:dyDescent="0.25">
      <c r="A834" s="36">
        <v>5901813</v>
      </c>
      <c r="B834" s="36">
        <v>37063</v>
      </c>
      <c r="C834" s="36" t="s">
        <v>64</v>
      </c>
      <c r="D834">
        <v>3353</v>
      </c>
      <c r="E834">
        <v>3353</v>
      </c>
      <c r="F834" s="1">
        <v>39367</v>
      </c>
      <c r="G834" s="1">
        <v>39303</v>
      </c>
      <c r="H834">
        <v>10</v>
      </c>
      <c r="I834">
        <v>2007</v>
      </c>
      <c r="J834">
        <v>-7.9668999999999999</v>
      </c>
      <c r="K834">
        <v>-124.98690000000001</v>
      </c>
      <c r="L834" t="s">
        <v>924</v>
      </c>
      <c r="M834" t="s">
        <v>987</v>
      </c>
      <c r="N834" s="1">
        <v>41970</v>
      </c>
      <c r="O834">
        <v>-15.0875</v>
      </c>
      <c r="P834">
        <v>-144.41980000000001</v>
      </c>
      <c r="Q834" t="s">
        <v>3</v>
      </c>
      <c r="R834" t="s">
        <v>601</v>
      </c>
      <c r="S834" t="s">
        <v>602</v>
      </c>
      <c r="T834" t="s">
        <v>15</v>
      </c>
      <c r="U834" t="s">
        <v>7</v>
      </c>
      <c r="V834">
        <v>2603.4488000000001</v>
      </c>
      <c r="W834">
        <v>0.48</v>
      </c>
      <c r="X834">
        <v>1</v>
      </c>
      <c r="Y834">
        <v>243</v>
      </c>
      <c r="Z834">
        <v>148</v>
      </c>
      <c r="AA834">
        <v>1981</v>
      </c>
      <c r="AB834">
        <v>0</v>
      </c>
      <c r="AC834">
        <v>258</v>
      </c>
      <c r="AD834">
        <v>1500</v>
      </c>
      <c r="AE834">
        <v>2000</v>
      </c>
      <c r="AF834">
        <v>0</v>
      </c>
      <c r="AG834">
        <v>0</v>
      </c>
      <c r="AH834">
        <v>0</v>
      </c>
      <c r="AI834">
        <v>0</v>
      </c>
      <c r="AJ834">
        <v>0</v>
      </c>
      <c r="AK834">
        <v>0</v>
      </c>
      <c r="AL834">
        <v>0</v>
      </c>
      <c r="AM834">
        <v>0</v>
      </c>
      <c r="AN834">
        <v>0</v>
      </c>
      <c r="AO834">
        <v>0</v>
      </c>
      <c r="AP834">
        <v>0</v>
      </c>
      <c r="AQ834">
        <v>0</v>
      </c>
      <c r="AR834">
        <v>0</v>
      </c>
      <c r="AS834">
        <v>0</v>
      </c>
      <c r="AT834">
        <v>1</v>
      </c>
      <c r="AU834">
        <v>0</v>
      </c>
      <c r="AV834">
        <v>0</v>
      </c>
      <c r="AW834">
        <v>0</v>
      </c>
      <c r="AX834">
        <v>1</v>
      </c>
    </row>
    <row r="835" spans="1:50" x14ac:dyDescent="0.25">
      <c r="A835" s="36">
        <v>5901805</v>
      </c>
      <c r="B835" s="36">
        <v>37065</v>
      </c>
      <c r="C835" s="36" t="s">
        <v>64</v>
      </c>
      <c r="D835">
        <v>3354</v>
      </c>
      <c r="E835">
        <v>3354</v>
      </c>
      <c r="F835" s="1">
        <v>39368</v>
      </c>
      <c r="G835" s="1">
        <v>39303</v>
      </c>
      <c r="H835">
        <v>10</v>
      </c>
      <c r="I835">
        <v>2007</v>
      </c>
      <c r="J835">
        <v>-6.0042</v>
      </c>
      <c r="K835">
        <v>-124.9564</v>
      </c>
      <c r="L835" t="s">
        <v>924</v>
      </c>
      <c r="M835" t="s">
        <v>987</v>
      </c>
      <c r="N835" s="1">
        <v>41971</v>
      </c>
      <c r="O835">
        <v>-11.731199999999999</v>
      </c>
      <c r="P835">
        <v>-149.55959999999999</v>
      </c>
      <c r="Q835" t="s">
        <v>3</v>
      </c>
      <c r="R835" t="s">
        <v>601</v>
      </c>
      <c r="S835" t="s">
        <v>602</v>
      </c>
      <c r="T835" t="s">
        <v>15</v>
      </c>
      <c r="U835" t="s">
        <v>7</v>
      </c>
      <c r="V835">
        <v>2603.1432</v>
      </c>
      <c r="W835">
        <v>0.48</v>
      </c>
      <c r="X835">
        <v>1</v>
      </c>
      <c r="Y835">
        <v>241</v>
      </c>
      <c r="Z835">
        <v>145</v>
      </c>
      <c r="AA835">
        <v>1986</v>
      </c>
      <c r="AB835">
        <v>0</v>
      </c>
      <c r="AC835">
        <v>258</v>
      </c>
      <c r="AD835">
        <v>1500</v>
      </c>
      <c r="AE835">
        <v>2000</v>
      </c>
      <c r="AF835">
        <v>0</v>
      </c>
      <c r="AG835">
        <v>0</v>
      </c>
      <c r="AH835">
        <v>0</v>
      </c>
      <c r="AI835">
        <v>0</v>
      </c>
      <c r="AJ835">
        <v>0</v>
      </c>
      <c r="AK835">
        <v>0</v>
      </c>
      <c r="AL835">
        <v>0</v>
      </c>
      <c r="AM835">
        <v>0</v>
      </c>
      <c r="AN835">
        <v>0</v>
      </c>
      <c r="AO835">
        <v>0</v>
      </c>
      <c r="AP835">
        <v>0</v>
      </c>
      <c r="AQ835">
        <v>0</v>
      </c>
      <c r="AR835">
        <v>0</v>
      </c>
      <c r="AS835">
        <v>0</v>
      </c>
      <c r="AT835">
        <v>1</v>
      </c>
      <c r="AU835">
        <v>0</v>
      </c>
      <c r="AV835">
        <v>0</v>
      </c>
      <c r="AW835">
        <v>0</v>
      </c>
      <c r="AX835">
        <v>1</v>
      </c>
    </row>
    <row r="836" spans="1:50" x14ac:dyDescent="0.25">
      <c r="A836" s="36">
        <v>5901806</v>
      </c>
      <c r="B836" s="36">
        <v>37068</v>
      </c>
      <c r="C836" s="36" t="s">
        <v>64</v>
      </c>
      <c r="D836">
        <v>3355</v>
      </c>
      <c r="E836">
        <v>3355</v>
      </c>
      <c r="F836" s="1">
        <v>39369</v>
      </c>
      <c r="G836" s="1">
        <v>39303</v>
      </c>
      <c r="H836">
        <v>10</v>
      </c>
      <c r="I836">
        <v>2007</v>
      </c>
      <c r="J836">
        <v>-3.9990999999999999</v>
      </c>
      <c r="K836">
        <v>-124.9477</v>
      </c>
      <c r="L836" t="s">
        <v>924</v>
      </c>
      <c r="M836" t="s">
        <v>987</v>
      </c>
      <c r="N836" s="1">
        <v>41971</v>
      </c>
      <c r="O836">
        <v>-11.678900000000001</v>
      </c>
      <c r="P836">
        <v>-154.7045</v>
      </c>
      <c r="Q836" t="s">
        <v>3</v>
      </c>
      <c r="R836" t="s">
        <v>601</v>
      </c>
      <c r="S836" t="s">
        <v>602</v>
      </c>
      <c r="T836" t="s">
        <v>15</v>
      </c>
      <c r="U836" t="s">
        <v>7</v>
      </c>
      <c r="V836">
        <v>2602.5066999999999</v>
      </c>
      <c r="W836">
        <v>0.48</v>
      </c>
      <c r="X836">
        <v>1</v>
      </c>
      <c r="Y836">
        <v>243</v>
      </c>
      <c r="Z836">
        <v>148</v>
      </c>
      <c r="AA836">
        <v>1978</v>
      </c>
      <c r="AB836">
        <v>0</v>
      </c>
      <c r="AC836">
        <v>258</v>
      </c>
      <c r="AD836">
        <v>1500</v>
      </c>
      <c r="AE836">
        <v>2000</v>
      </c>
      <c r="AF836">
        <v>0</v>
      </c>
      <c r="AG836">
        <v>0</v>
      </c>
      <c r="AH836">
        <v>0</v>
      </c>
      <c r="AI836">
        <v>0</v>
      </c>
      <c r="AJ836">
        <v>0</v>
      </c>
      <c r="AK836">
        <v>0</v>
      </c>
      <c r="AL836">
        <v>0</v>
      </c>
      <c r="AM836">
        <v>0</v>
      </c>
      <c r="AN836">
        <v>0</v>
      </c>
      <c r="AO836">
        <v>0</v>
      </c>
      <c r="AP836">
        <v>0</v>
      </c>
      <c r="AQ836">
        <v>0</v>
      </c>
      <c r="AR836">
        <v>0</v>
      </c>
      <c r="AS836">
        <v>0</v>
      </c>
      <c r="AT836">
        <v>1</v>
      </c>
      <c r="AU836">
        <v>0</v>
      </c>
      <c r="AV836">
        <v>0</v>
      </c>
      <c r="AW836">
        <v>0</v>
      </c>
      <c r="AX836">
        <v>1</v>
      </c>
    </row>
    <row r="837" spans="1:50" x14ac:dyDescent="0.25">
      <c r="A837" s="36">
        <v>5901807</v>
      </c>
      <c r="B837" s="36">
        <v>37069</v>
      </c>
      <c r="C837" s="36" t="s">
        <v>64</v>
      </c>
      <c r="D837">
        <v>3356</v>
      </c>
      <c r="E837">
        <v>3356</v>
      </c>
      <c r="F837" s="1">
        <v>39296</v>
      </c>
      <c r="G837" s="1">
        <v>39303</v>
      </c>
      <c r="H837">
        <v>8</v>
      </c>
      <c r="I837">
        <v>2007</v>
      </c>
      <c r="J837">
        <v>5.0560999999999998</v>
      </c>
      <c r="K837">
        <v>-169.94810000000001</v>
      </c>
      <c r="L837" t="s">
        <v>924</v>
      </c>
      <c r="M837" t="s">
        <v>986</v>
      </c>
      <c r="N837" s="1">
        <v>41974</v>
      </c>
      <c r="O837">
        <v>7.7577999999999996</v>
      </c>
      <c r="P837">
        <v>176.16540000000001</v>
      </c>
      <c r="Q837" t="s">
        <v>3</v>
      </c>
      <c r="R837" t="s">
        <v>601</v>
      </c>
      <c r="S837" t="s">
        <v>602</v>
      </c>
      <c r="T837" t="s">
        <v>15</v>
      </c>
      <c r="U837" t="s">
        <v>7</v>
      </c>
      <c r="V837">
        <v>2678.2444999999998</v>
      </c>
      <c r="W837">
        <v>0.48</v>
      </c>
      <c r="X837">
        <v>1</v>
      </c>
      <c r="Y837">
        <v>250</v>
      </c>
      <c r="Z837">
        <v>154</v>
      </c>
      <c r="AA837">
        <v>1980</v>
      </c>
      <c r="AB837">
        <v>0</v>
      </c>
      <c r="AC837">
        <v>258</v>
      </c>
      <c r="AD837">
        <v>1500</v>
      </c>
      <c r="AE837">
        <v>2000</v>
      </c>
      <c r="AF837">
        <v>0</v>
      </c>
      <c r="AG837">
        <v>0</v>
      </c>
      <c r="AH837">
        <v>0</v>
      </c>
      <c r="AI837">
        <v>0</v>
      </c>
      <c r="AJ837">
        <v>0</v>
      </c>
      <c r="AK837">
        <v>0</v>
      </c>
      <c r="AL837">
        <v>0</v>
      </c>
      <c r="AM837">
        <v>0</v>
      </c>
      <c r="AN837">
        <v>0</v>
      </c>
      <c r="AO837">
        <v>0</v>
      </c>
      <c r="AP837">
        <v>0</v>
      </c>
      <c r="AQ837">
        <v>0</v>
      </c>
      <c r="AR837">
        <v>0</v>
      </c>
      <c r="AS837">
        <v>0</v>
      </c>
      <c r="AT837">
        <v>1</v>
      </c>
      <c r="AU837">
        <v>0</v>
      </c>
      <c r="AV837">
        <v>0</v>
      </c>
      <c r="AW837">
        <v>0</v>
      </c>
      <c r="AX837">
        <v>1</v>
      </c>
    </row>
    <row r="838" spans="1:50" x14ac:dyDescent="0.25">
      <c r="A838" s="36">
        <v>5901752</v>
      </c>
      <c r="B838" s="36">
        <v>68523</v>
      </c>
      <c r="C838" s="36" t="s">
        <v>64</v>
      </c>
      <c r="D838">
        <v>3108</v>
      </c>
      <c r="E838">
        <v>3108</v>
      </c>
      <c r="F838" s="1">
        <v>39356</v>
      </c>
      <c r="G838" s="1">
        <v>39303</v>
      </c>
      <c r="H838">
        <v>10</v>
      </c>
      <c r="I838">
        <v>2007</v>
      </c>
      <c r="J838">
        <v>0</v>
      </c>
      <c r="K838">
        <v>-140</v>
      </c>
      <c r="L838" t="s">
        <v>924</v>
      </c>
      <c r="M838" t="s">
        <v>987</v>
      </c>
      <c r="N838" s="1">
        <v>41970</v>
      </c>
      <c r="O838">
        <v>-7.1692999999999998</v>
      </c>
      <c r="P838">
        <v>170.51560000000001</v>
      </c>
      <c r="Q838" t="s">
        <v>3</v>
      </c>
      <c r="R838" t="s">
        <v>601</v>
      </c>
      <c r="S838" t="s">
        <v>602</v>
      </c>
      <c r="T838" t="s">
        <v>15</v>
      </c>
      <c r="U838" t="s">
        <v>7</v>
      </c>
      <c r="V838">
        <v>2614.1205</v>
      </c>
      <c r="W838">
        <v>0.48</v>
      </c>
      <c r="X838">
        <v>1</v>
      </c>
      <c r="Y838">
        <v>238</v>
      </c>
      <c r="Z838">
        <v>149</v>
      </c>
      <c r="AA838">
        <v>1984</v>
      </c>
      <c r="AB838">
        <v>0</v>
      </c>
      <c r="AC838">
        <v>258</v>
      </c>
      <c r="AD838">
        <v>1500</v>
      </c>
      <c r="AE838">
        <v>2000</v>
      </c>
      <c r="AF838">
        <v>0</v>
      </c>
      <c r="AG838">
        <v>0</v>
      </c>
      <c r="AH838">
        <v>0</v>
      </c>
      <c r="AI838">
        <v>0</v>
      </c>
      <c r="AJ838">
        <v>0</v>
      </c>
      <c r="AK838">
        <v>0</v>
      </c>
      <c r="AL838">
        <v>0</v>
      </c>
      <c r="AM838">
        <v>0</v>
      </c>
      <c r="AN838">
        <v>0</v>
      </c>
      <c r="AO838">
        <v>0</v>
      </c>
      <c r="AP838">
        <v>0</v>
      </c>
      <c r="AQ838">
        <v>0</v>
      </c>
      <c r="AR838">
        <v>0</v>
      </c>
      <c r="AS838">
        <v>0</v>
      </c>
      <c r="AT838">
        <v>1</v>
      </c>
      <c r="AU838">
        <v>0</v>
      </c>
      <c r="AV838">
        <v>0</v>
      </c>
      <c r="AW838">
        <v>0</v>
      </c>
      <c r="AX838">
        <v>1</v>
      </c>
    </row>
    <row r="839" spans="1:50" x14ac:dyDescent="0.25">
      <c r="A839" s="36">
        <v>5901751</v>
      </c>
      <c r="B839" s="36">
        <v>68522</v>
      </c>
      <c r="C839" s="36" t="s">
        <v>64</v>
      </c>
      <c r="D839">
        <v>3107</v>
      </c>
      <c r="E839">
        <v>3107</v>
      </c>
      <c r="F839" s="1">
        <v>39358</v>
      </c>
      <c r="G839" s="1">
        <v>39303</v>
      </c>
      <c r="H839">
        <v>10</v>
      </c>
      <c r="I839">
        <v>2007</v>
      </c>
      <c r="J839">
        <v>-1</v>
      </c>
      <c r="K839">
        <v>-140</v>
      </c>
      <c r="L839" t="s">
        <v>924</v>
      </c>
      <c r="M839" t="s">
        <v>987</v>
      </c>
      <c r="N839" s="1">
        <v>41969</v>
      </c>
      <c r="O839">
        <v>-5.9896000000000003</v>
      </c>
      <c r="P839">
        <v>-150.52420000000001</v>
      </c>
      <c r="Q839" t="s">
        <v>3</v>
      </c>
      <c r="R839" t="s">
        <v>601</v>
      </c>
      <c r="S839" t="s">
        <v>602</v>
      </c>
      <c r="T839" t="s">
        <v>15</v>
      </c>
      <c r="U839" t="s">
        <v>7</v>
      </c>
      <c r="V839">
        <v>2611.4557</v>
      </c>
      <c r="W839">
        <v>0.48</v>
      </c>
      <c r="X839">
        <v>1</v>
      </c>
      <c r="Y839">
        <v>238</v>
      </c>
      <c r="Z839">
        <v>149</v>
      </c>
      <c r="AA839">
        <v>1983</v>
      </c>
      <c r="AB839">
        <v>0</v>
      </c>
      <c r="AC839">
        <v>258</v>
      </c>
      <c r="AD839">
        <v>1500</v>
      </c>
      <c r="AE839">
        <v>2000</v>
      </c>
      <c r="AF839">
        <v>0</v>
      </c>
      <c r="AG839">
        <v>0</v>
      </c>
      <c r="AH839">
        <v>0</v>
      </c>
      <c r="AI839">
        <v>0</v>
      </c>
      <c r="AJ839">
        <v>0</v>
      </c>
      <c r="AK839">
        <v>0</v>
      </c>
      <c r="AL839">
        <v>0</v>
      </c>
      <c r="AM839">
        <v>0</v>
      </c>
      <c r="AN839">
        <v>0</v>
      </c>
      <c r="AO839">
        <v>0</v>
      </c>
      <c r="AP839">
        <v>0</v>
      </c>
      <c r="AQ839">
        <v>0</v>
      </c>
      <c r="AR839">
        <v>0</v>
      </c>
      <c r="AS839">
        <v>0</v>
      </c>
      <c r="AT839">
        <v>1</v>
      </c>
      <c r="AU839">
        <v>0</v>
      </c>
      <c r="AV839">
        <v>0</v>
      </c>
      <c r="AW839">
        <v>0</v>
      </c>
      <c r="AX839">
        <v>1</v>
      </c>
    </row>
    <row r="840" spans="1:50" x14ac:dyDescent="0.25">
      <c r="A840" s="36">
        <v>5901298</v>
      </c>
      <c r="B840" s="36">
        <v>67105</v>
      </c>
      <c r="C840" s="36" t="s">
        <v>64</v>
      </c>
      <c r="D840">
        <v>3088</v>
      </c>
      <c r="E840">
        <v>3088</v>
      </c>
      <c r="F840" s="1">
        <v>39332</v>
      </c>
      <c r="G840" s="1">
        <v>39303</v>
      </c>
      <c r="H840">
        <v>9</v>
      </c>
      <c r="I840">
        <v>2007</v>
      </c>
      <c r="J840">
        <v>0</v>
      </c>
      <c r="K840">
        <v>180</v>
      </c>
      <c r="L840" t="s">
        <v>924</v>
      </c>
      <c r="M840" t="s">
        <v>988</v>
      </c>
      <c r="N840" s="1">
        <v>41967</v>
      </c>
      <c r="O840">
        <v>6.7788000000000004</v>
      </c>
      <c r="P840">
        <v>175.8587</v>
      </c>
      <c r="Q840" t="s">
        <v>3</v>
      </c>
      <c r="R840" t="s">
        <v>601</v>
      </c>
      <c r="S840" t="s">
        <v>602</v>
      </c>
      <c r="T840" t="s">
        <v>15</v>
      </c>
      <c r="U840" t="s">
        <v>7</v>
      </c>
      <c r="V840">
        <v>2635.4726999999998</v>
      </c>
      <c r="W840">
        <v>0.48</v>
      </c>
      <c r="X840">
        <v>1</v>
      </c>
      <c r="Y840">
        <v>247</v>
      </c>
      <c r="Z840">
        <v>150</v>
      </c>
      <c r="AA840">
        <v>1983</v>
      </c>
      <c r="AB840">
        <v>0</v>
      </c>
      <c r="AC840">
        <v>258</v>
      </c>
      <c r="AD840">
        <v>1500</v>
      </c>
      <c r="AE840">
        <v>2000</v>
      </c>
      <c r="AF840">
        <v>0</v>
      </c>
      <c r="AG840">
        <v>0</v>
      </c>
      <c r="AH840">
        <v>0</v>
      </c>
      <c r="AI840">
        <v>0</v>
      </c>
      <c r="AJ840">
        <v>0</v>
      </c>
      <c r="AK840">
        <v>0</v>
      </c>
      <c r="AL840">
        <v>0</v>
      </c>
      <c r="AM840">
        <v>0</v>
      </c>
      <c r="AN840">
        <v>0</v>
      </c>
      <c r="AO840">
        <v>0</v>
      </c>
      <c r="AP840">
        <v>0</v>
      </c>
      <c r="AQ840">
        <v>0</v>
      </c>
      <c r="AR840">
        <v>0</v>
      </c>
      <c r="AS840">
        <v>0</v>
      </c>
      <c r="AT840">
        <v>1</v>
      </c>
      <c r="AU840">
        <v>0</v>
      </c>
      <c r="AV840">
        <v>0</v>
      </c>
      <c r="AW840">
        <v>0</v>
      </c>
      <c r="AX840">
        <v>1</v>
      </c>
    </row>
    <row r="841" spans="1:50" x14ac:dyDescent="0.25">
      <c r="A841" s="36">
        <v>5901036</v>
      </c>
      <c r="B841" s="36">
        <v>67106</v>
      </c>
      <c r="C841" s="36" t="s">
        <v>64</v>
      </c>
      <c r="D841">
        <v>3089</v>
      </c>
      <c r="E841">
        <v>3089</v>
      </c>
      <c r="F841" s="1">
        <v>39309</v>
      </c>
      <c r="G841" s="1">
        <v>39303</v>
      </c>
      <c r="H841">
        <v>8</v>
      </c>
      <c r="I841">
        <v>2007</v>
      </c>
      <c r="J841">
        <v>8.0388000000000002</v>
      </c>
      <c r="K841">
        <v>165.07689999999999</v>
      </c>
      <c r="L841" t="s">
        <v>924</v>
      </c>
      <c r="M841" t="s">
        <v>988</v>
      </c>
      <c r="N841" s="1">
        <v>41976</v>
      </c>
      <c r="O841">
        <v>9.2257999999999996</v>
      </c>
      <c r="P841">
        <v>169.29320000000001</v>
      </c>
      <c r="Q841" t="s">
        <v>3</v>
      </c>
      <c r="R841" t="s">
        <v>601</v>
      </c>
      <c r="S841" t="s">
        <v>602</v>
      </c>
      <c r="T841" t="s">
        <v>15</v>
      </c>
      <c r="U841" t="s">
        <v>7</v>
      </c>
      <c r="V841">
        <v>2667.2294999999999</v>
      </c>
      <c r="W841">
        <v>0.48</v>
      </c>
      <c r="X841">
        <v>1</v>
      </c>
      <c r="Y841">
        <v>242</v>
      </c>
      <c r="Z841">
        <v>153</v>
      </c>
      <c r="AA841">
        <v>1982</v>
      </c>
      <c r="AB841">
        <v>0</v>
      </c>
      <c r="AC841">
        <v>258</v>
      </c>
      <c r="AD841">
        <v>1500</v>
      </c>
      <c r="AE841">
        <v>2000</v>
      </c>
      <c r="AF841">
        <v>0</v>
      </c>
      <c r="AG841">
        <v>0</v>
      </c>
      <c r="AH841">
        <v>0</v>
      </c>
      <c r="AI841">
        <v>0</v>
      </c>
      <c r="AJ841">
        <v>0</v>
      </c>
      <c r="AK841">
        <v>0</v>
      </c>
      <c r="AL841">
        <v>0</v>
      </c>
      <c r="AM841">
        <v>0</v>
      </c>
      <c r="AN841">
        <v>0</v>
      </c>
      <c r="AO841">
        <v>0</v>
      </c>
      <c r="AP841">
        <v>0</v>
      </c>
      <c r="AQ841">
        <v>0</v>
      </c>
      <c r="AR841">
        <v>0</v>
      </c>
      <c r="AS841">
        <v>0</v>
      </c>
      <c r="AT841">
        <v>1</v>
      </c>
      <c r="AU841">
        <v>0</v>
      </c>
      <c r="AV841">
        <v>0</v>
      </c>
      <c r="AW841">
        <v>0</v>
      </c>
      <c r="AX841">
        <v>1</v>
      </c>
    </row>
    <row r="842" spans="1:50" x14ac:dyDescent="0.25">
      <c r="A842" s="36">
        <v>5901390</v>
      </c>
      <c r="B842" s="36">
        <v>67053</v>
      </c>
      <c r="C842" s="36" t="s">
        <v>64</v>
      </c>
      <c r="D842">
        <v>2916</v>
      </c>
      <c r="E842">
        <v>2916</v>
      </c>
      <c r="F842" s="1">
        <v>39021</v>
      </c>
      <c r="G842" s="1">
        <v>39035</v>
      </c>
      <c r="H842">
        <v>10</v>
      </c>
      <c r="I842">
        <v>2006</v>
      </c>
      <c r="J842">
        <v>7.9985999999999997</v>
      </c>
      <c r="K842">
        <v>172.00280000000001</v>
      </c>
      <c r="L842" t="s">
        <v>924</v>
      </c>
      <c r="M842" t="s">
        <v>974</v>
      </c>
      <c r="N842" s="1">
        <v>41976</v>
      </c>
      <c r="O842">
        <v>10.9213</v>
      </c>
      <c r="P842">
        <v>151.74</v>
      </c>
      <c r="Q842" t="s">
        <v>3</v>
      </c>
      <c r="R842" t="s">
        <v>601</v>
      </c>
      <c r="S842" t="s">
        <v>602</v>
      </c>
      <c r="T842" t="s">
        <v>15</v>
      </c>
      <c r="U842" t="s">
        <v>7</v>
      </c>
      <c r="V842">
        <v>2955.2289000000001</v>
      </c>
      <c r="W842">
        <v>0.3</v>
      </c>
      <c r="X842">
        <v>1</v>
      </c>
      <c r="Y842">
        <v>278</v>
      </c>
      <c r="Z842">
        <v>215</v>
      </c>
      <c r="AA842">
        <v>1193</v>
      </c>
      <c r="AB842">
        <v>0</v>
      </c>
      <c r="AC842">
        <v>255</v>
      </c>
      <c r="AD842">
        <v>1000</v>
      </c>
      <c r="AE842">
        <v>1200</v>
      </c>
      <c r="AF842">
        <v>0</v>
      </c>
      <c r="AG842">
        <v>0</v>
      </c>
      <c r="AH842">
        <v>0</v>
      </c>
      <c r="AI842">
        <v>0</v>
      </c>
      <c r="AJ842">
        <v>0</v>
      </c>
      <c r="AK842">
        <v>0</v>
      </c>
      <c r="AL842">
        <v>0</v>
      </c>
      <c r="AM842">
        <v>0</v>
      </c>
      <c r="AN842">
        <v>0</v>
      </c>
      <c r="AO842">
        <v>0</v>
      </c>
      <c r="AP842">
        <v>0</v>
      </c>
      <c r="AQ842">
        <v>0</v>
      </c>
      <c r="AR842">
        <v>0</v>
      </c>
      <c r="AS842">
        <v>0</v>
      </c>
      <c r="AT842">
        <v>0</v>
      </c>
      <c r="AU842">
        <v>0</v>
      </c>
      <c r="AV842">
        <v>0</v>
      </c>
      <c r="AW842">
        <v>0</v>
      </c>
      <c r="AX842">
        <v>1</v>
      </c>
    </row>
    <row r="843" spans="1:50" x14ac:dyDescent="0.25">
      <c r="A843" s="36">
        <v>5902154</v>
      </c>
      <c r="B843" s="36">
        <v>85094</v>
      </c>
      <c r="C843" s="36" t="s">
        <v>64</v>
      </c>
      <c r="D843">
        <v>4014</v>
      </c>
      <c r="E843">
        <v>4014</v>
      </c>
      <c r="F843" s="1">
        <v>39737</v>
      </c>
      <c r="G843" s="1">
        <v>39702</v>
      </c>
      <c r="H843">
        <v>10</v>
      </c>
      <c r="I843">
        <v>2008</v>
      </c>
      <c r="J843">
        <v>15.0006</v>
      </c>
      <c r="K843">
        <v>-149.7826</v>
      </c>
      <c r="L843" t="s">
        <v>924</v>
      </c>
      <c r="M843" t="s">
        <v>984</v>
      </c>
      <c r="N843" s="1">
        <v>41966</v>
      </c>
      <c r="O843">
        <v>14.676500000000001</v>
      </c>
      <c r="P843">
        <v>-173.46729999999999</v>
      </c>
      <c r="Q843" t="s">
        <v>3</v>
      </c>
      <c r="R843" t="s">
        <v>601</v>
      </c>
      <c r="S843" t="s">
        <v>602</v>
      </c>
      <c r="T843" t="s">
        <v>15</v>
      </c>
      <c r="U843" t="s">
        <v>7</v>
      </c>
      <c r="V843">
        <v>2228.4220999999998</v>
      </c>
      <c r="W843">
        <v>0.64</v>
      </c>
      <c r="X843">
        <v>1</v>
      </c>
      <c r="Y843">
        <v>209</v>
      </c>
      <c r="Z843">
        <v>107</v>
      </c>
      <c r="AA843">
        <v>0</v>
      </c>
      <c r="AB843">
        <v>0</v>
      </c>
      <c r="AC843">
        <v>257</v>
      </c>
      <c r="AD843">
        <v>1000</v>
      </c>
      <c r="AE843">
        <v>2000</v>
      </c>
      <c r="AF843">
        <v>0</v>
      </c>
      <c r="AG843">
        <v>0</v>
      </c>
      <c r="AH843">
        <v>0</v>
      </c>
      <c r="AI843">
        <v>0</v>
      </c>
      <c r="AJ843">
        <v>0</v>
      </c>
      <c r="AK843">
        <v>0</v>
      </c>
      <c r="AL843">
        <v>0</v>
      </c>
      <c r="AM843">
        <v>0</v>
      </c>
      <c r="AN843">
        <v>0</v>
      </c>
      <c r="AO843">
        <v>0</v>
      </c>
      <c r="AP843">
        <v>0</v>
      </c>
      <c r="AQ843">
        <v>0</v>
      </c>
      <c r="AR843">
        <v>0</v>
      </c>
      <c r="AS843">
        <v>0</v>
      </c>
      <c r="AT843">
        <v>0</v>
      </c>
      <c r="AU843">
        <v>0</v>
      </c>
      <c r="AV843">
        <v>0</v>
      </c>
      <c r="AW843">
        <v>0</v>
      </c>
      <c r="AX843">
        <v>1</v>
      </c>
    </row>
    <row r="844" spans="1:50" x14ac:dyDescent="0.25">
      <c r="A844" s="36">
        <v>5902149</v>
      </c>
      <c r="B844" s="36">
        <v>37210</v>
      </c>
      <c r="C844" s="36" t="s">
        <v>64</v>
      </c>
      <c r="D844">
        <v>3587</v>
      </c>
      <c r="E844">
        <v>3587</v>
      </c>
      <c r="F844" s="1">
        <v>39699</v>
      </c>
      <c r="G844" s="1">
        <v>39645</v>
      </c>
      <c r="H844">
        <v>9</v>
      </c>
      <c r="I844">
        <v>2008</v>
      </c>
      <c r="J844">
        <v>4.0106999999999999</v>
      </c>
      <c r="K844">
        <v>165.03200000000001</v>
      </c>
      <c r="L844" t="s">
        <v>924</v>
      </c>
      <c r="M844" t="s">
        <v>989</v>
      </c>
      <c r="N844" s="1">
        <v>41971</v>
      </c>
      <c r="O844">
        <v>5.1612</v>
      </c>
      <c r="P844">
        <v>159.92689999999999</v>
      </c>
      <c r="Q844" t="s">
        <v>3</v>
      </c>
      <c r="R844" t="s">
        <v>601</v>
      </c>
      <c r="S844" t="s">
        <v>602</v>
      </c>
      <c r="T844" t="s">
        <v>15</v>
      </c>
      <c r="U844" t="s">
        <v>7</v>
      </c>
      <c r="V844">
        <v>2271.4304999999999</v>
      </c>
      <c r="W844">
        <v>0.64</v>
      </c>
      <c r="X844">
        <v>1</v>
      </c>
      <c r="Y844">
        <v>213</v>
      </c>
      <c r="Z844">
        <v>115</v>
      </c>
      <c r="AA844">
        <v>0</v>
      </c>
      <c r="AB844">
        <v>0</v>
      </c>
      <c r="AC844">
        <v>257</v>
      </c>
      <c r="AD844">
        <v>1500</v>
      </c>
      <c r="AE844">
        <v>2000</v>
      </c>
      <c r="AF844">
        <v>0</v>
      </c>
      <c r="AG844">
        <v>0</v>
      </c>
      <c r="AH844">
        <v>0</v>
      </c>
      <c r="AI844">
        <v>0</v>
      </c>
      <c r="AJ844">
        <v>0</v>
      </c>
      <c r="AK844">
        <v>0</v>
      </c>
      <c r="AL844">
        <v>0</v>
      </c>
      <c r="AM844">
        <v>0</v>
      </c>
      <c r="AN844">
        <v>0</v>
      </c>
      <c r="AO844">
        <v>0</v>
      </c>
      <c r="AP844">
        <v>0</v>
      </c>
      <c r="AQ844">
        <v>0</v>
      </c>
      <c r="AR844">
        <v>0</v>
      </c>
      <c r="AS844">
        <v>0</v>
      </c>
      <c r="AT844">
        <v>1</v>
      </c>
      <c r="AU844">
        <v>0</v>
      </c>
      <c r="AV844">
        <v>0</v>
      </c>
      <c r="AW844">
        <v>0</v>
      </c>
      <c r="AX844">
        <v>1</v>
      </c>
    </row>
    <row r="845" spans="1:50" x14ac:dyDescent="0.25">
      <c r="A845" s="36">
        <v>5902150</v>
      </c>
      <c r="B845" s="36">
        <v>78286</v>
      </c>
      <c r="C845" s="36" t="s">
        <v>64</v>
      </c>
      <c r="D845">
        <v>3488</v>
      </c>
      <c r="E845">
        <v>3488</v>
      </c>
      <c r="F845" s="1">
        <v>39710</v>
      </c>
      <c r="G845" s="1">
        <v>39645</v>
      </c>
      <c r="H845">
        <v>9</v>
      </c>
      <c r="I845">
        <v>2008</v>
      </c>
      <c r="J845">
        <v>-1.9534</v>
      </c>
      <c r="K845">
        <v>-179.8939</v>
      </c>
      <c r="L845" t="s">
        <v>924</v>
      </c>
      <c r="M845" t="s">
        <v>989</v>
      </c>
      <c r="N845" s="1">
        <v>41970</v>
      </c>
      <c r="O845">
        <v>-4.0582000000000003</v>
      </c>
      <c r="P845">
        <v>155.8374</v>
      </c>
      <c r="Q845" t="s">
        <v>3</v>
      </c>
      <c r="R845" t="s">
        <v>601</v>
      </c>
      <c r="S845" t="s">
        <v>602</v>
      </c>
      <c r="T845" t="s">
        <v>15</v>
      </c>
      <c r="U845" t="s">
        <v>7</v>
      </c>
      <c r="V845">
        <v>2260.5450999999998</v>
      </c>
      <c r="W845">
        <v>0.64</v>
      </c>
      <c r="X845">
        <v>1</v>
      </c>
      <c r="Y845">
        <v>206</v>
      </c>
      <c r="Z845">
        <v>109</v>
      </c>
      <c r="AA845">
        <v>0</v>
      </c>
      <c r="AB845">
        <v>0</v>
      </c>
      <c r="AC845">
        <v>257</v>
      </c>
      <c r="AD845">
        <v>1500</v>
      </c>
      <c r="AE845">
        <v>2000</v>
      </c>
      <c r="AF845">
        <v>0</v>
      </c>
      <c r="AG845">
        <v>0</v>
      </c>
      <c r="AH845">
        <v>0</v>
      </c>
      <c r="AI845">
        <v>0</v>
      </c>
      <c r="AJ845">
        <v>0</v>
      </c>
      <c r="AK845">
        <v>0</v>
      </c>
      <c r="AL845">
        <v>0</v>
      </c>
      <c r="AM845">
        <v>0</v>
      </c>
      <c r="AN845">
        <v>0</v>
      </c>
      <c r="AO845">
        <v>0</v>
      </c>
      <c r="AP845">
        <v>0</v>
      </c>
      <c r="AQ845">
        <v>0</v>
      </c>
      <c r="AR845">
        <v>0</v>
      </c>
      <c r="AS845">
        <v>0</v>
      </c>
      <c r="AT845">
        <v>1</v>
      </c>
      <c r="AU845">
        <v>0</v>
      </c>
      <c r="AV845">
        <v>0</v>
      </c>
      <c r="AW845">
        <v>0</v>
      </c>
      <c r="AX845">
        <v>1</v>
      </c>
    </row>
    <row r="846" spans="1:50" x14ac:dyDescent="0.25">
      <c r="A846" s="36">
        <v>5902151</v>
      </c>
      <c r="B846" s="36">
        <v>68521</v>
      </c>
      <c r="C846" s="36" t="s">
        <v>64</v>
      </c>
      <c r="D846">
        <v>3106</v>
      </c>
      <c r="E846">
        <v>3106</v>
      </c>
      <c r="F846" s="1">
        <v>39711</v>
      </c>
      <c r="G846" s="1">
        <v>39645</v>
      </c>
      <c r="H846">
        <v>9</v>
      </c>
      <c r="I846">
        <v>2008</v>
      </c>
      <c r="J846">
        <v>6.3E-2</v>
      </c>
      <c r="K846">
        <v>-179.97329999999999</v>
      </c>
      <c r="L846" t="s">
        <v>924</v>
      </c>
      <c r="M846" t="s">
        <v>990</v>
      </c>
      <c r="N846" s="1">
        <v>41972</v>
      </c>
      <c r="O846">
        <v>-7.1833</v>
      </c>
      <c r="P846">
        <v>170.31559999999999</v>
      </c>
      <c r="Q846" t="s">
        <v>3</v>
      </c>
      <c r="R846" t="s">
        <v>601</v>
      </c>
      <c r="S846" t="s">
        <v>602</v>
      </c>
      <c r="T846" t="s">
        <v>15</v>
      </c>
      <c r="U846" t="s">
        <v>7</v>
      </c>
      <c r="V846">
        <v>2260.6786000000002</v>
      </c>
      <c r="W846">
        <v>0.64</v>
      </c>
      <c r="X846">
        <v>1</v>
      </c>
      <c r="Y846">
        <v>206</v>
      </c>
      <c r="Z846">
        <v>110</v>
      </c>
      <c r="AA846">
        <v>0</v>
      </c>
      <c r="AB846">
        <v>0</v>
      </c>
      <c r="AC846">
        <v>257</v>
      </c>
      <c r="AD846">
        <v>1500</v>
      </c>
      <c r="AE846">
        <v>2000</v>
      </c>
      <c r="AF846">
        <v>0</v>
      </c>
      <c r="AG846">
        <v>0</v>
      </c>
      <c r="AH846">
        <v>0</v>
      </c>
      <c r="AI846">
        <v>0</v>
      </c>
      <c r="AJ846">
        <v>0</v>
      </c>
      <c r="AK846">
        <v>0</v>
      </c>
      <c r="AL846">
        <v>0</v>
      </c>
      <c r="AM846">
        <v>0</v>
      </c>
      <c r="AN846">
        <v>0</v>
      </c>
      <c r="AO846">
        <v>0</v>
      </c>
      <c r="AP846">
        <v>0</v>
      </c>
      <c r="AQ846">
        <v>0</v>
      </c>
      <c r="AR846">
        <v>0</v>
      </c>
      <c r="AS846">
        <v>0</v>
      </c>
      <c r="AT846">
        <v>1</v>
      </c>
      <c r="AU846">
        <v>0</v>
      </c>
      <c r="AV846">
        <v>0</v>
      </c>
      <c r="AW846">
        <v>0</v>
      </c>
      <c r="AX846">
        <v>1</v>
      </c>
    </row>
    <row r="847" spans="1:50" x14ac:dyDescent="0.25">
      <c r="A847" s="36">
        <v>5902146</v>
      </c>
      <c r="B847" s="36">
        <v>37215</v>
      </c>
      <c r="C847" s="36" t="s">
        <v>64</v>
      </c>
      <c r="D847">
        <v>3590</v>
      </c>
      <c r="E847">
        <v>3590</v>
      </c>
      <c r="F847" s="1">
        <v>39712</v>
      </c>
      <c r="G847" s="1">
        <v>39645</v>
      </c>
      <c r="H847">
        <v>9</v>
      </c>
      <c r="I847">
        <v>2008</v>
      </c>
      <c r="J847">
        <v>2.0232000000000001</v>
      </c>
      <c r="K847">
        <v>-179.79519999999999</v>
      </c>
      <c r="L847" t="s">
        <v>924</v>
      </c>
      <c r="M847" t="s">
        <v>990</v>
      </c>
      <c r="N847" s="1">
        <v>41972</v>
      </c>
      <c r="O847">
        <v>6.3051000000000004</v>
      </c>
      <c r="P847">
        <v>177.2097</v>
      </c>
      <c r="Q847" t="s">
        <v>3</v>
      </c>
      <c r="R847" t="s">
        <v>601</v>
      </c>
      <c r="S847" t="s">
        <v>602</v>
      </c>
      <c r="T847" t="s">
        <v>15</v>
      </c>
      <c r="U847" t="s">
        <v>7</v>
      </c>
      <c r="V847">
        <v>2260.1685000000002</v>
      </c>
      <c r="W847">
        <v>0.64</v>
      </c>
      <c r="X847">
        <v>1</v>
      </c>
      <c r="Y847">
        <v>212</v>
      </c>
      <c r="Z847">
        <v>110</v>
      </c>
      <c r="AA847">
        <v>0</v>
      </c>
      <c r="AB847">
        <v>0</v>
      </c>
      <c r="AC847">
        <v>257</v>
      </c>
      <c r="AD847">
        <v>1500</v>
      </c>
      <c r="AE847">
        <v>2000</v>
      </c>
      <c r="AF847">
        <v>0</v>
      </c>
      <c r="AG847">
        <v>0</v>
      </c>
      <c r="AH847">
        <v>0</v>
      </c>
      <c r="AI847">
        <v>0</v>
      </c>
      <c r="AJ847">
        <v>0</v>
      </c>
      <c r="AK847">
        <v>0</v>
      </c>
      <c r="AL847">
        <v>0</v>
      </c>
      <c r="AM847">
        <v>0</v>
      </c>
      <c r="AN847">
        <v>0</v>
      </c>
      <c r="AO847">
        <v>0</v>
      </c>
      <c r="AP847">
        <v>0</v>
      </c>
      <c r="AQ847">
        <v>0</v>
      </c>
      <c r="AR847">
        <v>0</v>
      </c>
      <c r="AS847">
        <v>0</v>
      </c>
      <c r="AT847">
        <v>1</v>
      </c>
      <c r="AU847">
        <v>0</v>
      </c>
      <c r="AV847">
        <v>0</v>
      </c>
      <c r="AW847">
        <v>0</v>
      </c>
      <c r="AX847">
        <v>1</v>
      </c>
    </row>
    <row r="848" spans="1:50" x14ac:dyDescent="0.25">
      <c r="A848" s="36">
        <v>5901819</v>
      </c>
      <c r="B848" s="36">
        <v>37085</v>
      </c>
      <c r="C848" s="36" t="s">
        <v>64</v>
      </c>
      <c r="D848">
        <v>3368</v>
      </c>
      <c r="E848">
        <v>3368</v>
      </c>
      <c r="F848" s="1">
        <v>39504</v>
      </c>
      <c r="G848" s="1">
        <v>39465</v>
      </c>
      <c r="H848">
        <v>2</v>
      </c>
      <c r="I848">
        <v>2008</v>
      </c>
      <c r="J848">
        <v>1.1909000000000001</v>
      </c>
      <c r="K848">
        <v>-170.03800000000001</v>
      </c>
      <c r="L848" t="s">
        <v>924</v>
      </c>
      <c r="M848" t="s">
        <v>991</v>
      </c>
      <c r="N848" s="1">
        <v>41968</v>
      </c>
      <c r="O848">
        <v>10.2514</v>
      </c>
      <c r="P848">
        <v>-150.81630000000001</v>
      </c>
      <c r="Q848" t="s">
        <v>3</v>
      </c>
      <c r="R848" t="s">
        <v>601</v>
      </c>
      <c r="S848" t="s">
        <v>602</v>
      </c>
      <c r="T848" t="s">
        <v>15</v>
      </c>
      <c r="U848" t="s">
        <v>7</v>
      </c>
      <c r="V848">
        <v>2463.9124000000002</v>
      </c>
      <c r="W848">
        <v>0.64</v>
      </c>
      <c r="X848">
        <v>1</v>
      </c>
      <c r="Y848">
        <v>224</v>
      </c>
      <c r="Z848">
        <v>136</v>
      </c>
      <c r="AA848">
        <v>1968</v>
      </c>
      <c r="AB848">
        <v>0</v>
      </c>
      <c r="AC848">
        <v>257</v>
      </c>
      <c r="AD848">
        <v>1500</v>
      </c>
      <c r="AE848">
        <v>2000</v>
      </c>
      <c r="AF848">
        <v>0</v>
      </c>
      <c r="AG848">
        <v>0</v>
      </c>
      <c r="AH848">
        <v>0</v>
      </c>
      <c r="AI848">
        <v>0</v>
      </c>
      <c r="AJ848">
        <v>0</v>
      </c>
      <c r="AK848">
        <v>0</v>
      </c>
      <c r="AL848">
        <v>0</v>
      </c>
      <c r="AM848">
        <v>0</v>
      </c>
      <c r="AN848">
        <v>0</v>
      </c>
      <c r="AO848">
        <v>0</v>
      </c>
      <c r="AP848">
        <v>0</v>
      </c>
      <c r="AQ848">
        <v>0</v>
      </c>
      <c r="AR848">
        <v>0</v>
      </c>
      <c r="AS848">
        <v>0</v>
      </c>
      <c r="AT848">
        <v>1</v>
      </c>
      <c r="AU848">
        <v>0</v>
      </c>
      <c r="AV848">
        <v>0</v>
      </c>
      <c r="AW848">
        <v>0</v>
      </c>
      <c r="AX848">
        <v>1</v>
      </c>
    </row>
    <row r="849" spans="1:50" x14ac:dyDescent="0.25">
      <c r="A849" s="36">
        <v>5901860</v>
      </c>
      <c r="B849" s="36">
        <v>37117</v>
      </c>
      <c r="C849" s="36" t="s">
        <v>64</v>
      </c>
      <c r="D849">
        <v>3401</v>
      </c>
      <c r="E849">
        <v>3401</v>
      </c>
      <c r="F849" s="1">
        <v>39490</v>
      </c>
      <c r="G849" s="1">
        <v>39465</v>
      </c>
      <c r="H849">
        <v>2</v>
      </c>
      <c r="I849">
        <v>2008</v>
      </c>
      <c r="J849">
        <v>-8.3302999999999994</v>
      </c>
      <c r="K849">
        <v>-155.1395</v>
      </c>
      <c r="L849" t="s">
        <v>924</v>
      </c>
      <c r="M849" t="s">
        <v>991</v>
      </c>
      <c r="N849" s="1">
        <v>41975</v>
      </c>
      <c r="O849">
        <v>-11.7631</v>
      </c>
      <c r="P849">
        <v>-165.95400000000001</v>
      </c>
      <c r="Q849" t="s">
        <v>3</v>
      </c>
      <c r="R849" t="s">
        <v>601</v>
      </c>
      <c r="S849" t="s">
        <v>602</v>
      </c>
      <c r="T849" t="s">
        <v>15</v>
      </c>
      <c r="U849" t="s">
        <v>7</v>
      </c>
      <c r="V849">
        <v>2485.0340999999999</v>
      </c>
      <c r="W849">
        <v>0.64</v>
      </c>
      <c r="X849">
        <v>1</v>
      </c>
      <c r="Y849">
        <v>232</v>
      </c>
      <c r="Z849">
        <v>137</v>
      </c>
      <c r="AA849">
        <v>1984</v>
      </c>
      <c r="AB849">
        <v>0</v>
      </c>
      <c r="AC849">
        <v>257</v>
      </c>
      <c r="AD849">
        <v>1500</v>
      </c>
      <c r="AE849">
        <v>2000</v>
      </c>
      <c r="AF849">
        <v>0</v>
      </c>
      <c r="AG849">
        <v>0</v>
      </c>
      <c r="AH849">
        <v>0</v>
      </c>
      <c r="AI849">
        <v>0</v>
      </c>
      <c r="AJ849">
        <v>0</v>
      </c>
      <c r="AK849">
        <v>0</v>
      </c>
      <c r="AL849">
        <v>0</v>
      </c>
      <c r="AM849">
        <v>0</v>
      </c>
      <c r="AN849">
        <v>0</v>
      </c>
      <c r="AO849">
        <v>0</v>
      </c>
      <c r="AP849">
        <v>0</v>
      </c>
      <c r="AQ849">
        <v>0</v>
      </c>
      <c r="AR849">
        <v>0</v>
      </c>
      <c r="AS849">
        <v>0</v>
      </c>
      <c r="AT849">
        <v>1</v>
      </c>
      <c r="AU849">
        <v>0</v>
      </c>
      <c r="AV849">
        <v>0</v>
      </c>
      <c r="AW849">
        <v>0</v>
      </c>
      <c r="AX849">
        <v>1</v>
      </c>
    </row>
    <row r="850" spans="1:50" x14ac:dyDescent="0.25">
      <c r="A850" s="36">
        <v>5901861</v>
      </c>
      <c r="B850" s="36">
        <v>37118</v>
      </c>
      <c r="C850" s="36" t="s">
        <v>64</v>
      </c>
      <c r="D850">
        <v>3402</v>
      </c>
      <c r="E850">
        <v>3402</v>
      </c>
      <c r="F850" s="1">
        <v>39511</v>
      </c>
      <c r="G850" s="1">
        <v>39465</v>
      </c>
      <c r="H850">
        <v>3</v>
      </c>
      <c r="I850">
        <v>2008</v>
      </c>
      <c r="J850">
        <v>6.8330000000000002</v>
      </c>
      <c r="K850">
        <v>173.5575</v>
      </c>
      <c r="L850" t="s">
        <v>924</v>
      </c>
      <c r="M850" t="s">
        <v>991</v>
      </c>
      <c r="N850" s="1">
        <v>41975</v>
      </c>
      <c r="O850">
        <v>10.1882</v>
      </c>
      <c r="P850">
        <v>147.14789999999999</v>
      </c>
      <c r="Q850" t="s">
        <v>3</v>
      </c>
      <c r="R850" t="s">
        <v>601</v>
      </c>
      <c r="S850" t="s">
        <v>602</v>
      </c>
      <c r="T850" t="s">
        <v>15</v>
      </c>
      <c r="U850" t="s">
        <v>7</v>
      </c>
      <c r="V850">
        <v>2463.6368000000002</v>
      </c>
      <c r="W850">
        <v>0.64</v>
      </c>
      <c r="X850">
        <v>1</v>
      </c>
      <c r="Y850">
        <v>230</v>
      </c>
      <c r="Z850">
        <v>133</v>
      </c>
      <c r="AA850">
        <v>1986</v>
      </c>
      <c r="AB850">
        <v>0</v>
      </c>
      <c r="AC850">
        <v>257</v>
      </c>
      <c r="AD850">
        <v>1500</v>
      </c>
      <c r="AE850">
        <v>2000</v>
      </c>
      <c r="AF850">
        <v>0</v>
      </c>
      <c r="AG850">
        <v>0</v>
      </c>
      <c r="AH850">
        <v>0</v>
      </c>
      <c r="AI850">
        <v>0</v>
      </c>
      <c r="AJ850">
        <v>0</v>
      </c>
      <c r="AK850">
        <v>0</v>
      </c>
      <c r="AL850">
        <v>0</v>
      </c>
      <c r="AM850">
        <v>0</v>
      </c>
      <c r="AN850">
        <v>0</v>
      </c>
      <c r="AO850">
        <v>0</v>
      </c>
      <c r="AP850">
        <v>0</v>
      </c>
      <c r="AQ850">
        <v>0</v>
      </c>
      <c r="AR850">
        <v>0</v>
      </c>
      <c r="AS850">
        <v>0</v>
      </c>
      <c r="AT850">
        <v>0</v>
      </c>
      <c r="AU850">
        <v>0</v>
      </c>
      <c r="AV850">
        <v>0</v>
      </c>
      <c r="AW850">
        <v>0</v>
      </c>
      <c r="AX850">
        <v>1</v>
      </c>
    </row>
    <row r="851" spans="1:50" x14ac:dyDescent="0.25">
      <c r="A851" s="36">
        <v>5901863</v>
      </c>
      <c r="B851" s="36">
        <v>37191</v>
      </c>
      <c r="C851" s="36" t="s">
        <v>64</v>
      </c>
      <c r="D851">
        <v>3404</v>
      </c>
      <c r="E851">
        <v>3404</v>
      </c>
      <c r="F851" s="1">
        <v>39492</v>
      </c>
      <c r="G851" s="1">
        <v>39465</v>
      </c>
      <c r="H851">
        <v>2</v>
      </c>
      <c r="I851">
        <v>2008</v>
      </c>
      <c r="J851">
        <v>-10.789400000000001</v>
      </c>
      <c r="K851">
        <v>-162.75540000000001</v>
      </c>
      <c r="L851" t="s">
        <v>924</v>
      </c>
      <c r="M851" t="s">
        <v>991</v>
      </c>
      <c r="N851" s="1">
        <v>41966</v>
      </c>
      <c r="O851">
        <v>-14.975199999999999</v>
      </c>
      <c r="P851">
        <v>169.04310000000001</v>
      </c>
      <c r="Q851" t="s">
        <v>3</v>
      </c>
      <c r="R851" t="s">
        <v>601</v>
      </c>
      <c r="S851" t="s">
        <v>602</v>
      </c>
      <c r="T851" t="s">
        <v>15</v>
      </c>
      <c r="U851" t="s">
        <v>7</v>
      </c>
      <c r="V851">
        <v>2474.6302999999998</v>
      </c>
      <c r="W851">
        <v>0.64</v>
      </c>
      <c r="X851">
        <v>1</v>
      </c>
      <c r="Y851">
        <v>232</v>
      </c>
      <c r="Z851">
        <v>137</v>
      </c>
      <c r="AA851">
        <v>1987</v>
      </c>
      <c r="AB851">
        <v>0</v>
      </c>
      <c r="AC851">
        <v>257</v>
      </c>
      <c r="AD851">
        <v>1500</v>
      </c>
      <c r="AE851">
        <v>2000</v>
      </c>
      <c r="AF851">
        <v>0</v>
      </c>
      <c r="AG851">
        <v>0</v>
      </c>
      <c r="AH851">
        <v>0</v>
      </c>
      <c r="AI851">
        <v>0</v>
      </c>
      <c r="AJ851">
        <v>0</v>
      </c>
      <c r="AK851">
        <v>0</v>
      </c>
      <c r="AL851">
        <v>0</v>
      </c>
      <c r="AM851">
        <v>0</v>
      </c>
      <c r="AN851">
        <v>0</v>
      </c>
      <c r="AO851">
        <v>0</v>
      </c>
      <c r="AP851">
        <v>0</v>
      </c>
      <c r="AQ851">
        <v>0</v>
      </c>
      <c r="AR851">
        <v>0</v>
      </c>
      <c r="AS851">
        <v>0</v>
      </c>
      <c r="AT851">
        <v>0</v>
      </c>
      <c r="AU851">
        <v>0</v>
      </c>
      <c r="AV851">
        <v>0</v>
      </c>
      <c r="AW851">
        <v>0</v>
      </c>
      <c r="AX851">
        <v>1</v>
      </c>
    </row>
    <row r="852" spans="1:50" x14ac:dyDescent="0.25">
      <c r="A852" s="36">
        <v>5901862</v>
      </c>
      <c r="B852" s="36">
        <v>37197</v>
      </c>
      <c r="C852" s="36" t="s">
        <v>64</v>
      </c>
      <c r="D852">
        <v>3406</v>
      </c>
      <c r="E852">
        <v>3406</v>
      </c>
      <c r="F852" s="1">
        <v>39718</v>
      </c>
      <c r="G852" s="1">
        <v>39465</v>
      </c>
      <c r="H852">
        <v>9</v>
      </c>
      <c r="I852">
        <v>2008</v>
      </c>
      <c r="J852">
        <v>14.494199999999999</v>
      </c>
      <c r="K852">
        <v>-169.31270000000001</v>
      </c>
      <c r="L852" t="s">
        <v>924</v>
      </c>
      <c r="M852" t="s">
        <v>989</v>
      </c>
      <c r="N852" s="1">
        <v>41968</v>
      </c>
      <c r="O852">
        <v>15.7377</v>
      </c>
      <c r="P852">
        <v>164.03200000000001</v>
      </c>
      <c r="Q852" t="s">
        <v>3</v>
      </c>
      <c r="R852" t="s">
        <v>601</v>
      </c>
      <c r="S852" t="s">
        <v>602</v>
      </c>
      <c r="T852" t="s">
        <v>15</v>
      </c>
      <c r="U852" t="s">
        <v>7</v>
      </c>
      <c r="V852">
        <v>2249.9675000000002</v>
      </c>
      <c r="W852">
        <v>0.64</v>
      </c>
      <c r="X852">
        <v>1</v>
      </c>
      <c r="Y852">
        <v>211</v>
      </c>
      <c r="Z852">
        <v>109</v>
      </c>
      <c r="AA852">
        <v>0</v>
      </c>
      <c r="AB852">
        <v>0</v>
      </c>
      <c r="AC852">
        <v>257</v>
      </c>
      <c r="AD852">
        <v>1500</v>
      </c>
      <c r="AE852">
        <v>2000</v>
      </c>
      <c r="AF852">
        <v>0</v>
      </c>
      <c r="AG852">
        <v>0</v>
      </c>
      <c r="AH852">
        <v>0</v>
      </c>
      <c r="AI852">
        <v>0</v>
      </c>
      <c r="AJ852">
        <v>0</v>
      </c>
      <c r="AK852">
        <v>0</v>
      </c>
      <c r="AL852">
        <v>0</v>
      </c>
      <c r="AM852">
        <v>0</v>
      </c>
      <c r="AN852">
        <v>0</v>
      </c>
      <c r="AO852">
        <v>0</v>
      </c>
      <c r="AP852">
        <v>0</v>
      </c>
      <c r="AQ852">
        <v>0</v>
      </c>
      <c r="AR852">
        <v>0</v>
      </c>
      <c r="AS852">
        <v>0</v>
      </c>
      <c r="AT852">
        <v>0</v>
      </c>
      <c r="AU852">
        <v>0</v>
      </c>
      <c r="AV852">
        <v>0</v>
      </c>
      <c r="AW852">
        <v>0</v>
      </c>
      <c r="AX852">
        <v>1</v>
      </c>
    </row>
    <row r="853" spans="1:50" x14ac:dyDescent="0.25">
      <c r="A853" s="36">
        <v>5901864</v>
      </c>
      <c r="B853" s="36">
        <v>37198</v>
      </c>
      <c r="C853" s="36" t="s">
        <v>64</v>
      </c>
      <c r="D853">
        <v>3407</v>
      </c>
      <c r="E853">
        <v>3407</v>
      </c>
      <c r="F853" s="1">
        <v>39528</v>
      </c>
      <c r="G853" s="1">
        <v>39465</v>
      </c>
      <c r="H853">
        <v>3</v>
      </c>
      <c r="I853">
        <v>2008</v>
      </c>
      <c r="J853">
        <v>-8.1480999999999995</v>
      </c>
      <c r="K853">
        <v>172.99119999999999</v>
      </c>
      <c r="L853" t="s">
        <v>924</v>
      </c>
      <c r="M853" t="s">
        <v>985</v>
      </c>
      <c r="N853" s="1">
        <v>41970</v>
      </c>
      <c r="O853">
        <v>-6.5186999999999999</v>
      </c>
      <c r="P853">
        <v>161.6095</v>
      </c>
      <c r="Q853" t="s">
        <v>3</v>
      </c>
      <c r="R853" t="s">
        <v>601</v>
      </c>
      <c r="S853" t="s">
        <v>602</v>
      </c>
      <c r="T853" t="s">
        <v>15</v>
      </c>
      <c r="U853" t="s">
        <v>7</v>
      </c>
      <c r="V853">
        <v>2442.3991999999998</v>
      </c>
      <c r="W853">
        <v>0.64</v>
      </c>
      <c r="X853">
        <v>1</v>
      </c>
      <c r="Y853">
        <v>229</v>
      </c>
      <c r="Z853">
        <v>133</v>
      </c>
      <c r="AA853">
        <v>1980</v>
      </c>
      <c r="AB853">
        <v>0</v>
      </c>
      <c r="AC853">
        <v>257</v>
      </c>
      <c r="AD853">
        <v>1500</v>
      </c>
      <c r="AE853">
        <v>2000</v>
      </c>
      <c r="AF853">
        <v>0</v>
      </c>
      <c r="AG853">
        <v>0</v>
      </c>
      <c r="AH853">
        <v>0</v>
      </c>
      <c r="AI853">
        <v>0</v>
      </c>
      <c r="AJ853">
        <v>0</v>
      </c>
      <c r="AK853">
        <v>0</v>
      </c>
      <c r="AL853">
        <v>0</v>
      </c>
      <c r="AM853">
        <v>0</v>
      </c>
      <c r="AN853">
        <v>0</v>
      </c>
      <c r="AO853">
        <v>0</v>
      </c>
      <c r="AP853">
        <v>0</v>
      </c>
      <c r="AQ853">
        <v>0</v>
      </c>
      <c r="AR853">
        <v>0</v>
      </c>
      <c r="AS853">
        <v>0</v>
      </c>
      <c r="AT853">
        <v>0</v>
      </c>
      <c r="AU853">
        <v>0</v>
      </c>
      <c r="AV853">
        <v>0</v>
      </c>
      <c r="AW853">
        <v>0</v>
      </c>
      <c r="AX853">
        <v>1</v>
      </c>
    </row>
    <row r="854" spans="1:50" x14ac:dyDescent="0.25">
      <c r="A854" s="36">
        <v>5901818</v>
      </c>
      <c r="B854" s="36">
        <v>37203</v>
      </c>
      <c r="C854" s="36" t="s">
        <v>64</v>
      </c>
      <c r="D854">
        <v>3581</v>
      </c>
      <c r="E854">
        <v>3581</v>
      </c>
      <c r="F854" s="1">
        <v>39486</v>
      </c>
      <c r="G854" s="1">
        <v>39465</v>
      </c>
      <c r="H854">
        <v>2</v>
      </c>
      <c r="I854">
        <v>2008</v>
      </c>
      <c r="J854">
        <v>-0.2228</v>
      </c>
      <c r="K854">
        <v>-155.16120000000001</v>
      </c>
      <c r="L854" t="s">
        <v>924</v>
      </c>
      <c r="M854" t="s">
        <v>991</v>
      </c>
      <c r="N854" s="1">
        <v>41972</v>
      </c>
      <c r="O854">
        <v>11.908899999999999</v>
      </c>
      <c r="P854">
        <v>169.93109999999999</v>
      </c>
      <c r="Q854" t="s">
        <v>3</v>
      </c>
      <c r="R854" t="s">
        <v>601</v>
      </c>
      <c r="S854" t="s">
        <v>602</v>
      </c>
      <c r="T854" t="s">
        <v>15</v>
      </c>
      <c r="U854" t="s">
        <v>7</v>
      </c>
      <c r="V854">
        <v>2486.2602999999999</v>
      </c>
      <c r="W854">
        <v>0.64</v>
      </c>
      <c r="X854">
        <v>1</v>
      </c>
      <c r="Y854">
        <v>233</v>
      </c>
      <c r="Z854">
        <v>136</v>
      </c>
      <c r="AA854">
        <v>1980</v>
      </c>
      <c r="AB854">
        <v>0</v>
      </c>
      <c r="AC854">
        <v>257</v>
      </c>
      <c r="AD854">
        <v>1500</v>
      </c>
      <c r="AE854">
        <v>2000</v>
      </c>
      <c r="AF854">
        <v>0</v>
      </c>
      <c r="AG854">
        <v>0</v>
      </c>
      <c r="AH854">
        <v>0</v>
      </c>
      <c r="AI854">
        <v>0</v>
      </c>
      <c r="AJ854">
        <v>0</v>
      </c>
      <c r="AK854">
        <v>0</v>
      </c>
      <c r="AL854">
        <v>0</v>
      </c>
      <c r="AM854">
        <v>0</v>
      </c>
      <c r="AN854">
        <v>0</v>
      </c>
      <c r="AO854">
        <v>0</v>
      </c>
      <c r="AP854">
        <v>0</v>
      </c>
      <c r="AQ854">
        <v>0</v>
      </c>
      <c r="AR854">
        <v>0</v>
      </c>
      <c r="AS854">
        <v>0</v>
      </c>
      <c r="AT854">
        <v>1</v>
      </c>
      <c r="AU854">
        <v>0</v>
      </c>
      <c r="AV854">
        <v>0</v>
      </c>
      <c r="AW854">
        <v>0</v>
      </c>
      <c r="AX854">
        <v>1</v>
      </c>
    </row>
    <row r="855" spans="1:50" x14ac:dyDescent="0.25">
      <c r="A855" s="36">
        <v>5901749</v>
      </c>
      <c r="B855" s="36">
        <v>67104</v>
      </c>
      <c r="C855" s="36" t="s">
        <v>64</v>
      </c>
      <c r="D855">
        <v>3087</v>
      </c>
      <c r="E855">
        <v>3087</v>
      </c>
      <c r="F855" s="1">
        <v>39286</v>
      </c>
      <c r="G855" s="1">
        <v>39287</v>
      </c>
      <c r="H855">
        <v>7</v>
      </c>
      <c r="I855">
        <v>2007</v>
      </c>
      <c r="J855">
        <v>-8.2385000000000002</v>
      </c>
      <c r="K855">
        <v>-155.0316</v>
      </c>
      <c r="L855" t="s">
        <v>924</v>
      </c>
      <c r="M855" t="s">
        <v>986</v>
      </c>
      <c r="N855" s="1">
        <v>41974</v>
      </c>
      <c r="O855">
        <v>-16.078900000000001</v>
      </c>
      <c r="P855">
        <v>-164.83090000000001</v>
      </c>
      <c r="Q855" t="s">
        <v>3</v>
      </c>
      <c r="R855" t="s">
        <v>601</v>
      </c>
      <c r="S855" t="s">
        <v>602</v>
      </c>
      <c r="T855" t="s">
        <v>15</v>
      </c>
      <c r="U855" t="s">
        <v>7</v>
      </c>
      <c r="V855">
        <v>2688.3636999999999</v>
      </c>
      <c r="W855">
        <v>0.48</v>
      </c>
      <c r="X855">
        <v>1</v>
      </c>
      <c r="Y855">
        <v>245</v>
      </c>
      <c r="Z855">
        <v>149</v>
      </c>
      <c r="AA855">
        <v>1983</v>
      </c>
      <c r="AB855">
        <v>0</v>
      </c>
      <c r="AC855">
        <v>258</v>
      </c>
      <c r="AD855">
        <v>1500</v>
      </c>
      <c r="AE855">
        <v>2000</v>
      </c>
      <c r="AF855">
        <v>0</v>
      </c>
      <c r="AG855">
        <v>0</v>
      </c>
      <c r="AH855">
        <v>0</v>
      </c>
      <c r="AI855">
        <v>0</v>
      </c>
      <c r="AJ855">
        <v>0</v>
      </c>
      <c r="AK855">
        <v>0</v>
      </c>
      <c r="AL855">
        <v>0</v>
      </c>
      <c r="AM855">
        <v>0</v>
      </c>
      <c r="AN855">
        <v>0</v>
      </c>
      <c r="AO855">
        <v>0</v>
      </c>
      <c r="AP855">
        <v>0</v>
      </c>
      <c r="AQ855">
        <v>0</v>
      </c>
      <c r="AR855">
        <v>0</v>
      </c>
      <c r="AS855">
        <v>0</v>
      </c>
      <c r="AT855">
        <v>1</v>
      </c>
      <c r="AU855">
        <v>0</v>
      </c>
      <c r="AV855">
        <v>0</v>
      </c>
      <c r="AW855">
        <v>0</v>
      </c>
      <c r="AX855">
        <v>1</v>
      </c>
    </row>
    <row r="856" spans="1:50" x14ac:dyDescent="0.25">
      <c r="A856" s="36">
        <v>5901434</v>
      </c>
      <c r="B856" s="36">
        <v>67103</v>
      </c>
      <c r="C856" s="36" t="s">
        <v>64</v>
      </c>
      <c r="D856">
        <v>3086</v>
      </c>
      <c r="E856">
        <v>3086</v>
      </c>
      <c r="F856" s="1">
        <v>39283</v>
      </c>
      <c r="G856" s="1">
        <v>39287</v>
      </c>
      <c r="H856">
        <v>7</v>
      </c>
      <c r="I856">
        <v>2007</v>
      </c>
      <c r="J856">
        <v>-3.0999999999999999E-3</v>
      </c>
      <c r="K856">
        <v>-154.94460000000001</v>
      </c>
      <c r="L856" t="s">
        <v>924</v>
      </c>
      <c r="M856" t="s">
        <v>986</v>
      </c>
      <c r="N856" s="1">
        <v>41972</v>
      </c>
      <c r="O856">
        <v>-11.2235</v>
      </c>
      <c r="P856">
        <v>-172.49260000000001</v>
      </c>
      <c r="Q856" t="s">
        <v>3</v>
      </c>
      <c r="R856" t="s">
        <v>601</v>
      </c>
      <c r="S856" t="s">
        <v>602</v>
      </c>
      <c r="T856" t="s">
        <v>15</v>
      </c>
      <c r="U856" t="s">
        <v>7</v>
      </c>
      <c r="V856">
        <v>2689.0331999999999</v>
      </c>
      <c r="W856">
        <v>0.48</v>
      </c>
      <c r="X856">
        <v>1</v>
      </c>
      <c r="Y856">
        <v>251</v>
      </c>
      <c r="Z856">
        <v>147</v>
      </c>
      <c r="AA856">
        <v>1981</v>
      </c>
      <c r="AB856">
        <v>0</v>
      </c>
      <c r="AC856">
        <v>258</v>
      </c>
      <c r="AD856">
        <v>1500</v>
      </c>
      <c r="AE856">
        <v>2000</v>
      </c>
      <c r="AF856">
        <v>0</v>
      </c>
      <c r="AG856">
        <v>0</v>
      </c>
      <c r="AH856">
        <v>0</v>
      </c>
      <c r="AI856">
        <v>0</v>
      </c>
      <c r="AJ856">
        <v>0</v>
      </c>
      <c r="AK856">
        <v>0</v>
      </c>
      <c r="AL856">
        <v>0</v>
      </c>
      <c r="AM856">
        <v>0</v>
      </c>
      <c r="AN856">
        <v>0</v>
      </c>
      <c r="AO856">
        <v>0</v>
      </c>
      <c r="AP856">
        <v>0</v>
      </c>
      <c r="AQ856">
        <v>0</v>
      </c>
      <c r="AR856">
        <v>0</v>
      </c>
      <c r="AS856">
        <v>0</v>
      </c>
      <c r="AT856">
        <v>1</v>
      </c>
      <c r="AU856">
        <v>0</v>
      </c>
      <c r="AV856">
        <v>0</v>
      </c>
      <c r="AW856">
        <v>0</v>
      </c>
      <c r="AX856">
        <v>1</v>
      </c>
    </row>
    <row r="857" spans="1:50" x14ac:dyDescent="0.25">
      <c r="A857" s="36">
        <v>5901300</v>
      </c>
      <c r="B857" s="36">
        <v>59059</v>
      </c>
      <c r="C857" s="36" t="s">
        <v>64</v>
      </c>
      <c r="D857" t="s">
        <v>573</v>
      </c>
      <c r="E857">
        <v>2577</v>
      </c>
      <c r="F857" s="1">
        <v>38951</v>
      </c>
      <c r="G857" s="1">
        <v>38946</v>
      </c>
      <c r="H857">
        <v>8</v>
      </c>
      <c r="I857">
        <v>2006</v>
      </c>
      <c r="J857">
        <v>11.8507</v>
      </c>
      <c r="K857">
        <v>-137.7047</v>
      </c>
      <c r="L857" t="s">
        <v>924</v>
      </c>
      <c r="M857" t="s">
        <v>992</v>
      </c>
      <c r="N857" s="1">
        <v>41970</v>
      </c>
      <c r="O857">
        <v>17.421299999999999</v>
      </c>
      <c r="P857">
        <v>-153.11510000000001</v>
      </c>
      <c r="Q857" t="s">
        <v>3</v>
      </c>
      <c r="R857" t="s">
        <v>601</v>
      </c>
      <c r="S857" t="s">
        <v>602</v>
      </c>
      <c r="T857" t="s">
        <v>15</v>
      </c>
      <c r="U857" t="s">
        <v>7</v>
      </c>
      <c r="V857">
        <v>3019.3546999999999</v>
      </c>
      <c r="W857">
        <v>0.3</v>
      </c>
      <c r="X857">
        <v>1</v>
      </c>
      <c r="Y857">
        <v>285</v>
      </c>
      <c r="Z857">
        <v>192</v>
      </c>
      <c r="AA857">
        <v>1216</v>
      </c>
      <c r="AB857">
        <v>0</v>
      </c>
      <c r="AC857">
        <v>255</v>
      </c>
      <c r="AD857">
        <v>1000</v>
      </c>
      <c r="AE857">
        <v>1200</v>
      </c>
      <c r="AF857">
        <v>0</v>
      </c>
      <c r="AG857">
        <v>0</v>
      </c>
      <c r="AH857">
        <v>0</v>
      </c>
      <c r="AI857">
        <v>0</v>
      </c>
      <c r="AJ857">
        <v>0</v>
      </c>
      <c r="AK857">
        <v>0</v>
      </c>
      <c r="AL857">
        <v>0</v>
      </c>
      <c r="AM857">
        <v>0</v>
      </c>
      <c r="AN857">
        <v>0</v>
      </c>
      <c r="AO857">
        <v>0</v>
      </c>
      <c r="AP857">
        <v>0</v>
      </c>
      <c r="AQ857">
        <v>0</v>
      </c>
      <c r="AR857">
        <v>0</v>
      </c>
      <c r="AS857">
        <v>0</v>
      </c>
      <c r="AT857">
        <v>1</v>
      </c>
      <c r="AU857">
        <v>0</v>
      </c>
      <c r="AV857">
        <v>0</v>
      </c>
      <c r="AW857">
        <v>0</v>
      </c>
      <c r="AX857">
        <v>1</v>
      </c>
    </row>
    <row r="858" spans="1:50" x14ac:dyDescent="0.25">
      <c r="A858" s="36">
        <v>5901299</v>
      </c>
      <c r="B858" s="36">
        <v>59056</v>
      </c>
      <c r="C858" s="36" t="s">
        <v>64</v>
      </c>
      <c r="D858" t="s">
        <v>573</v>
      </c>
      <c r="E858">
        <v>2574</v>
      </c>
      <c r="F858" s="1">
        <v>38954</v>
      </c>
      <c r="G858" s="1">
        <v>38946</v>
      </c>
      <c r="H858">
        <v>8</v>
      </c>
      <c r="I858">
        <v>2006</v>
      </c>
      <c r="J858">
        <v>6.7622999999999998</v>
      </c>
      <c r="K858">
        <v>-128.28729999999999</v>
      </c>
      <c r="L858" t="s">
        <v>924</v>
      </c>
      <c r="M858" t="s">
        <v>992</v>
      </c>
      <c r="N858" s="1">
        <v>41972</v>
      </c>
      <c r="O858">
        <v>17.2576</v>
      </c>
      <c r="P858">
        <v>-150.74870000000001</v>
      </c>
      <c r="Q858" t="s">
        <v>3</v>
      </c>
      <c r="R858" t="s">
        <v>601</v>
      </c>
      <c r="S858" t="s">
        <v>602</v>
      </c>
      <c r="T858" t="s">
        <v>15</v>
      </c>
      <c r="U858" t="s">
        <v>7</v>
      </c>
      <c r="V858">
        <v>3018.7109999999998</v>
      </c>
      <c r="W858">
        <v>0.3</v>
      </c>
      <c r="X858">
        <v>1</v>
      </c>
      <c r="Y858">
        <v>285</v>
      </c>
      <c r="Z858">
        <v>191</v>
      </c>
      <c r="AA858">
        <v>1211</v>
      </c>
      <c r="AB858">
        <v>0</v>
      </c>
      <c r="AC858">
        <v>255</v>
      </c>
      <c r="AD858">
        <v>1000</v>
      </c>
      <c r="AE858">
        <v>1200</v>
      </c>
      <c r="AF858">
        <v>0</v>
      </c>
      <c r="AG858">
        <v>0</v>
      </c>
      <c r="AH858">
        <v>0</v>
      </c>
      <c r="AI858">
        <v>0</v>
      </c>
      <c r="AJ858">
        <v>0</v>
      </c>
      <c r="AK858">
        <v>0</v>
      </c>
      <c r="AL858">
        <v>0</v>
      </c>
      <c r="AM858">
        <v>0</v>
      </c>
      <c r="AN858">
        <v>0</v>
      </c>
      <c r="AO858">
        <v>0</v>
      </c>
      <c r="AP858">
        <v>0</v>
      </c>
      <c r="AQ858">
        <v>0</v>
      </c>
      <c r="AR858">
        <v>0</v>
      </c>
      <c r="AS858">
        <v>0</v>
      </c>
      <c r="AT858">
        <v>0</v>
      </c>
      <c r="AU858">
        <v>0</v>
      </c>
      <c r="AV858">
        <v>0</v>
      </c>
      <c r="AW858">
        <v>0</v>
      </c>
      <c r="AX858">
        <v>1</v>
      </c>
    </row>
    <row r="859" spans="1:50" x14ac:dyDescent="0.25">
      <c r="A859" s="36">
        <v>5900983</v>
      </c>
      <c r="B859" s="36">
        <v>54120</v>
      </c>
      <c r="C859" s="36" t="s">
        <v>64</v>
      </c>
      <c r="D859">
        <v>1310</v>
      </c>
      <c r="E859">
        <v>2008</v>
      </c>
      <c r="F859" s="1">
        <v>38522</v>
      </c>
      <c r="G859" s="1">
        <v>38490</v>
      </c>
      <c r="H859">
        <v>6</v>
      </c>
      <c r="I859">
        <v>2005</v>
      </c>
      <c r="J859">
        <v>-5.0083000000000002</v>
      </c>
      <c r="K859">
        <v>-154.97829999999999</v>
      </c>
      <c r="L859" t="s">
        <v>924</v>
      </c>
      <c r="M859" t="s">
        <v>993</v>
      </c>
      <c r="N859" s="1">
        <v>41969</v>
      </c>
      <c r="O859">
        <v>-16.329799999999999</v>
      </c>
      <c r="P859">
        <v>-174.31720000000001</v>
      </c>
      <c r="Q859" t="s">
        <v>3</v>
      </c>
      <c r="R859" t="s">
        <v>601</v>
      </c>
      <c r="S859" t="s">
        <v>602</v>
      </c>
      <c r="T859" t="s">
        <v>15</v>
      </c>
      <c r="U859" t="s">
        <v>7</v>
      </c>
      <c r="V859">
        <v>3447.4018000000001</v>
      </c>
      <c r="W859">
        <v>0.53</v>
      </c>
      <c r="X859">
        <v>1</v>
      </c>
      <c r="Y859">
        <v>327</v>
      </c>
      <c r="Z859">
        <v>319</v>
      </c>
      <c r="AA859">
        <v>1192</v>
      </c>
      <c r="AB859">
        <v>0</v>
      </c>
      <c r="AC859">
        <v>253</v>
      </c>
      <c r="AD859">
        <v>1000</v>
      </c>
      <c r="AE859">
        <v>1200</v>
      </c>
      <c r="AF859">
        <v>0</v>
      </c>
      <c r="AG859">
        <v>0</v>
      </c>
      <c r="AH859">
        <v>0</v>
      </c>
      <c r="AI859">
        <v>0</v>
      </c>
      <c r="AJ859">
        <v>0</v>
      </c>
      <c r="AK859">
        <v>0</v>
      </c>
      <c r="AL859">
        <v>0</v>
      </c>
      <c r="AM859">
        <v>0</v>
      </c>
      <c r="AN859">
        <v>0</v>
      </c>
      <c r="AO859">
        <v>0</v>
      </c>
      <c r="AP859">
        <v>0</v>
      </c>
      <c r="AQ859">
        <v>0</v>
      </c>
      <c r="AR859">
        <v>0</v>
      </c>
      <c r="AS859">
        <v>0</v>
      </c>
      <c r="AT859">
        <v>1</v>
      </c>
      <c r="AU859">
        <v>0</v>
      </c>
      <c r="AV859">
        <v>0</v>
      </c>
      <c r="AW859">
        <v>0</v>
      </c>
      <c r="AX859">
        <v>1</v>
      </c>
    </row>
    <row r="860" spans="1:50" x14ac:dyDescent="0.25">
      <c r="A860" s="36">
        <v>5900982</v>
      </c>
      <c r="B860" s="36">
        <v>54119</v>
      </c>
      <c r="C860" s="36" t="s">
        <v>64</v>
      </c>
      <c r="D860">
        <v>1309</v>
      </c>
      <c r="E860">
        <v>2007</v>
      </c>
      <c r="F860" s="1">
        <v>38519</v>
      </c>
      <c r="G860" s="1">
        <v>38490</v>
      </c>
      <c r="H860">
        <v>6</v>
      </c>
      <c r="I860">
        <v>2005</v>
      </c>
      <c r="J860">
        <v>1.0149999999999999</v>
      </c>
      <c r="K860">
        <v>-154.94999999999999</v>
      </c>
      <c r="L860" t="s">
        <v>924</v>
      </c>
      <c r="M860" t="s">
        <v>993</v>
      </c>
      <c r="N860" s="1">
        <v>41975</v>
      </c>
      <c r="O860">
        <v>12.270899999999999</v>
      </c>
      <c r="P860">
        <v>-177.10759999999999</v>
      </c>
      <c r="Q860" t="s">
        <v>3</v>
      </c>
      <c r="R860" t="s">
        <v>601</v>
      </c>
      <c r="S860" t="s">
        <v>602</v>
      </c>
      <c r="T860" t="s">
        <v>15</v>
      </c>
      <c r="U860" t="s">
        <v>7</v>
      </c>
      <c r="V860">
        <v>3456.0158000000001</v>
      </c>
      <c r="W860">
        <v>0.53</v>
      </c>
      <c r="X860">
        <v>1</v>
      </c>
      <c r="Y860">
        <v>322</v>
      </c>
      <c r="Z860">
        <v>240</v>
      </c>
      <c r="AA860">
        <v>1193</v>
      </c>
      <c r="AB860">
        <v>0</v>
      </c>
      <c r="AC860">
        <v>253</v>
      </c>
      <c r="AD860">
        <v>1000</v>
      </c>
      <c r="AE860">
        <v>1200</v>
      </c>
      <c r="AF860">
        <v>0</v>
      </c>
      <c r="AG860">
        <v>0</v>
      </c>
      <c r="AH860">
        <v>0</v>
      </c>
      <c r="AI860">
        <v>0</v>
      </c>
      <c r="AJ860">
        <v>0</v>
      </c>
      <c r="AK860">
        <v>0</v>
      </c>
      <c r="AL860">
        <v>0</v>
      </c>
      <c r="AM860">
        <v>0</v>
      </c>
      <c r="AN860">
        <v>0</v>
      </c>
      <c r="AO860">
        <v>0</v>
      </c>
      <c r="AP860">
        <v>0</v>
      </c>
      <c r="AQ860">
        <v>0</v>
      </c>
      <c r="AR860">
        <v>0</v>
      </c>
      <c r="AS860">
        <v>0</v>
      </c>
      <c r="AT860">
        <v>1</v>
      </c>
      <c r="AU860">
        <v>0</v>
      </c>
      <c r="AV860">
        <v>0</v>
      </c>
      <c r="AW860">
        <v>0</v>
      </c>
      <c r="AX860">
        <v>1</v>
      </c>
    </row>
    <row r="861" spans="1:50" x14ac:dyDescent="0.25">
      <c r="A861" s="36">
        <v>5900981</v>
      </c>
      <c r="B861" s="36">
        <v>54118</v>
      </c>
      <c r="C861" s="36" t="s">
        <v>64</v>
      </c>
      <c r="D861">
        <v>1308</v>
      </c>
      <c r="E861">
        <v>2006</v>
      </c>
      <c r="F861" s="1">
        <v>38518</v>
      </c>
      <c r="G861" s="1">
        <v>38490</v>
      </c>
      <c r="H861">
        <v>6</v>
      </c>
      <c r="I861">
        <v>2005</v>
      </c>
      <c r="J861">
        <v>3.0003000000000002</v>
      </c>
      <c r="K861">
        <v>-154.93950000000001</v>
      </c>
      <c r="L861" t="s">
        <v>924</v>
      </c>
      <c r="M861" t="s">
        <v>993</v>
      </c>
      <c r="N861" s="1">
        <v>41976</v>
      </c>
      <c r="O861">
        <v>13.6625</v>
      </c>
      <c r="P861">
        <v>178.19110000000001</v>
      </c>
      <c r="Q861" t="s">
        <v>3</v>
      </c>
      <c r="R861" t="s">
        <v>601</v>
      </c>
      <c r="S861" t="s">
        <v>602</v>
      </c>
      <c r="T861" t="s">
        <v>15</v>
      </c>
      <c r="U861" t="s">
        <v>7</v>
      </c>
      <c r="V861">
        <v>3458.2296999999999</v>
      </c>
      <c r="W861">
        <v>0.53</v>
      </c>
      <c r="X861">
        <v>1</v>
      </c>
      <c r="Y861">
        <v>327</v>
      </c>
      <c r="Z861">
        <v>245</v>
      </c>
      <c r="AA861">
        <v>1193</v>
      </c>
      <c r="AB861">
        <v>0</v>
      </c>
      <c r="AC861">
        <v>253</v>
      </c>
      <c r="AD861">
        <v>1000</v>
      </c>
      <c r="AE861">
        <v>1200</v>
      </c>
      <c r="AF861">
        <v>0</v>
      </c>
      <c r="AG861">
        <v>0</v>
      </c>
      <c r="AH861">
        <v>0</v>
      </c>
      <c r="AI861">
        <v>0</v>
      </c>
      <c r="AJ861">
        <v>0</v>
      </c>
      <c r="AK861">
        <v>0</v>
      </c>
      <c r="AL861">
        <v>0</v>
      </c>
      <c r="AM861">
        <v>0</v>
      </c>
      <c r="AN861">
        <v>0</v>
      </c>
      <c r="AO861">
        <v>0</v>
      </c>
      <c r="AP861">
        <v>0</v>
      </c>
      <c r="AQ861">
        <v>0</v>
      </c>
      <c r="AR861">
        <v>0</v>
      </c>
      <c r="AS861">
        <v>0</v>
      </c>
      <c r="AT861">
        <v>1</v>
      </c>
      <c r="AU861">
        <v>0</v>
      </c>
      <c r="AV861">
        <v>0</v>
      </c>
      <c r="AW861">
        <v>0</v>
      </c>
      <c r="AX861">
        <v>1</v>
      </c>
    </row>
    <row r="862" spans="1:50" x14ac:dyDescent="0.25">
      <c r="A862" s="36">
        <v>3900402</v>
      </c>
      <c r="B862" s="36">
        <v>54098</v>
      </c>
      <c r="C862" s="36" t="s">
        <v>64</v>
      </c>
      <c r="D862">
        <v>1003</v>
      </c>
      <c r="E862">
        <v>1873</v>
      </c>
      <c r="F862" s="1">
        <v>38459</v>
      </c>
      <c r="G862" s="1">
        <v>38425</v>
      </c>
      <c r="H862">
        <v>4</v>
      </c>
      <c r="I862">
        <v>2005</v>
      </c>
      <c r="J862">
        <v>-0.995</v>
      </c>
      <c r="K862">
        <v>-109.9033</v>
      </c>
      <c r="L862" t="s">
        <v>924</v>
      </c>
      <c r="M862" t="s">
        <v>994</v>
      </c>
      <c r="N862" s="1">
        <v>41976</v>
      </c>
      <c r="O862">
        <v>-8.7729999999999997</v>
      </c>
      <c r="P862">
        <v>-124.13979999999999</v>
      </c>
      <c r="Q862" t="s">
        <v>3</v>
      </c>
      <c r="R862" t="s">
        <v>601</v>
      </c>
      <c r="S862" t="s">
        <v>602</v>
      </c>
      <c r="T862" t="s">
        <v>15</v>
      </c>
      <c r="U862" t="s">
        <v>7</v>
      </c>
      <c r="V862">
        <v>3517.0048999999999</v>
      </c>
      <c r="W862">
        <v>0.53</v>
      </c>
      <c r="X862">
        <v>1</v>
      </c>
      <c r="Y862">
        <v>323</v>
      </c>
      <c r="Z862">
        <v>247</v>
      </c>
      <c r="AA862">
        <v>1193</v>
      </c>
      <c r="AB862">
        <v>0</v>
      </c>
      <c r="AC862">
        <v>255</v>
      </c>
      <c r="AD862">
        <v>1000</v>
      </c>
      <c r="AE862">
        <v>1200</v>
      </c>
      <c r="AF862">
        <v>0</v>
      </c>
      <c r="AG862">
        <v>0</v>
      </c>
      <c r="AH862">
        <v>0</v>
      </c>
      <c r="AI862">
        <v>0</v>
      </c>
      <c r="AJ862">
        <v>0</v>
      </c>
      <c r="AK862">
        <v>0</v>
      </c>
      <c r="AL862">
        <v>0</v>
      </c>
      <c r="AM862">
        <v>0</v>
      </c>
      <c r="AN862">
        <v>0</v>
      </c>
      <c r="AO862">
        <v>0</v>
      </c>
      <c r="AP862">
        <v>0</v>
      </c>
      <c r="AQ862">
        <v>0</v>
      </c>
      <c r="AR862">
        <v>0</v>
      </c>
      <c r="AS862">
        <v>0</v>
      </c>
      <c r="AT862">
        <v>1</v>
      </c>
      <c r="AU862">
        <v>0</v>
      </c>
      <c r="AV862">
        <v>0</v>
      </c>
      <c r="AW862">
        <v>0</v>
      </c>
      <c r="AX862">
        <v>1</v>
      </c>
    </row>
    <row r="863" spans="1:50" x14ac:dyDescent="0.25">
      <c r="A863" s="36">
        <v>5901020</v>
      </c>
      <c r="B863" s="36">
        <v>59010</v>
      </c>
      <c r="C863" s="36" t="s">
        <v>64</v>
      </c>
      <c r="D863">
        <v>1435</v>
      </c>
      <c r="E863">
        <v>2266</v>
      </c>
      <c r="F863" s="1">
        <v>38648</v>
      </c>
      <c r="G863" s="1">
        <v>38574</v>
      </c>
      <c r="H863">
        <v>10</v>
      </c>
      <c r="I863">
        <v>2005</v>
      </c>
      <c r="J863">
        <v>7.9486999999999997</v>
      </c>
      <c r="K863">
        <v>-154.9725</v>
      </c>
      <c r="L863" t="s">
        <v>924</v>
      </c>
      <c r="M863" t="s">
        <v>995</v>
      </c>
      <c r="N863" s="1">
        <v>41933</v>
      </c>
      <c r="O863">
        <v>12.320600000000001</v>
      </c>
      <c r="P863">
        <v>176.24289999999999</v>
      </c>
      <c r="Q863" t="s">
        <v>3</v>
      </c>
      <c r="R863" t="s">
        <v>601</v>
      </c>
      <c r="S863" t="s">
        <v>602</v>
      </c>
      <c r="T863" t="s">
        <v>15</v>
      </c>
      <c r="U863" t="s">
        <v>7</v>
      </c>
      <c r="V863">
        <v>3285.4751999999999</v>
      </c>
      <c r="W863">
        <v>0.53</v>
      </c>
      <c r="X863">
        <v>1</v>
      </c>
      <c r="Y863">
        <v>305</v>
      </c>
      <c r="Z863">
        <v>225</v>
      </c>
      <c r="AA863">
        <v>1981</v>
      </c>
      <c r="AB863">
        <v>0</v>
      </c>
      <c r="AC863">
        <v>256</v>
      </c>
      <c r="AD863">
        <v>1500</v>
      </c>
      <c r="AE863">
        <v>2000</v>
      </c>
      <c r="AF863">
        <v>0</v>
      </c>
      <c r="AG863">
        <v>0</v>
      </c>
      <c r="AH863">
        <v>0</v>
      </c>
      <c r="AI863">
        <v>0</v>
      </c>
      <c r="AJ863">
        <v>0</v>
      </c>
      <c r="AK863">
        <v>0</v>
      </c>
      <c r="AL863">
        <v>0</v>
      </c>
      <c r="AM863">
        <v>0</v>
      </c>
      <c r="AN863">
        <v>0</v>
      </c>
      <c r="AO863">
        <v>0</v>
      </c>
      <c r="AP863">
        <v>0</v>
      </c>
      <c r="AQ863">
        <v>0</v>
      </c>
      <c r="AR863">
        <v>0</v>
      </c>
      <c r="AS863">
        <v>0</v>
      </c>
      <c r="AT863">
        <v>1</v>
      </c>
      <c r="AU863">
        <v>0</v>
      </c>
      <c r="AV863">
        <v>0</v>
      </c>
      <c r="AW863">
        <v>0</v>
      </c>
      <c r="AX863">
        <v>1</v>
      </c>
    </row>
    <row r="864" spans="1:50" x14ac:dyDescent="0.25">
      <c r="A864" s="36">
        <v>5901015</v>
      </c>
      <c r="B864" s="36">
        <v>58991</v>
      </c>
      <c r="C864" s="36" t="s">
        <v>64</v>
      </c>
      <c r="D864">
        <v>1416</v>
      </c>
      <c r="E864">
        <v>2159</v>
      </c>
      <c r="F864" s="1">
        <v>38602</v>
      </c>
      <c r="G864" s="1">
        <v>38574</v>
      </c>
      <c r="H864">
        <v>9</v>
      </c>
      <c r="I864">
        <v>2005</v>
      </c>
      <c r="J864">
        <v>-0.16500000000000001</v>
      </c>
      <c r="K864">
        <v>-124.38679999999999</v>
      </c>
      <c r="L864" t="s">
        <v>924</v>
      </c>
      <c r="M864" t="s">
        <v>976</v>
      </c>
      <c r="N864" s="1">
        <v>41975</v>
      </c>
      <c r="O864">
        <v>8.1280999999999999</v>
      </c>
      <c r="P864">
        <v>-138.54679999999999</v>
      </c>
      <c r="Q864" t="s">
        <v>3</v>
      </c>
      <c r="R864" t="s">
        <v>601</v>
      </c>
      <c r="S864" t="s">
        <v>602</v>
      </c>
      <c r="T864" t="s">
        <v>15</v>
      </c>
      <c r="U864" t="s">
        <v>7</v>
      </c>
      <c r="V864">
        <v>3373.2161000000001</v>
      </c>
      <c r="W864">
        <v>0.53</v>
      </c>
      <c r="X864">
        <v>1</v>
      </c>
      <c r="Y864">
        <v>313</v>
      </c>
      <c r="Z864">
        <v>238</v>
      </c>
      <c r="AA864">
        <v>1194</v>
      </c>
      <c r="AB864">
        <v>0</v>
      </c>
      <c r="AC864">
        <v>253</v>
      </c>
      <c r="AD864">
        <v>1000</v>
      </c>
      <c r="AE864">
        <v>1200</v>
      </c>
      <c r="AF864">
        <v>0</v>
      </c>
      <c r="AG864">
        <v>0</v>
      </c>
      <c r="AH864">
        <v>0</v>
      </c>
      <c r="AI864">
        <v>0</v>
      </c>
      <c r="AJ864">
        <v>0</v>
      </c>
      <c r="AK864">
        <v>0</v>
      </c>
      <c r="AL864">
        <v>0</v>
      </c>
      <c r="AM864">
        <v>0</v>
      </c>
      <c r="AN864">
        <v>0</v>
      </c>
      <c r="AO864">
        <v>0</v>
      </c>
      <c r="AP864">
        <v>0</v>
      </c>
      <c r="AQ864">
        <v>0</v>
      </c>
      <c r="AR864">
        <v>0</v>
      </c>
      <c r="AS864">
        <v>0</v>
      </c>
      <c r="AT864">
        <v>1</v>
      </c>
      <c r="AU864">
        <v>0</v>
      </c>
      <c r="AV864">
        <v>0</v>
      </c>
      <c r="AW864">
        <v>0</v>
      </c>
      <c r="AX864">
        <v>1</v>
      </c>
    </row>
    <row r="865" spans="1:50" x14ac:dyDescent="0.25">
      <c r="A865" s="36">
        <v>5901014</v>
      </c>
      <c r="B865" s="36">
        <v>58990</v>
      </c>
      <c r="C865" s="36" t="s">
        <v>64</v>
      </c>
      <c r="D865">
        <v>1415</v>
      </c>
      <c r="E865">
        <v>2158</v>
      </c>
      <c r="F865" s="1">
        <v>38602</v>
      </c>
      <c r="G865" s="1">
        <v>38574</v>
      </c>
      <c r="H865">
        <v>9</v>
      </c>
      <c r="I865">
        <v>2005</v>
      </c>
      <c r="J865">
        <v>-0.98799999999999999</v>
      </c>
      <c r="K865">
        <v>-124.57170000000001</v>
      </c>
      <c r="L865" t="s">
        <v>924</v>
      </c>
      <c r="M865" t="s">
        <v>976</v>
      </c>
      <c r="N865" s="1">
        <v>41976</v>
      </c>
      <c r="O865">
        <v>-7.8532999999999999</v>
      </c>
      <c r="P865">
        <v>-166.9691</v>
      </c>
      <c r="Q865" t="s">
        <v>3</v>
      </c>
      <c r="R865" t="s">
        <v>601</v>
      </c>
      <c r="S865" t="s">
        <v>602</v>
      </c>
      <c r="T865" t="s">
        <v>15</v>
      </c>
      <c r="U865" t="s">
        <v>7</v>
      </c>
      <c r="V865">
        <v>3374.0057999999999</v>
      </c>
      <c r="W865">
        <v>0.53</v>
      </c>
      <c r="X865">
        <v>1</v>
      </c>
      <c r="Y865">
        <v>319</v>
      </c>
      <c r="Z865">
        <v>306</v>
      </c>
      <c r="AA865">
        <v>1194</v>
      </c>
      <c r="AB865">
        <v>1</v>
      </c>
      <c r="AC865">
        <v>253</v>
      </c>
      <c r="AD865">
        <v>1000</v>
      </c>
      <c r="AE865">
        <v>1200</v>
      </c>
      <c r="AF865">
        <v>0</v>
      </c>
      <c r="AG865">
        <v>0</v>
      </c>
      <c r="AH865">
        <v>0</v>
      </c>
      <c r="AI865">
        <v>0</v>
      </c>
      <c r="AJ865">
        <v>0</v>
      </c>
      <c r="AK865">
        <v>0</v>
      </c>
      <c r="AL865">
        <v>0</v>
      </c>
      <c r="AM865">
        <v>0</v>
      </c>
      <c r="AN865">
        <v>0</v>
      </c>
      <c r="AO865">
        <v>0</v>
      </c>
      <c r="AP865">
        <v>0</v>
      </c>
      <c r="AQ865">
        <v>0</v>
      </c>
      <c r="AR865">
        <v>0</v>
      </c>
      <c r="AS865">
        <v>0</v>
      </c>
      <c r="AT865">
        <v>1</v>
      </c>
      <c r="AU865">
        <v>0</v>
      </c>
      <c r="AV865">
        <v>0</v>
      </c>
      <c r="AW865">
        <v>0</v>
      </c>
      <c r="AX865">
        <v>1</v>
      </c>
    </row>
    <row r="866" spans="1:50" x14ac:dyDescent="0.25">
      <c r="A866" s="36">
        <v>5901012</v>
      </c>
      <c r="B866" s="36">
        <v>58988</v>
      </c>
      <c r="C866" s="36" t="s">
        <v>64</v>
      </c>
      <c r="D866">
        <v>1413</v>
      </c>
      <c r="E866">
        <v>2156</v>
      </c>
      <c r="F866" s="1">
        <v>38601</v>
      </c>
      <c r="G866" s="1">
        <v>38574</v>
      </c>
      <c r="H866">
        <v>9</v>
      </c>
      <c r="I866">
        <v>2005</v>
      </c>
      <c r="J866">
        <v>2.0169999999999999</v>
      </c>
      <c r="K866">
        <v>-125.1</v>
      </c>
      <c r="L866" t="s">
        <v>924</v>
      </c>
      <c r="M866" t="s">
        <v>976</v>
      </c>
      <c r="N866" s="1">
        <v>41975</v>
      </c>
      <c r="O866">
        <v>9.7425999999999995</v>
      </c>
      <c r="P866">
        <v>-125.3325</v>
      </c>
      <c r="Q866" t="s">
        <v>3</v>
      </c>
      <c r="R866" t="s">
        <v>601</v>
      </c>
      <c r="S866" t="s">
        <v>602</v>
      </c>
      <c r="T866" t="s">
        <v>15</v>
      </c>
      <c r="U866" t="s">
        <v>7</v>
      </c>
      <c r="V866">
        <v>3374.4796999999999</v>
      </c>
      <c r="W866">
        <v>0.53</v>
      </c>
      <c r="X866">
        <v>1</v>
      </c>
      <c r="Y866">
        <v>314</v>
      </c>
      <c r="Z866">
        <v>299</v>
      </c>
      <c r="AA866">
        <v>1195</v>
      </c>
      <c r="AB866">
        <v>0</v>
      </c>
      <c r="AC866">
        <v>253</v>
      </c>
      <c r="AD866">
        <v>1000</v>
      </c>
      <c r="AE866">
        <v>1200</v>
      </c>
      <c r="AF866">
        <v>0</v>
      </c>
      <c r="AG866">
        <v>0</v>
      </c>
      <c r="AH866">
        <v>0</v>
      </c>
      <c r="AI866">
        <v>0</v>
      </c>
      <c r="AJ866">
        <v>0</v>
      </c>
      <c r="AK866">
        <v>0</v>
      </c>
      <c r="AL866">
        <v>0</v>
      </c>
      <c r="AM866">
        <v>0</v>
      </c>
      <c r="AN866">
        <v>0</v>
      </c>
      <c r="AO866">
        <v>0</v>
      </c>
      <c r="AP866">
        <v>0</v>
      </c>
      <c r="AQ866">
        <v>0</v>
      </c>
      <c r="AR866">
        <v>0</v>
      </c>
      <c r="AS866">
        <v>0</v>
      </c>
      <c r="AT866">
        <v>1</v>
      </c>
      <c r="AU866">
        <v>0</v>
      </c>
      <c r="AV866">
        <v>0</v>
      </c>
      <c r="AW866">
        <v>0</v>
      </c>
      <c r="AX866">
        <v>1</v>
      </c>
    </row>
    <row r="867" spans="1:50" x14ac:dyDescent="0.25">
      <c r="A867" s="36">
        <v>5901011</v>
      </c>
      <c r="B867" s="36">
        <v>58987</v>
      </c>
      <c r="C867" s="36" t="s">
        <v>64</v>
      </c>
      <c r="D867">
        <v>1412</v>
      </c>
      <c r="E867">
        <v>2155</v>
      </c>
      <c r="F867" s="1">
        <v>38618</v>
      </c>
      <c r="G867" s="1">
        <v>38574</v>
      </c>
      <c r="H867">
        <v>9</v>
      </c>
      <c r="I867">
        <v>2005</v>
      </c>
      <c r="J867">
        <v>1.0077</v>
      </c>
      <c r="K867">
        <v>-139.97030000000001</v>
      </c>
      <c r="L867" t="s">
        <v>924</v>
      </c>
      <c r="M867" t="s">
        <v>976</v>
      </c>
      <c r="N867" s="1">
        <v>41971</v>
      </c>
      <c r="O867">
        <v>8.9339999999999993</v>
      </c>
      <c r="P867">
        <v>-117.01260000000001</v>
      </c>
      <c r="Q867" t="s">
        <v>3</v>
      </c>
      <c r="R867" t="s">
        <v>601</v>
      </c>
      <c r="S867" t="s">
        <v>602</v>
      </c>
      <c r="T867" t="s">
        <v>15</v>
      </c>
      <c r="U867" t="s">
        <v>7</v>
      </c>
      <c r="V867">
        <v>3353.7231000000002</v>
      </c>
      <c r="W867">
        <v>0.53</v>
      </c>
      <c r="X867">
        <v>1</v>
      </c>
      <c r="Y867">
        <v>319</v>
      </c>
      <c r="Z867">
        <v>237</v>
      </c>
      <c r="AA867">
        <v>1194</v>
      </c>
      <c r="AB867">
        <v>0</v>
      </c>
      <c r="AC867">
        <v>253</v>
      </c>
      <c r="AD867">
        <v>1000</v>
      </c>
      <c r="AE867">
        <v>1200</v>
      </c>
      <c r="AF867">
        <v>0</v>
      </c>
      <c r="AG867">
        <v>0</v>
      </c>
      <c r="AH867">
        <v>0</v>
      </c>
      <c r="AI867">
        <v>0</v>
      </c>
      <c r="AJ867">
        <v>0</v>
      </c>
      <c r="AK867">
        <v>0</v>
      </c>
      <c r="AL867">
        <v>0</v>
      </c>
      <c r="AM867">
        <v>0</v>
      </c>
      <c r="AN867">
        <v>0</v>
      </c>
      <c r="AO867">
        <v>0</v>
      </c>
      <c r="AP867">
        <v>0</v>
      </c>
      <c r="AQ867">
        <v>0</v>
      </c>
      <c r="AR867">
        <v>0</v>
      </c>
      <c r="AS867">
        <v>0</v>
      </c>
      <c r="AT867">
        <v>1</v>
      </c>
      <c r="AU867">
        <v>0</v>
      </c>
      <c r="AV867">
        <v>0</v>
      </c>
      <c r="AW867">
        <v>0</v>
      </c>
      <c r="AX867">
        <v>1</v>
      </c>
    </row>
    <row r="868" spans="1:50" x14ac:dyDescent="0.25">
      <c r="A868" s="36">
        <v>5901005</v>
      </c>
      <c r="B868" s="36">
        <v>59001</v>
      </c>
      <c r="C868" s="36" t="s">
        <v>64</v>
      </c>
      <c r="D868">
        <v>1426</v>
      </c>
      <c r="E868">
        <v>2234</v>
      </c>
      <c r="F868" s="1">
        <v>38726</v>
      </c>
      <c r="G868" s="1">
        <v>38574</v>
      </c>
      <c r="H868">
        <v>1</v>
      </c>
      <c r="I868">
        <v>2006</v>
      </c>
      <c r="J868">
        <v>15.2033</v>
      </c>
      <c r="K868">
        <v>-150.0033</v>
      </c>
      <c r="L868" t="s">
        <v>924</v>
      </c>
      <c r="M868" t="s">
        <v>996</v>
      </c>
      <c r="N868" s="1">
        <v>41969</v>
      </c>
      <c r="O868">
        <v>18.396799999999999</v>
      </c>
      <c r="P868">
        <v>179.30869999999999</v>
      </c>
      <c r="Q868" t="s">
        <v>3</v>
      </c>
      <c r="R868" t="s">
        <v>601</v>
      </c>
      <c r="S868" t="s">
        <v>602</v>
      </c>
      <c r="T868" t="s">
        <v>15</v>
      </c>
      <c r="U868" t="s">
        <v>7</v>
      </c>
      <c r="V868">
        <v>3243.4458</v>
      </c>
      <c r="W868">
        <v>0.3</v>
      </c>
      <c r="X868">
        <v>1</v>
      </c>
      <c r="Y868">
        <v>303</v>
      </c>
      <c r="Z868">
        <v>216</v>
      </c>
      <c r="AA868">
        <v>1982</v>
      </c>
      <c r="AB868">
        <v>0</v>
      </c>
      <c r="AC868">
        <v>256</v>
      </c>
      <c r="AD868">
        <v>1000</v>
      </c>
      <c r="AE868">
        <v>2000</v>
      </c>
      <c r="AF868">
        <v>0</v>
      </c>
      <c r="AG868">
        <v>0</v>
      </c>
      <c r="AH868">
        <v>0</v>
      </c>
      <c r="AI868">
        <v>0</v>
      </c>
      <c r="AJ868">
        <v>0</v>
      </c>
      <c r="AK868">
        <v>0</v>
      </c>
      <c r="AL868">
        <v>0</v>
      </c>
      <c r="AM868">
        <v>0</v>
      </c>
      <c r="AN868">
        <v>0</v>
      </c>
      <c r="AO868">
        <v>0</v>
      </c>
      <c r="AP868">
        <v>0</v>
      </c>
      <c r="AQ868">
        <v>0</v>
      </c>
      <c r="AR868">
        <v>0</v>
      </c>
      <c r="AS868">
        <v>0</v>
      </c>
      <c r="AT868">
        <v>0</v>
      </c>
      <c r="AU868">
        <v>0</v>
      </c>
      <c r="AV868">
        <v>0</v>
      </c>
      <c r="AW868">
        <v>0</v>
      </c>
      <c r="AX868">
        <v>1</v>
      </c>
    </row>
    <row r="869" spans="1:50" x14ac:dyDescent="0.25">
      <c r="A869" s="36">
        <v>2900509</v>
      </c>
      <c r="B869" s="36">
        <v>58999</v>
      </c>
      <c r="C869" s="36" t="s">
        <v>64</v>
      </c>
      <c r="D869">
        <v>1424</v>
      </c>
      <c r="E869">
        <v>2232</v>
      </c>
      <c r="F869" s="1">
        <v>38725</v>
      </c>
      <c r="G869" s="1">
        <v>38574</v>
      </c>
      <c r="H869">
        <v>1</v>
      </c>
      <c r="I869">
        <v>2006</v>
      </c>
      <c r="J869">
        <v>18.3233</v>
      </c>
      <c r="K869">
        <v>-155.0017</v>
      </c>
      <c r="L869" t="s">
        <v>924</v>
      </c>
      <c r="M869" t="s">
        <v>996</v>
      </c>
      <c r="N869" s="1">
        <v>41968</v>
      </c>
      <c r="O869">
        <v>19.602499999999999</v>
      </c>
      <c r="P869">
        <v>-171.53890000000001</v>
      </c>
      <c r="Q869" t="s">
        <v>3</v>
      </c>
      <c r="R869" t="s">
        <v>601</v>
      </c>
      <c r="S869" t="s">
        <v>602</v>
      </c>
      <c r="T869" t="s">
        <v>15</v>
      </c>
      <c r="U869" t="s">
        <v>7</v>
      </c>
      <c r="V869">
        <v>3243.0003999999999</v>
      </c>
      <c r="W869">
        <v>0.3</v>
      </c>
      <c r="X869">
        <v>1</v>
      </c>
      <c r="Y869">
        <v>304</v>
      </c>
      <c r="Z869">
        <v>218</v>
      </c>
      <c r="AA869">
        <v>1983</v>
      </c>
      <c r="AB869">
        <v>0</v>
      </c>
      <c r="AC869">
        <v>256</v>
      </c>
      <c r="AD869">
        <v>1000</v>
      </c>
      <c r="AE869">
        <v>2000</v>
      </c>
      <c r="AF869">
        <v>0</v>
      </c>
      <c r="AG869">
        <v>0</v>
      </c>
      <c r="AH869">
        <v>0</v>
      </c>
      <c r="AI869">
        <v>0</v>
      </c>
      <c r="AJ869">
        <v>0</v>
      </c>
      <c r="AK869">
        <v>0</v>
      </c>
      <c r="AL869">
        <v>0</v>
      </c>
      <c r="AM869">
        <v>0</v>
      </c>
      <c r="AN869">
        <v>0</v>
      </c>
      <c r="AO869">
        <v>0</v>
      </c>
      <c r="AP869">
        <v>0</v>
      </c>
      <c r="AQ869">
        <v>0</v>
      </c>
      <c r="AR869">
        <v>0</v>
      </c>
      <c r="AS869">
        <v>0</v>
      </c>
      <c r="AT869">
        <v>0</v>
      </c>
      <c r="AU869">
        <v>0</v>
      </c>
      <c r="AV869">
        <v>0</v>
      </c>
      <c r="AW869">
        <v>0</v>
      </c>
      <c r="AX869">
        <v>1</v>
      </c>
    </row>
    <row r="870" spans="1:50" x14ac:dyDescent="0.25">
      <c r="A870" s="36">
        <v>5900883</v>
      </c>
      <c r="B870" s="36">
        <v>54102</v>
      </c>
      <c r="C870" s="36" t="s">
        <v>64</v>
      </c>
      <c r="D870">
        <v>1007</v>
      </c>
      <c r="E870">
        <v>1877</v>
      </c>
      <c r="F870" s="1">
        <v>38410</v>
      </c>
      <c r="G870" s="1">
        <v>38376</v>
      </c>
      <c r="H870">
        <v>2</v>
      </c>
      <c r="I870">
        <v>2005</v>
      </c>
      <c r="J870">
        <v>4.0183</v>
      </c>
      <c r="K870">
        <v>-139.95670000000001</v>
      </c>
      <c r="L870" t="s">
        <v>924</v>
      </c>
      <c r="M870" t="s">
        <v>925</v>
      </c>
      <c r="N870" s="1">
        <v>41973</v>
      </c>
      <c r="O870">
        <v>11.855600000000001</v>
      </c>
      <c r="P870">
        <v>-131.2389</v>
      </c>
      <c r="Q870" t="s">
        <v>3</v>
      </c>
      <c r="R870" t="s">
        <v>601</v>
      </c>
      <c r="S870" t="s">
        <v>602</v>
      </c>
      <c r="T870" t="s">
        <v>15</v>
      </c>
      <c r="U870" t="s">
        <v>7</v>
      </c>
      <c r="V870">
        <v>3563.7303999999999</v>
      </c>
      <c r="W870">
        <v>0.53</v>
      </c>
      <c r="X870">
        <v>1</v>
      </c>
      <c r="Y870">
        <v>332</v>
      </c>
      <c r="Z870">
        <v>256</v>
      </c>
      <c r="AA870">
        <v>1192</v>
      </c>
      <c r="AB870">
        <v>0</v>
      </c>
      <c r="AC870">
        <v>253</v>
      </c>
      <c r="AD870">
        <v>1000</v>
      </c>
      <c r="AE870">
        <v>1200</v>
      </c>
      <c r="AF870">
        <v>0</v>
      </c>
      <c r="AG870">
        <v>0</v>
      </c>
      <c r="AH870">
        <v>0</v>
      </c>
      <c r="AI870">
        <v>0</v>
      </c>
      <c r="AJ870">
        <v>0</v>
      </c>
      <c r="AK870">
        <v>0</v>
      </c>
      <c r="AL870">
        <v>0</v>
      </c>
      <c r="AM870">
        <v>0</v>
      </c>
      <c r="AN870">
        <v>0</v>
      </c>
      <c r="AO870">
        <v>0</v>
      </c>
      <c r="AP870">
        <v>0</v>
      </c>
      <c r="AQ870">
        <v>0</v>
      </c>
      <c r="AR870">
        <v>0</v>
      </c>
      <c r="AS870">
        <v>0</v>
      </c>
      <c r="AT870">
        <v>1</v>
      </c>
      <c r="AU870">
        <v>0</v>
      </c>
      <c r="AV870">
        <v>0</v>
      </c>
      <c r="AW870">
        <v>0</v>
      </c>
      <c r="AX870">
        <v>1</v>
      </c>
    </row>
    <row r="871" spans="1:50" x14ac:dyDescent="0.25">
      <c r="A871" s="36">
        <v>5900882</v>
      </c>
      <c r="B871" s="36">
        <v>54101</v>
      </c>
      <c r="C871" s="36" t="s">
        <v>64</v>
      </c>
      <c r="D871">
        <v>1006</v>
      </c>
      <c r="E871">
        <v>1876</v>
      </c>
      <c r="F871" s="1">
        <v>38414</v>
      </c>
      <c r="G871" s="1">
        <v>38376</v>
      </c>
      <c r="H871">
        <v>3</v>
      </c>
      <c r="I871">
        <v>2005</v>
      </c>
      <c r="J871">
        <v>-2.0303</v>
      </c>
      <c r="K871">
        <v>-139.94569999999999</v>
      </c>
      <c r="L871" t="s">
        <v>924</v>
      </c>
      <c r="M871" t="s">
        <v>925</v>
      </c>
      <c r="N871" s="1">
        <v>41966</v>
      </c>
      <c r="O871">
        <v>-6.9843000000000002</v>
      </c>
      <c r="P871">
        <v>-168.64760000000001</v>
      </c>
      <c r="Q871" t="s">
        <v>3</v>
      </c>
      <c r="R871" t="s">
        <v>601</v>
      </c>
      <c r="S871" t="s">
        <v>602</v>
      </c>
      <c r="T871" t="s">
        <v>15</v>
      </c>
      <c r="U871" t="s">
        <v>7</v>
      </c>
      <c r="V871">
        <v>3552.9052000000001</v>
      </c>
      <c r="W871">
        <v>0.53</v>
      </c>
      <c r="X871">
        <v>1</v>
      </c>
      <c r="Y871">
        <v>333</v>
      </c>
      <c r="Z871">
        <v>253</v>
      </c>
      <c r="AA871">
        <v>1192</v>
      </c>
      <c r="AB871">
        <v>0</v>
      </c>
      <c r="AC871">
        <v>253</v>
      </c>
      <c r="AD871">
        <v>1000</v>
      </c>
      <c r="AE871">
        <v>1200</v>
      </c>
      <c r="AF871">
        <v>0</v>
      </c>
      <c r="AG871">
        <v>0</v>
      </c>
      <c r="AH871">
        <v>0</v>
      </c>
      <c r="AI871">
        <v>0</v>
      </c>
      <c r="AJ871">
        <v>0</v>
      </c>
      <c r="AK871">
        <v>0</v>
      </c>
      <c r="AL871">
        <v>0</v>
      </c>
      <c r="AM871">
        <v>0</v>
      </c>
      <c r="AN871">
        <v>0</v>
      </c>
      <c r="AO871">
        <v>0</v>
      </c>
      <c r="AP871">
        <v>0</v>
      </c>
      <c r="AQ871">
        <v>0</v>
      </c>
      <c r="AR871">
        <v>0</v>
      </c>
      <c r="AS871">
        <v>0</v>
      </c>
      <c r="AT871">
        <v>1</v>
      </c>
      <c r="AU871">
        <v>0</v>
      </c>
      <c r="AV871">
        <v>0</v>
      </c>
      <c r="AW871">
        <v>0</v>
      </c>
      <c r="AX871">
        <v>1</v>
      </c>
    </row>
    <row r="872" spans="1:50" x14ac:dyDescent="0.25">
      <c r="A872" s="36">
        <v>5900840</v>
      </c>
      <c r="B872" s="36">
        <v>54099</v>
      </c>
      <c r="C872" s="36" t="s">
        <v>64</v>
      </c>
      <c r="D872">
        <v>1004</v>
      </c>
      <c r="E872">
        <v>1874</v>
      </c>
      <c r="F872" s="1">
        <v>38414</v>
      </c>
      <c r="G872" s="1">
        <v>38376</v>
      </c>
      <c r="H872">
        <v>3</v>
      </c>
      <c r="I872">
        <v>2005</v>
      </c>
      <c r="J872">
        <v>-3.9733000000000001</v>
      </c>
      <c r="K872">
        <v>-139.93</v>
      </c>
      <c r="L872" t="s">
        <v>924</v>
      </c>
      <c r="M872" t="s">
        <v>925</v>
      </c>
      <c r="N872" s="1">
        <v>41967</v>
      </c>
      <c r="O872">
        <v>-7.8615000000000004</v>
      </c>
      <c r="P872">
        <v>-162.99090000000001</v>
      </c>
      <c r="Q872" t="s">
        <v>3</v>
      </c>
      <c r="R872" t="s">
        <v>601</v>
      </c>
      <c r="S872" t="s">
        <v>602</v>
      </c>
      <c r="T872" t="s">
        <v>15</v>
      </c>
      <c r="U872" t="s">
        <v>7</v>
      </c>
      <c r="V872">
        <v>3553.4704999999999</v>
      </c>
      <c r="W872">
        <v>0.53</v>
      </c>
      <c r="X872">
        <v>1</v>
      </c>
      <c r="Y872">
        <v>337</v>
      </c>
      <c r="Z872">
        <v>255</v>
      </c>
      <c r="AA872">
        <v>1192</v>
      </c>
      <c r="AB872">
        <v>0</v>
      </c>
      <c r="AC872">
        <v>253</v>
      </c>
      <c r="AD872">
        <v>1000</v>
      </c>
      <c r="AE872">
        <v>1200</v>
      </c>
      <c r="AF872">
        <v>0</v>
      </c>
      <c r="AG872">
        <v>0</v>
      </c>
      <c r="AH872">
        <v>0</v>
      </c>
      <c r="AI872">
        <v>0</v>
      </c>
      <c r="AJ872">
        <v>0</v>
      </c>
      <c r="AK872">
        <v>0</v>
      </c>
      <c r="AL872">
        <v>0</v>
      </c>
      <c r="AM872">
        <v>0</v>
      </c>
      <c r="AN872">
        <v>0</v>
      </c>
      <c r="AO872">
        <v>0</v>
      </c>
      <c r="AP872">
        <v>0</v>
      </c>
      <c r="AQ872">
        <v>0</v>
      </c>
      <c r="AR872">
        <v>0</v>
      </c>
      <c r="AS872">
        <v>0</v>
      </c>
      <c r="AT872">
        <v>1</v>
      </c>
      <c r="AU872">
        <v>0</v>
      </c>
      <c r="AV872">
        <v>0</v>
      </c>
      <c r="AW872">
        <v>0</v>
      </c>
      <c r="AX872">
        <v>1</v>
      </c>
    </row>
    <row r="873" spans="1:50" x14ac:dyDescent="0.25">
      <c r="A873" s="36">
        <v>5900839</v>
      </c>
      <c r="B873" s="36">
        <v>54097</v>
      </c>
      <c r="C873" s="36" t="s">
        <v>64</v>
      </c>
      <c r="D873">
        <v>1002</v>
      </c>
      <c r="E873">
        <v>1872</v>
      </c>
      <c r="F873" s="1">
        <v>38428</v>
      </c>
      <c r="G873" s="1">
        <v>38376</v>
      </c>
      <c r="H873">
        <v>3</v>
      </c>
      <c r="I873">
        <v>2005</v>
      </c>
      <c r="J873">
        <v>3.0169999999999999</v>
      </c>
      <c r="K873">
        <v>-125.0063</v>
      </c>
      <c r="L873" t="s">
        <v>924</v>
      </c>
      <c r="M873" t="s">
        <v>925</v>
      </c>
      <c r="N873" s="1">
        <v>41970</v>
      </c>
      <c r="O873">
        <v>10.2902</v>
      </c>
      <c r="P873">
        <v>-124.322</v>
      </c>
      <c r="Q873" t="s">
        <v>3</v>
      </c>
      <c r="R873" t="s">
        <v>601</v>
      </c>
      <c r="S873" t="s">
        <v>602</v>
      </c>
      <c r="T873" t="s">
        <v>15</v>
      </c>
      <c r="U873" t="s">
        <v>7</v>
      </c>
      <c r="V873">
        <v>3542.7374</v>
      </c>
      <c r="W873">
        <v>0.53</v>
      </c>
      <c r="X873">
        <v>1</v>
      </c>
      <c r="Y873">
        <v>336</v>
      </c>
      <c r="Z873">
        <v>167</v>
      </c>
      <c r="AA873">
        <v>1195</v>
      </c>
      <c r="AB873">
        <v>0</v>
      </c>
      <c r="AC873">
        <v>253</v>
      </c>
      <c r="AD873">
        <v>1000</v>
      </c>
      <c r="AE873">
        <v>1200</v>
      </c>
      <c r="AF873">
        <v>0</v>
      </c>
      <c r="AG873">
        <v>0</v>
      </c>
      <c r="AH873">
        <v>0</v>
      </c>
      <c r="AI873">
        <v>0</v>
      </c>
      <c r="AJ873">
        <v>0</v>
      </c>
      <c r="AK873">
        <v>0</v>
      </c>
      <c r="AL873">
        <v>0</v>
      </c>
      <c r="AM873">
        <v>0</v>
      </c>
      <c r="AN873">
        <v>0</v>
      </c>
      <c r="AO873">
        <v>0</v>
      </c>
      <c r="AP873">
        <v>0</v>
      </c>
      <c r="AQ873">
        <v>0</v>
      </c>
      <c r="AR873">
        <v>0</v>
      </c>
      <c r="AS873">
        <v>0</v>
      </c>
      <c r="AT873">
        <v>1</v>
      </c>
      <c r="AU873">
        <v>0</v>
      </c>
      <c r="AV873">
        <v>0</v>
      </c>
      <c r="AW873">
        <v>0</v>
      </c>
      <c r="AX873">
        <v>1</v>
      </c>
    </row>
    <row r="874" spans="1:50" x14ac:dyDescent="0.25">
      <c r="A874" s="36">
        <v>4901593</v>
      </c>
      <c r="B874" s="36">
        <v>7245</v>
      </c>
      <c r="C874" s="36" t="s">
        <v>65</v>
      </c>
      <c r="D874">
        <v>5345</v>
      </c>
      <c r="E874">
        <v>7245</v>
      </c>
      <c r="F874" s="1">
        <v>41718</v>
      </c>
      <c r="G874" s="1">
        <v>41807</v>
      </c>
      <c r="H874">
        <v>3</v>
      </c>
      <c r="I874">
        <v>2014</v>
      </c>
      <c r="J874">
        <v>17.1158</v>
      </c>
      <c r="K874">
        <v>-64.094700000000003</v>
      </c>
      <c r="L874" t="s">
        <v>997</v>
      </c>
      <c r="M874" t="s">
        <v>998</v>
      </c>
      <c r="N874" s="1">
        <v>41970</v>
      </c>
      <c r="O874">
        <v>16.45</v>
      </c>
      <c r="P874">
        <v>-66.870999999999995</v>
      </c>
      <c r="Q874" t="s">
        <v>19</v>
      </c>
      <c r="R874" t="s">
        <v>598</v>
      </c>
      <c r="S874" t="s">
        <v>599</v>
      </c>
      <c r="T874" t="s">
        <v>20</v>
      </c>
      <c r="U874" t="s">
        <v>7</v>
      </c>
      <c r="V874">
        <v>252.02709999999999</v>
      </c>
      <c r="W874">
        <v>0.91</v>
      </c>
      <c r="X874">
        <v>1</v>
      </c>
      <c r="Y874">
        <v>30</v>
      </c>
      <c r="Z874">
        <v>0</v>
      </c>
      <c r="AA874">
        <v>0</v>
      </c>
      <c r="AB874">
        <v>0</v>
      </c>
      <c r="AC874">
        <v>240</v>
      </c>
      <c r="AD874">
        <v>1000</v>
      </c>
      <c r="AE874">
        <v>2000</v>
      </c>
      <c r="AF874">
        <v>0</v>
      </c>
      <c r="AG874">
        <v>0</v>
      </c>
      <c r="AH874">
        <v>0</v>
      </c>
      <c r="AI874">
        <v>0</v>
      </c>
      <c r="AJ874">
        <v>0</v>
      </c>
      <c r="AK874">
        <v>0</v>
      </c>
      <c r="AL874">
        <v>0</v>
      </c>
      <c r="AM874">
        <v>0</v>
      </c>
      <c r="AN874">
        <v>0</v>
      </c>
      <c r="AO874">
        <v>0</v>
      </c>
      <c r="AP874">
        <v>0</v>
      </c>
      <c r="AQ874">
        <v>0</v>
      </c>
      <c r="AR874">
        <v>0</v>
      </c>
      <c r="AS874">
        <v>0</v>
      </c>
      <c r="AT874">
        <v>0</v>
      </c>
      <c r="AU874">
        <v>0</v>
      </c>
      <c r="AV874">
        <v>0</v>
      </c>
      <c r="AW874">
        <v>0</v>
      </c>
      <c r="AX874">
        <v>1</v>
      </c>
    </row>
    <row r="875" spans="1:50" x14ac:dyDescent="0.25">
      <c r="A875" s="36">
        <v>4901594</v>
      </c>
      <c r="B875" s="36">
        <v>7212</v>
      </c>
      <c r="C875" s="36" t="s">
        <v>65</v>
      </c>
      <c r="D875">
        <v>5346</v>
      </c>
      <c r="E875">
        <v>7212</v>
      </c>
      <c r="F875" s="1">
        <v>41767</v>
      </c>
      <c r="G875" s="1">
        <v>41802</v>
      </c>
      <c r="H875">
        <v>5</v>
      </c>
      <c r="I875">
        <v>2014</v>
      </c>
      <c r="J875">
        <v>35.031599999999997</v>
      </c>
      <c r="K875">
        <v>-66.849999999999994</v>
      </c>
      <c r="L875" t="s">
        <v>997</v>
      </c>
      <c r="M875" t="s">
        <v>999</v>
      </c>
      <c r="N875" s="1">
        <v>41970</v>
      </c>
      <c r="O875">
        <v>37.348999999999997</v>
      </c>
      <c r="P875">
        <v>-61.936</v>
      </c>
      <c r="Q875" t="s">
        <v>19</v>
      </c>
      <c r="R875" t="s">
        <v>598</v>
      </c>
      <c r="S875" t="s">
        <v>599</v>
      </c>
      <c r="T875" t="s">
        <v>20</v>
      </c>
      <c r="U875" t="s">
        <v>7</v>
      </c>
      <c r="V875">
        <v>202.90280000000001</v>
      </c>
      <c r="W875">
        <v>0.91</v>
      </c>
      <c r="X875">
        <v>1</v>
      </c>
      <c r="Y875">
        <v>25</v>
      </c>
      <c r="Z875">
        <v>0</v>
      </c>
      <c r="AA875">
        <v>0</v>
      </c>
      <c r="AB875">
        <v>0</v>
      </c>
      <c r="AC875">
        <v>240</v>
      </c>
      <c r="AD875">
        <v>1000</v>
      </c>
      <c r="AE875">
        <v>2000</v>
      </c>
      <c r="AF875">
        <v>0</v>
      </c>
      <c r="AG875">
        <v>0</v>
      </c>
      <c r="AH875">
        <v>0</v>
      </c>
      <c r="AI875">
        <v>0</v>
      </c>
      <c r="AJ875">
        <v>0</v>
      </c>
      <c r="AK875">
        <v>0</v>
      </c>
      <c r="AL875">
        <v>0</v>
      </c>
      <c r="AM875">
        <v>0</v>
      </c>
      <c r="AN875">
        <v>0</v>
      </c>
      <c r="AO875">
        <v>0</v>
      </c>
      <c r="AP875">
        <v>0</v>
      </c>
      <c r="AQ875">
        <v>0</v>
      </c>
      <c r="AR875">
        <v>0</v>
      </c>
      <c r="AS875">
        <v>0</v>
      </c>
      <c r="AT875">
        <v>0</v>
      </c>
      <c r="AU875">
        <v>0</v>
      </c>
      <c r="AV875">
        <v>0</v>
      </c>
      <c r="AW875">
        <v>0</v>
      </c>
      <c r="AX875">
        <v>1</v>
      </c>
    </row>
    <row r="876" spans="1:50" x14ac:dyDescent="0.25">
      <c r="A876" s="36">
        <v>4901592</v>
      </c>
      <c r="B876" s="36">
        <v>7231</v>
      </c>
      <c r="C876" s="36" t="s">
        <v>65</v>
      </c>
      <c r="D876">
        <v>5344</v>
      </c>
      <c r="E876">
        <v>7231</v>
      </c>
      <c r="F876" s="1">
        <v>41727</v>
      </c>
      <c r="G876" s="1">
        <v>41915</v>
      </c>
      <c r="H876">
        <v>3</v>
      </c>
      <c r="I876">
        <v>2014</v>
      </c>
      <c r="J876">
        <v>17.8733</v>
      </c>
      <c r="K876">
        <v>-64.909599999999998</v>
      </c>
      <c r="L876" t="s">
        <v>997</v>
      </c>
      <c r="M876" t="s">
        <v>1000</v>
      </c>
      <c r="N876" s="1">
        <v>41971</v>
      </c>
      <c r="O876">
        <v>17.010999999999999</v>
      </c>
      <c r="P876">
        <v>-64.307000000000002</v>
      </c>
      <c r="Q876" t="s">
        <v>19</v>
      </c>
      <c r="R876" t="s">
        <v>598</v>
      </c>
      <c r="S876" t="s">
        <v>599</v>
      </c>
      <c r="T876" t="s">
        <v>20</v>
      </c>
      <c r="U876" t="s">
        <v>7</v>
      </c>
      <c r="V876">
        <v>243.25970000000001</v>
      </c>
      <c r="W876">
        <v>0.91</v>
      </c>
      <c r="X876">
        <v>1</v>
      </c>
      <c r="Y876">
        <v>29</v>
      </c>
      <c r="Z876">
        <v>0</v>
      </c>
      <c r="AA876">
        <v>0</v>
      </c>
      <c r="AB876">
        <v>0</v>
      </c>
      <c r="AC876">
        <v>240</v>
      </c>
      <c r="AD876">
        <v>1000</v>
      </c>
      <c r="AE876">
        <v>2000</v>
      </c>
      <c r="AF876">
        <v>0</v>
      </c>
      <c r="AG876">
        <v>0</v>
      </c>
      <c r="AH876">
        <v>0</v>
      </c>
      <c r="AI876">
        <v>0</v>
      </c>
      <c r="AJ876">
        <v>0</v>
      </c>
      <c r="AK876">
        <v>0</v>
      </c>
      <c r="AL876">
        <v>0</v>
      </c>
      <c r="AM876">
        <v>0</v>
      </c>
      <c r="AN876">
        <v>0</v>
      </c>
      <c r="AO876">
        <v>0</v>
      </c>
      <c r="AP876">
        <v>0</v>
      </c>
      <c r="AQ876">
        <v>0</v>
      </c>
      <c r="AR876">
        <v>0</v>
      </c>
      <c r="AS876">
        <v>0</v>
      </c>
      <c r="AT876">
        <v>1</v>
      </c>
      <c r="AU876">
        <v>0</v>
      </c>
      <c r="AV876">
        <v>0</v>
      </c>
      <c r="AW876">
        <v>0</v>
      </c>
      <c r="AX876">
        <v>1</v>
      </c>
    </row>
    <row r="877" spans="1:50" x14ac:dyDescent="0.25">
      <c r="A877" s="36">
        <v>4901595</v>
      </c>
      <c r="B877" s="36">
        <v>7213</v>
      </c>
      <c r="C877" s="36" t="s">
        <v>65</v>
      </c>
      <c r="D877">
        <v>5347</v>
      </c>
      <c r="E877">
        <v>7213</v>
      </c>
      <c r="F877" s="1">
        <v>41753</v>
      </c>
      <c r="G877" s="1">
        <v>41764</v>
      </c>
      <c r="H877">
        <v>4</v>
      </c>
      <c r="I877">
        <v>2014</v>
      </c>
      <c r="J877">
        <v>29.85</v>
      </c>
      <c r="K877">
        <v>-65.558300000000003</v>
      </c>
      <c r="L877" t="s">
        <v>997</v>
      </c>
      <c r="M877" t="s">
        <v>999</v>
      </c>
      <c r="N877" s="1">
        <v>41965</v>
      </c>
      <c r="O877">
        <v>27.846</v>
      </c>
      <c r="P877">
        <v>-70.23</v>
      </c>
      <c r="Q877" t="s">
        <v>19</v>
      </c>
      <c r="R877" t="s">
        <v>598</v>
      </c>
      <c r="S877" t="s">
        <v>599</v>
      </c>
      <c r="T877" t="s">
        <v>20</v>
      </c>
      <c r="U877" t="s">
        <v>7</v>
      </c>
      <c r="V877">
        <v>212.3931</v>
      </c>
      <c r="W877">
        <v>0.91</v>
      </c>
      <c r="X877">
        <v>1</v>
      </c>
      <c r="Y877">
        <v>26</v>
      </c>
      <c r="Z877">
        <v>0</v>
      </c>
      <c r="AA877">
        <v>0</v>
      </c>
      <c r="AB877">
        <v>0</v>
      </c>
      <c r="AC877">
        <v>240</v>
      </c>
      <c r="AD877">
        <v>1000</v>
      </c>
      <c r="AE877">
        <v>2000</v>
      </c>
      <c r="AF877">
        <v>0</v>
      </c>
      <c r="AG877">
        <v>0</v>
      </c>
      <c r="AH877">
        <v>0</v>
      </c>
      <c r="AI877">
        <v>0</v>
      </c>
      <c r="AJ877">
        <v>0</v>
      </c>
      <c r="AK877">
        <v>0</v>
      </c>
      <c r="AL877">
        <v>0</v>
      </c>
      <c r="AM877">
        <v>0</v>
      </c>
      <c r="AN877">
        <v>0</v>
      </c>
      <c r="AO877">
        <v>0</v>
      </c>
      <c r="AP877">
        <v>0</v>
      </c>
      <c r="AQ877">
        <v>0</v>
      </c>
      <c r="AR877">
        <v>0</v>
      </c>
      <c r="AS877">
        <v>0</v>
      </c>
      <c r="AT877">
        <v>0</v>
      </c>
      <c r="AU877">
        <v>0</v>
      </c>
      <c r="AV877">
        <v>0</v>
      </c>
      <c r="AW877">
        <v>0</v>
      </c>
      <c r="AX877">
        <v>1</v>
      </c>
    </row>
    <row r="878" spans="1:50" x14ac:dyDescent="0.25">
      <c r="A878" s="36">
        <v>1901661</v>
      </c>
      <c r="B878" s="36">
        <v>104007</v>
      </c>
      <c r="C878" s="36" t="s">
        <v>64</v>
      </c>
      <c r="D878">
        <v>5128</v>
      </c>
      <c r="E878">
        <v>1076</v>
      </c>
      <c r="F878" s="1">
        <v>41578</v>
      </c>
      <c r="G878" s="1">
        <v>41596</v>
      </c>
      <c r="H878">
        <v>10</v>
      </c>
      <c r="I878">
        <v>2013</v>
      </c>
      <c r="J878">
        <v>20.931699999999999</v>
      </c>
      <c r="K878">
        <v>-58.768300000000004</v>
      </c>
      <c r="L878" t="s">
        <v>997</v>
      </c>
      <c r="M878" t="s">
        <v>1001</v>
      </c>
      <c r="N878" s="1">
        <v>41969</v>
      </c>
      <c r="O878">
        <v>21.948499999999999</v>
      </c>
      <c r="P878">
        <v>-61.741300000000003</v>
      </c>
      <c r="Q878" t="s">
        <v>71</v>
      </c>
      <c r="R878" t="s">
        <v>598</v>
      </c>
      <c r="S878" t="s">
        <v>599</v>
      </c>
      <c r="T878" t="s">
        <v>20</v>
      </c>
      <c r="U878" t="s">
        <v>7</v>
      </c>
      <c r="V878">
        <v>390.47890000000001</v>
      </c>
      <c r="W878">
        <v>0.86</v>
      </c>
      <c r="X878">
        <v>1</v>
      </c>
      <c r="Y878">
        <v>34</v>
      </c>
      <c r="Z878">
        <v>0</v>
      </c>
      <c r="AA878">
        <v>0</v>
      </c>
      <c r="AB878">
        <v>0</v>
      </c>
      <c r="AC878">
        <v>240</v>
      </c>
      <c r="AD878">
        <v>1000</v>
      </c>
      <c r="AE878">
        <v>2000</v>
      </c>
      <c r="AF878">
        <v>0</v>
      </c>
      <c r="AG878">
        <v>0</v>
      </c>
      <c r="AH878">
        <v>0</v>
      </c>
      <c r="AI878">
        <v>0</v>
      </c>
      <c r="AJ878">
        <v>0</v>
      </c>
      <c r="AK878">
        <v>0</v>
      </c>
      <c r="AL878">
        <v>0</v>
      </c>
      <c r="AM878">
        <v>0</v>
      </c>
      <c r="AN878">
        <v>0</v>
      </c>
      <c r="AO878">
        <v>0</v>
      </c>
      <c r="AP878">
        <v>0</v>
      </c>
      <c r="AQ878">
        <v>0</v>
      </c>
      <c r="AR878">
        <v>0</v>
      </c>
      <c r="AS878">
        <v>0</v>
      </c>
      <c r="AT878">
        <v>0</v>
      </c>
      <c r="AU878">
        <v>0</v>
      </c>
      <c r="AV878">
        <v>0</v>
      </c>
      <c r="AW878">
        <v>0</v>
      </c>
      <c r="AX878">
        <v>1</v>
      </c>
    </row>
    <row r="879" spans="1:50" x14ac:dyDescent="0.25">
      <c r="A879" s="36">
        <v>5903622</v>
      </c>
      <c r="B879" s="36">
        <v>92676</v>
      </c>
      <c r="C879" s="36" t="s">
        <v>64</v>
      </c>
      <c r="D879">
        <v>4568</v>
      </c>
      <c r="E879">
        <v>4568</v>
      </c>
      <c r="F879" s="1">
        <v>40370</v>
      </c>
      <c r="G879" s="1">
        <v>40379</v>
      </c>
      <c r="H879">
        <v>7</v>
      </c>
      <c r="I879">
        <v>2010</v>
      </c>
      <c r="J879">
        <v>-34.06</v>
      </c>
      <c r="K879">
        <v>154.05000000000001</v>
      </c>
      <c r="L879" t="s">
        <v>997</v>
      </c>
      <c r="M879" t="s">
        <v>1002</v>
      </c>
      <c r="N879" s="1">
        <v>41972</v>
      </c>
      <c r="O879">
        <v>-39.578000000000003</v>
      </c>
      <c r="P879">
        <v>152.4693</v>
      </c>
      <c r="Q879" t="s">
        <v>3</v>
      </c>
      <c r="R879" t="s">
        <v>615</v>
      </c>
      <c r="S879" t="s">
        <v>616</v>
      </c>
      <c r="T879" t="s">
        <v>13</v>
      </c>
      <c r="U879" t="s">
        <v>12</v>
      </c>
      <c r="V879">
        <v>1601.3089</v>
      </c>
      <c r="W879">
        <v>0.74</v>
      </c>
      <c r="X879">
        <v>1</v>
      </c>
      <c r="Y879">
        <v>161</v>
      </c>
      <c r="Z879">
        <v>137</v>
      </c>
      <c r="AA879">
        <v>0</v>
      </c>
      <c r="AB879">
        <v>0</v>
      </c>
      <c r="AC879">
        <v>240</v>
      </c>
      <c r="AD879">
        <v>1000</v>
      </c>
      <c r="AE879">
        <v>2000</v>
      </c>
      <c r="AF879">
        <v>0</v>
      </c>
      <c r="AG879">
        <v>0</v>
      </c>
      <c r="AH879">
        <v>0</v>
      </c>
      <c r="AI879">
        <v>0</v>
      </c>
      <c r="AJ879">
        <v>0</v>
      </c>
      <c r="AK879">
        <v>0</v>
      </c>
      <c r="AL879">
        <v>0</v>
      </c>
      <c r="AM879">
        <v>0</v>
      </c>
      <c r="AN879">
        <v>0</v>
      </c>
      <c r="AO879">
        <v>0</v>
      </c>
      <c r="AP879">
        <v>0</v>
      </c>
      <c r="AQ879">
        <v>0</v>
      </c>
      <c r="AR879">
        <v>0</v>
      </c>
      <c r="AS879">
        <v>0</v>
      </c>
      <c r="AT879">
        <v>0</v>
      </c>
      <c r="AU879">
        <v>0</v>
      </c>
      <c r="AV879">
        <v>0</v>
      </c>
      <c r="AW879">
        <v>0</v>
      </c>
      <c r="AX879">
        <v>1</v>
      </c>
    </row>
    <row r="880" spans="1:50" x14ac:dyDescent="0.25">
      <c r="A880" s="36">
        <v>5903624</v>
      </c>
      <c r="B880" s="36">
        <v>92678</v>
      </c>
      <c r="C880" s="36" t="s">
        <v>64</v>
      </c>
      <c r="D880">
        <v>4570</v>
      </c>
      <c r="E880">
        <v>4570</v>
      </c>
      <c r="F880" s="1">
        <v>40371</v>
      </c>
      <c r="G880" s="1">
        <v>40379</v>
      </c>
      <c r="H880">
        <v>7</v>
      </c>
      <c r="I880">
        <v>2010</v>
      </c>
      <c r="J880">
        <v>-34.15</v>
      </c>
      <c r="K880">
        <v>161.25</v>
      </c>
      <c r="L880" t="s">
        <v>997</v>
      </c>
      <c r="M880" t="s">
        <v>1002</v>
      </c>
      <c r="N880" s="1">
        <v>41973</v>
      </c>
      <c r="O880">
        <v>-38.820700000000002</v>
      </c>
      <c r="P880">
        <v>149.25129999999999</v>
      </c>
      <c r="Q880" t="s">
        <v>3</v>
      </c>
      <c r="R880" t="s">
        <v>615</v>
      </c>
      <c r="S880" t="s">
        <v>616</v>
      </c>
      <c r="T880" t="s">
        <v>13</v>
      </c>
      <c r="U880" t="s">
        <v>12</v>
      </c>
      <c r="V880">
        <v>1601.2689</v>
      </c>
      <c r="W880">
        <v>0.74</v>
      </c>
      <c r="X880">
        <v>1</v>
      </c>
      <c r="Y880">
        <v>154</v>
      </c>
      <c r="Z880">
        <v>137</v>
      </c>
      <c r="AA880">
        <v>0</v>
      </c>
      <c r="AB880">
        <v>0</v>
      </c>
      <c r="AC880">
        <v>240</v>
      </c>
      <c r="AD880">
        <v>1000</v>
      </c>
      <c r="AE880">
        <v>2000</v>
      </c>
      <c r="AF880">
        <v>0</v>
      </c>
      <c r="AG880">
        <v>0</v>
      </c>
      <c r="AH880">
        <v>0</v>
      </c>
      <c r="AI880">
        <v>0</v>
      </c>
      <c r="AJ880">
        <v>0</v>
      </c>
      <c r="AK880">
        <v>0</v>
      </c>
      <c r="AL880">
        <v>0</v>
      </c>
      <c r="AM880">
        <v>0</v>
      </c>
      <c r="AN880">
        <v>0</v>
      </c>
      <c r="AO880">
        <v>0</v>
      </c>
      <c r="AP880">
        <v>0</v>
      </c>
      <c r="AQ880">
        <v>0</v>
      </c>
      <c r="AR880">
        <v>0</v>
      </c>
      <c r="AS880">
        <v>0</v>
      </c>
      <c r="AT880">
        <v>0</v>
      </c>
      <c r="AU880">
        <v>0</v>
      </c>
      <c r="AV880">
        <v>0</v>
      </c>
      <c r="AW880">
        <v>0</v>
      </c>
      <c r="AX880">
        <v>1</v>
      </c>
    </row>
    <row r="881" spans="1:50" x14ac:dyDescent="0.25">
      <c r="A881" s="36">
        <v>4901206</v>
      </c>
      <c r="B881" s="36">
        <v>40569</v>
      </c>
      <c r="C881" s="36" t="s">
        <v>64</v>
      </c>
      <c r="D881">
        <v>3418</v>
      </c>
      <c r="E881">
        <v>992</v>
      </c>
      <c r="F881" s="1">
        <v>40383</v>
      </c>
      <c r="G881" s="1">
        <v>40385</v>
      </c>
      <c r="H881">
        <v>7</v>
      </c>
      <c r="I881">
        <v>2010</v>
      </c>
      <c r="J881">
        <v>36.900100000000002</v>
      </c>
      <c r="K881">
        <v>-68.986000000000004</v>
      </c>
      <c r="L881" t="s">
        <v>997</v>
      </c>
      <c r="M881" t="s">
        <v>1003</v>
      </c>
      <c r="N881" s="1">
        <v>41973</v>
      </c>
      <c r="O881">
        <v>29.310099999999998</v>
      </c>
      <c r="P881">
        <v>-63.497799999999998</v>
      </c>
      <c r="Q881" t="s">
        <v>40</v>
      </c>
      <c r="R881" t="s">
        <v>598</v>
      </c>
      <c r="S881" t="s">
        <v>599</v>
      </c>
      <c r="T881" t="s">
        <v>20</v>
      </c>
      <c r="U881" t="s">
        <v>7</v>
      </c>
      <c r="V881">
        <v>1590.2964999999999</v>
      </c>
      <c r="W881">
        <v>0.74</v>
      </c>
      <c r="X881">
        <v>1</v>
      </c>
      <c r="Y881">
        <v>160</v>
      </c>
      <c r="Z881">
        <v>29</v>
      </c>
      <c r="AA881">
        <v>0</v>
      </c>
      <c r="AB881">
        <v>0</v>
      </c>
      <c r="AC881">
        <v>240</v>
      </c>
      <c r="AD881">
        <v>1000</v>
      </c>
      <c r="AE881">
        <v>1800</v>
      </c>
      <c r="AF881">
        <v>0</v>
      </c>
      <c r="AG881">
        <v>0</v>
      </c>
      <c r="AH881">
        <v>0</v>
      </c>
      <c r="AI881">
        <v>0</v>
      </c>
      <c r="AJ881">
        <v>0</v>
      </c>
      <c r="AK881">
        <v>0</v>
      </c>
      <c r="AL881">
        <v>0</v>
      </c>
      <c r="AM881">
        <v>0</v>
      </c>
      <c r="AN881">
        <v>0</v>
      </c>
      <c r="AO881">
        <v>0</v>
      </c>
      <c r="AP881">
        <v>0</v>
      </c>
      <c r="AQ881">
        <v>0</v>
      </c>
      <c r="AR881">
        <v>0</v>
      </c>
      <c r="AS881">
        <v>0</v>
      </c>
      <c r="AT881">
        <v>1</v>
      </c>
      <c r="AU881">
        <v>0</v>
      </c>
      <c r="AV881">
        <v>0</v>
      </c>
      <c r="AW881">
        <v>0</v>
      </c>
      <c r="AX881">
        <v>1</v>
      </c>
    </row>
    <row r="882" spans="1:50" x14ac:dyDescent="0.25">
      <c r="A882" s="36">
        <v>4901215</v>
      </c>
      <c r="B882" s="36">
        <v>42640</v>
      </c>
      <c r="C882" s="36" t="s">
        <v>64</v>
      </c>
      <c r="D882">
        <v>3441</v>
      </c>
      <c r="E882">
        <v>1020</v>
      </c>
      <c r="F882" s="1">
        <v>40481</v>
      </c>
      <c r="G882" s="1">
        <v>40483</v>
      </c>
      <c r="H882">
        <v>10</v>
      </c>
      <c r="I882">
        <v>2010</v>
      </c>
      <c r="J882">
        <v>23.96</v>
      </c>
      <c r="K882">
        <v>-58.185000000000002</v>
      </c>
      <c r="L882" t="s">
        <v>997</v>
      </c>
      <c r="M882" t="s">
        <v>1004</v>
      </c>
      <c r="N882" s="1">
        <v>41971</v>
      </c>
      <c r="O882">
        <v>25.738299999999999</v>
      </c>
      <c r="P882">
        <v>-55.396500000000003</v>
      </c>
      <c r="Q882" t="s">
        <v>40</v>
      </c>
      <c r="R882" t="s">
        <v>598</v>
      </c>
      <c r="S882" t="s">
        <v>599</v>
      </c>
      <c r="T882" t="s">
        <v>20</v>
      </c>
      <c r="U882" t="s">
        <v>7</v>
      </c>
      <c r="V882">
        <v>1489.7428</v>
      </c>
      <c r="W882">
        <v>0.74</v>
      </c>
      <c r="X882">
        <v>1</v>
      </c>
      <c r="Y882">
        <v>150</v>
      </c>
      <c r="Z882">
        <v>36</v>
      </c>
      <c r="AA882">
        <v>0</v>
      </c>
      <c r="AB882">
        <v>0</v>
      </c>
      <c r="AC882">
        <v>240</v>
      </c>
      <c r="AD882">
        <v>1000</v>
      </c>
      <c r="AE882">
        <v>1800</v>
      </c>
      <c r="AF882">
        <v>0</v>
      </c>
      <c r="AG882">
        <v>0</v>
      </c>
      <c r="AH882">
        <v>0</v>
      </c>
      <c r="AI882">
        <v>0</v>
      </c>
      <c r="AJ882">
        <v>0</v>
      </c>
      <c r="AK882">
        <v>0</v>
      </c>
      <c r="AL882">
        <v>0</v>
      </c>
      <c r="AM882">
        <v>0</v>
      </c>
      <c r="AN882">
        <v>0</v>
      </c>
      <c r="AO882">
        <v>0</v>
      </c>
      <c r="AP882">
        <v>0</v>
      </c>
      <c r="AQ882">
        <v>0</v>
      </c>
      <c r="AR882">
        <v>0</v>
      </c>
      <c r="AS882">
        <v>0</v>
      </c>
      <c r="AT882">
        <v>1</v>
      </c>
      <c r="AU882">
        <v>0</v>
      </c>
      <c r="AV882">
        <v>0</v>
      </c>
      <c r="AW882">
        <v>0</v>
      </c>
      <c r="AX882">
        <v>1</v>
      </c>
    </row>
    <row r="883" spans="1:50" x14ac:dyDescent="0.25">
      <c r="A883" s="36">
        <v>4901216</v>
      </c>
      <c r="B883" s="36">
        <v>272764</v>
      </c>
      <c r="C883" s="36" t="s">
        <v>65</v>
      </c>
      <c r="D883">
        <v>3442</v>
      </c>
      <c r="E883">
        <v>859</v>
      </c>
      <c r="F883" s="1">
        <v>40473</v>
      </c>
      <c r="G883" s="1">
        <v>40483</v>
      </c>
      <c r="H883">
        <v>10</v>
      </c>
      <c r="I883">
        <v>2010</v>
      </c>
      <c r="J883">
        <v>34.673299999999998</v>
      </c>
      <c r="K883">
        <v>-64.194999999999993</v>
      </c>
      <c r="L883" t="s">
        <v>997</v>
      </c>
      <c r="M883" t="s">
        <v>1004</v>
      </c>
      <c r="N883" s="1">
        <v>41973</v>
      </c>
      <c r="O883">
        <v>23.966999999999999</v>
      </c>
      <c r="P883">
        <v>-62.075000000000003</v>
      </c>
      <c r="Q883" t="s">
        <v>40</v>
      </c>
      <c r="R883" t="s">
        <v>598</v>
      </c>
      <c r="S883" t="s">
        <v>599</v>
      </c>
      <c r="T883" t="s">
        <v>20</v>
      </c>
      <c r="U883" t="s">
        <v>7</v>
      </c>
      <c r="V883">
        <v>1499.7628</v>
      </c>
      <c r="W883">
        <v>0.74</v>
      </c>
      <c r="X883">
        <v>1</v>
      </c>
      <c r="Y883">
        <v>145</v>
      </c>
      <c r="Z883">
        <v>35</v>
      </c>
      <c r="AA883">
        <v>0</v>
      </c>
      <c r="AB883">
        <v>0</v>
      </c>
      <c r="AC883">
        <v>240</v>
      </c>
      <c r="AD883">
        <v>1000</v>
      </c>
      <c r="AE883">
        <v>1800</v>
      </c>
      <c r="AF883">
        <v>1</v>
      </c>
      <c r="AG883">
        <v>0</v>
      </c>
      <c r="AH883">
        <v>0</v>
      </c>
      <c r="AI883">
        <v>0</v>
      </c>
      <c r="AJ883">
        <v>0</v>
      </c>
      <c r="AK883">
        <v>0</v>
      </c>
      <c r="AL883">
        <v>0</v>
      </c>
      <c r="AM883">
        <v>0</v>
      </c>
      <c r="AN883">
        <v>0</v>
      </c>
      <c r="AO883">
        <v>0</v>
      </c>
      <c r="AP883">
        <v>0</v>
      </c>
      <c r="AQ883">
        <v>0</v>
      </c>
      <c r="AR883">
        <v>0</v>
      </c>
      <c r="AS883">
        <v>0</v>
      </c>
      <c r="AT883">
        <v>1</v>
      </c>
      <c r="AU883">
        <v>0</v>
      </c>
      <c r="AV883">
        <v>0</v>
      </c>
      <c r="AW883">
        <v>0</v>
      </c>
      <c r="AX883">
        <v>1</v>
      </c>
    </row>
    <row r="884" spans="1:50" x14ac:dyDescent="0.25">
      <c r="A884" s="36">
        <v>6900874</v>
      </c>
      <c r="B884" s="36">
        <v>102201</v>
      </c>
      <c r="C884" s="36" t="s">
        <v>64</v>
      </c>
      <c r="D884" t="s">
        <v>573</v>
      </c>
      <c r="E884">
        <v>5633</v>
      </c>
      <c r="F884" s="1">
        <v>40635</v>
      </c>
      <c r="G884" s="1">
        <v>40624</v>
      </c>
      <c r="H884">
        <v>4</v>
      </c>
      <c r="I884">
        <v>2011</v>
      </c>
      <c r="J884">
        <v>-20</v>
      </c>
      <c r="K884">
        <v>-82</v>
      </c>
      <c r="L884" t="s">
        <v>1005</v>
      </c>
      <c r="M884" t="s">
        <v>1006</v>
      </c>
      <c r="N884" s="1">
        <v>41947</v>
      </c>
      <c r="O884">
        <v>-18.412199999999999</v>
      </c>
      <c r="P884">
        <v>-87.255200000000002</v>
      </c>
      <c r="Q884" t="s">
        <v>3</v>
      </c>
      <c r="R884" t="s">
        <v>1007</v>
      </c>
      <c r="S884" t="s">
        <v>1008</v>
      </c>
      <c r="T884" t="s">
        <v>24</v>
      </c>
      <c r="U884" t="s">
        <v>4</v>
      </c>
      <c r="V884">
        <v>1311.6923999999999</v>
      </c>
      <c r="W884">
        <v>0.78</v>
      </c>
      <c r="X884">
        <v>1</v>
      </c>
      <c r="Y884">
        <v>132</v>
      </c>
      <c r="Z884">
        <v>84</v>
      </c>
      <c r="AA884">
        <v>0</v>
      </c>
      <c r="AB884">
        <v>0</v>
      </c>
      <c r="AC884">
        <v>240</v>
      </c>
      <c r="AD884">
        <v>1000</v>
      </c>
      <c r="AE884">
        <v>1500</v>
      </c>
      <c r="AF884">
        <v>1</v>
      </c>
      <c r="AG884">
        <v>0</v>
      </c>
      <c r="AH884">
        <v>0</v>
      </c>
      <c r="AI884">
        <v>0</v>
      </c>
      <c r="AJ884">
        <v>0</v>
      </c>
      <c r="AK884">
        <v>0</v>
      </c>
      <c r="AL884">
        <v>0</v>
      </c>
      <c r="AM884">
        <v>0</v>
      </c>
      <c r="AN884">
        <v>0</v>
      </c>
      <c r="AO884">
        <v>0</v>
      </c>
      <c r="AP884">
        <v>0</v>
      </c>
      <c r="AQ884">
        <v>0</v>
      </c>
      <c r="AR884">
        <v>0</v>
      </c>
      <c r="AS884">
        <v>0</v>
      </c>
      <c r="AT884">
        <v>0</v>
      </c>
      <c r="AU884">
        <v>0</v>
      </c>
      <c r="AV884">
        <v>0</v>
      </c>
      <c r="AW884">
        <v>0</v>
      </c>
      <c r="AX884">
        <v>1</v>
      </c>
    </row>
    <row r="885" spans="1:50" x14ac:dyDescent="0.25">
      <c r="A885" s="36">
        <v>6900871</v>
      </c>
      <c r="B885" s="36">
        <v>102198</v>
      </c>
      <c r="C885" s="36" t="s">
        <v>64</v>
      </c>
      <c r="D885" t="s">
        <v>573</v>
      </c>
      <c r="E885">
        <v>5616</v>
      </c>
      <c r="F885" s="1">
        <v>40635</v>
      </c>
      <c r="G885" s="1">
        <v>40624</v>
      </c>
      <c r="H885">
        <v>4</v>
      </c>
      <c r="I885">
        <v>2011</v>
      </c>
      <c r="J885">
        <v>-20</v>
      </c>
      <c r="K885">
        <v>-82</v>
      </c>
      <c r="L885" t="s">
        <v>1005</v>
      </c>
      <c r="M885" t="s">
        <v>1006</v>
      </c>
      <c r="N885" s="1">
        <v>41974</v>
      </c>
      <c r="O885">
        <v>-19.133900000000001</v>
      </c>
      <c r="P885">
        <v>-94.918000000000006</v>
      </c>
      <c r="Q885" t="s">
        <v>3</v>
      </c>
      <c r="R885" t="s">
        <v>1007</v>
      </c>
      <c r="S885" t="s">
        <v>1008</v>
      </c>
      <c r="T885" t="s">
        <v>24</v>
      </c>
      <c r="U885" t="s">
        <v>4</v>
      </c>
      <c r="V885">
        <v>1339.1854000000001</v>
      </c>
      <c r="W885">
        <v>0.78</v>
      </c>
      <c r="X885">
        <v>1</v>
      </c>
      <c r="Y885">
        <v>133</v>
      </c>
      <c r="Z885">
        <v>71</v>
      </c>
      <c r="AA885">
        <v>0</v>
      </c>
      <c r="AB885">
        <v>0</v>
      </c>
      <c r="AC885">
        <v>240</v>
      </c>
      <c r="AD885">
        <v>400</v>
      </c>
      <c r="AE885">
        <v>1500</v>
      </c>
      <c r="AF885">
        <v>1</v>
      </c>
      <c r="AG885">
        <v>0</v>
      </c>
      <c r="AH885">
        <v>0</v>
      </c>
      <c r="AI885">
        <v>0</v>
      </c>
      <c r="AJ885">
        <v>0</v>
      </c>
      <c r="AK885">
        <v>0</v>
      </c>
      <c r="AL885">
        <v>0</v>
      </c>
      <c r="AM885">
        <v>0</v>
      </c>
      <c r="AN885">
        <v>0</v>
      </c>
      <c r="AO885">
        <v>0</v>
      </c>
      <c r="AP885">
        <v>0</v>
      </c>
      <c r="AQ885">
        <v>0</v>
      </c>
      <c r="AR885">
        <v>0</v>
      </c>
      <c r="AS885">
        <v>0</v>
      </c>
      <c r="AT885">
        <v>0</v>
      </c>
      <c r="AU885">
        <v>0</v>
      </c>
      <c r="AV885">
        <v>0</v>
      </c>
      <c r="AW885">
        <v>0</v>
      </c>
      <c r="AX885">
        <v>1</v>
      </c>
    </row>
    <row r="886" spans="1:50" x14ac:dyDescent="0.25">
      <c r="A886" s="36">
        <v>6900870</v>
      </c>
      <c r="B886" s="36">
        <v>102197</v>
      </c>
      <c r="C886" s="36" t="s">
        <v>64</v>
      </c>
      <c r="D886" t="s">
        <v>573</v>
      </c>
      <c r="E886">
        <v>5615</v>
      </c>
      <c r="F886" s="1">
        <v>40635</v>
      </c>
      <c r="G886" s="1">
        <v>40624</v>
      </c>
      <c r="H886">
        <v>4</v>
      </c>
      <c r="I886">
        <v>2011</v>
      </c>
      <c r="J886">
        <v>-20</v>
      </c>
      <c r="K886">
        <v>-82</v>
      </c>
      <c r="L886" t="s">
        <v>1005</v>
      </c>
      <c r="M886" t="s">
        <v>1006</v>
      </c>
      <c r="N886" s="1">
        <v>41967</v>
      </c>
      <c r="O886">
        <v>-14.9381</v>
      </c>
      <c r="P886">
        <v>-79.438400000000001</v>
      </c>
      <c r="Q886" t="s">
        <v>3</v>
      </c>
      <c r="R886" t="s">
        <v>1007</v>
      </c>
      <c r="S886" t="s">
        <v>1008</v>
      </c>
      <c r="T886" t="s">
        <v>24</v>
      </c>
      <c r="U886" t="s">
        <v>4</v>
      </c>
      <c r="V886">
        <v>1331.6833999999999</v>
      </c>
      <c r="W886">
        <v>0.78</v>
      </c>
      <c r="X886">
        <v>1</v>
      </c>
      <c r="Y886">
        <v>130</v>
      </c>
      <c r="Z886">
        <v>84</v>
      </c>
      <c r="AA886">
        <v>0</v>
      </c>
      <c r="AB886">
        <v>0</v>
      </c>
      <c r="AC886">
        <v>240</v>
      </c>
      <c r="AD886">
        <v>400</v>
      </c>
      <c r="AE886">
        <v>1500</v>
      </c>
      <c r="AF886">
        <v>1</v>
      </c>
      <c r="AG886">
        <v>0</v>
      </c>
      <c r="AH886">
        <v>0</v>
      </c>
      <c r="AI886">
        <v>0</v>
      </c>
      <c r="AJ886">
        <v>0</v>
      </c>
      <c r="AK886">
        <v>0</v>
      </c>
      <c r="AL886">
        <v>0</v>
      </c>
      <c r="AM886">
        <v>0</v>
      </c>
      <c r="AN886">
        <v>0</v>
      </c>
      <c r="AO886">
        <v>0</v>
      </c>
      <c r="AP886">
        <v>0</v>
      </c>
      <c r="AQ886">
        <v>0</v>
      </c>
      <c r="AR886">
        <v>0</v>
      </c>
      <c r="AS886">
        <v>0</v>
      </c>
      <c r="AT886">
        <v>0</v>
      </c>
      <c r="AU886">
        <v>0</v>
      </c>
      <c r="AV886">
        <v>0</v>
      </c>
      <c r="AW886">
        <v>0</v>
      </c>
      <c r="AX886">
        <v>1</v>
      </c>
    </row>
    <row r="887" spans="1:50" x14ac:dyDescent="0.25">
      <c r="A887" s="36">
        <v>4901290</v>
      </c>
      <c r="B887" s="36">
        <v>44507</v>
      </c>
      <c r="C887" s="36" t="s">
        <v>64</v>
      </c>
      <c r="D887">
        <v>4158</v>
      </c>
      <c r="E887">
        <v>1049</v>
      </c>
      <c r="F887" s="1">
        <v>40756</v>
      </c>
      <c r="G887" s="1">
        <v>40784</v>
      </c>
      <c r="H887">
        <v>8</v>
      </c>
      <c r="I887">
        <v>2011</v>
      </c>
      <c r="J887">
        <v>36.65</v>
      </c>
      <c r="K887">
        <v>-67.7</v>
      </c>
      <c r="L887" t="s">
        <v>1009</v>
      </c>
      <c r="M887" t="s">
        <v>812</v>
      </c>
      <c r="N887" s="1">
        <v>41973</v>
      </c>
      <c r="O887">
        <v>34.558900000000001</v>
      </c>
      <c r="P887">
        <v>-43.957500000000003</v>
      </c>
      <c r="Q887" t="s">
        <v>40</v>
      </c>
      <c r="R887" t="s">
        <v>598</v>
      </c>
      <c r="S887" t="s">
        <v>599</v>
      </c>
      <c r="T887" t="s">
        <v>20</v>
      </c>
      <c r="U887" t="s">
        <v>7</v>
      </c>
      <c r="V887">
        <v>1217.5144</v>
      </c>
      <c r="W887">
        <v>0.78</v>
      </c>
      <c r="X887">
        <v>1</v>
      </c>
      <c r="Y887">
        <v>123</v>
      </c>
      <c r="Z887">
        <v>96</v>
      </c>
      <c r="AA887">
        <v>0</v>
      </c>
      <c r="AB887">
        <v>0</v>
      </c>
      <c r="AC887">
        <v>240</v>
      </c>
      <c r="AD887">
        <v>1000</v>
      </c>
      <c r="AE887">
        <v>1800</v>
      </c>
      <c r="AF887">
        <v>0</v>
      </c>
      <c r="AG887">
        <v>0</v>
      </c>
      <c r="AH887">
        <v>0</v>
      </c>
      <c r="AI887">
        <v>0</v>
      </c>
      <c r="AJ887">
        <v>0</v>
      </c>
      <c r="AK887">
        <v>0</v>
      </c>
      <c r="AL887">
        <v>0</v>
      </c>
      <c r="AM887">
        <v>0</v>
      </c>
      <c r="AN887">
        <v>0</v>
      </c>
      <c r="AO887">
        <v>0</v>
      </c>
      <c r="AP887">
        <v>0</v>
      </c>
      <c r="AQ887">
        <v>0</v>
      </c>
      <c r="AR887">
        <v>0</v>
      </c>
      <c r="AS887">
        <v>0</v>
      </c>
      <c r="AT887">
        <v>1</v>
      </c>
      <c r="AU887">
        <v>0</v>
      </c>
      <c r="AV887">
        <v>0</v>
      </c>
      <c r="AW887">
        <v>0</v>
      </c>
      <c r="AX887">
        <v>1</v>
      </c>
    </row>
    <row r="888" spans="1:50" x14ac:dyDescent="0.25">
      <c r="A888" s="36">
        <v>6901486</v>
      </c>
      <c r="B888" s="36" t="s">
        <v>1010</v>
      </c>
      <c r="C888" s="36" t="s">
        <v>65</v>
      </c>
      <c r="D888" t="s">
        <v>573</v>
      </c>
      <c r="E888" t="s">
        <v>1011</v>
      </c>
      <c r="F888" s="1">
        <v>41441</v>
      </c>
      <c r="G888" s="1">
        <v>41442</v>
      </c>
      <c r="H888">
        <v>6</v>
      </c>
      <c r="I888">
        <v>2013</v>
      </c>
      <c r="J888">
        <v>62.76</v>
      </c>
      <c r="K888">
        <v>-30.26</v>
      </c>
      <c r="L888" t="s">
        <v>1012</v>
      </c>
      <c r="M888" t="s">
        <v>1013</v>
      </c>
      <c r="N888" s="1">
        <v>41971</v>
      </c>
      <c r="O888">
        <v>57.470500000000001</v>
      </c>
      <c r="P888">
        <v>-48.874899999999997</v>
      </c>
      <c r="Q888" t="s">
        <v>118</v>
      </c>
      <c r="R888" t="s">
        <v>847</v>
      </c>
      <c r="S888" t="s">
        <v>848</v>
      </c>
      <c r="T888" t="s">
        <v>119</v>
      </c>
      <c r="U888" t="s">
        <v>10</v>
      </c>
      <c r="V888">
        <v>529.73260000000005</v>
      </c>
      <c r="W888">
        <v>0.86</v>
      </c>
      <c r="X888">
        <v>1</v>
      </c>
      <c r="Y888">
        <v>87</v>
      </c>
      <c r="Z888">
        <v>0</v>
      </c>
      <c r="AA888">
        <v>0</v>
      </c>
      <c r="AB888">
        <v>0</v>
      </c>
      <c r="AC888">
        <v>24</v>
      </c>
      <c r="AD888">
        <v>1000</v>
      </c>
      <c r="AE888">
        <v>1000</v>
      </c>
      <c r="AF888">
        <v>1</v>
      </c>
      <c r="AG888">
        <v>1</v>
      </c>
      <c r="AH888">
        <v>0</v>
      </c>
      <c r="AI888">
        <v>0</v>
      </c>
      <c r="AJ888">
        <v>1</v>
      </c>
      <c r="AK888">
        <v>0</v>
      </c>
      <c r="AL888">
        <v>1</v>
      </c>
      <c r="AM888">
        <v>1</v>
      </c>
      <c r="AN888">
        <v>0</v>
      </c>
      <c r="AO888">
        <v>0</v>
      </c>
      <c r="AP888">
        <v>0</v>
      </c>
      <c r="AQ888">
        <v>0</v>
      </c>
      <c r="AR888">
        <v>0</v>
      </c>
      <c r="AS888">
        <v>0</v>
      </c>
      <c r="AT888">
        <v>1</v>
      </c>
      <c r="AU888">
        <v>0</v>
      </c>
      <c r="AV888">
        <v>0</v>
      </c>
      <c r="AW888">
        <v>0</v>
      </c>
      <c r="AX888">
        <v>1</v>
      </c>
    </row>
    <row r="889" spans="1:50" x14ac:dyDescent="0.25">
      <c r="A889" s="36">
        <v>6901485</v>
      </c>
      <c r="B889" s="36" t="s">
        <v>1014</v>
      </c>
      <c r="C889" s="36" t="s">
        <v>65</v>
      </c>
      <c r="D889" t="s">
        <v>573</v>
      </c>
      <c r="E889" t="s">
        <v>1015</v>
      </c>
      <c r="F889" s="1">
        <v>41441</v>
      </c>
      <c r="G889" s="1">
        <v>41442</v>
      </c>
      <c r="H889">
        <v>6</v>
      </c>
      <c r="I889">
        <v>2013</v>
      </c>
      <c r="J889">
        <v>62.76</v>
      </c>
      <c r="K889">
        <v>-30.28</v>
      </c>
      <c r="L889" t="s">
        <v>1012</v>
      </c>
      <c r="M889" t="s">
        <v>1013</v>
      </c>
      <c r="N889" s="1">
        <v>41969</v>
      </c>
      <c r="O889">
        <v>62.879399999999997</v>
      </c>
      <c r="P889">
        <v>-54.892000000000003</v>
      </c>
      <c r="Q889" t="s">
        <v>118</v>
      </c>
      <c r="R889" t="s">
        <v>847</v>
      </c>
      <c r="S889" t="s">
        <v>848</v>
      </c>
      <c r="T889" t="s">
        <v>119</v>
      </c>
      <c r="U889" t="s">
        <v>10</v>
      </c>
      <c r="V889">
        <v>527.77290000000005</v>
      </c>
      <c r="W889">
        <v>0.86</v>
      </c>
      <c r="X889">
        <v>1</v>
      </c>
      <c r="Y889">
        <v>97</v>
      </c>
      <c r="Z889">
        <v>0</v>
      </c>
      <c r="AA889">
        <v>0</v>
      </c>
      <c r="AB889">
        <v>0</v>
      </c>
      <c r="AC889">
        <v>24</v>
      </c>
      <c r="AD889">
        <v>1000</v>
      </c>
      <c r="AE889">
        <v>1000</v>
      </c>
      <c r="AF889">
        <v>1</v>
      </c>
      <c r="AG889">
        <v>1</v>
      </c>
      <c r="AH889">
        <v>0</v>
      </c>
      <c r="AI889">
        <v>0</v>
      </c>
      <c r="AJ889">
        <v>1</v>
      </c>
      <c r="AK889">
        <v>0</v>
      </c>
      <c r="AL889">
        <v>1</v>
      </c>
      <c r="AM889">
        <v>1</v>
      </c>
      <c r="AN889">
        <v>0</v>
      </c>
      <c r="AO889">
        <v>0</v>
      </c>
      <c r="AP889">
        <v>0</v>
      </c>
      <c r="AQ889">
        <v>1</v>
      </c>
      <c r="AR889">
        <v>0</v>
      </c>
      <c r="AS889">
        <v>0</v>
      </c>
      <c r="AT889">
        <v>1</v>
      </c>
      <c r="AU889">
        <v>0</v>
      </c>
      <c r="AV889">
        <v>0</v>
      </c>
      <c r="AW889">
        <v>0</v>
      </c>
      <c r="AX889">
        <v>1</v>
      </c>
    </row>
    <row r="890" spans="1:50" x14ac:dyDescent="0.25">
      <c r="A890" s="36">
        <v>6901484</v>
      </c>
      <c r="B890" s="36" t="s">
        <v>110</v>
      </c>
      <c r="C890" s="36" t="s">
        <v>65</v>
      </c>
      <c r="D890" t="s">
        <v>573</v>
      </c>
      <c r="E890" t="s">
        <v>1016</v>
      </c>
      <c r="F890" s="1">
        <v>41441</v>
      </c>
      <c r="G890" s="1">
        <v>41442</v>
      </c>
      <c r="H890">
        <v>6</v>
      </c>
      <c r="I890">
        <v>2013</v>
      </c>
      <c r="J890">
        <v>62.76</v>
      </c>
      <c r="K890">
        <v>-30.253</v>
      </c>
      <c r="L890" t="s">
        <v>1012</v>
      </c>
      <c r="M890" t="s">
        <v>1013</v>
      </c>
      <c r="N890" s="1">
        <v>41741</v>
      </c>
      <c r="O890">
        <v>61.212400000000002</v>
      </c>
      <c r="P890">
        <v>-56.375999999999998</v>
      </c>
      <c r="Q890" t="s">
        <v>118</v>
      </c>
      <c r="R890" t="s">
        <v>847</v>
      </c>
      <c r="S890" t="s">
        <v>848</v>
      </c>
      <c r="T890" t="s">
        <v>119</v>
      </c>
      <c r="U890" t="s">
        <v>10</v>
      </c>
      <c r="V890">
        <v>299.75490000000002</v>
      </c>
      <c r="W890">
        <v>0.91</v>
      </c>
      <c r="X890">
        <v>0</v>
      </c>
      <c r="Y890">
        <v>65</v>
      </c>
      <c r="Z890">
        <v>0</v>
      </c>
      <c r="AA890">
        <v>0</v>
      </c>
      <c r="AB890">
        <v>0</v>
      </c>
      <c r="AC890">
        <v>24</v>
      </c>
      <c r="AD890">
        <v>1000</v>
      </c>
      <c r="AE890">
        <v>1000</v>
      </c>
      <c r="AF890">
        <v>1</v>
      </c>
      <c r="AG890">
        <v>1</v>
      </c>
      <c r="AH890">
        <v>0</v>
      </c>
      <c r="AI890">
        <v>0</v>
      </c>
      <c r="AJ890">
        <v>1</v>
      </c>
      <c r="AK890">
        <v>0</v>
      </c>
      <c r="AL890">
        <v>1</v>
      </c>
      <c r="AM890">
        <v>1</v>
      </c>
      <c r="AN890">
        <v>0</v>
      </c>
      <c r="AO890">
        <v>0</v>
      </c>
      <c r="AP890">
        <v>0</v>
      </c>
      <c r="AQ890">
        <v>1</v>
      </c>
      <c r="AR890">
        <v>0</v>
      </c>
      <c r="AS890">
        <v>0</v>
      </c>
      <c r="AT890">
        <v>1</v>
      </c>
      <c r="AU890">
        <v>0</v>
      </c>
      <c r="AV890">
        <v>0</v>
      </c>
      <c r="AW890">
        <v>0</v>
      </c>
      <c r="AX890">
        <v>1</v>
      </c>
    </row>
    <row r="891" spans="1:50" x14ac:dyDescent="0.25">
      <c r="A891" s="36">
        <v>6901489</v>
      </c>
      <c r="B891" s="36" t="s">
        <v>1017</v>
      </c>
      <c r="C891" s="36" t="s">
        <v>65</v>
      </c>
      <c r="D891" t="s">
        <v>573</v>
      </c>
      <c r="E891" t="s">
        <v>1018</v>
      </c>
      <c r="F891" s="1">
        <v>41441</v>
      </c>
      <c r="G891" s="1">
        <v>41442</v>
      </c>
      <c r="H891">
        <v>6</v>
      </c>
      <c r="I891">
        <v>2013</v>
      </c>
      <c r="J891">
        <v>62.75</v>
      </c>
      <c r="K891">
        <v>-30.3</v>
      </c>
      <c r="L891" t="s">
        <v>1012</v>
      </c>
      <c r="M891" t="s">
        <v>1013</v>
      </c>
      <c r="N891" s="1">
        <v>41966</v>
      </c>
      <c r="O891">
        <v>56.633299999999998</v>
      </c>
      <c r="P891">
        <v>-54.898699999999998</v>
      </c>
      <c r="Q891" t="s">
        <v>118</v>
      </c>
      <c r="R891" t="s">
        <v>847</v>
      </c>
      <c r="S891" t="s">
        <v>848</v>
      </c>
      <c r="T891" t="s">
        <v>119</v>
      </c>
      <c r="U891" t="s">
        <v>10</v>
      </c>
      <c r="V891">
        <v>524.81110000000001</v>
      </c>
      <c r="W891">
        <v>0.86</v>
      </c>
      <c r="X891">
        <v>1</v>
      </c>
      <c r="Y891">
        <v>93</v>
      </c>
      <c r="Z891">
        <v>0</v>
      </c>
      <c r="AA891">
        <v>0</v>
      </c>
      <c r="AB891">
        <v>0</v>
      </c>
      <c r="AC891">
        <v>24</v>
      </c>
      <c r="AD891">
        <v>1000</v>
      </c>
      <c r="AE891">
        <v>1000</v>
      </c>
      <c r="AF891">
        <v>0</v>
      </c>
      <c r="AG891">
        <v>1</v>
      </c>
      <c r="AH891">
        <v>0</v>
      </c>
      <c r="AI891">
        <v>0</v>
      </c>
      <c r="AJ891">
        <v>1</v>
      </c>
      <c r="AK891">
        <v>0</v>
      </c>
      <c r="AL891">
        <v>1</v>
      </c>
      <c r="AM891">
        <v>1</v>
      </c>
      <c r="AN891">
        <v>0</v>
      </c>
      <c r="AO891">
        <v>0</v>
      </c>
      <c r="AP891">
        <v>0</v>
      </c>
      <c r="AQ891">
        <v>0</v>
      </c>
      <c r="AR891">
        <v>0</v>
      </c>
      <c r="AS891">
        <v>0</v>
      </c>
      <c r="AT891">
        <v>1</v>
      </c>
      <c r="AU891">
        <v>0</v>
      </c>
      <c r="AV891">
        <v>0</v>
      </c>
      <c r="AW891">
        <v>0</v>
      </c>
      <c r="AX891">
        <v>1</v>
      </c>
    </row>
    <row r="892" spans="1:50" x14ac:dyDescent="0.25">
      <c r="A892" s="36">
        <v>6901482</v>
      </c>
      <c r="B892" s="36" t="s">
        <v>1019</v>
      </c>
      <c r="C892" s="36" t="s">
        <v>65</v>
      </c>
      <c r="D892" t="s">
        <v>573</v>
      </c>
      <c r="E892" t="s">
        <v>1020</v>
      </c>
      <c r="F892" s="1">
        <v>41441</v>
      </c>
      <c r="G892" s="1">
        <v>41442</v>
      </c>
      <c r="H892">
        <v>6</v>
      </c>
      <c r="I892">
        <v>2013</v>
      </c>
      <c r="J892">
        <v>62.76</v>
      </c>
      <c r="K892">
        <v>-30.27</v>
      </c>
      <c r="L892" t="s">
        <v>1012</v>
      </c>
      <c r="M892" t="s">
        <v>1013</v>
      </c>
      <c r="N892" s="1">
        <v>41969</v>
      </c>
      <c r="O892">
        <v>61.557899999999997</v>
      </c>
      <c r="P892">
        <v>-38.336799999999997</v>
      </c>
      <c r="Q892" t="s">
        <v>118</v>
      </c>
      <c r="R892" t="s">
        <v>847</v>
      </c>
      <c r="S892" t="s">
        <v>848</v>
      </c>
      <c r="T892" t="s">
        <v>119</v>
      </c>
      <c r="U892" t="s">
        <v>10</v>
      </c>
      <c r="V892">
        <v>527.70420000000001</v>
      </c>
      <c r="W892">
        <v>0.86</v>
      </c>
      <c r="X892">
        <v>1</v>
      </c>
      <c r="Y892">
        <v>97</v>
      </c>
      <c r="Z892">
        <v>0</v>
      </c>
      <c r="AA892">
        <v>0</v>
      </c>
      <c r="AB892">
        <v>0</v>
      </c>
      <c r="AC892">
        <v>24</v>
      </c>
      <c r="AD892">
        <v>1000</v>
      </c>
      <c r="AE892">
        <v>1000</v>
      </c>
      <c r="AF892">
        <v>0</v>
      </c>
      <c r="AG892">
        <v>1</v>
      </c>
      <c r="AH892">
        <v>0</v>
      </c>
      <c r="AI892">
        <v>0</v>
      </c>
      <c r="AJ892">
        <v>1</v>
      </c>
      <c r="AK892">
        <v>0</v>
      </c>
      <c r="AL892">
        <v>1</v>
      </c>
      <c r="AM892">
        <v>1</v>
      </c>
      <c r="AN892">
        <v>0</v>
      </c>
      <c r="AO892">
        <v>0</v>
      </c>
      <c r="AP892">
        <v>0</v>
      </c>
      <c r="AQ892">
        <v>0</v>
      </c>
      <c r="AR892">
        <v>0</v>
      </c>
      <c r="AS892">
        <v>0</v>
      </c>
      <c r="AT892">
        <v>1</v>
      </c>
      <c r="AU892">
        <v>0</v>
      </c>
      <c r="AV892">
        <v>0</v>
      </c>
      <c r="AW892">
        <v>0</v>
      </c>
      <c r="AX892">
        <v>1</v>
      </c>
    </row>
    <row r="893" spans="1:50" x14ac:dyDescent="0.25">
      <c r="A893" s="36">
        <v>6901480</v>
      </c>
      <c r="B893" s="36" t="s">
        <v>1021</v>
      </c>
      <c r="C893" s="36" t="s">
        <v>65</v>
      </c>
      <c r="D893" t="s">
        <v>573</v>
      </c>
      <c r="E893" t="s">
        <v>1022</v>
      </c>
      <c r="F893" s="1">
        <v>41441</v>
      </c>
      <c r="G893" s="1">
        <v>41442</v>
      </c>
      <c r="H893">
        <v>6</v>
      </c>
      <c r="I893">
        <v>2013</v>
      </c>
      <c r="J893">
        <v>62.76</v>
      </c>
      <c r="K893">
        <v>-30.29</v>
      </c>
      <c r="L893" t="s">
        <v>1012</v>
      </c>
      <c r="M893" t="s">
        <v>1013</v>
      </c>
      <c r="N893" s="1">
        <v>41972</v>
      </c>
      <c r="O893">
        <v>58.264000000000003</v>
      </c>
      <c r="P893">
        <v>-57.442700000000002</v>
      </c>
      <c r="Q893" t="s">
        <v>118</v>
      </c>
      <c r="R893" t="s">
        <v>847</v>
      </c>
      <c r="S893" t="s">
        <v>848</v>
      </c>
      <c r="T893" t="s">
        <v>119</v>
      </c>
      <c r="U893" t="s">
        <v>10</v>
      </c>
      <c r="V893">
        <v>530.82500000000005</v>
      </c>
      <c r="W893">
        <v>0.86</v>
      </c>
      <c r="X893">
        <v>1</v>
      </c>
      <c r="Y893">
        <v>163</v>
      </c>
      <c r="Z893">
        <v>0</v>
      </c>
      <c r="AA893">
        <v>0</v>
      </c>
      <c r="AB893">
        <v>0</v>
      </c>
      <c r="AC893">
        <v>24</v>
      </c>
      <c r="AD893">
        <v>1000</v>
      </c>
      <c r="AE893">
        <v>1000</v>
      </c>
      <c r="AF893">
        <v>0</v>
      </c>
      <c r="AG893">
        <v>1</v>
      </c>
      <c r="AH893">
        <v>0</v>
      </c>
      <c r="AI893">
        <v>0</v>
      </c>
      <c r="AJ893">
        <v>1</v>
      </c>
      <c r="AK893">
        <v>0</v>
      </c>
      <c r="AL893">
        <v>1</v>
      </c>
      <c r="AM893">
        <v>1</v>
      </c>
      <c r="AN893">
        <v>0</v>
      </c>
      <c r="AO893">
        <v>0</v>
      </c>
      <c r="AP893">
        <v>0</v>
      </c>
      <c r="AQ893">
        <v>0</v>
      </c>
      <c r="AR893">
        <v>0</v>
      </c>
      <c r="AS893">
        <v>0</v>
      </c>
      <c r="AT893">
        <v>1</v>
      </c>
      <c r="AU893">
        <v>0</v>
      </c>
      <c r="AV893">
        <v>0</v>
      </c>
      <c r="AW893">
        <v>0</v>
      </c>
      <c r="AX893">
        <v>1</v>
      </c>
    </row>
    <row r="894" spans="1:50" x14ac:dyDescent="0.25">
      <c r="A894" s="36">
        <v>5904104</v>
      </c>
      <c r="B894" s="36">
        <v>7620</v>
      </c>
      <c r="C894" s="36" t="s">
        <v>65</v>
      </c>
      <c r="D894">
        <v>4605</v>
      </c>
      <c r="E894">
        <v>5719</v>
      </c>
      <c r="F894" s="1">
        <v>41337</v>
      </c>
      <c r="G894" s="1">
        <v>41394</v>
      </c>
      <c r="H894">
        <v>3</v>
      </c>
      <c r="I894">
        <v>2013</v>
      </c>
      <c r="J894">
        <v>-63.31</v>
      </c>
      <c r="K894">
        <v>149.1901</v>
      </c>
      <c r="L894" t="s">
        <v>1023</v>
      </c>
      <c r="M894" t="s">
        <v>597</v>
      </c>
      <c r="N894" s="1">
        <v>41622</v>
      </c>
      <c r="O894">
        <v>-64.301000000000002</v>
      </c>
      <c r="P894">
        <v>155.20599999999999</v>
      </c>
      <c r="Q894" t="s">
        <v>3</v>
      </c>
      <c r="R894" t="s">
        <v>637</v>
      </c>
      <c r="S894" t="s">
        <v>638</v>
      </c>
      <c r="T894" t="s">
        <v>43</v>
      </c>
      <c r="U894" t="s">
        <v>7</v>
      </c>
      <c r="V894">
        <v>284.81779999999998</v>
      </c>
      <c r="W894">
        <v>0.91</v>
      </c>
      <c r="X894">
        <v>1</v>
      </c>
      <c r="Y894">
        <v>54</v>
      </c>
      <c r="Z894">
        <v>0</v>
      </c>
      <c r="AA894">
        <v>0</v>
      </c>
      <c r="AB894">
        <v>0</v>
      </c>
      <c r="AC894">
        <v>240</v>
      </c>
      <c r="AD894">
        <v>1000</v>
      </c>
      <c r="AE894">
        <v>1050</v>
      </c>
      <c r="AF894">
        <v>1</v>
      </c>
      <c r="AG894">
        <v>0</v>
      </c>
      <c r="AH894">
        <v>0</v>
      </c>
      <c r="AI894">
        <v>0</v>
      </c>
      <c r="AJ894">
        <v>0</v>
      </c>
      <c r="AK894">
        <v>0</v>
      </c>
      <c r="AL894">
        <v>0</v>
      </c>
      <c r="AM894">
        <v>0</v>
      </c>
      <c r="AN894">
        <v>0</v>
      </c>
      <c r="AO894">
        <v>0</v>
      </c>
      <c r="AP894">
        <v>0</v>
      </c>
      <c r="AQ894">
        <v>1</v>
      </c>
      <c r="AR894">
        <v>0</v>
      </c>
      <c r="AS894">
        <v>0</v>
      </c>
      <c r="AT894">
        <v>0</v>
      </c>
      <c r="AU894">
        <v>0</v>
      </c>
      <c r="AV894">
        <v>0</v>
      </c>
      <c r="AW894">
        <v>0</v>
      </c>
      <c r="AX894">
        <v>1</v>
      </c>
    </row>
    <row r="895" spans="1:50" x14ac:dyDescent="0.25">
      <c r="A895" s="36">
        <v>5904103</v>
      </c>
      <c r="B895" s="36">
        <v>8395</v>
      </c>
      <c r="C895" s="36" t="s">
        <v>65</v>
      </c>
      <c r="D895">
        <v>4604</v>
      </c>
      <c r="E895">
        <v>6265</v>
      </c>
      <c r="F895" s="1">
        <v>41338</v>
      </c>
      <c r="G895" s="1">
        <v>41394</v>
      </c>
      <c r="H895">
        <v>3</v>
      </c>
      <c r="I895">
        <v>2013</v>
      </c>
      <c r="J895">
        <v>-61.996600000000001</v>
      </c>
      <c r="K895">
        <v>149.1867</v>
      </c>
      <c r="L895" t="s">
        <v>1023</v>
      </c>
      <c r="M895" t="s">
        <v>597</v>
      </c>
      <c r="N895" s="1">
        <v>41969</v>
      </c>
      <c r="O895">
        <v>-50.17</v>
      </c>
      <c r="P895">
        <v>-163.994</v>
      </c>
      <c r="Q895" t="s">
        <v>3</v>
      </c>
      <c r="R895" t="s">
        <v>637</v>
      </c>
      <c r="S895" t="s">
        <v>638</v>
      </c>
      <c r="T895" t="s">
        <v>8</v>
      </c>
      <c r="U895" t="s">
        <v>7</v>
      </c>
      <c r="V895">
        <v>631.4135</v>
      </c>
      <c r="W895">
        <v>0.86</v>
      </c>
      <c r="X895">
        <v>1</v>
      </c>
      <c r="Y895">
        <v>82</v>
      </c>
      <c r="Z895">
        <v>0</v>
      </c>
      <c r="AA895">
        <v>0</v>
      </c>
      <c r="AB895">
        <v>0</v>
      </c>
      <c r="AC895">
        <v>240</v>
      </c>
      <c r="AD895">
        <v>1000</v>
      </c>
      <c r="AE895">
        <v>2020</v>
      </c>
      <c r="AF895">
        <v>0</v>
      </c>
      <c r="AG895">
        <v>0</v>
      </c>
      <c r="AH895">
        <v>0</v>
      </c>
      <c r="AI895">
        <v>0</v>
      </c>
      <c r="AJ895">
        <v>0</v>
      </c>
      <c r="AK895">
        <v>0</v>
      </c>
      <c r="AL895">
        <v>0</v>
      </c>
      <c r="AM895">
        <v>0</v>
      </c>
      <c r="AN895">
        <v>0</v>
      </c>
      <c r="AO895">
        <v>0</v>
      </c>
      <c r="AP895">
        <v>0</v>
      </c>
      <c r="AQ895">
        <v>0</v>
      </c>
      <c r="AR895">
        <v>0</v>
      </c>
      <c r="AS895">
        <v>0</v>
      </c>
      <c r="AT895">
        <v>0</v>
      </c>
      <c r="AU895">
        <v>0</v>
      </c>
      <c r="AV895">
        <v>0</v>
      </c>
      <c r="AW895">
        <v>0</v>
      </c>
      <c r="AX895">
        <v>1</v>
      </c>
    </row>
    <row r="896" spans="1:50" x14ac:dyDescent="0.25">
      <c r="A896" s="36">
        <v>5904102</v>
      </c>
      <c r="B896" s="36">
        <v>8499</v>
      </c>
      <c r="C896" s="36" t="s">
        <v>65</v>
      </c>
      <c r="D896">
        <v>4603</v>
      </c>
      <c r="E896">
        <v>6264</v>
      </c>
      <c r="F896" s="1">
        <v>41337</v>
      </c>
      <c r="G896" s="1">
        <v>41394</v>
      </c>
      <c r="H896">
        <v>3</v>
      </c>
      <c r="I896">
        <v>2013</v>
      </c>
      <c r="J896">
        <v>-63.1233</v>
      </c>
      <c r="K896">
        <v>146.4967</v>
      </c>
      <c r="L896" t="s">
        <v>1023</v>
      </c>
      <c r="M896" t="s">
        <v>597</v>
      </c>
      <c r="N896" s="1">
        <v>41969</v>
      </c>
      <c r="O896">
        <v>-61.353999999999999</v>
      </c>
      <c r="P896">
        <v>166.416</v>
      </c>
      <c r="Q896" t="s">
        <v>3</v>
      </c>
      <c r="R896" t="s">
        <v>637</v>
      </c>
      <c r="S896" t="s">
        <v>638</v>
      </c>
      <c r="T896" t="s">
        <v>8</v>
      </c>
      <c r="U896" t="s">
        <v>7</v>
      </c>
      <c r="V896">
        <v>631.80740000000003</v>
      </c>
      <c r="W896">
        <v>0.86</v>
      </c>
      <c r="X896">
        <v>1</v>
      </c>
      <c r="Y896">
        <v>91</v>
      </c>
      <c r="Z896">
        <v>0</v>
      </c>
      <c r="AA896">
        <v>0</v>
      </c>
      <c r="AB896">
        <v>0</v>
      </c>
      <c r="AC896">
        <v>240</v>
      </c>
      <c r="AD896">
        <v>1000</v>
      </c>
      <c r="AE896">
        <v>2020</v>
      </c>
      <c r="AF896">
        <v>0</v>
      </c>
      <c r="AG896">
        <v>0</v>
      </c>
      <c r="AH896">
        <v>0</v>
      </c>
      <c r="AI896">
        <v>0</v>
      </c>
      <c r="AJ896">
        <v>0</v>
      </c>
      <c r="AK896">
        <v>0</v>
      </c>
      <c r="AL896">
        <v>0</v>
      </c>
      <c r="AM896">
        <v>0</v>
      </c>
      <c r="AN896">
        <v>0</v>
      </c>
      <c r="AO896">
        <v>0</v>
      </c>
      <c r="AP896">
        <v>0</v>
      </c>
      <c r="AQ896">
        <v>0</v>
      </c>
      <c r="AR896">
        <v>0</v>
      </c>
      <c r="AS896">
        <v>0</v>
      </c>
      <c r="AT896">
        <v>0</v>
      </c>
      <c r="AU896">
        <v>0</v>
      </c>
      <c r="AV896">
        <v>0</v>
      </c>
      <c r="AW896">
        <v>0</v>
      </c>
      <c r="AX896">
        <v>1</v>
      </c>
    </row>
    <row r="897" spans="1:50" x14ac:dyDescent="0.25">
      <c r="A897" s="36">
        <v>5904101</v>
      </c>
      <c r="B897" s="36">
        <v>8511</v>
      </c>
      <c r="C897" s="36" t="s">
        <v>65</v>
      </c>
      <c r="D897">
        <v>4602</v>
      </c>
      <c r="E897">
        <v>6271</v>
      </c>
      <c r="F897" s="1">
        <v>41337</v>
      </c>
      <c r="G897" s="1">
        <v>41394</v>
      </c>
      <c r="H897">
        <v>3</v>
      </c>
      <c r="I897">
        <v>2013</v>
      </c>
      <c r="J897">
        <v>-63.118299999999998</v>
      </c>
      <c r="K897">
        <v>147.96340000000001</v>
      </c>
      <c r="L897" t="s">
        <v>1023</v>
      </c>
      <c r="M897" t="s">
        <v>597</v>
      </c>
      <c r="N897" s="1">
        <v>41968</v>
      </c>
      <c r="O897">
        <v>-61.468000000000004</v>
      </c>
      <c r="P897">
        <v>174.62700000000001</v>
      </c>
      <c r="Q897" t="s">
        <v>3</v>
      </c>
      <c r="R897" t="s">
        <v>637</v>
      </c>
      <c r="S897" t="s">
        <v>638</v>
      </c>
      <c r="T897" t="s">
        <v>8</v>
      </c>
      <c r="U897" t="s">
        <v>7</v>
      </c>
      <c r="V897">
        <v>630.71259999999995</v>
      </c>
      <c r="W897">
        <v>0.86</v>
      </c>
      <c r="X897">
        <v>1</v>
      </c>
      <c r="Y897">
        <v>72</v>
      </c>
      <c r="Z897">
        <v>0</v>
      </c>
      <c r="AA897">
        <v>0</v>
      </c>
      <c r="AB897">
        <v>0</v>
      </c>
      <c r="AC897">
        <v>240</v>
      </c>
      <c r="AD897">
        <v>1000</v>
      </c>
      <c r="AE897">
        <v>2020</v>
      </c>
      <c r="AF897">
        <v>0</v>
      </c>
      <c r="AG897">
        <v>0</v>
      </c>
      <c r="AH897">
        <v>0</v>
      </c>
      <c r="AI897">
        <v>0</v>
      </c>
      <c r="AJ897">
        <v>0</v>
      </c>
      <c r="AK897">
        <v>0</v>
      </c>
      <c r="AL897">
        <v>0</v>
      </c>
      <c r="AM897">
        <v>0</v>
      </c>
      <c r="AN897">
        <v>0</v>
      </c>
      <c r="AO897">
        <v>0</v>
      </c>
      <c r="AP897">
        <v>0</v>
      </c>
      <c r="AQ897">
        <v>0</v>
      </c>
      <c r="AR897">
        <v>0</v>
      </c>
      <c r="AS897">
        <v>0</v>
      </c>
      <c r="AT897">
        <v>0</v>
      </c>
      <c r="AU897">
        <v>0</v>
      </c>
      <c r="AV897">
        <v>0</v>
      </c>
      <c r="AW897">
        <v>0</v>
      </c>
      <c r="AX897">
        <v>1</v>
      </c>
    </row>
    <row r="898" spans="1:50" x14ac:dyDescent="0.25">
      <c r="A898" s="36">
        <v>5904099</v>
      </c>
      <c r="B898" s="36">
        <v>8380</v>
      </c>
      <c r="C898" s="36" t="s">
        <v>65</v>
      </c>
      <c r="D898">
        <v>4600</v>
      </c>
      <c r="E898">
        <v>6183</v>
      </c>
      <c r="F898" s="1">
        <v>41336</v>
      </c>
      <c r="G898" s="1">
        <v>41394</v>
      </c>
      <c r="H898">
        <v>3</v>
      </c>
      <c r="I898">
        <v>2013</v>
      </c>
      <c r="J898">
        <v>-63.921599999999998</v>
      </c>
      <c r="K898">
        <v>150.01339999999999</v>
      </c>
      <c r="L898" t="s">
        <v>1023</v>
      </c>
      <c r="M898" t="s">
        <v>597</v>
      </c>
      <c r="N898" s="1">
        <v>41970</v>
      </c>
      <c r="O898">
        <v>-60.817999999999998</v>
      </c>
      <c r="P898">
        <v>151.70400000000001</v>
      </c>
      <c r="Q898" t="s">
        <v>3</v>
      </c>
      <c r="R898" t="s">
        <v>637</v>
      </c>
      <c r="S898" t="s">
        <v>638</v>
      </c>
      <c r="T898" t="s">
        <v>8</v>
      </c>
      <c r="U898" t="s">
        <v>7</v>
      </c>
      <c r="V898">
        <v>633.66639999999995</v>
      </c>
      <c r="W898">
        <v>0.86</v>
      </c>
      <c r="X898">
        <v>1</v>
      </c>
      <c r="Y898">
        <v>80</v>
      </c>
      <c r="Z898">
        <v>0</v>
      </c>
      <c r="AA898">
        <v>0</v>
      </c>
      <c r="AB898">
        <v>0</v>
      </c>
      <c r="AC898">
        <v>240</v>
      </c>
      <c r="AD898">
        <v>1000</v>
      </c>
      <c r="AE898">
        <v>2020</v>
      </c>
      <c r="AF898">
        <v>0</v>
      </c>
      <c r="AG898">
        <v>0</v>
      </c>
      <c r="AH898">
        <v>0</v>
      </c>
      <c r="AI898">
        <v>0</v>
      </c>
      <c r="AJ898">
        <v>0</v>
      </c>
      <c r="AK898">
        <v>0</v>
      </c>
      <c r="AL898">
        <v>0</v>
      </c>
      <c r="AM898">
        <v>0</v>
      </c>
      <c r="AN898">
        <v>0</v>
      </c>
      <c r="AO898">
        <v>0</v>
      </c>
      <c r="AP898">
        <v>0</v>
      </c>
      <c r="AQ898">
        <v>0</v>
      </c>
      <c r="AR898">
        <v>0</v>
      </c>
      <c r="AS898">
        <v>0</v>
      </c>
      <c r="AT898">
        <v>0</v>
      </c>
      <c r="AU898">
        <v>0</v>
      </c>
      <c r="AV898">
        <v>0</v>
      </c>
      <c r="AW898">
        <v>0</v>
      </c>
      <c r="AX898">
        <v>1</v>
      </c>
    </row>
    <row r="899" spans="1:50" x14ac:dyDescent="0.25">
      <c r="A899" s="36">
        <v>7900067</v>
      </c>
      <c r="B899" s="36">
        <v>154135</v>
      </c>
      <c r="C899" s="36" t="s">
        <v>65</v>
      </c>
      <c r="D899">
        <v>4869</v>
      </c>
      <c r="E899">
        <v>3076</v>
      </c>
      <c r="F899" s="1">
        <v>41318</v>
      </c>
      <c r="G899" s="1">
        <v>41254</v>
      </c>
      <c r="H899">
        <v>2</v>
      </c>
      <c r="I899">
        <v>2013</v>
      </c>
      <c r="J899">
        <v>-62.853000000000002</v>
      </c>
      <c r="K899">
        <v>139.84700000000001</v>
      </c>
      <c r="L899" t="s">
        <v>1023</v>
      </c>
      <c r="M899" t="s">
        <v>573</v>
      </c>
      <c r="N899" s="1">
        <v>41967</v>
      </c>
      <c r="O899">
        <v>-60.243000000000002</v>
      </c>
      <c r="P899">
        <v>152.85400000000001</v>
      </c>
      <c r="Q899" t="s">
        <v>71</v>
      </c>
      <c r="R899" t="s">
        <v>626</v>
      </c>
      <c r="S899" t="s">
        <v>627</v>
      </c>
      <c r="T899" t="s">
        <v>34</v>
      </c>
      <c r="U899" t="s">
        <v>7</v>
      </c>
      <c r="V899">
        <v>649.75559999999996</v>
      </c>
      <c r="W899">
        <v>0.86</v>
      </c>
      <c r="X899">
        <v>1</v>
      </c>
      <c r="Y899">
        <v>69</v>
      </c>
      <c r="Z899">
        <v>33</v>
      </c>
      <c r="AA899">
        <v>0</v>
      </c>
      <c r="AB899">
        <v>0</v>
      </c>
      <c r="AC899">
        <v>240</v>
      </c>
      <c r="AD899">
        <v>1000</v>
      </c>
      <c r="AE899">
        <v>1900</v>
      </c>
      <c r="AF899">
        <v>0</v>
      </c>
      <c r="AG899">
        <v>0</v>
      </c>
      <c r="AH899">
        <v>0</v>
      </c>
      <c r="AI899">
        <v>0</v>
      </c>
      <c r="AJ899">
        <v>0</v>
      </c>
      <c r="AK899">
        <v>0</v>
      </c>
      <c r="AL899">
        <v>0</v>
      </c>
      <c r="AM899">
        <v>0</v>
      </c>
      <c r="AN899">
        <v>0</v>
      </c>
      <c r="AO899">
        <v>0</v>
      </c>
      <c r="AP899">
        <v>0</v>
      </c>
      <c r="AQ899">
        <v>0</v>
      </c>
      <c r="AR899">
        <v>0</v>
      </c>
      <c r="AS899">
        <v>0</v>
      </c>
      <c r="AT899">
        <v>1</v>
      </c>
      <c r="AU899">
        <v>0</v>
      </c>
      <c r="AV899">
        <v>0</v>
      </c>
      <c r="AW899">
        <v>0</v>
      </c>
      <c r="AX899">
        <v>1</v>
      </c>
    </row>
    <row r="900" spans="1:50" x14ac:dyDescent="0.25">
      <c r="A900" s="36">
        <v>7900066</v>
      </c>
      <c r="B900" s="36">
        <v>154737</v>
      </c>
      <c r="C900" s="36" t="s">
        <v>65</v>
      </c>
      <c r="D900">
        <v>4868</v>
      </c>
      <c r="E900">
        <v>3075</v>
      </c>
      <c r="F900" s="1">
        <v>41318</v>
      </c>
      <c r="G900" s="1">
        <v>41254</v>
      </c>
      <c r="H900">
        <v>2</v>
      </c>
      <c r="I900">
        <v>2013</v>
      </c>
      <c r="J900">
        <v>-61.39</v>
      </c>
      <c r="K900">
        <v>139.834</v>
      </c>
      <c r="L900" t="s">
        <v>1023</v>
      </c>
      <c r="M900" t="s">
        <v>573</v>
      </c>
      <c r="N900" s="1">
        <v>41970</v>
      </c>
      <c r="O900">
        <v>-61.326000000000001</v>
      </c>
      <c r="P900">
        <v>157.25800000000001</v>
      </c>
      <c r="Q900" t="s">
        <v>71</v>
      </c>
      <c r="R900" t="s">
        <v>626</v>
      </c>
      <c r="S900" t="s">
        <v>627</v>
      </c>
      <c r="T900" t="s">
        <v>34</v>
      </c>
      <c r="U900" t="s">
        <v>7</v>
      </c>
      <c r="V900">
        <v>652.03129999999999</v>
      </c>
      <c r="W900">
        <v>0.86</v>
      </c>
      <c r="X900">
        <v>1</v>
      </c>
      <c r="Y900">
        <v>63</v>
      </c>
      <c r="Z900">
        <v>31</v>
      </c>
      <c r="AA900">
        <v>0</v>
      </c>
      <c r="AB900">
        <v>0</v>
      </c>
      <c r="AC900">
        <v>240</v>
      </c>
      <c r="AD900">
        <v>1000</v>
      </c>
      <c r="AE900">
        <v>1900</v>
      </c>
      <c r="AF900">
        <v>0</v>
      </c>
      <c r="AG900">
        <v>0</v>
      </c>
      <c r="AH900">
        <v>0</v>
      </c>
      <c r="AI900">
        <v>0</v>
      </c>
      <c r="AJ900">
        <v>0</v>
      </c>
      <c r="AK900">
        <v>0</v>
      </c>
      <c r="AL900">
        <v>0</v>
      </c>
      <c r="AM900">
        <v>0</v>
      </c>
      <c r="AN900">
        <v>0</v>
      </c>
      <c r="AO900">
        <v>0</v>
      </c>
      <c r="AP900">
        <v>0</v>
      </c>
      <c r="AQ900">
        <v>0</v>
      </c>
      <c r="AR900">
        <v>0</v>
      </c>
      <c r="AS900">
        <v>0</v>
      </c>
      <c r="AT900">
        <v>1</v>
      </c>
      <c r="AU900">
        <v>0</v>
      </c>
      <c r="AV900">
        <v>0</v>
      </c>
      <c r="AW900">
        <v>0</v>
      </c>
      <c r="AX900">
        <v>1</v>
      </c>
    </row>
    <row r="901" spans="1:50" x14ac:dyDescent="0.25">
      <c r="A901" s="36">
        <v>7900065</v>
      </c>
      <c r="B901" s="36">
        <v>154236</v>
      </c>
      <c r="C901" s="36" t="s">
        <v>65</v>
      </c>
      <c r="D901">
        <v>4867</v>
      </c>
      <c r="E901">
        <v>3074</v>
      </c>
      <c r="F901" s="1">
        <v>41316</v>
      </c>
      <c r="G901" s="1">
        <v>41254</v>
      </c>
      <c r="H901">
        <v>2</v>
      </c>
      <c r="I901">
        <v>2013</v>
      </c>
      <c r="J901">
        <v>-60.386000000000003</v>
      </c>
      <c r="K901">
        <v>139.85599999999999</v>
      </c>
      <c r="L901" t="s">
        <v>1023</v>
      </c>
      <c r="M901" t="s">
        <v>573</v>
      </c>
      <c r="N901" s="1">
        <v>41966</v>
      </c>
      <c r="O901">
        <v>-60.710999999999999</v>
      </c>
      <c r="P901">
        <v>160.17699999999999</v>
      </c>
      <c r="Q901" t="s">
        <v>71</v>
      </c>
      <c r="R901" t="s">
        <v>626</v>
      </c>
      <c r="S901" t="s">
        <v>627</v>
      </c>
      <c r="T901" t="s">
        <v>34</v>
      </c>
      <c r="U901" t="s">
        <v>7</v>
      </c>
      <c r="V901">
        <v>650.39030000000002</v>
      </c>
      <c r="W901">
        <v>0.86</v>
      </c>
      <c r="X901">
        <v>1</v>
      </c>
      <c r="Y901">
        <v>63</v>
      </c>
      <c r="Z901">
        <v>20</v>
      </c>
      <c r="AA901">
        <v>0</v>
      </c>
      <c r="AB901">
        <v>0</v>
      </c>
      <c r="AC901">
        <v>240</v>
      </c>
      <c r="AD901">
        <v>1000</v>
      </c>
      <c r="AE901">
        <v>1900</v>
      </c>
      <c r="AF901">
        <v>0</v>
      </c>
      <c r="AG901">
        <v>0</v>
      </c>
      <c r="AH901">
        <v>0</v>
      </c>
      <c r="AI901">
        <v>0</v>
      </c>
      <c r="AJ901">
        <v>0</v>
      </c>
      <c r="AK901">
        <v>0</v>
      </c>
      <c r="AL901">
        <v>0</v>
      </c>
      <c r="AM901">
        <v>0</v>
      </c>
      <c r="AN901">
        <v>0</v>
      </c>
      <c r="AO901">
        <v>0</v>
      </c>
      <c r="AP901">
        <v>0</v>
      </c>
      <c r="AQ901">
        <v>0</v>
      </c>
      <c r="AR901">
        <v>0</v>
      </c>
      <c r="AS901">
        <v>0</v>
      </c>
      <c r="AT901">
        <v>1</v>
      </c>
      <c r="AU901">
        <v>0</v>
      </c>
      <c r="AV901">
        <v>0</v>
      </c>
      <c r="AW901">
        <v>0</v>
      </c>
      <c r="AX901">
        <v>1</v>
      </c>
    </row>
    <row r="902" spans="1:50" x14ac:dyDescent="0.25">
      <c r="A902" s="36">
        <v>5904200</v>
      </c>
      <c r="B902" s="36">
        <v>154637</v>
      </c>
      <c r="C902" s="36" t="s">
        <v>65</v>
      </c>
      <c r="D902">
        <v>4866</v>
      </c>
      <c r="E902">
        <v>3073</v>
      </c>
      <c r="F902" s="1">
        <v>41317</v>
      </c>
      <c r="G902" s="1">
        <v>41254</v>
      </c>
      <c r="H902">
        <v>2</v>
      </c>
      <c r="I902">
        <v>2013</v>
      </c>
      <c r="J902">
        <v>-59.850999999999999</v>
      </c>
      <c r="K902">
        <v>139.81100000000001</v>
      </c>
      <c r="L902" t="s">
        <v>1023</v>
      </c>
      <c r="M902" t="s">
        <v>573</v>
      </c>
      <c r="N902" s="1">
        <v>41967</v>
      </c>
      <c r="O902">
        <v>-56.631999999999998</v>
      </c>
      <c r="P902">
        <v>162.42699999999999</v>
      </c>
      <c r="Q902" t="s">
        <v>71</v>
      </c>
      <c r="R902" t="s">
        <v>626</v>
      </c>
      <c r="S902" t="s">
        <v>627</v>
      </c>
      <c r="T902" t="s">
        <v>34</v>
      </c>
      <c r="U902" t="s">
        <v>7</v>
      </c>
      <c r="V902">
        <v>650.35630000000003</v>
      </c>
      <c r="W902">
        <v>0.86</v>
      </c>
      <c r="X902">
        <v>1</v>
      </c>
      <c r="Y902">
        <v>63</v>
      </c>
      <c r="Z902">
        <v>40</v>
      </c>
      <c r="AA902">
        <v>0</v>
      </c>
      <c r="AB902">
        <v>0</v>
      </c>
      <c r="AC902">
        <v>240</v>
      </c>
      <c r="AD902">
        <v>1000</v>
      </c>
      <c r="AE902">
        <v>1900</v>
      </c>
      <c r="AF902">
        <v>0</v>
      </c>
      <c r="AG902">
        <v>0</v>
      </c>
      <c r="AH902">
        <v>0</v>
      </c>
      <c r="AI902">
        <v>0</v>
      </c>
      <c r="AJ902">
        <v>0</v>
      </c>
      <c r="AK902">
        <v>0</v>
      </c>
      <c r="AL902">
        <v>0</v>
      </c>
      <c r="AM902">
        <v>0</v>
      </c>
      <c r="AN902">
        <v>0</v>
      </c>
      <c r="AO902">
        <v>0</v>
      </c>
      <c r="AP902">
        <v>0</v>
      </c>
      <c r="AQ902">
        <v>0</v>
      </c>
      <c r="AR902">
        <v>0</v>
      </c>
      <c r="AS902">
        <v>0</v>
      </c>
      <c r="AT902">
        <v>1</v>
      </c>
      <c r="AU902">
        <v>0</v>
      </c>
      <c r="AV902">
        <v>0</v>
      </c>
      <c r="AW902">
        <v>0</v>
      </c>
      <c r="AX902">
        <v>1</v>
      </c>
    </row>
    <row r="903" spans="1:50" x14ac:dyDescent="0.25">
      <c r="A903" s="36">
        <v>5904199</v>
      </c>
      <c r="B903" s="36">
        <v>154038</v>
      </c>
      <c r="C903" s="36" t="s">
        <v>65</v>
      </c>
      <c r="D903">
        <v>4865</v>
      </c>
      <c r="E903">
        <v>3072</v>
      </c>
      <c r="F903" s="1">
        <v>41314</v>
      </c>
      <c r="G903" s="1">
        <v>41254</v>
      </c>
      <c r="H903">
        <v>2</v>
      </c>
      <c r="I903">
        <v>2013</v>
      </c>
      <c r="J903">
        <v>-59.66</v>
      </c>
      <c r="K903">
        <v>141.01599999999999</v>
      </c>
      <c r="L903" t="s">
        <v>1023</v>
      </c>
      <c r="M903" t="s">
        <v>573</v>
      </c>
      <c r="N903" s="1">
        <v>41966</v>
      </c>
      <c r="O903">
        <v>-52.667999999999999</v>
      </c>
      <c r="P903">
        <v>178.357</v>
      </c>
      <c r="Q903" t="s">
        <v>71</v>
      </c>
      <c r="R903" t="s">
        <v>626</v>
      </c>
      <c r="S903" t="s">
        <v>627</v>
      </c>
      <c r="T903" t="s">
        <v>34</v>
      </c>
      <c r="U903" t="s">
        <v>7</v>
      </c>
      <c r="V903">
        <v>652.81179999999995</v>
      </c>
      <c r="W903">
        <v>0.86</v>
      </c>
      <c r="X903">
        <v>1</v>
      </c>
      <c r="Y903">
        <v>69</v>
      </c>
      <c r="Z903">
        <v>30</v>
      </c>
      <c r="AA903">
        <v>0</v>
      </c>
      <c r="AB903">
        <v>0</v>
      </c>
      <c r="AC903">
        <v>240</v>
      </c>
      <c r="AD903">
        <v>1000</v>
      </c>
      <c r="AE903">
        <v>1900</v>
      </c>
      <c r="AF903">
        <v>0</v>
      </c>
      <c r="AG903">
        <v>0</v>
      </c>
      <c r="AH903">
        <v>0</v>
      </c>
      <c r="AI903">
        <v>0</v>
      </c>
      <c r="AJ903">
        <v>0</v>
      </c>
      <c r="AK903">
        <v>0</v>
      </c>
      <c r="AL903">
        <v>0</v>
      </c>
      <c r="AM903">
        <v>0</v>
      </c>
      <c r="AN903">
        <v>0</v>
      </c>
      <c r="AO903">
        <v>0</v>
      </c>
      <c r="AP903">
        <v>0</v>
      </c>
      <c r="AQ903">
        <v>0</v>
      </c>
      <c r="AR903">
        <v>0</v>
      </c>
      <c r="AS903">
        <v>0</v>
      </c>
      <c r="AT903">
        <v>0</v>
      </c>
      <c r="AU903">
        <v>0</v>
      </c>
      <c r="AV903">
        <v>0</v>
      </c>
      <c r="AW903">
        <v>0</v>
      </c>
      <c r="AX903">
        <v>1</v>
      </c>
    </row>
    <row r="904" spans="1:50" x14ac:dyDescent="0.25">
      <c r="A904" s="36">
        <v>5904198</v>
      </c>
      <c r="B904" s="36">
        <v>154936</v>
      </c>
      <c r="C904" s="36" t="s">
        <v>65</v>
      </c>
      <c r="D904">
        <v>4864</v>
      </c>
      <c r="E904">
        <v>3071</v>
      </c>
      <c r="F904" s="1">
        <v>41314</v>
      </c>
      <c r="G904" s="1">
        <v>41254</v>
      </c>
      <c r="H904">
        <v>2</v>
      </c>
      <c r="I904">
        <v>2013</v>
      </c>
      <c r="J904">
        <v>-59.235999999999997</v>
      </c>
      <c r="K904">
        <v>143.00399999999999</v>
      </c>
      <c r="L904" t="s">
        <v>1023</v>
      </c>
      <c r="M904" t="s">
        <v>573</v>
      </c>
      <c r="N904" s="1">
        <v>41974</v>
      </c>
      <c r="O904">
        <v>-58.088999999999999</v>
      </c>
      <c r="P904">
        <v>159.20400000000001</v>
      </c>
      <c r="Q904" t="s">
        <v>71</v>
      </c>
      <c r="R904" t="s">
        <v>626</v>
      </c>
      <c r="S904" t="s">
        <v>627</v>
      </c>
      <c r="T904" t="s">
        <v>34</v>
      </c>
      <c r="U904" t="s">
        <v>7</v>
      </c>
      <c r="V904">
        <v>660.62570000000005</v>
      </c>
      <c r="W904">
        <v>0.86</v>
      </c>
      <c r="X904">
        <v>1</v>
      </c>
      <c r="Y904">
        <v>71</v>
      </c>
      <c r="Z904">
        <v>42</v>
      </c>
      <c r="AA904">
        <v>0</v>
      </c>
      <c r="AB904">
        <v>0</v>
      </c>
      <c r="AC904">
        <v>240</v>
      </c>
      <c r="AD904">
        <v>1000</v>
      </c>
      <c r="AE904">
        <v>1900</v>
      </c>
      <c r="AF904">
        <v>0</v>
      </c>
      <c r="AG904">
        <v>0</v>
      </c>
      <c r="AH904">
        <v>0</v>
      </c>
      <c r="AI904">
        <v>0</v>
      </c>
      <c r="AJ904">
        <v>0</v>
      </c>
      <c r="AK904">
        <v>0</v>
      </c>
      <c r="AL904">
        <v>0</v>
      </c>
      <c r="AM904">
        <v>0</v>
      </c>
      <c r="AN904">
        <v>0</v>
      </c>
      <c r="AO904">
        <v>0</v>
      </c>
      <c r="AP904">
        <v>0</v>
      </c>
      <c r="AQ904">
        <v>0</v>
      </c>
      <c r="AR904">
        <v>0</v>
      </c>
      <c r="AS904">
        <v>0</v>
      </c>
      <c r="AT904">
        <v>0</v>
      </c>
      <c r="AU904">
        <v>0</v>
      </c>
      <c r="AV904">
        <v>0</v>
      </c>
      <c r="AW904">
        <v>0</v>
      </c>
      <c r="AX904">
        <v>1</v>
      </c>
    </row>
    <row r="905" spans="1:50" x14ac:dyDescent="0.25">
      <c r="A905" s="36">
        <v>5904197</v>
      </c>
      <c r="B905" s="36">
        <v>154438</v>
      </c>
      <c r="C905" s="36" t="s">
        <v>65</v>
      </c>
      <c r="D905">
        <v>4863</v>
      </c>
      <c r="E905">
        <v>3070</v>
      </c>
      <c r="F905" s="1">
        <v>41314</v>
      </c>
      <c r="G905" s="1">
        <v>41254</v>
      </c>
      <c r="H905">
        <v>2</v>
      </c>
      <c r="I905">
        <v>2013</v>
      </c>
      <c r="J905">
        <v>-58.847000000000001</v>
      </c>
      <c r="K905">
        <v>144.98500000000001</v>
      </c>
      <c r="L905" t="s">
        <v>1023</v>
      </c>
      <c r="M905" t="s">
        <v>573</v>
      </c>
      <c r="N905" s="1">
        <v>41965</v>
      </c>
      <c r="O905">
        <v>-61.642000000000003</v>
      </c>
      <c r="P905">
        <v>173.334</v>
      </c>
      <c r="Q905" t="s">
        <v>71</v>
      </c>
      <c r="R905" t="s">
        <v>626</v>
      </c>
      <c r="S905" t="s">
        <v>627</v>
      </c>
      <c r="T905" t="s">
        <v>34</v>
      </c>
      <c r="U905" t="s">
        <v>7</v>
      </c>
      <c r="V905">
        <v>651.53890000000001</v>
      </c>
      <c r="W905">
        <v>0.86</v>
      </c>
      <c r="X905">
        <v>1</v>
      </c>
      <c r="Y905">
        <v>69</v>
      </c>
      <c r="Z905">
        <v>30</v>
      </c>
      <c r="AA905">
        <v>0</v>
      </c>
      <c r="AB905">
        <v>0</v>
      </c>
      <c r="AC905">
        <v>240</v>
      </c>
      <c r="AD905">
        <v>1000</v>
      </c>
      <c r="AE905">
        <v>1900</v>
      </c>
      <c r="AF905">
        <v>0</v>
      </c>
      <c r="AG905">
        <v>0</v>
      </c>
      <c r="AH905">
        <v>0</v>
      </c>
      <c r="AI905">
        <v>0</v>
      </c>
      <c r="AJ905">
        <v>0</v>
      </c>
      <c r="AK905">
        <v>0</v>
      </c>
      <c r="AL905">
        <v>0</v>
      </c>
      <c r="AM905">
        <v>0</v>
      </c>
      <c r="AN905">
        <v>0</v>
      </c>
      <c r="AO905">
        <v>0</v>
      </c>
      <c r="AP905">
        <v>0</v>
      </c>
      <c r="AQ905">
        <v>0</v>
      </c>
      <c r="AR905">
        <v>0</v>
      </c>
      <c r="AS905">
        <v>0</v>
      </c>
      <c r="AT905">
        <v>0</v>
      </c>
      <c r="AU905">
        <v>0</v>
      </c>
      <c r="AV905">
        <v>0</v>
      </c>
      <c r="AW905">
        <v>0</v>
      </c>
      <c r="AX905">
        <v>1</v>
      </c>
    </row>
    <row r="906" spans="1:50" x14ac:dyDescent="0.25">
      <c r="A906" s="36">
        <v>5904196</v>
      </c>
      <c r="B906" s="36">
        <v>154235</v>
      </c>
      <c r="C906" s="36" t="s">
        <v>65</v>
      </c>
      <c r="D906">
        <v>4862</v>
      </c>
      <c r="E906">
        <v>3067</v>
      </c>
      <c r="F906" s="1">
        <v>41314</v>
      </c>
      <c r="G906" s="1">
        <v>41254</v>
      </c>
      <c r="H906">
        <v>2</v>
      </c>
      <c r="I906">
        <v>2013</v>
      </c>
      <c r="J906">
        <v>-58.497999999999998</v>
      </c>
      <c r="K906">
        <v>147.001</v>
      </c>
      <c r="L906" t="s">
        <v>1023</v>
      </c>
      <c r="M906" t="s">
        <v>573</v>
      </c>
      <c r="N906" s="1">
        <v>41965</v>
      </c>
      <c r="O906">
        <v>-52.75</v>
      </c>
      <c r="P906">
        <v>176.024</v>
      </c>
      <c r="Q906" t="s">
        <v>71</v>
      </c>
      <c r="R906" t="s">
        <v>626</v>
      </c>
      <c r="S906" t="s">
        <v>627</v>
      </c>
      <c r="T906" t="s">
        <v>34</v>
      </c>
      <c r="U906" t="s">
        <v>7</v>
      </c>
      <c r="V906">
        <v>651.35559999999998</v>
      </c>
      <c r="W906">
        <v>0.86</v>
      </c>
      <c r="X906">
        <v>1</v>
      </c>
      <c r="Y906">
        <v>69</v>
      </c>
      <c r="Z906">
        <v>41</v>
      </c>
      <c r="AA906">
        <v>0</v>
      </c>
      <c r="AB906">
        <v>0</v>
      </c>
      <c r="AC906">
        <v>240</v>
      </c>
      <c r="AD906">
        <v>1000</v>
      </c>
      <c r="AE906">
        <v>1900</v>
      </c>
      <c r="AF906">
        <v>0</v>
      </c>
      <c r="AG906">
        <v>0</v>
      </c>
      <c r="AH906">
        <v>0</v>
      </c>
      <c r="AI906">
        <v>0</v>
      </c>
      <c r="AJ906">
        <v>0</v>
      </c>
      <c r="AK906">
        <v>0</v>
      </c>
      <c r="AL906">
        <v>0</v>
      </c>
      <c r="AM906">
        <v>0</v>
      </c>
      <c r="AN906">
        <v>0</v>
      </c>
      <c r="AO906">
        <v>0</v>
      </c>
      <c r="AP906">
        <v>0</v>
      </c>
      <c r="AQ906">
        <v>0</v>
      </c>
      <c r="AR906">
        <v>0</v>
      </c>
      <c r="AS906">
        <v>0</v>
      </c>
      <c r="AT906">
        <v>0</v>
      </c>
      <c r="AU906">
        <v>0</v>
      </c>
      <c r="AV906">
        <v>0</v>
      </c>
      <c r="AW906">
        <v>0</v>
      </c>
      <c r="AX906">
        <v>1</v>
      </c>
    </row>
    <row r="907" spans="1:50" x14ac:dyDescent="0.25">
      <c r="A907" s="36">
        <v>5904195</v>
      </c>
      <c r="B907" s="36">
        <v>154536</v>
      </c>
      <c r="C907" s="36" t="s">
        <v>65</v>
      </c>
      <c r="D907">
        <v>4861</v>
      </c>
      <c r="E907">
        <v>3066</v>
      </c>
      <c r="F907" s="1">
        <v>41313</v>
      </c>
      <c r="G907" s="1">
        <v>41254</v>
      </c>
      <c r="H907">
        <v>2</v>
      </c>
      <c r="I907">
        <v>2013</v>
      </c>
      <c r="J907">
        <v>-58.140999999999998</v>
      </c>
      <c r="K907">
        <v>149.001</v>
      </c>
      <c r="L907" t="s">
        <v>1023</v>
      </c>
      <c r="M907" t="s">
        <v>573</v>
      </c>
      <c r="N907" s="1">
        <v>41968</v>
      </c>
      <c r="O907">
        <v>-62.087299999999999</v>
      </c>
      <c r="P907">
        <v>-164.626</v>
      </c>
      <c r="Q907" t="s">
        <v>71</v>
      </c>
      <c r="R907" t="s">
        <v>626</v>
      </c>
      <c r="S907" t="s">
        <v>627</v>
      </c>
      <c r="T907" t="s">
        <v>34</v>
      </c>
      <c r="U907" t="s">
        <v>7</v>
      </c>
      <c r="V907">
        <v>655.99199999999996</v>
      </c>
      <c r="W907">
        <v>0.86</v>
      </c>
      <c r="X907">
        <v>1</v>
      </c>
      <c r="Y907">
        <v>85</v>
      </c>
      <c r="Z907">
        <v>65</v>
      </c>
      <c r="AA907">
        <v>0</v>
      </c>
      <c r="AB907">
        <v>0</v>
      </c>
      <c r="AC907">
        <v>240</v>
      </c>
      <c r="AD907">
        <v>1000</v>
      </c>
      <c r="AE907">
        <v>1900</v>
      </c>
      <c r="AF907">
        <v>0</v>
      </c>
      <c r="AG907">
        <v>0</v>
      </c>
      <c r="AH907">
        <v>0</v>
      </c>
      <c r="AI907">
        <v>0</v>
      </c>
      <c r="AJ907">
        <v>0</v>
      </c>
      <c r="AK907">
        <v>0</v>
      </c>
      <c r="AL907">
        <v>0</v>
      </c>
      <c r="AM907">
        <v>0</v>
      </c>
      <c r="AN907">
        <v>0</v>
      </c>
      <c r="AO907">
        <v>0</v>
      </c>
      <c r="AP907">
        <v>0</v>
      </c>
      <c r="AQ907">
        <v>0</v>
      </c>
      <c r="AR907">
        <v>0</v>
      </c>
      <c r="AS907">
        <v>0</v>
      </c>
      <c r="AT907">
        <v>0</v>
      </c>
      <c r="AU907">
        <v>0</v>
      </c>
      <c r="AV907">
        <v>0</v>
      </c>
      <c r="AW907">
        <v>0</v>
      </c>
      <c r="AX907">
        <v>1</v>
      </c>
    </row>
    <row r="908" spans="1:50" x14ac:dyDescent="0.25">
      <c r="A908" s="36">
        <v>5904194</v>
      </c>
      <c r="B908" s="36">
        <v>154935</v>
      </c>
      <c r="C908" s="36" t="s">
        <v>65</v>
      </c>
      <c r="D908">
        <v>4860</v>
      </c>
      <c r="E908">
        <v>3065</v>
      </c>
      <c r="F908" s="1">
        <v>41313</v>
      </c>
      <c r="G908" s="1">
        <v>41254</v>
      </c>
      <c r="H908">
        <v>2</v>
      </c>
      <c r="I908">
        <v>2013</v>
      </c>
      <c r="J908">
        <v>-57.988999999999997</v>
      </c>
      <c r="K908">
        <v>150.00899999999999</v>
      </c>
      <c r="L908" t="s">
        <v>1023</v>
      </c>
      <c r="M908" t="s">
        <v>573</v>
      </c>
      <c r="N908" s="1">
        <v>41966</v>
      </c>
      <c r="O908">
        <v>-60.531999999999996</v>
      </c>
      <c r="P908">
        <v>-177.03899999999999</v>
      </c>
      <c r="Q908" t="s">
        <v>71</v>
      </c>
      <c r="R908" t="s">
        <v>626</v>
      </c>
      <c r="S908" t="s">
        <v>627</v>
      </c>
      <c r="T908" t="s">
        <v>34</v>
      </c>
      <c r="U908" t="s">
        <v>7</v>
      </c>
      <c r="V908">
        <v>653.0222</v>
      </c>
      <c r="W908">
        <v>0.86</v>
      </c>
      <c r="X908">
        <v>1</v>
      </c>
      <c r="Y908">
        <v>69</v>
      </c>
      <c r="Z908">
        <v>37</v>
      </c>
      <c r="AA908">
        <v>0</v>
      </c>
      <c r="AB908">
        <v>0</v>
      </c>
      <c r="AC908">
        <v>240</v>
      </c>
      <c r="AD908">
        <v>1000</v>
      </c>
      <c r="AE908">
        <v>1900</v>
      </c>
      <c r="AF908">
        <v>0</v>
      </c>
      <c r="AG908">
        <v>0</v>
      </c>
      <c r="AH908">
        <v>0</v>
      </c>
      <c r="AI908">
        <v>0</v>
      </c>
      <c r="AJ908">
        <v>0</v>
      </c>
      <c r="AK908">
        <v>0</v>
      </c>
      <c r="AL908">
        <v>0</v>
      </c>
      <c r="AM908">
        <v>0</v>
      </c>
      <c r="AN908">
        <v>0</v>
      </c>
      <c r="AO908">
        <v>0</v>
      </c>
      <c r="AP908">
        <v>0</v>
      </c>
      <c r="AQ908">
        <v>0</v>
      </c>
      <c r="AR908">
        <v>0</v>
      </c>
      <c r="AS908">
        <v>0</v>
      </c>
      <c r="AT908">
        <v>0</v>
      </c>
      <c r="AU908">
        <v>0</v>
      </c>
      <c r="AV908">
        <v>0</v>
      </c>
      <c r="AW908">
        <v>0</v>
      </c>
      <c r="AX908">
        <v>1</v>
      </c>
    </row>
    <row r="909" spans="1:50" x14ac:dyDescent="0.25">
      <c r="A909" s="36">
        <v>5904193</v>
      </c>
      <c r="B909" s="36">
        <v>154834</v>
      </c>
      <c r="C909" s="36" t="s">
        <v>65</v>
      </c>
      <c r="D909">
        <v>4859</v>
      </c>
      <c r="E909">
        <v>3064</v>
      </c>
      <c r="F909" s="1">
        <v>41313</v>
      </c>
      <c r="G909" s="1">
        <v>41254</v>
      </c>
      <c r="H909">
        <v>2</v>
      </c>
      <c r="I909">
        <v>2013</v>
      </c>
      <c r="J909">
        <v>-57.823</v>
      </c>
      <c r="K909">
        <v>151.03399999999999</v>
      </c>
      <c r="L909" t="s">
        <v>1023</v>
      </c>
      <c r="M909" t="s">
        <v>573</v>
      </c>
      <c r="N909" s="1">
        <v>41965</v>
      </c>
      <c r="O909">
        <v>-57.387</v>
      </c>
      <c r="P909">
        <v>-176.64099999999999</v>
      </c>
      <c r="Q909" t="s">
        <v>71</v>
      </c>
      <c r="R909" t="s">
        <v>626</v>
      </c>
      <c r="S909" t="s">
        <v>627</v>
      </c>
      <c r="T909" t="s">
        <v>34</v>
      </c>
      <c r="U909" t="s">
        <v>7</v>
      </c>
      <c r="V909">
        <v>652.35490000000004</v>
      </c>
      <c r="W909">
        <v>0.86</v>
      </c>
      <c r="X909">
        <v>1</v>
      </c>
      <c r="Y909">
        <v>69</v>
      </c>
      <c r="Z909">
        <v>30</v>
      </c>
      <c r="AA909">
        <v>0</v>
      </c>
      <c r="AB909">
        <v>0</v>
      </c>
      <c r="AC909">
        <v>240</v>
      </c>
      <c r="AD909">
        <v>1000</v>
      </c>
      <c r="AE909">
        <v>1900</v>
      </c>
      <c r="AF909">
        <v>0</v>
      </c>
      <c r="AG909">
        <v>0</v>
      </c>
      <c r="AH909">
        <v>0</v>
      </c>
      <c r="AI909">
        <v>0</v>
      </c>
      <c r="AJ909">
        <v>0</v>
      </c>
      <c r="AK909">
        <v>0</v>
      </c>
      <c r="AL909">
        <v>0</v>
      </c>
      <c r="AM909">
        <v>0</v>
      </c>
      <c r="AN909">
        <v>0</v>
      </c>
      <c r="AO909">
        <v>0</v>
      </c>
      <c r="AP909">
        <v>0</v>
      </c>
      <c r="AQ909">
        <v>0</v>
      </c>
      <c r="AR909">
        <v>0</v>
      </c>
      <c r="AS909">
        <v>0</v>
      </c>
      <c r="AT909">
        <v>0</v>
      </c>
      <c r="AU909">
        <v>0</v>
      </c>
      <c r="AV909">
        <v>0</v>
      </c>
      <c r="AW909">
        <v>0</v>
      </c>
      <c r="AX909">
        <v>1</v>
      </c>
    </row>
    <row r="910" spans="1:50" x14ac:dyDescent="0.25">
      <c r="A910" s="36">
        <v>5904096</v>
      </c>
      <c r="B910" s="36">
        <v>8408</v>
      </c>
      <c r="C910" s="36" t="s">
        <v>65</v>
      </c>
      <c r="D910">
        <v>4597</v>
      </c>
      <c r="E910">
        <v>6270</v>
      </c>
      <c r="F910" s="1">
        <v>41319</v>
      </c>
      <c r="G910" s="1">
        <v>41325</v>
      </c>
      <c r="H910">
        <v>2</v>
      </c>
      <c r="I910">
        <v>2013</v>
      </c>
      <c r="J910">
        <v>-64.136600000000001</v>
      </c>
      <c r="K910">
        <v>140.0684</v>
      </c>
      <c r="L910" t="s">
        <v>1023</v>
      </c>
      <c r="M910" t="s">
        <v>597</v>
      </c>
      <c r="N910" s="1">
        <v>41775</v>
      </c>
      <c r="O910">
        <v>-64.034999999999997</v>
      </c>
      <c r="P910">
        <v>135.047</v>
      </c>
      <c r="Q910" t="s">
        <v>3</v>
      </c>
      <c r="R910" t="s">
        <v>637</v>
      </c>
      <c r="S910" t="s">
        <v>638</v>
      </c>
      <c r="T910" t="s">
        <v>8</v>
      </c>
      <c r="U910" t="s">
        <v>7</v>
      </c>
      <c r="V910">
        <v>455.92700000000002</v>
      </c>
      <c r="W910">
        <v>0.86</v>
      </c>
      <c r="X910">
        <v>1</v>
      </c>
      <c r="Y910">
        <v>65</v>
      </c>
      <c r="Z910">
        <v>0</v>
      </c>
      <c r="AA910">
        <v>0</v>
      </c>
      <c r="AB910">
        <v>0</v>
      </c>
      <c r="AC910">
        <v>240</v>
      </c>
      <c r="AD910">
        <v>1000</v>
      </c>
      <c r="AE910">
        <v>2020</v>
      </c>
      <c r="AF910">
        <v>0</v>
      </c>
      <c r="AG910">
        <v>0</v>
      </c>
      <c r="AH910">
        <v>0</v>
      </c>
      <c r="AI910">
        <v>0</v>
      </c>
      <c r="AJ910">
        <v>0</v>
      </c>
      <c r="AK910">
        <v>0</v>
      </c>
      <c r="AL910">
        <v>0</v>
      </c>
      <c r="AM910">
        <v>0</v>
      </c>
      <c r="AN910">
        <v>0</v>
      </c>
      <c r="AO910">
        <v>0</v>
      </c>
      <c r="AP910">
        <v>0</v>
      </c>
      <c r="AQ910">
        <v>0</v>
      </c>
      <c r="AR910">
        <v>0</v>
      </c>
      <c r="AS910">
        <v>0</v>
      </c>
      <c r="AT910">
        <v>0</v>
      </c>
      <c r="AU910">
        <v>0</v>
      </c>
      <c r="AV910">
        <v>0</v>
      </c>
      <c r="AW910">
        <v>0</v>
      </c>
      <c r="AX910">
        <v>1</v>
      </c>
    </row>
    <row r="911" spans="1:50" x14ac:dyDescent="0.25">
      <c r="A911" s="36">
        <v>5904536</v>
      </c>
      <c r="B911" s="36">
        <v>8249</v>
      </c>
      <c r="C911" s="36" t="s">
        <v>65</v>
      </c>
      <c r="D911">
        <v>5472</v>
      </c>
      <c r="E911">
        <v>8249</v>
      </c>
      <c r="F911" s="1">
        <v>41814</v>
      </c>
      <c r="G911" s="1">
        <v>41758</v>
      </c>
      <c r="H911">
        <v>6</v>
      </c>
      <c r="I911">
        <v>2014</v>
      </c>
      <c r="J911">
        <v>-36.305</v>
      </c>
      <c r="K911">
        <v>177.4</v>
      </c>
      <c r="L911" t="s">
        <v>1023</v>
      </c>
      <c r="M911" t="s">
        <v>573</v>
      </c>
      <c r="N911" s="1">
        <v>41968</v>
      </c>
      <c r="O911">
        <v>-41.475999999999999</v>
      </c>
      <c r="P911">
        <v>-177.203</v>
      </c>
      <c r="Q911" t="s">
        <v>33</v>
      </c>
      <c r="R911" t="s">
        <v>626</v>
      </c>
      <c r="S911" t="s">
        <v>627</v>
      </c>
      <c r="T911" t="s">
        <v>34</v>
      </c>
      <c r="U911" t="s">
        <v>7</v>
      </c>
      <c r="V911">
        <v>154.0736</v>
      </c>
      <c r="W911">
        <v>0.91</v>
      </c>
      <c r="X911">
        <v>1</v>
      </c>
      <c r="Y911">
        <v>19</v>
      </c>
      <c r="Z911">
        <v>0</v>
      </c>
      <c r="AA911">
        <v>0</v>
      </c>
      <c r="AB911">
        <v>0</v>
      </c>
      <c r="AC911">
        <v>240</v>
      </c>
      <c r="AD911">
        <v>1000</v>
      </c>
      <c r="AE911">
        <v>2000</v>
      </c>
      <c r="AF911">
        <v>0</v>
      </c>
      <c r="AG911">
        <v>0</v>
      </c>
      <c r="AH911">
        <v>0</v>
      </c>
      <c r="AI911">
        <v>0</v>
      </c>
      <c r="AJ911">
        <v>0</v>
      </c>
      <c r="AK911">
        <v>0</v>
      </c>
      <c r="AL911">
        <v>0</v>
      </c>
      <c r="AM911">
        <v>0</v>
      </c>
      <c r="AN911">
        <v>0</v>
      </c>
      <c r="AO911">
        <v>0</v>
      </c>
      <c r="AP911">
        <v>0</v>
      </c>
      <c r="AQ911">
        <v>0</v>
      </c>
      <c r="AR911">
        <v>0</v>
      </c>
      <c r="AS911">
        <v>0</v>
      </c>
      <c r="AT911">
        <v>0</v>
      </c>
      <c r="AU911">
        <v>0</v>
      </c>
      <c r="AV911">
        <v>0</v>
      </c>
      <c r="AW911">
        <v>0</v>
      </c>
      <c r="AX911">
        <v>1</v>
      </c>
    </row>
    <row r="912" spans="1:50" x14ac:dyDescent="0.25">
      <c r="A912" s="36">
        <v>5904535</v>
      </c>
      <c r="B912" s="36">
        <v>8244</v>
      </c>
      <c r="C912" s="36" t="s">
        <v>65</v>
      </c>
      <c r="D912">
        <v>5471</v>
      </c>
      <c r="E912">
        <v>8244</v>
      </c>
      <c r="F912" s="1">
        <v>41813</v>
      </c>
      <c r="G912" s="1">
        <v>41758</v>
      </c>
      <c r="H912">
        <v>6</v>
      </c>
      <c r="I912">
        <v>2014</v>
      </c>
      <c r="J912">
        <v>-36.256999999999998</v>
      </c>
      <c r="K912">
        <v>178.20400000000001</v>
      </c>
      <c r="L912" t="s">
        <v>1023</v>
      </c>
      <c r="M912" t="s">
        <v>573</v>
      </c>
      <c r="N912" s="1">
        <v>41967</v>
      </c>
      <c r="O912">
        <v>-38.540999999999997</v>
      </c>
      <c r="P912">
        <v>-179.84899999999999</v>
      </c>
      <c r="Q912" t="s">
        <v>33</v>
      </c>
      <c r="R912" t="s">
        <v>626</v>
      </c>
      <c r="S912" t="s">
        <v>627</v>
      </c>
      <c r="T912" t="s">
        <v>34</v>
      </c>
      <c r="U912" t="s">
        <v>7</v>
      </c>
      <c r="V912">
        <v>154.6139</v>
      </c>
      <c r="W912">
        <v>0.91</v>
      </c>
      <c r="X912">
        <v>1</v>
      </c>
      <c r="Y912">
        <v>20</v>
      </c>
      <c r="Z912">
        <v>0</v>
      </c>
      <c r="AA912">
        <v>0</v>
      </c>
      <c r="AB912">
        <v>0</v>
      </c>
      <c r="AC912">
        <v>240</v>
      </c>
      <c r="AD912">
        <v>1000</v>
      </c>
      <c r="AE912">
        <v>2000</v>
      </c>
      <c r="AF912">
        <v>0</v>
      </c>
      <c r="AG912">
        <v>0</v>
      </c>
      <c r="AH912">
        <v>0</v>
      </c>
      <c r="AI912">
        <v>0</v>
      </c>
      <c r="AJ912">
        <v>0</v>
      </c>
      <c r="AK912">
        <v>0</v>
      </c>
      <c r="AL912">
        <v>0</v>
      </c>
      <c r="AM912">
        <v>0</v>
      </c>
      <c r="AN912">
        <v>0</v>
      </c>
      <c r="AO912">
        <v>0</v>
      </c>
      <c r="AP912">
        <v>0</v>
      </c>
      <c r="AQ912">
        <v>0</v>
      </c>
      <c r="AR912">
        <v>0</v>
      </c>
      <c r="AS912">
        <v>0</v>
      </c>
      <c r="AT912">
        <v>0</v>
      </c>
      <c r="AU912">
        <v>0</v>
      </c>
      <c r="AV912">
        <v>0</v>
      </c>
      <c r="AW912">
        <v>0</v>
      </c>
      <c r="AX912">
        <v>1</v>
      </c>
    </row>
    <row r="913" spans="1:50" x14ac:dyDescent="0.25">
      <c r="A913" s="36">
        <v>5904537</v>
      </c>
      <c r="B913" s="36">
        <v>8241</v>
      </c>
      <c r="C913" s="36" t="s">
        <v>65</v>
      </c>
      <c r="D913">
        <v>5473</v>
      </c>
      <c r="E913">
        <v>8241</v>
      </c>
      <c r="F913" s="1">
        <v>41813</v>
      </c>
      <c r="G913" s="1">
        <v>41758</v>
      </c>
      <c r="H913">
        <v>6</v>
      </c>
      <c r="I913">
        <v>2014</v>
      </c>
      <c r="J913">
        <v>-36.197000000000003</v>
      </c>
      <c r="K913">
        <v>178.99799999999999</v>
      </c>
      <c r="L913" t="s">
        <v>1023</v>
      </c>
      <c r="M913" t="s">
        <v>573</v>
      </c>
      <c r="N913" s="1">
        <v>41970</v>
      </c>
      <c r="O913">
        <v>-35.834000000000003</v>
      </c>
      <c r="P913">
        <v>179.59</v>
      </c>
      <c r="Q913" t="s">
        <v>33</v>
      </c>
      <c r="R913" t="s">
        <v>626</v>
      </c>
      <c r="S913" t="s">
        <v>627</v>
      </c>
      <c r="T913" t="s">
        <v>34</v>
      </c>
      <c r="U913" t="s">
        <v>7</v>
      </c>
      <c r="V913">
        <v>157.76599999999999</v>
      </c>
      <c r="W913">
        <v>0.91</v>
      </c>
      <c r="X913">
        <v>1</v>
      </c>
      <c r="Y913">
        <v>23</v>
      </c>
      <c r="Z913">
        <v>0</v>
      </c>
      <c r="AA913">
        <v>0</v>
      </c>
      <c r="AB913">
        <v>0</v>
      </c>
      <c r="AC913">
        <v>240</v>
      </c>
      <c r="AD913">
        <v>1000</v>
      </c>
      <c r="AE913">
        <v>2000</v>
      </c>
      <c r="AF913">
        <v>0</v>
      </c>
      <c r="AG913">
        <v>0</v>
      </c>
      <c r="AH913">
        <v>0</v>
      </c>
      <c r="AI913">
        <v>0</v>
      </c>
      <c r="AJ913">
        <v>0</v>
      </c>
      <c r="AK913">
        <v>0</v>
      </c>
      <c r="AL913">
        <v>0</v>
      </c>
      <c r="AM913">
        <v>0</v>
      </c>
      <c r="AN913">
        <v>0</v>
      </c>
      <c r="AO913">
        <v>0</v>
      </c>
      <c r="AP913">
        <v>0</v>
      </c>
      <c r="AQ913">
        <v>0</v>
      </c>
      <c r="AR913">
        <v>0</v>
      </c>
      <c r="AS913">
        <v>0</v>
      </c>
      <c r="AT913">
        <v>0</v>
      </c>
      <c r="AU913">
        <v>0</v>
      </c>
      <c r="AV913">
        <v>0</v>
      </c>
      <c r="AW913">
        <v>0</v>
      </c>
      <c r="AX913">
        <v>1</v>
      </c>
    </row>
    <row r="914" spans="1:50" x14ac:dyDescent="0.25">
      <c r="A914" s="36">
        <v>5902340</v>
      </c>
      <c r="B914" s="36">
        <v>8182</v>
      </c>
      <c r="C914" s="36" t="s">
        <v>65</v>
      </c>
      <c r="D914">
        <v>5474</v>
      </c>
      <c r="E914">
        <v>8182</v>
      </c>
      <c r="F914" s="1">
        <v>41809</v>
      </c>
      <c r="G914" s="1">
        <v>41758</v>
      </c>
      <c r="H914">
        <v>6</v>
      </c>
      <c r="I914">
        <v>2014</v>
      </c>
      <c r="J914">
        <v>-36.064999999999998</v>
      </c>
      <c r="K914">
        <v>-177.131</v>
      </c>
      <c r="L914" t="s">
        <v>1023</v>
      </c>
      <c r="M914" t="s">
        <v>573</v>
      </c>
      <c r="N914" s="1">
        <v>41973</v>
      </c>
      <c r="O914">
        <v>-36.720999999999997</v>
      </c>
      <c r="P914">
        <v>-177.547</v>
      </c>
      <c r="Q914" t="s">
        <v>33</v>
      </c>
      <c r="R914" t="s">
        <v>626</v>
      </c>
      <c r="S914" t="s">
        <v>627</v>
      </c>
      <c r="T914" t="s">
        <v>34</v>
      </c>
      <c r="U914" t="s">
        <v>7</v>
      </c>
      <c r="V914">
        <v>164.2424</v>
      </c>
      <c r="W914">
        <v>0.91</v>
      </c>
      <c r="X914">
        <v>1</v>
      </c>
      <c r="Y914">
        <v>21</v>
      </c>
      <c r="Z914">
        <v>0</v>
      </c>
      <c r="AA914">
        <v>0</v>
      </c>
      <c r="AB914">
        <v>0</v>
      </c>
      <c r="AC914">
        <v>240</v>
      </c>
      <c r="AD914">
        <v>1000</v>
      </c>
      <c r="AE914">
        <v>2000</v>
      </c>
      <c r="AF914">
        <v>0</v>
      </c>
      <c r="AG914">
        <v>0</v>
      </c>
      <c r="AH914">
        <v>0</v>
      </c>
      <c r="AI914">
        <v>0</v>
      </c>
      <c r="AJ914">
        <v>0</v>
      </c>
      <c r="AK914">
        <v>0</v>
      </c>
      <c r="AL914">
        <v>0</v>
      </c>
      <c r="AM914">
        <v>0</v>
      </c>
      <c r="AN914">
        <v>0</v>
      </c>
      <c r="AO914">
        <v>0</v>
      </c>
      <c r="AP914">
        <v>0</v>
      </c>
      <c r="AQ914">
        <v>0</v>
      </c>
      <c r="AR914">
        <v>0</v>
      </c>
      <c r="AS914">
        <v>0</v>
      </c>
      <c r="AT914">
        <v>0</v>
      </c>
      <c r="AU914">
        <v>0</v>
      </c>
      <c r="AV914">
        <v>0</v>
      </c>
      <c r="AW914">
        <v>0</v>
      </c>
      <c r="AX914">
        <v>1</v>
      </c>
    </row>
    <row r="915" spans="1:50" x14ac:dyDescent="0.25">
      <c r="A915" s="36">
        <v>5904534</v>
      </c>
      <c r="B915" s="36">
        <v>8200</v>
      </c>
      <c r="C915" s="36" t="s">
        <v>65</v>
      </c>
      <c r="D915">
        <v>5329</v>
      </c>
      <c r="E915">
        <v>8200</v>
      </c>
      <c r="F915" s="1">
        <v>41807</v>
      </c>
      <c r="G915" s="1">
        <v>41758</v>
      </c>
      <c r="H915">
        <v>6</v>
      </c>
      <c r="I915">
        <v>2014</v>
      </c>
      <c r="J915">
        <v>-37.499000000000002</v>
      </c>
      <c r="K915">
        <v>-178.99799999999999</v>
      </c>
      <c r="L915" t="s">
        <v>1023</v>
      </c>
      <c r="M915" t="s">
        <v>573</v>
      </c>
      <c r="N915" s="1">
        <v>41971</v>
      </c>
      <c r="O915">
        <v>-40.692</v>
      </c>
      <c r="P915">
        <v>-170.42599999999999</v>
      </c>
      <c r="Q915" t="s">
        <v>33</v>
      </c>
      <c r="R915" t="s">
        <v>626</v>
      </c>
      <c r="S915" t="s">
        <v>627</v>
      </c>
      <c r="T915" t="s">
        <v>34</v>
      </c>
      <c r="U915" t="s">
        <v>7</v>
      </c>
      <c r="V915">
        <v>164.65</v>
      </c>
      <c r="W915">
        <v>0.91</v>
      </c>
      <c r="X915">
        <v>1</v>
      </c>
      <c r="Y915">
        <v>14</v>
      </c>
      <c r="Z915">
        <v>0</v>
      </c>
      <c r="AA915">
        <v>0</v>
      </c>
      <c r="AB915">
        <v>0</v>
      </c>
      <c r="AC915">
        <v>240</v>
      </c>
      <c r="AD915">
        <v>1000</v>
      </c>
      <c r="AE915">
        <v>2000</v>
      </c>
      <c r="AF915">
        <v>0</v>
      </c>
      <c r="AG915">
        <v>0</v>
      </c>
      <c r="AH915">
        <v>0</v>
      </c>
      <c r="AI915">
        <v>0</v>
      </c>
      <c r="AJ915">
        <v>0</v>
      </c>
      <c r="AK915">
        <v>0</v>
      </c>
      <c r="AL915">
        <v>0</v>
      </c>
      <c r="AM915">
        <v>0</v>
      </c>
      <c r="AN915">
        <v>0</v>
      </c>
      <c r="AO915">
        <v>0</v>
      </c>
      <c r="AP915">
        <v>0</v>
      </c>
      <c r="AQ915">
        <v>0</v>
      </c>
      <c r="AR915">
        <v>0</v>
      </c>
      <c r="AS915">
        <v>0</v>
      </c>
      <c r="AT915">
        <v>0</v>
      </c>
      <c r="AU915">
        <v>0</v>
      </c>
      <c r="AV915">
        <v>0</v>
      </c>
      <c r="AW915">
        <v>0</v>
      </c>
      <c r="AX915">
        <v>1</v>
      </c>
    </row>
    <row r="916" spans="1:50" x14ac:dyDescent="0.25">
      <c r="A916" s="36">
        <v>5904533</v>
      </c>
      <c r="B916" s="36">
        <v>8138</v>
      </c>
      <c r="C916" s="36" t="s">
        <v>65</v>
      </c>
      <c r="D916">
        <v>5058</v>
      </c>
      <c r="E916">
        <v>8138</v>
      </c>
      <c r="F916" s="1">
        <v>41807</v>
      </c>
      <c r="G916" s="1">
        <v>41758</v>
      </c>
      <c r="H916">
        <v>6</v>
      </c>
      <c r="I916">
        <v>2014</v>
      </c>
      <c r="J916">
        <v>-38.253</v>
      </c>
      <c r="K916">
        <v>179.995</v>
      </c>
      <c r="L916" t="s">
        <v>1023</v>
      </c>
      <c r="M916" t="s">
        <v>573</v>
      </c>
      <c r="N916" s="1">
        <v>41965</v>
      </c>
      <c r="O916">
        <v>-42.4482</v>
      </c>
      <c r="P916">
        <v>179.303</v>
      </c>
      <c r="Q916" t="s">
        <v>33</v>
      </c>
      <c r="R916" t="s">
        <v>626</v>
      </c>
      <c r="S916" t="s">
        <v>627</v>
      </c>
      <c r="T916" t="s">
        <v>34</v>
      </c>
      <c r="U916" t="s">
        <v>7</v>
      </c>
      <c r="V916">
        <v>158.23079999999999</v>
      </c>
      <c r="W916">
        <v>0.91</v>
      </c>
      <c r="X916">
        <v>1</v>
      </c>
      <c r="Y916">
        <v>26</v>
      </c>
      <c r="Z916">
        <v>0</v>
      </c>
      <c r="AA916">
        <v>0</v>
      </c>
      <c r="AB916">
        <v>1</v>
      </c>
      <c r="AC916">
        <v>240</v>
      </c>
      <c r="AD916">
        <v>1000</v>
      </c>
      <c r="AE916">
        <v>2000</v>
      </c>
      <c r="AF916">
        <v>0</v>
      </c>
      <c r="AG916">
        <v>0</v>
      </c>
      <c r="AH916">
        <v>0</v>
      </c>
      <c r="AI916">
        <v>0</v>
      </c>
      <c r="AJ916">
        <v>0</v>
      </c>
      <c r="AK916">
        <v>0</v>
      </c>
      <c r="AL916">
        <v>0</v>
      </c>
      <c r="AM916">
        <v>0</v>
      </c>
      <c r="AN916">
        <v>0</v>
      </c>
      <c r="AO916">
        <v>0</v>
      </c>
      <c r="AP916">
        <v>0</v>
      </c>
      <c r="AQ916">
        <v>0</v>
      </c>
      <c r="AR916">
        <v>0</v>
      </c>
      <c r="AS916">
        <v>0</v>
      </c>
      <c r="AT916">
        <v>0</v>
      </c>
      <c r="AU916">
        <v>0</v>
      </c>
      <c r="AV916">
        <v>0</v>
      </c>
      <c r="AW916">
        <v>0</v>
      </c>
      <c r="AX916">
        <v>1</v>
      </c>
    </row>
    <row r="917" spans="1:50" x14ac:dyDescent="0.25">
      <c r="A917" s="36">
        <v>5903342</v>
      </c>
      <c r="B917" s="36">
        <v>45796</v>
      </c>
      <c r="C917" s="36" t="s">
        <v>64</v>
      </c>
      <c r="D917">
        <v>3636</v>
      </c>
      <c r="E917">
        <v>2926</v>
      </c>
      <c r="F917" s="1">
        <v>40247</v>
      </c>
      <c r="G917" s="1">
        <v>40170</v>
      </c>
      <c r="H917">
        <v>3</v>
      </c>
      <c r="I917">
        <v>2010</v>
      </c>
      <c r="J917">
        <v>-56.508000000000003</v>
      </c>
      <c r="K917">
        <v>167.48099999999999</v>
      </c>
      <c r="L917" t="s">
        <v>1023</v>
      </c>
      <c r="M917" t="s">
        <v>625</v>
      </c>
      <c r="N917" s="1">
        <v>41972</v>
      </c>
      <c r="O917">
        <v>-48.172600000000003</v>
      </c>
      <c r="P917">
        <v>-157.97210000000001</v>
      </c>
      <c r="Q917" t="s">
        <v>71</v>
      </c>
      <c r="R917" t="s">
        <v>626</v>
      </c>
      <c r="S917" t="s">
        <v>627</v>
      </c>
      <c r="T917" t="s">
        <v>34</v>
      </c>
      <c r="U917" t="s">
        <v>7</v>
      </c>
      <c r="V917">
        <v>1725.5911000000001</v>
      </c>
      <c r="W917">
        <v>0.74</v>
      </c>
      <c r="X917">
        <v>1</v>
      </c>
      <c r="Y917">
        <v>168</v>
      </c>
      <c r="Z917">
        <v>140</v>
      </c>
      <c r="AA917">
        <v>0</v>
      </c>
      <c r="AB917">
        <v>0</v>
      </c>
      <c r="AC917">
        <v>249</v>
      </c>
      <c r="AD917">
        <v>1000</v>
      </c>
      <c r="AE917">
        <v>1836</v>
      </c>
      <c r="AF917">
        <v>0</v>
      </c>
      <c r="AG917">
        <v>0</v>
      </c>
      <c r="AH917">
        <v>0</v>
      </c>
      <c r="AI917">
        <v>0</v>
      </c>
      <c r="AJ917">
        <v>0</v>
      </c>
      <c r="AK917">
        <v>0</v>
      </c>
      <c r="AL917">
        <v>0</v>
      </c>
      <c r="AM917">
        <v>0</v>
      </c>
      <c r="AN917">
        <v>0</v>
      </c>
      <c r="AO917">
        <v>0</v>
      </c>
      <c r="AP917">
        <v>0</v>
      </c>
      <c r="AQ917">
        <v>0</v>
      </c>
      <c r="AR917">
        <v>0</v>
      </c>
      <c r="AS917">
        <v>0</v>
      </c>
      <c r="AT917">
        <v>0</v>
      </c>
      <c r="AU917">
        <v>0</v>
      </c>
      <c r="AV917">
        <v>0</v>
      </c>
      <c r="AW917">
        <v>0</v>
      </c>
      <c r="AX917">
        <v>1</v>
      </c>
    </row>
    <row r="918" spans="1:50" x14ac:dyDescent="0.25">
      <c r="A918" s="36">
        <v>5903341</v>
      </c>
      <c r="B918" s="36">
        <v>26842</v>
      </c>
      <c r="C918" s="36" t="s">
        <v>64</v>
      </c>
      <c r="D918">
        <v>3635</v>
      </c>
      <c r="E918">
        <v>2925</v>
      </c>
      <c r="F918" s="1">
        <v>40247</v>
      </c>
      <c r="G918" s="1">
        <v>40170</v>
      </c>
      <c r="H918">
        <v>3</v>
      </c>
      <c r="I918">
        <v>2010</v>
      </c>
      <c r="J918">
        <v>-56.978000000000002</v>
      </c>
      <c r="K918">
        <v>167.29599999999999</v>
      </c>
      <c r="L918" t="s">
        <v>1023</v>
      </c>
      <c r="M918" t="s">
        <v>625</v>
      </c>
      <c r="N918" s="1">
        <v>41967</v>
      </c>
      <c r="O918">
        <v>-55.458599999999997</v>
      </c>
      <c r="P918">
        <v>-98.083100000000002</v>
      </c>
      <c r="Q918" t="s">
        <v>71</v>
      </c>
      <c r="R918" t="s">
        <v>626</v>
      </c>
      <c r="S918" t="s">
        <v>627</v>
      </c>
      <c r="T918" t="s">
        <v>34</v>
      </c>
      <c r="U918" t="s">
        <v>7</v>
      </c>
      <c r="V918">
        <v>1720.0015000000001</v>
      </c>
      <c r="W918">
        <v>0.74</v>
      </c>
      <c r="X918">
        <v>1</v>
      </c>
      <c r="Y918">
        <v>169</v>
      </c>
      <c r="Z918">
        <v>135</v>
      </c>
      <c r="AA918">
        <v>0</v>
      </c>
      <c r="AB918">
        <v>0</v>
      </c>
      <c r="AC918">
        <v>249</v>
      </c>
      <c r="AD918">
        <v>1000</v>
      </c>
      <c r="AE918">
        <v>1836</v>
      </c>
      <c r="AF918">
        <v>0</v>
      </c>
      <c r="AG918">
        <v>0</v>
      </c>
      <c r="AH918">
        <v>0</v>
      </c>
      <c r="AI918">
        <v>0</v>
      </c>
      <c r="AJ918">
        <v>0</v>
      </c>
      <c r="AK918">
        <v>0</v>
      </c>
      <c r="AL918">
        <v>0</v>
      </c>
      <c r="AM918">
        <v>0</v>
      </c>
      <c r="AN918">
        <v>0</v>
      </c>
      <c r="AO918">
        <v>0</v>
      </c>
      <c r="AP918">
        <v>0</v>
      </c>
      <c r="AQ918">
        <v>0</v>
      </c>
      <c r="AR918">
        <v>0</v>
      </c>
      <c r="AS918">
        <v>0</v>
      </c>
      <c r="AT918">
        <v>0</v>
      </c>
      <c r="AU918">
        <v>0</v>
      </c>
      <c r="AV918">
        <v>0</v>
      </c>
      <c r="AW918">
        <v>0</v>
      </c>
      <c r="AX918">
        <v>1</v>
      </c>
    </row>
    <row r="919" spans="1:50" x14ac:dyDescent="0.25">
      <c r="A919" s="36">
        <v>5903340</v>
      </c>
      <c r="B919" s="36">
        <v>26765</v>
      </c>
      <c r="C919" s="36" t="s">
        <v>64</v>
      </c>
      <c r="D919">
        <v>3634</v>
      </c>
      <c r="E919">
        <v>2922</v>
      </c>
      <c r="F919" s="1">
        <v>40247</v>
      </c>
      <c r="G919" s="1">
        <v>40170</v>
      </c>
      <c r="H919">
        <v>3</v>
      </c>
      <c r="I919">
        <v>2010</v>
      </c>
      <c r="J919">
        <v>-58.005000000000003</v>
      </c>
      <c r="K919">
        <v>166.876</v>
      </c>
      <c r="L919" t="s">
        <v>1023</v>
      </c>
      <c r="M919" t="s">
        <v>625</v>
      </c>
      <c r="N919" s="1">
        <v>41973</v>
      </c>
      <c r="O919">
        <v>-58.317300000000003</v>
      </c>
      <c r="P919">
        <v>-54.331600000000002</v>
      </c>
      <c r="Q919" t="s">
        <v>71</v>
      </c>
      <c r="R919" t="s">
        <v>626</v>
      </c>
      <c r="S919" t="s">
        <v>627</v>
      </c>
      <c r="T919" t="s">
        <v>34</v>
      </c>
      <c r="U919" t="s">
        <v>7</v>
      </c>
      <c r="V919">
        <v>1726.2213999999999</v>
      </c>
      <c r="W919">
        <v>0.74</v>
      </c>
      <c r="X919">
        <v>1</v>
      </c>
      <c r="Y919">
        <v>175</v>
      </c>
      <c r="Z919">
        <v>140</v>
      </c>
      <c r="AA919">
        <v>0</v>
      </c>
      <c r="AB919">
        <v>0</v>
      </c>
      <c r="AC919">
        <v>249</v>
      </c>
      <c r="AD919">
        <v>1000</v>
      </c>
      <c r="AE919">
        <v>1836</v>
      </c>
      <c r="AF919">
        <v>0</v>
      </c>
      <c r="AG919">
        <v>0</v>
      </c>
      <c r="AH919">
        <v>0</v>
      </c>
      <c r="AI919">
        <v>0</v>
      </c>
      <c r="AJ919">
        <v>0</v>
      </c>
      <c r="AK919">
        <v>0</v>
      </c>
      <c r="AL919">
        <v>0</v>
      </c>
      <c r="AM919">
        <v>0</v>
      </c>
      <c r="AN919">
        <v>0</v>
      </c>
      <c r="AO919">
        <v>0</v>
      </c>
      <c r="AP919">
        <v>0</v>
      </c>
      <c r="AQ919">
        <v>0</v>
      </c>
      <c r="AR919">
        <v>0</v>
      </c>
      <c r="AS919">
        <v>0</v>
      </c>
      <c r="AT919">
        <v>0</v>
      </c>
      <c r="AU919">
        <v>0</v>
      </c>
      <c r="AV919">
        <v>0</v>
      </c>
      <c r="AW919">
        <v>0</v>
      </c>
      <c r="AX919">
        <v>1</v>
      </c>
    </row>
    <row r="920" spans="1:50" x14ac:dyDescent="0.25">
      <c r="A920" s="36">
        <v>7900064</v>
      </c>
      <c r="B920" s="36">
        <v>25290</v>
      </c>
      <c r="C920" s="36" t="s">
        <v>64</v>
      </c>
      <c r="D920">
        <v>3633</v>
      </c>
      <c r="E920">
        <v>2921</v>
      </c>
      <c r="F920" s="1">
        <v>40215</v>
      </c>
      <c r="G920" s="1">
        <v>40170</v>
      </c>
      <c r="H920">
        <v>2</v>
      </c>
      <c r="I920">
        <v>2010</v>
      </c>
      <c r="J920">
        <v>-59.502000000000002</v>
      </c>
      <c r="K920">
        <v>-167.227</v>
      </c>
      <c r="L920" t="s">
        <v>1023</v>
      </c>
      <c r="M920" t="s">
        <v>625</v>
      </c>
      <c r="N920" s="1">
        <v>41973</v>
      </c>
      <c r="O920">
        <v>-41.364899999999999</v>
      </c>
      <c r="P920">
        <v>-54.856699999999996</v>
      </c>
      <c r="Q920" t="s">
        <v>71</v>
      </c>
      <c r="R920" t="s">
        <v>626</v>
      </c>
      <c r="S920" t="s">
        <v>627</v>
      </c>
      <c r="T920" t="s">
        <v>34</v>
      </c>
      <c r="U920" t="s">
        <v>7</v>
      </c>
      <c r="V920">
        <v>1758.2199000000001</v>
      </c>
      <c r="W920">
        <v>0.74</v>
      </c>
      <c r="X920">
        <v>1</v>
      </c>
      <c r="Y920">
        <v>171</v>
      </c>
      <c r="Z920">
        <v>140</v>
      </c>
      <c r="AA920">
        <v>0</v>
      </c>
      <c r="AB920">
        <v>0</v>
      </c>
      <c r="AC920">
        <v>249</v>
      </c>
      <c r="AD920">
        <v>1000</v>
      </c>
      <c r="AE920">
        <v>1836</v>
      </c>
      <c r="AF920">
        <v>0</v>
      </c>
      <c r="AG920">
        <v>0</v>
      </c>
      <c r="AH920">
        <v>0</v>
      </c>
      <c r="AI920">
        <v>0</v>
      </c>
      <c r="AJ920">
        <v>0</v>
      </c>
      <c r="AK920">
        <v>0</v>
      </c>
      <c r="AL920">
        <v>0</v>
      </c>
      <c r="AM920">
        <v>0</v>
      </c>
      <c r="AN920">
        <v>0</v>
      </c>
      <c r="AO920">
        <v>0</v>
      </c>
      <c r="AP920">
        <v>0</v>
      </c>
      <c r="AQ920">
        <v>0</v>
      </c>
      <c r="AR920">
        <v>0</v>
      </c>
      <c r="AS920">
        <v>0</v>
      </c>
      <c r="AT920">
        <v>0</v>
      </c>
      <c r="AU920">
        <v>0</v>
      </c>
      <c r="AV920">
        <v>0</v>
      </c>
      <c r="AW920">
        <v>0</v>
      </c>
      <c r="AX920">
        <v>1</v>
      </c>
    </row>
    <row r="921" spans="1:50" x14ac:dyDescent="0.25">
      <c r="A921" s="36">
        <v>5903336</v>
      </c>
      <c r="B921" s="36">
        <v>23296</v>
      </c>
      <c r="C921" s="36" t="s">
        <v>64</v>
      </c>
      <c r="D921">
        <v>3629</v>
      </c>
      <c r="E921">
        <v>2917</v>
      </c>
      <c r="F921" s="1">
        <v>40214</v>
      </c>
      <c r="G921" s="1">
        <v>40170</v>
      </c>
      <c r="H921">
        <v>2</v>
      </c>
      <c r="I921">
        <v>2010</v>
      </c>
      <c r="J921">
        <v>-56.982999999999997</v>
      </c>
      <c r="K921">
        <v>-170.71199999999999</v>
      </c>
      <c r="L921" t="s">
        <v>1023</v>
      </c>
      <c r="M921" t="s">
        <v>625</v>
      </c>
      <c r="N921" s="1">
        <v>41970</v>
      </c>
      <c r="O921">
        <v>-50.574199999999998</v>
      </c>
      <c r="P921">
        <v>-91.668800000000005</v>
      </c>
      <c r="Q921" t="s">
        <v>71</v>
      </c>
      <c r="R921" t="s">
        <v>626</v>
      </c>
      <c r="S921" t="s">
        <v>627</v>
      </c>
      <c r="T921" t="s">
        <v>34</v>
      </c>
      <c r="U921" t="s">
        <v>7</v>
      </c>
      <c r="V921">
        <v>1756.2446</v>
      </c>
      <c r="W921">
        <v>0.74</v>
      </c>
      <c r="X921">
        <v>1</v>
      </c>
      <c r="Y921">
        <v>181</v>
      </c>
      <c r="Z921">
        <v>140</v>
      </c>
      <c r="AA921">
        <v>0</v>
      </c>
      <c r="AB921">
        <v>0</v>
      </c>
      <c r="AC921">
        <v>249</v>
      </c>
      <c r="AD921">
        <v>1000</v>
      </c>
      <c r="AE921">
        <v>1836</v>
      </c>
      <c r="AF921">
        <v>0</v>
      </c>
      <c r="AG921">
        <v>0</v>
      </c>
      <c r="AH921">
        <v>0</v>
      </c>
      <c r="AI921">
        <v>0</v>
      </c>
      <c r="AJ921">
        <v>0</v>
      </c>
      <c r="AK921">
        <v>0</v>
      </c>
      <c r="AL921">
        <v>0</v>
      </c>
      <c r="AM921">
        <v>0</v>
      </c>
      <c r="AN921">
        <v>0</v>
      </c>
      <c r="AO921">
        <v>0</v>
      </c>
      <c r="AP921">
        <v>0</v>
      </c>
      <c r="AQ921">
        <v>0</v>
      </c>
      <c r="AR921">
        <v>0</v>
      </c>
      <c r="AS921">
        <v>0</v>
      </c>
      <c r="AT921">
        <v>0</v>
      </c>
      <c r="AU921">
        <v>0</v>
      </c>
      <c r="AV921">
        <v>0</v>
      </c>
      <c r="AW921">
        <v>0</v>
      </c>
      <c r="AX921">
        <v>1</v>
      </c>
    </row>
    <row r="922" spans="1:50" x14ac:dyDescent="0.25">
      <c r="A922" s="36">
        <v>5903335</v>
      </c>
      <c r="B922" s="36">
        <v>23246</v>
      </c>
      <c r="C922" s="36" t="s">
        <v>64</v>
      </c>
      <c r="D922">
        <v>3628</v>
      </c>
      <c r="E922">
        <v>2916</v>
      </c>
      <c r="F922" s="1">
        <v>40214</v>
      </c>
      <c r="G922" s="1">
        <v>40170</v>
      </c>
      <c r="H922">
        <v>2</v>
      </c>
      <c r="I922">
        <v>2010</v>
      </c>
      <c r="J922">
        <v>-56.005000000000003</v>
      </c>
      <c r="K922">
        <v>-171.97300000000001</v>
      </c>
      <c r="L922" t="s">
        <v>1023</v>
      </c>
      <c r="M922" t="s">
        <v>625</v>
      </c>
      <c r="N922" s="1">
        <v>41972</v>
      </c>
      <c r="O922">
        <v>-53.7986</v>
      </c>
      <c r="P922">
        <v>-18.6309</v>
      </c>
      <c r="Q922" t="s">
        <v>71</v>
      </c>
      <c r="R922" t="s">
        <v>626</v>
      </c>
      <c r="S922" t="s">
        <v>627</v>
      </c>
      <c r="T922" t="s">
        <v>34</v>
      </c>
      <c r="U922" t="s">
        <v>7</v>
      </c>
      <c r="V922">
        <v>1758.5947000000001</v>
      </c>
      <c r="W922">
        <v>0.74</v>
      </c>
      <c r="X922">
        <v>1</v>
      </c>
      <c r="Y922">
        <v>181</v>
      </c>
      <c r="Z922">
        <v>140</v>
      </c>
      <c r="AA922">
        <v>0</v>
      </c>
      <c r="AB922">
        <v>0</v>
      </c>
      <c r="AC922">
        <v>249</v>
      </c>
      <c r="AD922">
        <v>1000</v>
      </c>
      <c r="AE922">
        <v>1836</v>
      </c>
      <c r="AF922">
        <v>0</v>
      </c>
      <c r="AG922">
        <v>0</v>
      </c>
      <c r="AH922">
        <v>0</v>
      </c>
      <c r="AI922">
        <v>0</v>
      </c>
      <c r="AJ922">
        <v>0</v>
      </c>
      <c r="AK922">
        <v>0</v>
      </c>
      <c r="AL922">
        <v>0</v>
      </c>
      <c r="AM922">
        <v>0</v>
      </c>
      <c r="AN922">
        <v>0</v>
      </c>
      <c r="AO922">
        <v>0</v>
      </c>
      <c r="AP922">
        <v>0</v>
      </c>
      <c r="AQ922">
        <v>0</v>
      </c>
      <c r="AR922">
        <v>0</v>
      </c>
      <c r="AS922">
        <v>0</v>
      </c>
      <c r="AT922">
        <v>0</v>
      </c>
      <c r="AU922">
        <v>0</v>
      </c>
      <c r="AV922">
        <v>0</v>
      </c>
      <c r="AW922">
        <v>0</v>
      </c>
      <c r="AX922">
        <v>1</v>
      </c>
    </row>
    <row r="923" spans="1:50" x14ac:dyDescent="0.25">
      <c r="A923" s="36">
        <v>5903334</v>
      </c>
      <c r="B923" s="36">
        <v>23244</v>
      </c>
      <c r="C923" s="36" t="s">
        <v>64</v>
      </c>
      <c r="D923">
        <v>3627</v>
      </c>
      <c r="E923">
        <v>2915</v>
      </c>
      <c r="F923" s="1">
        <v>40214</v>
      </c>
      <c r="G923" s="1">
        <v>40170</v>
      </c>
      <c r="H923">
        <v>2</v>
      </c>
      <c r="I923">
        <v>2010</v>
      </c>
      <c r="J923">
        <v>-54.994999999999997</v>
      </c>
      <c r="K923">
        <v>-173.04300000000001</v>
      </c>
      <c r="L923" t="s">
        <v>1023</v>
      </c>
      <c r="M923" t="s">
        <v>625</v>
      </c>
      <c r="N923" s="1">
        <v>41972</v>
      </c>
      <c r="O923">
        <v>-46.321599999999997</v>
      </c>
      <c r="P923">
        <v>-55.881500000000003</v>
      </c>
      <c r="Q923" t="s">
        <v>71</v>
      </c>
      <c r="R923" t="s">
        <v>626</v>
      </c>
      <c r="S923" t="s">
        <v>627</v>
      </c>
      <c r="T923" t="s">
        <v>34</v>
      </c>
      <c r="U923" t="s">
        <v>7</v>
      </c>
      <c r="V923">
        <v>1758.0309</v>
      </c>
      <c r="W923">
        <v>0.74</v>
      </c>
      <c r="X923">
        <v>1</v>
      </c>
      <c r="Y923">
        <v>181</v>
      </c>
      <c r="Z923">
        <v>140</v>
      </c>
      <c r="AA923">
        <v>0</v>
      </c>
      <c r="AB923">
        <v>0</v>
      </c>
      <c r="AC923">
        <v>249</v>
      </c>
      <c r="AD923">
        <v>1000</v>
      </c>
      <c r="AE923">
        <v>1836</v>
      </c>
      <c r="AF923">
        <v>0</v>
      </c>
      <c r="AG923">
        <v>0</v>
      </c>
      <c r="AH923">
        <v>0</v>
      </c>
      <c r="AI923">
        <v>0</v>
      </c>
      <c r="AJ923">
        <v>0</v>
      </c>
      <c r="AK923">
        <v>0</v>
      </c>
      <c r="AL923">
        <v>0</v>
      </c>
      <c r="AM923">
        <v>0</v>
      </c>
      <c r="AN923">
        <v>0</v>
      </c>
      <c r="AO923">
        <v>0</v>
      </c>
      <c r="AP923">
        <v>0</v>
      </c>
      <c r="AQ923">
        <v>0</v>
      </c>
      <c r="AR923">
        <v>0</v>
      </c>
      <c r="AS923">
        <v>0</v>
      </c>
      <c r="AT923">
        <v>0</v>
      </c>
      <c r="AU923">
        <v>0</v>
      </c>
      <c r="AV923">
        <v>0</v>
      </c>
      <c r="AW923">
        <v>0</v>
      </c>
      <c r="AX923">
        <v>1</v>
      </c>
    </row>
    <row r="924" spans="1:50" x14ac:dyDescent="0.25">
      <c r="A924" s="36">
        <v>5903333</v>
      </c>
      <c r="B924" s="36">
        <v>88317</v>
      </c>
      <c r="C924" s="36" t="s">
        <v>64</v>
      </c>
      <c r="D924">
        <v>3626</v>
      </c>
      <c r="E924">
        <v>2873</v>
      </c>
      <c r="F924" s="1">
        <v>40214</v>
      </c>
      <c r="G924" s="1">
        <v>40227</v>
      </c>
      <c r="H924">
        <v>2</v>
      </c>
      <c r="I924">
        <v>2010</v>
      </c>
      <c r="J924">
        <v>-53.951999999999998</v>
      </c>
      <c r="K924">
        <v>-173.69</v>
      </c>
      <c r="L924" t="s">
        <v>1023</v>
      </c>
      <c r="M924" t="s">
        <v>625</v>
      </c>
      <c r="N924" s="1">
        <v>41972</v>
      </c>
      <c r="O924">
        <v>-51.796500000000002</v>
      </c>
      <c r="P924">
        <v>-54.659199999999998</v>
      </c>
      <c r="Q924" t="s">
        <v>71</v>
      </c>
      <c r="R924" t="s">
        <v>1024</v>
      </c>
      <c r="S924" t="s">
        <v>1025</v>
      </c>
      <c r="T924" t="s">
        <v>1026</v>
      </c>
      <c r="U924" t="s">
        <v>1027</v>
      </c>
      <c r="V924">
        <v>1758.7364</v>
      </c>
      <c r="W924">
        <v>0.74</v>
      </c>
      <c r="X924">
        <v>1</v>
      </c>
      <c r="Y924">
        <v>174</v>
      </c>
      <c r="Z924">
        <v>140</v>
      </c>
      <c r="AA924">
        <v>0</v>
      </c>
      <c r="AB924">
        <v>0</v>
      </c>
      <c r="AC924">
        <v>249</v>
      </c>
      <c r="AD924">
        <v>1000</v>
      </c>
      <c r="AE924">
        <v>1836</v>
      </c>
      <c r="AF924">
        <v>0</v>
      </c>
      <c r="AG924">
        <v>0</v>
      </c>
      <c r="AH924">
        <v>0</v>
      </c>
      <c r="AI924">
        <v>0</v>
      </c>
      <c r="AJ924">
        <v>0</v>
      </c>
      <c r="AK924">
        <v>0</v>
      </c>
      <c r="AL924">
        <v>0</v>
      </c>
      <c r="AM924">
        <v>0</v>
      </c>
      <c r="AN924">
        <v>0</v>
      </c>
      <c r="AO924">
        <v>0</v>
      </c>
      <c r="AP924">
        <v>0</v>
      </c>
      <c r="AQ924">
        <v>0</v>
      </c>
      <c r="AR924">
        <v>0</v>
      </c>
      <c r="AS924">
        <v>0</v>
      </c>
      <c r="AT924">
        <v>0</v>
      </c>
      <c r="AU924">
        <v>0</v>
      </c>
      <c r="AV924">
        <v>0</v>
      </c>
      <c r="AW924">
        <v>0</v>
      </c>
      <c r="AX924">
        <v>1</v>
      </c>
    </row>
    <row r="925" spans="1:50" x14ac:dyDescent="0.25">
      <c r="A925" s="36">
        <v>5903332</v>
      </c>
      <c r="B925" s="36">
        <v>88316</v>
      </c>
      <c r="C925" s="36" t="s">
        <v>64</v>
      </c>
      <c r="D925">
        <v>3625</v>
      </c>
      <c r="E925">
        <v>2872</v>
      </c>
      <c r="F925" s="1">
        <v>40213</v>
      </c>
      <c r="G925" s="1">
        <v>40227</v>
      </c>
      <c r="H925">
        <v>2</v>
      </c>
      <c r="I925">
        <v>2010</v>
      </c>
      <c r="J925">
        <v>-52.991999999999997</v>
      </c>
      <c r="K925">
        <v>-174.376</v>
      </c>
      <c r="L925" t="s">
        <v>1023</v>
      </c>
      <c r="M925" t="s">
        <v>625</v>
      </c>
      <c r="N925" s="1">
        <v>41970</v>
      </c>
      <c r="O925">
        <v>-42.182899999999997</v>
      </c>
      <c r="P925">
        <v>-48.771299999999997</v>
      </c>
      <c r="Q925" t="s">
        <v>71</v>
      </c>
      <c r="R925" t="s">
        <v>1024</v>
      </c>
      <c r="S925" t="s">
        <v>1025</v>
      </c>
      <c r="T925" t="s">
        <v>1026</v>
      </c>
      <c r="U925" t="s">
        <v>1027</v>
      </c>
      <c r="V925">
        <v>1757.2379000000001</v>
      </c>
      <c r="W925">
        <v>0.74</v>
      </c>
      <c r="X925">
        <v>1</v>
      </c>
      <c r="Y925">
        <v>181</v>
      </c>
      <c r="Z925">
        <v>140</v>
      </c>
      <c r="AA925">
        <v>0</v>
      </c>
      <c r="AB925">
        <v>0</v>
      </c>
      <c r="AC925">
        <v>249</v>
      </c>
      <c r="AD925">
        <v>1000</v>
      </c>
      <c r="AE925">
        <v>1836</v>
      </c>
      <c r="AF925">
        <v>0</v>
      </c>
      <c r="AG925">
        <v>0</v>
      </c>
      <c r="AH925">
        <v>0</v>
      </c>
      <c r="AI925">
        <v>0</v>
      </c>
      <c r="AJ925">
        <v>0</v>
      </c>
      <c r="AK925">
        <v>0</v>
      </c>
      <c r="AL925">
        <v>0</v>
      </c>
      <c r="AM925">
        <v>0</v>
      </c>
      <c r="AN925">
        <v>0</v>
      </c>
      <c r="AO925">
        <v>0</v>
      </c>
      <c r="AP925">
        <v>0</v>
      </c>
      <c r="AQ925">
        <v>0</v>
      </c>
      <c r="AR925">
        <v>0</v>
      </c>
      <c r="AS925">
        <v>0</v>
      </c>
      <c r="AT925">
        <v>0</v>
      </c>
      <c r="AU925">
        <v>0</v>
      </c>
      <c r="AV925">
        <v>0</v>
      </c>
      <c r="AW925">
        <v>0</v>
      </c>
      <c r="AX925">
        <v>1</v>
      </c>
    </row>
    <row r="926" spans="1:50" x14ac:dyDescent="0.25">
      <c r="A926" s="36">
        <v>5903344</v>
      </c>
      <c r="B926" s="36">
        <v>45830</v>
      </c>
      <c r="C926" s="36" t="s">
        <v>64</v>
      </c>
      <c r="D926">
        <v>3638</v>
      </c>
      <c r="E926">
        <v>2928</v>
      </c>
      <c r="F926" s="1">
        <v>40248</v>
      </c>
      <c r="G926" s="1">
        <v>40170</v>
      </c>
      <c r="H926">
        <v>3</v>
      </c>
      <c r="I926">
        <v>2010</v>
      </c>
      <c r="J926">
        <v>-55.478000000000002</v>
      </c>
      <c r="K926">
        <v>167.96299999999999</v>
      </c>
      <c r="L926" t="s">
        <v>1023</v>
      </c>
      <c r="M926" t="s">
        <v>625</v>
      </c>
      <c r="N926" s="1">
        <v>41974</v>
      </c>
      <c r="O926">
        <v>-42.510199999999998</v>
      </c>
      <c r="P926">
        <v>-114.8652</v>
      </c>
      <c r="Q926" t="s">
        <v>71</v>
      </c>
      <c r="R926" t="s">
        <v>626</v>
      </c>
      <c r="S926" t="s">
        <v>627</v>
      </c>
      <c r="T926" t="s">
        <v>34</v>
      </c>
      <c r="U926" t="s">
        <v>7</v>
      </c>
      <c r="V926">
        <v>1726.1831999999999</v>
      </c>
      <c r="W926">
        <v>0.74</v>
      </c>
      <c r="X926">
        <v>1</v>
      </c>
      <c r="Y926">
        <v>175</v>
      </c>
      <c r="Z926">
        <v>140</v>
      </c>
      <c r="AA926">
        <v>0</v>
      </c>
      <c r="AB926">
        <v>0</v>
      </c>
      <c r="AC926">
        <v>249</v>
      </c>
      <c r="AD926">
        <v>1000</v>
      </c>
      <c r="AE926">
        <v>1836</v>
      </c>
      <c r="AF926">
        <v>0</v>
      </c>
      <c r="AG926">
        <v>0</v>
      </c>
      <c r="AH926">
        <v>0</v>
      </c>
      <c r="AI926">
        <v>0</v>
      </c>
      <c r="AJ926">
        <v>0</v>
      </c>
      <c r="AK926">
        <v>0</v>
      </c>
      <c r="AL926">
        <v>0</v>
      </c>
      <c r="AM926">
        <v>0</v>
      </c>
      <c r="AN926">
        <v>0</v>
      </c>
      <c r="AO926">
        <v>0</v>
      </c>
      <c r="AP926">
        <v>0</v>
      </c>
      <c r="AQ926">
        <v>0</v>
      </c>
      <c r="AR926">
        <v>0</v>
      </c>
      <c r="AS926">
        <v>0</v>
      </c>
      <c r="AT926">
        <v>0</v>
      </c>
      <c r="AU926">
        <v>0</v>
      </c>
      <c r="AV926">
        <v>0</v>
      </c>
      <c r="AW926">
        <v>0</v>
      </c>
      <c r="AX926">
        <v>1</v>
      </c>
    </row>
    <row r="927" spans="1:50" x14ac:dyDescent="0.25">
      <c r="A927" s="36">
        <v>5903343</v>
      </c>
      <c r="B927" s="36">
        <v>23247</v>
      </c>
      <c r="C927" s="36" t="s">
        <v>64</v>
      </c>
      <c r="D927">
        <v>3637</v>
      </c>
      <c r="E927">
        <v>2927</v>
      </c>
      <c r="F927" s="1">
        <v>40247</v>
      </c>
      <c r="G927" s="1">
        <v>40170</v>
      </c>
      <c r="H927">
        <v>3</v>
      </c>
      <c r="I927">
        <v>2010</v>
      </c>
      <c r="J927">
        <v>-56.024999999999999</v>
      </c>
      <c r="K927">
        <v>167.77699999999999</v>
      </c>
      <c r="L927" t="s">
        <v>1023</v>
      </c>
      <c r="M927" t="s">
        <v>625</v>
      </c>
      <c r="N927" s="1">
        <v>41973</v>
      </c>
      <c r="O927">
        <v>-48.764299999999999</v>
      </c>
      <c r="P927">
        <v>-103.2148</v>
      </c>
      <c r="Q927" t="s">
        <v>71</v>
      </c>
      <c r="R927" t="s">
        <v>626</v>
      </c>
      <c r="S927" t="s">
        <v>627</v>
      </c>
      <c r="T927" t="s">
        <v>34</v>
      </c>
      <c r="U927" t="s">
        <v>7</v>
      </c>
      <c r="V927">
        <v>1726.2213999999999</v>
      </c>
      <c r="W927">
        <v>0.74</v>
      </c>
      <c r="X927">
        <v>1</v>
      </c>
      <c r="Y927">
        <v>168</v>
      </c>
      <c r="Z927">
        <v>140</v>
      </c>
      <c r="AA927">
        <v>0</v>
      </c>
      <c r="AB927">
        <v>0</v>
      </c>
      <c r="AC927">
        <v>249</v>
      </c>
      <c r="AD927">
        <v>1000</v>
      </c>
      <c r="AE927">
        <v>1836</v>
      </c>
      <c r="AF927">
        <v>0</v>
      </c>
      <c r="AG927">
        <v>0</v>
      </c>
      <c r="AH927">
        <v>0</v>
      </c>
      <c r="AI927">
        <v>0</v>
      </c>
      <c r="AJ927">
        <v>0</v>
      </c>
      <c r="AK927">
        <v>0</v>
      </c>
      <c r="AL927">
        <v>0</v>
      </c>
      <c r="AM927">
        <v>0</v>
      </c>
      <c r="AN927">
        <v>0</v>
      </c>
      <c r="AO927">
        <v>0</v>
      </c>
      <c r="AP927">
        <v>0</v>
      </c>
      <c r="AQ927">
        <v>0</v>
      </c>
      <c r="AR927">
        <v>0</v>
      </c>
      <c r="AS927">
        <v>0</v>
      </c>
      <c r="AT927">
        <v>0</v>
      </c>
      <c r="AU927">
        <v>0</v>
      </c>
      <c r="AV927">
        <v>0</v>
      </c>
      <c r="AW927">
        <v>0</v>
      </c>
      <c r="AX927">
        <v>1</v>
      </c>
    </row>
    <row r="928" spans="1:50" x14ac:dyDescent="0.25">
      <c r="A928" s="36">
        <v>5903331</v>
      </c>
      <c r="B928" s="36">
        <v>88309</v>
      </c>
      <c r="C928" s="36" t="s">
        <v>64</v>
      </c>
      <c r="D928">
        <v>3624</v>
      </c>
      <c r="E928">
        <v>2864</v>
      </c>
      <c r="F928" s="1">
        <v>40213</v>
      </c>
      <c r="G928" s="1">
        <v>40170</v>
      </c>
      <c r="H928">
        <v>2</v>
      </c>
      <c r="I928">
        <v>2010</v>
      </c>
      <c r="J928">
        <v>-51.978000000000002</v>
      </c>
      <c r="K928">
        <v>-175.19300000000001</v>
      </c>
      <c r="L928" t="s">
        <v>1023</v>
      </c>
      <c r="M928" t="s">
        <v>625</v>
      </c>
      <c r="N928" s="1">
        <v>41968</v>
      </c>
      <c r="O928">
        <v>-49.598100000000002</v>
      </c>
      <c r="P928">
        <v>-90.244799999999998</v>
      </c>
      <c r="Q928" t="s">
        <v>71</v>
      </c>
      <c r="R928" t="s">
        <v>626</v>
      </c>
      <c r="S928" t="s">
        <v>627</v>
      </c>
      <c r="T928" t="s">
        <v>34</v>
      </c>
      <c r="U928" t="s">
        <v>7</v>
      </c>
      <c r="V928">
        <v>1755.0388</v>
      </c>
      <c r="W928">
        <v>0.74</v>
      </c>
      <c r="X928">
        <v>1</v>
      </c>
      <c r="Y928">
        <v>181</v>
      </c>
      <c r="Z928">
        <v>140</v>
      </c>
      <c r="AA928">
        <v>0</v>
      </c>
      <c r="AB928">
        <v>0</v>
      </c>
      <c r="AC928">
        <v>249</v>
      </c>
      <c r="AD928">
        <v>1000</v>
      </c>
      <c r="AE928">
        <v>1836</v>
      </c>
      <c r="AF928">
        <v>0</v>
      </c>
      <c r="AG928">
        <v>0</v>
      </c>
      <c r="AH928">
        <v>0</v>
      </c>
      <c r="AI928">
        <v>0</v>
      </c>
      <c r="AJ928">
        <v>0</v>
      </c>
      <c r="AK928">
        <v>0</v>
      </c>
      <c r="AL928">
        <v>0</v>
      </c>
      <c r="AM928">
        <v>0</v>
      </c>
      <c r="AN928">
        <v>0</v>
      </c>
      <c r="AO928">
        <v>0</v>
      </c>
      <c r="AP928">
        <v>0</v>
      </c>
      <c r="AQ928">
        <v>0</v>
      </c>
      <c r="AR928">
        <v>0</v>
      </c>
      <c r="AS928">
        <v>0</v>
      </c>
      <c r="AT928">
        <v>0</v>
      </c>
      <c r="AU928">
        <v>0</v>
      </c>
      <c r="AV928">
        <v>0</v>
      </c>
      <c r="AW928">
        <v>0</v>
      </c>
      <c r="AX928">
        <v>1</v>
      </c>
    </row>
    <row r="929" spans="1:50" x14ac:dyDescent="0.25">
      <c r="A929" s="36">
        <v>5902223</v>
      </c>
      <c r="B929" s="36">
        <v>88302</v>
      </c>
      <c r="C929" s="36" t="s">
        <v>64</v>
      </c>
      <c r="D929">
        <v>3185</v>
      </c>
      <c r="E929">
        <v>2858</v>
      </c>
      <c r="F929" s="1">
        <v>40213</v>
      </c>
      <c r="G929" s="1">
        <v>40170</v>
      </c>
      <c r="H929">
        <v>2</v>
      </c>
      <c r="I929">
        <v>2010</v>
      </c>
      <c r="J929">
        <v>-50.951999999999998</v>
      </c>
      <c r="K929">
        <v>-176.1</v>
      </c>
      <c r="L929" t="s">
        <v>1023</v>
      </c>
      <c r="M929" t="s">
        <v>625</v>
      </c>
      <c r="N929" s="1">
        <v>41976</v>
      </c>
      <c r="O929">
        <v>-43.923000000000002</v>
      </c>
      <c r="P929">
        <v>-58.4253</v>
      </c>
      <c r="Q929" t="s">
        <v>71</v>
      </c>
      <c r="R929" t="s">
        <v>626</v>
      </c>
      <c r="S929" t="s">
        <v>627</v>
      </c>
      <c r="T929" t="s">
        <v>34</v>
      </c>
      <c r="U929" t="s">
        <v>7</v>
      </c>
      <c r="V929">
        <v>1763.2615000000001</v>
      </c>
      <c r="W929">
        <v>0.74</v>
      </c>
      <c r="X929">
        <v>1</v>
      </c>
      <c r="Y929">
        <v>171</v>
      </c>
      <c r="Z929">
        <v>140</v>
      </c>
      <c r="AA929">
        <v>0</v>
      </c>
      <c r="AB929">
        <v>0</v>
      </c>
      <c r="AC929">
        <v>249</v>
      </c>
      <c r="AD929">
        <v>1000</v>
      </c>
      <c r="AE929">
        <v>1836</v>
      </c>
      <c r="AF929">
        <v>0</v>
      </c>
      <c r="AG929">
        <v>0</v>
      </c>
      <c r="AH929">
        <v>0</v>
      </c>
      <c r="AI929">
        <v>0</v>
      </c>
      <c r="AJ929">
        <v>0</v>
      </c>
      <c r="AK929">
        <v>0</v>
      </c>
      <c r="AL929">
        <v>0</v>
      </c>
      <c r="AM929">
        <v>0</v>
      </c>
      <c r="AN929">
        <v>0</v>
      </c>
      <c r="AO929">
        <v>0</v>
      </c>
      <c r="AP929">
        <v>0</v>
      </c>
      <c r="AQ929">
        <v>0</v>
      </c>
      <c r="AR929">
        <v>0</v>
      </c>
      <c r="AS929">
        <v>0</v>
      </c>
      <c r="AT929">
        <v>0</v>
      </c>
      <c r="AU929">
        <v>0</v>
      </c>
      <c r="AV929">
        <v>0</v>
      </c>
      <c r="AW929">
        <v>0</v>
      </c>
      <c r="AX929">
        <v>1</v>
      </c>
    </row>
    <row r="930" spans="1:50" x14ac:dyDescent="0.25">
      <c r="A930" s="36">
        <v>5902222</v>
      </c>
      <c r="B930" s="36">
        <v>88295</v>
      </c>
      <c r="C930" s="36" t="s">
        <v>64</v>
      </c>
      <c r="D930">
        <v>3184</v>
      </c>
      <c r="E930">
        <v>2838</v>
      </c>
      <c r="F930" s="1">
        <v>40213</v>
      </c>
      <c r="G930" s="1">
        <v>40170</v>
      </c>
      <c r="H930">
        <v>2</v>
      </c>
      <c r="I930">
        <v>2010</v>
      </c>
      <c r="J930">
        <v>-50.497999999999998</v>
      </c>
      <c r="K930">
        <v>-176.624</v>
      </c>
      <c r="L930" t="s">
        <v>1023</v>
      </c>
      <c r="M930" t="s">
        <v>625</v>
      </c>
      <c r="N930" s="1">
        <v>41975</v>
      </c>
      <c r="O930">
        <v>-52.1706</v>
      </c>
      <c r="P930">
        <v>-124.2846</v>
      </c>
      <c r="Q930" t="s">
        <v>71</v>
      </c>
      <c r="R930" t="s">
        <v>626</v>
      </c>
      <c r="S930" t="s">
        <v>627</v>
      </c>
      <c r="T930" t="s">
        <v>34</v>
      </c>
      <c r="U930" t="s">
        <v>7</v>
      </c>
      <c r="V930">
        <v>1762.1977999999999</v>
      </c>
      <c r="W930">
        <v>0.74</v>
      </c>
      <c r="X930">
        <v>1</v>
      </c>
      <c r="Y930">
        <v>179</v>
      </c>
      <c r="Z930">
        <v>140</v>
      </c>
      <c r="AA930">
        <v>0</v>
      </c>
      <c r="AB930">
        <v>0</v>
      </c>
      <c r="AC930">
        <v>249</v>
      </c>
      <c r="AD930">
        <v>1000</v>
      </c>
      <c r="AE930">
        <v>1836</v>
      </c>
      <c r="AF930">
        <v>0</v>
      </c>
      <c r="AG930">
        <v>0</v>
      </c>
      <c r="AH930">
        <v>0</v>
      </c>
      <c r="AI930">
        <v>0</v>
      </c>
      <c r="AJ930">
        <v>0</v>
      </c>
      <c r="AK930">
        <v>0</v>
      </c>
      <c r="AL930">
        <v>0</v>
      </c>
      <c r="AM930">
        <v>0</v>
      </c>
      <c r="AN930">
        <v>0</v>
      </c>
      <c r="AO930">
        <v>0</v>
      </c>
      <c r="AP930">
        <v>0</v>
      </c>
      <c r="AQ930">
        <v>0</v>
      </c>
      <c r="AR930">
        <v>0</v>
      </c>
      <c r="AS930">
        <v>0</v>
      </c>
      <c r="AT930">
        <v>0</v>
      </c>
      <c r="AU930">
        <v>0</v>
      </c>
      <c r="AV930">
        <v>0</v>
      </c>
      <c r="AW930">
        <v>0</v>
      </c>
      <c r="AX930">
        <v>1</v>
      </c>
    </row>
    <row r="931" spans="1:50" x14ac:dyDescent="0.25">
      <c r="A931" s="36">
        <v>5902224</v>
      </c>
      <c r="B931" s="36">
        <v>88303</v>
      </c>
      <c r="C931" s="36" t="s">
        <v>64</v>
      </c>
      <c r="D931">
        <v>3186</v>
      </c>
      <c r="E931">
        <v>2859</v>
      </c>
      <c r="F931" s="1">
        <v>39845</v>
      </c>
      <c r="G931" s="1">
        <v>39800</v>
      </c>
      <c r="H931">
        <v>2</v>
      </c>
      <c r="I931">
        <v>2009</v>
      </c>
      <c r="J931">
        <v>-47.51</v>
      </c>
      <c r="K931">
        <v>160.392</v>
      </c>
      <c r="L931" t="s">
        <v>1023</v>
      </c>
      <c r="M931" t="s">
        <v>625</v>
      </c>
      <c r="N931" s="1">
        <v>41968</v>
      </c>
      <c r="O931">
        <v>-29.498799999999999</v>
      </c>
      <c r="P931">
        <v>-176.5932</v>
      </c>
      <c r="Q931" t="s">
        <v>71</v>
      </c>
      <c r="R931" t="s">
        <v>1024</v>
      </c>
      <c r="S931" t="s">
        <v>1025</v>
      </c>
      <c r="T931" t="s">
        <v>1026</v>
      </c>
      <c r="U931" t="s">
        <v>1027</v>
      </c>
      <c r="V931">
        <v>2123.7248</v>
      </c>
      <c r="W931">
        <v>0.57999999999999996</v>
      </c>
      <c r="X931">
        <v>1</v>
      </c>
      <c r="Y931">
        <v>146</v>
      </c>
      <c r="Z931">
        <v>145</v>
      </c>
      <c r="AA931">
        <v>0</v>
      </c>
      <c r="AB931">
        <v>1</v>
      </c>
      <c r="AC931">
        <v>249</v>
      </c>
      <c r="AD931">
        <v>1000</v>
      </c>
      <c r="AE931">
        <v>1836</v>
      </c>
      <c r="AF931">
        <v>0</v>
      </c>
      <c r="AG931">
        <v>0</v>
      </c>
      <c r="AH931">
        <v>0</v>
      </c>
      <c r="AI931">
        <v>0</v>
      </c>
      <c r="AJ931">
        <v>0</v>
      </c>
      <c r="AK931">
        <v>0</v>
      </c>
      <c r="AL931">
        <v>0</v>
      </c>
      <c r="AM931">
        <v>0</v>
      </c>
      <c r="AN931">
        <v>0</v>
      </c>
      <c r="AO931">
        <v>0</v>
      </c>
      <c r="AP931">
        <v>0</v>
      </c>
      <c r="AQ931">
        <v>0</v>
      </c>
      <c r="AR931">
        <v>0</v>
      </c>
      <c r="AS931">
        <v>0</v>
      </c>
      <c r="AT931">
        <v>0</v>
      </c>
      <c r="AU931">
        <v>0</v>
      </c>
      <c r="AV931">
        <v>0</v>
      </c>
      <c r="AW931">
        <v>0</v>
      </c>
      <c r="AX931">
        <v>1</v>
      </c>
    </row>
    <row r="932" spans="1:50" x14ac:dyDescent="0.25">
      <c r="A932" s="36">
        <v>5902225</v>
      </c>
      <c r="B932" s="36">
        <v>88304</v>
      </c>
      <c r="C932" s="36" t="s">
        <v>64</v>
      </c>
      <c r="D932">
        <v>3187</v>
      </c>
      <c r="E932">
        <v>2860</v>
      </c>
      <c r="F932" s="1">
        <v>39847</v>
      </c>
      <c r="G932" s="1">
        <v>39800</v>
      </c>
      <c r="H932">
        <v>2</v>
      </c>
      <c r="I932">
        <v>2009</v>
      </c>
      <c r="J932">
        <v>-46.597999999999999</v>
      </c>
      <c r="K932">
        <v>160.98099999999999</v>
      </c>
      <c r="L932" t="s">
        <v>1023</v>
      </c>
      <c r="M932" t="s">
        <v>625</v>
      </c>
      <c r="N932" s="1">
        <v>41965</v>
      </c>
      <c r="O932">
        <v>-48.428699999999999</v>
      </c>
      <c r="P932">
        <v>166.96879999999999</v>
      </c>
      <c r="Q932" t="s">
        <v>71</v>
      </c>
      <c r="R932" t="s">
        <v>1024</v>
      </c>
      <c r="S932" t="s">
        <v>1025</v>
      </c>
      <c r="T932" t="s">
        <v>1026</v>
      </c>
      <c r="U932" t="s">
        <v>1027</v>
      </c>
      <c r="V932">
        <v>2118.4947000000002</v>
      </c>
      <c r="W932">
        <v>0.57999999999999996</v>
      </c>
      <c r="X932">
        <v>1</v>
      </c>
      <c r="Y932">
        <v>117</v>
      </c>
      <c r="Z932">
        <v>117</v>
      </c>
      <c r="AA932">
        <v>0</v>
      </c>
      <c r="AB932">
        <v>1</v>
      </c>
      <c r="AC932">
        <v>249</v>
      </c>
      <c r="AD932">
        <v>1000</v>
      </c>
      <c r="AE932">
        <v>1836</v>
      </c>
      <c r="AF932">
        <v>0</v>
      </c>
      <c r="AG932">
        <v>0</v>
      </c>
      <c r="AH932">
        <v>0</v>
      </c>
      <c r="AI932">
        <v>0</v>
      </c>
      <c r="AJ932">
        <v>0</v>
      </c>
      <c r="AK932">
        <v>0</v>
      </c>
      <c r="AL932">
        <v>0</v>
      </c>
      <c r="AM932">
        <v>0</v>
      </c>
      <c r="AN932">
        <v>0</v>
      </c>
      <c r="AO932">
        <v>0</v>
      </c>
      <c r="AP932">
        <v>0</v>
      </c>
      <c r="AQ932">
        <v>0</v>
      </c>
      <c r="AR932">
        <v>0</v>
      </c>
      <c r="AS932">
        <v>0</v>
      </c>
      <c r="AT932">
        <v>0</v>
      </c>
      <c r="AU932">
        <v>0</v>
      </c>
      <c r="AV932">
        <v>0</v>
      </c>
      <c r="AW932">
        <v>0</v>
      </c>
      <c r="AX932">
        <v>1</v>
      </c>
    </row>
    <row r="933" spans="1:50" x14ac:dyDescent="0.25">
      <c r="A933" s="36">
        <v>5900933</v>
      </c>
      <c r="B933" s="36">
        <v>46461</v>
      </c>
      <c r="C933" s="36" t="s">
        <v>64</v>
      </c>
      <c r="D933">
        <v>1133</v>
      </c>
      <c r="E933">
        <v>1854</v>
      </c>
      <c r="F933" s="1">
        <v>38465</v>
      </c>
      <c r="G933" s="1">
        <v>38467</v>
      </c>
      <c r="H933">
        <v>4</v>
      </c>
      <c r="I933">
        <v>2005</v>
      </c>
      <c r="J933">
        <v>-46.43</v>
      </c>
      <c r="K933">
        <v>-172.99</v>
      </c>
      <c r="L933" t="s">
        <v>1023</v>
      </c>
      <c r="M933" t="s">
        <v>597</v>
      </c>
      <c r="N933" s="1">
        <v>41975</v>
      </c>
      <c r="O933">
        <v>-50.808999999999997</v>
      </c>
      <c r="P933">
        <v>61.399299999999997</v>
      </c>
      <c r="Q933" t="s">
        <v>3</v>
      </c>
      <c r="R933" t="s">
        <v>637</v>
      </c>
      <c r="S933" t="s">
        <v>638</v>
      </c>
      <c r="T933" t="s">
        <v>8</v>
      </c>
      <c r="U933" t="s">
        <v>7</v>
      </c>
      <c r="V933">
        <v>3510.7350000000001</v>
      </c>
      <c r="W933">
        <v>0.53</v>
      </c>
      <c r="X933">
        <v>1</v>
      </c>
      <c r="Y933">
        <v>332</v>
      </c>
      <c r="Z933">
        <v>300</v>
      </c>
      <c r="AA933">
        <v>1972</v>
      </c>
      <c r="AB933">
        <v>0</v>
      </c>
      <c r="AC933">
        <v>253</v>
      </c>
      <c r="AD933">
        <v>1000</v>
      </c>
      <c r="AE933">
        <v>2000</v>
      </c>
      <c r="AF933">
        <v>0</v>
      </c>
      <c r="AG933">
        <v>0</v>
      </c>
      <c r="AH933">
        <v>0</v>
      </c>
      <c r="AI933">
        <v>0</v>
      </c>
      <c r="AJ933">
        <v>0</v>
      </c>
      <c r="AK933">
        <v>0</v>
      </c>
      <c r="AL933">
        <v>0</v>
      </c>
      <c r="AM933">
        <v>0</v>
      </c>
      <c r="AN933">
        <v>0</v>
      </c>
      <c r="AO933">
        <v>0</v>
      </c>
      <c r="AP933">
        <v>0</v>
      </c>
      <c r="AQ933">
        <v>0</v>
      </c>
      <c r="AR933">
        <v>0</v>
      </c>
      <c r="AS933">
        <v>0</v>
      </c>
      <c r="AT933">
        <v>0</v>
      </c>
      <c r="AU933">
        <v>0</v>
      </c>
      <c r="AV933">
        <v>0</v>
      </c>
      <c r="AW933">
        <v>0</v>
      </c>
      <c r="AX933">
        <v>1</v>
      </c>
    </row>
    <row r="934" spans="1:50" x14ac:dyDescent="0.25">
      <c r="A934" s="36">
        <v>5900932</v>
      </c>
      <c r="B934" s="36">
        <v>46460</v>
      </c>
      <c r="C934" s="36" t="s">
        <v>64</v>
      </c>
      <c r="D934">
        <v>1132</v>
      </c>
      <c r="E934">
        <v>1853</v>
      </c>
      <c r="F934" s="1">
        <v>38464</v>
      </c>
      <c r="G934" s="1">
        <v>38467</v>
      </c>
      <c r="H934">
        <v>4</v>
      </c>
      <c r="I934">
        <v>2005</v>
      </c>
      <c r="J934">
        <v>-47</v>
      </c>
      <c r="K934">
        <v>-168.01</v>
      </c>
      <c r="L934" t="s">
        <v>1023</v>
      </c>
      <c r="M934" t="s">
        <v>597</v>
      </c>
      <c r="N934" s="1">
        <v>41975</v>
      </c>
      <c r="O934">
        <v>-40.3934</v>
      </c>
      <c r="P934">
        <v>-38.595399999999998</v>
      </c>
      <c r="Q934" t="s">
        <v>3</v>
      </c>
      <c r="R934" t="s">
        <v>637</v>
      </c>
      <c r="S934" t="s">
        <v>638</v>
      </c>
      <c r="T934" t="s">
        <v>8</v>
      </c>
      <c r="U934" t="s">
        <v>7</v>
      </c>
      <c r="V934">
        <v>3511.1262999999999</v>
      </c>
      <c r="W934">
        <v>0.53</v>
      </c>
      <c r="X934">
        <v>1</v>
      </c>
      <c r="Y934">
        <v>333</v>
      </c>
      <c r="Z934">
        <v>300</v>
      </c>
      <c r="AA934">
        <v>1923</v>
      </c>
      <c r="AB934">
        <v>0</v>
      </c>
      <c r="AC934">
        <v>253</v>
      </c>
      <c r="AD934">
        <v>1000</v>
      </c>
      <c r="AE934">
        <v>2000</v>
      </c>
      <c r="AF934">
        <v>0</v>
      </c>
      <c r="AG934">
        <v>0</v>
      </c>
      <c r="AH934">
        <v>0</v>
      </c>
      <c r="AI934">
        <v>0</v>
      </c>
      <c r="AJ934">
        <v>0</v>
      </c>
      <c r="AK934">
        <v>0</v>
      </c>
      <c r="AL934">
        <v>0</v>
      </c>
      <c r="AM934">
        <v>0</v>
      </c>
      <c r="AN934">
        <v>0</v>
      </c>
      <c r="AO934">
        <v>0</v>
      </c>
      <c r="AP934">
        <v>0</v>
      </c>
      <c r="AQ934">
        <v>0</v>
      </c>
      <c r="AR934">
        <v>0</v>
      </c>
      <c r="AS934">
        <v>0</v>
      </c>
      <c r="AT934">
        <v>0</v>
      </c>
      <c r="AU934">
        <v>0</v>
      </c>
      <c r="AV934">
        <v>0</v>
      </c>
      <c r="AW934">
        <v>0</v>
      </c>
      <c r="AX934">
        <v>1</v>
      </c>
    </row>
    <row r="935" spans="1:50" x14ac:dyDescent="0.25">
      <c r="A935" s="36">
        <v>5900897</v>
      </c>
      <c r="B935" s="36">
        <v>46457</v>
      </c>
      <c r="C935" s="36" t="s">
        <v>64</v>
      </c>
      <c r="D935">
        <v>1258</v>
      </c>
      <c r="E935">
        <v>1866</v>
      </c>
      <c r="F935" s="1">
        <v>38453</v>
      </c>
      <c r="G935" s="1">
        <v>38464</v>
      </c>
      <c r="H935">
        <v>4</v>
      </c>
      <c r="I935">
        <v>2005</v>
      </c>
      <c r="J935">
        <v>-54</v>
      </c>
      <c r="K935">
        <v>-162.99</v>
      </c>
      <c r="L935" t="s">
        <v>1023</v>
      </c>
      <c r="M935" t="s">
        <v>597</v>
      </c>
      <c r="N935" s="1">
        <v>41974</v>
      </c>
      <c r="O935">
        <v>-50.059800000000003</v>
      </c>
      <c r="P935">
        <v>129.2002</v>
      </c>
      <c r="Q935" t="s">
        <v>3</v>
      </c>
      <c r="R935" t="s">
        <v>637</v>
      </c>
      <c r="S935" t="s">
        <v>638</v>
      </c>
      <c r="T935" t="s">
        <v>8</v>
      </c>
      <c r="U935" t="s">
        <v>7</v>
      </c>
      <c r="V935">
        <v>3521.9427000000001</v>
      </c>
      <c r="W935">
        <v>0.53</v>
      </c>
      <c r="X935">
        <v>1</v>
      </c>
      <c r="Y935">
        <v>334</v>
      </c>
      <c r="Z935">
        <v>301</v>
      </c>
      <c r="AA935">
        <v>1873</v>
      </c>
      <c r="AB935">
        <v>0</v>
      </c>
      <c r="AC935">
        <v>253</v>
      </c>
      <c r="AD935">
        <v>1000</v>
      </c>
      <c r="AE935">
        <v>2000</v>
      </c>
      <c r="AF935">
        <v>0</v>
      </c>
      <c r="AG935">
        <v>0</v>
      </c>
      <c r="AH935">
        <v>0</v>
      </c>
      <c r="AI935">
        <v>0</v>
      </c>
      <c r="AJ935">
        <v>0</v>
      </c>
      <c r="AK935">
        <v>0</v>
      </c>
      <c r="AL935">
        <v>0</v>
      </c>
      <c r="AM935">
        <v>0</v>
      </c>
      <c r="AN935">
        <v>0</v>
      </c>
      <c r="AO935">
        <v>0</v>
      </c>
      <c r="AP935">
        <v>0</v>
      </c>
      <c r="AQ935">
        <v>0</v>
      </c>
      <c r="AR935">
        <v>0</v>
      </c>
      <c r="AS935">
        <v>0</v>
      </c>
      <c r="AT935">
        <v>0</v>
      </c>
      <c r="AU935">
        <v>0</v>
      </c>
      <c r="AV935">
        <v>0</v>
      </c>
      <c r="AW935">
        <v>0</v>
      </c>
      <c r="AX935">
        <v>1</v>
      </c>
    </row>
    <row r="936" spans="1:50" x14ac:dyDescent="0.25">
      <c r="A936" s="36">
        <v>5900931</v>
      </c>
      <c r="B936" s="36">
        <v>46465</v>
      </c>
      <c r="C936" s="36" t="s">
        <v>64</v>
      </c>
      <c r="D936">
        <v>1137</v>
      </c>
      <c r="E936">
        <v>1858</v>
      </c>
      <c r="F936" s="1">
        <v>38463</v>
      </c>
      <c r="G936" s="1">
        <v>38464</v>
      </c>
      <c r="H936">
        <v>4</v>
      </c>
      <c r="I936">
        <v>2005</v>
      </c>
      <c r="J936">
        <v>-47.49</v>
      </c>
      <c r="K936">
        <v>-162.97</v>
      </c>
      <c r="L936" t="s">
        <v>1023</v>
      </c>
      <c r="M936" t="s">
        <v>597</v>
      </c>
      <c r="N936" s="1">
        <v>41974</v>
      </c>
      <c r="O936">
        <v>-33.908200000000001</v>
      </c>
      <c r="P936">
        <v>-146.07079999999999</v>
      </c>
      <c r="Q936" t="s">
        <v>3</v>
      </c>
      <c r="R936" t="s">
        <v>637</v>
      </c>
      <c r="S936" t="s">
        <v>638</v>
      </c>
      <c r="T936" t="s">
        <v>8</v>
      </c>
      <c r="U936" t="s">
        <v>7</v>
      </c>
      <c r="V936">
        <v>3511.3631999999998</v>
      </c>
      <c r="W936">
        <v>0.53</v>
      </c>
      <c r="X936">
        <v>1</v>
      </c>
      <c r="Y936">
        <v>332</v>
      </c>
      <c r="Z936">
        <v>299</v>
      </c>
      <c r="AA936">
        <v>1923</v>
      </c>
      <c r="AB936">
        <v>0</v>
      </c>
      <c r="AC936">
        <v>253</v>
      </c>
      <c r="AD936">
        <v>1000</v>
      </c>
      <c r="AE936">
        <v>2000</v>
      </c>
      <c r="AF936">
        <v>0</v>
      </c>
      <c r="AG936">
        <v>0</v>
      </c>
      <c r="AH936">
        <v>0</v>
      </c>
      <c r="AI936">
        <v>0</v>
      </c>
      <c r="AJ936">
        <v>0</v>
      </c>
      <c r="AK936">
        <v>0</v>
      </c>
      <c r="AL936">
        <v>0</v>
      </c>
      <c r="AM936">
        <v>0</v>
      </c>
      <c r="AN936">
        <v>0</v>
      </c>
      <c r="AO936">
        <v>0</v>
      </c>
      <c r="AP936">
        <v>0</v>
      </c>
      <c r="AQ936">
        <v>0</v>
      </c>
      <c r="AR936">
        <v>0</v>
      </c>
      <c r="AS936">
        <v>0</v>
      </c>
      <c r="AT936">
        <v>0</v>
      </c>
      <c r="AU936">
        <v>0</v>
      </c>
      <c r="AV936">
        <v>0</v>
      </c>
      <c r="AW936">
        <v>0</v>
      </c>
      <c r="AX936">
        <v>1</v>
      </c>
    </row>
    <row r="937" spans="1:50" x14ac:dyDescent="0.25">
      <c r="A937" s="36">
        <v>5900929</v>
      </c>
      <c r="B937" s="36">
        <v>46459</v>
      </c>
      <c r="C937" s="36" t="s">
        <v>64</v>
      </c>
      <c r="D937">
        <v>1131</v>
      </c>
      <c r="E937">
        <v>1852</v>
      </c>
      <c r="F937" s="1">
        <v>38462</v>
      </c>
      <c r="G937" s="1">
        <v>38464</v>
      </c>
      <c r="H937">
        <v>4</v>
      </c>
      <c r="I937">
        <v>2005</v>
      </c>
      <c r="J937">
        <v>-48.48</v>
      </c>
      <c r="K937">
        <v>-152.97999999999999</v>
      </c>
      <c r="L937" t="s">
        <v>1023</v>
      </c>
      <c r="M937" t="s">
        <v>597</v>
      </c>
      <c r="N937" s="1">
        <v>41972</v>
      </c>
      <c r="O937">
        <v>-34.411200000000001</v>
      </c>
      <c r="P937">
        <v>-146.95820000000001</v>
      </c>
      <c r="Q937" t="s">
        <v>3</v>
      </c>
      <c r="R937" t="s">
        <v>637</v>
      </c>
      <c r="S937" t="s">
        <v>638</v>
      </c>
      <c r="T937" t="s">
        <v>8</v>
      </c>
      <c r="U937" t="s">
        <v>7</v>
      </c>
      <c r="V937">
        <v>3510.5043999999998</v>
      </c>
      <c r="W937">
        <v>0.53</v>
      </c>
      <c r="X937">
        <v>1</v>
      </c>
      <c r="Y937">
        <v>327</v>
      </c>
      <c r="Z937">
        <v>300</v>
      </c>
      <c r="AA937">
        <v>1974</v>
      </c>
      <c r="AB937">
        <v>0</v>
      </c>
      <c r="AC937">
        <v>253</v>
      </c>
      <c r="AD937">
        <v>1000</v>
      </c>
      <c r="AE937">
        <v>2000</v>
      </c>
      <c r="AF937">
        <v>0</v>
      </c>
      <c r="AG937">
        <v>0</v>
      </c>
      <c r="AH937">
        <v>0</v>
      </c>
      <c r="AI937">
        <v>0</v>
      </c>
      <c r="AJ937">
        <v>0</v>
      </c>
      <c r="AK937">
        <v>0</v>
      </c>
      <c r="AL937">
        <v>0</v>
      </c>
      <c r="AM937">
        <v>0</v>
      </c>
      <c r="AN937">
        <v>0</v>
      </c>
      <c r="AO937">
        <v>0</v>
      </c>
      <c r="AP937">
        <v>0</v>
      </c>
      <c r="AQ937">
        <v>0</v>
      </c>
      <c r="AR937">
        <v>0</v>
      </c>
      <c r="AS937">
        <v>0</v>
      </c>
      <c r="AT937">
        <v>0</v>
      </c>
      <c r="AU937">
        <v>0</v>
      </c>
      <c r="AV937">
        <v>0</v>
      </c>
      <c r="AW937">
        <v>0</v>
      </c>
      <c r="AX937">
        <v>1</v>
      </c>
    </row>
    <row r="938" spans="1:50" x14ac:dyDescent="0.25">
      <c r="A938" s="36">
        <v>5900899</v>
      </c>
      <c r="B938" s="36">
        <v>55737</v>
      </c>
      <c r="C938" s="36" t="s">
        <v>64</v>
      </c>
      <c r="D938">
        <v>1261</v>
      </c>
      <c r="E938">
        <v>1870</v>
      </c>
      <c r="F938" s="1">
        <v>38457</v>
      </c>
      <c r="G938" s="1">
        <v>38464</v>
      </c>
      <c r="H938">
        <v>4</v>
      </c>
      <c r="I938">
        <v>2005</v>
      </c>
      <c r="J938">
        <v>-54</v>
      </c>
      <c r="K938">
        <v>-130.09</v>
      </c>
      <c r="L938" t="s">
        <v>1023</v>
      </c>
      <c r="M938" t="s">
        <v>597</v>
      </c>
      <c r="N938" s="1">
        <v>41968</v>
      </c>
      <c r="O938">
        <v>-48.6755</v>
      </c>
      <c r="P938">
        <v>75.915300000000002</v>
      </c>
      <c r="Q938" t="s">
        <v>3</v>
      </c>
      <c r="R938" t="s">
        <v>637</v>
      </c>
      <c r="S938" t="s">
        <v>638</v>
      </c>
      <c r="T938" t="s">
        <v>8</v>
      </c>
      <c r="U938" t="s">
        <v>7</v>
      </c>
      <c r="V938">
        <v>3511.2150000000001</v>
      </c>
      <c r="W938">
        <v>0.53</v>
      </c>
      <c r="X938">
        <v>1</v>
      </c>
      <c r="Y938">
        <v>333</v>
      </c>
      <c r="Z938">
        <v>302</v>
      </c>
      <c r="AA938">
        <v>1922</v>
      </c>
      <c r="AB938">
        <v>0</v>
      </c>
      <c r="AC938">
        <v>253</v>
      </c>
      <c r="AD938">
        <v>1000</v>
      </c>
      <c r="AE938">
        <v>2000</v>
      </c>
      <c r="AF938">
        <v>0</v>
      </c>
      <c r="AG938">
        <v>0</v>
      </c>
      <c r="AH938">
        <v>0</v>
      </c>
      <c r="AI938">
        <v>0</v>
      </c>
      <c r="AJ938">
        <v>0</v>
      </c>
      <c r="AK938">
        <v>0</v>
      </c>
      <c r="AL938">
        <v>0</v>
      </c>
      <c r="AM938">
        <v>0</v>
      </c>
      <c r="AN938">
        <v>0</v>
      </c>
      <c r="AO938">
        <v>0</v>
      </c>
      <c r="AP938">
        <v>0</v>
      </c>
      <c r="AQ938">
        <v>0</v>
      </c>
      <c r="AR938">
        <v>0</v>
      </c>
      <c r="AS938">
        <v>0</v>
      </c>
      <c r="AT938">
        <v>0</v>
      </c>
      <c r="AU938">
        <v>0</v>
      </c>
      <c r="AV938">
        <v>0</v>
      </c>
      <c r="AW938">
        <v>0</v>
      </c>
      <c r="AX938">
        <v>1</v>
      </c>
    </row>
    <row r="939" spans="1:50" x14ac:dyDescent="0.25">
      <c r="A939" s="36">
        <v>5900898</v>
      </c>
      <c r="B939" s="36">
        <v>55736</v>
      </c>
      <c r="C939" s="36" t="s">
        <v>64</v>
      </c>
      <c r="D939">
        <v>1260</v>
      </c>
      <c r="E939">
        <v>1869</v>
      </c>
      <c r="F939" s="1">
        <v>38458</v>
      </c>
      <c r="G939" s="1">
        <v>38464</v>
      </c>
      <c r="H939">
        <v>4</v>
      </c>
      <c r="I939">
        <v>2005</v>
      </c>
      <c r="J939">
        <v>-50</v>
      </c>
      <c r="K939">
        <v>-130.02000000000001</v>
      </c>
      <c r="L939" t="s">
        <v>1023</v>
      </c>
      <c r="M939" t="s">
        <v>597</v>
      </c>
      <c r="N939" s="1">
        <v>41969</v>
      </c>
      <c r="O939">
        <v>-31.389900000000001</v>
      </c>
      <c r="P939">
        <v>-136.77260000000001</v>
      </c>
      <c r="Q939" t="s">
        <v>3</v>
      </c>
      <c r="R939" t="s">
        <v>637</v>
      </c>
      <c r="S939" t="s">
        <v>638</v>
      </c>
      <c r="T939" t="s">
        <v>8</v>
      </c>
      <c r="U939" t="s">
        <v>7</v>
      </c>
      <c r="V939">
        <v>3511.1864999999998</v>
      </c>
      <c r="W939">
        <v>0.53</v>
      </c>
      <c r="X939">
        <v>1</v>
      </c>
      <c r="Y939">
        <v>327</v>
      </c>
      <c r="Z939">
        <v>301</v>
      </c>
      <c r="AA939">
        <v>1973</v>
      </c>
      <c r="AB939">
        <v>0</v>
      </c>
      <c r="AC939">
        <v>253</v>
      </c>
      <c r="AD939">
        <v>1000</v>
      </c>
      <c r="AE939">
        <v>2000</v>
      </c>
      <c r="AF939">
        <v>0</v>
      </c>
      <c r="AG939">
        <v>0</v>
      </c>
      <c r="AH939">
        <v>0</v>
      </c>
      <c r="AI939">
        <v>0</v>
      </c>
      <c r="AJ939">
        <v>0</v>
      </c>
      <c r="AK939">
        <v>0</v>
      </c>
      <c r="AL939">
        <v>0</v>
      </c>
      <c r="AM939">
        <v>0</v>
      </c>
      <c r="AN939">
        <v>0</v>
      </c>
      <c r="AO939">
        <v>0</v>
      </c>
      <c r="AP939">
        <v>0</v>
      </c>
      <c r="AQ939">
        <v>0</v>
      </c>
      <c r="AR939">
        <v>0</v>
      </c>
      <c r="AS939">
        <v>0</v>
      </c>
      <c r="AT939">
        <v>0</v>
      </c>
      <c r="AU939">
        <v>0</v>
      </c>
      <c r="AV939">
        <v>0</v>
      </c>
      <c r="AW939">
        <v>0</v>
      </c>
      <c r="AX939">
        <v>1</v>
      </c>
    </row>
    <row r="940" spans="1:50" x14ac:dyDescent="0.25">
      <c r="A940" s="36">
        <v>5900896</v>
      </c>
      <c r="B940" s="36">
        <v>46456</v>
      </c>
      <c r="C940" s="36" t="s">
        <v>64</v>
      </c>
      <c r="D940">
        <v>1257</v>
      </c>
      <c r="E940">
        <v>1864</v>
      </c>
      <c r="F940" s="1">
        <v>38456</v>
      </c>
      <c r="G940" s="1">
        <v>38464</v>
      </c>
      <c r="H940">
        <v>4</v>
      </c>
      <c r="I940">
        <v>2005</v>
      </c>
      <c r="J940">
        <v>-54.01</v>
      </c>
      <c r="K940">
        <v>-138.99</v>
      </c>
      <c r="L940" t="s">
        <v>1023</v>
      </c>
      <c r="M940" t="s">
        <v>597</v>
      </c>
      <c r="N940" s="1">
        <v>41967</v>
      </c>
      <c r="O940">
        <v>-39.349400000000003</v>
      </c>
      <c r="P940">
        <v>85.519499999999994</v>
      </c>
      <c r="Q940" t="s">
        <v>3</v>
      </c>
      <c r="R940" t="s">
        <v>637</v>
      </c>
      <c r="S940" t="s">
        <v>638</v>
      </c>
      <c r="T940" t="s">
        <v>8</v>
      </c>
      <c r="U940" t="s">
        <v>7</v>
      </c>
      <c r="V940">
        <v>3511.3507</v>
      </c>
      <c r="W940">
        <v>0.53</v>
      </c>
      <c r="X940">
        <v>1</v>
      </c>
      <c r="Y940">
        <v>333</v>
      </c>
      <c r="Z940">
        <v>301</v>
      </c>
      <c r="AA940">
        <v>1972</v>
      </c>
      <c r="AB940">
        <v>0</v>
      </c>
      <c r="AC940">
        <v>253</v>
      </c>
      <c r="AD940">
        <v>1000</v>
      </c>
      <c r="AE940">
        <v>2000</v>
      </c>
      <c r="AF940">
        <v>0</v>
      </c>
      <c r="AG940">
        <v>0</v>
      </c>
      <c r="AH940">
        <v>0</v>
      </c>
      <c r="AI940">
        <v>0</v>
      </c>
      <c r="AJ940">
        <v>0</v>
      </c>
      <c r="AK940">
        <v>0</v>
      </c>
      <c r="AL940">
        <v>0</v>
      </c>
      <c r="AM940">
        <v>0</v>
      </c>
      <c r="AN940">
        <v>0</v>
      </c>
      <c r="AO940">
        <v>0</v>
      </c>
      <c r="AP940">
        <v>0</v>
      </c>
      <c r="AQ940">
        <v>0</v>
      </c>
      <c r="AR940">
        <v>0</v>
      </c>
      <c r="AS940">
        <v>0</v>
      </c>
      <c r="AT940">
        <v>0</v>
      </c>
      <c r="AU940">
        <v>0</v>
      </c>
      <c r="AV940">
        <v>0</v>
      </c>
      <c r="AW940">
        <v>0</v>
      </c>
      <c r="AX940">
        <v>1</v>
      </c>
    </row>
    <row r="941" spans="1:50" x14ac:dyDescent="0.25">
      <c r="A941" s="36">
        <v>5900895</v>
      </c>
      <c r="B941" s="36">
        <v>46455</v>
      </c>
      <c r="C941" s="36" t="s">
        <v>64</v>
      </c>
      <c r="D941">
        <v>1332</v>
      </c>
      <c r="E941">
        <v>1863</v>
      </c>
      <c r="F941" s="1">
        <v>38456</v>
      </c>
      <c r="G941" s="1">
        <v>38464</v>
      </c>
      <c r="H941">
        <v>4</v>
      </c>
      <c r="I941">
        <v>2005</v>
      </c>
      <c r="J941">
        <v>-54.01</v>
      </c>
      <c r="K941">
        <v>-143.09</v>
      </c>
      <c r="L941" t="s">
        <v>1023</v>
      </c>
      <c r="M941" t="s">
        <v>597</v>
      </c>
      <c r="N941" s="1">
        <v>41966</v>
      </c>
      <c r="O941">
        <v>-33.193100000000001</v>
      </c>
      <c r="P941">
        <v>-38.1676</v>
      </c>
      <c r="Q941" t="s">
        <v>3</v>
      </c>
      <c r="R941" t="s">
        <v>637</v>
      </c>
      <c r="S941" t="s">
        <v>638</v>
      </c>
      <c r="T941" t="s">
        <v>8</v>
      </c>
      <c r="U941" t="s">
        <v>7</v>
      </c>
      <c r="V941">
        <v>3510.4924999999998</v>
      </c>
      <c r="W941">
        <v>0.53</v>
      </c>
      <c r="X941">
        <v>1</v>
      </c>
      <c r="Y941">
        <v>327</v>
      </c>
      <c r="Z941">
        <v>301</v>
      </c>
      <c r="AA941">
        <v>1972</v>
      </c>
      <c r="AB941">
        <v>0</v>
      </c>
      <c r="AC941">
        <v>253</v>
      </c>
      <c r="AD941">
        <v>1000</v>
      </c>
      <c r="AE941">
        <v>2000</v>
      </c>
      <c r="AF941">
        <v>0</v>
      </c>
      <c r="AG941">
        <v>0</v>
      </c>
      <c r="AH941">
        <v>0</v>
      </c>
      <c r="AI941">
        <v>0</v>
      </c>
      <c r="AJ941">
        <v>0</v>
      </c>
      <c r="AK941">
        <v>0</v>
      </c>
      <c r="AL941">
        <v>0</v>
      </c>
      <c r="AM941">
        <v>0</v>
      </c>
      <c r="AN941">
        <v>0</v>
      </c>
      <c r="AO941">
        <v>0</v>
      </c>
      <c r="AP941">
        <v>0</v>
      </c>
      <c r="AQ941">
        <v>0</v>
      </c>
      <c r="AR941">
        <v>0</v>
      </c>
      <c r="AS941">
        <v>0</v>
      </c>
      <c r="AT941">
        <v>0</v>
      </c>
      <c r="AU941">
        <v>0</v>
      </c>
      <c r="AV941">
        <v>0</v>
      </c>
      <c r="AW941">
        <v>0</v>
      </c>
      <c r="AX941">
        <v>1</v>
      </c>
    </row>
    <row r="942" spans="1:50" x14ac:dyDescent="0.25">
      <c r="A942" s="36">
        <v>5900702</v>
      </c>
      <c r="B942" s="36">
        <v>55735</v>
      </c>
      <c r="C942" s="36" t="s">
        <v>64</v>
      </c>
      <c r="D942">
        <v>1142</v>
      </c>
      <c r="E942">
        <v>1868</v>
      </c>
      <c r="F942" s="1">
        <v>38455</v>
      </c>
      <c r="G942" s="1">
        <v>38464</v>
      </c>
      <c r="H942">
        <v>4</v>
      </c>
      <c r="I942">
        <v>2005</v>
      </c>
      <c r="J942">
        <v>-54</v>
      </c>
      <c r="K942">
        <v>-150.22999999999999</v>
      </c>
      <c r="L942" t="s">
        <v>1023</v>
      </c>
      <c r="M942" t="s">
        <v>597</v>
      </c>
      <c r="N942" s="1">
        <v>41976</v>
      </c>
      <c r="O942">
        <v>-45.6205</v>
      </c>
      <c r="P942">
        <v>-51.634799999999998</v>
      </c>
      <c r="Q942" t="s">
        <v>3</v>
      </c>
      <c r="R942" t="s">
        <v>637</v>
      </c>
      <c r="S942" t="s">
        <v>638</v>
      </c>
      <c r="T942" t="s">
        <v>8</v>
      </c>
      <c r="U942" t="s">
        <v>7</v>
      </c>
      <c r="V942">
        <v>3521.2618000000002</v>
      </c>
      <c r="W942">
        <v>0.53</v>
      </c>
      <c r="X942">
        <v>1</v>
      </c>
      <c r="Y942">
        <v>327</v>
      </c>
      <c r="Z942">
        <v>301</v>
      </c>
      <c r="AA942">
        <v>1972</v>
      </c>
      <c r="AB942">
        <v>0</v>
      </c>
      <c r="AC942">
        <v>253</v>
      </c>
      <c r="AD942">
        <v>1000</v>
      </c>
      <c r="AE942">
        <v>2000</v>
      </c>
      <c r="AF942">
        <v>0</v>
      </c>
      <c r="AG942">
        <v>0</v>
      </c>
      <c r="AH942">
        <v>0</v>
      </c>
      <c r="AI942">
        <v>0</v>
      </c>
      <c r="AJ942">
        <v>0</v>
      </c>
      <c r="AK942">
        <v>0</v>
      </c>
      <c r="AL942">
        <v>0</v>
      </c>
      <c r="AM942">
        <v>0</v>
      </c>
      <c r="AN942">
        <v>0</v>
      </c>
      <c r="AO942">
        <v>0</v>
      </c>
      <c r="AP942">
        <v>0</v>
      </c>
      <c r="AQ942">
        <v>0</v>
      </c>
      <c r="AR942">
        <v>0</v>
      </c>
      <c r="AS942">
        <v>0</v>
      </c>
      <c r="AT942">
        <v>0</v>
      </c>
      <c r="AU942">
        <v>0</v>
      </c>
      <c r="AV942">
        <v>0</v>
      </c>
      <c r="AW942">
        <v>0</v>
      </c>
      <c r="AX942">
        <v>1</v>
      </c>
    </row>
    <row r="943" spans="1:50" x14ac:dyDescent="0.25">
      <c r="A943" s="36">
        <v>5900706</v>
      </c>
      <c r="B943" s="36">
        <v>39964</v>
      </c>
      <c r="C943" s="36" t="s">
        <v>64</v>
      </c>
      <c r="D943">
        <v>1139</v>
      </c>
      <c r="E943">
        <v>1860</v>
      </c>
      <c r="F943" s="1">
        <v>38459</v>
      </c>
      <c r="G943" s="1">
        <v>38464</v>
      </c>
      <c r="H943">
        <v>4</v>
      </c>
      <c r="I943">
        <v>2005</v>
      </c>
      <c r="J943">
        <v>-50.01</v>
      </c>
      <c r="K943">
        <v>-137.99</v>
      </c>
      <c r="L943" t="s">
        <v>1023</v>
      </c>
      <c r="M943" t="s">
        <v>597</v>
      </c>
      <c r="N943" s="1">
        <v>41970</v>
      </c>
      <c r="O943">
        <v>-38.265900000000002</v>
      </c>
      <c r="P943">
        <v>37.676600000000001</v>
      </c>
      <c r="Q943" t="s">
        <v>3</v>
      </c>
      <c r="R943" t="s">
        <v>637</v>
      </c>
      <c r="S943" t="s">
        <v>638</v>
      </c>
      <c r="T943" t="s">
        <v>8</v>
      </c>
      <c r="U943" t="s">
        <v>7</v>
      </c>
      <c r="V943">
        <v>3511.2557000000002</v>
      </c>
      <c r="W943">
        <v>0.53</v>
      </c>
      <c r="X943">
        <v>1</v>
      </c>
      <c r="Y943">
        <v>333</v>
      </c>
      <c r="Z943">
        <v>301</v>
      </c>
      <c r="AA943">
        <v>1924</v>
      </c>
      <c r="AB943">
        <v>0</v>
      </c>
      <c r="AC943">
        <v>253</v>
      </c>
      <c r="AD943">
        <v>1000</v>
      </c>
      <c r="AE943">
        <v>2000</v>
      </c>
      <c r="AF943">
        <v>0</v>
      </c>
      <c r="AG943">
        <v>0</v>
      </c>
      <c r="AH943">
        <v>0</v>
      </c>
      <c r="AI943">
        <v>0</v>
      </c>
      <c r="AJ943">
        <v>0</v>
      </c>
      <c r="AK943">
        <v>0</v>
      </c>
      <c r="AL943">
        <v>0</v>
      </c>
      <c r="AM943">
        <v>0</v>
      </c>
      <c r="AN943">
        <v>0</v>
      </c>
      <c r="AO943">
        <v>0</v>
      </c>
      <c r="AP943">
        <v>0</v>
      </c>
      <c r="AQ943">
        <v>0</v>
      </c>
      <c r="AR943">
        <v>0</v>
      </c>
      <c r="AS943">
        <v>0</v>
      </c>
      <c r="AT943">
        <v>0</v>
      </c>
      <c r="AU943">
        <v>0</v>
      </c>
      <c r="AV943">
        <v>0</v>
      </c>
      <c r="AW943">
        <v>0</v>
      </c>
      <c r="AX943">
        <v>1</v>
      </c>
    </row>
    <row r="944" spans="1:50" x14ac:dyDescent="0.25">
      <c r="A944" s="36">
        <v>5900705</v>
      </c>
      <c r="B944" s="36">
        <v>46466</v>
      </c>
      <c r="C944" s="36" t="s">
        <v>64</v>
      </c>
      <c r="D944">
        <v>1138</v>
      </c>
      <c r="E944">
        <v>1859</v>
      </c>
      <c r="F944" s="1">
        <v>38460</v>
      </c>
      <c r="G944" s="1">
        <v>38464</v>
      </c>
      <c r="H944">
        <v>4</v>
      </c>
      <c r="I944">
        <v>2005</v>
      </c>
      <c r="J944">
        <v>-49.5</v>
      </c>
      <c r="K944">
        <v>-142.80000000000001</v>
      </c>
      <c r="L944" t="s">
        <v>1023</v>
      </c>
      <c r="M944" t="s">
        <v>597</v>
      </c>
      <c r="N944" s="1">
        <v>41971</v>
      </c>
      <c r="O944">
        <v>-47.3352</v>
      </c>
      <c r="P944">
        <v>15.027100000000001</v>
      </c>
      <c r="Q944" t="s">
        <v>3</v>
      </c>
      <c r="R944" t="s">
        <v>637</v>
      </c>
      <c r="S944" t="s">
        <v>638</v>
      </c>
      <c r="T944" t="s">
        <v>8</v>
      </c>
      <c r="U944" t="s">
        <v>7</v>
      </c>
      <c r="V944">
        <v>3511.1143000000002</v>
      </c>
      <c r="W944">
        <v>0.53</v>
      </c>
      <c r="X944">
        <v>1</v>
      </c>
      <c r="Y944">
        <v>333</v>
      </c>
      <c r="Z944">
        <v>301</v>
      </c>
      <c r="AA944">
        <v>1924</v>
      </c>
      <c r="AB944">
        <v>0</v>
      </c>
      <c r="AC944">
        <v>253</v>
      </c>
      <c r="AD944">
        <v>1000</v>
      </c>
      <c r="AE944">
        <v>2000</v>
      </c>
      <c r="AF944">
        <v>0</v>
      </c>
      <c r="AG944">
        <v>0</v>
      </c>
      <c r="AH944">
        <v>0</v>
      </c>
      <c r="AI944">
        <v>0</v>
      </c>
      <c r="AJ944">
        <v>0</v>
      </c>
      <c r="AK944">
        <v>0</v>
      </c>
      <c r="AL944">
        <v>0</v>
      </c>
      <c r="AM944">
        <v>0</v>
      </c>
      <c r="AN944">
        <v>0</v>
      </c>
      <c r="AO944">
        <v>0</v>
      </c>
      <c r="AP944">
        <v>0</v>
      </c>
      <c r="AQ944">
        <v>0</v>
      </c>
      <c r="AR944">
        <v>0</v>
      </c>
      <c r="AS944">
        <v>0</v>
      </c>
      <c r="AT944">
        <v>0</v>
      </c>
      <c r="AU944">
        <v>0</v>
      </c>
      <c r="AV944">
        <v>0</v>
      </c>
      <c r="AW944">
        <v>0</v>
      </c>
      <c r="AX944">
        <v>1</v>
      </c>
    </row>
    <row r="945" spans="1:50" x14ac:dyDescent="0.25">
      <c r="A945" s="36">
        <v>5900704</v>
      </c>
      <c r="B945" s="36">
        <v>46463</v>
      </c>
      <c r="C945" s="36" t="s">
        <v>64</v>
      </c>
      <c r="D945">
        <v>1135</v>
      </c>
      <c r="E945">
        <v>1856</v>
      </c>
      <c r="F945" s="1">
        <v>38452</v>
      </c>
      <c r="G945" s="1">
        <v>38464</v>
      </c>
      <c r="H945">
        <v>4</v>
      </c>
      <c r="I945">
        <v>2005</v>
      </c>
      <c r="J945">
        <v>-54.02</v>
      </c>
      <c r="K945">
        <v>-173.23</v>
      </c>
      <c r="L945" t="s">
        <v>1023</v>
      </c>
      <c r="M945" t="s">
        <v>597</v>
      </c>
      <c r="N945" s="1">
        <v>41973</v>
      </c>
      <c r="O945">
        <v>-45.835500000000003</v>
      </c>
      <c r="P945">
        <v>-36.931399999999996</v>
      </c>
      <c r="Q945" t="s">
        <v>3</v>
      </c>
      <c r="R945" t="s">
        <v>637</v>
      </c>
      <c r="S945" t="s">
        <v>638</v>
      </c>
      <c r="T945" t="s">
        <v>8</v>
      </c>
      <c r="U945" t="s">
        <v>7</v>
      </c>
      <c r="V945">
        <v>3521.6570000000002</v>
      </c>
      <c r="W945">
        <v>0.53</v>
      </c>
      <c r="X945">
        <v>1</v>
      </c>
      <c r="Y945">
        <v>328</v>
      </c>
      <c r="Z945">
        <v>301</v>
      </c>
      <c r="AA945">
        <v>1922</v>
      </c>
      <c r="AB945">
        <v>0</v>
      </c>
      <c r="AC945">
        <v>253</v>
      </c>
      <c r="AD945">
        <v>1000</v>
      </c>
      <c r="AE945">
        <v>2000</v>
      </c>
      <c r="AF945">
        <v>0</v>
      </c>
      <c r="AG945">
        <v>0</v>
      </c>
      <c r="AH945">
        <v>0</v>
      </c>
      <c r="AI945">
        <v>0</v>
      </c>
      <c r="AJ945">
        <v>0</v>
      </c>
      <c r="AK945">
        <v>0</v>
      </c>
      <c r="AL945">
        <v>0</v>
      </c>
      <c r="AM945">
        <v>0</v>
      </c>
      <c r="AN945">
        <v>0</v>
      </c>
      <c r="AO945">
        <v>0</v>
      </c>
      <c r="AP945">
        <v>0</v>
      </c>
      <c r="AQ945">
        <v>0</v>
      </c>
      <c r="AR945">
        <v>0</v>
      </c>
      <c r="AS945">
        <v>0</v>
      </c>
      <c r="AT945">
        <v>0</v>
      </c>
      <c r="AU945">
        <v>0</v>
      </c>
      <c r="AV945">
        <v>0</v>
      </c>
      <c r="AW945">
        <v>0</v>
      </c>
      <c r="AX945">
        <v>1</v>
      </c>
    </row>
    <row r="946" spans="1:50" x14ac:dyDescent="0.25">
      <c r="A946" s="36">
        <v>5900703</v>
      </c>
      <c r="B946" s="36">
        <v>46462</v>
      </c>
      <c r="C946" s="36" t="s">
        <v>64</v>
      </c>
      <c r="D946">
        <v>1134</v>
      </c>
      <c r="E946">
        <v>1855</v>
      </c>
      <c r="F946" s="1">
        <v>38453</v>
      </c>
      <c r="G946" s="1">
        <v>38464</v>
      </c>
      <c r="H946">
        <v>4</v>
      </c>
      <c r="I946">
        <v>2005</v>
      </c>
      <c r="J946">
        <v>-54.03</v>
      </c>
      <c r="K946">
        <v>-168.24</v>
      </c>
      <c r="L946" t="s">
        <v>1023</v>
      </c>
      <c r="M946" t="s">
        <v>597</v>
      </c>
      <c r="N946" s="1">
        <v>41974</v>
      </c>
      <c r="O946">
        <v>-49.411299999999997</v>
      </c>
      <c r="P946">
        <v>86.7239</v>
      </c>
      <c r="Q946" t="s">
        <v>3</v>
      </c>
      <c r="R946" t="s">
        <v>637</v>
      </c>
      <c r="S946" t="s">
        <v>638</v>
      </c>
      <c r="T946" t="s">
        <v>8</v>
      </c>
      <c r="U946" t="s">
        <v>7</v>
      </c>
      <c r="V946">
        <v>3521.0011</v>
      </c>
      <c r="W946">
        <v>0.53</v>
      </c>
      <c r="X946">
        <v>1</v>
      </c>
      <c r="Y946">
        <v>327</v>
      </c>
      <c r="Z946">
        <v>300</v>
      </c>
      <c r="AA946">
        <v>1825</v>
      </c>
      <c r="AB946">
        <v>0</v>
      </c>
      <c r="AC946">
        <v>253</v>
      </c>
      <c r="AD946">
        <v>1000</v>
      </c>
      <c r="AE946">
        <v>2000</v>
      </c>
      <c r="AF946">
        <v>0</v>
      </c>
      <c r="AG946">
        <v>0</v>
      </c>
      <c r="AH946">
        <v>0</v>
      </c>
      <c r="AI946">
        <v>0</v>
      </c>
      <c r="AJ946">
        <v>0</v>
      </c>
      <c r="AK946">
        <v>0</v>
      </c>
      <c r="AL946">
        <v>0</v>
      </c>
      <c r="AM946">
        <v>0</v>
      </c>
      <c r="AN946">
        <v>0</v>
      </c>
      <c r="AO946">
        <v>0</v>
      </c>
      <c r="AP946">
        <v>0</v>
      </c>
      <c r="AQ946">
        <v>0</v>
      </c>
      <c r="AR946">
        <v>0</v>
      </c>
      <c r="AS946">
        <v>0</v>
      </c>
      <c r="AT946">
        <v>0</v>
      </c>
      <c r="AU946">
        <v>0</v>
      </c>
      <c r="AV946">
        <v>0</v>
      </c>
      <c r="AW946">
        <v>0</v>
      </c>
      <c r="AX946">
        <v>1</v>
      </c>
    </row>
    <row r="947" spans="1:50" x14ac:dyDescent="0.25">
      <c r="A947" s="36">
        <v>3901495</v>
      </c>
      <c r="B947" s="36">
        <v>921890</v>
      </c>
      <c r="C947" s="36" t="s">
        <v>65</v>
      </c>
      <c r="D947" t="s">
        <v>573</v>
      </c>
      <c r="E947">
        <v>6601</v>
      </c>
      <c r="F947" s="1">
        <v>41752</v>
      </c>
      <c r="G947" s="1">
        <v>41753</v>
      </c>
      <c r="H947">
        <v>4</v>
      </c>
      <c r="I947">
        <v>2014</v>
      </c>
      <c r="J947">
        <v>-53.377000000000002</v>
      </c>
      <c r="K947">
        <v>-49.273000000000003</v>
      </c>
      <c r="L947" t="s">
        <v>1028</v>
      </c>
      <c r="M947" t="s">
        <v>1029</v>
      </c>
      <c r="N947" s="1">
        <v>41963</v>
      </c>
      <c r="O947">
        <v>-45.899000000000001</v>
      </c>
      <c r="P947">
        <v>-54.011000000000003</v>
      </c>
      <c r="Q947" t="s">
        <v>3</v>
      </c>
      <c r="R947" t="s">
        <v>704</v>
      </c>
      <c r="S947" t="s">
        <v>705</v>
      </c>
      <c r="T947" t="s">
        <v>28</v>
      </c>
      <c r="U947" t="s">
        <v>27</v>
      </c>
      <c r="V947">
        <v>210.9633</v>
      </c>
      <c r="W947">
        <v>0</v>
      </c>
      <c r="X947">
        <v>1</v>
      </c>
      <c r="Y947">
        <v>12</v>
      </c>
      <c r="Z947">
        <v>0</v>
      </c>
      <c r="AA947">
        <v>0</v>
      </c>
      <c r="AB947">
        <v>0</v>
      </c>
      <c r="AC947">
        <v>240</v>
      </c>
      <c r="AD947">
        <v>1000</v>
      </c>
      <c r="AE947">
        <v>2000</v>
      </c>
      <c r="AF947">
        <v>0</v>
      </c>
      <c r="AG947">
        <v>0</v>
      </c>
      <c r="AH947">
        <v>0</v>
      </c>
      <c r="AI947">
        <v>0</v>
      </c>
      <c r="AJ947">
        <v>0</v>
      </c>
      <c r="AK947">
        <v>0</v>
      </c>
      <c r="AL947">
        <v>0</v>
      </c>
      <c r="AM947">
        <v>0</v>
      </c>
      <c r="AN947">
        <v>0</v>
      </c>
      <c r="AO947">
        <v>0</v>
      </c>
      <c r="AP947">
        <v>0</v>
      </c>
      <c r="AQ947">
        <v>0</v>
      </c>
      <c r="AR947">
        <v>0</v>
      </c>
      <c r="AS947">
        <v>1</v>
      </c>
      <c r="AT947">
        <v>1</v>
      </c>
      <c r="AU947">
        <v>0</v>
      </c>
      <c r="AV947">
        <v>0</v>
      </c>
      <c r="AW947">
        <v>0</v>
      </c>
      <c r="AX947">
        <v>1</v>
      </c>
    </row>
    <row r="948" spans="1:50" x14ac:dyDescent="0.25">
      <c r="A948" s="36">
        <v>3901494</v>
      </c>
      <c r="B948" s="36">
        <v>929880</v>
      </c>
      <c r="C948" s="36" t="s">
        <v>65</v>
      </c>
      <c r="D948" t="s">
        <v>573</v>
      </c>
      <c r="E948">
        <v>6600</v>
      </c>
      <c r="F948" s="1">
        <v>41751</v>
      </c>
      <c r="G948" s="1">
        <v>41753</v>
      </c>
      <c r="H948">
        <v>4</v>
      </c>
      <c r="I948">
        <v>2014</v>
      </c>
      <c r="J948">
        <v>-53.290999999999997</v>
      </c>
      <c r="K948">
        <v>-48.911999999999999</v>
      </c>
      <c r="L948" t="s">
        <v>1028</v>
      </c>
      <c r="M948" t="s">
        <v>1029</v>
      </c>
      <c r="N948" s="1">
        <v>41967</v>
      </c>
      <c r="O948">
        <v>-52.100999999999999</v>
      </c>
      <c r="P948">
        <v>-29.01</v>
      </c>
      <c r="Q948" t="s">
        <v>3</v>
      </c>
      <c r="R948" t="s">
        <v>704</v>
      </c>
      <c r="S948" t="s">
        <v>705</v>
      </c>
      <c r="T948" t="s">
        <v>28</v>
      </c>
      <c r="U948" t="s">
        <v>27</v>
      </c>
      <c r="V948">
        <v>216.1491</v>
      </c>
      <c r="W948">
        <v>0.91</v>
      </c>
      <c r="X948">
        <v>1</v>
      </c>
      <c r="Y948">
        <v>22</v>
      </c>
      <c r="Z948">
        <v>0</v>
      </c>
      <c r="AA948">
        <v>0</v>
      </c>
      <c r="AB948">
        <v>0</v>
      </c>
      <c r="AC948">
        <v>240</v>
      </c>
      <c r="AD948">
        <v>1000</v>
      </c>
      <c r="AE948">
        <v>2000</v>
      </c>
      <c r="AF948">
        <v>0</v>
      </c>
      <c r="AG948">
        <v>0</v>
      </c>
      <c r="AH948">
        <v>0</v>
      </c>
      <c r="AI948">
        <v>0</v>
      </c>
      <c r="AJ948">
        <v>0</v>
      </c>
      <c r="AK948">
        <v>0</v>
      </c>
      <c r="AL948">
        <v>0</v>
      </c>
      <c r="AM948">
        <v>0</v>
      </c>
      <c r="AN948">
        <v>0</v>
      </c>
      <c r="AO948">
        <v>0</v>
      </c>
      <c r="AP948">
        <v>0</v>
      </c>
      <c r="AQ948">
        <v>0</v>
      </c>
      <c r="AR948">
        <v>0</v>
      </c>
      <c r="AS948">
        <v>1</v>
      </c>
      <c r="AT948">
        <v>1</v>
      </c>
      <c r="AU948">
        <v>0</v>
      </c>
      <c r="AV948">
        <v>0</v>
      </c>
      <c r="AW948">
        <v>0</v>
      </c>
      <c r="AX948">
        <v>1</v>
      </c>
    </row>
    <row r="949" spans="1:50" x14ac:dyDescent="0.25">
      <c r="A949" s="36">
        <v>3901491</v>
      </c>
      <c r="B949" s="36">
        <v>927890</v>
      </c>
      <c r="C949" s="36" t="s">
        <v>65</v>
      </c>
      <c r="D949" t="s">
        <v>573</v>
      </c>
      <c r="E949">
        <v>6596</v>
      </c>
      <c r="F949" s="1">
        <v>41751</v>
      </c>
      <c r="G949" s="1">
        <v>41753</v>
      </c>
      <c r="H949">
        <v>4</v>
      </c>
      <c r="I949">
        <v>2014</v>
      </c>
      <c r="J949">
        <v>-53.113999999999997</v>
      </c>
      <c r="K949">
        <v>-48.280999999999999</v>
      </c>
      <c r="L949" t="s">
        <v>1028</v>
      </c>
      <c r="M949" t="s">
        <v>1029</v>
      </c>
      <c r="N949" s="1">
        <v>41967</v>
      </c>
      <c r="O949">
        <v>-49.143000000000001</v>
      </c>
      <c r="P949">
        <v>-41.917999999999999</v>
      </c>
      <c r="Q949" t="s">
        <v>3</v>
      </c>
      <c r="R949" t="s">
        <v>704</v>
      </c>
      <c r="S949" t="s">
        <v>705</v>
      </c>
      <c r="T949" t="s">
        <v>28</v>
      </c>
      <c r="U949" t="s">
        <v>27</v>
      </c>
      <c r="V949">
        <v>216.1874</v>
      </c>
      <c r="W949">
        <v>0.91</v>
      </c>
      <c r="X949">
        <v>1</v>
      </c>
      <c r="Y949">
        <v>15</v>
      </c>
      <c r="Z949">
        <v>0</v>
      </c>
      <c r="AA949">
        <v>0</v>
      </c>
      <c r="AB949">
        <v>0</v>
      </c>
      <c r="AC949">
        <v>240</v>
      </c>
      <c r="AD949">
        <v>1000</v>
      </c>
      <c r="AE949">
        <v>2000</v>
      </c>
      <c r="AF949">
        <v>0</v>
      </c>
      <c r="AG949">
        <v>0</v>
      </c>
      <c r="AH949">
        <v>0</v>
      </c>
      <c r="AI949">
        <v>0</v>
      </c>
      <c r="AJ949">
        <v>0</v>
      </c>
      <c r="AK949">
        <v>0</v>
      </c>
      <c r="AL949">
        <v>0</v>
      </c>
      <c r="AM949">
        <v>0</v>
      </c>
      <c r="AN949">
        <v>0</v>
      </c>
      <c r="AO949">
        <v>0</v>
      </c>
      <c r="AP949">
        <v>0</v>
      </c>
      <c r="AQ949">
        <v>0</v>
      </c>
      <c r="AR949">
        <v>0</v>
      </c>
      <c r="AS949">
        <v>1</v>
      </c>
      <c r="AT949">
        <v>1</v>
      </c>
      <c r="AU949">
        <v>0</v>
      </c>
      <c r="AV949">
        <v>0</v>
      </c>
      <c r="AW949">
        <v>0</v>
      </c>
      <c r="AX949">
        <v>1</v>
      </c>
    </row>
    <row r="950" spans="1:50" x14ac:dyDescent="0.25">
      <c r="A950" s="36">
        <v>3901490</v>
      </c>
      <c r="B950" s="36">
        <v>920890</v>
      </c>
      <c r="C950" s="36" t="s">
        <v>65</v>
      </c>
      <c r="D950" t="s">
        <v>573</v>
      </c>
      <c r="E950">
        <v>6597</v>
      </c>
      <c r="F950" s="1">
        <v>41751</v>
      </c>
      <c r="G950" s="1">
        <v>41753</v>
      </c>
      <c r="H950">
        <v>4</v>
      </c>
      <c r="I950">
        <v>2014</v>
      </c>
      <c r="J950">
        <v>-53.097000000000001</v>
      </c>
      <c r="K950">
        <v>-48.195</v>
      </c>
      <c r="L950" t="s">
        <v>1028</v>
      </c>
      <c r="M950" t="s">
        <v>1029</v>
      </c>
      <c r="N950" s="1">
        <v>41967</v>
      </c>
      <c r="O950">
        <v>-44.156999999999996</v>
      </c>
      <c r="P950">
        <v>-28.629000000000001</v>
      </c>
      <c r="Q950" t="s">
        <v>3</v>
      </c>
      <c r="R950" t="s">
        <v>704</v>
      </c>
      <c r="S950" t="s">
        <v>705</v>
      </c>
      <c r="T950" t="s">
        <v>28</v>
      </c>
      <c r="U950" t="s">
        <v>27</v>
      </c>
      <c r="V950">
        <v>215.89320000000001</v>
      </c>
      <c r="W950">
        <v>0.91</v>
      </c>
      <c r="X950">
        <v>1</v>
      </c>
      <c r="Y950">
        <v>13</v>
      </c>
      <c r="Z950">
        <v>0</v>
      </c>
      <c r="AA950">
        <v>0</v>
      </c>
      <c r="AB950">
        <v>0</v>
      </c>
      <c r="AC950">
        <v>240</v>
      </c>
      <c r="AD950">
        <v>1000</v>
      </c>
      <c r="AE950">
        <v>2000</v>
      </c>
      <c r="AF950">
        <v>0</v>
      </c>
      <c r="AG950">
        <v>0</v>
      </c>
      <c r="AH950">
        <v>0</v>
      </c>
      <c r="AI950">
        <v>0</v>
      </c>
      <c r="AJ950">
        <v>0</v>
      </c>
      <c r="AK950">
        <v>0</v>
      </c>
      <c r="AL950">
        <v>0</v>
      </c>
      <c r="AM950">
        <v>0</v>
      </c>
      <c r="AN950">
        <v>0</v>
      </c>
      <c r="AO950">
        <v>0</v>
      </c>
      <c r="AP950">
        <v>0</v>
      </c>
      <c r="AQ950">
        <v>0</v>
      </c>
      <c r="AR950">
        <v>0</v>
      </c>
      <c r="AS950">
        <v>1</v>
      </c>
      <c r="AT950">
        <v>1</v>
      </c>
      <c r="AU950">
        <v>0</v>
      </c>
      <c r="AV950">
        <v>0</v>
      </c>
      <c r="AW950">
        <v>0</v>
      </c>
      <c r="AX950">
        <v>1</v>
      </c>
    </row>
    <row r="951" spans="1:50" x14ac:dyDescent="0.25">
      <c r="A951" s="36">
        <v>3901489</v>
      </c>
      <c r="B951" s="36">
        <v>92588</v>
      </c>
      <c r="C951" s="36" t="s">
        <v>65</v>
      </c>
      <c r="D951" t="s">
        <v>573</v>
      </c>
      <c r="E951">
        <v>6598</v>
      </c>
      <c r="F951" s="1">
        <v>41750</v>
      </c>
      <c r="G951" s="1">
        <v>41753</v>
      </c>
      <c r="H951">
        <v>4</v>
      </c>
      <c r="I951">
        <v>2014</v>
      </c>
      <c r="J951">
        <v>-52.926000000000002</v>
      </c>
      <c r="K951">
        <v>-47.747</v>
      </c>
      <c r="L951" t="s">
        <v>1028</v>
      </c>
      <c r="M951" t="s">
        <v>1029</v>
      </c>
      <c r="N951" s="1">
        <v>41967</v>
      </c>
      <c r="O951">
        <v>-50.381999999999998</v>
      </c>
      <c r="P951">
        <v>-29.882000000000001</v>
      </c>
      <c r="Q951" t="s">
        <v>3</v>
      </c>
      <c r="R951" t="s">
        <v>704</v>
      </c>
      <c r="S951" t="s">
        <v>705</v>
      </c>
      <c r="T951" t="s">
        <v>28</v>
      </c>
      <c r="U951" t="s">
        <v>27</v>
      </c>
      <c r="V951">
        <v>216.37139999999999</v>
      </c>
      <c r="W951">
        <v>0.91</v>
      </c>
      <c r="X951">
        <v>1</v>
      </c>
      <c r="Y951">
        <v>22</v>
      </c>
      <c r="Z951">
        <v>0</v>
      </c>
      <c r="AA951">
        <v>0</v>
      </c>
      <c r="AB951">
        <v>0</v>
      </c>
      <c r="AC951">
        <v>240</v>
      </c>
      <c r="AD951">
        <v>1000</v>
      </c>
      <c r="AE951">
        <v>2000</v>
      </c>
      <c r="AF951">
        <v>0</v>
      </c>
      <c r="AG951">
        <v>0</v>
      </c>
      <c r="AH951">
        <v>0</v>
      </c>
      <c r="AI951">
        <v>0</v>
      </c>
      <c r="AJ951">
        <v>0</v>
      </c>
      <c r="AK951">
        <v>0</v>
      </c>
      <c r="AL951">
        <v>0</v>
      </c>
      <c r="AM951">
        <v>0</v>
      </c>
      <c r="AN951">
        <v>0</v>
      </c>
      <c r="AO951">
        <v>0</v>
      </c>
      <c r="AP951">
        <v>0</v>
      </c>
      <c r="AQ951">
        <v>0</v>
      </c>
      <c r="AR951">
        <v>0</v>
      </c>
      <c r="AS951">
        <v>1</v>
      </c>
      <c r="AT951">
        <v>1</v>
      </c>
      <c r="AU951">
        <v>0</v>
      </c>
      <c r="AV951">
        <v>0</v>
      </c>
      <c r="AW951">
        <v>0</v>
      </c>
      <c r="AX951">
        <v>1</v>
      </c>
    </row>
    <row r="952" spans="1:50" x14ac:dyDescent="0.25">
      <c r="A952" s="36">
        <v>3901488</v>
      </c>
      <c r="B952" s="36">
        <v>92788</v>
      </c>
      <c r="C952" s="36" t="s">
        <v>65</v>
      </c>
      <c r="D952" t="s">
        <v>573</v>
      </c>
      <c r="E952">
        <v>6599</v>
      </c>
      <c r="F952" s="1">
        <v>41750</v>
      </c>
      <c r="G952" s="1">
        <v>41753</v>
      </c>
      <c r="H952">
        <v>4</v>
      </c>
      <c r="I952">
        <v>2014</v>
      </c>
      <c r="J952">
        <v>-52.991999999999997</v>
      </c>
      <c r="K952">
        <v>-47.502000000000002</v>
      </c>
      <c r="L952" t="s">
        <v>1028</v>
      </c>
      <c r="M952" t="s">
        <v>1029</v>
      </c>
      <c r="N952" s="1">
        <v>41966</v>
      </c>
      <c r="O952">
        <v>-53.713999999999999</v>
      </c>
      <c r="P952">
        <v>-20.934000000000001</v>
      </c>
      <c r="Q952" t="s">
        <v>3</v>
      </c>
      <c r="R952" t="s">
        <v>704</v>
      </c>
      <c r="S952" t="s">
        <v>705</v>
      </c>
      <c r="T952" t="s">
        <v>28</v>
      </c>
      <c r="U952" t="s">
        <v>27</v>
      </c>
      <c r="V952">
        <v>216.23759999999999</v>
      </c>
      <c r="W952">
        <v>0.91</v>
      </c>
      <c r="X952">
        <v>1</v>
      </c>
      <c r="Y952">
        <v>22</v>
      </c>
      <c r="Z952">
        <v>0</v>
      </c>
      <c r="AA952">
        <v>0</v>
      </c>
      <c r="AB952">
        <v>0</v>
      </c>
      <c r="AC952">
        <v>240</v>
      </c>
      <c r="AD952">
        <v>1000</v>
      </c>
      <c r="AE952">
        <v>2000</v>
      </c>
      <c r="AF952">
        <v>0</v>
      </c>
      <c r="AG952">
        <v>0</v>
      </c>
      <c r="AH952">
        <v>0</v>
      </c>
      <c r="AI952">
        <v>0</v>
      </c>
      <c r="AJ952">
        <v>0</v>
      </c>
      <c r="AK952">
        <v>0</v>
      </c>
      <c r="AL952">
        <v>0</v>
      </c>
      <c r="AM952">
        <v>0</v>
      </c>
      <c r="AN952">
        <v>0</v>
      </c>
      <c r="AO952">
        <v>0</v>
      </c>
      <c r="AP952">
        <v>0</v>
      </c>
      <c r="AQ952">
        <v>0</v>
      </c>
      <c r="AR952">
        <v>0</v>
      </c>
      <c r="AS952">
        <v>1</v>
      </c>
      <c r="AT952">
        <v>1</v>
      </c>
      <c r="AU952">
        <v>0</v>
      </c>
      <c r="AV952">
        <v>0</v>
      </c>
      <c r="AW952">
        <v>0</v>
      </c>
      <c r="AX952">
        <v>1</v>
      </c>
    </row>
    <row r="953" spans="1:50" x14ac:dyDescent="0.25">
      <c r="A953" s="36">
        <v>3901493</v>
      </c>
      <c r="B953" s="36">
        <v>58868</v>
      </c>
      <c r="C953" s="36" t="s">
        <v>64</v>
      </c>
      <c r="D953" t="s">
        <v>573</v>
      </c>
      <c r="E953">
        <v>6241</v>
      </c>
      <c r="F953" s="1">
        <v>41751</v>
      </c>
      <c r="G953" s="1">
        <v>41753</v>
      </c>
      <c r="H953">
        <v>4</v>
      </c>
      <c r="I953">
        <v>2014</v>
      </c>
      <c r="J953">
        <v>-53.204000000000001</v>
      </c>
      <c r="K953">
        <v>-48.765000000000001</v>
      </c>
      <c r="L953" t="s">
        <v>1028</v>
      </c>
      <c r="M953" t="s">
        <v>1029</v>
      </c>
      <c r="N953" s="1">
        <v>41972</v>
      </c>
      <c r="O953">
        <v>-43.340299999999999</v>
      </c>
      <c r="P953">
        <v>-55.683900000000001</v>
      </c>
      <c r="Q953" t="s">
        <v>3</v>
      </c>
      <c r="R953" t="s">
        <v>704</v>
      </c>
      <c r="S953" t="s">
        <v>705</v>
      </c>
      <c r="T953" t="s">
        <v>28</v>
      </c>
      <c r="U953" t="s">
        <v>27</v>
      </c>
      <c r="V953">
        <v>221.09139999999999</v>
      </c>
      <c r="W953">
        <v>0.91</v>
      </c>
      <c r="X953">
        <v>0</v>
      </c>
      <c r="Y953">
        <v>0</v>
      </c>
      <c r="Z953">
        <v>0</v>
      </c>
      <c r="AA953">
        <v>0</v>
      </c>
      <c r="AB953">
        <v>0</v>
      </c>
      <c r="AC953">
        <v>240</v>
      </c>
      <c r="AD953">
        <v>1000</v>
      </c>
      <c r="AE953">
        <v>2000</v>
      </c>
      <c r="AF953">
        <v>0</v>
      </c>
      <c r="AG953">
        <v>0</v>
      </c>
      <c r="AH953">
        <v>0</v>
      </c>
      <c r="AI953">
        <v>0</v>
      </c>
      <c r="AJ953">
        <v>0</v>
      </c>
      <c r="AK953">
        <v>0</v>
      </c>
      <c r="AL953">
        <v>0</v>
      </c>
      <c r="AM953">
        <v>0</v>
      </c>
      <c r="AN953">
        <v>0</v>
      </c>
      <c r="AO953">
        <v>0</v>
      </c>
      <c r="AP953">
        <v>0</v>
      </c>
      <c r="AQ953">
        <v>0</v>
      </c>
      <c r="AR953">
        <v>0</v>
      </c>
      <c r="AS953">
        <v>1</v>
      </c>
      <c r="AT953">
        <v>1</v>
      </c>
      <c r="AU953">
        <v>0</v>
      </c>
      <c r="AV953">
        <v>0</v>
      </c>
      <c r="AW953">
        <v>0</v>
      </c>
      <c r="AX953">
        <v>1</v>
      </c>
    </row>
    <row r="954" spans="1:50" x14ac:dyDescent="0.25">
      <c r="A954" s="36">
        <v>3901492</v>
      </c>
      <c r="B954" s="36">
        <v>45857</v>
      </c>
      <c r="C954" s="36" t="s">
        <v>64</v>
      </c>
      <c r="D954" t="s">
        <v>573</v>
      </c>
      <c r="E954">
        <v>4997</v>
      </c>
      <c r="F954" s="1">
        <v>41751</v>
      </c>
      <c r="G954" s="1">
        <v>41753</v>
      </c>
      <c r="H954">
        <v>4</v>
      </c>
      <c r="I954">
        <v>2014</v>
      </c>
      <c r="J954">
        <v>-53.125</v>
      </c>
      <c r="K954">
        <v>-48.584000000000003</v>
      </c>
      <c r="L954" t="s">
        <v>1028</v>
      </c>
      <c r="M954" t="s">
        <v>1029</v>
      </c>
      <c r="N954" s="1">
        <v>41972</v>
      </c>
      <c r="O954">
        <v>-45.524299999999997</v>
      </c>
      <c r="P954">
        <v>-57.278199999999998</v>
      </c>
      <c r="Q954" t="s">
        <v>3</v>
      </c>
      <c r="R954" t="s">
        <v>704</v>
      </c>
      <c r="S954" t="s">
        <v>705</v>
      </c>
      <c r="T954" t="s">
        <v>28</v>
      </c>
      <c r="U954" t="s">
        <v>27</v>
      </c>
      <c r="V954">
        <v>221.22280000000001</v>
      </c>
      <c r="W954">
        <v>0.91</v>
      </c>
      <c r="X954">
        <v>0</v>
      </c>
      <c r="Y954">
        <v>0</v>
      </c>
      <c r="Z954">
        <v>0</v>
      </c>
      <c r="AA954">
        <v>0</v>
      </c>
      <c r="AB954">
        <v>0</v>
      </c>
      <c r="AC954">
        <v>240</v>
      </c>
      <c r="AD954">
        <v>1000</v>
      </c>
      <c r="AE954">
        <v>2000</v>
      </c>
      <c r="AF954">
        <v>0</v>
      </c>
      <c r="AG954">
        <v>0</v>
      </c>
      <c r="AH954">
        <v>0</v>
      </c>
      <c r="AI954">
        <v>0</v>
      </c>
      <c r="AJ954">
        <v>0</v>
      </c>
      <c r="AK954">
        <v>0</v>
      </c>
      <c r="AL954">
        <v>0</v>
      </c>
      <c r="AM954">
        <v>0</v>
      </c>
      <c r="AN954">
        <v>0</v>
      </c>
      <c r="AO954">
        <v>0</v>
      </c>
      <c r="AP954">
        <v>0</v>
      </c>
      <c r="AQ954">
        <v>0</v>
      </c>
      <c r="AR954">
        <v>0</v>
      </c>
      <c r="AS954">
        <v>1</v>
      </c>
      <c r="AT954">
        <v>1</v>
      </c>
      <c r="AU954">
        <v>0</v>
      </c>
      <c r="AV954">
        <v>0</v>
      </c>
      <c r="AW954">
        <v>0</v>
      </c>
      <c r="AX954">
        <v>1</v>
      </c>
    </row>
    <row r="955" spans="1:50" x14ac:dyDescent="0.25">
      <c r="A955" s="36">
        <v>3901504</v>
      </c>
      <c r="B955" s="36">
        <v>134503</v>
      </c>
      <c r="C955" s="36" t="s">
        <v>64</v>
      </c>
      <c r="D955" t="s">
        <v>573</v>
      </c>
      <c r="E955">
        <v>7017</v>
      </c>
      <c r="F955" s="1">
        <v>41941</v>
      </c>
      <c r="G955" s="1">
        <v>41946</v>
      </c>
      <c r="H955">
        <v>10</v>
      </c>
      <c r="I955">
        <v>2014</v>
      </c>
      <c r="J955">
        <v>-45.286999999999999</v>
      </c>
      <c r="K955">
        <v>-42.198999999999998</v>
      </c>
      <c r="L955" t="s">
        <v>1028</v>
      </c>
      <c r="M955" t="s">
        <v>1030</v>
      </c>
      <c r="N955" s="1">
        <v>41973</v>
      </c>
      <c r="O955">
        <v>-46.1768</v>
      </c>
      <c r="P955">
        <v>-37.869999999999997</v>
      </c>
      <c r="Q955" t="s">
        <v>3</v>
      </c>
      <c r="R955" t="s">
        <v>704</v>
      </c>
      <c r="S955" t="s">
        <v>705</v>
      </c>
      <c r="T955" t="s">
        <v>28</v>
      </c>
      <c r="U955" t="s">
        <v>27</v>
      </c>
      <c r="V955">
        <v>31.4133</v>
      </c>
      <c r="W955">
        <v>0.91</v>
      </c>
      <c r="X955">
        <v>0</v>
      </c>
      <c r="Y955">
        <v>0</v>
      </c>
      <c r="Z955">
        <v>0</v>
      </c>
      <c r="AA955">
        <v>0</v>
      </c>
      <c r="AB955">
        <v>0</v>
      </c>
      <c r="AC955">
        <v>240</v>
      </c>
      <c r="AD955">
        <v>1000</v>
      </c>
      <c r="AE955">
        <v>2000</v>
      </c>
      <c r="AF955">
        <v>0</v>
      </c>
      <c r="AG955">
        <v>0</v>
      </c>
      <c r="AH955">
        <v>0</v>
      </c>
      <c r="AI955">
        <v>0</v>
      </c>
      <c r="AJ955">
        <v>0</v>
      </c>
      <c r="AK955">
        <v>0</v>
      </c>
      <c r="AL955">
        <v>0</v>
      </c>
      <c r="AM955">
        <v>0</v>
      </c>
      <c r="AN955">
        <v>0</v>
      </c>
      <c r="AO955">
        <v>0</v>
      </c>
      <c r="AP955">
        <v>0</v>
      </c>
      <c r="AQ955">
        <v>0</v>
      </c>
      <c r="AR955">
        <v>0</v>
      </c>
      <c r="AS955">
        <v>1</v>
      </c>
      <c r="AT955">
        <v>0</v>
      </c>
      <c r="AU955">
        <v>0</v>
      </c>
      <c r="AV955">
        <v>0</v>
      </c>
      <c r="AW955">
        <v>0</v>
      </c>
      <c r="AX955">
        <v>1</v>
      </c>
    </row>
    <row r="956" spans="1:50" x14ac:dyDescent="0.25">
      <c r="A956" s="36">
        <v>3901506</v>
      </c>
      <c r="B956" s="36">
        <v>134501</v>
      </c>
      <c r="C956" s="36" t="s">
        <v>64</v>
      </c>
      <c r="D956" t="s">
        <v>573</v>
      </c>
      <c r="E956">
        <v>7015</v>
      </c>
      <c r="F956" s="1">
        <v>41944</v>
      </c>
      <c r="G956" s="1">
        <v>41946</v>
      </c>
      <c r="H956">
        <v>11</v>
      </c>
      <c r="I956">
        <v>2014</v>
      </c>
      <c r="J956">
        <v>-49.58</v>
      </c>
      <c r="K956">
        <v>-53.070999999999998</v>
      </c>
      <c r="L956" t="s">
        <v>1028</v>
      </c>
      <c r="M956" t="s">
        <v>1030</v>
      </c>
      <c r="N956" s="1">
        <v>41975</v>
      </c>
      <c r="O956">
        <v>-47.203600000000002</v>
      </c>
      <c r="P956">
        <v>-59.304000000000002</v>
      </c>
      <c r="Q956" t="s">
        <v>3</v>
      </c>
      <c r="R956" t="s">
        <v>704</v>
      </c>
      <c r="S956" t="s">
        <v>705</v>
      </c>
      <c r="T956" t="s">
        <v>28</v>
      </c>
      <c r="U956" t="s">
        <v>27</v>
      </c>
      <c r="V956">
        <v>31.103200000000001</v>
      </c>
      <c r="W956">
        <v>0.91</v>
      </c>
      <c r="X956">
        <v>0</v>
      </c>
      <c r="Y956">
        <v>0</v>
      </c>
      <c r="Z956">
        <v>0</v>
      </c>
      <c r="AA956">
        <v>0</v>
      </c>
      <c r="AB956">
        <v>0</v>
      </c>
      <c r="AC956">
        <v>240</v>
      </c>
      <c r="AD956">
        <v>1000</v>
      </c>
      <c r="AE956">
        <v>2000</v>
      </c>
      <c r="AF956">
        <v>0</v>
      </c>
      <c r="AG956">
        <v>0</v>
      </c>
      <c r="AH956">
        <v>0</v>
      </c>
      <c r="AI956">
        <v>0</v>
      </c>
      <c r="AJ956">
        <v>0</v>
      </c>
      <c r="AK956">
        <v>0</v>
      </c>
      <c r="AL956">
        <v>0</v>
      </c>
      <c r="AM956">
        <v>0</v>
      </c>
      <c r="AN956">
        <v>0</v>
      </c>
      <c r="AO956">
        <v>0</v>
      </c>
      <c r="AP956">
        <v>0</v>
      </c>
      <c r="AQ956">
        <v>0</v>
      </c>
      <c r="AR956">
        <v>0</v>
      </c>
      <c r="AS956">
        <v>1</v>
      </c>
      <c r="AT956">
        <v>0</v>
      </c>
      <c r="AU956">
        <v>0</v>
      </c>
      <c r="AV956">
        <v>0</v>
      </c>
      <c r="AW956">
        <v>0</v>
      </c>
      <c r="AX956">
        <v>1</v>
      </c>
    </row>
    <row r="957" spans="1:50" x14ac:dyDescent="0.25">
      <c r="A957" s="36">
        <v>3901505</v>
      </c>
      <c r="B957" s="36">
        <v>134502</v>
      </c>
      <c r="C957" s="36" t="s">
        <v>64</v>
      </c>
      <c r="D957" t="s">
        <v>573</v>
      </c>
      <c r="E957">
        <v>7016</v>
      </c>
      <c r="F957" s="1">
        <v>41943</v>
      </c>
      <c r="G957" s="1">
        <v>41946</v>
      </c>
      <c r="H957">
        <v>10</v>
      </c>
      <c r="I957">
        <v>2014</v>
      </c>
      <c r="J957">
        <v>-48.246000000000002</v>
      </c>
      <c r="K957">
        <v>-50.341000000000001</v>
      </c>
      <c r="L957" t="s">
        <v>1028</v>
      </c>
      <c r="M957" t="s">
        <v>1030</v>
      </c>
      <c r="N957" s="1">
        <v>41975</v>
      </c>
      <c r="O957">
        <v>-46.213999999999999</v>
      </c>
      <c r="P957">
        <v>-42.059399999999997</v>
      </c>
      <c r="Q957" t="s">
        <v>3</v>
      </c>
      <c r="R957" t="s">
        <v>704</v>
      </c>
      <c r="S957" t="s">
        <v>705</v>
      </c>
      <c r="T957" t="s">
        <v>28</v>
      </c>
      <c r="U957" t="s">
        <v>27</v>
      </c>
      <c r="V957">
        <v>31.358699999999999</v>
      </c>
      <c r="W957">
        <v>0.91</v>
      </c>
      <c r="X957">
        <v>0</v>
      </c>
      <c r="Y957">
        <v>0</v>
      </c>
      <c r="Z957">
        <v>0</v>
      </c>
      <c r="AA957">
        <v>0</v>
      </c>
      <c r="AB957">
        <v>0</v>
      </c>
      <c r="AC957">
        <v>240</v>
      </c>
      <c r="AD957">
        <v>1000</v>
      </c>
      <c r="AE957">
        <v>2000</v>
      </c>
      <c r="AF957">
        <v>0</v>
      </c>
      <c r="AG957">
        <v>0</v>
      </c>
      <c r="AH957">
        <v>0</v>
      </c>
      <c r="AI957">
        <v>0</v>
      </c>
      <c r="AJ957">
        <v>0</v>
      </c>
      <c r="AK957">
        <v>0</v>
      </c>
      <c r="AL957">
        <v>0</v>
      </c>
      <c r="AM957">
        <v>0</v>
      </c>
      <c r="AN957">
        <v>0</v>
      </c>
      <c r="AO957">
        <v>0</v>
      </c>
      <c r="AP957">
        <v>0</v>
      </c>
      <c r="AQ957">
        <v>0</v>
      </c>
      <c r="AR957">
        <v>0</v>
      </c>
      <c r="AS957">
        <v>1</v>
      </c>
      <c r="AT957">
        <v>0</v>
      </c>
      <c r="AU957">
        <v>0</v>
      </c>
      <c r="AV957">
        <v>0</v>
      </c>
      <c r="AW957">
        <v>0</v>
      </c>
      <c r="AX957">
        <v>1</v>
      </c>
    </row>
    <row r="958" spans="1:50" x14ac:dyDescent="0.25">
      <c r="A958" s="36">
        <v>3901503</v>
      </c>
      <c r="B958" s="36">
        <v>135810</v>
      </c>
      <c r="C958" s="36" t="s">
        <v>64</v>
      </c>
      <c r="D958" t="s">
        <v>573</v>
      </c>
      <c r="E958">
        <v>7032</v>
      </c>
      <c r="F958" s="1">
        <v>41939</v>
      </c>
      <c r="G958" s="1">
        <v>41946</v>
      </c>
      <c r="H958">
        <v>10</v>
      </c>
      <c r="I958">
        <v>2014</v>
      </c>
      <c r="J958">
        <v>-42.08</v>
      </c>
      <c r="K958">
        <v>-35.103000000000002</v>
      </c>
      <c r="L958" t="s">
        <v>1028</v>
      </c>
      <c r="M958" t="s">
        <v>1030</v>
      </c>
      <c r="N958" s="1">
        <v>41970</v>
      </c>
      <c r="O958">
        <v>-41.652200000000001</v>
      </c>
      <c r="P958">
        <v>-33.0672</v>
      </c>
      <c r="Q958" t="s">
        <v>3</v>
      </c>
      <c r="R958" t="s">
        <v>704</v>
      </c>
      <c r="S958" t="s">
        <v>705</v>
      </c>
      <c r="T958" t="s">
        <v>28</v>
      </c>
      <c r="U958" t="s">
        <v>27</v>
      </c>
      <c r="V958">
        <v>31.263300000000001</v>
      </c>
      <c r="W958">
        <v>0.91</v>
      </c>
      <c r="X958">
        <v>0</v>
      </c>
      <c r="Y958">
        <v>0</v>
      </c>
      <c r="Z958">
        <v>0</v>
      </c>
      <c r="AA958">
        <v>0</v>
      </c>
      <c r="AB958">
        <v>0</v>
      </c>
      <c r="AC958">
        <v>240</v>
      </c>
      <c r="AD958">
        <v>1000</v>
      </c>
      <c r="AE958">
        <v>2000</v>
      </c>
      <c r="AF958">
        <v>0</v>
      </c>
      <c r="AG958">
        <v>0</v>
      </c>
      <c r="AH958">
        <v>0</v>
      </c>
      <c r="AI958">
        <v>0</v>
      </c>
      <c r="AJ958">
        <v>0</v>
      </c>
      <c r="AK958">
        <v>0</v>
      </c>
      <c r="AL958">
        <v>0</v>
      </c>
      <c r="AM958">
        <v>0</v>
      </c>
      <c r="AN958">
        <v>1</v>
      </c>
      <c r="AO958">
        <v>0</v>
      </c>
      <c r="AP958">
        <v>0</v>
      </c>
      <c r="AQ958">
        <v>0</v>
      </c>
      <c r="AR958">
        <v>0</v>
      </c>
      <c r="AS958">
        <v>0</v>
      </c>
      <c r="AT958">
        <v>0</v>
      </c>
      <c r="AU958">
        <v>0</v>
      </c>
      <c r="AV958">
        <v>0</v>
      </c>
      <c r="AW958">
        <v>0</v>
      </c>
      <c r="AX958">
        <v>1</v>
      </c>
    </row>
    <row r="959" spans="1:50" x14ac:dyDescent="0.25">
      <c r="A959" s="36">
        <v>6901167</v>
      </c>
      <c r="B959" s="36">
        <v>126877</v>
      </c>
      <c r="C959" s="36" t="s">
        <v>64</v>
      </c>
      <c r="D959" t="s">
        <v>573</v>
      </c>
      <c r="E959">
        <v>6609</v>
      </c>
      <c r="F959" s="1">
        <v>41835</v>
      </c>
      <c r="G959" s="1">
        <v>41841</v>
      </c>
      <c r="H959">
        <v>7</v>
      </c>
      <c r="I959">
        <v>2014</v>
      </c>
      <c r="J959">
        <v>57.2986</v>
      </c>
      <c r="K959">
        <v>-10.3811</v>
      </c>
      <c r="L959" t="s">
        <v>1028</v>
      </c>
      <c r="M959" t="s">
        <v>1031</v>
      </c>
      <c r="N959" s="1">
        <v>41966</v>
      </c>
      <c r="O959">
        <v>57.626600000000003</v>
      </c>
      <c r="P959">
        <v>-9.9885000000000002</v>
      </c>
      <c r="Q959" t="s">
        <v>3</v>
      </c>
      <c r="R959" t="s">
        <v>704</v>
      </c>
      <c r="S959" t="s">
        <v>705</v>
      </c>
      <c r="T959" t="s">
        <v>28</v>
      </c>
      <c r="U959" t="s">
        <v>27</v>
      </c>
      <c r="V959">
        <v>131.09649999999999</v>
      </c>
      <c r="W959">
        <v>0.91</v>
      </c>
      <c r="X959">
        <v>0</v>
      </c>
      <c r="Y959">
        <v>0</v>
      </c>
      <c r="Z959">
        <v>0</v>
      </c>
      <c r="AA959">
        <v>0</v>
      </c>
      <c r="AB959">
        <v>0</v>
      </c>
      <c r="AC959">
        <v>240</v>
      </c>
      <c r="AD959">
        <v>1000</v>
      </c>
      <c r="AE959">
        <v>2000</v>
      </c>
      <c r="AF959">
        <v>0</v>
      </c>
      <c r="AG959">
        <v>0</v>
      </c>
      <c r="AH959">
        <v>0</v>
      </c>
      <c r="AI959">
        <v>0</v>
      </c>
      <c r="AJ959">
        <v>0</v>
      </c>
      <c r="AK959">
        <v>0</v>
      </c>
      <c r="AL959">
        <v>0</v>
      </c>
      <c r="AM959">
        <v>0</v>
      </c>
      <c r="AN959">
        <v>1</v>
      </c>
      <c r="AO959">
        <v>0</v>
      </c>
      <c r="AP959">
        <v>0</v>
      </c>
      <c r="AQ959">
        <v>0</v>
      </c>
      <c r="AR959">
        <v>0</v>
      </c>
      <c r="AS959">
        <v>0</v>
      </c>
      <c r="AT959">
        <v>1</v>
      </c>
      <c r="AU959">
        <v>0</v>
      </c>
      <c r="AV959">
        <v>0</v>
      </c>
      <c r="AW959">
        <v>0</v>
      </c>
      <c r="AX959">
        <v>1</v>
      </c>
    </row>
    <row r="960" spans="1:50" x14ac:dyDescent="0.25">
      <c r="A960" s="36">
        <v>6901168</v>
      </c>
      <c r="B960" s="36">
        <v>126878</v>
      </c>
      <c r="C960" s="36" t="s">
        <v>64</v>
      </c>
      <c r="D960" t="s">
        <v>573</v>
      </c>
      <c r="E960">
        <v>6610</v>
      </c>
      <c r="F960" s="1">
        <v>41833</v>
      </c>
      <c r="G960" s="1">
        <v>41841</v>
      </c>
      <c r="H960">
        <v>7</v>
      </c>
      <c r="I960">
        <v>2014</v>
      </c>
      <c r="J960">
        <v>61.000599999999999</v>
      </c>
      <c r="K960">
        <v>-20.0014</v>
      </c>
      <c r="L960" t="s">
        <v>1028</v>
      </c>
      <c r="M960" t="s">
        <v>1031</v>
      </c>
      <c r="N960" s="1">
        <v>41974</v>
      </c>
      <c r="O960">
        <v>62.633600000000001</v>
      </c>
      <c r="P960">
        <v>-19.115400000000001</v>
      </c>
      <c r="Q960" t="s">
        <v>3</v>
      </c>
      <c r="R960" t="s">
        <v>704</v>
      </c>
      <c r="S960" t="s">
        <v>705</v>
      </c>
      <c r="T960" t="s">
        <v>28</v>
      </c>
      <c r="U960" t="s">
        <v>27</v>
      </c>
      <c r="V960">
        <v>141.07939999999999</v>
      </c>
      <c r="W960">
        <v>0.91</v>
      </c>
      <c r="X960">
        <v>1</v>
      </c>
      <c r="Y960">
        <v>10</v>
      </c>
      <c r="Z960">
        <v>0</v>
      </c>
      <c r="AA960">
        <v>0</v>
      </c>
      <c r="AB960">
        <v>0</v>
      </c>
      <c r="AC960">
        <v>240</v>
      </c>
      <c r="AD960">
        <v>1000</v>
      </c>
      <c r="AE960">
        <v>2000</v>
      </c>
      <c r="AF960">
        <v>0</v>
      </c>
      <c r="AG960">
        <v>0</v>
      </c>
      <c r="AH960">
        <v>0</v>
      </c>
      <c r="AI960">
        <v>0</v>
      </c>
      <c r="AJ960">
        <v>0</v>
      </c>
      <c r="AK960">
        <v>0</v>
      </c>
      <c r="AL960">
        <v>0</v>
      </c>
      <c r="AM960">
        <v>0</v>
      </c>
      <c r="AN960">
        <v>1</v>
      </c>
      <c r="AO960">
        <v>0</v>
      </c>
      <c r="AP960">
        <v>0</v>
      </c>
      <c r="AQ960">
        <v>0</v>
      </c>
      <c r="AR960">
        <v>0</v>
      </c>
      <c r="AS960">
        <v>0</v>
      </c>
      <c r="AT960">
        <v>1</v>
      </c>
      <c r="AU960">
        <v>0</v>
      </c>
      <c r="AV960">
        <v>0</v>
      </c>
      <c r="AW960">
        <v>0</v>
      </c>
      <c r="AX960">
        <v>1</v>
      </c>
    </row>
    <row r="961" spans="1:50" x14ac:dyDescent="0.25">
      <c r="A961" s="36">
        <v>6901169</v>
      </c>
      <c r="B961" s="36">
        <v>126879</v>
      </c>
      <c r="C961" s="36" t="s">
        <v>64</v>
      </c>
      <c r="D961" t="s">
        <v>573</v>
      </c>
      <c r="E961">
        <v>6611</v>
      </c>
      <c r="F961" s="1">
        <v>41832</v>
      </c>
      <c r="G961" s="1">
        <v>41841</v>
      </c>
      <c r="H961">
        <v>7</v>
      </c>
      <c r="I961">
        <v>2014</v>
      </c>
      <c r="J961">
        <v>61.499600000000001</v>
      </c>
      <c r="K961">
        <v>-20.001300000000001</v>
      </c>
      <c r="L961" t="s">
        <v>1028</v>
      </c>
      <c r="M961" t="s">
        <v>1031</v>
      </c>
      <c r="N961" s="1">
        <v>41973</v>
      </c>
      <c r="O961">
        <v>61.141800000000003</v>
      </c>
      <c r="P961">
        <v>-20.4177</v>
      </c>
      <c r="Q961" t="s">
        <v>3</v>
      </c>
      <c r="R961" t="s">
        <v>704</v>
      </c>
      <c r="S961" t="s">
        <v>705</v>
      </c>
      <c r="T961" t="s">
        <v>28</v>
      </c>
      <c r="U961" t="s">
        <v>27</v>
      </c>
      <c r="V961">
        <v>140.91759999999999</v>
      </c>
      <c r="W961">
        <v>0.91</v>
      </c>
      <c r="X961">
        <v>1</v>
      </c>
      <c r="Y961">
        <v>14</v>
      </c>
      <c r="Z961">
        <v>0</v>
      </c>
      <c r="AA961">
        <v>0</v>
      </c>
      <c r="AB961">
        <v>0</v>
      </c>
      <c r="AC961">
        <v>240</v>
      </c>
      <c r="AD961">
        <v>1000</v>
      </c>
      <c r="AE961">
        <v>2000</v>
      </c>
      <c r="AF961">
        <v>0</v>
      </c>
      <c r="AG961">
        <v>0</v>
      </c>
      <c r="AH961">
        <v>0</v>
      </c>
      <c r="AI961">
        <v>0</v>
      </c>
      <c r="AJ961">
        <v>0</v>
      </c>
      <c r="AK961">
        <v>0</v>
      </c>
      <c r="AL961">
        <v>0</v>
      </c>
      <c r="AM961">
        <v>0</v>
      </c>
      <c r="AN961">
        <v>1</v>
      </c>
      <c r="AO961">
        <v>0</v>
      </c>
      <c r="AP961">
        <v>0</v>
      </c>
      <c r="AQ961">
        <v>0</v>
      </c>
      <c r="AR961">
        <v>0</v>
      </c>
      <c r="AS961">
        <v>0</v>
      </c>
      <c r="AT961">
        <v>1</v>
      </c>
      <c r="AU961">
        <v>0</v>
      </c>
      <c r="AV961">
        <v>0</v>
      </c>
      <c r="AW961">
        <v>0</v>
      </c>
      <c r="AX961">
        <v>1</v>
      </c>
    </row>
    <row r="962" spans="1:50" x14ac:dyDescent="0.25">
      <c r="A962" s="36">
        <v>6901166</v>
      </c>
      <c r="B962" s="36">
        <v>126876</v>
      </c>
      <c r="C962" s="36" t="s">
        <v>64</v>
      </c>
      <c r="D962" t="s">
        <v>573</v>
      </c>
      <c r="E962">
        <v>6608</v>
      </c>
      <c r="F962" s="1">
        <v>41830</v>
      </c>
      <c r="G962" s="1">
        <v>41841</v>
      </c>
      <c r="H962">
        <v>7</v>
      </c>
      <c r="I962">
        <v>2014</v>
      </c>
      <c r="J962">
        <v>60.249499999999998</v>
      </c>
      <c r="K962">
        <v>-19.999400000000001</v>
      </c>
      <c r="L962" t="s">
        <v>1028</v>
      </c>
      <c r="M962" t="s">
        <v>1031</v>
      </c>
      <c r="N962" s="1">
        <v>41971</v>
      </c>
      <c r="O962">
        <v>60.306100000000001</v>
      </c>
      <c r="P962">
        <v>-20.756599999999999</v>
      </c>
      <c r="Q962" t="s">
        <v>3</v>
      </c>
      <c r="R962" t="s">
        <v>704</v>
      </c>
      <c r="S962" t="s">
        <v>705</v>
      </c>
      <c r="T962" t="s">
        <v>28</v>
      </c>
      <c r="U962" t="s">
        <v>27</v>
      </c>
      <c r="V962">
        <v>140.8449</v>
      </c>
      <c r="W962">
        <v>0.91</v>
      </c>
      <c r="X962">
        <v>1</v>
      </c>
      <c r="Y962">
        <v>7</v>
      </c>
      <c r="Z962">
        <v>0</v>
      </c>
      <c r="AA962">
        <v>0</v>
      </c>
      <c r="AB962">
        <v>0</v>
      </c>
      <c r="AC962">
        <v>240</v>
      </c>
      <c r="AD962">
        <v>1000</v>
      </c>
      <c r="AE962">
        <v>2000</v>
      </c>
      <c r="AF962">
        <v>0</v>
      </c>
      <c r="AG962">
        <v>0</v>
      </c>
      <c r="AH962">
        <v>0</v>
      </c>
      <c r="AI962">
        <v>0</v>
      </c>
      <c r="AJ962">
        <v>0</v>
      </c>
      <c r="AK962">
        <v>0</v>
      </c>
      <c r="AL962">
        <v>0</v>
      </c>
      <c r="AM962">
        <v>0</v>
      </c>
      <c r="AN962">
        <v>1</v>
      </c>
      <c r="AO962">
        <v>0</v>
      </c>
      <c r="AP962">
        <v>0</v>
      </c>
      <c r="AQ962">
        <v>0</v>
      </c>
      <c r="AR962">
        <v>0</v>
      </c>
      <c r="AS962">
        <v>0</v>
      </c>
      <c r="AT962">
        <v>1</v>
      </c>
      <c r="AU962">
        <v>0</v>
      </c>
      <c r="AV962">
        <v>0</v>
      </c>
      <c r="AW962">
        <v>0</v>
      </c>
      <c r="AX962">
        <v>1</v>
      </c>
    </row>
    <row r="963" spans="1:50" x14ac:dyDescent="0.25">
      <c r="A963" s="36">
        <v>6901173</v>
      </c>
      <c r="B963" s="36">
        <v>134536</v>
      </c>
      <c r="C963" s="36" t="s">
        <v>64</v>
      </c>
      <c r="D963" t="s">
        <v>573</v>
      </c>
      <c r="E963">
        <v>7014</v>
      </c>
      <c r="F963" s="1">
        <v>41830</v>
      </c>
      <c r="G963" s="1">
        <v>41841</v>
      </c>
      <c r="H963">
        <v>7</v>
      </c>
      <c r="I963">
        <v>2014</v>
      </c>
      <c r="J963">
        <v>59.808700000000002</v>
      </c>
      <c r="K963">
        <v>-19.503900000000002</v>
      </c>
      <c r="L963" t="s">
        <v>1028</v>
      </c>
      <c r="M963" t="s">
        <v>1031</v>
      </c>
      <c r="N963" s="1">
        <v>41971</v>
      </c>
      <c r="O963">
        <v>60.529400000000003</v>
      </c>
      <c r="P963">
        <v>-16.848099999999999</v>
      </c>
      <c r="Q963" t="s">
        <v>3</v>
      </c>
      <c r="R963" t="s">
        <v>704</v>
      </c>
      <c r="S963" t="s">
        <v>705</v>
      </c>
      <c r="T963" t="s">
        <v>28</v>
      </c>
      <c r="U963" t="s">
        <v>27</v>
      </c>
      <c r="V963">
        <v>141.03620000000001</v>
      </c>
      <c r="W963">
        <v>0.91</v>
      </c>
      <c r="X963">
        <v>1</v>
      </c>
      <c r="Y963">
        <v>15</v>
      </c>
      <c r="Z963">
        <v>0</v>
      </c>
      <c r="AA963">
        <v>0</v>
      </c>
      <c r="AB963">
        <v>0</v>
      </c>
      <c r="AC963">
        <v>240</v>
      </c>
      <c r="AD963">
        <v>1000</v>
      </c>
      <c r="AE963">
        <v>2000</v>
      </c>
      <c r="AF963">
        <v>0</v>
      </c>
      <c r="AG963">
        <v>0</v>
      </c>
      <c r="AH963">
        <v>0</v>
      </c>
      <c r="AI963">
        <v>0</v>
      </c>
      <c r="AJ963">
        <v>0</v>
      </c>
      <c r="AK963">
        <v>0</v>
      </c>
      <c r="AL963">
        <v>0</v>
      </c>
      <c r="AM963">
        <v>0</v>
      </c>
      <c r="AN963">
        <v>1</v>
      </c>
      <c r="AO963">
        <v>0</v>
      </c>
      <c r="AP963">
        <v>0</v>
      </c>
      <c r="AQ963">
        <v>0</v>
      </c>
      <c r="AR963">
        <v>0</v>
      </c>
      <c r="AS963">
        <v>0</v>
      </c>
      <c r="AT963">
        <v>1</v>
      </c>
      <c r="AU963">
        <v>0</v>
      </c>
      <c r="AV963">
        <v>0</v>
      </c>
      <c r="AW963">
        <v>0</v>
      </c>
      <c r="AX963">
        <v>1</v>
      </c>
    </row>
    <row r="964" spans="1:50" x14ac:dyDescent="0.25">
      <c r="A964" s="36">
        <v>6901172</v>
      </c>
      <c r="B964" s="36">
        <v>134535</v>
      </c>
      <c r="C964" s="36" t="s">
        <v>64</v>
      </c>
      <c r="D964" t="s">
        <v>573</v>
      </c>
      <c r="E964">
        <v>7013</v>
      </c>
      <c r="F964" s="1">
        <v>41830</v>
      </c>
      <c r="G964" s="1">
        <v>41841</v>
      </c>
      <c r="H964">
        <v>7</v>
      </c>
      <c r="I964">
        <v>2014</v>
      </c>
      <c r="J964">
        <v>59.401600000000002</v>
      </c>
      <c r="K964">
        <v>-18.435099999999998</v>
      </c>
      <c r="L964" t="s">
        <v>1028</v>
      </c>
      <c r="M964" t="s">
        <v>1031</v>
      </c>
      <c r="N964" s="1">
        <v>41971</v>
      </c>
      <c r="O964">
        <v>60.015099999999997</v>
      </c>
      <c r="P964">
        <v>-15.3752</v>
      </c>
      <c r="Q964" t="s">
        <v>3</v>
      </c>
      <c r="R964" t="s">
        <v>704</v>
      </c>
      <c r="S964" t="s">
        <v>705</v>
      </c>
      <c r="T964" t="s">
        <v>28</v>
      </c>
      <c r="U964" t="s">
        <v>27</v>
      </c>
      <c r="V964">
        <v>141.06530000000001</v>
      </c>
      <c r="W964">
        <v>0.91</v>
      </c>
      <c r="X964">
        <v>1</v>
      </c>
      <c r="Y964">
        <v>15</v>
      </c>
      <c r="Z964">
        <v>0</v>
      </c>
      <c r="AA964">
        <v>0</v>
      </c>
      <c r="AB964">
        <v>0</v>
      </c>
      <c r="AC964">
        <v>240</v>
      </c>
      <c r="AD964">
        <v>1000</v>
      </c>
      <c r="AE964">
        <v>2000</v>
      </c>
      <c r="AF964">
        <v>0</v>
      </c>
      <c r="AG964">
        <v>0</v>
      </c>
      <c r="AH964">
        <v>0</v>
      </c>
      <c r="AI964">
        <v>0</v>
      </c>
      <c r="AJ964">
        <v>0</v>
      </c>
      <c r="AK964">
        <v>0</v>
      </c>
      <c r="AL964">
        <v>0</v>
      </c>
      <c r="AM964">
        <v>0</v>
      </c>
      <c r="AN964">
        <v>1</v>
      </c>
      <c r="AO964">
        <v>0</v>
      </c>
      <c r="AP964">
        <v>0</v>
      </c>
      <c r="AQ964">
        <v>0</v>
      </c>
      <c r="AR964">
        <v>0</v>
      </c>
      <c r="AS964">
        <v>0</v>
      </c>
      <c r="AT964">
        <v>1</v>
      </c>
      <c r="AU964">
        <v>0</v>
      </c>
      <c r="AV964">
        <v>0</v>
      </c>
      <c r="AW964">
        <v>0</v>
      </c>
      <c r="AX964">
        <v>1</v>
      </c>
    </row>
    <row r="965" spans="1:50" x14ac:dyDescent="0.25">
      <c r="A965" s="36">
        <v>6901171</v>
      </c>
      <c r="B965" s="36">
        <v>134534</v>
      </c>
      <c r="C965" s="36" t="s">
        <v>64</v>
      </c>
      <c r="D965" t="s">
        <v>573</v>
      </c>
      <c r="E965">
        <v>7012</v>
      </c>
      <c r="F965" s="1">
        <v>41826</v>
      </c>
      <c r="G965" s="1">
        <v>41841</v>
      </c>
      <c r="H965">
        <v>7</v>
      </c>
      <c r="I965">
        <v>2014</v>
      </c>
      <c r="J965">
        <v>57.908000000000001</v>
      </c>
      <c r="K965">
        <v>-20.685600000000001</v>
      </c>
      <c r="L965" t="s">
        <v>1028</v>
      </c>
      <c r="M965" t="s">
        <v>1031</v>
      </c>
      <c r="N965" s="1">
        <v>41968</v>
      </c>
      <c r="O965">
        <v>60.277500000000003</v>
      </c>
      <c r="P965">
        <v>-17.446999999999999</v>
      </c>
      <c r="Q965" t="s">
        <v>3</v>
      </c>
      <c r="R965" t="s">
        <v>704</v>
      </c>
      <c r="S965" t="s">
        <v>705</v>
      </c>
      <c r="T965" t="s">
        <v>28</v>
      </c>
      <c r="U965" t="s">
        <v>27</v>
      </c>
      <c r="V965">
        <v>141.05410000000001</v>
      </c>
      <c r="W965">
        <v>0.91</v>
      </c>
      <c r="X965">
        <v>1</v>
      </c>
      <c r="Y965">
        <v>15</v>
      </c>
      <c r="Z965">
        <v>0</v>
      </c>
      <c r="AA965">
        <v>0</v>
      </c>
      <c r="AB965">
        <v>0</v>
      </c>
      <c r="AC965">
        <v>240</v>
      </c>
      <c r="AD965">
        <v>1000</v>
      </c>
      <c r="AE965">
        <v>2000</v>
      </c>
      <c r="AF965">
        <v>0</v>
      </c>
      <c r="AG965">
        <v>0</v>
      </c>
      <c r="AH965">
        <v>0</v>
      </c>
      <c r="AI965">
        <v>0</v>
      </c>
      <c r="AJ965">
        <v>0</v>
      </c>
      <c r="AK965">
        <v>0</v>
      </c>
      <c r="AL965">
        <v>0</v>
      </c>
      <c r="AM965">
        <v>0</v>
      </c>
      <c r="AN965">
        <v>1</v>
      </c>
      <c r="AO965">
        <v>0</v>
      </c>
      <c r="AP965">
        <v>0</v>
      </c>
      <c r="AQ965">
        <v>0</v>
      </c>
      <c r="AR965">
        <v>0</v>
      </c>
      <c r="AS965">
        <v>0</v>
      </c>
      <c r="AT965">
        <v>1</v>
      </c>
      <c r="AU965">
        <v>0</v>
      </c>
      <c r="AV965">
        <v>0</v>
      </c>
      <c r="AW965">
        <v>0</v>
      </c>
      <c r="AX965">
        <v>1</v>
      </c>
    </row>
    <row r="966" spans="1:50" x14ac:dyDescent="0.25">
      <c r="A966" s="36">
        <v>6901170</v>
      </c>
      <c r="B966" s="36">
        <v>134533</v>
      </c>
      <c r="C966" s="36" t="s">
        <v>64</v>
      </c>
      <c r="D966" t="s">
        <v>573</v>
      </c>
      <c r="E966">
        <v>7011</v>
      </c>
      <c r="F966" s="1">
        <v>41825</v>
      </c>
      <c r="G966" s="1">
        <v>41841</v>
      </c>
      <c r="H966">
        <v>7</v>
      </c>
      <c r="I966">
        <v>2014</v>
      </c>
      <c r="J966">
        <v>57.953000000000003</v>
      </c>
      <c r="K966">
        <v>-27.000599999999999</v>
      </c>
      <c r="L966" t="s">
        <v>1028</v>
      </c>
      <c r="M966" t="s">
        <v>1031</v>
      </c>
      <c r="N966" s="1">
        <v>41976</v>
      </c>
      <c r="O966">
        <v>58.146799999999999</v>
      </c>
      <c r="P966">
        <v>-20.8872</v>
      </c>
      <c r="Q966" t="s">
        <v>3</v>
      </c>
      <c r="R966" t="s">
        <v>704</v>
      </c>
      <c r="S966" t="s">
        <v>705</v>
      </c>
      <c r="T966" t="s">
        <v>28</v>
      </c>
      <c r="U966" t="s">
        <v>27</v>
      </c>
      <c r="V966">
        <v>151.02019999999999</v>
      </c>
      <c r="W966">
        <v>0.91</v>
      </c>
      <c r="X966">
        <v>1</v>
      </c>
      <c r="Y966">
        <v>14</v>
      </c>
      <c r="Z966">
        <v>0</v>
      </c>
      <c r="AA966">
        <v>0</v>
      </c>
      <c r="AB966">
        <v>0</v>
      </c>
      <c r="AC966">
        <v>240</v>
      </c>
      <c r="AD966">
        <v>1000</v>
      </c>
      <c r="AE966">
        <v>2000</v>
      </c>
      <c r="AF966">
        <v>0</v>
      </c>
      <c r="AG966">
        <v>0</v>
      </c>
      <c r="AH966">
        <v>0</v>
      </c>
      <c r="AI966">
        <v>0</v>
      </c>
      <c r="AJ966">
        <v>0</v>
      </c>
      <c r="AK966">
        <v>0</v>
      </c>
      <c r="AL966">
        <v>0</v>
      </c>
      <c r="AM966">
        <v>0</v>
      </c>
      <c r="AN966">
        <v>1</v>
      </c>
      <c r="AO966">
        <v>0</v>
      </c>
      <c r="AP966">
        <v>0</v>
      </c>
      <c r="AQ966">
        <v>0</v>
      </c>
      <c r="AR966">
        <v>0</v>
      </c>
      <c r="AS966">
        <v>0</v>
      </c>
      <c r="AT966">
        <v>1</v>
      </c>
      <c r="AU966">
        <v>0</v>
      </c>
      <c r="AV966">
        <v>0</v>
      </c>
      <c r="AW966">
        <v>0</v>
      </c>
      <c r="AX966">
        <v>1</v>
      </c>
    </row>
    <row r="967" spans="1:50" x14ac:dyDescent="0.25">
      <c r="A967" s="36">
        <v>3901502</v>
      </c>
      <c r="B967" s="36">
        <v>135809</v>
      </c>
      <c r="C967" s="36" t="s">
        <v>64</v>
      </c>
      <c r="D967" t="s">
        <v>573</v>
      </c>
      <c r="E967">
        <v>7031</v>
      </c>
      <c r="F967" s="1">
        <v>41937</v>
      </c>
      <c r="G967" s="1">
        <v>41946</v>
      </c>
      <c r="H967">
        <v>10</v>
      </c>
      <c r="I967">
        <v>2014</v>
      </c>
      <c r="J967">
        <v>-38.960999999999999</v>
      </c>
      <c r="K967">
        <v>-29.167000000000002</v>
      </c>
      <c r="L967" t="s">
        <v>1028</v>
      </c>
      <c r="M967" t="s">
        <v>1030</v>
      </c>
      <c r="N967" s="1">
        <v>41968</v>
      </c>
      <c r="O967">
        <v>-40.301299999999998</v>
      </c>
      <c r="P967">
        <v>-28.589200000000002</v>
      </c>
      <c r="Q967" t="s">
        <v>3</v>
      </c>
      <c r="R967" t="s">
        <v>704</v>
      </c>
      <c r="S967" t="s">
        <v>705</v>
      </c>
      <c r="T967" t="s">
        <v>28</v>
      </c>
      <c r="U967" t="s">
        <v>27</v>
      </c>
      <c r="V967">
        <v>31.215900000000001</v>
      </c>
      <c r="W967">
        <v>0.91</v>
      </c>
      <c r="X967">
        <v>0</v>
      </c>
      <c r="Y967">
        <v>0</v>
      </c>
      <c r="Z967">
        <v>0</v>
      </c>
      <c r="AA967">
        <v>0</v>
      </c>
      <c r="AB967">
        <v>0</v>
      </c>
      <c r="AC967">
        <v>240</v>
      </c>
      <c r="AD967">
        <v>1000</v>
      </c>
      <c r="AE967">
        <v>2000</v>
      </c>
      <c r="AF967">
        <v>0</v>
      </c>
      <c r="AG967">
        <v>0</v>
      </c>
      <c r="AH967">
        <v>0</v>
      </c>
      <c r="AI967">
        <v>0</v>
      </c>
      <c r="AJ967">
        <v>0</v>
      </c>
      <c r="AK967">
        <v>0</v>
      </c>
      <c r="AL967">
        <v>0</v>
      </c>
      <c r="AM967">
        <v>0</v>
      </c>
      <c r="AN967">
        <v>1</v>
      </c>
      <c r="AO967">
        <v>0</v>
      </c>
      <c r="AP967">
        <v>0</v>
      </c>
      <c r="AQ967">
        <v>0</v>
      </c>
      <c r="AR967">
        <v>0</v>
      </c>
      <c r="AS967">
        <v>0</v>
      </c>
      <c r="AT967">
        <v>0</v>
      </c>
      <c r="AU967">
        <v>0</v>
      </c>
      <c r="AV967">
        <v>0</v>
      </c>
      <c r="AW967">
        <v>0</v>
      </c>
      <c r="AX967">
        <v>1</v>
      </c>
    </row>
    <row r="968" spans="1:50" x14ac:dyDescent="0.25">
      <c r="A968" s="36">
        <v>3901501</v>
      </c>
      <c r="B968" s="36">
        <v>134523</v>
      </c>
      <c r="C968" s="36" t="s">
        <v>64</v>
      </c>
      <c r="D968" t="s">
        <v>573</v>
      </c>
      <c r="E968">
        <v>7000</v>
      </c>
      <c r="F968" s="1">
        <v>41933</v>
      </c>
      <c r="G968" s="1">
        <v>41934</v>
      </c>
      <c r="H968">
        <v>10</v>
      </c>
      <c r="I968">
        <v>2014</v>
      </c>
      <c r="J968">
        <v>-25.594000000000001</v>
      </c>
      <c r="K968">
        <v>-25.036000000000001</v>
      </c>
      <c r="L968" t="s">
        <v>1028</v>
      </c>
      <c r="M968" t="s">
        <v>1030</v>
      </c>
      <c r="N968" s="1">
        <v>41974</v>
      </c>
      <c r="O968">
        <v>-25.307099999999998</v>
      </c>
      <c r="P968">
        <v>-24.5106</v>
      </c>
      <c r="Q968" t="s">
        <v>3</v>
      </c>
      <c r="R968" t="s">
        <v>704</v>
      </c>
      <c r="S968" t="s">
        <v>705</v>
      </c>
      <c r="T968" t="s">
        <v>28</v>
      </c>
      <c r="U968" t="s">
        <v>27</v>
      </c>
      <c r="V968">
        <v>41.2941</v>
      </c>
      <c r="W968">
        <v>0.91</v>
      </c>
      <c r="X968">
        <v>0</v>
      </c>
      <c r="Y968">
        <v>0</v>
      </c>
      <c r="Z968">
        <v>0</v>
      </c>
      <c r="AA968">
        <v>0</v>
      </c>
      <c r="AB968">
        <v>0</v>
      </c>
      <c r="AC968">
        <v>240</v>
      </c>
      <c r="AD968">
        <v>1000</v>
      </c>
      <c r="AE968">
        <v>2000</v>
      </c>
      <c r="AF968">
        <v>0</v>
      </c>
      <c r="AG968">
        <v>0</v>
      </c>
      <c r="AH968">
        <v>0</v>
      </c>
      <c r="AI968">
        <v>0</v>
      </c>
      <c r="AJ968">
        <v>0</v>
      </c>
      <c r="AK968">
        <v>0</v>
      </c>
      <c r="AL968">
        <v>0</v>
      </c>
      <c r="AM968">
        <v>0</v>
      </c>
      <c r="AN968">
        <v>1</v>
      </c>
      <c r="AO968">
        <v>0</v>
      </c>
      <c r="AP968">
        <v>0</v>
      </c>
      <c r="AQ968">
        <v>0</v>
      </c>
      <c r="AR968">
        <v>0</v>
      </c>
      <c r="AS968">
        <v>0</v>
      </c>
      <c r="AT968">
        <v>0</v>
      </c>
      <c r="AU968">
        <v>0</v>
      </c>
      <c r="AV968">
        <v>0</v>
      </c>
      <c r="AW968">
        <v>0</v>
      </c>
      <c r="AX968">
        <v>1</v>
      </c>
    </row>
    <row r="969" spans="1:50" x14ac:dyDescent="0.25">
      <c r="A969" s="36">
        <v>3901500</v>
      </c>
      <c r="B969" s="36">
        <v>134522</v>
      </c>
      <c r="C969" s="36" t="s">
        <v>64</v>
      </c>
      <c r="D969" t="s">
        <v>573</v>
      </c>
      <c r="E969">
        <v>6999</v>
      </c>
      <c r="F969" s="1">
        <v>41932</v>
      </c>
      <c r="G969" s="1">
        <v>41932</v>
      </c>
      <c r="H969">
        <v>10</v>
      </c>
      <c r="I969">
        <v>2014</v>
      </c>
      <c r="J969">
        <v>-22.315999999999999</v>
      </c>
      <c r="K969">
        <v>-25.06</v>
      </c>
      <c r="L969" t="s">
        <v>1028</v>
      </c>
      <c r="M969" t="s">
        <v>1030</v>
      </c>
      <c r="N969" s="1">
        <v>41973</v>
      </c>
      <c r="O969">
        <v>-23.068200000000001</v>
      </c>
      <c r="P969">
        <v>-25.418800000000001</v>
      </c>
      <c r="Q969" t="s">
        <v>3</v>
      </c>
      <c r="R969" t="s">
        <v>704</v>
      </c>
      <c r="S969" t="s">
        <v>705</v>
      </c>
      <c r="T969" t="s">
        <v>28</v>
      </c>
      <c r="U969" t="s">
        <v>27</v>
      </c>
      <c r="V969">
        <v>41.339100000000002</v>
      </c>
      <c r="W969">
        <v>0.91</v>
      </c>
      <c r="X969">
        <v>0</v>
      </c>
      <c r="Y969">
        <v>0</v>
      </c>
      <c r="Z969">
        <v>0</v>
      </c>
      <c r="AA969">
        <v>0</v>
      </c>
      <c r="AB969">
        <v>0</v>
      </c>
      <c r="AC969">
        <v>240</v>
      </c>
      <c r="AD969">
        <v>1000</v>
      </c>
      <c r="AE969">
        <v>2000</v>
      </c>
      <c r="AF969">
        <v>0</v>
      </c>
      <c r="AG969">
        <v>0</v>
      </c>
      <c r="AH969">
        <v>0</v>
      </c>
      <c r="AI969">
        <v>0</v>
      </c>
      <c r="AJ969">
        <v>0</v>
      </c>
      <c r="AK969">
        <v>0</v>
      </c>
      <c r="AL969">
        <v>0</v>
      </c>
      <c r="AM969">
        <v>0</v>
      </c>
      <c r="AN969">
        <v>1</v>
      </c>
      <c r="AO969">
        <v>0</v>
      </c>
      <c r="AP969">
        <v>0</v>
      </c>
      <c r="AQ969">
        <v>0</v>
      </c>
      <c r="AR969">
        <v>0</v>
      </c>
      <c r="AS969">
        <v>0</v>
      </c>
      <c r="AT969">
        <v>0</v>
      </c>
      <c r="AU969">
        <v>0</v>
      </c>
      <c r="AV969">
        <v>0</v>
      </c>
      <c r="AW969">
        <v>0</v>
      </c>
      <c r="AX969">
        <v>1</v>
      </c>
    </row>
    <row r="970" spans="1:50" x14ac:dyDescent="0.25">
      <c r="A970" s="36">
        <v>3900559</v>
      </c>
      <c r="B970" s="36">
        <v>251</v>
      </c>
      <c r="C970" s="36" t="s">
        <v>65</v>
      </c>
      <c r="D970" t="s">
        <v>573</v>
      </c>
      <c r="E970" t="s">
        <v>1032</v>
      </c>
      <c r="F970" s="1">
        <v>41572</v>
      </c>
      <c r="G970" s="1">
        <v>41578</v>
      </c>
      <c r="H970">
        <v>10</v>
      </c>
      <c r="I970">
        <v>2013</v>
      </c>
      <c r="J970">
        <v>-10.002000000000001</v>
      </c>
      <c r="K970">
        <v>-27.396999999999998</v>
      </c>
      <c r="L970" t="s">
        <v>1028</v>
      </c>
      <c r="M970" t="s">
        <v>1033</v>
      </c>
      <c r="N970" s="1">
        <v>41972</v>
      </c>
      <c r="O970">
        <v>-10.712</v>
      </c>
      <c r="P970">
        <v>-30.331</v>
      </c>
      <c r="Q970" t="s">
        <v>14</v>
      </c>
      <c r="R970" t="s">
        <v>704</v>
      </c>
      <c r="S970" t="s">
        <v>705</v>
      </c>
      <c r="T970" t="s">
        <v>28</v>
      </c>
      <c r="U970" t="s">
        <v>27</v>
      </c>
      <c r="V970">
        <v>400.68819999999999</v>
      </c>
      <c r="W970">
        <v>0</v>
      </c>
      <c r="X970">
        <v>1</v>
      </c>
      <c r="Y970">
        <v>6</v>
      </c>
      <c r="Z970">
        <v>0</v>
      </c>
      <c r="AA970">
        <v>0</v>
      </c>
      <c r="AB970">
        <v>0</v>
      </c>
      <c r="AC970">
        <v>240</v>
      </c>
      <c r="AD970">
        <v>1000</v>
      </c>
      <c r="AE970">
        <v>2000</v>
      </c>
      <c r="AF970">
        <v>0</v>
      </c>
      <c r="AG970">
        <v>0</v>
      </c>
      <c r="AH970">
        <v>0</v>
      </c>
      <c r="AI970">
        <v>0</v>
      </c>
      <c r="AJ970">
        <v>0</v>
      </c>
      <c r="AK970">
        <v>0</v>
      </c>
      <c r="AL970">
        <v>0</v>
      </c>
      <c r="AM970">
        <v>0</v>
      </c>
      <c r="AN970">
        <v>0</v>
      </c>
      <c r="AO970">
        <v>0</v>
      </c>
      <c r="AP970">
        <v>0</v>
      </c>
      <c r="AQ970">
        <v>0</v>
      </c>
      <c r="AR970">
        <v>0</v>
      </c>
      <c r="AS970">
        <v>0</v>
      </c>
      <c r="AT970">
        <v>0</v>
      </c>
      <c r="AU970">
        <v>0</v>
      </c>
      <c r="AV970">
        <v>0</v>
      </c>
      <c r="AW970">
        <v>0</v>
      </c>
      <c r="AX970">
        <v>1</v>
      </c>
    </row>
    <row r="971" spans="1:50" x14ac:dyDescent="0.25">
      <c r="A971" s="36">
        <v>3900560</v>
      </c>
      <c r="B971" s="36">
        <v>252</v>
      </c>
      <c r="C971" s="36" t="s">
        <v>65</v>
      </c>
      <c r="D971" t="s">
        <v>573</v>
      </c>
      <c r="E971" t="s">
        <v>1034</v>
      </c>
      <c r="F971" s="1">
        <v>41573</v>
      </c>
      <c r="G971" s="1">
        <v>41578</v>
      </c>
      <c r="H971">
        <v>10</v>
      </c>
      <c r="I971">
        <v>2013</v>
      </c>
      <c r="J971">
        <v>-15.002000000000001</v>
      </c>
      <c r="K971">
        <v>-26.329000000000001</v>
      </c>
      <c r="L971" t="s">
        <v>1028</v>
      </c>
      <c r="M971" t="s">
        <v>1033</v>
      </c>
      <c r="N971" s="1">
        <v>41954</v>
      </c>
      <c r="O971">
        <v>-14.958</v>
      </c>
      <c r="P971">
        <v>-31.213999999999999</v>
      </c>
      <c r="Q971" t="s">
        <v>14</v>
      </c>
      <c r="R971" t="s">
        <v>704</v>
      </c>
      <c r="S971" t="s">
        <v>705</v>
      </c>
      <c r="T971" t="s">
        <v>28</v>
      </c>
      <c r="U971" t="s">
        <v>27</v>
      </c>
      <c r="V971">
        <v>380.69510000000002</v>
      </c>
      <c r="W971">
        <v>0.91</v>
      </c>
      <c r="X971">
        <v>1</v>
      </c>
      <c r="Y971">
        <v>2</v>
      </c>
      <c r="Z971">
        <v>0</v>
      </c>
      <c r="AA971">
        <v>0</v>
      </c>
      <c r="AB971">
        <v>0</v>
      </c>
      <c r="AC971">
        <v>240</v>
      </c>
      <c r="AD971">
        <v>1000</v>
      </c>
      <c r="AE971">
        <v>2000</v>
      </c>
      <c r="AF971">
        <v>0</v>
      </c>
      <c r="AG971">
        <v>0</v>
      </c>
      <c r="AH971">
        <v>0</v>
      </c>
      <c r="AI971">
        <v>0</v>
      </c>
      <c r="AJ971">
        <v>0</v>
      </c>
      <c r="AK971">
        <v>0</v>
      </c>
      <c r="AL971">
        <v>0</v>
      </c>
      <c r="AM971">
        <v>0</v>
      </c>
      <c r="AN971">
        <v>0</v>
      </c>
      <c r="AO971">
        <v>0</v>
      </c>
      <c r="AP971">
        <v>0</v>
      </c>
      <c r="AQ971">
        <v>0</v>
      </c>
      <c r="AR971">
        <v>0</v>
      </c>
      <c r="AS971">
        <v>0</v>
      </c>
      <c r="AT971">
        <v>0</v>
      </c>
      <c r="AU971">
        <v>0</v>
      </c>
      <c r="AV971">
        <v>0</v>
      </c>
      <c r="AW971">
        <v>0</v>
      </c>
      <c r="AX971">
        <v>1</v>
      </c>
    </row>
    <row r="972" spans="1:50" x14ac:dyDescent="0.25">
      <c r="A972" s="36">
        <v>3900385</v>
      </c>
      <c r="B972" s="36">
        <v>126883</v>
      </c>
      <c r="C972" s="36" t="s">
        <v>64</v>
      </c>
      <c r="D972" t="s">
        <v>573</v>
      </c>
      <c r="E972">
        <v>6615</v>
      </c>
      <c r="F972" s="1">
        <v>41575</v>
      </c>
      <c r="G972" s="1">
        <v>41578</v>
      </c>
      <c r="H972">
        <v>10</v>
      </c>
      <c r="I972">
        <v>2013</v>
      </c>
      <c r="J972">
        <v>-22.571000000000002</v>
      </c>
      <c r="K972">
        <v>-25.91</v>
      </c>
      <c r="L972" t="s">
        <v>1028</v>
      </c>
      <c r="M972" t="s">
        <v>1033</v>
      </c>
      <c r="N972" s="1">
        <v>41966</v>
      </c>
      <c r="O972">
        <v>-21.247599999999998</v>
      </c>
      <c r="P972">
        <v>-27.665800000000001</v>
      </c>
      <c r="Q972" t="s">
        <v>3</v>
      </c>
      <c r="R972" t="s">
        <v>704</v>
      </c>
      <c r="S972" t="s">
        <v>705</v>
      </c>
      <c r="T972" t="s">
        <v>28</v>
      </c>
      <c r="U972" t="s">
        <v>27</v>
      </c>
      <c r="V972">
        <v>391.35539999999997</v>
      </c>
      <c r="W972">
        <v>0.86</v>
      </c>
      <c r="X972">
        <v>1</v>
      </c>
      <c r="Y972">
        <v>40</v>
      </c>
      <c r="Z972">
        <v>0</v>
      </c>
      <c r="AA972">
        <v>0</v>
      </c>
      <c r="AB972">
        <v>0</v>
      </c>
      <c r="AC972">
        <v>240</v>
      </c>
      <c r="AD972">
        <v>1000</v>
      </c>
      <c r="AE972">
        <v>2000</v>
      </c>
      <c r="AF972">
        <v>0</v>
      </c>
      <c r="AG972">
        <v>0</v>
      </c>
      <c r="AH972">
        <v>0</v>
      </c>
      <c r="AI972">
        <v>0</v>
      </c>
      <c r="AJ972">
        <v>0</v>
      </c>
      <c r="AK972">
        <v>0</v>
      </c>
      <c r="AL972">
        <v>0</v>
      </c>
      <c r="AM972">
        <v>0</v>
      </c>
      <c r="AN972">
        <v>1</v>
      </c>
      <c r="AO972">
        <v>0</v>
      </c>
      <c r="AP972">
        <v>0</v>
      </c>
      <c r="AQ972">
        <v>0</v>
      </c>
      <c r="AR972">
        <v>0</v>
      </c>
      <c r="AS972">
        <v>0</v>
      </c>
      <c r="AT972">
        <v>0</v>
      </c>
      <c r="AU972">
        <v>0</v>
      </c>
      <c r="AV972">
        <v>0</v>
      </c>
      <c r="AW972">
        <v>0</v>
      </c>
      <c r="AX972">
        <v>1</v>
      </c>
    </row>
    <row r="973" spans="1:50" x14ac:dyDescent="0.25">
      <c r="A973" s="36">
        <v>3900309</v>
      </c>
      <c r="B973" s="36">
        <v>126880</v>
      </c>
      <c r="C973" s="36" t="s">
        <v>64</v>
      </c>
      <c r="D973" t="s">
        <v>573</v>
      </c>
      <c r="E973">
        <v>6612</v>
      </c>
      <c r="F973" s="1">
        <v>41573</v>
      </c>
      <c r="G973" s="1">
        <v>41578</v>
      </c>
      <c r="H973">
        <v>10</v>
      </c>
      <c r="I973">
        <v>2013</v>
      </c>
      <c r="J973">
        <v>-13.945</v>
      </c>
      <c r="K973">
        <v>-26.558</v>
      </c>
      <c r="L973" t="s">
        <v>1028</v>
      </c>
      <c r="M973" t="s">
        <v>1033</v>
      </c>
      <c r="N973" s="1">
        <v>41974</v>
      </c>
      <c r="O973">
        <v>-15.027799999999999</v>
      </c>
      <c r="P973">
        <v>-25.015899999999998</v>
      </c>
      <c r="Q973" t="s">
        <v>3</v>
      </c>
      <c r="R973" t="s">
        <v>704</v>
      </c>
      <c r="S973" t="s">
        <v>705</v>
      </c>
      <c r="T973" t="s">
        <v>28</v>
      </c>
      <c r="U973" t="s">
        <v>27</v>
      </c>
      <c r="V973">
        <v>401.60340000000002</v>
      </c>
      <c r="W973">
        <v>0.86</v>
      </c>
      <c r="X973">
        <v>1</v>
      </c>
      <c r="Y973">
        <v>41</v>
      </c>
      <c r="Z973">
        <v>0</v>
      </c>
      <c r="AA973">
        <v>0</v>
      </c>
      <c r="AB973">
        <v>0</v>
      </c>
      <c r="AC973">
        <v>240</v>
      </c>
      <c r="AD973">
        <v>1000</v>
      </c>
      <c r="AE973">
        <v>2000</v>
      </c>
      <c r="AF973">
        <v>0</v>
      </c>
      <c r="AG973">
        <v>0</v>
      </c>
      <c r="AH973">
        <v>0</v>
      </c>
      <c r="AI973">
        <v>0</v>
      </c>
      <c r="AJ973">
        <v>0</v>
      </c>
      <c r="AK973">
        <v>0</v>
      </c>
      <c r="AL973">
        <v>0</v>
      </c>
      <c r="AM973">
        <v>0</v>
      </c>
      <c r="AN973">
        <v>1</v>
      </c>
      <c r="AO973">
        <v>0</v>
      </c>
      <c r="AP973">
        <v>0</v>
      </c>
      <c r="AQ973">
        <v>0</v>
      </c>
      <c r="AR973">
        <v>0</v>
      </c>
      <c r="AS973">
        <v>0</v>
      </c>
      <c r="AT973">
        <v>0</v>
      </c>
      <c r="AU973">
        <v>0</v>
      </c>
      <c r="AV973">
        <v>0</v>
      </c>
      <c r="AW973">
        <v>0</v>
      </c>
      <c r="AX973">
        <v>1</v>
      </c>
    </row>
    <row r="974" spans="1:50" x14ac:dyDescent="0.25">
      <c r="A974" s="36">
        <v>3900384</v>
      </c>
      <c r="B974" s="36">
        <v>126882</v>
      </c>
      <c r="C974" s="36" t="s">
        <v>64</v>
      </c>
      <c r="D974" t="s">
        <v>573</v>
      </c>
      <c r="E974">
        <v>6614</v>
      </c>
      <c r="F974" s="1">
        <v>41574</v>
      </c>
      <c r="G974" s="1">
        <v>41578</v>
      </c>
      <c r="H974">
        <v>10</v>
      </c>
      <c r="I974">
        <v>2013</v>
      </c>
      <c r="J974">
        <v>-18.997</v>
      </c>
      <c r="K974">
        <v>-25.387</v>
      </c>
      <c r="L974" t="s">
        <v>1028</v>
      </c>
      <c r="M974" t="s">
        <v>1033</v>
      </c>
      <c r="N974" s="1">
        <v>41975</v>
      </c>
      <c r="O974">
        <v>-20.898599999999998</v>
      </c>
      <c r="P974">
        <v>-20.653600000000001</v>
      </c>
      <c r="Q974" t="s">
        <v>3</v>
      </c>
      <c r="R974" t="s">
        <v>704</v>
      </c>
      <c r="S974" t="s">
        <v>705</v>
      </c>
      <c r="T974" t="s">
        <v>28</v>
      </c>
      <c r="U974" t="s">
        <v>27</v>
      </c>
      <c r="V974">
        <v>401.13490000000002</v>
      </c>
      <c r="W974">
        <v>0.86</v>
      </c>
      <c r="X974">
        <v>1</v>
      </c>
      <c r="Y974">
        <v>41</v>
      </c>
      <c r="Z974">
        <v>0</v>
      </c>
      <c r="AA974">
        <v>0</v>
      </c>
      <c r="AB974">
        <v>0</v>
      </c>
      <c r="AC974">
        <v>240</v>
      </c>
      <c r="AD974">
        <v>1000</v>
      </c>
      <c r="AE974">
        <v>2000</v>
      </c>
      <c r="AF974">
        <v>0</v>
      </c>
      <c r="AG974">
        <v>0</v>
      </c>
      <c r="AH974">
        <v>0</v>
      </c>
      <c r="AI974">
        <v>0</v>
      </c>
      <c r="AJ974">
        <v>0</v>
      </c>
      <c r="AK974">
        <v>0</v>
      </c>
      <c r="AL974">
        <v>0</v>
      </c>
      <c r="AM974">
        <v>0</v>
      </c>
      <c r="AN974">
        <v>1</v>
      </c>
      <c r="AO974">
        <v>0</v>
      </c>
      <c r="AP974">
        <v>0</v>
      </c>
      <c r="AQ974">
        <v>0</v>
      </c>
      <c r="AR974">
        <v>0</v>
      </c>
      <c r="AS974">
        <v>0</v>
      </c>
      <c r="AT974">
        <v>0</v>
      </c>
      <c r="AU974">
        <v>0</v>
      </c>
      <c r="AV974">
        <v>0</v>
      </c>
      <c r="AW974">
        <v>0</v>
      </c>
      <c r="AX974">
        <v>1</v>
      </c>
    </row>
    <row r="975" spans="1:50" x14ac:dyDescent="0.25">
      <c r="A975" s="36">
        <v>3900310</v>
      </c>
      <c r="B975" s="36">
        <v>126881</v>
      </c>
      <c r="C975" s="36" t="s">
        <v>64</v>
      </c>
      <c r="D975" t="s">
        <v>573</v>
      </c>
      <c r="E975">
        <v>6613</v>
      </c>
      <c r="F975" s="1">
        <v>41572</v>
      </c>
      <c r="G975" s="1">
        <v>41578</v>
      </c>
      <c r="H975">
        <v>10</v>
      </c>
      <c r="I975">
        <v>2013</v>
      </c>
      <c r="J975">
        <v>-11.118</v>
      </c>
      <c r="K975">
        <v>-27.161000000000001</v>
      </c>
      <c r="L975" t="s">
        <v>1028</v>
      </c>
      <c r="M975" t="s">
        <v>1033</v>
      </c>
      <c r="N975" s="1">
        <v>41973</v>
      </c>
      <c r="O975">
        <v>-9.7759999999999998</v>
      </c>
      <c r="P975">
        <v>-26.939900000000002</v>
      </c>
      <c r="Q975" t="s">
        <v>3</v>
      </c>
      <c r="R975" t="s">
        <v>704</v>
      </c>
      <c r="S975" t="s">
        <v>705</v>
      </c>
      <c r="T975" t="s">
        <v>28</v>
      </c>
      <c r="U975" t="s">
        <v>27</v>
      </c>
      <c r="V975">
        <v>401.27480000000003</v>
      </c>
      <c r="W975">
        <v>0.86</v>
      </c>
      <c r="X975">
        <v>1</v>
      </c>
      <c r="Y975">
        <v>40</v>
      </c>
      <c r="Z975">
        <v>0</v>
      </c>
      <c r="AA975">
        <v>0</v>
      </c>
      <c r="AB975">
        <v>0</v>
      </c>
      <c r="AC975">
        <v>240</v>
      </c>
      <c r="AD975">
        <v>1000</v>
      </c>
      <c r="AE975">
        <v>2000</v>
      </c>
      <c r="AF975">
        <v>0</v>
      </c>
      <c r="AG975">
        <v>0</v>
      </c>
      <c r="AH975">
        <v>0</v>
      </c>
      <c r="AI975">
        <v>0</v>
      </c>
      <c r="AJ975">
        <v>0</v>
      </c>
      <c r="AK975">
        <v>0</v>
      </c>
      <c r="AL975">
        <v>0</v>
      </c>
      <c r="AM975">
        <v>0</v>
      </c>
      <c r="AN975">
        <v>1</v>
      </c>
      <c r="AO975">
        <v>0</v>
      </c>
      <c r="AP975">
        <v>0</v>
      </c>
      <c r="AQ975">
        <v>0</v>
      </c>
      <c r="AR975">
        <v>0</v>
      </c>
      <c r="AS975">
        <v>0</v>
      </c>
      <c r="AT975">
        <v>0</v>
      </c>
      <c r="AU975">
        <v>0</v>
      </c>
      <c r="AV975">
        <v>0</v>
      </c>
      <c r="AW975">
        <v>0</v>
      </c>
      <c r="AX975">
        <v>1</v>
      </c>
    </row>
    <row r="976" spans="1:50" x14ac:dyDescent="0.25">
      <c r="A976" s="36">
        <v>6901156</v>
      </c>
      <c r="B976" s="36">
        <v>248</v>
      </c>
      <c r="C976" s="36" t="s">
        <v>65</v>
      </c>
      <c r="D976" t="s">
        <v>573</v>
      </c>
      <c r="E976" t="s">
        <v>1035</v>
      </c>
      <c r="F976" s="1">
        <v>41562</v>
      </c>
      <c r="G976" s="1">
        <v>41568</v>
      </c>
      <c r="H976">
        <v>10</v>
      </c>
      <c r="I976">
        <v>2013</v>
      </c>
      <c r="J976">
        <v>26.655000000000001</v>
      </c>
      <c r="K976">
        <v>-25.062999999999999</v>
      </c>
      <c r="L976" t="s">
        <v>1028</v>
      </c>
      <c r="M976" t="s">
        <v>1033</v>
      </c>
      <c r="N976" s="1">
        <v>41963</v>
      </c>
      <c r="O976">
        <v>25.596</v>
      </c>
      <c r="P976">
        <v>-23.577999999999999</v>
      </c>
      <c r="Q976" t="s">
        <v>14</v>
      </c>
      <c r="R976" t="s">
        <v>704</v>
      </c>
      <c r="S976" t="s">
        <v>705</v>
      </c>
      <c r="T976" t="s">
        <v>28</v>
      </c>
      <c r="U976" t="s">
        <v>27</v>
      </c>
      <c r="V976">
        <v>401.23680000000002</v>
      </c>
      <c r="W976">
        <v>0.86</v>
      </c>
      <c r="X976">
        <v>1</v>
      </c>
      <c r="Y976">
        <v>7</v>
      </c>
      <c r="Z976">
        <v>0</v>
      </c>
      <c r="AA976">
        <v>0</v>
      </c>
      <c r="AB976">
        <v>0</v>
      </c>
      <c r="AC976">
        <v>240</v>
      </c>
      <c r="AD976">
        <v>1000</v>
      </c>
      <c r="AE976">
        <v>2000</v>
      </c>
      <c r="AF976">
        <v>0</v>
      </c>
      <c r="AG976">
        <v>0</v>
      </c>
      <c r="AH976">
        <v>0</v>
      </c>
      <c r="AI976">
        <v>0</v>
      </c>
      <c r="AJ976">
        <v>0</v>
      </c>
      <c r="AK976">
        <v>0</v>
      </c>
      <c r="AL976">
        <v>0</v>
      </c>
      <c r="AM976">
        <v>0</v>
      </c>
      <c r="AN976">
        <v>0</v>
      </c>
      <c r="AO976">
        <v>0</v>
      </c>
      <c r="AP976">
        <v>0</v>
      </c>
      <c r="AQ976">
        <v>0</v>
      </c>
      <c r="AR976">
        <v>0</v>
      </c>
      <c r="AS976">
        <v>0</v>
      </c>
      <c r="AT976">
        <v>0</v>
      </c>
      <c r="AU976">
        <v>0</v>
      </c>
      <c r="AV976">
        <v>0</v>
      </c>
      <c r="AW976">
        <v>0</v>
      </c>
      <c r="AX976">
        <v>1</v>
      </c>
    </row>
    <row r="977" spans="1:50" x14ac:dyDescent="0.25">
      <c r="A977" s="36">
        <v>6901155</v>
      </c>
      <c r="B977" s="36">
        <v>243</v>
      </c>
      <c r="C977" s="36" t="s">
        <v>65</v>
      </c>
      <c r="D977" t="s">
        <v>573</v>
      </c>
      <c r="E977" t="s">
        <v>1036</v>
      </c>
      <c r="F977" s="1">
        <v>41561</v>
      </c>
      <c r="G977" s="1">
        <v>41568</v>
      </c>
      <c r="H977">
        <v>10</v>
      </c>
      <c r="I977">
        <v>2013</v>
      </c>
      <c r="J977">
        <v>30.369</v>
      </c>
      <c r="K977">
        <v>-23.157</v>
      </c>
      <c r="L977" t="s">
        <v>1028</v>
      </c>
      <c r="M977" t="s">
        <v>1033</v>
      </c>
      <c r="N977" s="1">
        <v>41972</v>
      </c>
      <c r="O977">
        <v>30.592500000000001</v>
      </c>
      <c r="P977">
        <v>-27.824000000000002</v>
      </c>
      <c r="Q977" t="s">
        <v>14</v>
      </c>
      <c r="R977" t="s">
        <v>704</v>
      </c>
      <c r="S977" t="s">
        <v>705</v>
      </c>
      <c r="T977" t="s">
        <v>28</v>
      </c>
      <c r="U977" t="s">
        <v>27</v>
      </c>
      <c r="V977">
        <v>410.7054</v>
      </c>
      <c r="W977">
        <v>0.86</v>
      </c>
      <c r="X977">
        <v>1</v>
      </c>
      <c r="Y977">
        <v>8</v>
      </c>
      <c r="Z977">
        <v>0</v>
      </c>
      <c r="AA977">
        <v>0</v>
      </c>
      <c r="AB977">
        <v>0</v>
      </c>
      <c r="AC977">
        <v>240</v>
      </c>
      <c r="AD977">
        <v>1000</v>
      </c>
      <c r="AE977">
        <v>2000</v>
      </c>
      <c r="AF977">
        <v>0</v>
      </c>
      <c r="AG977">
        <v>0</v>
      </c>
      <c r="AH977">
        <v>0</v>
      </c>
      <c r="AI977">
        <v>0</v>
      </c>
      <c r="AJ977">
        <v>0</v>
      </c>
      <c r="AK977">
        <v>0</v>
      </c>
      <c r="AL977">
        <v>0</v>
      </c>
      <c r="AM977">
        <v>0</v>
      </c>
      <c r="AN977">
        <v>0</v>
      </c>
      <c r="AO977">
        <v>0</v>
      </c>
      <c r="AP977">
        <v>0</v>
      </c>
      <c r="AQ977">
        <v>0</v>
      </c>
      <c r="AR977">
        <v>0</v>
      </c>
      <c r="AS977">
        <v>0</v>
      </c>
      <c r="AT977">
        <v>0</v>
      </c>
      <c r="AU977">
        <v>0</v>
      </c>
      <c r="AV977">
        <v>0</v>
      </c>
      <c r="AW977">
        <v>0</v>
      </c>
      <c r="AX977">
        <v>1</v>
      </c>
    </row>
    <row r="978" spans="1:50" x14ac:dyDescent="0.25">
      <c r="A978" s="36">
        <v>6901154</v>
      </c>
      <c r="B978" s="36">
        <v>92888</v>
      </c>
      <c r="C978" s="36" t="s">
        <v>65</v>
      </c>
      <c r="D978" t="s">
        <v>573</v>
      </c>
      <c r="E978">
        <v>6606</v>
      </c>
      <c r="F978" s="1">
        <v>41561</v>
      </c>
      <c r="G978" s="1">
        <v>41568</v>
      </c>
      <c r="H978">
        <v>10</v>
      </c>
      <c r="I978">
        <v>2013</v>
      </c>
      <c r="J978">
        <v>30.369</v>
      </c>
      <c r="K978">
        <v>-23.157</v>
      </c>
      <c r="L978" t="s">
        <v>1028</v>
      </c>
      <c r="M978" t="s">
        <v>1033</v>
      </c>
      <c r="N978" s="1">
        <v>41964</v>
      </c>
      <c r="O978">
        <v>31.65</v>
      </c>
      <c r="P978">
        <v>-22.414000000000001</v>
      </c>
      <c r="Q978" t="s">
        <v>3</v>
      </c>
      <c r="R978" t="s">
        <v>704</v>
      </c>
      <c r="S978" t="s">
        <v>705</v>
      </c>
      <c r="T978" t="s">
        <v>28</v>
      </c>
      <c r="U978" t="s">
        <v>27</v>
      </c>
      <c r="V978">
        <v>402.55930000000001</v>
      </c>
      <c r="W978">
        <v>0.86</v>
      </c>
      <c r="X978">
        <v>1</v>
      </c>
      <c r="Y978">
        <v>43</v>
      </c>
      <c r="Z978">
        <v>0</v>
      </c>
      <c r="AA978">
        <v>0</v>
      </c>
      <c r="AB978">
        <v>0</v>
      </c>
      <c r="AC978">
        <v>240</v>
      </c>
      <c r="AD978">
        <v>1000</v>
      </c>
      <c r="AE978">
        <v>2000</v>
      </c>
      <c r="AF978">
        <v>0</v>
      </c>
      <c r="AG978">
        <v>0</v>
      </c>
      <c r="AH978">
        <v>0</v>
      </c>
      <c r="AI978">
        <v>0</v>
      </c>
      <c r="AJ978">
        <v>0</v>
      </c>
      <c r="AK978">
        <v>0</v>
      </c>
      <c r="AL978">
        <v>0</v>
      </c>
      <c r="AM978">
        <v>0</v>
      </c>
      <c r="AN978">
        <v>0</v>
      </c>
      <c r="AO978">
        <v>0</v>
      </c>
      <c r="AP978">
        <v>0</v>
      </c>
      <c r="AQ978">
        <v>0</v>
      </c>
      <c r="AR978">
        <v>0</v>
      </c>
      <c r="AS978">
        <v>0</v>
      </c>
      <c r="AT978">
        <v>0</v>
      </c>
      <c r="AU978">
        <v>0</v>
      </c>
      <c r="AV978">
        <v>0</v>
      </c>
      <c r="AW978">
        <v>0</v>
      </c>
      <c r="AX978">
        <v>1</v>
      </c>
    </row>
    <row r="979" spans="1:50" x14ac:dyDescent="0.25">
      <c r="A979" s="36">
        <v>6901153</v>
      </c>
      <c r="B979" s="36">
        <v>92589</v>
      </c>
      <c r="C979" s="36" t="s">
        <v>65</v>
      </c>
      <c r="D979" t="s">
        <v>573</v>
      </c>
      <c r="E979">
        <v>6605</v>
      </c>
      <c r="F979" s="1">
        <v>41562</v>
      </c>
      <c r="G979" s="1">
        <v>41568</v>
      </c>
      <c r="H979">
        <v>10</v>
      </c>
      <c r="I979">
        <v>2013</v>
      </c>
      <c r="J979">
        <v>26.655000000000001</v>
      </c>
      <c r="K979">
        <v>-25.062999999999999</v>
      </c>
      <c r="L979" t="s">
        <v>1028</v>
      </c>
      <c r="M979" t="s">
        <v>1033</v>
      </c>
      <c r="N979" s="1">
        <v>41974</v>
      </c>
      <c r="O979">
        <v>25.956</v>
      </c>
      <c r="P979">
        <v>-21.265000000000001</v>
      </c>
      <c r="Q979" t="s">
        <v>3</v>
      </c>
      <c r="R979" t="s">
        <v>704</v>
      </c>
      <c r="S979" t="s">
        <v>705</v>
      </c>
      <c r="T979" t="s">
        <v>28</v>
      </c>
      <c r="U979" t="s">
        <v>27</v>
      </c>
      <c r="V979">
        <v>412.21530000000001</v>
      </c>
      <c r="W979">
        <v>0.86</v>
      </c>
      <c r="X979">
        <v>1</v>
      </c>
      <c r="Y979">
        <v>35</v>
      </c>
      <c r="Z979">
        <v>0</v>
      </c>
      <c r="AA979">
        <v>0</v>
      </c>
      <c r="AB979">
        <v>0</v>
      </c>
      <c r="AC979">
        <v>240</v>
      </c>
      <c r="AD979">
        <v>1000</v>
      </c>
      <c r="AE979">
        <v>2000</v>
      </c>
      <c r="AF979">
        <v>0</v>
      </c>
      <c r="AG979">
        <v>0</v>
      </c>
      <c r="AH979">
        <v>0</v>
      </c>
      <c r="AI979">
        <v>0</v>
      </c>
      <c r="AJ979">
        <v>0</v>
      </c>
      <c r="AK979">
        <v>0</v>
      </c>
      <c r="AL979">
        <v>0</v>
      </c>
      <c r="AM979">
        <v>0</v>
      </c>
      <c r="AN979">
        <v>0</v>
      </c>
      <c r="AO979">
        <v>0</v>
      </c>
      <c r="AP979">
        <v>0</v>
      </c>
      <c r="AQ979">
        <v>0</v>
      </c>
      <c r="AR979">
        <v>0</v>
      </c>
      <c r="AS979">
        <v>0</v>
      </c>
      <c r="AT979">
        <v>0</v>
      </c>
      <c r="AU979">
        <v>0</v>
      </c>
      <c r="AV979">
        <v>0</v>
      </c>
      <c r="AW979">
        <v>0</v>
      </c>
      <c r="AX979">
        <v>1</v>
      </c>
    </row>
    <row r="980" spans="1:50" x14ac:dyDescent="0.25">
      <c r="A980" s="36">
        <v>7900419</v>
      </c>
      <c r="B980" s="36">
        <v>132978</v>
      </c>
      <c r="C980" s="36" t="s">
        <v>64</v>
      </c>
      <c r="D980">
        <v>6749</v>
      </c>
      <c r="E980">
        <v>6749</v>
      </c>
      <c r="F980" s="1">
        <v>41582</v>
      </c>
      <c r="G980" s="1">
        <v>41502</v>
      </c>
      <c r="H980">
        <v>11</v>
      </c>
      <c r="I980">
        <v>2013</v>
      </c>
      <c r="J980">
        <v>-41.9983</v>
      </c>
      <c r="K980">
        <v>-45.69</v>
      </c>
      <c r="L980" t="s">
        <v>1028</v>
      </c>
      <c r="M980" t="s">
        <v>1037</v>
      </c>
      <c r="N980" s="1">
        <v>41974</v>
      </c>
      <c r="O980">
        <v>-41.351100000000002</v>
      </c>
      <c r="P980">
        <v>-36.668399999999998</v>
      </c>
      <c r="Q980" t="s">
        <v>3</v>
      </c>
      <c r="R980" t="s">
        <v>567</v>
      </c>
      <c r="S980" t="s">
        <v>568</v>
      </c>
      <c r="T980" t="s">
        <v>44</v>
      </c>
      <c r="U980" t="s">
        <v>4</v>
      </c>
      <c r="V980">
        <v>391.26060000000001</v>
      </c>
      <c r="W980">
        <v>0.86</v>
      </c>
      <c r="X980">
        <v>1</v>
      </c>
      <c r="Y980">
        <v>40</v>
      </c>
      <c r="Z980">
        <v>34</v>
      </c>
      <c r="AA980">
        <v>0</v>
      </c>
      <c r="AB980">
        <v>0</v>
      </c>
      <c r="AC980">
        <v>240</v>
      </c>
      <c r="AD980">
        <v>1500</v>
      </c>
      <c r="AE980">
        <v>2000</v>
      </c>
      <c r="AF980">
        <v>0</v>
      </c>
      <c r="AG980">
        <v>0</v>
      </c>
      <c r="AH980">
        <v>0</v>
      </c>
      <c r="AI980">
        <v>0</v>
      </c>
      <c r="AJ980">
        <v>0</v>
      </c>
      <c r="AK980">
        <v>0</v>
      </c>
      <c r="AL980">
        <v>0</v>
      </c>
      <c r="AM980">
        <v>0</v>
      </c>
      <c r="AN980">
        <v>0</v>
      </c>
      <c r="AO980">
        <v>0</v>
      </c>
      <c r="AP980">
        <v>0</v>
      </c>
      <c r="AQ980">
        <v>0</v>
      </c>
      <c r="AR980">
        <v>0</v>
      </c>
      <c r="AS980">
        <v>0</v>
      </c>
      <c r="AT980">
        <v>0</v>
      </c>
      <c r="AU980">
        <v>0</v>
      </c>
      <c r="AV980">
        <v>0</v>
      </c>
      <c r="AW980">
        <v>0</v>
      </c>
      <c r="AX980">
        <v>1</v>
      </c>
    </row>
    <row r="981" spans="1:50" x14ac:dyDescent="0.25">
      <c r="A981" s="36">
        <v>7900418</v>
      </c>
      <c r="B981" s="36">
        <v>132977</v>
      </c>
      <c r="C981" s="36" t="s">
        <v>64</v>
      </c>
      <c r="D981">
        <v>6748</v>
      </c>
      <c r="E981">
        <v>6748</v>
      </c>
      <c r="F981" s="1">
        <v>41581</v>
      </c>
      <c r="G981" s="1">
        <v>41502</v>
      </c>
      <c r="H981">
        <v>11</v>
      </c>
      <c r="I981">
        <v>2013</v>
      </c>
      <c r="J981">
        <v>-38.996600000000001</v>
      </c>
      <c r="K981">
        <v>-42.34</v>
      </c>
      <c r="L981" t="s">
        <v>1028</v>
      </c>
      <c r="M981" t="s">
        <v>1037</v>
      </c>
      <c r="N981" s="1">
        <v>41972</v>
      </c>
      <c r="O981">
        <v>-43.627099999999999</v>
      </c>
      <c r="P981">
        <v>-30.023199999999999</v>
      </c>
      <c r="Q981" t="s">
        <v>3</v>
      </c>
      <c r="R981" t="s">
        <v>567</v>
      </c>
      <c r="S981" t="s">
        <v>568</v>
      </c>
      <c r="T981" t="s">
        <v>44</v>
      </c>
      <c r="U981" t="s">
        <v>4</v>
      </c>
      <c r="V981">
        <v>391.0573</v>
      </c>
      <c r="W981">
        <v>0.86</v>
      </c>
      <c r="X981">
        <v>1</v>
      </c>
      <c r="Y981">
        <v>40</v>
      </c>
      <c r="Z981">
        <v>34</v>
      </c>
      <c r="AA981">
        <v>0</v>
      </c>
      <c r="AB981">
        <v>0</v>
      </c>
      <c r="AC981">
        <v>240</v>
      </c>
      <c r="AD981">
        <v>1500</v>
      </c>
      <c r="AE981">
        <v>2000</v>
      </c>
      <c r="AF981">
        <v>0</v>
      </c>
      <c r="AG981">
        <v>0</v>
      </c>
      <c r="AH981">
        <v>0</v>
      </c>
      <c r="AI981">
        <v>0</v>
      </c>
      <c r="AJ981">
        <v>0</v>
      </c>
      <c r="AK981">
        <v>0</v>
      </c>
      <c r="AL981">
        <v>0</v>
      </c>
      <c r="AM981">
        <v>0</v>
      </c>
      <c r="AN981">
        <v>0</v>
      </c>
      <c r="AO981">
        <v>0</v>
      </c>
      <c r="AP981">
        <v>0</v>
      </c>
      <c r="AQ981">
        <v>0</v>
      </c>
      <c r="AR981">
        <v>0</v>
      </c>
      <c r="AS981">
        <v>0</v>
      </c>
      <c r="AT981">
        <v>0</v>
      </c>
      <c r="AU981">
        <v>0</v>
      </c>
      <c r="AV981">
        <v>0</v>
      </c>
      <c r="AW981">
        <v>0</v>
      </c>
      <c r="AX981">
        <v>1</v>
      </c>
    </row>
    <row r="982" spans="1:50" x14ac:dyDescent="0.25">
      <c r="A982" s="36">
        <v>7900417</v>
      </c>
      <c r="B982" s="36">
        <v>132976</v>
      </c>
      <c r="C982" s="36" t="s">
        <v>64</v>
      </c>
      <c r="D982">
        <v>6747</v>
      </c>
      <c r="E982">
        <v>6747</v>
      </c>
      <c r="F982" s="1">
        <v>41580</v>
      </c>
      <c r="G982" s="1">
        <v>41502</v>
      </c>
      <c r="H982">
        <v>11</v>
      </c>
      <c r="I982">
        <v>2013</v>
      </c>
      <c r="J982">
        <v>-36</v>
      </c>
      <c r="K982">
        <v>-39.1633</v>
      </c>
      <c r="L982" t="s">
        <v>1028</v>
      </c>
      <c r="M982" t="s">
        <v>1037</v>
      </c>
      <c r="N982" s="1">
        <v>41971</v>
      </c>
      <c r="O982">
        <v>-33.370399999999997</v>
      </c>
      <c r="P982">
        <v>-42.729100000000003</v>
      </c>
      <c r="Q982" t="s">
        <v>3</v>
      </c>
      <c r="R982" t="s">
        <v>567</v>
      </c>
      <c r="S982" t="s">
        <v>568</v>
      </c>
      <c r="T982" t="s">
        <v>44</v>
      </c>
      <c r="U982" t="s">
        <v>4</v>
      </c>
      <c r="V982">
        <v>391.15940000000001</v>
      </c>
      <c r="W982">
        <v>0.86</v>
      </c>
      <c r="X982">
        <v>1</v>
      </c>
      <c r="Y982">
        <v>40</v>
      </c>
      <c r="Z982">
        <v>34</v>
      </c>
      <c r="AA982">
        <v>0</v>
      </c>
      <c r="AB982">
        <v>0</v>
      </c>
      <c r="AC982">
        <v>240</v>
      </c>
      <c r="AD982">
        <v>1500</v>
      </c>
      <c r="AE982">
        <v>2000</v>
      </c>
      <c r="AF982">
        <v>0</v>
      </c>
      <c r="AG982">
        <v>0</v>
      </c>
      <c r="AH982">
        <v>0</v>
      </c>
      <c r="AI982">
        <v>0</v>
      </c>
      <c r="AJ982">
        <v>0</v>
      </c>
      <c r="AK982">
        <v>0</v>
      </c>
      <c r="AL982">
        <v>0</v>
      </c>
      <c r="AM982">
        <v>0</v>
      </c>
      <c r="AN982">
        <v>0</v>
      </c>
      <c r="AO982">
        <v>0</v>
      </c>
      <c r="AP982">
        <v>0</v>
      </c>
      <c r="AQ982">
        <v>0</v>
      </c>
      <c r="AR982">
        <v>0</v>
      </c>
      <c r="AS982">
        <v>0</v>
      </c>
      <c r="AT982">
        <v>0</v>
      </c>
      <c r="AU982">
        <v>0</v>
      </c>
      <c r="AV982">
        <v>0</v>
      </c>
      <c r="AW982">
        <v>0</v>
      </c>
      <c r="AX982">
        <v>1</v>
      </c>
    </row>
    <row r="983" spans="1:50" x14ac:dyDescent="0.25">
      <c r="A983" s="36">
        <v>7900416</v>
      </c>
      <c r="B983" s="36">
        <v>132975</v>
      </c>
      <c r="C983" s="36" t="s">
        <v>64</v>
      </c>
      <c r="D983">
        <v>6746</v>
      </c>
      <c r="E983">
        <v>6746</v>
      </c>
      <c r="F983" s="1">
        <v>41573</v>
      </c>
      <c r="G983" s="1">
        <v>41502</v>
      </c>
      <c r="H983">
        <v>10</v>
      </c>
      <c r="I983">
        <v>2013</v>
      </c>
      <c r="J983">
        <v>-15.0016</v>
      </c>
      <c r="K983">
        <v>-26.333300000000001</v>
      </c>
      <c r="L983" t="s">
        <v>1028</v>
      </c>
      <c r="M983" t="s">
        <v>1037</v>
      </c>
      <c r="N983" s="1">
        <v>41974</v>
      </c>
      <c r="O983">
        <v>-14.9017</v>
      </c>
      <c r="P983">
        <v>-33.596600000000002</v>
      </c>
      <c r="Q983" t="s">
        <v>3</v>
      </c>
      <c r="R983" t="s">
        <v>567</v>
      </c>
      <c r="S983" t="s">
        <v>568</v>
      </c>
      <c r="T983" t="s">
        <v>44</v>
      </c>
      <c r="U983" t="s">
        <v>4</v>
      </c>
      <c r="V983">
        <v>400.85820000000001</v>
      </c>
      <c r="W983">
        <v>0.86</v>
      </c>
      <c r="X983">
        <v>1</v>
      </c>
      <c r="Y983">
        <v>41</v>
      </c>
      <c r="Z983">
        <v>34</v>
      </c>
      <c r="AA983">
        <v>0</v>
      </c>
      <c r="AB983">
        <v>0</v>
      </c>
      <c r="AC983">
        <v>240</v>
      </c>
      <c r="AD983">
        <v>1500</v>
      </c>
      <c r="AE983">
        <v>2000</v>
      </c>
      <c r="AF983">
        <v>0</v>
      </c>
      <c r="AG983">
        <v>0</v>
      </c>
      <c r="AH983">
        <v>0</v>
      </c>
      <c r="AI983">
        <v>0</v>
      </c>
      <c r="AJ983">
        <v>0</v>
      </c>
      <c r="AK983">
        <v>0</v>
      </c>
      <c r="AL983">
        <v>0</v>
      </c>
      <c r="AM983">
        <v>0</v>
      </c>
      <c r="AN983">
        <v>0</v>
      </c>
      <c r="AO983">
        <v>0</v>
      </c>
      <c r="AP983">
        <v>0</v>
      </c>
      <c r="AQ983">
        <v>0</v>
      </c>
      <c r="AR983">
        <v>0</v>
      </c>
      <c r="AS983">
        <v>0</v>
      </c>
      <c r="AT983">
        <v>0</v>
      </c>
      <c r="AU983">
        <v>0</v>
      </c>
      <c r="AV983">
        <v>0</v>
      </c>
      <c r="AW983">
        <v>0</v>
      </c>
      <c r="AX983">
        <v>1</v>
      </c>
    </row>
    <row r="984" spans="1:50" x14ac:dyDescent="0.25">
      <c r="A984" s="36">
        <v>7900415</v>
      </c>
      <c r="B984" s="36">
        <v>132974</v>
      </c>
      <c r="C984" s="36" t="s">
        <v>64</v>
      </c>
      <c r="D984">
        <v>6745</v>
      </c>
      <c r="E984">
        <v>6745</v>
      </c>
      <c r="F984" s="1">
        <v>41572</v>
      </c>
      <c r="G984" s="1">
        <v>41502</v>
      </c>
      <c r="H984">
        <v>10</v>
      </c>
      <c r="I984">
        <v>2013</v>
      </c>
      <c r="J984">
        <v>-10.0016</v>
      </c>
      <c r="K984">
        <v>-27.396599999999999</v>
      </c>
      <c r="L984" t="s">
        <v>1028</v>
      </c>
      <c r="M984" t="s">
        <v>1037</v>
      </c>
      <c r="N984" s="1">
        <v>41973</v>
      </c>
      <c r="O984">
        <v>-10.5624</v>
      </c>
      <c r="P984">
        <v>-22.936</v>
      </c>
      <c r="Q984" t="s">
        <v>3</v>
      </c>
      <c r="R984" t="s">
        <v>567</v>
      </c>
      <c r="S984" t="s">
        <v>568</v>
      </c>
      <c r="T984" t="s">
        <v>44</v>
      </c>
      <c r="U984" t="s">
        <v>4</v>
      </c>
      <c r="V984">
        <v>401.17320000000001</v>
      </c>
      <c r="W984">
        <v>0.86</v>
      </c>
      <c r="X984">
        <v>1</v>
      </c>
      <c r="Y984">
        <v>41</v>
      </c>
      <c r="Z984">
        <v>35</v>
      </c>
      <c r="AA984">
        <v>0</v>
      </c>
      <c r="AB984">
        <v>0</v>
      </c>
      <c r="AC984">
        <v>240</v>
      </c>
      <c r="AD984">
        <v>1500</v>
      </c>
      <c r="AE984">
        <v>2000</v>
      </c>
      <c r="AF984">
        <v>0</v>
      </c>
      <c r="AG984">
        <v>0</v>
      </c>
      <c r="AH984">
        <v>0</v>
      </c>
      <c r="AI984">
        <v>0</v>
      </c>
      <c r="AJ984">
        <v>0</v>
      </c>
      <c r="AK984">
        <v>0</v>
      </c>
      <c r="AL984">
        <v>0</v>
      </c>
      <c r="AM984">
        <v>0</v>
      </c>
      <c r="AN984">
        <v>0</v>
      </c>
      <c r="AO984">
        <v>0</v>
      </c>
      <c r="AP984">
        <v>0</v>
      </c>
      <c r="AQ984">
        <v>0</v>
      </c>
      <c r="AR984">
        <v>0</v>
      </c>
      <c r="AS984">
        <v>0</v>
      </c>
      <c r="AT984">
        <v>0</v>
      </c>
      <c r="AU984">
        <v>0</v>
      </c>
      <c r="AV984">
        <v>0</v>
      </c>
      <c r="AW984">
        <v>0</v>
      </c>
      <c r="AX984">
        <v>1</v>
      </c>
    </row>
    <row r="985" spans="1:50" x14ac:dyDescent="0.25">
      <c r="A985" s="36">
        <v>1901305</v>
      </c>
      <c r="B985" s="36">
        <v>58949</v>
      </c>
      <c r="C985" s="36" t="s">
        <v>64</v>
      </c>
      <c r="D985" t="s">
        <v>573</v>
      </c>
      <c r="E985">
        <v>6242</v>
      </c>
      <c r="F985" s="1">
        <v>41357</v>
      </c>
      <c r="G985" s="1">
        <v>41372</v>
      </c>
      <c r="H985">
        <v>3</v>
      </c>
      <c r="I985">
        <v>2013</v>
      </c>
      <c r="J985">
        <v>-58.366999999999997</v>
      </c>
      <c r="K985">
        <v>-58.25</v>
      </c>
      <c r="L985" t="s">
        <v>1028</v>
      </c>
      <c r="M985" t="s">
        <v>573</v>
      </c>
      <c r="N985" s="1">
        <v>41968</v>
      </c>
      <c r="O985">
        <v>-48.350700000000003</v>
      </c>
      <c r="P985">
        <v>-31.238299999999999</v>
      </c>
      <c r="Q985" t="s">
        <v>3</v>
      </c>
      <c r="R985" t="s">
        <v>704</v>
      </c>
      <c r="S985" t="s">
        <v>705</v>
      </c>
      <c r="T985" t="s">
        <v>28</v>
      </c>
      <c r="U985" t="s">
        <v>27</v>
      </c>
      <c r="V985">
        <v>611.10419999999999</v>
      </c>
      <c r="W985">
        <v>0.86</v>
      </c>
      <c r="X985">
        <v>1</v>
      </c>
      <c r="Y985">
        <v>61</v>
      </c>
      <c r="Z985">
        <v>0</v>
      </c>
      <c r="AA985">
        <v>0</v>
      </c>
      <c r="AB985">
        <v>0</v>
      </c>
      <c r="AC985">
        <v>240</v>
      </c>
      <c r="AD985">
        <v>1000</v>
      </c>
      <c r="AE985">
        <v>2000</v>
      </c>
      <c r="AF985">
        <v>0</v>
      </c>
      <c r="AG985">
        <v>0</v>
      </c>
      <c r="AH985">
        <v>0</v>
      </c>
      <c r="AI985">
        <v>0</v>
      </c>
      <c r="AJ985">
        <v>0</v>
      </c>
      <c r="AK985">
        <v>0</v>
      </c>
      <c r="AL985">
        <v>0</v>
      </c>
      <c r="AM985">
        <v>0</v>
      </c>
      <c r="AN985">
        <v>0</v>
      </c>
      <c r="AO985">
        <v>0</v>
      </c>
      <c r="AP985">
        <v>0</v>
      </c>
      <c r="AQ985">
        <v>0</v>
      </c>
      <c r="AR985">
        <v>0</v>
      </c>
      <c r="AS985">
        <v>1</v>
      </c>
      <c r="AT985">
        <v>0</v>
      </c>
      <c r="AU985">
        <v>0</v>
      </c>
      <c r="AV985">
        <v>0</v>
      </c>
      <c r="AW985">
        <v>0</v>
      </c>
      <c r="AX985">
        <v>1</v>
      </c>
    </row>
    <row r="986" spans="1:50" x14ac:dyDescent="0.25">
      <c r="A986" s="36">
        <v>1901304</v>
      </c>
      <c r="B986" s="36">
        <v>58848</v>
      </c>
      <c r="C986" s="36" t="s">
        <v>64</v>
      </c>
      <c r="D986" t="s">
        <v>573</v>
      </c>
      <c r="E986">
        <v>5604</v>
      </c>
      <c r="F986" s="1">
        <v>41355</v>
      </c>
      <c r="G986" s="1">
        <v>41372</v>
      </c>
      <c r="H986">
        <v>3</v>
      </c>
      <c r="I986">
        <v>2013</v>
      </c>
      <c r="J986">
        <v>-57.72</v>
      </c>
      <c r="K986">
        <v>-57.652999999999999</v>
      </c>
      <c r="L986" t="s">
        <v>1028</v>
      </c>
      <c r="M986" t="s">
        <v>573</v>
      </c>
      <c r="N986" s="1">
        <v>41966</v>
      </c>
      <c r="O986">
        <v>-52.273800000000001</v>
      </c>
      <c r="P986">
        <v>-39.255899999999997</v>
      </c>
      <c r="Q986" t="s">
        <v>3</v>
      </c>
      <c r="R986" t="s">
        <v>704</v>
      </c>
      <c r="S986" t="s">
        <v>705</v>
      </c>
      <c r="T986" t="s">
        <v>28</v>
      </c>
      <c r="U986" t="s">
        <v>27</v>
      </c>
      <c r="V986">
        <v>610.98910000000001</v>
      </c>
      <c r="W986">
        <v>0.86</v>
      </c>
      <c r="X986">
        <v>1</v>
      </c>
      <c r="Y986">
        <v>62</v>
      </c>
      <c r="Z986">
        <v>0</v>
      </c>
      <c r="AA986">
        <v>0</v>
      </c>
      <c r="AB986">
        <v>0</v>
      </c>
      <c r="AC986">
        <v>240</v>
      </c>
      <c r="AD986">
        <v>1000</v>
      </c>
      <c r="AE986">
        <v>2000</v>
      </c>
      <c r="AF986">
        <v>0</v>
      </c>
      <c r="AG986">
        <v>0</v>
      </c>
      <c r="AH986">
        <v>0</v>
      </c>
      <c r="AI986">
        <v>0</v>
      </c>
      <c r="AJ986">
        <v>0</v>
      </c>
      <c r="AK986">
        <v>0</v>
      </c>
      <c r="AL986">
        <v>0</v>
      </c>
      <c r="AM986">
        <v>0</v>
      </c>
      <c r="AN986">
        <v>0</v>
      </c>
      <c r="AO986">
        <v>0</v>
      </c>
      <c r="AP986">
        <v>0</v>
      </c>
      <c r="AQ986">
        <v>0</v>
      </c>
      <c r="AR986">
        <v>0</v>
      </c>
      <c r="AS986">
        <v>1</v>
      </c>
      <c r="AT986">
        <v>0</v>
      </c>
      <c r="AU986">
        <v>0</v>
      </c>
      <c r="AV986">
        <v>0</v>
      </c>
      <c r="AW986">
        <v>0</v>
      </c>
      <c r="AX986">
        <v>1</v>
      </c>
    </row>
    <row r="987" spans="1:50" x14ac:dyDescent="0.25">
      <c r="A987" s="36">
        <v>1901303</v>
      </c>
      <c r="B987" s="36">
        <v>58357</v>
      </c>
      <c r="C987" s="36" t="s">
        <v>64</v>
      </c>
      <c r="D987" t="s">
        <v>573</v>
      </c>
      <c r="E987">
        <v>5603</v>
      </c>
      <c r="F987" s="1">
        <v>41355</v>
      </c>
      <c r="G987" s="1">
        <v>41372</v>
      </c>
      <c r="H987">
        <v>3</v>
      </c>
      <c r="I987">
        <v>2013</v>
      </c>
      <c r="J987">
        <v>-56.771999999999998</v>
      </c>
      <c r="K987">
        <v>-57.173000000000002</v>
      </c>
      <c r="L987" t="s">
        <v>1028</v>
      </c>
      <c r="M987" t="s">
        <v>573</v>
      </c>
      <c r="N987" s="1">
        <v>41976</v>
      </c>
      <c r="O987">
        <v>-54.4773</v>
      </c>
      <c r="P987">
        <v>-14.2812</v>
      </c>
      <c r="Q987" t="s">
        <v>3</v>
      </c>
      <c r="R987" t="s">
        <v>704</v>
      </c>
      <c r="S987" t="s">
        <v>705</v>
      </c>
      <c r="T987" t="s">
        <v>28</v>
      </c>
      <c r="U987" t="s">
        <v>27</v>
      </c>
      <c r="V987">
        <v>621.14080000000001</v>
      </c>
      <c r="W987">
        <v>0.86</v>
      </c>
      <c r="X987">
        <v>1</v>
      </c>
      <c r="Y987">
        <v>62</v>
      </c>
      <c r="Z987">
        <v>0</v>
      </c>
      <c r="AA987">
        <v>0</v>
      </c>
      <c r="AB987">
        <v>0</v>
      </c>
      <c r="AC987">
        <v>240</v>
      </c>
      <c r="AD987">
        <v>1000</v>
      </c>
      <c r="AE987">
        <v>2000</v>
      </c>
      <c r="AF987">
        <v>0</v>
      </c>
      <c r="AG987">
        <v>0</v>
      </c>
      <c r="AH987">
        <v>0</v>
      </c>
      <c r="AI987">
        <v>0</v>
      </c>
      <c r="AJ987">
        <v>0</v>
      </c>
      <c r="AK987">
        <v>0</v>
      </c>
      <c r="AL987">
        <v>0</v>
      </c>
      <c r="AM987">
        <v>0</v>
      </c>
      <c r="AN987">
        <v>0</v>
      </c>
      <c r="AO987">
        <v>0</v>
      </c>
      <c r="AP987">
        <v>0</v>
      </c>
      <c r="AQ987">
        <v>0</v>
      </c>
      <c r="AR987">
        <v>0</v>
      </c>
      <c r="AS987">
        <v>1</v>
      </c>
      <c r="AT987">
        <v>0</v>
      </c>
      <c r="AU987">
        <v>0</v>
      </c>
      <c r="AV987">
        <v>0</v>
      </c>
      <c r="AW987">
        <v>0</v>
      </c>
      <c r="AX987">
        <v>1</v>
      </c>
    </row>
    <row r="988" spans="1:50" x14ac:dyDescent="0.25">
      <c r="A988" s="36">
        <v>1901302</v>
      </c>
      <c r="B988" s="36">
        <v>58252</v>
      </c>
      <c r="C988" s="36" t="s">
        <v>64</v>
      </c>
      <c r="D988" t="s">
        <v>573</v>
      </c>
      <c r="E988">
        <v>5596</v>
      </c>
      <c r="F988" s="1">
        <v>41354</v>
      </c>
      <c r="G988" s="1">
        <v>41372</v>
      </c>
      <c r="H988">
        <v>3</v>
      </c>
      <c r="I988">
        <v>2013</v>
      </c>
      <c r="J988">
        <v>-56.134999999999998</v>
      </c>
      <c r="K988">
        <v>-56.616</v>
      </c>
      <c r="L988" t="s">
        <v>1028</v>
      </c>
      <c r="M988" t="s">
        <v>573</v>
      </c>
      <c r="N988" s="1">
        <v>41975</v>
      </c>
      <c r="O988">
        <v>-47.133299999999998</v>
      </c>
      <c r="P988">
        <v>0.57830000000000004</v>
      </c>
      <c r="Q988" t="s">
        <v>3</v>
      </c>
      <c r="R988" t="s">
        <v>704</v>
      </c>
      <c r="S988" t="s">
        <v>705</v>
      </c>
      <c r="T988" t="s">
        <v>28</v>
      </c>
      <c r="U988" t="s">
        <v>27</v>
      </c>
      <c r="V988">
        <v>621.00789999999995</v>
      </c>
      <c r="W988">
        <v>0.86</v>
      </c>
      <c r="X988">
        <v>1</v>
      </c>
      <c r="Y988">
        <v>56</v>
      </c>
      <c r="Z988">
        <v>0</v>
      </c>
      <c r="AA988">
        <v>0</v>
      </c>
      <c r="AB988">
        <v>0</v>
      </c>
      <c r="AC988">
        <v>240</v>
      </c>
      <c r="AD988">
        <v>1000</v>
      </c>
      <c r="AE988">
        <v>2000</v>
      </c>
      <c r="AF988">
        <v>0</v>
      </c>
      <c r="AG988">
        <v>0</v>
      </c>
      <c r="AH988">
        <v>0</v>
      </c>
      <c r="AI988">
        <v>0</v>
      </c>
      <c r="AJ988">
        <v>0</v>
      </c>
      <c r="AK988">
        <v>0</v>
      </c>
      <c r="AL988">
        <v>0</v>
      </c>
      <c r="AM988">
        <v>0</v>
      </c>
      <c r="AN988">
        <v>0</v>
      </c>
      <c r="AO988">
        <v>0</v>
      </c>
      <c r="AP988">
        <v>0</v>
      </c>
      <c r="AQ988">
        <v>0</v>
      </c>
      <c r="AR988">
        <v>0</v>
      </c>
      <c r="AS988">
        <v>1</v>
      </c>
      <c r="AT988">
        <v>0</v>
      </c>
      <c r="AU988">
        <v>0</v>
      </c>
      <c r="AV988">
        <v>0</v>
      </c>
      <c r="AW988">
        <v>0</v>
      </c>
      <c r="AX988">
        <v>1</v>
      </c>
    </row>
    <row r="989" spans="1:50" x14ac:dyDescent="0.25">
      <c r="A989" s="36">
        <v>1901300</v>
      </c>
      <c r="B989" s="36">
        <v>103816</v>
      </c>
      <c r="C989" s="36" t="s">
        <v>64</v>
      </c>
      <c r="D989" t="s">
        <v>573</v>
      </c>
      <c r="E989">
        <v>5590</v>
      </c>
      <c r="F989" s="1">
        <v>41353</v>
      </c>
      <c r="G989" s="1">
        <v>41372</v>
      </c>
      <c r="H989">
        <v>3</v>
      </c>
      <c r="I989">
        <v>2013</v>
      </c>
      <c r="J989">
        <v>-55.515999999999998</v>
      </c>
      <c r="K989">
        <v>-55.951999999999998</v>
      </c>
      <c r="L989" t="s">
        <v>1028</v>
      </c>
      <c r="M989" t="s">
        <v>573</v>
      </c>
      <c r="N989" s="1">
        <v>41975</v>
      </c>
      <c r="O989">
        <v>-48.049599999999998</v>
      </c>
      <c r="P989">
        <v>-26.577300000000001</v>
      </c>
      <c r="Q989" t="s">
        <v>3</v>
      </c>
      <c r="R989" t="s">
        <v>704</v>
      </c>
      <c r="S989" t="s">
        <v>705</v>
      </c>
      <c r="T989" t="s">
        <v>28</v>
      </c>
      <c r="U989" t="s">
        <v>27</v>
      </c>
      <c r="V989">
        <v>621.34969999999998</v>
      </c>
      <c r="W989">
        <v>0.86</v>
      </c>
      <c r="X989">
        <v>1</v>
      </c>
      <c r="Y989">
        <v>63</v>
      </c>
      <c r="Z989">
        <v>0</v>
      </c>
      <c r="AA989">
        <v>0</v>
      </c>
      <c r="AB989">
        <v>0</v>
      </c>
      <c r="AC989">
        <v>240</v>
      </c>
      <c r="AD989">
        <v>1000</v>
      </c>
      <c r="AE989">
        <v>2000</v>
      </c>
      <c r="AF989">
        <v>0</v>
      </c>
      <c r="AG989">
        <v>0</v>
      </c>
      <c r="AH989">
        <v>0</v>
      </c>
      <c r="AI989">
        <v>0</v>
      </c>
      <c r="AJ989">
        <v>0</v>
      </c>
      <c r="AK989">
        <v>0</v>
      </c>
      <c r="AL989">
        <v>0</v>
      </c>
      <c r="AM989">
        <v>0</v>
      </c>
      <c r="AN989">
        <v>0</v>
      </c>
      <c r="AO989">
        <v>0</v>
      </c>
      <c r="AP989">
        <v>0</v>
      </c>
      <c r="AQ989">
        <v>0</v>
      </c>
      <c r="AR989">
        <v>0</v>
      </c>
      <c r="AS989">
        <v>1</v>
      </c>
      <c r="AT989">
        <v>0</v>
      </c>
      <c r="AU989">
        <v>0</v>
      </c>
      <c r="AV989">
        <v>0</v>
      </c>
      <c r="AW989">
        <v>0</v>
      </c>
      <c r="AX989">
        <v>1</v>
      </c>
    </row>
    <row r="990" spans="1:50" x14ac:dyDescent="0.25">
      <c r="A990" s="36">
        <v>1901290</v>
      </c>
      <c r="B990" s="36">
        <v>103815</v>
      </c>
      <c r="C990" s="36" t="s">
        <v>64</v>
      </c>
      <c r="D990" t="s">
        <v>573</v>
      </c>
      <c r="E990">
        <v>5589</v>
      </c>
      <c r="F990" s="1">
        <v>41353</v>
      </c>
      <c r="G990" s="1">
        <v>41372</v>
      </c>
      <c r="H990">
        <v>3</v>
      </c>
      <c r="I990">
        <v>2013</v>
      </c>
      <c r="J990">
        <v>-55.173999999999999</v>
      </c>
      <c r="K990">
        <v>-57.924999999999997</v>
      </c>
      <c r="L990" t="s">
        <v>1028</v>
      </c>
      <c r="M990" t="s">
        <v>573</v>
      </c>
      <c r="N990" s="1">
        <v>41974</v>
      </c>
      <c r="O990">
        <v>-41.963000000000001</v>
      </c>
      <c r="P990">
        <v>-34.295000000000002</v>
      </c>
      <c r="Q990" t="s">
        <v>3</v>
      </c>
      <c r="R990" t="s">
        <v>704</v>
      </c>
      <c r="S990" t="s">
        <v>705</v>
      </c>
      <c r="T990" t="s">
        <v>28</v>
      </c>
      <c r="U990" t="s">
        <v>27</v>
      </c>
      <c r="V990">
        <v>621.07979999999998</v>
      </c>
      <c r="W990">
        <v>0.86</v>
      </c>
      <c r="X990">
        <v>1</v>
      </c>
      <c r="Y990">
        <v>56</v>
      </c>
      <c r="Z990">
        <v>0</v>
      </c>
      <c r="AA990">
        <v>0</v>
      </c>
      <c r="AB990">
        <v>0</v>
      </c>
      <c r="AC990">
        <v>240</v>
      </c>
      <c r="AD990">
        <v>1000</v>
      </c>
      <c r="AE990">
        <v>2000</v>
      </c>
      <c r="AF990">
        <v>0</v>
      </c>
      <c r="AG990">
        <v>0</v>
      </c>
      <c r="AH990">
        <v>0</v>
      </c>
      <c r="AI990">
        <v>0</v>
      </c>
      <c r="AJ990">
        <v>0</v>
      </c>
      <c r="AK990">
        <v>0</v>
      </c>
      <c r="AL990">
        <v>0</v>
      </c>
      <c r="AM990">
        <v>0</v>
      </c>
      <c r="AN990">
        <v>0</v>
      </c>
      <c r="AO990">
        <v>0</v>
      </c>
      <c r="AP990">
        <v>0</v>
      </c>
      <c r="AQ990">
        <v>0</v>
      </c>
      <c r="AR990">
        <v>0</v>
      </c>
      <c r="AS990">
        <v>1</v>
      </c>
      <c r="AT990">
        <v>0</v>
      </c>
      <c r="AU990">
        <v>0</v>
      </c>
      <c r="AV990">
        <v>0</v>
      </c>
      <c r="AW990">
        <v>0</v>
      </c>
      <c r="AX990">
        <v>1</v>
      </c>
    </row>
    <row r="991" spans="1:50" x14ac:dyDescent="0.25">
      <c r="A991" s="36">
        <v>5903887</v>
      </c>
      <c r="B991" s="36">
        <v>80908</v>
      </c>
      <c r="C991" s="36" t="s">
        <v>65</v>
      </c>
      <c r="D991">
        <v>4071</v>
      </c>
      <c r="E991">
        <v>5636</v>
      </c>
      <c r="F991" s="1">
        <v>41141</v>
      </c>
      <c r="G991" s="1">
        <v>41173</v>
      </c>
      <c r="H991">
        <v>8</v>
      </c>
      <c r="I991">
        <v>2012</v>
      </c>
      <c r="J991">
        <v>75.431700000000006</v>
      </c>
      <c r="K991">
        <v>-6.2316000000000003</v>
      </c>
      <c r="L991" t="s">
        <v>1028</v>
      </c>
      <c r="M991" t="s">
        <v>597</v>
      </c>
      <c r="N991" s="1">
        <v>41970</v>
      </c>
      <c r="O991">
        <v>72.736999999999995</v>
      </c>
      <c r="P991">
        <v>-9.5310000000000006</v>
      </c>
      <c r="Q991" t="s">
        <v>3</v>
      </c>
      <c r="R991" t="s">
        <v>637</v>
      </c>
      <c r="S991" t="s">
        <v>638</v>
      </c>
      <c r="T991" t="s">
        <v>8</v>
      </c>
      <c r="U991" t="s">
        <v>7</v>
      </c>
      <c r="V991">
        <v>829.47289999999998</v>
      </c>
      <c r="W991">
        <v>0.85</v>
      </c>
      <c r="X991">
        <v>1</v>
      </c>
      <c r="Y991">
        <v>157</v>
      </c>
      <c r="Z991">
        <v>0</v>
      </c>
      <c r="AA991">
        <v>0</v>
      </c>
      <c r="AB991">
        <v>0</v>
      </c>
      <c r="AC991">
        <v>240</v>
      </c>
      <c r="AD991">
        <v>1000</v>
      </c>
      <c r="AE991">
        <v>1050</v>
      </c>
      <c r="AF991">
        <v>1</v>
      </c>
      <c r="AG991">
        <v>0</v>
      </c>
      <c r="AH991">
        <v>0</v>
      </c>
      <c r="AI991">
        <v>0</v>
      </c>
      <c r="AJ991">
        <v>0</v>
      </c>
      <c r="AK991">
        <v>0</v>
      </c>
      <c r="AL991">
        <v>0</v>
      </c>
      <c r="AM991">
        <v>0</v>
      </c>
      <c r="AN991">
        <v>0</v>
      </c>
      <c r="AO991">
        <v>0</v>
      </c>
      <c r="AP991">
        <v>0</v>
      </c>
      <c r="AQ991">
        <v>1</v>
      </c>
      <c r="AR991">
        <v>0</v>
      </c>
      <c r="AS991">
        <v>0</v>
      </c>
      <c r="AT991">
        <v>0</v>
      </c>
      <c r="AU991">
        <v>0</v>
      </c>
      <c r="AV991">
        <v>0</v>
      </c>
      <c r="AW991">
        <v>0</v>
      </c>
      <c r="AX991">
        <v>1</v>
      </c>
    </row>
    <row r="992" spans="1:50" x14ac:dyDescent="0.25">
      <c r="A992" s="36">
        <v>5903724</v>
      </c>
      <c r="B992" s="36">
        <v>70076</v>
      </c>
      <c r="C992" s="36" t="s">
        <v>65</v>
      </c>
      <c r="D992">
        <v>4043</v>
      </c>
      <c r="E992">
        <v>5334</v>
      </c>
      <c r="F992" s="1">
        <v>41141</v>
      </c>
      <c r="G992" s="1">
        <v>41173</v>
      </c>
      <c r="H992">
        <v>8</v>
      </c>
      <c r="I992">
        <v>2012</v>
      </c>
      <c r="J992">
        <v>75.545000000000002</v>
      </c>
      <c r="K992">
        <v>-6.6199000000000003</v>
      </c>
      <c r="L992" t="s">
        <v>1028</v>
      </c>
      <c r="M992" t="s">
        <v>597</v>
      </c>
      <c r="N992" s="1">
        <v>41970</v>
      </c>
      <c r="O992">
        <v>75.531000000000006</v>
      </c>
      <c r="P992">
        <v>-1.198</v>
      </c>
      <c r="Q992" t="s">
        <v>3</v>
      </c>
      <c r="R992" t="s">
        <v>637</v>
      </c>
      <c r="S992" t="s">
        <v>638</v>
      </c>
      <c r="T992" t="s">
        <v>8</v>
      </c>
      <c r="U992" t="s">
        <v>7</v>
      </c>
      <c r="V992">
        <v>828.94749999999999</v>
      </c>
      <c r="W992">
        <v>0.85</v>
      </c>
      <c r="X992">
        <v>1</v>
      </c>
      <c r="Y992">
        <v>118</v>
      </c>
      <c r="Z992">
        <v>0</v>
      </c>
      <c r="AA992">
        <v>0</v>
      </c>
      <c r="AB992">
        <v>0</v>
      </c>
      <c r="AC992">
        <v>240</v>
      </c>
      <c r="AD992">
        <v>1000</v>
      </c>
      <c r="AE992">
        <v>2020</v>
      </c>
      <c r="AF992">
        <v>1</v>
      </c>
      <c r="AG992">
        <v>0</v>
      </c>
      <c r="AH992">
        <v>0</v>
      </c>
      <c r="AI992">
        <v>0</v>
      </c>
      <c r="AJ992">
        <v>0</v>
      </c>
      <c r="AK992">
        <v>0</v>
      </c>
      <c r="AL992">
        <v>0</v>
      </c>
      <c r="AM992">
        <v>0</v>
      </c>
      <c r="AN992">
        <v>0</v>
      </c>
      <c r="AO992">
        <v>0</v>
      </c>
      <c r="AP992">
        <v>0</v>
      </c>
      <c r="AQ992">
        <v>0</v>
      </c>
      <c r="AR992">
        <v>0</v>
      </c>
      <c r="AS992">
        <v>0</v>
      </c>
      <c r="AT992">
        <v>0</v>
      </c>
      <c r="AU992">
        <v>0</v>
      </c>
      <c r="AV992">
        <v>0</v>
      </c>
      <c r="AW992">
        <v>0</v>
      </c>
      <c r="AX992">
        <v>1</v>
      </c>
    </row>
    <row r="993" spans="1:50" x14ac:dyDescent="0.25">
      <c r="A993" s="36">
        <v>1901278</v>
      </c>
      <c r="B993" s="36">
        <v>55908</v>
      </c>
      <c r="C993" s="36" t="s">
        <v>64</v>
      </c>
      <c r="D993" t="s">
        <v>573</v>
      </c>
      <c r="E993">
        <v>4902</v>
      </c>
      <c r="F993" s="1">
        <v>40879</v>
      </c>
      <c r="G993" s="1">
        <v>40882</v>
      </c>
      <c r="H993">
        <v>12</v>
      </c>
      <c r="I993">
        <v>2011</v>
      </c>
      <c r="J993">
        <v>-57.1</v>
      </c>
      <c r="K993">
        <v>-57</v>
      </c>
      <c r="L993" t="s">
        <v>1028</v>
      </c>
      <c r="M993" t="s">
        <v>1038</v>
      </c>
      <c r="N993" s="1">
        <v>41971</v>
      </c>
      <c r="O993">
        <v>-49.052700000000002</v>
      </c>
      <c r="P993">
        <v>-8.6140000000000008</v>
      </c>
      <c r="Q993" t="s">
        <v>3</v>
      </c>
      <c r="R993" t="s">
        <v>704</v>
      </c>
      <c r="S993" t="s">
        <v>705</v>
      </c>
      <c r="T993" t="s">
        <v>28</v>
      </c>
      <c r="U993" t="s">
        <v>27</v>
      </c>
      <c r="V993">
        <v>1091.2997</v>
      </c>
      <c r="W993">
        <v>0.85</v>
      </c>
      <c r="X993">
        <v>1</v>
      </c>
      <c r="Y993">
        <v>110</v>
      </c>
      <c r="Z993">
        <v>0</v>
      </c>
      <c r="AA993">
        <v>0</v>
      </c>
      <c r="AB993">
        <v>0</v>
      </c>
      <c r="AC993">
        <v>240</v>
      </c>
      <c r="AD993">
        <v>1000</v>
      </c>
      <c r="AE993">
        <v>2000</v>
      </c>
      <c r="AF993">
        <v>0</v>
      </c>
      <c r="AG993">
        <v>0</v>
      </c>
      <c r="AH993">
        <v>0</v>
      </c>
      <c r="AI993">
        <v>0</v>
      </c>
      <c r="AJ993">
        <v>0</v>
      </c>
      <c r="AK993">
        <v>0</v>
      </c>
      <c r="AL993">
        <v>0</v>
      </c>
      <c r="AM993">
        <v>0</v>
      </c>
      <c r="AN993">
        <v>0</v>
      </c>
      <c r="AO993">
        <v>0</v>
      </c>
      <c r="AP993">
        <v>0</v>
      </c>
      <c r="AQ993">
        <v>0</v>
      </c>
      <c r="AR993">
        <v>0</v>
      </c>
      <c r="AS993">
        <v>1</v>
      </c>
      <c r="AT993">
        <v>1</v>
      </c>
      <c r="AU993">
        <v>0</v>
      </c>
      <c r="AV993">
        <v>0</v>
      </c>
      <c r="AW993">
        <v>0</v>
      </c>
      <c r="AX993">
        <v>1</v>
      </c>
    </row>
    <row r="994" spans="1:50" x14ac:dyDescent="0.25">
      <c r="A994" s="36">
        <v>6901140</v>
      </c>
      <c r="B994" s="36">
        <v>8489</v>
      </c>
      <c r="C994" s="36" t="s">
        <v>65</v>
      </c>
      <c r="D994" t="s">
        <v>573</v>
      </c>
      <c r="E994">
        <v>6239</v>
      </c>
      <c r="F994" s="1">
        <v>41149</v>
      </c>
      <c r="G994" s="1">
        <v>41164</v>
      </c>
      <c r="H994">
        <v>8</v>
      </c>
      <c r="I994">
        <v>2012</v>
      </c>
      <c r="J994">
        <v>70.986999999999995</v>
      </c>
      <c r="K994">
        <v>5.2450000000000001</v>
      </c>
      <c r="L994" t="s">
        <v>1028</v>
      </c>
      <c r="M994" t="s">
        <v>1039</v>
      </c>
      <c r="N994" s="1">
        <v>41970</v>
      </c>
      <c r="O994">
        <v>73.561999999999998</v>
      </c>
      <c r="P994">
        <v>9.3919999999999995</v>
      </c>
      <c r="Q994" t="s">
        <v>3</v>
      </c>
      <c r="R994" t="s">
        <v>704</v>
      </c>
      <c r="S994" t="s">
        <v>705</v>
      </c>
      <c r="T994" t="s">
        <v>132</v>
      </c>
      <c r="U994" t="s">
        <v>27</v>
      </c>
      <c r="V994">
        <v>821.37919999999997</v>
      </c>
      <c r="W994">
        <v>0.85</v>
      </c>
      <c r="X994">
        <v>1</v>
      </c>
      <c r="Y994">
        <v>70</v>
      </c>
      <c r="Z994">
        <v>0</v>
      </c>
      <c r="AA994">
        <v>0</v>
      </c>
      <c r="AB994">
        <v>0</v>
      </c>
      <c r="AC994">
        <v>240</v>
      </c>
      <c r="AD994">
        <v>1000</v>
      </c>
      <c r="AE994">
        <v>2000</v>
      </c>
      <c r="AF994">
        <v>1</v>
      </c>
      <c r="AG994">
        <v>1</v>
      </c>
      <c r="AH994">
        <v>0</v>
      </c>
      <c r="AI994">
        <v>0</v>
      </c>
      <c r="AJ994">
        <v>0</v>
      </c>
      <c r="AK994">
        <v>0</v>
      </c>
      <c r="AL994">
        <v>0</v>
      </c>
      <c r="AM994">
        <v>0</v>
      </c>
      <c r="AN994">
        <v>0</v>
      </c>
      <c r="AO994">
        <v>0</v>
      </c>
      <c r="AP994">
        <v>0</v>
      </c>
      <c r="AQ994">
        <v>0</v>
      </c>
      <c r="AR994">
        <v>0</v>
      </c>
      <c r="AS994">
        <v>1</v>
      </c>
      <c r="AT994">
        <v>0</v>
      </c>
      <c r="AU994">
        <v>0</v>
      </c>
      <c r="AV994">
        <v>0</v>
      </c>
      <c r="AW994">
        <v>0</v>
      </c>
      <c r="AX994">
        <v>1</v>
      </c>
    </row>
    <row r="995" spans="1:50" x14ac:dyDescent="0.25">
      <c r="A995" s="36">
        <v>6901139</v>
      </c>
      <c r="B995" s="36">
        <v>8504</v>
      </c>
      <c r="C995" s="36" t="s">
        <v>65</v>
      </c>
      <c r="D995" t="s">
        <v>573</v>
      </c>
      <c r="E995">
        <v>6240</v>
      </c>
      <c r="F995" s="1">
        <v>41149</v>
      </c>
      <c r="G995" s="1">
        <v>41159</v>
      </c>
      <c r="H995">
        <v>8</v>
      </c>
      <c r="I995">
        <v>2012</v>
      </c>
      <c r="J995">
        <v>69.509</v>
      </c>
      <c r="K995">
        <v>3.5859999999999999</v>
      </c>
      <c r="L995" t="s">
        <v>1028</v>
      </c>
      <c r="M995" t="s">
        <v>1039</v>
      </c>
      <c r="N995" s="1">
        <v>41970</v>
      </c>
      <c r="O995">
        <v>70.739000000000004</v>
      </c>
      <c r="P995">
        <v>-0.84599999999999997</v>
      </c>
      <c r="Q995" t="s">
        <v>3</v>
      </c>
      <c r="R995" t="s">
        <v>704</v>
      </c>
      <c r="S995" t="s">
        <v>705</v>
      </c>
      <c r="T995" t="s">
        <v>132</v>
      </c>
      <c r="U995" t="s">
        <v>27</v>
      </c>
      <c r="V995">
        <v>821.10490000000004</v>
      </c>
      <c r="W995">
        <v>0.85</v>
      </c>
      <c r="X995">
        <v>1</v>
      </c>
      <c r="Y995">
        <v>57</v>
      </c>
      <c r="Z995">
        <v>0</v>
      </c>
      <c r="AA995">
        <v>0</v>
      </c>
      <c r="AB995">
        <v>0</v>
      </c>
      <c r="AC995">
        <v>240</v>
      </c>
      <c r="AD995">
        <v>1000</v>
      </c>
      <c r="AE995">
        <v>2000</v>
      </c>
      <c r="AF995">
        <v>1</v>
      </c>
      <c r="AG995">
        <v>1</v>
      </c>
      <c r="AH995">
        <v>0</v>
      </c>
      <c r="AI995">
        <v>0</v>
      </c>
      <c r="AJ995">
        <v>0</v>
      </c>
      <c r="AK995">
        <v>0</v>
      </c>
      <c r="AL995">
        <v>0</v>
      </c>
      <c r="AM995">
        <v>0</v>
      </c>
      <c r="AN995">
        <v>0</v>
      </c>
      <c r="AO995">
        <v>0</v>
      </c>
      <c r="AP995">
        <v>0</v>
      </c>
      <c r="AQ995">
        <v>0</v>
      </c>
      <c r="AR995">
        <v>0</v>
      </c>
      <c r="AS995">
        <v>1</v>
      </c>
      <c r="AT995">
        <v>0</v>
      </c>
      <c r="AU995">
        <v>0</v>
      </c>
      <c r="AV995">
        <v>0</v>
      </c>
      <c r="AW995">
        <v>0</v>
      </c>
      <c r="AX995">
        <v>1</v>
      </c>
    </row>
    <row r="996" spans="1:50" x14ac:dyDescent="0.25">
      <c r="A996" s="36">
        <v>6901137</v>
      </c>
      <c r="B996" s="36">
        <v>8404</v>
      </c>
      <c r="C996" s="36" t="s">
        <v>65</v>
      </c>
      <c r="D996" t="s">
        <v>573</v>
      </c>
      <c r="E996">
        <v>6233</v>
      </c>
      <c r="F996" s="1">
        <v>41149</v>
      </c>
      <c r="G996" s="1">
        <v>41159</v>
      </c>
      <c r="H996">
        <v>8</v>
      </c>
      <c r="I996">
        <v>2012</v>
      </c>
      <c r="J996">
        <v>70.007999999999996</v>
      </c>
      <c r="K996">
        <v>4.1219999999999999</v>
      </c>
      <c r="L996" t="s">
        <v>1028</v>
      </c>
      <c r="M996" t="s">
        <v>1039</v>
      </c>
      <c r="N996" s="1">
        <v>41972</v>
      </c>
      <c r="O996">
        <v>71.161000000000001</v>
      </c>
      <c r="P996">
        <v>10.170999999999999</v>
      </c>
      <c r="Q996" t="s">
        <v>3</v>
      </c>
      <c r="R996" t="s">
        <v>704</v>
      </c>
      <c r="S996" t="s">
        <v>705</v>
      </c>
      <c r="T996" t="s">
        <v>28</v>
      </c>
      <c r="U996" t="s">
        <v>27</v>
      </c>
      <c r="V996">
        <v>822.61030000000005</v>
      </c>
      <c r="W996">
        <v>0.85</v>
      </c>
      <c r="X996">
        <v>1</v>
      </c>
      <c r="Y996">
        <v>37</v>
      </c>
      <c r="Z996">
        <v>0</v>
      </c>
      <c r="AA996">
        <v>0</v>
      </c>
      <c r="AB996">
        <v>0</v>
      </c>
      <c r="AC996">
        <v>240</v>
      </c>
      <c r="AD996">
        <v>1000</v>
      </c>
      <c r="AE996">
        <v>2000</v>
      </c>
      <c r="AF996">
        <v>0</v>
      </c>
      <c r="AG996">
        <v>0</v>
      </c>
      <c r="AH996">
        <v>0</v>
      </c>
      <c r="AI996">
        <v>0</v>
      </c>
      <c r="AJ996">
        <v>0</v>
      </c>
      <c r="AK996">
        <v>0</v>
      </c>
      <c r="AL996">
        <v>0</v>
      </c>
      <c r="AM996">
        <v>0</v>
      </c>
      <c r="AN996">
        <v>0</v>
      </c>
      <c r="AO996">
        <v>0</v>
      </c>
      <c r="AP996">
        <v>0</v>
      </c>
      <c r="AQ996">
        <v>0</v>
      </c>
      <c r="AR996">
        <v>0</v>
      </c>
      <c r="AS996">
        <v>1</v>
      </c>
      <c r="AT996">
        <v>0</v>
      </c>
      <c r="AU996">
        <v>0</v>
      </c>
      <c r="AV996">
        <v>0</v>
      </c>
      <c r="AW996">
        <v>0</v>
      </c>
      <c r="AX996">
        <v>1</v>
      </c>
    </row>
    <row r="997" spans="1:50" x14ac:dyDescent="0.25">
      <c r="A997" s="36">
        <v>6901131</v>
      </c>
      <c r="B997" s="36">
        <v>8400</v>
      </c>
      <c r="C997" s="36" t="s">
        <v>65</v>
      </c>
      <c r="D997" t="s">
        <v>573</v>
      </c>
      <c r="E997">
        <v>6235</v>
      </c>
      <c r="F997" s="1">
        <v>41111</v>
      </c>
      <c r="G997" s="1">
        <v>41114</v>
      </c>
      <c r="H997">
        <v>7</v>
      </c>
      <c r="I997">
        <v>2012</v>
      </c>
      <c r="J997">
        <v>74.427999999999997</v>
      </c>
      <c r="K997">
        <v>-3.67</v>
      </c>
      <c r="L997" t="s">
        <v>1028</v>
      </c>
      <c r="M997" t="s">
        <v>573</v>
      </c>
      <c r="N997" s="1">
        <v>41954</v>
      </c>
      <c r="O997">
        <v>74.427999999999997</v>
      </c>
      <c r="P997">
        <v>-8.2870000000000008</v>
      </c>
      <c r="Q997" t="s">
        <v>3</v>
      </c>
      <c r="R997" t="s">
        <v>704</v>
      </c>
      <c r="S997" t="s">
        <v>705</v>
      </c>
      <c r="T997" t="s">
        <v>28</v>
      </c>
      <c r="U997" t="s">
        <v>27</v>
      </c>
      <c r="V997">
        <v>842.90830000000005</v>
      </c>
      <c r="W997">
        <v>0.85</v>
      </c>
      <c r="X997">
        <v>1</v>
      </c>
      <c r="Y997">
        <v>38</v>
      </c>
      <c r="Z997">
        <v>0</v>
      </c>
      <c r="AA997">
        <v>0</v>
      </c>
      <c r="AB997">
        <v>0</v>
      </c>
      <c r="AC997">
        <v>240</v>
      </c>
      <c r="AD997">
        <v>1000</v>
      </c>
      <c r="AE997">
        <v>2000</v>
      </c>
      <c r="AF997">
        <v>0</v>
      </c>
      <c r="AG997">
        <v>0</v>
      </c>
      <c r="AH997">
        <v>0</v>
      </c>
      <c r="AI997">
        <v>0</v>
      </c>
      <c r="AJ997">
        <v>0</v>
      </c>
      <c r="AK997">
        <v>0</v>
      </c>
      <c r="AL997">
        <v>0</v>
      </c>
      <c r="AM997">
        <v>0</v>
      </c>
      <c r="AN997">
        <v>0</v>
      </c>
      <c r="AO997">
        <v>0</v>
      </c>
      <c r="AP997">
        <v>0</v>
      </c>
      <c r="AQ997">
        <v>0</v>
      </c>
      <c r="AR997">
        <v>0</v>
      </c>
      <c r="AS997">
        <v>1</v>
      </c>
      <c r="AT997">
        <v>0</v>
      </c>
      <c r="AU997">
        <v>0</v>
      </c>
      <c r="AV997">
        <v>0</v>
      </c>
      <c r="AW997">
        <v>0</v>
      </c>
      <c r="AX997">
        <v>1</v>
      </c>
    </row>
    <row r="998" spans="1:50" x14ac:dyDescent="0.25">
      <c r="A998" s="36">
        <v>6901127</v>
      </c>
      <c r="B998" s="36">
        <v>8396</v>
      </c>
      <c r="C998" s="36" t="s">
        <v>65</v>
      </c>
      <c r="D998" t="s">
        <v>573</v>
      </c>
      <c r="E998">
        <v>6231</v>
      </c>
      <c r="F998" s="1">
        <v>41101</v>
      </c>
      <c r="G998" s="1">
        <v>41103</v>
      </c>
      <c r="H998">
        <v>7</v>
      </c>
      <c r="I998">
        <v>2012</v>
      </c>
      <c r="J998">
        <v>75</v>
      </c>
      <c r="K998">
        <v>-2.883</v>
      </c>
      <c r="L998" t="s">
        <v>1028</v>
      </c>
      <c r="M998" t="s">
        <v>1040</v>
      </c>
      <c r="N998" s="1">
        <v>41972</v>
      </c>
      <c r="O998">
        <v>75.319999999999993</v>
      </c>
      <c r="P998">
        <v>0.53700000000000003</v>
      </c>
      <c r="Q998" t="s">
        <v>3</v>
      </c>
      <c r="R998" t="s">
        <v>704</v>
      </c>
      <c r="S998" t="s">
        <v>705</v>
      </c>
      <c r="T998" t="s">
        <v>28</v>
      </c>
      <c r="U998" t="s">
        <v>27</v>
      </c>
      <c r="V998">
        <v>871.80640000000005</v>
      </c>
      <c r="W998">
        <v>0.85</v>
      </c>
      <c r="X998">
        <v>1</v>
      </c>
      <c r="Y998">
        <v>45</v>
      </c>
      <c r="Z998">
        <v>0</v>
      </c>
      <c r="AA998">
        <v>0</v>
      </c>
      <c r="AB998">
        <v>0</v>
      </c>
      <c r="AC998">
        <v>240</v>
      </c>
      <c r="AD998">
        <v>1000</v>
      </c>
      <c r="AE998">
        <v>2000</v>
      </c>
      <c r="AF998">
        <v>0</v>
      </c>
      <c r="AG998">
        <v>0</v>
      </c>
      <c r="AH998">
        <v>0</v>
      </c>
      <c r="AI998">
        <v>0</v>
      </c>
      <c r="AJ998">
        <v>0</v>
      </c>
      <c r="AK998">
        <v>0</v>
      </c>
      <c r="AL998">
        <v>0</v>
      </c>
      <c r="AM998">
        <v>0</v>
      </c>
      <c r="AN998">
        <v>0</v>
      </c>
      <c r="AO998">
        <v>0</v>
      </c>
      <c r="AP998">
        <v>0</v>
      </c>
      <c r="AQ998">
        <v>0</v>
      </c>
      <c r="AR998">
        <v>0</v>
      </c>
      <c r="AS998">
        <v>1</v>
      </c>
      <c r="AT998">
        <v>0</v>
      </c>
      <c r="AU998">
        <v>0</v>
      </c>
      <c r="AV998">
        <v>0</v>
      </c>
      <c r="AW998">
        <v>0</v>
      </c>
      <c r="AX998">
        <v>1</v>
      </c>
    </row>
    <row r="999" spans="1:50" x14ac:dyDescent="0.25">
      <c r="A999" s="36">
        <v>3901102</v>
      </c>
      <c r="B999" s="36">
        <v>120722</v>
      </c>
      <c r="C999" s="36" t="s">
        <v>64</v>
      </c>
      <c r="D999">
        <v>6370</v>
      </c>
      <c r="E999">
        <v>6370</v>
      </c>
      <c r="F999" s="1">
        <v>41220</v>
      </c>
      <c r="G999" s="1">
        <v>41131</v>
      </c>
      <c r="H999">
        <v>11</v>
      </c>
      <c r="I999">
        <v>2012</v>
      </c>
      <c r="J999">
        <v>-45</v>
      </c>
      <c r="K999">
        <v>-52.366599999999998</v>
      </c>
      <c r="L999" t="s">
        <v>1028</v>
      </c>
      <c r="M999" t="s">
        <v>1041</v>
      </c>
      <c r="N999" s="1">
        <v>41971</v>
      </c>
      <c r="O999">
        <v>-50.903100000000002</v>
      </c>
      <c r="P999">
        <v>-23.335999999999999</v>
      </c>
      <c r="Q999" t="s">
        <v>3</v>
      </c>
      <c r="R999" t="s">
        <v>567</v>
      </c>
      <c r="S999" t="s">
        <v>568</v>
      </c>
      <c r="T999" t="s">
        <v>44</v>
      </c>
      <c r="U999" t="s">
        <v>4</v>
      </c>
      <c r="V999">
        <v>751.13</v>
      </c>
      <c r="W999">
        <v>0.85</v>
      </c>
      <c r="X999">
        <v>1</v>
      </c>
      <c r="Y999">
        <v>76</v>
      </c>
      <c r="Z999">
        <v>72</v>
      </c>
      <c r="AA999">
        <v>0</v>
      </c>
      <c r="AB999">
        <v>0</v>
      </c>
      <c r="AC999">
        <v>240</v>
      </c>
      <c r="AD999">
        <v>1500</v>
      </c>
      <c r="AE999">
        <v>2000</v>
      </c>
      <c r="AF999">
        <v>0</v>
      </c>
      <c r="AG999">
        <v>0</v>
      </c>
      <c r="AH999">
        <v>0</v>
      </c>
      <c r="AI999">
        <v>0</v>
      </c>
      <c r="AJ999">
        <v>0</v>
      </c>
      <c r="AK999">
        <v>0</v>
      </c>
      <c r="AL999">
        <v>0</v>
      </c>
      <c r="AM999">
        <v>0</v>
      </c>
      <c r="AN999">
        <v>0</v>
      </c>
      <c r="AO999">
        <v>0</v>
      </c>
      <c r="AP999">
        <v>0</v>
      </c>
      <c r="AQ999">
        <v>0</v>
      </c>
      <c r="AR999">
        <v>0</v>
      </c>
      <c r="AS999">
        <v>0</v>
      </c>
      <c r="AT999">
        <v>0</v>
      </c>
      <c r="AU999">
        <v>0</v>
      </c>
      <c r="AV999">
        <v>0</v>
      </c>
      <c r="AW999">
        <v>0</v>
      </c>
      <c r="AX999">
        <v>1</v>
      </c>
    </row>
    <row r="1000" spans="1:50" x14ac:dyDescent="0.25">
      <c r="A1000" s="36">
        <v>3901101</v>
      </c>
      <c r="B1000" s="36">
        <v>120721</v>
      </c>
      <c r="C1000" s="36" t="s">
        <v>64</v>
      </c>
      <c r="D1000">
        <v>6369</v>
      </c>
      <c r="E1000">
        <v>6369</v>
      </c>
      <c r="F1000" s="1">
        <v>41219</v>
      </c>
      <c r="G1000" s="1">
        <v>41131</v>
      </c>
      <c r="H1000">
        <v>11</v>
      </c>
      <c r="I1000">
        <v>2012</v>
      </c>
      <c r="J1000">
        <v>-42</v>
      </c>
      <c r="K1000">
        <v>-50.2166</v>
      </c>
      <c r="L1000" t="s">
        <v>1028</v>
      </c>
      <c r="M1000" t="s">
        <v>1041</v>
      </c>
      <c r="N1000" s="1">
        <v>41970</v>
      </c>
      <c r="O1000">
        <v>-46.305900000000001</v>
      </c>
      <c r="P1000">
        <v>-36.743600000000001</v>
      </c>
      <c r="Q1000" t="s">
        <v>3</v>
      </c>
      <c r="R1000" t="s">
        <v>567</v>
      </c>
      <c r="S1000" t="s">
        <v>568</v>
      </c>
      <c r="T1000" t="s">
        <v>44</v>
      </c>
      <c r="U1000" t="s">
        <v>4</v>
      </c>
      <c r="V1000">
        <v>751.1567</v>
      </c>
      <c r="W1000">
        <v>0.85</v>
      </c>
      <c r="X1000">
        <v>1</v>
      </c>
      <c r="Y1000">
        <v>76</v>
      </c>
      <c r="Z1000">
        <v>71</v>
      </c>
      <c r="AA1000">
        <v>0</v>
      </c>
      <c r="AB1000">
        <v>0</v>
      </c>
      <c r="AC1000">
        <v>240</v>
      </c>
      <c r="AD1000">
        <v>1500</v>
      </c>
      <c r="AE1000">
        <v>2000</v>
      </c>
      <c r="AF1000">
        <v>0</v>
      </c>
      <c r="AG1000">
        <v>0</v>
      </c>
      <c r="AH1000">
        <v>0</v>
      </c>
      <c r="AI1000">
        <v>0</v>
      </c>
      <c r="AJ1000">
        <v>0</v>
      </c>
      <c r="AK1000">
        <v>0</v>
      </c>
      <c r="AL1000">
        <v>0</v>
      </c>
      <c r="AM1000">
        <v>0</v>
      </c>
      <c r="AN1000">
        <v>0</v>
      </c>
      <c r="AO1000">
        <v>0</v>
      </c>
      <c r="AP1000">
        <v>0</v>
      </c>
      <c r="AQ1000">
        <v>0</v>
      </c>
      <c r="AR1000">
        <v>0</v>
      </c>
      <c r="AS1000">
        <v>0</v>
      </c>
      <c r="AT1000">
        <v>0</v>
      </c>
      <c r="AU1000">
        <v>0</v>
      </c>
      <c r="AV1000">
        <v>0</v>
      </c>
      <c r="AW1000">
        <v>0</v>
      </c>
      <c r="AX1000">
        <v>1</v>
      </c>
    </row>
    <row r="1001" spans="1:50" x14ac:dyDescent="0.25">
      <c r="A1001" s="36">
        <v>3901100</v>
      </c>
      <c r="B1001" s="36">
        <v>120720</v>
      </c>
      <c r="C1001" s="36" t="s">
        <v>64</v>
      </c>
      <c r="D1001">
        <v>6368</v>
      </c>
      <c r="E1001">
        <v>6368</v>
      </c>
      <c r="F1001" s="1">
        <v>41218</v>
      </c>
      <c r="G1001" s="1">
        <v>41131</v>
      </c>
      <c r="H1001">
        <v>11</v>
      </c>
      <c r="I1001">
        <v>2012</v>
      </c>
      <c r="J1001">
        <v>-39</v>
      </c>
      <c r="K1001">
        <v>-48.15</v>
      </c>
      <c r="L1001" t="s">
        <v>1028</v>
      </c>
      <c r="M1001" t="s">
        <v>1041</v>
      </c>
      <c r="N1001" s="1">
        <v>41969</v>
      </c>
      <c r="O1001">
        <v>-39.025599999999997</v>
      </c>
      <c r="P1001">
        <v>-29.1233</v>
      </c>
      <c r="Q1001" t="s">
        <v>3</v>
      </c>
      <c r="R1001" t="s">
        <v>567</v>
      </c>
      <c r="S1001" t="s">
        <v>568</v>
      </c>
      <c r="T1001" t="s">
        <v>44</v>
      </c>
      <c r="U1001" t="s">
        <v>4</v>
      </c>
      <c r="V1001">
        <v>751.13819999999998</v>
      </c>
      <c r="W1001">
        <v>0.85</v>
      </c>
      <c r="X1001">
        <v>1</v>
      </c>
      <c r="Y1001">
        <v>70</v>
      </c>
      <c r="Z1001">
        <v>71</v>
      </c>
      <c r="AA1001">
        <v>0</v>
      </c>
      <c r="AB1001">
        <v>0</v>
      </c>
      <c r="AC1001">
        <v>240</v>
      </c>
      <c r="AD1001">
        <v>1500</v>
      </c>
      <c r="AE1001">
        <v>2000</v>
      </c>
      <c r="AF1001">
        <v>0</v>
      </c>
      <c r="AG1001">
        <v>0</v>
      </c>
      <c r="AH1001">
        <v>0</v>
      </c>
      <c r="AI1001">
        <v>0</v>
      </c>
      <c r="AJ1001">
        <v>0</v>
      </c>
      <c r="AK1001">
        <v>0</v>
      </c>
      <c r="AL1001">
        <v>0</v>
      </c>
      <c r="AM1001">
        <v>0</v>
      </c>
      <c r="AN1001">
        <v>0</v>
      </c>
      <c r="AO1001">
        <v>0</v>
      </c>
      <c r="AP1001">
        <v>0</v>
      </c>
      <c r="AQ1001">
        <v>0</v>
      </c>
      <c r="AR1001">
        <v>0</v>
      </c>
      <c r="AS1001">
        <v>0</v>
      </c>
      <c r="AT1001">
        <v>0</v>
      </c>
      <c r="AU1001">
        <v>0</v>
      </c>
      <c r="AV1001">
        <v>0</v>
      </c>
      <c r="AW1001">
        <v>0</v>
      </c>
      <c r="AX1001">
        <v>1</v>
      </c>
    </row>
    <row r="1002" spans="1:50" x14ac:dyDescent="0.25">
      <c r="A1002" s="36">
        <v>3901098</v>
      </c>
      <c r="B1002" s="36">
        <v>120718</v>
      </c>
      <c r="C1002" s="36" t="s">
        <v>64</v>
      </c>
      <c r="D1002">
        <v>6307</v>
      </c>
      <c r="E1002">
        <v>6307</v>
      </c>
      <c r="F1002" s="1">
        <v>41216</v>
      </c>
      <c r="G1002" s="1">
        <v>41131</v>
      </c>
      <c r="H1002">
        <v>11</v>
      </c>
      <c r="I1002">
        <v>2012</v>
      </c>
      <c r="J1002">
        <v>-33</v>
      </c>
      <c r="K1002">
        <v>-46.266599999999997</v>
      </c>
      <c r="L1002" t="s">
        <v>1028</v>
      </c>
      <c r="M1002" t="s">
        <v>1041</v>
      </c>
      <c r="N1002" s="1">
        <v>41958</v>
      </c>
      <c r="O1002">
        <v>-37.163400000000003</v>
      </c>
      <c r="P1002">
        <v>-51.555999999999997</v>
      </c>
      <c r="Q1002" t="s">
        <v>3</v>
      </c>
      <c r="R1002" t="s">
        <v>567</v>
      </c>
      <c r="S1002" t="s">
        <v>568</v>
      </c>
      <c r="T1002" t="s">
        <v>44</v>
      </c>
      <c r="U1002" t="s">
        <v>4</v>
      </c>
      <c r="V1002">
        <v>741.31650000000002</v>
      </c>
      <c r="W1002">
        <v>0.85</v>
      </c>
      <c r="X1002">
        <v>1</v>
      </c>
      <c r="Y1002">
        <v>75</v>
      </c>
      <c r="Z1002">
        <v>71</v>
      </c>
      <c r="AA1002">
        <v>0</v>
      </c>
      <c r="AB1002">
        <v>0</v>
      </c>
      <c r="AC1002">
        <v>240</v>
      </c>
      <c r="AD1002">
        <v>1500</v>
      </c>
      <c r="AE1002">
        <v>2000</v>
      </c>
      <c r="AF1002">
        <v>0</v>
      </c>
      <c r="AG1002">
        <v>0</v>
      </c>
      <c r="AH1002">
        <v>0</v>
      </c>
      <c r="AI1002">
        <v>0</v>
      </c>
      <c r="AJ1002">
        <v>0</v>
      </c>
      <c r="AK1002">
        <v>0</v>
      </c>
      <c r="AL1002">
        <v>0</v>
      </c>
      <c r="AM1002">
        <v>0</v>
      </c>
      <c r="AN1002">
        <v>0</v>
      </c>
      <c r="AO1002">
        <v>0</v>
      </c>
      <c r="AP1002">
        <v>0</v>
      </c>
      <c r="AQ1002">
        <v>0</v>
      </c>
      <c r="AR1002">
        <v>0</v>
      </c>
      <c r="AS1002">
        <v>0</v>
      </c>
      <c r="AT1002">
        <v>0</v>
      </c>
      <c r="AU1002">
        <v>0</v>
      </c>
      <c r="AV1002">
        <v>0</v>
      </c>
      <c r="AW1002">
        <v>0</v>
      </c>
      <c r="AX1002">
        <v>1</v>
      </c>
    </row>
    <row r="1003" spans="1:50" x14ac:dyDescent="0.25">
      <c r="A1003" s="36">
        <v>3901099</v>
      </c>
      <c r="B1003" s="36">
        <v>120719</v>
      </c>
      <c r="C1003" s="36" t="s">
        <v>64</v>
      </c>
      <c r="D1003">
        <v>6308</v>
      </c>
      <c r="E1003">
        <v>6308</v>
      </c>
      <c r="F1003" s="1">
        <v>41316</v>
      </c>
      <c r="G1003" s="1">
        <v>41131</v>
      </c>
      <c r="H1003">
        <v>2</v>
      </c>
      <c r="I1003">
        <v>2013</v>
      </c>
      <c r="J1003">
        <v>-52.316600000000001</v>
      </c>
      <c r="K1003">
        <v>-51.2</v>
      </c>
      <c r="L1003" t="s">
        <v>1028</v>
      </c>
      <c r="M1003" t="s">
        <v>1041</v>
      </c>
      <c r="N1003" s="1">
        <v>41937</v>
      </c>
      <c r="O1003">
        <v>-44.266599999999997</v>
      </c>
      <c r="P1003">
        <v>-33.085799999999999</v>
      </c>
      <c r="Q1003" t="s">
        <v>3</v>
      </c>
      <c r="R1003" t="s">
        <v>567</v>
      </c>
      <c r="S1003" t="s">
        <v>568</v>
      </c>
      <c r="T1003" t="s">
        <v>44</v>
      </c>
      <c r="U1003" t="s">
        <v>4</v>
      </c>
      <c r="V1003">
        <v>620.99390000000005</v>
      </c>
      <c r="W1003">
        <v>0.86</v>
      </c>
      <c r="X1003">
        <v>1</v>
      </c>
      <c r="Y1003">
        <v>60</v>
      </c>
      <c r="Z1003">
        <v>61</v>
      </c>
      <c r="AA1003">
        <v>0</v>
      </c>
      <c r="AB1003">
        <v>0</v>
      </c>
      <c r="AC1003">
        <v>240</v>
      </c>
      <c r="AD1003">
        <v>1500</v>
      </c>
      <c r="AE1003">
        <v>2000</v>
      </c>
      <c r="AF1003">
        <v>0</v>
      </c>
      <c r="AG1003">
        <v>0</v>
      </c>
      <c r="AH1003">
        <v>0</v>
      </c>
      <c r="AI1003">
        <v>0</v>
      </c>
      <c r="AJ1003">
        <v>0</v>
      </c>
      <c r="AK1003">
        <v>0</v>
      </c>
      <c r="AL1003">
        <v>0</v>
      </c>
      <c r="AM1003">
        <v>0</v>
      </c>
      <c r="AN1003">
        <v>0</v>
      </c>
      <c r="AO1003">
        <v>0</v>
      </c>
      <c r="AP1003">
        <v>0</v>
      </c>
      <c r="AQ1003">
        <v>0</v>
      </c>
      <c r="AR1003">
        <v>0</v>
      </c>
      <c r="AS1003">
        <v>0</v>
      </c>
      <c r="AT1003">
        <v>0</v>
      </c>
      <c r="AU1003">
        <v>0</v>
      </c>
      <c r="AV1003">
        <v>0</v>
      </c>
      <c r="AW1003">
        <v>0</v>
      </c>
      <c r="AX1003">
        <v>1</v>
      </c>
    </row>
    <row r="1004" spans="1:50" x14ac:dyDescent="0.25">
      <c r="A1004" s="36">
        <v>3901097</v>
      </c>
      <c r="B1004" s="36">
        <v>120717</v>
      </c>
      <c r="C1004" s="36" t="s">
        <v>64</v>
      </c>
      <c r="D1004">
        <v>6295</v>
      </c>
      <c r="E1004">
        <v>6295</v>
      </c>
      <c r="F1004" s="1">
        <v>41211</v>
      </c>
      <c r="G1004" s="1">
        <v>41222</v>
      </c>
      <c r="H1004">
        <v>10</v>
      </c>
      <c r="I1004">
        <v>2012</v>
      </c>
      <c r="J1004">
        <v>-15</v>
      </c>
      <c r="K1004">
        <v>-34.183300000000003</v>
      </c>
      <c r="L1004" t="s">
        <v>1028</v>
      </c>
      <c r="M1004" t="s">
        <v>1041</v>
      </c>
      <c r="N1004" s="1">
        <v>41973</v>
      </c>
      <c r="O1004">
        <v>-17.066800000000001</v>
      </c>
      <c r="P1004">
        <v>-30.136399999999998</v>
      </c>
      <c r="Q1004" t="s">
        <v>3</v>
      </c>
      <c r="R1004" t="s">
        <v>567</v>
      </c>
      <c r="S1004" t="s">
        <v>568</v>
      </c>
      <c r="T1004" t="s">
        <v>44</v>
      </c>
      <c r="U1004" t="s">
        <v>4</v>
      </c>
      <c r="V1004">
        <v>761.33989999999994</v>
      </c>
      <c r="W1004">
        <v>0.85</v>
      </c>
      <c r="X1004">
        <v>1</v>
      </c>
      <c r="Y1004">
        <v>70</v>
      </c>
      <c r="Z1004">
        <v>72</v>
      </c>
      <c r="AA1004">
        <v>0</v>
      </c>
      <c r="AB1004">
        <v>0</v>
      </c>
      <c r="AC1004">
        <v>240</v>
      </c>
      <c r="AD1004">
        <v>1500</v>
      </c>
      <c r="AE1004">
        <v>2000</v>
      </c>
      <c r="AF1004">
        <v>0</v>
      </c>
      <c r="AG1004">
        <v>0</v>
      </c>
      <c r="AH1004">
        <v>0</v>
      </c>
      <c r="AI1004">
        <v>0</v>
      </c>
      <c r="AJ1004">
        <v>0</v>
      </c>
      <c r="AK1004">
        <v>0</v>
      </c>
      <c r="AL1004">
        <v>0</v>
      </c>
      <c r="AM1004">
        <v>0</v>
      </c>
      <c r="AN1004">
        <v>0</v>
      </c>
      <c r="AO1004">
        <v>0</v>
      </c>
      <c r="AP1004">
        <v>0</v>
      </c>
      <c r="AQ1004">
        <v>0</v>
      </c>
      <c r="AR1004">
        <v>0</v>
      </c>
      <c r="AS1004">
        <v>0</v>
      </c>
      <c r="AT1004">
        <v>0</v>
      </c>
      <c r="AU1004">
        <v>0</v>
      </c>
      <c r="AV1004">
        <v>0</v>
      </c>
      <c r="AW1004">
        <v>0</v>
      </c>
      <c r="AX1004">
        <v>1</v>
      </c>
    </row>
    <row r="1005" spans="1:50" x14ac:dyDescent="0.25">
      <c r="A1005" s="36">
        <v>1901288</v>
      </c>
      <c r="B1005" s="36">
        <v>55905</v>
      </c>
      <c r="C1005" s="36" t="s">
        <v>64</v>
      </c>
      <c r="D1005" t="s">
        <v>573</v>
      </c>
      <c r="E1005">
        <v>4899</v>
      </c>
      <c r="F1005" s="1">
        <v>40934</v>
      </c>
      <c r="G1005" s="1">
        <v>40940</v>
      </c>
      <c r="H1005">
        <v>1</v>
      </c>
      <c r="I1005">
        <v>2012</v>
      </c>
      <c r="J1005">
        <v>-63.024999999999999</v>
      </c>
      <c r="K1005">
        <v>-51.491999999999997</v>
      </c>
      <c r="L1005" t="s">
        <v>1028</v>
      </c>
      <c r="M1005" t="s">
        <v>573</v>
      </c>
      <c r="N1005" s="1">
        <v>41615</v>
      </c>
      <c r="O1005">
        <v>-60.448</v>
      </c>
      <c r="P1005">
        <v>-39.075000000000003</v>
      </c>
      <c r="Q1005" t="s">
        <v>3</v>
      </c>
      <c r="R1005" t="s">
        <v>704</v>
      </c>
      <c r="S1005" t="s">
        <v>705</v>
      </c>
      <c r="T1005" t="s">
        <v>28</v>
      </c>
      <c r="U1005" t="s">
        <v>27</v>
      </c>
      <c r="V1005">
        <v>680.80489999999998</v>
      </c>
      <c r="W1005">
        <v>0.86</v>
      </c>
      <c r="X1005">
        <v>1</v>
      </c>
      <c r="Y1005">
        <v>37</v>
      </c>
      <c r="Z1005">
        <v>0</v>
      </c>
      <c r="AA1005">
        <v>0</v>
      </c>
      <c r="AB1005">
        <v>0</v>
      </c>
      <c r="AC1005">
        <v>240</v>
      </c>
      <c r="AD1005">
        <v>1500</v>
      </c>
      <c r="AE1005">
        <v>2000</v>
      </c>
      <c r="AF1005">
        <v>0</v>
      </c>
      <c r="AG1005">
        <v>0</v>
      </c>
      <c r="AH1005">
        <v>0</v>
      </c>
      <c r="AI1005">
        <v>0</v>
      </c>
      <c r="AJ1005">
        <v>0</v>
      </c>
      <c r="AK1005">
        <v>0</v>
      </c>
      <c r="AL1005">
        <v>0</v>
      </c>
      <c r="AM1005">
        <v>0</v>
      </c>
      <c r="AN1005">
        <v>0</v>
      </c>
      <c r="AO1005">
        <v>0</v>
      </c>
      <c r="AP1005">
        <v>0</v>
      </c>
      <c r="AQ1005">
        <v>0</v>
      </c>
      <c r="AR1005">
        <v>0</v>
      </c>
      <c r="AS1005">
        <v>1</v>
      </c>
      <c r="AT1005">
        <v>0</v>
      </c>
      <c r="AU1005">
        <v>0</v>
      </c>
      <c r="AV1005">
        <v>0</v>
      </c>
      <c r="AW1005">
        <v>0</v>
      </c>
      <c r="AX1005">
        <v>1</v>
      </c>
    </row>
    <row r="1006" spans="1:50" x14ac:dyDescent="0.25">
      <c r="A1006" s="36">
        <v>1901250</v>
      </c>
      <c r="B1006" s="36">
        <v>92724</v>
      </c>
      <c r="C1006" s="36" t="s">
        <v>64</v>
      </c>
      <c r="D1006" t="s">
        <v>573</v>
      </c>
      <c r="E1006">
        <v>4501</v>
      </c>
      <c r="F1006" s="1">
        <v>40271</v>
      </c>
      <c r="G1006" s="1">
        <v>40276</v>
      </c>
      <c r="H1006">
        <v>4</v>
      </c>
      <c r="I1006">
        <v>2010</v>
      </c>
      <c r="J1006">
        <v>-60.795000000000002</v>
      </c>
      <c r="K1006">
        <v>-39.862000000000002</v>
      </c>
      <c r="L1006" t="s">
        <v>1028</v>
      </c>
      <c r="M1006" t="s">
        <v>573</v>
      </c>
      <c r="N1006" s="1">
        <v>41972</v>
      </c>
      <c r="O1006">
        <v>-57.985199999999999</v>
      </c>
      <c r="P1006">
        <v>-26.7803</v>
      </c>
      <c r="Q1006" t="s">
        <v>3</v>
      </c>
      <c r="R1006" t="s">
        <v>704</v>
      </c>
      <c r="S1006" t="s">
        <v>705</v>
      </c>
      <c r="T1006" t="s">
        <v>28</v>
      </c>
      <c r="U1006" t="s">
        <v>27</v>
      </c>
      <c r="V1006">
        <v>1701.0812000000001</v>
      </c>
      <c r="W1006">
        <v>0.74</v>
      </c>
      <c r="X1006">
        <v>1</v>
      </c>
      <c r="Y1006">
        <v>94</v>
      </c>
      <c r="Z1006">
        <v>36</v>
      </c>
      <c r="AA1006">
        <v>0</v>
      </c>
      <c r="AB1006">
        <v>0</v>
      </c>
      <c r="AC1006">
        <v>240</v>
      </c>
      <c r="AD1006">
        <v>1000</v>
      </c>
      <c r="AE1006">
        <v>2000</v>
      </c>
      <c r="AF1006">
        <v>0</v>
      </c>
      <c r="AG1006">
        <v>0</v>
      </c>
      <c r="AH1006">
        <v>0</v>
      </c>
      <c r="AI1006">
        <v>0</v>
      </c>
      <c r="AJ1006">
        <v>0</v>
      </c>
      <c r="AK1006">
        <v>0</v>
      </c>
      <c r="AL1006">
        <v>0</v>
      </c>
      <c r="AM1006">
        <v>0</v>
      </c>
      <c r="AN1006">
        <v>0</v>
      </c>
      <c r="AO1006">
        <v>0</v>
      </c>
      <c r="AP1006">
        <v>0</v>
      </c>
      <c r="AQ1006">
        <v>0</v>
      </c>
      <c r="AR1006">
        <v>0</v>
      </c>
      <c r="AS1006">
        <v>1</v>
      </c>
      <c r="AT1006">
        <v>0</v>
      </c>
      <c r="AU1006">
        <v>0</v>
      </c>
      <c r="AV1006">
        <v>0</v>
      </c>
      <c r="AW1006">
        <v>0</v>
      </c>
      <c r="AX1006">
        <v>1</v>
      </c>
    </row>
    <row r="1007" spans="1:50" x14ac:dyDescent="0.25">
      <c r="A1007" s="36">
        <v>3901096</v>
      </c>
      <c r="B1007" s="36">
        <v>120716</v>
      </c>
      <c r="C1007" s="36" t="s">
        <v>64</v>
      </c>
      <c r="D1007">
        <v>6294</v>
      </c>
      <c r="E1007">
        <v>6294</v>
      </c>
      <c r="F1007" s="1">
        <v>41210</v>
      </c>
      <c r="G1007" s="1">
        <v>41131</v>
      </c>
      <c r="H1007">
        <v>10</v>
      </c>
      <c r="I1007">
        <v>2012</v>
      </c>
      <c r="J1007">
        <v>-10</v>
      </c>
      <c r="K1007">
        <v>-31.75</v>
      </c>
      <c r="L1007" t="s">
        <v>1028</v>
      </c>
      <c r="M1007" t="s">
        <v>1041</v>
      </c>
      <c r="N1007" s="1">
        <v>41972</v>
      </c>
      <c r="O1007">
        <v>-9.3473000000000006</v>
      </c>
      <c r="P1007">
        <v>-27.299199999999999</v>
      </c>
      <c r="Q1007" t="s">
        <v>3</v>
      </c>
      <c r="R1007" t="s">
        <v>567</v>
      </c>
      <c r="S1007" t="s">
        <v>568</v>
      </c>
      <c r="T1007" t="s">
        <v>44</v>
      </c>
      <c r="U1007" t="s">
        <v>4</v>
      </c>
      <c r="V1007">
        <v>761.5127</v>
      </c>
      <c r="W1007">
        <v>0.85</v>
      </c>
      <c r="X1007">
        <v>1</v>
      </c>
      <c r="Y1007">
        <v>70</v>
      </c>
      <c r="Z1007">
        <v>72</v>
      </c>
      <c r="AA1007">
        <v>0</v>
      </c>
      <c r="AB1007">
        <v>0</v>
      </c>
      <c r="AC1007">
        <v>240</v>
      </c>
      <c r="AD1007">
        <v>1500</v>
      </c>
      <c r="AE1007">
        <v>2000</v>
      </c>
      <c r="AF1007">
        <v>0</v>
      </c>
      <c r="AG1007">
        <v>0</v>
      </c>
      <c r="AH1007">
        <v>0</v>
      </c>
      <c r="AI1007">
        <v>0</v>
      </c>
      <c r="AJ1007">
        <v>0</v>
      </c>
      <c r="AK1007">
        <v>0</v>
      </c>
      <c r="AL1007">
        <v>0</v>
      </c>
      <c r="AM1007">
        <v>0</v>
      </c>
      <c r="AN1007">
        <v>0</v>
      </c>
      <c r="AO1007">
        <v>0</v>
      </c>
      <c r="AP1007">
        <v>0</v>
      </c>
      <c r="AQ1007">
        <v>0</v>
      </c>
      <c r="AR1007">
        <v>0</v>
      </c>
      <c r="AS1007">
        <v>0</v>
      </c>
      <c r="AT1007">
        <v>0</v>
      </c>
      <c r="AU1007">
        <v>0</v>
      </c>
      <c r="AV1007">
        <v>0</v>
      </c>
      <c r="AW1007">
        <v>0</v>
      </c>
      <c r="AX1007">
        <v>1</v>
      </c>
    </row>
    <row r="1008" spans="1:50" x14ac:dyDescent="0.25">
      <c r="A1008" s="36">
        <v>6901126</v>
      </c>
      <c r="B1008" s="36">
        <v>8343</v>
      </c>
      <c r="C1008" s="36" t="s">
        <v>65</v>
      </c>
      <c r="D1008" t="s">
        <v>573</v>
      </c>
      <c r="E1008">
        <v>6238</v>
      </c>
      <c r="F1008" s="1">
        <v>41073</v>
      </c>
      <c r="G1008" s="1">
        <v>41074</v>
      </c>
      <c r="H1008">
        <v>6</v>
      </c>
      <c r="I1008">
        <v>2012</v>
      </c>
      <c r="J1008">
        <v>74.989999999999995</v>
      </c>
      <c r="K1008">
        <v>-3.8210000000000002</v>
      </c>
      <c r="L1008" t="s">
        <v>1028</v>
      </c>
      <c r="M1008" t="s">
        <v>1039</v>
      </c>
      <c r="N1008" s="1">
        <v>41968</v>
      </c>
      <c r="O1008">
        <v>75.748999999999995</v>
      </c>
      <c r="P1008">
        <v>5.4119999999999999</v>
      </c>
      <c r="Q1008" t="s">
        <v>3</v>
      </c>
      <c r="R1008" t="s">
        <v>704</v>
      </c>
      <c r="S1008" t="s">
        <v>705</v>
      </c>
      <c r="T1008" t="s">
        <v>132</v>
      </c>
      <c r="U1008" t="s">
        <v>27</v>
      </c>
      <c r="V1008">
        <v>895.1576</v>
      </c>
      <c r="W1008">
        <v>0.85</v>
      </c>
      <c r="X1008">
        <v>1</v>
      </c>
      <c r="Y1008">
        <v>67</v>
      </c>
      <c r="Z1008">
        <v>0</v>
      </c>
      <c r="AA1008">
        <v>0</v>
      </c>
      <c r="AB1008">
        <v>0</v>
      </c>
      <c r="AC1008">
        <v>240</v>
      </c>
      <c r="AD1008">
        <v>1000</v>
      </c>
      <c r="AE1008">
        <v>2000</v>
      </c>
      <c r="AF1008">
        <v>1</v>
      </c>
      <c r="AG1008">
        <v>1</v>
      </c>
      <c r="AH1008">
        <v>0</v>
      </c>
      <c r="AI1008">
        <v>0</v>
      </c>
      <c r="AJ1008">
        <v>0</v>
      </c>
      <c r="AK1008">
        <v>0</v>
      </c>
      <c r="AL1008">
        <v>0</v>
      </c>
      <c r="AM1008">
        <v>0</v>
      </c>
      <c r="AN1008">
        <v>0</v>
      </c>
      <c r="AO1008">
        <v>0</v>
      </c>
      <c r="AP1008">
        <v>0</v>
      </c>
      <c r="AQ1008">
        <v>0</v>
      </c>
      <c r="AR1008">
        <v>0</v>
      </c>
      <c r="AS1008">
        <v>1</v>
      </c>
      <c r="AT1008">
        <v>1</v>
      </c>
      <c r="AU1008">
        <v>1</v>
      </c>
      <c r="AV1008">
        <v>0</v>
      </c>
      <c r="AW1008">
        <v>0</v>
      </c>
      <c r="AX1008">
        <v>1</v>
      </c>
    </row>
    <row r="1009" spans="1:50" x14ac:dyDescent="0.25">
      <c r="A1009" s="36">
        <v>1901277</v>
      </c>
      <c r="B1009" s="36">
        <v>55907</v>
      </c>
      <c r="C1009" s="36" t="s">
        <v>64</v>
      </c>
      <c r="D1009" t="s">
        <v>573</v>
      </c>
      <c r="E1009">
        <v>4901</v>
      </c>
      <c r="F1009" s="1">
        <v>40879</v>
      </c>
      <c r="G1009" s="1">
        <v>40882</v>
      </c>
      <c r="H1009">
        <v>12</v>
      </c>
      <c r="I1009">
        <v>2011</v>
      </c>
      <c r="J1009">
        <v>-56.14</v>
      </c>
      <c r="K1009">
        <v>-57.57</v>
      </c>
      <c r="L1009" t="s">
        <v>1028</v>
      </c>
      <c r="M1009" t="s">
        <v>1038</v>
      </c>
      <c r="N1009" s="1">
        <v>41970</v>
      </c>
      <c r="O1009">
        <v>-50.737200000000001</v>
      </c>
      <c r="P1009">
        <v>12.094200000000001</v>
      </c>
      <c r="Q1009" t="s">
        <v>3</v>
      </c>
      <c r="R1009" t="s">
        <v>704</v>
      </c>
      <c r="S1009" t="s">
        <v>705</v>
      </c>
      <c r="T1009" t="s">
        <v>28</v>
      </c>
      <c r="U1009" t="s">
        <v>27</v>
      </c>
      <c r="V1009">
        <v>1091.1087</v>
      </c>
      <c r="W1009">
        <v>0.85</v>
      </c>
      <c r="X1009">
        <v>1</v>
      </c>
      <c r="Y1009">
        <v>104</v>
      </c>
      <c r="Z1009">
        <v>0</v>
      </c>
      <c r="AA1009">
        <v>0</v>
      </c>
      <c r="AB1009">
        <v>0</v>
      </c>
      <c r="AC1009">
        <v>240</v>
      </c>
      <c r="AD1009">
        <v>1000</v>
      </c>
      <c r="AE1009">
        <v>2000</v>
      </c>
      <c r="AF1009">
        <v>0</v>
      </c>
      <c r="AG1009">
        <v>0</v>
      </c>
      <c r="AH1009">
        <v>0</v>
      </c>
      <c r="AI1009">
        <v>0</v>
      </c>
      <c r="AJ1009">
        <v>0</v>
      </c>
      <c r="AK1009">
        <v>0</v>
      </c>
      <c r="AL1009">
        <v>0</v>
      </c>
      <c r="AM1009">
        <v>0</v>
      </c>
      <c r="AN1009">
        <v>0</v>
      </c>
      <c r="AO1009">
        <v>0</v>
      </c>
      <c r="AP1009">
        <v>0</v>
      </c>
      <c r="AQ1009">
        <v>0</v>
      </c>
      <c r="AR1009">
        <v>0</v>
      </c>
      <c r="AS1009">
        <v>1</v>
      </c>
      <c r="AT1009">
        <v>1</v>
      </c>
      <c r="AU1009">
        <v>0</v>
      </c>
      <c r="AV1009">
        <v>0</v>
      </c>
      <c r="AW1009">
        <v>0</v>
      </c>
      <c r="AX1009">
        <v>1</v>
      </c>
    </row>
    <row r="1010" spans="1:50" x14ac:dyDescent="0.25">
      <c r="A1010" s="36">
        <v>1901276</v>
      </c>
      <c r="B1010" s="36">
        <v>55906</v>
      </c>
      <c r="C1010" s="36" t="s">
        <v>64</v>
      </c>
      <c r="D1010" t="s">
        <v>573</v>
      </c>
      <c r="E1010">
        <v>4900</v>
      </c>
      <c r="F1010" s="1">
        <v>40876</v>
      </c>
      <c r="G1010" s="1">
        <v>40882</v>
      </c>
      <c r="H1010">
        <v>11</v>
      </c>
      <c r="I1010">
        <v>2011</v>
      </c>
      <c r="J1010">
        <v>-55.16</v>
      </c>
      <c r="K1010">
        <v>-58</v>
      </c>
      <c r="L1010" t="s">
        <v>1028</v>
      </c>
      <c r="M1010" t="s">
        <v>1038</v>
      </c>
      <c r="N1010" s="1">
        <v>41967</v>
      </c>
      <c r="O1010">
        <v>-53.688699999999997</v>
      </c>
      <c r="P1010">
        <v>-18.329499999999999</v>
      </c>
      <c r="Q1010" t="s">
        <v>3</v>
      </c>
      <c r="R1010" t="s">
        <v>704</v>
      </c>
      <c r="S1010" t="s">
        <v>705</v>
      </c>
      <c r="T1010" t="s">
        <v>28</v>
      </c>
      <c r="U1010" t="s">
        <v>27</v>
      </c>
      <c r="V1010">
        <v>1091.3130000000001</v>
      </c>
      <c r="W1010">
        <v>0.85</v>
      </c>
      <c r="X1010">
        <v>1</v>
      </c>
      <c r="Y1010">
        <v>110</v>
      </c>
      <c r="Z1010">
        <v>0</v>
      </c>
      <c r="AA1010">
        <v>0</v>
      </c>
      <c r="AB1010">
        <v>0</v>
      </c>
      <c r="AC1010">
        <v>240</v>
      </c>
      <c r="AD1010">
        <v>1000</v>
      </c>
      <c r="AE1010">
        <v>2000</v>
      </c>
      <c r="AF1010">
        <v>0</v>
      </c>
      <c r="AG1010">
        <v>0</v>
      </c>
      <c r="AH1010">
        <v>0</v>
      </c>
      <c r="AI1010">
        <v>0</v>
      </c>
      <c r="AJ1010">
        <v>0</v>
      </c>
      <c r="AK1010">
        <v>0</v>
      </c>
      <c r="AL1010">
        <v>0</v>
      </c>
      <c r="AM1010">
        <v>0</v>
      </c>
      <c r="AN1010">
        <v>0</v>
      </c>
      <c r="AO1010">
        <v>0</v>
      </c>
      <c r="AP1010">
        <v>0</v>
      </c>
      <c r="AQ1010">
        <v>0</v>
      </c>
      <c r="AR1010">
        <v>0</v>
      </c>
      <c r="AS1010">
        <v>1</v>
      </c>
      <c r="AT1010">
        <v>1</v>
      </c>
      <c r="AU1010">
        <v>0</v>
      </c>
      <c r="AV1010">
        <v>0</v>
      </c>
      <c r="AW1010">
        <v>0</v>
      </c>
      <c r="AX1010">
        <v>1</v>
      </c>
    </row>
    <row r="1011" spans="1:50" x14ac:dyDescent="0.25">
      <c r="A1011" s="36">
        <v>1900941</v>
      </c>
      <c r="B1011" s="36">
        <v>63354</v>
      </c>
      <c r="C1011" s="36" t="s">
        <v>64</v>
      </c>
      <c r="D1011" t="s">
        <v>573</v>
      </c>
      <c r="E1011">
        <v>2638</v>
      </c>
      <c r="F1011" s="1">
        <v>39127</v>
      </c>
      <c r="G1011" s="1">
        <v>39128</v>
      </c>
      <c r="H1011">
        <v>2</v>
      </c>
      <c r="I1011">
        <v>2007</v>
      </c>
      <c r="J1011">
        <v>-57.56</v>
      </c>
      <c r="K1011">
        <v>-52.35</v>
      </c>
      <c r="L1011" t="s">
        <v>1028</v>
      </c>
      <c r="M1011" t="s">
        <v>573</v>
      </c>
      <c r="N1011" s="1">
        <v>41967</v>
      </c>
      <c r="O1011">
        <v>-49.283099999999997</v>
      </c>
      <c r="P1011">
        <v>59.295099999999998</v>
      </c>
      <c r="Q1011" t="s">
        <v>3</v>
      </c>
      <c r="R1011" t="s">
        <v>704</v>
      </c>
      <c r="S1011" t="s">
        <v>705</v>
      </c>
      <c r="T1011" t="s">
        <v>28</v>
      </c>
      <c r="U1011" t="s">
        <v>27</v>
      </c>
      <c r="V1011">
        <v>2840.4998000000001</v>
      </c>
      <c r="W1011">
        <v>0.48</v>
      </c>
      <c r="X1011">
        <v>1</v>
      </c>
      <c r="Y1011">
        <v>284</v>
      </c>
      <c r="Z1011">
        <v>168</v>
      </c>
      <c r="AA1011">
        <v>1976</v>
      </c>
      <c r="AB1011">
        <v>0</v>
      </c>
      <c r="AC1011">
        <v>240</v>
      </c>
      <c r="AD1011">
        <v>1000</v>
      </c>
      <c r="AE1011">
        <v>2000</v>
      </c>
      <c r="AF1011">
        <v>0</v>
      </c>
      <c r="AG1011">
        <v>0</v>
      </c>
      <c r="AH1011">
        <v>0</v>
      </c>
      <c r="AI1011">
        <v>0</v>
      </c>
      <c r="AJ1011">
        <v>0</v>
      </c>
      <c r="AK1011">
        <v>0</v>
      </c>
      <c r="AL1011">
        <v>0</v>
      </c>
      <c r="AM1011">
        <v>0</v>
      </c>
      <c r="AN1011">
        <v>0</v>
      </c>
      <c r="AO1011">
        <v>0</v>
      </c>
      <c r="AP1011">
        <v>0</v>
      </c>
      <c r="AQ1011">
        <v>0</v>
      </c>
      <c r="AR1011">
        <v>0</v>
      </c>
      <c r="AS1011">
        <v>0</v>
      </c>
      <c r="AT1011">
        <v>0</v>
      </c>
      <c r="AU1011">
        <v>0</v>
      </c>
      <c r="AV1011">
        <v>0</v>
      </c>
      <c r="AW1011">
        <v>0</v>
      </c>
      <c r="AX1011">
        <v>1</v>
      </c>
    </row>
    <row r="1012" spans="1:50" x14ac:dyDescent="0.25">
      <c r="A1012" s="36">
        <v>1901056</v>
      </c>
      <c r="B1012" s="36">
        <v>73070</v>
      </c>
      <c r="C1012" s="36" t="s">
        <v>64</v>
      </c>
      <c r="D1012" t="s">
        <v>573</v>
      </c>
      <c r="E1012">
        <v>3172</v>
      </c>
      <c r="F1012" s="1">
        <v>39418</v>
      </c>
      <c r="G1012" s="1">
        <v>39419</v>
      </c>
      <c r="H1012">
        <v>12</v>
      </c>
      <c r="I1012">
        <v>2007</v>
      </c>
      <c r="J1012">
        <v>-57.1</v>
      </c>
      <c r="K1012">
        <v>-57.02</v>
      </c>
      <c r="L1012" t="s">
        <v>1028</v>
      </c>
      <c r="M1012" t="s">
        <v>573</v>
      </c>
      <c r="N1012" s="1">
        <v>41968</v>
      </c>
      <c r="O1012">
        <v>-37.541600000000003</v>
      </c>
      <c r="P1012">
        <v>43.435400000000001</v>
      </c>
      <c r="Q1012" t="s">
        <v>3</v>
      </c>
      <c r="R1012" t="s">
        <v>704</v>
      </c>
      <c r="S1012" t="s">
        <v>705</v>
      </c>
      <c r="T1012" t="s">
        <v>28</v>
      </c>
      <c r="U1012" t="s">
        <v>27</v>
      </c>
      <c r="V1012">
        <v>2550.6781000000001</v>
      </c>
      <c r="W1012">
        <v>0.64</v>
      </c>
      <c r="X1012">
        <v>1</v>
      </c>
      <c r="Y1012">
        <v>248</v>
      </c>
      <c r="Z1012">
        <v>139</v>
      </c>
      <c r="AA1012">
        <v>1970</v>
      </c>
      <c r="AB1012">
        <v>0</v>
      </c>
      <c r="AC1012">
        <v>240</v>
      </c>
      <c r="AD1012">
        <v>1000</v>
      </c>
      <c r="AE1012">
        <v>2000</v>
      </c>
      <c r="AF1012">
        <v>0</v>
      </c>
      <c r="AG1012">
        <v>0</v>
      </c>
      <c r="AH1012">
        <v>0</v>
      </c>
      <c r="AI1012">
        <v>0</v>
      </c>
      <c r="AJ1012">
        <v>0</v>
      </c>
      <c r="AK1012">
        <v>0</v>
      </c>
      <c r="AL1012">
        <v>0</v>
      </c>
      <c r="AM1012">
        <v>0</v>
      </c>
      <c r="AN1012">
        <v>0</v>
      </c>
      <c r="AO1012">
        <v>0</v>
      </c>
      <c r="AP1012">
        <v>0</v>
      </c>
      <c r="AQ1012">
        <v>0</v>
      </c>
      <c r="AR1012">
        <v>0</v>
      </c>
      <c r="AS1012">
        <v>0</v>
      </c>
      <c r="AT1012">
        <v>0</v>
      </c>
      <c r="AU1012">
        <v>0</v>
      </c>
      <c r="AV1012">
        <v>0</v>
      </c>
      <c r="AW1012">
        <v>0</v>
      </c>
      <c r="AX1012">
        <v>1</v>
      </c>
    </row>
    <row r="1013" spans="1:50" x14ac:dyDescent="0.25">
      <c r="A1013" s="36">
        <v>1901226</v>
      </c>
      <c r="B1013" s="36">
        <v>81204</v>
      </c>
      <c r="C1013" s="36" t="s">
        <v>64</v>
      </c>
      <c r="D1013" t="s">
        <v>573</v>
      </c>
      <c r="E1013">
        <v>3849</v>
      </c>
      <c r="F1013" s="1">
        <v>39798</v>
      </c>
      <c r="G1013" s="1">
        <v>39800</v>
      </c>
      <c r="H1013">
        <v>12</v>
      </c>
      <c r="I1013">
        <v>2008</v>
      </c>
      <c r="J1013">
        <v>-58.67</v>
      </c>
      <c r="K1013">
        <v>-56.05</v>
      </c>
      <c r="L1013" t="s">
        <v>1028</v>
      </c>
      <c r="M1013" t="s">
        <v>573</v>
      </c>
      <c r="N1013" s="1">
        <v>41969</v>
      </c>
      <c r="O1013">
        <v>-42.374299999999998</v>
      </c>
      <c r="P1013">
        <v>65.081199999999995</v>
      </c>
      <c r="Q1013" t="s">
        <v>3</v>
      </c>
      <c r="R1013" t="s">
        <v>704</v>
      </c>
      <c r="S1013" t="s">
        <v>705</v>
      </c>
      <c r="T1013" t="s">
        <v>28</v>
      </c>
      <c r="U1013" t="s">
        <v>27</v>
      </c>
      <c r="V1013">
        <v>2170.1594</v>
      </c>
      <c r="W1013">
        <v>0.57999999999999996</v>
      </c>
      <c r="X1013">
        <v>1</v>
      </c>
      <c r="Y1013">
        <v>217</v>
      </c>
      <c r="Z1013">
        <v>101</v>
      </c>
      <c r="AA1013">
        <v>0</v>
      </c>
      <c r="AB1013">
        <v>0</v>
      </c>
      <c r="AC1013">
        <v>240</v>
      </c>
      <c r="AD1013">
        <v>1000</v>
      </c>
      <c r="AE1013">
        <v>2000</v>
      </c>
      <c r="AF1013">
        <v>0</v>
      </c>
      <c r="AG1013">
        <v>0</v>
      </c>
      <c r="AH1013">
        <v>0</v>
      </c>
      <c r="AI1013">
        <v>0</v>
      </c>
      <c r="AJ1013">
        <v>0</v>
      </c>
      <c r="AK1013">
        <v>0</v>
      </c>
      <c r="AL1013">
        <v>0</v>
      </c>
      <c r="AM1013">
        <v>0</v>
      </c>
      <c r="AN1013">
        <v>0</v>
      </c>
      <c r="AO1013">
        <v>0</v>
      </c>
      <c r="AP1013">
        <v>0</v>
      </c>
      <c r="AQ1013">
        <v>0</v>
      </c>
      <c r="AR1013">
        <v>0</v>
      </c>
      <c r="AS1013">
        <v>1</v>
      </c>
      <c r="AT1013">
        <v>1</v>
      </c>
      <c r="AU1013">
        <v>0</v>
      </c>
      <c r="AV1013">
        <v>0</v>
      </c>
      <c r="AW1013">
        <v>0</v>
      </c>
      <c r="AX1013">
        <v>1</v>
      </c>
    </row>
    <row r="1014" spans="1:50" x14ac:dyDescent="0.25">
      <c r="A1014" s="36">
        <v>1901227</v>
      </c>
      <c r="B1014" s="36">
        <v>81205</v>
      </c>
      <c r="C1014" s="36" t="s">
        <v>64</v>
      </c>
      <c r="D1014" t="s">
        <v>573</v>
      </c>
      <c r="E1014">
        <v>3850</v>
      </c>
      <c r="F1014" s="1">
        <v>39799</v>
      </c>
      <c r="G1014" s="1">
        <v>39800</v>
      </c>
      <c r="H1014">
        <v>12</v>
      </c>
      <c r="I1014">
        <v>2008</v>
      </c>
      <c r="J1014">
        <v>-59.65</v>
      </c>
      <c r="K1014">
        <v>-55.42</v>
      </c>
      <c r="L1014" t="s">
        <v>1028</v>
      </c>
      <c r="M1014" t="s">
        <v>573</v>
      </c>
      <c r="N1014" s="1">
        <v>41969</v>
      </c>
      <c r="O1014">
        <v>-44.341500000000003</v>
      </c>
      <c r="P1014">
        <v>54.2286</v>
      </c>
      <c r="Q1014" t="s">
        <v>3</v>
      </c>
      <c r="R1014" t="s">
        <v>704</v>
      </c>
      <c r="S1014" t="s">
        <v>705</v>
      </c>
      <c r="T1014" t="s">
        <v>28</v>
      </c>
      <c r="U1014" t="s">
        <v>27</v>
      </c>
      <c r="V1014">
        <v>2170.1831999999999</v>
      </c>
      <c r="W1014">
        <v>0.57999999999999996</v>
      </c>
      <c r="X1014">
        <v>1</v>
      </c>
      <c r="Y1014">
        <v>210</v>
      </c>
      <c r="Z1014">
        <v>101</v>
      </c>
      <c r="AA1014">
        <v>0</v>
      </c>
      <c r="AB1014">
        <v>0</v>
      </c>
      <c r="AC1014">
        <v>240</v>
      </c>
      <c r="AD1014">
        <v>1000</v>
      </c>
      <c r="AE1014">
        <v>2000</v>
      </c>
      <c r="AF1014">
        <v>0</v>
      </c>
      <c r="AG1014">
        <v>0</v>
      </c>
      <c r="AH1014">
        <v>0</v>
      </c>
      <c r="AI1014">
        <v>0</v>
      </c>
      <c r="AJ1014">
        <v>0</v>
      </c>
      <c r="AK1014">
        <v>0</v>
      </c>
      <c r="AL1014">
        <v>0</v>
      </c>
      <c r="AM1014">
        <v>0</v>
      </c>
      <c r="AN1014">
        <v>0</v>
      </c>
      <c r="AO1014">
        <v>0</v>
      </c>
      <c r="AP1014">
        <v>0</v>
      </c>
      <c r="AQ1014">
        <v>0</v>
      </c>
      <c r="AR1014">
        <v>0</v>
      </c>
      <c r="AS1014">
        <v>0</v>
      </c>
      <c r="AT1014">
        <v>1</v>
      </c>
      <c r="AU1014">
        <v>0</v>
      </c>
      <c r="AV1014">
        <v>0</v>
      </c>
      <c r="AW1014">
        <v>0</v>
      </c>
      <c r="AX1014">
        <v>1</v>
      </c>
    </row>
    <row r="1015" spans="1:50" x14ac:dyDescent="0.25">
      <c r="A1015" s="36">
        <v>1901224</v>
      </c>
      <c r="B1015" s="36">
        <v>81202</v>
      </c>
      <c r="C1015" s="36" t="s">
        <v>64</v>
      </c>
      <c r="D1015" t="s">
        <v>573</v>
      </c>
      <c r="E1015">
        <v>3847</v>
      </c>
      <c r="F1015" s="1">
        <v>39798</v>
      </c>
      <c r="G1015" s="1">
        <v>39800</v>
      </c>
      <c r="H1015">
        <v>12</v>
      </c>
      <c r="I1015">
        <v>2008</v>
      </c>
      <c r="J1015">
        <v>-57.72</v>
      </c>
      <c r="K1015">
        <v>-56.62</v>
      </c>
      <c r="L1015" t="s">
        <v>1028</v>
      </c>
      <c r="M1015" t="s">
        <v>573</v>
      </c>
      <c r="N1015" s="1">
        <v>41968</v>
      </c>
      <c r="O1015">
        <v>-60.537300000000002</v>
      </c>
      <c r="P1015">
        <v>46.410699999999999</v>
      </c>
      <c r="Q1015" t="s">
        <v>3</v>
      </c>
      <c r="R1015" t="s">
        <v>704</v>
      </c>
      <c r="S1015" t="s">
        <v>705</v>
      </c>
      <c r="T1015" t="s">
        <v>28</v>
      </c>
      <c r="U1015" t="s">
        <v>27</v>
      </c>
      <c r="V1015">
        <v>2169.9603999999999</v>
      </c>
      <c r="W1015">
        <v>0.57999999999999996</v>
      </c>
      <c r="X1015">
        <v>1</v>
      </c>
      <c r="Y1015">
        <v>207</v>
      </c>
      <c r="Z1015">
        <v>101</v>
      </c>
      <c r="AA1015">
        <v>0</v>
      </c>
      <c r="AB1015">
        <v>0</v>
      </c>
      <c r="AC1015">
        <v>240</v>
      </c>
      <c r="AD1015">
        <v>1000</v>
      </c>
      <c r="AE1015">
        <v>2000</v>
      </c>
      <c r="AF1015">
        <v>0</v>
      </c>
      <c r="AG1015">
        <v>0</v>
      </c>
      <c r="AH1015">
        <v>0</v>
      </c>
      <c r="AI1015">
        <v>0</v>
      </c>
      <c r="AJ1015">
        <v>0</v>
      </c>
      <c r="AK1015">
        <v>0</v>
      </c>
      <c r="AL1015">
        <v>0</v>
      </c>
      <c r="AM1015">
        <v>0</v>
      </c>
      <c r="AN1015">
        <v>0</v>
      </c>
      <c r="AO1015">
        <v>0</v>
      </c>
      <c r="AP1015">
        <v>0</v>
      </c>
      <c r="AQ1015">
        <v>0</v>
      </c>
      <c r="AR1015">
        <v>0</v>
      </c>
      <c r="AS1015">
        <v>1</v>
      </c>
      <c r="AT1015">
        <v>1</v>
      </c>
      <c r="AU1015">
        <v>0</v>
      </c>
      <c r="AV1015">
        <v>0</v>
      </c>
      <c r="AW1015">
        <v>0</v>
      </c>
      <c r="AX1015">
        <v>1</v>
      </c>
    </row>
    <row r="1016" spans="1:50" x14ac:dyDescent="0.25">
      <c r="A1016" s="36">
        <v>1901225</v>
      </c>
      <c r="B1016" s="36">
        <v>81203</v>
      </c>
      <c r="C1016" s="36" t="s">
        <v>64</v>
      </c>
      <c r="D1016" t="s">
        <v>573</v>
      </c>
      <c r="E1016">
        <v>3848</v>
      </c>
      <c r="F1016" s="1">
        <v>39797</v>
      </c>
      <c r="G1016" s="1">
        <v>39800</v>
      </c>
      <c r="H1016">
        <v>12</v>
      </c>
      <c r="I1016">
        <v>2008</v>
      </c>
      <c r="J1016">
        <v>-56.75</v>
      </c>
      <c r="K1016">
        <v>-57.22</v>
      </c>
      <c r="L1016" t="s">
        <v>1028</v>
      </c>
      <c r="M1016" t="s">
        <v>573</v>
      </c>
      <c r="N1016" s="1">
        <v>41967</v>
      </c>
      <c r="O1016">
        <v>-29.369599999999998</v>
      </c>
      <c r="P1016">
        <v>0.3821</v>
      </c>
      <c r="Q1016" t="s">
        <v>3</v>
      </c>
      <c r="R1016" t="s">
        <v>704</v>
      </c>
      <c r="S1016" t="s">
        <v>705</v>
      </c>
      <c r="T1016" t="s">
        <v>28</v>
      </c>
      <c r="U1016" t="s">
        <v>27</v>
      </c>
      <c r="V1016">
        <v>2170.3191999999999</v>
      </c>
      <c r="W1016">
        <v>0.57999999999999996</v>
      </c>
      <c r="X1016">
        <v>1</v>
      </c>
      <c r="Y1016">
        <v>211</v>
      </c>
      <c r="Z1016">
        <v>63</v>
      </c>
      <c r="AA1016">
        <v>0</v>
      </c>
      <c r="AB1016">
        <v>0</v>
      </c>
      <c r="AC1016">
        <v>240</v>
      </c>
      <c r="AD1016">
        <v>1000</v>
      </c>
      <c r="AE1016">
        <v>2000</v>
      </c>
      <c r="AF1016">
        <v>0</v>
      </c>
      <c r="AG1016">
        <v>0</v>
      </c>
      <c r="AH1016">
        <v>0</v>
      </c>
      <c r="AI1016">
        <v>0</v>
      </c>
      <c r="AJ1016">
        <v>0</v>
      </c>
      <c r="AK1016">
        <v>0</v>
      </c>
      <c r="AL1016">
        <v>0</v>
      </c>
      <c r="AM1016">
        <v>0</v>
      </c>
      <c r="AN1016">
        <v>0</v>
      </c>
      <c r="AO1016">
        <v>0</v>
      </c>
      <c r="AP1016">
        <v>0</v>
      </c>
      <c r="AQ1016">
        <v>0</v>
      </c>
      <c r="AR1016">
        <v>0</v>
      </c>
      <c r="AS1016">
        <v>1</v>
      </c>
      <c r="AT1016">
        <v>1</v>
      </c>
      <c r="AU1016">
        <v>0</v>
      </c>
      <c r="AV1016">
        <v>0</v>
      </c>
      <c r="AW1016">
        <v>0</v>
      </c>
      <c r="AX1016">
        <v>1</v>
      </c>
    </row>
    <row r="1017" spans="1:50" x14ac:dyDescent="0.25">
      <c r="A1017" s="36">
        <v>1901223</v>
      </c>
      <c r="B1017" s="36">
        <v>81201</v>
      </c>
      <c r="C1017" s="36" t="s">
        <v>64</v>
      </c>
      <c r="D1017" t="s">
        <v>573</v>
      </c>
      <c r="E1017">
        <v>3856</v>
      </c>
      <c r="F1017" s="1">
        <v>39796</v>
      </c>
      <c r="G1017" s="1">
        <v>39800</v>
      </c>
      <c r="H1017">
        <v>12</v>
      </c>
      <c r="I1017">
        <v>2008</v>
      </c>
      <c r="J1017">
        <v>-55.52</v>
      </c>
      <c r="K1017">
        <v>-58.02</v>
      </c>
      <c r="L1017" t="s">
        <v>1028</v>
      </c>
      <c r="M1017" t="s">
        <v>573</v>
      </c>
      <c r="N1017" s="1">
        <v>41966</v>
      </c>
      <c r="O1017">
        <v>-27.441199999999998</v>
      </c>
      <c r="P1017">
        <v>-4.0853999999999999</v>
      </c>
      <c r="Q1017" t="s">
        <v>3</v>
      </c>
      <c r="R1017" t="s">
        <v>704</v>
      </c>
      <c r="S1017" t="s">
        <v>705</v>
      </c>
      <c r="T1017" t="s">
        <v>28</v>
      </c>
      <c r="U1017" t="s">
        <v>27</v>
      </c>
      <c r="V1017">
        <v>2169.6722</v>
      </c>
      <c r="W1017">
        <v>0.57999999999999996</v>
      </c>
      <c r="X1017">
        <v>1</v>
      </c>
      <c r="Y1017">
        <v>155</v>
      </c>
      <c r="Z1017">
        <v>64</v>
      </c>
      <c r="AA1017">
        <v>0</v>
      </c>
      <c r="AB1017">
        <v>1</v>
      </c>
      <c r="AC1017">
        <v>240</v>
      </c>
      <c r="AD1017">
        <v>1000</v>
      </c>
      <c r="AE1017">
        <v>2000</v>
      </c>
      <c r="AF1017">
        <v>0</v>
      </c>
      <c r="AG1017">
        <v>0</v>
      </c>
      <c r="AH1017">
        <v>0</v>
      </c>
      <c r="AI1017">
        <v>0</v>
      </c>
      <c r="AJ1017">
        <v>0</v>
      </c>
      <c r="AK1017">
        <v>0</v>
      </c>
      <c r="AL1017">
        <v>0</v>
      </c>
      <c r="AM1017">
        <v>0</v>
      </c>
      <c r="AN1017">
        <v>0</v>
      </c>
      <c r="AO1017">
        <v>0</v>
      </c>
      <c r="AP1017">
        <v>0</v>
      </c>
      <c r="AQ1017">
        <v>0</v>
      </c>
      <c r="AR1017">
        <v>0</v>
      </c>
      <c r="AS1017">
        <v>0</v>
      </c>
      <c r="AT1017">
        <v>1</v>
      </c>
      <c r="AU1017">
        <v>0</v>
      </c>
      <c r="AV1017">
        <v>0</v>
      </c>
      <c r="AW1017">
        <v>0</v>
      </c>
      <c r="AX1017">
        <v>1</v>
      </c>
    </row>
    <row r="1018" spans="1:50" x14ac:dyDescent="0.25">
      <c r="A1018" s="36">
        <v>1901251</v>
      </c>
      <c r="B1018" s="36">
        <v>92725</v>
      </c>
      <c r="C1018" s="36" t="s">
        <v>64</v>
      </c>
      <c r="D1018" t="s">
        <v>573</v>
      </c>
      <c r="E1018">
        <v>4502</v>
      </c>
      <c r="F1018" s="1">
        <v>40282</v>
      </c>
      <c r="G1018" s="1">
        <v>40283</v>
      </c>
      <c r="H1018">
        <v>4</v>
      </c>
      <c r="I1018">
        <v>2010</v>
      </c>
      <c r="J1018">
        <v>-63.965000000000003</v>
      </c>
      <c r="K1018">
        <v>-28.875</v>
      </c>
      <c r="L1018" t="s">
        <v>1028</v>
      </c>
      <c r="M1018" t="s">
        <v>573</v>
      </c>
      <c r="N1018" s="1">
        <v>41973</v>
      </c>
      <c r="O1018">
        <v>-60.962400000000002</v>
      </c>
      <c r="P1018">
        <v>3.0848</v>
      </c>
      <c r="Q1018" t="s">
        <v>3</v>
      </c>
      <c r="R1018" t="s">
        <v>704</v>
      </c>
      <c r="S1018" t="s">
        <v>705</v>
      </c>
      <c r="T1018" t="s">
        <v>28</v>
      </c>
      <c r="U1018" t="s">
        <v>27</v>
      </c>
      <c r="V1018">
        <v>1691.0664999999999</v>
      </c>
      <c r="W1018">
        <v>0.74</v>
      </c>
      <c r="X1018">
        <v>1</v>
      </c>
      <c r="Y1018">
        <v>80</v>
      </c>
      <c r="Z1018">
        <v>0</v>
      </c>
      <c r="AA1018">
        <v>0</v>
      </c>
      <c r="AB1018">
        <v>0</v>
      </c>
      <c r="AC1018">
        <v>240</v>
      </c>
      <c r="AD1018">
        <v>1000</v>
      </c>
      <c r="AE1018">
        <v>2000</v>
      </c>
      <c r="AF1018">
        <v>0</v>
      </c>
      <c r="AG1018">
        <v>0</v>
      </c>
      <c r="AH1018">
        <v>0</v>
      </c>
      <c r="AI1018">
        <v>0</v>
      </c>
      <c r="AJ1018">
        <v>0</v>
      </c>
      <c r="AK1018">
        <v>0</v>
      </c>
      <c r="AL1018">
        <v>0</v>
      </c>
      <c r="AM1018">
        <v>0</v>
      </c>
      <c r="AN1018">
        <v>0</v>
      </c>
      <c r="AO1018">
        <v>0</v>
      </c>
      <c r="AP1018">
        <v>0</v>
      </c>
      <c r="AQ1018">
        <v>0</v>
      </c>
      <c r="AR1018">
        <v>0</v>
      </c>
      <c r="AS1018">
        <v>1</v>
      </c>
      <c r="AT1018">
        <v>0</v>
      </c>
      <c r="AU1018">
        <v>0</v>
      </c>
      <c r="AV1018">
        <v>0</v>
      </c>
      <c r="AW1018">
        <v>0</v>
      </c>
      <c r="AX1018">
        <v>1</v>
      </c>
    </row>
    <row r="1019" spans="1:50" x14ac:dyDescent="0.25">
      <c r="A1019" s="36">
        <v>1901221</v>
      </c>
      <c r="B1019" s="36">
        <v>81198</v>
      </c>
      <c r="C1019" s="36" t="s">
        <v>64</v>
      </c>
      <c r="D1019" t="s">
        <v>573</v>
      </c>
      <c r="E1019">
        <v>3853</v>
      </c>
      <c r="F1019" s="1">
        <v>39797</v>
      </c>
      <c r="G1019" s="1">
        <v>39800</v>
      </c>
      <c r="H1019">
        <v>12</v>
      </c>
      <c r="I1019">
        <v>2008</v>
      </c>
      <c r="J1019">
        <v>-56.15</v>
      </c>
      <c r="K1019">
        <v>-57.62</v>
      </c>
      <c r="L1019" t="s">
        <v>1028</v>
      </c>
      <c r="M1019" t="s">
        <v>573</v>
      </c>
      <c r="N1019" s="1">
        <v>41967</v>
      </c>
      <c r="O1019">
        <v>-43.478999999999999</v>
      </c>
      <c r="P1019">
        <v>37.915399999999998</v>
      </c>
      <c r="Q1019" t="s">
        <v>3</v>
      </c>
      <c r="R1019" t="s">
        <v>704</v>
      </c>
      <c r="S1019" t="s">
        <v>705</v>
      </c>
      <c r="T1019" t="s">
        <v>28</v>
      </c>
      <c r="U1019" t="s">
        <v>27</v>
      </c>
      <c r="V1019">
        <v>2170.1927999999998</v>
      </c>
      <c r="W1019">
        <v>0.57999999999999996</v>
      </c>
      <c r="X1019">
        <v>1</v>
      </c>
      <c r="Y1019">
        <v>216</v>
      </c>
      <c r="Z1019">
        <v>63</v>
      </c>
      <c r="AA1019">
        <v>0</v>
      </c>
      <c r="AB1019">
        <v>0</v>
      </c>
      <c r="AC1019">
        <v>240</v>
      </c>
      <c r="AD1019">
        <v>1000</v>
      </c>
      <c r="AE1019">
        <v>2000</v>
      </c>
      <c r="AF1019">
        <v>0</v>
      </c>
      <c r="AG1019">
        <v>0</v>
      </c>
      <c r="AH1019">
        <v>0</v>
      </c>
      <c r="AI1019">
        <v>0</v>
      </c>
      <c r="AJ1019">
        <v>0</v>
      </c>
      <c r="AK1019">
        <v>0</v>
      </c>
      <c r="AL1019">
        <v>0</v>
      </c>
      <c r="AM1019">
        <v>0</v>
      </c>
      <c r="AN1019">
        <v>0</v>
      </c>
      <c r="AO1019">
        <v>0</v>
      </c>
      <c r="AP1019">
        <v>0</v>
      </c>
      <c r="AQ1019">
        <v>0</v>
      </c>
      <c r="AR1019">
        <v>0</v>
      </c>
      <c r="AS1019">
        <v>0</v>
      </c>
      <c r="AT1019">
        <v>1</v>
      </c>
      <c r="AU1019">
        <v>0</v>
      </c>
      <c r="AV1019">
        <v>0</v>
      </c>
      <c r="AW1019">
        <v>0</v>
      </c>
      <c r="AX1019">
        <v>1</v>
      </c>
    </row>
    <row r="1020" spans="1:50" x14ac:dyDescent="0.25">
      <c r="A1020" s="36">
        <v>1901222</v>
      </c>
      <c r="B1020" s="36">
        <v>81200</v>
      </c>
      <c r="C1020" s="36" t="s">
        <v>64</v>
      </c>
      <c r="D1020" t="s">
        <v>573</v>
      </c>
      <c r="E1020">
        <v>3855</v>
      </c>
      <c r="F1020" s="1">
        <v>39796</v>
      </c>
      <c r="G1020" s="1">
        <v>39800</v>
      </c>
      <c r="H1020">
        <v>12</v>
      </c>
      <c r="I1020">
        <v>2008</v>
      </c>
      <c r="J1020">
        <v>-55.12</v>
      </c>
      <c r="K1020">
        <v>-58.27</v>
      </c>
      <c r="L1020" t="s">
        <v>1028</v>
      </c>
      <c r="M1020" t="s">
        <v>573</v>
      </c>
      <c r="N1020" s="1">
        <v>41976</v>
      </c>
      <c r="O1020">
        <v>-45.187100000000001</v>
      </c>
      <c r="P1020">
        <v>51.177</v>
      </c>
      <c r="Q1020" t="s">
        <v>3</v>
      </c>
      <c r="R1020" t="s">
        <v>704</v>
      </c>
      <c r="S1020" t="s">
        <v>705</v>
      </c>
      <c r="T1020" t="s">
        <v>28</v>
      </c>
      <c r="U1020" t="s">
        <v>27</v>
      </c>
      <c r="V1020">
        <v>2179.9672999999998</v>
      </c>
      <c r="W1020">
        <v>0.57999999999999996</v>
      </c>
      <c r="X1020">
        <v>1</v>
      </c>
      <c r="Y1020">
        <v>216</v>
      </c>
      <c r="Z1020">
        <v>64</v>
      </c>
      <c r="AA1020">
        <v>0</v>
      </c>
      <c r="AB1020">
        <v>0</v>
      </c>
      <c r="AC1020">
        <v>240</v>
      </c>
      <c r="AD1020">
        <v>1000</v>
      </c>
      <c r="AE1020">
        <v>2000</v>
      </c>
      <c r="AF1020">
        <v>0</v>
      </c>
      <c r="AG1020">
        <v>0</v>
      </c>
      <c r="AH1020">
        <v>0</v>
      </c>
      <c r="AI1020">
        <v>0</v>
      </c>
      <c r="AJ1020">
        <v>0</v>
      </c>
      <c r="AK1020">
        <v>0</v>
      </c>
      <c r="AL1020">
        <v>0</v>
      </c>
      <c r="AM1020">
        <v>0</v>
      </c>
      <c r="AN1020">
        <v>0</v>
      </c>
      <c r="AO1020">
        <v>0</v>
      </c>
      <c r="AP1020">
        <v>0</v>
      </c>
      <c r="AQ1020">
        <v>0</v>
      </c>
      <c r="AR1020">
        <v>0</v>
      </c>
      <c r="AS1020">
        <v>0</v>
      </c>
      <c r="AT1020">
        <v>1</v>
      </c>
      <c r="AU1020">
        <v>0</v>
      </c>
      <c r="AV1020">
        <v>0</v>
      </c>
      <c r="AW1020">
        <v>0</v>
      </c>
      <c r="AX1020">
        <v>1</v>
      </c>
    </row>
    <row r="1021" spans="1:50" x14ac:dyDescent="0.25">
      <c r="A1021" s="36">
        <v>1901058</v>
      </c>
      <c r="B1021" s="36">
        <v>63356</v>
      </c>
      <c r="C1021" s="36" t="s">
        <v>64</v>
      </c>
      <c r="D1021" t="s">
        <v>573</v>
      </c>
      <c r="E1021">
        <v>2640</v>
      </c>
      <c r="F1021" s="1">
        <v>39418</v>
      </c>
      <c r="G1021" s="1">
        <v>39419</v>
      </c>
      <c r="H1021">
        <v>12</v>
      </c>
      <c r="I1021">
        <v>2007</v>
      </c>
      <c r="J1021">
        <v>-57.73</v>
      </c>
      <c r="K1021">
        <v>-56.63</v>
      </c>
      <c r="L1021" t="s">
        <v>1028</v>
      </c>
      <c r="M1021" t="s">
        <v>573</v>
      </c>
      <c r="N1021" s="1">
        <v>41969</v>
      </c>
      <c r="O1021">
        <v>-46.788200000000003</v>
      </c>
      <c r="P1021">
        <v>83.349699999999999</v>
      </c>
      <c r="Q1021" t="s">
        <v>3</v>
      </c>
      <c r="R1021" t="s">
        <v>704</v>
      </c>
      <c r="S1021" t="s">
        <v>705</v>
      </c>
      <c r="T1021" t="s">
        <v>28</v>
      </c>
      <c r="U1021" t="s">
        <v>27</v>
      </c>
      <c r="V1021">
        <v>2551.1377000000002</v>
      </c>
      <c r="W1021">
        <v>0.64</v>
      </c>
      <c r="X1021">
        <v>1</v>
      </c>
      <c r="Y1021">
        <v>249</v>
      </c>
      <c r="Z1021">
        <v>139</v>
      </c>
      <c r="AA1021">
        <v>1969</v>
      </c>
      <c r="AB1021">
        <v>0</v>
      </c>
      <c r="AC1021">
        <v>240</v>
      </c>
      <c r="AD1021">
        <v>1000</v>
      </c>
      <c r="AE1021">
        <v>2000</v>
      </c>
      <c r="AF1021">
        <v>0</v>
      </c>
      <c r="AG1021">
        <v>0</v>
      </c>
      <c r="AH1021">
        <v>0</v>
      </c>
      <c r="AI1021">
        <v>0</v>
      </c>
      <c r="AJ1021">
        <v>0</v>
      </c>
      <c r="AK1021">
        <v>0</v>
      </c>
      <c r="AL1021">
        <v>0</v>
      </c>
      <c r="AM1021">
        <v>0</v>
      </c>
      <c r="AN1021">
        <v>0</v>
      </c>
      <c r="AO1021">
        <v>0</v>
      </c>
      <c r="AP1021">
        <v>0</v>
      </c>
      <c r="AQ1021">
        <v>0</v>
      </c>
      <c r="AR1021">
        <v>0</v>
      </c>
      <c r="AS1021">
        <v>0</v>
      </c>
      <c r="AT1021">
        <v>0</v>
      </c>
      <c r="AU1021">
        <v>0</v>
      </c>
      <c r="AV1021">
        <v>0</v>
      </c>
      <c r="AW1021">
        <v>0</v>
      </c>
      <c r="AX1021">
        <v>1</v>
      </c>
    </row>
    <row r="1022" spans="1:50" x14ac:dyDescent="0.25">
      <c r="A1022" s="36">
        <v>6902042</v>
      </c>
      <c r="B1022" s="36">
        <v>29716</v>
      </c>
      <c r="C1022" s="36" t="s">
        <v>65</v>
      </c>
      <c r="D1022" t="s">
        <v>1042</v>
      </c>
      <c r="E1022">
        <v>298</v>
      </c>
      <c r="F1022" s="1">
        <v>41830</v>
      </c>
      <c r="G1022" s="1">
        <v>41869</v>
      </c>
      <c r="H1022">
        <v>7</v>
      </c>
      <c r="I1022">
        <v>2014</v>
      </c>
      <c r="J1022">
        <v>76.497699999999995</v>
      </c>
      <c r="K1022">
        <v>7.5381</v>
      </c>
      <c r="L1022" t="s">
        <v>1043</v>
      </c>
      <c r="M1022" t="s">
        <v>1044</v>
      </c>
      <c r="N1022" s="1">
        <v>41957</v>
      </c>
      <c r="O1022">
        <v>78.180400000000006</v>
      </c>
      <c r="P1022">
        <v>7.4923999999999999</v>
      </c>
      <c r="Q1022" t="s">
        <v>0</v>
      </c>
      <c r="R1022" t="s">
        <v>645</v>
      </c>
      <c r="S1022" t="s">
        <v>646</v>
      </c>
      <c r="T1022" t="s">
        <v>82</v>
      </c>
      <c r="U1022" t="s">
        <v>115</v>
      </c>
      <c r="V1022">
        <v>126.3764</v>
      </c>
      <c r="W1022">
        <v>0.91</v>
      </c>
      <c r="X1022">
        <v>0</v>
      </c>
      <c r="Y1022">
        <v>38</v>
      </c>
      <c r="Z1022">
        <v>0</v>
      </c>
      <c r="AA1022">
        <v>0</v>
      </c>
      <c r="AB1022">
        <v>0</v>
      </c>
      <c r="AC1022">
        <v>72</v>
      </c>
      <c r="AD1022">
        <v>500</v>
      </c>
      <c r="AE1022">
        <v>2000</v>
      </c>
      <c r="AF1022">
        <v>0</v>
      </c>
      <c r="AG1022">
        <v>0</v>
      </c>
      <c r="AH1022">
        <v>0</v>
      </c>
      <c r="AI1022">
        <v>0</v>
      </c>
      <c r="AJ1022">
        <v>0</v>
      </c>
      <c r="AK1022">
        <v>0</v>
      </c>
      <c r="AL1022">
        <v>0</v>
      </c>
      <c r="AM1022">
        <v>0</v>
      </c>
      <c r="AN1022">
        <v>0</v>
      </c>
      <c r="AO1022">
        <v>0</v>
      </c>
      <c r="AP1022">
        <v>0</v>
      </c>
      <c r="AQ1022">
        <v>0</v>
      </c>
      <c r="AR1022">
        <v>1</v>
      </c>
      <c r="AS1022">
        <v>1</v>
      </c>
      <c r="AT1022">
        <v>1</v>
      </c>
      <c r="AU1022">
        <v>1</v>
      </c>
      <c r="AV1022">
        <v>0</v>
      </c>
      <c r="AW1022">
        <v>0</v>
      </c>
      <c r="AX1022">
        <v>1</v>
      </c>
    </row>
    <row r="1023" spans="1:50" x14ac:dyDescent="0.25">
      <c r="A1023" s="36">
        <v>6900783</v>
      </c>
      <c r="B1023" s="36">
        <v>51994</v>
      </c>
      <c r="C1023" s="36" t="s">
        <v>64</v>
      </c>
      <c r="D1023" t="s">
        <v>573</v>
      </c>
      <c r="E1023">
        <v>4808</v>
      </c>
      <c r="F1023" s="1">
        <v>40572</v>
      </c>
      <c r="G1023" s="1">
        <v>40575</v>
      </c>
      <c r="H1023">
        <v>1</v>
      </c>
      <c r="I1023">
        <v>2011</v>
      </c>
      <c r="J1023">
        <v>-29.667000000000002</v>
      </c>
      <c r="K1023">
        <v>-7.96</v>
      </c>
      <c r="L1023" t="s">
        <v>1045</v>
      </c>
      <c r="M1023" t="s">
        <v>1046</v>
      </c>
      <c r="N1023" s="1">
        <v>41973</v>
      </c>
      <c r="O1023">
        <v>-31.009699999999999</v>
      </c>
      <c r="P1023">
        <v>-45.976900000000001</v>
      </c>
      <c r="Q1023" t="s">
        <v>3</v>
      </c>
      <c r="R1023" t="s">
        <v>1047</v>
      </c>
      <c r="S1023" t="s">
        <v>1048</v>
      </c>
      <c r="T1023" t="s">
        <v>47</v>
      </c>
      <c r="U1023" t="s">
        <v>1049</v>
      </c>
      <c r="V1023">
        <v>1401.1025</v>
      </c>
      <c r="W1023">
        <v>0.78</v>
      </c>
      <c r="X1023">
        <v>1</v>
      </c>
      <c r="Y1023">
        <v>141</v>
      </c>
      <c r="Z1023">
        <v>0</v>
      </c>
      <c r="AA1023">
        <v>0</v>
      </c>
      <c r="AB1023">
        <v>0</v>
      </c>
      <c r="AC1023">
        <v>240</v>
      </c>
      <c r="AD1023">
        <v>1000</v>
      </c>
      <c r="AE1023">
        <v>2000</v>
      </c>
      <c r="AF1023">
        <v>0</v>
      </c>
      <c r="AG1023">
        <v>0</v>
      </c>
      <c r="AH1023">
        <v>0</v>
      </c>
      <c r="AI1023">
        <v>0</v>
      </c>
      <c r="AJ1023">
        <v>0</v>
      </c>
      <c r="AK1023">
        <v>0</v>
      </c>
      <c r="AL1023">
        <v>0</v>
      </c>
      <c r="AM1023">
        <v>0</v>
      </c>
      <c r="AN1023">
        <v>0</v>
      </c>
      <c r="AO1023">
        <v>0</v>
      </c>
      <c r="AP1023">
        <v>0</v>
      </c>
      <c r="AQ1023">
        <v>0</v>
      </c>
      <c r="AR1023">
        <v>0</v>
      </c>
      <c r="AS1023">
        <v>0</v>
      </c>
      <c r="AT1023">
        <v>1</v>
      </c>
      <c r="AU1023">
        <v>0</v>
      </c>
      <c r="AV1023">
        <v>0</v>
      </c>
      <c r="AW1023">
        <v>0</v>
      </c>
      <c r="AX1023">
        <v>1</v>
      </c>
    </row>
    <row r="1024" spans="1:50" x14ac:dyDescent="0.25">
      <c r="A1024" s="36">
        <v>6900768</v>
      </c>
      <c r="B1024" s="36">
        <v>88347</v>
      </c>
      <c r="C1024" s="36" t="s">
        <v>64</v>
      </c>
      <c r="D1024" t="s">
        <v>573</v>
      </c>
      <c r="E1024">
        <v>4403</v>
      </c>
      <c r="F1024" s="1">
        <v>40538</v>
      </c>
      <c r="G1024" s="1">
        <v>40545</v>
      </c>
      <c r="H1024">
        <v>12</v>
      </c>
      <c r="I1024">
        <v>2010</v>
      </c>
      <c r="J1024">
        <v>12.51</v>
      </c>
      <c r="K1024">
        <v>-26.07</v>
      </c>
      <c r="L1024" t="s">
        <v>1045</v>
      </c>
      <c r="M1024" t="s">
        <v>1046</v>
      </c>
      <c r="N1024" s="1">
        <v>41951</v>
      </c>
      <c r="O1024">
        <v>9.4794999999999998</v>
      </c>
      <c r="P1024">
        <v>-30.558299999999999</v>
      </c>
      <c r="Q1024" t="s">
        <v>3</v>
      </c>
      <c r="R1024" t="s">
        <v>1047</v>
      </c>
      <c r="S1024" t="s">
        <v>1048</v>
      </c>
      <c r="T1024" t="s">
        <v>47</v>
      </c>
      <c r="U1024" t="s">
        <v>1049</v>
      </c>
      <c r="V1024">
        <v>1412.4692</v>
      </c>
      <c r="W1024">
        <v>0.78</v>
      </c>
      <c r="X1024">
        <v>1</v>
      </c>
      <c r="Y1024">
        <v>141</v>
      </c>
      <c r="Z1024">
        <v>0</v>
      </c>
      <c r="AA1024">
        <v>0</v>
      </c>
      <c r="AB1024">
        <v>0</v>
      </c>
      <c r="AC1024">
        <v>240</v>
      </c>
      <c r="AD1024">
        <v>1000</v>
      </c>
      <c r="AE1024">
        <v>2000</v>
      </c>
      <c r="AF1024">
        <v>0</v>
      </c>
      <c r="AG1024">
        <v>0</v>
      </c>
      <c r="AH1024">
        <v>0</v>
      </c>
      <c r="AI1024">
        <v>0</v>
      </c>
      <c r="AJ1024">
        <v>0</v>
      </c>
      <c r="AK1024">
        <v>0</v>
      </c>
      <c r="AL1024">
        <v>0</v>
      </c>
      <c r="AM1024">
        <v>0</v>
      </c>
      <c r="AN1024">
        <v>0</v>
      </c>
      <c r="AO1024">
        <v>0</v>
      </c>
      <c r="AP1024">
        <v>0</v>
      </c>
      <c r="AQ1024">
        <v>0</v>
      </c>
      <c r="AR1024">
        <v>0</v>
      </c>
      <c r="AS1024">
        <v>0</v>
      </c>
      <c r="AT1024">
        <v>1</v>
      </c>
      <c r="AU1024">
        <v>0</v>
      </c>
      <c r="AV1024">
        <v>0</v>
      </c>
      <c r="AW1024">
        <v>0</v>
      </c>
      <c r="AX1024">
        <v>1</v>
      </c>
    </row>
    <row r="1025" spans="1:50" x14ac:dyDescent="0.25">
      <c r="A1025" s="36">
        <v>6900767</v>
      </c>
      <c r="B1025" s="36">
        <v>88346</v>
      </c>
      <c r="C1025" s="36" t="s">
        <v>64</v>
      </c>
      <c r="D1025" t="s">
        <v>573</v>
      </c>
      <c r="E1025">
        <v>4402</v>
      </c>
      <c r="F1025" s="1">
        <v>40536</v>
      </c>
      <c r="G1025" s="1">
        <v>40545</v>
      </c>
      <c r="H1025">
        <v>12</v>
      </c>
      <c r="I1025">
        <v>2010</v>
      </c>
      <c r="J1025">
        <v>20.28</v>
      </c>
      <c r="K1025">
        <v>-24.36</v>
      </c>
      <c r="L1025" t="s">
        <v>1045</v>
      </c>
      <c r="M1025" t="s">
        <v>1046</v>
      </c>
      <c r="N1025" s="1">
        <v>41967</v>
      </c>
      <c r="O1025">
        <v>14.673999999999999</v>
      </c>
      <c r="P1025">
        <v>-33.689599999999999</v>
      </c>
      <c r="Q1025" t="s">
        <v>3</v>
      </c>
      <c r="R1025" t="s">
        <v>1047</v>
      </c>
      <c r="S1025" t="s">
        <v>1048</v>
      </c>
      <c r="T1025" t="s">
        <v>47</v>
      </c>
      <c r="U1025" t="s">
        <v>1049</v>
      </c>
      <c r="V1025">
        <v>1431.2148999999999</v>
      </c>
      <c r="W1025">
        <v>0.78</v>
      </c>
      <c r="X1025">
        <v>1</v>
      </c>
      <c r="Y1025">
        <v>143</v>
      </c>
      <c r="Z1025">
        <v>0</v>
      </c>
      <c r="AA1025">
        <v>0</v>
      </c>
      <c r="AB1025">
        <v>0</v>
      </c>
      <c r="AC1025">
        <v>240</v>
      </c>
      <c r="AD1025">
        <v>1000</v>
      </c>
      <c r="AE1025">
        <v>2000</v>
      </c>
      <c r="AF1025">
        <v>0</v>
      </c>
      <c r="AG1025">
        <v>0</v>
      </c>
      <c r="AH1025">
        <v>0</v>
      </c>
      <c r="AI1025">
        <v>0</v>
      </c>
      <c r="AJ1025">
        <v>0</v>
      </c>
      <c r="AK1025">
        <v>0</v>
      </c>
      <c r="AL1025">
        <v>0</v>
      </c>
      <c r="AM1025">
        <v>0</v>
      </c>
      <c r="AN1025">
        <v>0</v>
      </c>
      <c r="AO1025">
        <v>0</v>
      </c>
      <c r="AP1025">
        <v>0</v>
      </c>
      <c r="AQ1025">
        <v>0</v>
      </c>
      <c r="AR1025">
        <v>0</v>
      </c>
      <c r="AS1025">
        <v>0</v>
      </c>
      <c r="AT1025">
        <v>1</v>
      </c>
      <c r="AU1025">
        <v>0</v>
      </c>
      <c r="AV1025">
        <v>0</v>
      </c>
      <c r="AW1025">
        <v>0</v>
      </c>
      <c r="AX1025">
        <v>1</v>
      </c>
    </row>
    <row r="1026" spans="1:50" x14ac:dyDescent="0.25">
      <c r="A1026" s="36">
        <v>6900782</v>
      </c>
      <c r="B1026" s="36">
        <v>51993</v>
      </c>
      <c r="C1026" s="36" t="s">
        <v>64</v>
      </c>
      <c r="D1026" t="s">
        <v>573</v>
      </c>
      <c r="E1026">
        <v>4807</v>
      </c>
      <c r="F1026" s="1">
        <v>40570</v>
      </c>
      <c r="G1026" s="1">
        <v>40575</v>
      </c>
      <c r="H1026">
        <v>1</v>
      </c>
      <c r="I1026">
        <v>2011</v>
      </c>
      <c r="J1026">
        <v>-29.667000000000002</v>
      </c>
      <c r="K1026">
        <v>-7.96</v>
      </c>
      <c r="L1026" t="s">
        <v>1045</v>
      </c>
      <c r="M1026" t="s">
        <v>1046</v>
      </c>
      <c r="N1026" s="1">
        <v>41971</v>
      </c>
      <c r="O1026">
        <v>-33.744199999999999</v>
      </c>
      <c r="P1026">
        <v>-38.481900000000003</v>
      </c>
      <c r="Q1026" t="s">
        <v>3</v>
      </c>
      <c r="R1026" t="s">
        <v>1047</v>
      </c>
      <c r="S1026" t="s">
        <v>1048</v>
      </c>
      <c r="T1026" t="s">
        <v>47</v>
      </c>
      <c r="U1026" t="s">
        <v>1049</v>
      </c>
      <c r="V1026">
        <v>1401.0789</v>
      </c>
      <c r="W1026">
        <v>0.78</v>
      </c>
      <c r="X1026">
        <v>1</v>
      </c>
      <c r="Y1026">
        <v>141</v>
      </c>
      <c r="Z1026">
        <v>0</v>
      </c>
      <c r="AA1026">
        <v>0</v>
      </c>
      <c r="AB1026">
        <v>0</v>
      </c>
      <c r="AC1026">
        <v>240</v>
      </c>
      <c r="AD1026">
        <v>1000</v>
      </c>
      <c r="AE1026">
        <v>2000</v>
      </c>
      <c r="AF1026">
        <v>0</v>
      </c>
      <c r="AG1026">
        <v>0</v>
      </c>
      <c r="AH1026">
        <v>0</v>
      </c>
      <c r="AI1026">
        <v>0</v>
      </c>
      <c r="AJ1026">
        <v>0</v>
      </c>
      <c r="AK1026">
        <v>0</v>
      </c>
      <c r="AL1026">
        <v>0</v>
      </c>
      <c r="AM1026">
        <v>0</v>
      </c>
      <c r="AN1026">
        <v>0</v>
      </c>
      <c r="AO1026">
        <v>0</v>
      </c>
      <c r="AP1026">
        <v>0</v>
      </c>
      <c r="AQ1026">
        <v>0</v>
      </c>
      <c r="AR1026">
        <v>0</v>
      </c>
      <c r="AS1026">
        <v>0</v>
      </c>
      <c r="AT1026">
        <v>1</v>
      </c>
      <c r="AU1026">
        <v>0</v>
      </c>
      <c r="AV1026">
        <v>0</v>
      </c>
      <c r="AW1026">
        <v>0</v>
      </c>
      <c r="AX1026">
        <v>1</v>
      </c>
    </row>
    <row r="1027" spans="1:50" x14ac:dyDescent="0.25">
      <c r="A1027" s="36">
        <v>5903512</v>
      </c>
      <c r="B1027" s="36">
        <v>95247</v>
      </c>
      <c r="C1027" s="36" t="s">
        <v>64</v>
      </c>
      <c r="D1027">
        <v>4633</v>
      </c>
      <c r="E1027">
        <v>4633</v>
      </c>
      <c r="F1027" s="1">
        <v>40435</v>
      </c>
      <c r="G1027" s="1">
        <v>40406</v>
      </c>
      <c r="H1027">
        <v>9</v>
      </c>
      <c r="I1027">
        <v>2010</v>
      </c>
      <c r="J1027">
        <v>26.660799999999998</v>
      </c>
      <c r="K1027">
        <v>-164.04730000000001</v>
      </c>
      <c r="L1027" t="s">
        <v>1050</v>
      </c>
      <c r="M1027" t="s">
        <v>1051</v>
      </c>
      <c r="N1027" s="1">
        <v>41967</v>
      </c>
      <c r="O1027">
        <v>27.052900000000001</v>
      </c>
      <c r="P1027">
        <v>-158.36250000000001</v>
      </c>
      <c r="Q1027" t="s">
        <v>3</v>
      </c>
      <c r="R1027" t="s">
        <v>601</v>
      </c>
      <c r="S1027" t="s">
        <v>602</v>
      </c>
      <c r="T1027" t="s">
        <v>15</v>
      </c>
      <c r="U1027" t="s">
        <v>7</v>
      </c>
      <c r="V1027">
        <v>1532.1963000000001</v>
      </c>
      <c r="W1027">
        <v>0.74</v>
      </c>
      <c r="X1027">
        <v>1</v>
      </c>
      <c r="Y1027">
        <v>144</v>
      </c>
      <c r="Z1027">
        <v>85</v>
      </c>
      <c r="AA1027">
        <v>0</v>
      </c>
      <c r="AB1027">
        <v>0</v>
      </c>
      <c r="AC1027">
        <v>257</v>
      </c>
      <c r="AD1027">
        <v>1000</v>
      </c>
      <c r="AE1027">
        <v>2000</v>
      </c>
      <c r="AF1027">
        <v>0</v>
      </c>
      <c r="AG1027">
        <v>0</v>
      </c>
      <c r="AH1027">
        <v>0</v>
      </c>
      <c r="AI1027">
        <v>0</v>
      </c>
      <c r="AJ1027">
        <v>0</v>
      </c>
      <c r="AK1027">
        <v>0</v>
      </c>
      <c r="AL1027">
        <v>0</v>
      </c>
      <c r="AM1027">
        <v>0</v>
      </c>
      <c r="AN1027">
        <v>0</v>
      </c>
      <c r="AO1027">
        <v>0</v>
      </c>
      <c r="AP1027">
        <v>0</v>
      </c>
      <c r="AQ1027">
        <v>0</v>
      </c>
      <c r="AR1027">
        <v>0</v>
      </c>
      <c r="AS1027">
        <v>0</v>
      </c>
      <c r="AT1027">
        <v>1</v>
      </c>
      <c r="AU1027">
        <v>0</v>
      </c>
      <c r="AV1027">
        <v>0</v>
      </c>
      <c r="AW1027">
        <v>0</v>
      </c>
      <c r="AX1027">
        <v>1</v>
      </c>
    </row>
    <row r="1028" spans="1:50" x14ac:dyDescent="0.25">
      <c r="A1028" s="36">
        <v>4900842</v>
      </c>
      <c r="B1028" s="36">
        <v>67107</v>
      </c>
      <c r="C1028" s="36" t="s">
        <v>64</v>
      </c>
      <c r="D1028">
        <v>3090</v>
      </c>
      <c r="E1028">
        <v>3090</v>
      </c>
      <c r="F1028" s="1">
        <v>39332</v>
      </c>
      <c r="G1028" s="1">
        <v>39300</v>
      </c>
      <c r="H1028">
        <v>9</v>
      </c>
      <c r="I1028">
        <v>2007</v>
      </c>
      <c r="J1028">
        <v>13.734500000000001</v>
      </c>
      <c r="K1028">
        <v>-103.6523</v>
      </c>
      <c r="L1028" t="s">
        <v>1050</v>
      </c>
      <c r="M1028" t="s">
        <v>1052</v>
      </c>
      <c r="N1028" s="1">
        <v>41967</v>
      </c>
      <c r="O1028">
        <v>15.297700000000001</v>
      </c>
      <c r="P1028">
        <v>-104.7534</v>
      </c>
      <c r="Q1028" t="s">
        <v>3</v>
      </c>
      <c r="R1028" t="s">
        <v>601</v>
      </c>
      <c r="S1028" t="s">
        <v>602</v>
      </c>
      <c r="T1028" t="s">
        <v>15</v>
      </c>
      <c r="U1028" t="s">
        <v>7</v>
      </c>
      <c r="V1028">
        <v>2635.5920999999998</v>
      </c>
      <c r="W1028">
        <v>0.48</v>
      </c>
      <c r="X1028">
        <v>1</v>
      </c>
      <c r="Y1028">
        <v>246</v>
      </c>
      <c r="Z1028">
        <v>150</v>
      </c>
      <c r="AA1028">
        <v>1981</v>
      </c>
      <c r="AB1028">
        <v>0</v>
      </c>
      <c r="AC1028">
        <v>258</v>
      </c>
      <c r="AD1028">
        <v>1500</v>
      </c>
      <c r="AE1028">
        <v>2000</v>
      </c>
      <c r="AF1028">
        <v>0</v>
      </c>
      <c r="AG1028">
        <v>0</v>
      </c>
      <c r="AH1028">
        <v>0</v>
      </c>
      <c r="AI1028">
        <v>0</v>
      </c>
      <c r="AJ1028">
        <v>0</v>
      </c>
      <c r="AK1028">
        <v>0</v>
      </c>
      <c r="AL1028">
        <v>0</v>
      </c>
      <c r="AM1028">
        <v>0</v>
      </c>
      <c r="AN1028">
        <v>0</v>
      </c>
      <c r="AO1028">
        <v>0</v>
      </c>
      <c r="AP1028">
        <v>0</v>
      </c>
      <c r="AQ1028">
        <v>0</v>
      </c>
      <c r="AR1028">
        <v>0</v>
      </c>
      <c r="AS1028">
        <v>0</v>
      </c>
      <c r="AT1028">
        <v>1</v>
      </c>
      <c r="AU1028">
        <v>0</v>
      </c>
      <c r="AV1028">
        <v>0</v>
      </c>
      <c r="AW1028">
        <v>0</v>
      </c>
      <c r="AX1028">
        <v>1</v>
      </c>
    </row>
    <row r="1029" spans="1:50" x14ac:dyDescent="0.25">
      <c r="A1029" s="36">
        <v>4900841</v>
      </c>
      <c r="B1029" s="36">
        <v>37199</v>
      </c>
      <c r="C1029" s="36" t="s">
        <v>64</v>
      </c>
      <c r="D1029">
        <v>3408</v>
      </c>
      <c r="E1029">
        <v>3408</v>
      </c>
      <c r="F1029" s="1">
        <v>39328</v>
      </c>
      <c r="G1029" s="1">
        <v>39300</v>
      </c>
      <c r="H1029">
        <v>9</v>
      </c>
      <c r="I1029">
        <v>2007</v>
      </c>
      <c r="J1029">
        <v>14.839700000000001</v>
      </c>
      <c r="K1029">
        <v>-105.3977</v>
      </c>
      <c r="L1029" t="s">
        <v>1050</v>
      </c>
      <c r="M1029" t="s">
        <v>1052</v>
      </c>
      <c r="N1029" s="1">
        <v>41973</v>
      </c>
      <c r="O1029">
        <v>11.41</v>
      </c>
      <c r="P1029">
        <v>-107.2564</v>
      </c>
      <c r="Q1029" t="s">
        <v>3</v>
      </c>
      <c r="R1029" t="s">
        <v>601</v>
      </c>
      <c r="S1029" t="s">
        <v>602</v>
      </c>
      <c r="T1029" t="s">
        <v>15</v>
      </c>
      <c r="U1029" t="s">
        <v>7</v>
      </c>
      <c r="V1029">
        <v>2645.7296999999999</v>
      </c>
      <c r="W1029">
        <v>0.48</v>
      </c>
      <c r="X1029">
        <v>1</v>
      </c>
      <c r="Y1029">
        <v>247</v>
      </c>
      <c r="Z1029">
        <v>152</v>
      </c>
      <c r="AA1029">
        <v>1985</v>
      </c>
      <c r="AB1029">
        <v>0</v>
      </c>
      <c r="AC1029">
        <v>258</v>
      </c>
      <c r="AD1029">
        <v>1500</v>
      </c>
      <c r="AE1029">
        <v>2000</v>
      </c>
      <c r="AF1029">
        <v>0</v>
      </c>
      <c r="AG1029">
        <v>0</v>
      </c>
      <c r="AH1029">
        <v>0</v>
      </c>
      <c r="AI1029">
        <v>0</v>
      </c>
      <c r="AJ1029">
        <v>0</v>
      </c>
      <c r="AK1029">
        <v>0</v>
      </c>
      <c r="AL1029">
        <v>0</v>
      </c>
      <c r="AM1029">
        <v>0</v>
      </c>
      <c r="AN1029">
        <v>0</v>
      </c>
      <c r="AO1029">
        <v>0</v>
      </c>
      <c r="AP1029">
        <v>0</v>
      </c>
      <c r="AQ1029">
        <v>0</v>
      </c>
      <c r="AR1029">
        <v>0</v>
      </c>
      <c r="AS1029">
        <v>0</v>
      </c>
      <c r="AT1029">
        <v>1</v>
      </c>
      <c r="AU1029">
        <v>0</v>
      </c>
      <c r="AV1029">
        <v>0</v>
      </c>
      <c r="AW1029">
        <v>0</v>
      </c>
      <c r="AX1029">
        <v>1</v>
      </c>
    </row>
    <row r="1030" spans="1:50" x14ac:dyDescent="0.25">
      <c r="A1030" s="36">
        <v>4900836</v>
      </c>
      <c r="B1030" s="36">
        <v>67110</v>
      </c>
      <c r="C1030" s="36" t="s">
        <v>64</v>
      </c>
      <c r="D1030">
        <v>3093</v>
      </c>
      <c r="E1030">
        <v>3093</v>
      </c>
      <c r="F1030" s="1">
        <v>39346</v>
      </c>
      <c r="G1030" s="1">
        <v>39300</v>
      </c>
      <c r="H1030">
        <v>9</v>
      </c>
      <c r="I1030">
        <v>2007</v>
      </c>
      <c r="J1030">
        <v>14.827999999999999</v>
      </c>
      <c r="K1030">
        <v>-107.11</v>
      </c>
      <c r="L1030" t="s">
        <v>1050</v>
      </c>
      <c r="M1030" t="s">
        <v>1052</v>
      </c>
      <c r="N1030" s="1">
        <v>41970</v>
      </c>
      <c r="O1030">
        <v>8.4103999999999992</v>
      </c>
      <c r="P1030">
        <v>-104.965</v>
      </c>
      <c r="Q1030" t="s">
        <v>3</v>
      </c>
      <c r="R1030" t="s">
        <v>601</v>
      </c>
      <c r="S1030" t="s">
        <v>602</v>
      </c>
      <c r="T1030" t="s">
        <v>15</v>
      </c>
      <c r="U1030" t="s">
        <v>7</v>
      </c>
      <c r="V1030">
        <v>2624.7377999999999</v>
      </c>
      <c r="W1030">
        <v>0.48</v>
      </c>
      <c r="X1030">
        <v>1</v>
      </c>
      <c r="Y1030">
        <v>239</v>
      </c>
      <c r="Z1030">
        <v>150</v>
      </c>
      <c r="AA1030">
        <v>1981</v>
      </c>
      <c r="AB1030">
        <v>0</v>
      </c>
      <c r="AC1030">
        <v>258</v>
      </c>
      <c r="AD1030">
        <v>1500</v>
      </c>
      <c r="AE1030">
        <v>2000</v>
      </c>
      <c r="AF1030">
        <v>0</v>
      </c>
      <c r="AG1030">
        <v>0</v>
      </c>
      <c r="AH1030">
        <v>0</v>
      </c>
      <c r="AI1030">
        <v>0</v>
      </c>
      <c r="AJ1030">
        <v>0</v>
      </c>
      <c r="AK1030">
        <v>0</v>
      </c>
      <c r="AL1030">
        <v>0</v>
      </c>
      <c r="AM1030">
        <v>0</v>
      </c>
      <c r="AN1030">
        <v>0</v>
      </c>
      <c r="AO1030">
        <v>0</v>
      </c>
      <c r="AP1030">
        <v>0</v>
      </c>
      <c r="AQ1030">
        <v>0</v>
      </c>
      <c r="AR1030">
        <v>0</v>
      </c>
      <c r="AS1030">
        <v>0</v>
      </c>
      <c r="AT1030">
        <v>1</v>
      </c>
      <c r="AU1030">
        <v>0</v>
      </c>
      <c r="AV1030">
        <v>0</v>
      </c>
      <c r="AW1030">
        <v>0</v>
      </c>
      <c r="AX1030">
        <v>1</v>
      </c>
    </row>
    <row r="1031" spans="1:50" x14ac:dyDescent="0.25">
      <c r="A1031" s="36">
        <v>4900835</v>
      </c>
      <c r="B1031" s="36">
        <v>67109</v>
      </c>
      <c r="C1031" s="36" t="s">
        <v>64</v>
      </c>
      <c r="D1031">
        <v>3092</v>
      </c>
      <c r="E1031">
        <v>3092</v>
      </c>
      <c r="F1031" s="1">
        <v>39336</v>
      </c>
      <c r="G1031" s="1">
        <v>39300</v>
      </c>
      <c r="H1031">
        <v>9</v>
      </c>
      <c r="I1031">
        <v>2007</v>
      </c>
      <c r="J1031">
        <v>13.7203</v>
      </c>
      <c r="K1031">
        <v>-105.35380000000001</v>
      </c>
      <c r="L1031" t="s">
        <v>1050</v>
      </c>
      <c r="M1031" t="s">
        <v>1052</v>
      </c>
      <c r="N1031" s="1">
        <v>41971</v>
      </c>
      <c r="O1031">
        <v>13.1701</v>
      </c>
      <c r="P1031">
        <v>-111.0219</v>
      </c>
      <c r="Q1031" t="s">
        <v>3</v>
      </c>
      <c r="R1031" t="s">
        <v>601</v>
      </c>
      <c r="S1031" t="s">
        <v>602</v>
      </c>
      <c r="T1031" t="s">
        <v>15</v>
      </c>
      <c r="U1031" t="s">
        <v>7</v>
      </c>
      <c r="V1031">
        <v>2635.5958000000001</v>
      </c>
      <c r="W1031">
        <v>0.48</v>
      </c>
      <c r="X1031">
        <v>1</v>
      </c>
      <c r="Y1031">
        <v>246</v>
      </c>
      <c r="Z1031">
        <v>151</v>
      </c>
      <c r="AA1031">
        <v>1981</v>
      </c>
      <c r="AB1031">
        <v>0</v>
      </c>
      <c r="AC1031">
        <v>258</v>
      </c>
      <c r="AD1031">
        <v>1500</v>
      </c>
      <c r="AE1031">
        <v>2000</v>
      </c>
      <c r="AF1031">
        <v>0</v>
      </c>
      <c r="AG1031">
        <v>0</v>
      </c>
      <c r="AH1031">
        <v>0</v>
      </c>
      <c r="AI1031">
        <v>0</v>
      </c>
      <c r="AJ1031">
        <v>0</v>
      </c>
      <c r="AK1031">
        <v>0</v>
      </c>
      <c r="AL1031">
        <v>0</v>
      </c>
      <c r="AM1031">
        <v>0</v>
      </c>
      <c r="AN1031">
        <v>0</v>
      </c>
      <c r="AO1031">
        <v>0</v>
      </c>
      <c r="AP1031">
        <v>0</v>
      </c>
      <c r="AQ1031">
        <v>0</v>
      </c>
      <c r="AR1031">
        <v>0</v>
      </c>
      <c r="AS1031">
        <v>0</v>
      </c>
      <c r="AT1031">
        <v>1</v>
      </c>
      <c r="AU1031">
        <v>0</v>
      </c>
      <c r="AV1031">
        <v>0</v>
      </c>
      <c r="AW1031">
        <v>0</v>
      </c>
      <c r="AX1031">
        <v>1</v>
      </c>
    </row>
    <row r="1032" spans="1:50" x14ac:dyDescent="0.25">
      <c r="A1032" s="36">
        <v>4900858</v>
      </c>
      <c r="B1032" s="36">
        <v>85065</v>
      </c>
      <c r="C1032" s="36" t="s">
        <v>64</v>
      </c>
      <c r="D1032">
        <v>3963</v>
      </c>
      <c r="E1032">
        <v>3963</v>
      </c>
      <c r="F1032" s="1">
        <v>39722</v>
      </c>
      <c r="G1032" s="1">
        <v>39660</v>
      </c>
      <c r="H1032">
        <v>10</v>
      </c>
      <c r="I1032">
        <v>2008</v>
      </c>
      <c r="J1032">
        <v>34.348300000000002</v>
      </c>
      <c r="K1032">
        <v>-127.40949999999999</v>
      </c>
      <c r="L1032" t="s">
        <v>1050</v>
      </c>
      <c r="M1032" t="s">
        <v>1051</v>
      </c>
      <c r="N1032" s="1">
        <v>41974</v>
      </c>
      <c r="O1032">
        <v>27.950299999999999</v>
      </c>
      <c r="P1032">
        <v>-145.06649999999999</v>
      </c>
      <c r="Q1032" t="s">
        <v>3</v>
      </c>
      <c r="R1032" t="s">
        <v>601</v>
      </c>
      <c r="S1032" t="s">
        <v>602</v>
      </c>
      <c r="T1032" t="s">
        <v>15</v>
      </c>
      <c r="U1032" t="s">
        <v>7</v>
      </c>
      <c r="V1032">
        <v>2251.5610000000001</v>
      </c>
      <c r="W1032">
        <v>0.64</v>
      </c>
      <c r="X1032">
        <v>1</v>
      </c>
      <c r="Y1032">
        <v>195</v>
      </c>
      <c r="Z1032">
        <v>99</v>
      </c>
      <c r="AA1032">
        <v>0</v>
      </c>
      <c r="AB1032">
        <v>1</v>
      </c>
      <c r="AC1032">
        <v>256</v>
      </c>
      <c r="AD1032">
        <v>1000</v>
      </c>
      <c r="AE1032">
        <v>2000</v>
      </c>
      <c r="AF1032">
        <v>0</v>
      </c>
      <c r="AG1032">
        <v>0</v>
      </c>
      <c r="AH1032">
        <v>0</v>
      </c>
      <c r="AI1032">
        <v>0</v>
      </c>
      <c r="AJ1032">
        <v>0</v>
      </c>
      <c r="AK1032">
        <v>0</v>
      </c>
      <c r="AL1032">
        <v>0</v>
      </c>
      <c r="AM1032">
        <v>0</v>
      </c>
      <c r="AN1032">
        <v>0</v>
      </c>
      <c r="AO1032">
        <v>0</v>
      </c>
      <c r="AP1032">
        <v>0</v>
      </c>
      <c r="AQ1032">
        <v>0</v>
      </c>
      <c r="AR1032">
        <v>0</v>
      </c>
      <c r="AS1032">
        <v>0</v>
      </c>
      <c r="AT1032">
        <v>0</v>
      </c>
      <c r="AU1032">
        <v>0</v>
      </c>
      <c r="AV1032">
        <v>0</v>
      </c>
      <c r="AW1032">
        <v>0</v>
      </c>
      <c r="AX1032">
        <v>1</v>
      </c>
    </row>
    <row r="1033" spans="1:50" x14ac:dyDescent="0.25">
      <c r="A1033" s="36">
        <v>4900859</v>
      </c>
      <c r="B1033" s="36">
        <v>85066</v>
      </c>
      <c r="C1033" s="36" t="s">
        <v>64</v>
      </c>
      <c r="D1033">
        <v>3964</v>
      </c>
      <c r="E1033">
        <v>3964</v>
      </c>
      <c r="F1033" s="1">
        <v>39763</v>
      </c>
      <c r="G1033" s="1">
        <v>39660</v>
      </c>
      <c r="H1033">
        <v>11</v>
      </c>
      <c r="I1033">
        <v>2008</v>
      </c>
      <c r="J1033">
        <v>32.594499999999996</v>
      </c>
      <c r="K1033">
        <v>-126.27500000000001</v>
      </c>
      <c r="L1033" t="s">
        <v>1050</v>
      </c>
      <c r="M1033" t="s">
        <v>1051</v>
      </c>
      <c r="N1033" s="1">
        <v>41973</v>
      </c>
      <c r="O1033">
        <v>28.794799999999999</v>
      </c>
      <c r="P1033">
        <v>-127.95959999999999</v>
      </c>
      <c r="Q1033" t="s">
        <v>3</v>
      </c>
      <c r="R1033" t="s">
        <v>601</v>
      </c>
      <c r="S1033" t="s">
        <v>602</v>
      </c>
      <c r="T1033" t="s">
        <v>15</v>
      </c>
      <c r="U1033" t="s">
        <v>7</v>
      </c>
      <c r="V1033">
        <v>2209.2172</v>
      </c>
      <c r="W1033">
        <v>0.64</v>
      </c>
      <c r="X1033">
        <v>1</v>
      </c>
      <c r="Y1033">
        <v>202</v>
      </c>
      <c r="Z1033">
        <v>33</v>
      </c>
      <c r="AA1033">
        <v>0</v>
      </c>
      <c r="AB1033">
        <v>0</v>
      </c>
      <c r="AC1033">
        <v>256</v>
      </c>
      <c r="AD1033">
        <v>1000</v>
      </c>
      <c r="AE1033">
        <v>2000</v>
      </c>
      <c r="AF1033">
        <v>0</v>
      </c>
      <c r="AG1033">
        <v>0</v>
      </c>
      <c r="AH1033">
        <v>0</v>
      </c>
      <c r="AI1033">
        <v>0</v>
      </c>
      <c r="AJ1033">
        <v>0</v>
      </c>
      <c r="AK1033">
        <v>0</v>
      </c>
      <c r="AL1033">
        <v>0</v>
      </c>
      <c r="AM1033">
        <v>0</v>
      </c>
      <c r="AN1033">
        <v>0</v>
      </c>
      <c r="AO1033">
        <v>0</v>
      </c>
      <c r="AP1033">
        <v>0</v>
      </c>
      <c r="AQ1033">
        <v>0</v>
      </c>
      <c r="AR1033">
        <v>0</v>
      </c>
      <c r="AS1033">
        <v>0</v>
      </c>
      <c r="AT1033">
        <v>0</v>
      </c>
      <c r="AU1033">
        <v>0</v>
      </c>
      <c r="AV1033">
        <v>0</v>
      </c>
      <c r="AW1033">
        <v>0</v>
      </c>
      <c r="AX1033">
        <v>1</v>
      </c>
    </row>
    <row r="1034" spans="1:50" x14ac:dyDescent="0.25">
      <c r="A1034" s="36">
        <v>4900860</v>
      </c>
      <c r="B1034" s="36">
        <v>85067</v>
      </c>
      <c r="C1034" s="36" t="s">
        <v>64</v>
      </c>
      <c r="D1034">
        <v>3965</v>
      </c>
      <c r="E1034">
        <v>3965</v>
      </c>
      <c r="F1034" s="1">
        <v>39762</v>
      </c>
      <c r="G1034" s="1">
        <v>39660</v>
      </c>
      <c r="H1034">
        <v>11</v>
      </c>
      <c r="I1034">
        <v>2008</v>
      </c>
      <c r="J1034">
        <v>31.464300000000001</v>
      </c>
      <c r="K1034">
        <v>-125.0457</v>
      </c>
      <c r="L1034" t="s">
        <v>1050</v>
      </c>
      <c r="M1034" t="s">
        <v>1051</v>
      </c>
      <c r="N1034" s="1">
        <v>41972</v>
      </c>
      <c r="O1034">
        <v>27.898800000000001</v>
      </c>
      <c r="P1034">
        <v>-121.7675</v>
      </c>
      <c r="Q1034" t="s">
        <v>3</v>
      </c>
      <c r="R1034" t="s">
        <v>601</v>
      </c>
      <c r="S1034" t="s">
        <v>602</v>
      </c>
      <c r="T1034" t="s">
        <v>15</v>
      </c>
      <c r="U1034" t="s">
        <v>7</v>
      </c>
      <c r="V1034">
        <v>2210.2114000000001</v>
      </c>
      <c r="W1034">
        <v>0.64</v>
      </c>
      <c r="X1034">
        <v>1</v>
      </c>
      <c r="Y1034">
        <v>208</v>
      </c>
      <c r="Z1034">
        <v>33</v>
      </c>
      <c r="AA1034">
        <v>0</v>
      </c>
      <c r="AB1034">
        <v>0</v>
      </c>
      <c r="AC1034">
        <v>240</v>
      </c>
      <c r="AD1034">
        <v>1000</v>
      </c>
      <c r="AE1034">
        <v>2000</v>
      </c>
      <c r="AF1034">
        <v>0</v>
      </c>
      <c r="AG1034">
        <v>0</v>
      </c>
      <c r="AH1034">
        <v>0</v>
      </c>
      <c r="AI1034">
        <v>0</v>
      </c>
      <c r="AJ1034">
        <v>0</v>
      </c>
      <c r="AK1034">
        <v>0</v>
      </c>
      <c r="AL1034">
        <v>0</v>
      </c>
      <c r="AM1034">
        <v>0</v>
      </c>
      <c r="AN1034">
        <v>0</v>
      </c>
      <c r="AO1034">
        <v>0</v>
      </c>
      <c r="AP1034">
        <v>0</v>
      </c>
      <c r="AQ1034">
        <v>0</v>
      </c>
      <c r="AR1034">
        <v>0</v>
      </c>
      <c r="AS1034">
        <v>0</v>
      </c>
      <c r="AT1034">
        <v>0</v>
      </c>
      <c r="AU1034">
        <v>0</v>
      </c>
      <c r="AV1034">
        <v>0</v>
      </c>
      <c r="AW1034">
        <v>0</v>
      </c>
      <c r="AX1034">
        <v>1</v>
      </c>
    </row>
    <row r="1035" spans="1:50" x14ac:dyDescent="0.25">
      <c r="A1035" s="36">
        <v>4900857</v>
      </c>
      <c r="B1035" s="36">
        <v>85070</v>
      </c>
      <c r="C1035" s="36" t="s">
        <v>64</v>
      </c>
      <c r="D1035">
        <v>3968</v>
      </c>
      <c r="E1035">
        <v>3968</v>
      </c>
      <c r="F1035" s="1">
        <v>39739</v>
      </c>
      <c r="G1035" s="1">
        <v>39660</v>
      </c>
      <c r="H1035">
        <v>10</v>
      </c>
      <c r="I1035">
        <v>2008</v>
      </c>
      <c r="J1035">
        <v>33.667200000000001</v>
      </c>
      <c r="K1035">
        <v>-124.3642</v>
      </c>
      <c r="L1035" t="s">
        <v>1050</v>
      </c>
      <c r="M1035" t="s">
        <v>1051</v>
      </c>
      <c r="N1035" s="1">
        <v>41970</v>
      </c>
      <c r="O1035">
        <v>26.5868</v>
      </c>
      <c r="P1035">
        <v>-131.8032</v>
      </c>
      <c r="Q1035" t="s">
        <v>3</v>
      </c>
      <c r="R1035" t="s">
        <v>601</v>
      </c>
      <c r="S1035" t="s">
        <v>602</v>
      </c>
      <c r="T1035" t="s">
        <v>15</v>
      </c>
      <c r="U1035" t="s">
        <v>7</v>
      </c>
      <c r="V1035">
        <v>2230.5417000000002</v>
      </c>
      <c r="W1035">
        <v>0.64</v>
      </c>
      <c r="X1035">
        <v>1</v>
      </c>
      <c r="Y1035">
        <v>210</v>
      </c>
      <c r="Z1035">
        <v>108</v>
      </c>
      <c r="AA1035">
        <v>0</v>
      </c>
      <c r="AB1035">
        <v>0</v>
      </c>
      <c r="AC1035">
        <v>256</v>
      </c>
      <c r="AD1035">
        <v>1000</v>
      </c>
      <c r="AE1035">
        <v>2000</v>
      </c>
      <c r="AF1035">
        <v>0</v>
      </c>
      <c r="AG1035">
        <v>0</v>
      </c>
      <c r="AH1035">
        <v>0</v>
      </c>
      <c r="AI1035">
        <v>0</v>
      </c>
      <c r="AJ1035">
        <v>0</v>
      </c>
      <c r="AK1035">
        <v>0</v>
      </c>
      <c r="AL1035">
        <v>0</v>
      </c>
      <c r="AM1035">
        <v>0</v>
      </c>
      <c r="AN1035">
        <v>0</v>
      </c>
      <c r="AO1035">
        <v>0</v>
      </c>
      <c r="AP1035">
        <v>0</v>
      </c>
      <c r="AQ1035">
        <v>0</v>
      </c>
      <c r="AR1035">
        <v>0</v>
      </c>
      <c r="AS1035">
        <v>0</v>
      </c>
      <c r="AT1035">
        <v>0</v>
      </c>
      <c r="AU1035">
        <v>0</v>
      </c>
      <c r="AV1035">
        <v>0</v>
      </c>
      <c r="AW1035">
        <v>0</v>
      </c>
      <c r="AX1035">
        <v>1</v>
      </c>
    </row>
    <row r="1036" spans="1:50" x14ac:dyDescent="0.25">
      <c r="A1036" s="36">
        <v>4900767</v>
      </c>
      <c r="B1036" s="36">
        <v>64198</v>
      </c>
      <c r="C1036" s="36" t="s">
        <v>64</v>
      </c>
      <c r="D1036">
        <v>2065</v>
      </c>
      <c r="E1036">
        <v>2622</v>
      </c>
      <c r="F1036" s="1">
        <v>39012</v>
      </c>
      <c r="G1036" s="1">
        <v>38929</v>
      </c>
      <c r="H1036">
        <v>10</v>
      </c>
      <c r="I1036">
        <v>2006</v>
      </c>
      <c r="J1036">
        <v>9.6999999999999993</v>
      </c>
      <c r="K1036">
        <v>-98.5</v>
      </c>
      <c r="L1036" t="s">
        <v>1050</v>
      </c>
      <c r="M1036" t="s">
        <v>1053</v>
      </c>
      <c r="N1036" s="1">
        <v>41967</v>
      </c>
      <c r="O1036">
        <v>15.0245</v>
      </c>
      <c r="P1036">
        <v>-120.1597</v>
      </c>
      <c r="Q1036" t="s">
        <v>71</v>
      </c>
      <c r="R1036" t="s">
        <v>626</v>
      </c>
      <c r="S1036" t="s">
        <v>627</v>
      </c>
      <c r="T1036" t="s">
        <v>34</v>
      </c>
      <c r="U1036" t="s">
        <v>7</v>
      </c>
      <c r="V1036">
        <v>2955.2622999999999</v>
      </c>
      <c r="W1036">
        <v>0.3</v>
      </c>
      <c r="X1036">
        <v>1</v>
      </c>
      <c r="Y1036">
        <v>295</v>
      </c>
      <c r="Z1036">
        <v>189</v>
      </c>
      <c r="AA1036">
        <v>1012</v>
      </c>
      <c r="AB1036">
        <v>0</v>
      </c>
      <c r="AC1036">
        <v>240.8</v>
      </c>
      <c r="AD1036">
        <v>1000</v>
      </c>
      <c r="AE1036">
        <v>1020</v>
      </c>
      <c r="AF1036">
        <v>0</v>
      </c>
      <c r="AG1036">
        <v>0</v>
      </c>
      <c r="AH1036">
        <v>0</v>
      </c>
      <c r="AI1036">
        <v>0</v>
      </c>
      <c r="AJ1036">
        <v>0</v>
      </c>
      <c r="AK1036">
        <v>0</v>
      </c>
      <c r="AL1036">
        <v>0</v>
      </c>
      <c r="AM1036">
        <v>0</v>
      </c>
      <c r="AN1036">
        <v>0</v>
      </c>
      <c r="AO1036">
        <v>0</v>
      </c>
      <c r="AP1036">
        <v>0</v>
      </c>
      <c r="AQ1036">
        <v>0</v>
      </c>
      <c r="AR1036">
        <v>0</v>
      </c>
      <c r="AS1036">
        <v>0</v>
      </c>
      <c r="AT1036">
        <v>0</v>
      </c>
      <c r="AU1036">
        <v>0</v>
      </c>
      <c r="AV1036">
        <v>0</v>
      </c>
      <c r="AW1036">
        <v>0</v>
      </c>
      <c r="AX1036">
        <v>1</v>
      </c>
    </row>
    <row r="1037" spans="1:50" x14ac:dyDescent="0.25">
      <c r="A1037" s="36">
        <v>5903916</v>
      </c>
      <c r="B1037" s="36">
        <v>85421</v>
      </c>
      <c r="C1037" s="36" t="s">
        <v>64</v>
      </c>
      <c r="D1037">
        <v>5487</v>
      </c>
      <c r="E1037">
        <v>5487</v>
      </c>
      <c r="F1037" s="1">
        <v>40882</v>
      </c>
      <c r="G1037" s="1">
        <v>40891</v>
      </c>
      <c r="H1037">
        <v>12</v>
      </c>
      <c r="I1037">
        <v>2011</v>
      </c>
      <c r="J1037">
        <v>-29.1</v>
      </c>
      <c r="K1037">
        <v>166.25</v>
      </c>
      <c r="L1037" t="s">
        <v>1054</v>
      </c>
      <c r="M1037" t="s">
        <v>573</v>
      </c>
      <c r="N1037" s="1">
        <v>41973</v>
      </c>
      <c r="O1037">
        <v>-34.060899999999997</v>
      </c>
      <c r="P1037">
        <v>162.94810000000001</v>
      </c>
      <c r="Q1037" t="s">
        <v>3</v>
      </c>
      <c r="R1037" t="s">
        <v>615</v>
      </c>
      <c r="S1037" t="s">
        <v>616</v>
      </c>
      <c r="T1037" t="s">
        <v>13</v>
      </c>
      <c r="U1037" t="s">
        <v>12</v>
      </c>
      <c r="V1037">
        <v>1091.4384</v>
      </c>
      <c r="W1037">
        <v>0.85</v>
      </c>
      <c r="X1037">
        <v>1</v>
      </c>
      <c r="Y1037">
        <v>110</v>
      </c>
      <c r="Z1037">
        <v>32</v>
      </c>
      <c r="AA1037">
        <v>0</v>
      </c>
      <c r="AB1037">
        <v>0</v>
      </c>
      <c r="AC1037">
        <v>240</v>
      </c>
      <c r="AD1037">
        <v>1000</v>
      </c>
      <c r="AE1037">
        <v>2000</v>
      </c>
      <c r="AF1037">
        <v>0</v>
      </c>
      <c r="AG1037">
        <v>0</v>
      </c>
      <c r="AH1037">
        <v>0</v>
      </c>
      <c r="AI1037">
        <v>0</v>
      </c>
      <c r="AJ1037">
        <v>0</v>
      </c>
      <c r="AK1037">
        <v>0</v>
      </c>
      <c r="AL1037">
        <v>0</v>
      </c>
      <c r="AM1037">
        <v>0</v>
      </c>
      <c r="AN1037">
        <v>0</v>
      </c>
      <c r="AO1037">
        <v>0</v>
      </c>
      <c r="AP1037">
        <v>0</v>
      </c>
      <c r="AQ1037">
        <v>0</v>
      </c>
      <c r="AR1037">
        <v>0</v>
      </c>
      <c r="AS1037">
        <v>0</v>
      </c>
      <c r="AT1037">
        <v>0</v>
      </c>
      <c r="AU1037">
        <v>0</v>
      </c>
      <c r="AV1037">
        <v>0</v>
      </c>
      <c r="AW1037">
        <v>0</v>
      </c>
      <c r="AX1037">
        <v>1</v>
      </c>
    </row>
    <row r="1038" spans="1:50" x14ac:dyDescent="0.25">
      <c r="A1038" s="36">
        <v>5904398</v>
      </c>
      <c r="B1038" s="36">
        <v>41363</v>
      </c>
      <c r="C1038" s="36" t="s">
        <v>64</v>
      </c>
      <c r="D1038">
        <v>5222</v>
      </c>
      <c r="E1038">
        <v>6122</v>
      </c>
      <c r="F1038" s="1">
        <v>41864</v>
      </c>
      <c r="G1038" s="1">
        <v>41871</v>
      </c>
      <c r="H1038">
        <v>8</v>
      </c>
      <c r="I1038">
        <v>2014</v>
      </c>
      <c r="J1038">
        <v>-3.0032999999999999</v>
      </c>
      <c r="K1038">
        <v>-158.17330000000001</v>
      </c>
      <c r="L1038" t="s">
        <v>1055</v>
      </c>
      <c r="M1038" t="s">
        <v>573</v>
      </c>
      <c r="N1038" s="1">
        <v>41967</v>
      </c>
      <c r="O1038">
        <v>-2.0047000000000001</v>
      </c>
      <c r="P1038">
        <v>-164.4254</v>
      </c>
      <c r="Q1038" t="s">
        <v>3</v>
      </c>
      <c r="R1038" t="s">
        <v>637</v>
      </c>
      <c r="S1038" t="s">
        <v>638</v>
      </c>
      <c r="T1038" t="s">
        <v>8</v>
      </c>
      <c r="U1038" t="s">
        <v>7</v>
      </c>
      <c r="V1038">
        <v>102.6944</v>
      </c>
      <c r="W1038">
        <v>0.91</v>
      </c>
      <c r="X1038">
        <v>1</v>
      </c>
      <c r="Y1038">
        <v>10</v>
      </c>
      <c r="Z1038">
        <v>0</v>
      </c>
      <c r="AA1038">
        <v>0</v>
      </c>
      <c r="AB1038">
        <v>0</v>
      </c>
      <c r="AC1038">
        <v>240</v>
      </c>
      <c r="AD1038">
        <v>1000</v>
      </c>
      <c r="AE1038">
        <v>2000</v>
      </c>
      <c r="AF1038">
        <v>0</v>
      </c>
      <c r="AG1038">
        <v>0</v>
      </c>
      <c r="AH1038">
        <v>0</v>
      </c>
      <c r="AI1038">
        <v>0</v>
      </c>
      <c r="AJ1038">
        <v>0</v>
      </c>
      <c r="AK1038">
        <v>0</v>
      </c>
      <c r="AL1038">
        <v>0</v>
      </c>
      <c r="AM1038">
        <v>0</v>
      </c>
      <c r="AN1038">
        <v>0</v>
      </c>
      <c r="AO1038">
        <v>0</v>
      </c>
      <c r="AP1038">
        <v>0</v>
      </c>
      <c r="AQ1038">
        <v>0</v>
      </c>
      <c r="AR1038">
        <v>0</v>
      </c>
      <c r="AS1038">
        <v>0</v>
      </c>
      <c r="AT1038">
        <v>0</v>
      </c>
      <c r="AU1038">
        <v>0</v>
      </c>
      <c r="AV1038">
        <v>0</v>
      </c>
      <c r="AW1038">
        <v>0</v>
      </c>
      <c r="AX1038">
        <v>1</v>
      </c>
    </row>
    <row r="1039" spans="1:50" x14ac:dyDescent="0.25">
      <c r="A1039" s="36">
        <v>5904400</v>
      </c>
      <c r="B1039" s="36">
        <v>41396</v>
      </c>
      <c r="C1039" s="36" t="s">
        <v>64</v>
      </c>
      <c r="D1039">
        <v>5224</v>
      </c>
      <c r="E1039">
        <v>6929</v>
      </c>
      <c r="F1039" s="1">
        <v>41867</v>
      </c>
      <c r="G1039" s="1">
        <v>41871</v>
      </c>
      <c r="H1039">
        <v>8</v>
      </c>
      <c r="I1039">
        <v>2014</v>
      </c>
      <c r="J1039">
        <v>8.39</v>
      </c>
      <c r="K1039">
        <v>-164.82499999999999</v>
      </c>
      <c r="L1039" t="s">
        <v>1055</v>
      </c>
      <c r="M1039" t="s">
        <v>573</v>
      </c>
      <c r="N1039" s="1">
        <v>41970</v>
      </c>
      <c r="O1039">
        <v>9.3474000000000004</v>
      </c>
      <c r="P1039">
        <v>-159.88239999999999</v>
      </c>
      <c r="Q1039" t="s">
        <v>3</v>
      </c>
      <c r="R1039" t="s">
        <v>637</v>
      </c>
      <c r="S1039" t="s">
        <v>638</v>
      </c>
      <c r="T1039" t="s">
        <v>8</v>
      </c>
      <c r="U1039" t="s">
        <v>7</v>
      </c>
      <c r="V1039">
        <v>102.6699</v>
      </c>
      <c r="W1039">
        <v>0.91</v>
      </c>
      <c r="X1039">
        <v>1</v>
      </c>
      <c r="Y1039">
        <v>11</v>
      </c>
      <c r="Z1039">
        <v>0</v>
      </c>
      <c r="AA1039">
        <v>0</v>
      </c>
      <c r="AB1039">
        <v>0</v>
      </c>
      <c r="AC1039">
        <v>240</v>
      </c>
      <c r="AD1039">
        <v>1000</v>
      </c>
      <c r="AE1039">
        <v>2000</v>
      </c>
      <c r="AF1039">
        <v>0</v>
      </c>
      <c r="AG1039">
        <v>0</v>
      </c>
      <c r="AH1039">
        <v>0</v>
      </c>
      <c r="AI1039">
        <v>0</v>
      </c>
      <c r="AJ1039">
        <v>0</v>
      </c>
      <c r="AK1039">
        <v>0</v>
      </c>
      <c r="AL1039">
        <v>0</v>
      </c>
      <c r="AM1039">
        <v>0</v>
      </c>
      <c r="AN1039">
        <v>0</v>
      </c>
      <c r="AO1039">
        <v>0</v>
      </c>
      <c r="AP1039">
        <v>0</v>
      </c>
      <c r="AQ1039">
        <v>0</v>
      </c>
      <c r="AR1039">
        <v>0</v>
      </c>
      <c r="AS1039">
        <v>0</v>
      </c>
      <c r="AT1039">
        <v>0</v>
      </c>
      <c r="AU1039">
        <v>0</v>
      </c>
      <c r="AV1039">
        <v>0</v>
      </c>
      <c r="AW1039">
        <v>0</v>
      </c>
      <c r="AX1039">
        <v>1</v>
      </c>
    </row>
    <row r="1040" spans="1:50" x14ac:dyDescent="0.25">
      <c r="A1040" s="36">
        <v>5904381</v>
      </c>
      <c r="B1040" s="36">
        <v>379</v>
      </c>
      <c r="C1040" s="36" t="s">
        <v>65</v>
      </c>
      <c r="D1040">
        <v>5390</v>
      </c>
      <c r="E1040">
        <v>379</v>
      </c>
      <c r="F1040" s="1">
        <v>41830</v>
      </c>
      <c r="G1040" s="1">
        <v>41862</v>
      </c>
      <c r="H1040">
        <v>7</v>
      </c>
      <c r="I1040">
        <v>2014</v>
      </c>
      <c r="J1040">
        <v>0</v>
      </c>
      <c r="K1040">
        <v>-154.1</v>
      </c>
      <c r="L1040" t="s">
        <v>1055</v>
      </c>
      <c r="M1040" t="s">
        <v>1056</v>
      </c>
      <c r="N1040" s="1">
        <v>41971</v>
      </c>
      <c r="O1040">
        <v>8.641</v>
      </c>
      <c r="P1040">
        <v>-153.17099999999999</v>
      </c>
      <c r="Q1040" t="s">
        <v>14</v>
      </c>
      <c r="R1040" t="s">
        <v>601</v>
      </c>
      <c r="S1040" t="s">
        <v>602</v>
      </c>
      <c r="T1040" t="s">
        <v>15</v>
      </c>
      <c r="U1040" t="s">
        <v>7</v>
      </c>
      <c r="V1040">
        <v>140.47649999999999</v>
      </c>
      <c r="W1040">
        <v>0.91</v>
      </c>
      <c r="X1040">
        <v>1</v>
      </c>
      <c r="Y1040">
        <v>15</v>
      </c>
      <c r="Z1040">
        <v>0</v>
      </c>
      <c r="AA1040">
        <v>0</v>
      </c>
      <c r="AB1040">
        <v>0</v>
      </c>
      <c r="AC1040">
        <v>240</v>
      </c>
      <c r="AD1040">
        <v>1000</v>
      </c>
      <c r="AE1040">
        <v>2000</v>
      </c>
      <c r="AF1040">
        <v>0</v>
      </c>
      <c r="AG1040">
        <v>0</v>
      </c>
      <c r="AH1040">
        <v>0</v>
      </c>
      <c r="AI1040">
        <v>0</v>
      </c>
      <c r="AJ1040">
        <v>0</v>
      </c>
      <c r="AK1040">
        <v>0</v>
      </c>
      <c r="AL1040">
        <v>0</v>
      </c>
      <c r="AM1040">
        <v>0</v>
      </c>
      <c r="AN1040">
        <v>0</v>
      </c>
      <c r="AO1040">
        <v>0</v>
      </c>
      <c r="AP1040">
        <v>0</v>
      </c>
      <c r="AQ1040">
        <v>0</v>
      </c>
      <c r="AR1040">
        <v>0</v>
      </c>
      <c r="AS1040">
        <v>0</v>
      </c>
      <c r="AT1040">
        <v>0</v>
      </c>
      <c r="AU1040">
        <v>0</v>
      </c>
      <c r="AV1040">
        <v>0</v>
      </c>
      <c r="AW1040">
        <v>0</v>
      </c>
      <c r="AX1040">
        <v>1</v>
      </c>
    </row>
    <row r="1041" spans="1:50" x14ac:dyDescent="0.25">
      <c r="A1041" s="36">
        <v>5904543</v>
      </c>
      <c r="B1041" s="36">
        <v>382</v>
      </c>
      <c r="C1041" s="36" t="s">
        <v>65</v>
      </c>
      <c r="D1041">
        <v>5393</v>
      </c>
      <c r="E1041">
        <v>382</v>
      </c>
      <c r="F1041" s="1">
        <v>41836</v>
      </c>
      <c r="G1041" s="1">
        <v>41862</v>
      </c>
      <c r="H1041">
        <v>7</v>
      </c>
      <c r="I1041">
        <v>2014</v>
      </c>
      <c r="J1041">
        <v>-13.004200000000001</v>
      </c>
      <c r="K1041">
        <v>-150.86670000000001</v>
      </c>
      <c r="L1041" t="s">
        <v>1055</v>
      </c>
      <c r="M1041" t="s">
        <v>1056</v>
      </c>
      <c r="N1041" s="1">
        <v>41967</v>
      </c>
      <c r="O1041">
        <v>-13.428000000000001</v>
      </c>
      <c r="P1041">
        <v>-148.66399999999999</v>
      </c>
      <c r="Q1041" t="s">
        <v>14</v>
      </c>
      <c r="R1041" t="s">
        <v>601</v>
      </c>
      <c r="S1041" t="s">
        <v>602</v>
      </c>
      <c r="T1041" t="s">
        <v>15</v>
      </c>
      <c r="U1041" t="s">
        <v>7</v>
      </c>
      <c r="V1041">
        <v>131.0224</v>
      </c>
      <c r="W1041">
        <v>0.91</v>
      </c>
      <c r="X1041">
        <v>1</v>
      </c>
      <c r="Y1041">
        <v>14</v>
      </c>
      <c r="Z1041">
        <v>0</v>
      </c>
      <c r="AA1041">
        <v>0</v>
      </c>
      <c r="AB1041">
        <v>0</v>
      </c>
      <c r="AC1041">
        <v>240</v>
      </c>
      <c r="AD1041">
        <v>1000</v>
      </c>
      <c r="AE1041">
        <v>2000</v>
      </c>
      <c r="AF1041">
        <v>0</v>
      </c>
      <c r="AG1041">
        <v>0</v>
      </c>
      <c r="AH1041">
        <v>0</v>
      </c>
      <c r="AI1041">
        <v>0</v>
      </c>
      <c r="AJ1041">
        <v>0</v>
      </c>
      <c r="AK1041">
        <v>0</v>
      </c>
      <c r="AL1041">
        <v>0</v>
      </c>
      <c r="AM1041">
        <v>0</v>
      </c>
      <c r="AN1041">
        <v>0</v>
      </c>
      <c r="AO1041">
        <v>0</v>
      </c>
      <c r="AP1041">
        <v>0</v>
      </c>
      <c r="AQ1041">
        <v>0</v>
      </c>
      <c r="AR1041">
        <v>0</v>
      </c>
      <c r="AS1041">
        <v>0</v>
      </c>
      <c r="AT1041">
        <v>0</v>
      </c>
      <c r="AU1041">
        <v>0</v>
      </c>
      <c r="AV1041">
        <v>0</v>
      </c>
      <c r="AW1041">
        <v>0</v>
      </c>
      <c r="AX1041">
        <v>1</v>
      </c>
    </row>
    <row r="1042" spans="1:50" x14ac:dyDescent="0.25">
      <c r="A1042" s="36">
        <v>5904383</v>
      </c>
      <c r="B1042" s="36">
        <v>381</v>
      </c>
      <c r="C1042" s="36" t="s">
        <v>65</v>
      </c>
      <c r="D1042">
        <v>5392</v>
      </c>
      <c r="E1042">
        <v>381</v>
      </c>
      <c r="F1042" s="1">
        <v>41832</v>
      </c>
      <c r="G1042" s="1">
        <v>41862</v>
      </c>
      <c r="H1042">
        <v>7</v>
      </c>
      <c r="I1042">
        <v>2014</v>
      </c>
      <c r="J1042">
        <v>-8.0068000000000001</v>
      </c>
      <c r="K1042">
        <v>-152.2407</v>
      </c>
      <c r="L1042" t="s">
        <v>1055</v>
      </c>
      <c r="M1042" t="s">
        <v>1056</v>
      </c>
      <c r="N1042" s="1">
        <v>41965</v>
      </c>
      <c r="O1042">
        <v>-9.2210000000000001</v>
      </c>
      <c r="P1042">
        <v>-157.02000000000001</v>
      </c>
      <c r="Q1042" t="s">
        <v>14</v>
      </c>
      <c r="R1042" t="s">
        <v>601</v>
      </c>
      <c r="S1042" t="s">
        <v>602</v>
      </c>
      <c r="T1042" t="s">
        <v>15</v>
      </c>
      <c r="U1042" t="s">
        <v>7</v>
      </c>
      <c r="V1042">
        <v>133.1215</v>
      </c>
      <c r="W1042">
        <v>0.91</v>
      </c>
      <c r="X1042">
        <v>1</v>
      </c>
      <c r="Y1042">
        <v>14</v>
      </c>
      <c r="Z1042">
        <v>0</v>
      </c>
      <c r="AA1042">
        <v>0</v>
      </c>
      <c r="AB1042">
        <v>0</v>
      </c>
      <c r="AC1042">
        <v>240</v>
      </c>
      <c r="AD1042">
        <v>1000</v>
      </c>
      <c r="AE1042">
        <v>2000</v>
      </c>
      <c r="AF1042">
        <v>0</v>
      </c>
      <c r="AG1042">
        <v>0</v>
      </c>
      <c r="AH1042">
        <v>0</v>
      </c>
      <c r="AI1042">
        <v>0</v>
      </c>
      <c r="AJ1042">
        <v>0</v>
      </c>
      <c r="AK1042">
        <v>0</v>
      </c>
      <c r="AL1042">
        <v>0</v>
      </c>
      <c r="AM1042">
        <v>0</v>
      </c>
      <c r="AN1042">
        <v>0</v>
      </c>
      <c r="AO1042">
        <v>0</v>
      </c>
      <c r="AP1042">
        <v>0</v>
      </c>
      <c r="AQ1042">
        <v>0</v>
      </c>
      <c r="AR1042">
        <v>0</v>
      </c>
      <c r="AS1042">
        <v>0</v>
      </c>
      <c r="AT1042">
        <v>0</v>
      </c>
      <c r="AU1042">
        <v>0</v>
      </c>
      <c r="AV1042">
        <v>0</v>
      </c>
      <c r="AW1042">
        <v>0</v>
      </c>
      <c r="AX1042">
        <v>1</v>
      </c>
    </row>
    <row r="1043" spans="1:50" x14ac:dyDescent="0.25">
      <c r="A1043" s="36">
        <v>5904323</v>
      </c>
      <c r="B1043" s="36">
        <v>376</v>
      </c>
      <c r="C1043" s="36" t="s">
        <v>65</v>
      </c>
      <c r="D1043">
        <v>5387</v>
      </c>
      <c r="E1043">
        <v>376</v>
      </c>
      <c r="F1043" s="1">
        <v>41832</v>
      </c>
      <c r="G1043" s="1">
        <v>41862</v>
      </c>
      <c r="H1043">
        <v>7</v>
      </c>
      <c r="I1043">
        <v>2014</v>
      </c>
      <c r="J1043">
        <v>4</v>
      </c>
      <c r="K1043">
        <v>-155.0068</v>
      </c>
      <c r="L1043" t="s">
        <v>1055</v>
      </c>
      <c r="M1043" t="s">
        <v>1056</v>
      </c>
      <c r="N1043" s="1">
        <v>41972</v>
      </c>
      <c r="O1043">
        <v>4.383</v>
      </c>
      <c r="P1043">
        <v>-154.613</v>
      </c>
      <c r="Q1043" t="s">
        <v>14</v>
      </c>
      <c r="R1043" t="s">
        <v>601</v>
      </c>
      <c r="S1043" t="s">
        <v>602</v>
      </c>
      <c r="T1043" t="s">
        <v>15</v>
      </c>
      <c r="U1043" t="s">
        <v>7</v>
      </c>
      <c r="V1043">
        <v>140.16849999999999</v>
      </c>
      <c r="W1043">
        <v>0.91</v>
      </c>
      <c r="X1043">
        <v>1</v>
      </c>
      <c r="Y1043">
        <v>8</v>
      </c>
      <c r="Z1043">
        <v>0</v>
      </c>
      <c r="AA1043">
        <v>0</v>
      </c>
      <c r="AB1043">
        <v>0</v>
      </c>
      <c r="AC1043">
        <v>240</v>
      </c>
      <c r="AD1043">
        <v>1000</v>
      </c>
      <c r="AE1043">
        <v>2000</v>
      </c>
      <c r="AF1043">
        <v>0</v>
      </c>
      <c r="AG1043">
        <v>0</v>
      </c>
      <c r="AH1043">
        <v>0</v>
      </c>
      <c r="AI1043">
        <v>0</v>
      </c>
      <c r="AJ1043">
        <v>0</v>
      </c>
      <c r="AK1043">
        <v>0</v>
      </c>
      <c r="AL1043">
        <v>0</v>
      </c>
      <c r="AM1043">
        <v>0</v>
      </c>
      <c r="AN1043">
        <v>0</v>
      </c>
      <c r="AO1043">
        <v>0</v>
      </c>
      <c r="AP1043">
        <v>0</v>
      </c>
      <c r="AQ1043">
        <v>0</v>
      </c>
      <c r="AR1043">
        <v>0</v>
      </c>
      <c r="AS1043">
        <v>0</v>
      </c>
      <c r="AT1043">
        <v>0</v>
      </c>
      <c r="AU1043">
        <v>0</v>
      </c>
      <c r="AV1043">
        <v>0</v>
      </c>
      <c r="AW1043">
        <v>0</v>
      </c>
      <c r="AX1043">
        <v>1</v>
      </c>
    </row>
    <row r="1044" spans="1:50" x14ac:dyDescent="0.25">
      <c r="A1044" s="36">
        <v>5904324</v>
      </c>
      <c r="B1044" s="36">
        <v>377</v>
      </c>
      <c r="C1044" s="36" t="s">
        <v>65</v>
      </c>
      <c r="D1044">
        <v>5388</v>
      </c>
      <c r="E1044">
        <v>377</v>
      </c>
      <c r="F1044" s="1">
        <v>41834</v>
      </c>
      <c r="G1044" s="1">
        <v>41862</v>
      </c>
      <c r="H1044">
        <v>7</v>
      </c>
      <c r="I1044">
        <v>2014</v>
      </c>
      <c r="J1044">
        <v>-4.0023</v>
      </c>
      <c r="K1044">
        <v>-153.3443</v>
      </c>
      <c r="L1044" t="s">
        <v>1055</v>
      </c>
      <c r="M1044" t="s">
        <v>1056</v>
      </c>
      <c r="N1044" s="1">
        <v>41965</v>
      </c>
      <c r="O1044">
        <v>-2.4969999999999999</v>
      </c>
      <c r="P1044">
        <v>-156.84899999999999</v>
      </c>
      <c r="Q1044" t="s">
        <v>14</v>
      </c>
      <c r="R1044" t="s">
        <v>601</v>
      </c>
      <c r="S1044" t="s">
        <v>602</v>
      </c>
      <c r="T1044" t="s">
        <v>15</v>
      </c>
      <c r="U1044" t="s">
        <v>7</v>
      </c>
      <c r="V1044">
        <v>131.06649999999999</v>
      </c>
      <c r="W1044">
        <v>0.91</v>
      </c>
      <c r="X1044">
        <v>1</v>
      </c>
      <c r="Y1044">
        <v>14</v>
      </c>
      <c r="Z1044">
        <v>0</v>
      </c>
      <c r="AA1044">
        <v>0</v>
      </c>
      <c r="AB1044">
        <v>0</v>
      </c>
      <c r="AC1044">
        <v>240</v>
      </c>
      <c r="AD1044">
        <v>1000</v>
      </c>
      <c r="AE1044">
        <v>2000</v>
      </c>
      <c r="AF1044">
        <v>0</v>
      </c>
      <c r="AG1044">
        <v>0</v>
      </c>
      <c r="AH1044">
        <v>0</v>
      </c>
      <c r="AI1044">
        <v>0</v>
      </c>
      <c r="AJ1044">
        <v>0</v>
      </c>
      <c r="AK1044">
        <v>0</v>
      </c>
      <c r="AL1044">
        <v>0</v>
      </c>
      <c r="AM1044">
        <v>0</v>
      </c>
      <c r="AN1044">
        <v>0</v>
      </c>
      <c r="AO1044">
        <v>0</v>
      </c>
      <c r="AP1044">
        <v>0</v>
      </c>
      <c r="AQ1044">
        <v>0</v>
      </c>
      <c r="AR1044">
        <v>0</v>
      </c>
      <c r="AS1044">
        <v>0</v>
      </c>
      <c r="AT1044">
        <v>0</v>
      </c>
      <c r="AU1044">
        <v>0</v>
      </c>
      <c r="AV1044">
        <v>0</v>
      </c>
      <c r="AW1044">
        <v>0</v>
      </c>
      <c r="AX1044">
        <v>1</v>
      </c>
    </row>
    <row r="1045" spans="1:50" x14ac:dyDescent="0.25">
      <c r="A1045" s="36">
        <v>5904380</v>
      </c>
      <c r="B1045" s="36">
        <v>378</v>
      </c>
      <c r="C1045" s="36" t="s">
        <v>65</v>
      </c>
      <c r="D1045">
        <v>5389</v>
      </c>
      <c r="E1045">
        <v>378</v>
      </c>
      <c r="F1045" s="1">
        <v>41829</v>
      </c>
      <c r="G1045" s="1">
        <v>41862</v>
      </c>
      <c r="H1045">
        <v>7</v>
      </c>
      <c r="I1045">
        <v>2014</v>
      </c>
      <c r="J1045">
        <v>11.994999999999999</v>
      </c>
      <c r="K1045">
        <v>-156.19900000000001</v>
      </c>
      <c r="L1045" t="s">
        <v>1055</v>
      </c>
      <c r="M1045" t="s">
        <v>1056</v>
      </c>
      <c r="N1045" s="1">
        <v>41970</v>
      </c>
      <c r="O1045">
        <v>12.185</v>
      </c>
      <c r="P1045">
        <v>-154.97300000000001</v>
      </c>
      <c r="Q1045" t="s">
        <v>14</v>
      </c>
      <c r="R1045" t="s">
        <v>601</v>
      </c>
      <c r="S1045" t="s">
        <v>602</v>
      </c>
      <c r="T1045" t="s">
        <v>15</v>
      </c>
      <c r="U1045" t="s">
        <v>7</v>
      </c>
      <c r="V1045">
        <v>140.43039999999999</v>
      </c>
      <c r="W1045">
        <v>0.91</v>
      </c>
      <c r="X1045">
        <v>1</v>
      </c>
      <c r="Y1045">
        <v>15</v>
      </c>
      <c r="Z1045">
        <v>0</v>
      </c>
      <c r="AA1045">
        <v>0</v>
      </c>
      <c r="AB1045">
        <v>0</v>
      </c>
      <c r="AC1045">
        <v>240</v>
      </c>
      <c r="AD1045">
        <v>1000</v>
      </c>
      <c r="AE1045">
        <v>2000</v>
      </c>
      <c r="AF1045">
        <v>0</v>
      </c>
      <c r="AG1045">
        <v>0</v>
      </c>
      <c r="AH1045">
        <v>0</v>
      </c>
      <c r="AI1045">
        <v>0</v>
      </c>
      <c r="AJ1045">
        <v>0</v>
      </c>
      <c r="AK1045">
        <v>0</v>
      </c>
      <c r="AL1045">
        <v>0</v>
      </c>
      <c r="AM1045">
        <v>0</v>
      </c>
      <c r="AN1045">
        <v>0</v>
      </c>
      <c r="AO1045">
        <v>0</v>
      </c>
      <c r="AP1045">
        <v>0</v>
      </c>
      <c r="AQ1045">
        <v>0</v>
      </c>
      <c r="AR1045">
        <v>0</v>
      </c>
      <c r="AS1045">
        <v>0</v>
      </c>
      <c r="AT1045">
        <v>0</v>
      </c>
      <c r="AU1045">
        <v>0</v>
      </c>
      <c r="AV1045">
        <v>0</v>
      </c>
      <c r="AW1045">
        <v>0</v>
      </c>
      <c r="AX1045">
        <v>1</v>
      </c>
    </row>
    <row r="1046" spans="1:50" x14ac:dyDescent="0.25">
      <c r="A1046" s="36">
        <v>5904297</v>
      </c>
      <c r="B1046" s="36">
        <v>236</v>
      </c>
      <c r="C1046" s="36" t="s">
        <v>65</v>
      </c>
      <c r="D1046">
        <v>4790</v>
      </c>
      <c r="E1046">
        <v>236</v>
      </c>
      <c r="F1046" s="1">
        <v>41860</v>
      </c>
      <c r="G1046" s="1">
        <v>41862</v>
      </c>
      <c r="H1046">
        <v>8</v>
      </c>
      <c r="I1046">
        <v>2014</v>
      </c>
      <c r="J1046">
        <v>1</v>
      </c>
      <c r="K1046">
        <v>-160.4</v>
      </c>
      <c r="L1046" t="s">
        <v>1055</v>
      </c>
      <c r="M1046" t="s">
        <v>573</v>
      </c>
      <c r="N1046" s="1">
        <v>41966</v>
      </c>
      <c r="O1046">
        <v>2.0329999999999999</v>
      </c>
      <c r="P1046">
        <v>-165.56399999999999</v>
      </c>
      <c r="Q1046" t="s">
        <v>14</v>
      </c>
      <c r="R1046" t="s">
        <v>601</v>
      </c>
      <c r="S1046" t="s">
        <v>602</v>
      </c>
      <c r="T1046" t="s">
        <v>15</v>
      </c>
      <c r="U1046" t="s">
        <v>7</v>
      </c>
      <c r="V1046">
        <v>106.2816</v>
      </c>
      <c r="W1046">
        <v>0.91</v>
      </c>
      <c r="X1046">
        <v>1</v>
      </c>
      <c r="Y1046">
        <v>11</v>
      </c>
      <c r="Z1046">
        <v>0</v>
      </c>
      <c r="AA1046">
        <v>0</v>
      </c>
      <c r="AB1046">
        <v>0</v>
      </c>
      <c r="AC1046">
        <v>240</v>
      </c>
      <c r="AD1046">
        <v>1000</v>
      </c>
      <c r="AE1046">
        <v>2000</v>
      </c>
      <c r="AF1046">
        <v>0</v>
      </c>
      <c r="AG1046">
        <v>0</v>
      </c>
      <c r="AH1046">
        <v>0</v>
      </c>
      <c r="AI1046">
        <v>0</v>
      </c>
      <c r="AJ1046">
        <v>0</v>
      </c>
      <c r="AK1046">
        <v>0</v>
      </c>
      <c r="AL1046">
        <v>0</v>
      </c>
      <c r="AM1046">
        <v>0</v>
      </c>
      <c r="AN1046">
        <v>0</v>
      </c>
      <c r="AO1046">
        <v>0</v>
      </c>
      <c r="AP1046">
        <v>0</v>
      </c>
      <c r="AQ1046">
        <v>0</v>
      </c>
      <c r="AR1046">
        <v>0</v>
      </c>
      <c r="AS1046">
        <v>0</v>
      </c>
      <c r="AT1046">
        <v>0</v>
      </c>
      <c r="AU1046">
        <v>0</v>
      </c>
      <c r="AV1046">
        <v>0</v>
      </c>
      <c r="AW1046">
        <v>0</v>
      </c>
      <c r="AX1046">
        <v>1</v>
      </c>
    </row>
    <row r="1047" spans="1:50" x14ac:dyDescent="0.25">
      <c r="A1047" s="36">
        <v>5904321</v>
      </c>
      <c r="B1047" s="36">
        <v>263</v>
      </c>
      <c r="C1047" s="36" t="s">
        <v>65</v>
      </c>
      <c r="D1047">
        <v>4974</v>
      </c>
      <c r="E1047">
        <v>263</v>
      </c>
      <c r="F1047" s="1">
        <v>41854</v>
      </c>
      <c r="G1047" s="1">
        <v>41862</v>
      </c>
      <c r="H1047">
        <v>8</v>
      </c>
      <c r="I1047">
        <v>2014</v>
      </c>
      <c r="J1047">
        <v>-5</v>
      </c>
      <c r="K1047">
        <v>-156.8998</v>
      </c>
      <c r="L1047" t="s">
        <v>1055</v>
      </c>
      <c r="M1047" t="s">
        <v>573</v>
      </c>
      <c r="N1047" s="1">
        <v>41944</v>
      </c>
      <c r="O1047">
        <v>-5.2169999999999996</v>
      </c>
      <c r="P1047">
        <v>-157.39599999999999</v>
      </c>
      <c r="Q1047" t="s">
        <v>14</v>
      </c>
      <c r="R1047" t="s">
        <v>601</v>
      </c>
      <c r="S1047" t="s">
        <v>602</v>
      </c>
      <c r="T1047" t="s">
        <v>15</v>
      </c>
      <c r="U1047" t="s">
        <v>7</v>
      </c>
      <c r="V1047">
        <v>90.374300000000005</v>
      </c>
      <c r="W1047">
        <v>0.91</v>
      </c>
      <c r="X1047">
        <v>1</v>
      </c>
      <c r="Y1047">
        <v>9</v>
      </c>
      <c r="Z1047">
        <v>0</v>
      </c>
      <c r="AA1047">
        <v>0</v>
      </c>
      <c r="AB1047">
        <v>0</v>
      </c>
      <c r="AC1047">
        <v>240</v>
      </c>
      <c r="AD1047">
        <v>1000</v>
      </c>
      <c r="AE1047">
        <v>2000</v>
      </c>
      <c r="AF1047">
        <v>0</v>
      </c>
      <c r="AG1047">
        <v>0</v>
      </c>
      <c r="AH1047">
        <v>0</v>
      </c>
      <c r="AI1047">
        <v>0</v>
      </c>
      <c r="AJ1047">
        <v>0</v>
      </c>
      <c r="AK1047">
        <v>0</v>
      </c>
      <c r="AL1047">
        <v>0</v>
      </c>
      <c r="AM1047">
        <v>0</v>
      </c>
      <c r="AN1047">
        <v>0</v>
      </c>
      <c r="AO1047">
        <v>0</v>
      </c>
      <c r="AP1047">
        <v>0</v>
      </c>
      <c r="AQ1047">
        <v>0</v>
      </c>
      <c r="AR1047">
        <v>0</v>
      </c>
      <c r="AS1047">
        <v>0</v>
      </c>
      <c r="AT1047">
        <v>0</v>
      </c>
      <c r="AU1047">
        <v>0</v>
      </c>
      <c r="AV1047">
        <v>0</v>
      </c>
      <c r="AW1047">
        <v>0</v>
      </c>
      <c r="AX1047">
        <v>1</v>
      </c>
    </row>
    <row r="1048" spans="1:50" x14ac:dyDescent="0.25">
      <c r="A1048" s="36">
        <v>5904127</v>
      </c>
      <c r="B1048" s="36">
        <v>7642</v>
      </c>
      <c r="C1048" s="36" t="s">
        <v>65</v>
      </c>
      <c r="D1048">
        <v>4629</v>
      </c>
      <c r="E1048">
        <v>5723</v>
      </c>
      <c r="F1048" s="1">
        <v>41462</v>
      </c>
      <c r="G1048" s="1">
        <v>41484</v>
      </c>
      <c r="H1048">
        <v>7</v>
      </c>
      <c r="I1048">
        <v>2013</v>
      </c>
      <c r="J1048">
        <v>36.551699999999997</v>
      </c>
      <c r="K1048">
        <v>-158</v>
      </c>
      <c r="L1048" t="s">
        <v>1055</v>
      </c>
      <c r="M1048" t="s">
        <v>597</v>
      </c>
      <c r="N1048" s="1">
        <v>41972</v>
      </c>
      <c r="O1048">
        <v>36.460999999999999</v>
      </c>
      <c r="P1048">
        <v>-161.905</v>
      </c>
      <c r="Q1048" t="s">
        <v>3</v>
      </c>
      <c r="R1048" t="s">
        <v>637</v>
      </c>
      <c r="S1048" t="s">
        <v>638</v>
      </c>
      <c r="T1048" t="s">
        <v>43</v>
      </c>
      <c r="U1048" t="s">
        <v>7</v>
      </c>
      <c r="V1048">
        <v>510.13029999999998</v>
      </c>
      <c r="W1048">
        <v>0.86</v>
      </c>
      <c r="X1048">
        <v>1</v>
      </c>
      <c r="Y1048">
        <v>97</v>
      </c>
      <c r="Z1048">
        <v>0</v>
      </c>
      <c r="AA1048">
        <v>0</v>
      </c>
      <c r="AB1048">
        <v>1</v>
      </c>
      <c r="AC1048">
        <v>240</v>
      </c>
      <c r="AD1048">
        <v>1000</v>
      </c>
      <c r="AE1048">
        <v>1050</v>
      </c>
      <c r="AF1048">
        <v>1</v>
      </c>
      <c r="AG1048">
        <v>0</v>
      </c>
      <c r="AH1048">
        <v>0</v>
      </c>
      <c r="AI1048">
        <v>0</v>
      </c>
      <c r="AJ1048">
        <v>0</v>
      </c>
      <c r="AK1048">
        <v>0</v>
      </c>
      <c r="AL1048">
        <v>0</v>
      </c>
      <c r="AM1048">
        <v>0</v>
      </c>
      <c r="AN1048">
        <v>0</v>
      </c>
      <c r="AO1048">
        <v>0</v>
      </c>
      <c r="AP1048">
        <v>0</v>
      </c>
      <c r="AQ1048">
        <v>1</v>
      </c>
      <c r="AR1048">
        <v>0</v>
      </c>
      <c r="AS1048">
        <v>0</v>
      </c>
      <c r="AT1048">
        <v>0</v>
      </c>
      <c r="AU1048">
        <v>0</v>
      </c>
      <c r="AV1048">
        <v>0</v>
      </c>
      <c r="AW1048">
        <v>0</v>
      </c>
      <c r="AX1048">
        <v>1</v>
      </c>
    </row>
    <row r="1049" spans="1:50" x14ac:dyDescent="0.25">
      <c r="A1049" s="36">
        <v>5904128</v>
      </c>
      <c r="B1049" s="36">
        <v>7698</v>
      </c>
      <c r="C1049" s="36" t="s">
        <v>65</v>
      </c>
      <c r="D1049">
        <v>4628</v>
      </c>
      <c r="E1049">
        <v>5744</v>
      </c>
      <c r="F1049" s="1">
        <v>41470</v>
      </c>
      <c r="G1049" s="1">
        <v>41484</v>
      </c>
      <c r="H1049">
        <v>7</v>
      </c>
      <c r="I1049">
        <v>2013</v>
      </c>
      <c r="J1049">
        <v>33.991700000000002</v>
      </c>
      <c r="K1049">
        <v>-144.9949</v>
      </c>
      <c r="L1049" t="s">
        <v>1055</v>
      </c>
      <c r="M1049" t="s">
        <v>597</v>
      </c>
      <c r="N1049" s="1">
        <v>41968</v>
      </c>
      <c r="O1049">
        <v>33.840000000000003</v>
      </c>
      <c r="P1049">
        <v>-145.863</v>
      </c>
      <c r="Q1049" t="s">
        <v>3</v>
      </c>
      <c r="R1049" t="s">
        <v>637</v>
      </c>
      <c r="S1049" t="s">
        <v>638</v>
      </c>
      <c r="T1049" t="s">
        <v>43</v>
      </c>
      <c r="U1049" t="s">
        <v>7</v>
      </c>
      <c r="V1049">
        <v>498.5856</v>
      </c>
      <c r="W1049">
        <v>0.86</v>
      </c>
      <c r="X1049">
        <v>1</v>
      </c>
      <c r="Y1049">
        <v>97</v>
      </c>
      <c r="Z1049">
        <v>0</v>
      </c>
      <c r="AA1049">
        <v>0</v>
      </c>
      <c r="AB1049">
        <v>1</v>
      </c>
      <c r="AC1049">
        <v>240</v>
      </c>
      <c r="AD1049">
        <v>1000</v>
      </c>
      <c r="AE1049">
        <v>1050</v>
      </c>
      <c r="AF1049">
        <v>1</v>
      </c>
      <c r="AG1049">
        <v>0</v>
      </c>
      <c r="AH1049">
        <v>0</v>
      </c>
      <c r="AI1049">
        <v>0</v>
      </c>
      <c r="AJ1049">
        <v>0</v>
      </c>
      <c r="AK1049">
        <v>0</v>
      </c>
      <c r="AL1049">
        <v>0</v>
      </c>
      <c r="AM1049">
        <v>0</v>
      </c>
      <c r="AN1049">
        <v>0</v>
      </c>
      <c r="AO1049">
        <v>0</v>
      </c>
      <c r="AP1049">
        <v>0</v>
      </c>
      <c r="AQ1049">
        <v>1</v>
      </c>
      <c r="AR1049">
        <v>0</v>
      </c>
      <c r="AS1049">
        <v>0</v>
      </c>
      <c r="AT1049">
        <v>0</v>
      </c>
      <c r="AU1049">
        <v>0</v>
      </c>
      <c r="AV1049">
        <v>0</v>
      </c>
      <c r="AW1049">
        <v>0</v>
      </c>
      <c r="AX1049">
        <v>1</v>
      </c>
    </row>
    <row r="1050" spans="1:50" x14ac:dyDescent="0.25">
      <c r="A1050" s="36">
        <v>5904382</v>
      </c>
      <c r="B1050" s="36">
        <v>380</v>
      </c>
      <c r="C1050" s="36" t="s">
        <v>65</v>
      </c>
      <c r="D1050">
        <v>5391</v>
      </c>
      <c r="E1050">
        <v>380</v>
      </c>
      <c r="F1050" s="1">
        <v>41833</v>
      </c>
      <c r="G1050" s="1">
        <v>41850</v>
      </c>
      <c r="H1050">
        <v>7</v>
      </c>
      <c r="I1050">
        <v>2014</v>
      </c>
      <c r="J1050">
        <v>4.7999999999999996E-3</v>
      </c>
      <c r="K1050">
        <v>-154.28489999999999</v>
      </c>
      <c r="L1050" t="s">
        <v>1055</v>
      </c>
      <c r="M1050" t="s">
        <v>1056</v>
      </c>
      <c r="N1050" s="1">
        <v>41974</v>
      </c>
      <c r="O1050">
        <v>0.61899999999999999</v>
      </c>
      <c r="P1050">
        <v>-155.524</v>
      </c>
      <c r="Q1050" t="s">
        <v>14</v>
      </c>
      <c r="R1050" t="s">
        <v>601</v>
      </c>
      <c r="S1050" t="s">
        <v>602</v>
      </c>
      <c r="T1050" t="s">
        <v>15</v>
      </c>
      <c r="U1050" t="s">
        <v>7</v>
      </c>
      <c r="V1050">
        <v>141.01179999999999</v>
      </c>
      <c r="W1050">
        <v>0.91</v>
      </c>
      <c r="X1050">
        <v>1</v>
      </c>
      <c r="Y1050">
        <v>15</v>
      </c>
      <c r="Z1050">
        <v>0</v>
      </c>
      <c r="AA1050">
        <v>0</v>
      </c>
      <c r="AB1050">
        <v>0</v>
      </c>
      <c r="AC1050">
        <v>240</v>
      </c>
      <c r="AD1050">
        <v>1000</v>
      </c>
      <c r="AE1050">
        <v>2000</v>
      </c>
      <c r="AF1050">
        <v>0</v>
      </c>
      <c r="AG1050">
        <v>0</v>
      </c>
      <c r="AH1050">
        <v>0</v>
      </c>
      <c r="AI1050">
        <v>0</v>
      </c>
      <c r="AJ1050">
        <v>0</v>
      </c>
      <c r="AK1050">
        <v>0</v>
      </c>
      <c r="AL1050">
        <v>0</v>
      </c>
      <c r="AM1050">
        <v>0</v>
      </c>
      <c r="AN1050">
        <v>0</v>
      </c>
      <c r="AO1050">
        <v>0</v>
      </c>
      <c r="AP1050">
        <v>0</v>
      </c>
      <c r="AQ1050">
        <v>0</v>
      </c>
      <c r="AR1050">
        <v>0</v>
      </c>
      <c r="AS1050">
        <v>0</v>
      </c>
      <c r="AT1050">
        <v>0</v>
      </c>
      <c r="AU1050">
        <v>0</v>
      </c>
      <c r="AV1050">
        <v>0</v>
      </c>
      <c r="AW1050">
        <v>0</v>
      </c>
      <c r="AX1050">
        <v>1</v>
      </c>
    </row>
    <row r="1051" spans="1:50" x14ac:dyDescent="0.25">
      <c r="A1051" s="36">
        <v>5904296</v>
      </c>
      <c r="B1051" s="36">
        <v>234</v>
      </c>
      <c r="C1051" s="36" t="s">
        <v>65</v>
      </c>
      <c r="D1051">
        <v>4788</v>
      </c>
      <c r="E1051">
        <v>234</v>
      </c>
      <c r="F1051" s="1">
        <v>41862</v>
      </c>
      <c r="G1051" s="1">
        <v>41850</v>
      </c>
      <c r="H1051">
        <v>8</v>
      </c>
      <c r="I1051">
        <v>2014</v>
      </c>
      <c r="J1051">
        <v>3</v>
      </c>
      <c r="K1051">
        <v>-161.5</v>
      </c>
      <c r="L1051" t="s">
        <v>1055</v>
      </c>
      <c r="M1051" t="s">
        <v>573</v>
      </c>
      <c r="N1051" s="1">
        <v>41975</v>
      </c>
      <c r="O1051">
        <v>-0.53300000000000003</v>
      </c>
      <c r="P1051">
        <v>-158.49199999999999</v>
      </c>
      <c r="Q1051" t="s">
        <v>14</v>
      </c>
      <c r="R1051" t="s">
        <v>601</v>
      </c>
      <c r="S1051" t="s">
        <v>602</v>
      </c>
      <c r="T1051" t="s">
        <v>15</v>
      </c>
      <c r="U1051" t="s">
        <v>7</v>
      </c>
      <c r="V1051">
        <v>113.3396</v>
      </c>
      <c r="W1051">
        <v>0.91</v>
      </c>
      <c r="X1051">
        <v>1</v>
      </c>
      <c r="Y1051">
        <v>12</v>
      </c>
      <c r="Z1051">
        <v>0</v>
      </c>
      <c r="AA1051">
        <v>0</v>
      </c>
      <c r="AB1051">
        <v>0</v>
      </c>
      <c r="AC1051">
        <v>240</v>
      </c>
      <c r="AD1051">
        <v>1000</v>
      </c>
      <c r="AE1051">
        <v>2000</v>
      </c>
      <c r="AF1051">
        <v>0</v>
      </c>
      <c r="AG1051">
        <v>0</v>
      </c>
      <c r="AH1051">
        <v>0</v>
      </c>
      <c r="AI1051">
        <v>0</v>
      </c>
      <c r="AJ1051">
        <v>0</v>
      </c>
      <c r="AK1051">
        <v>0</v>
      </c>
      <c r="AL1051">
        <v>0</v>
      </c>
      <c r="AM1051">
        <v>0</v>
      </c>
      <c r="AN1051">
        <v>0</v>
      </c>
      <c r="AO1051">
        <v>0</v>
      </c>
      <c r="AP1051">
        <v>0</v>
      </c>
      <c r="AQ1051">
        <v>0</v>
      </c>
      <c r="AR1051">
        <v>0</v>
      </c>
      <c r="AS1051">
        <v>0</v>
      </c>
      <c r="AT1051">
        <v>0</v>
      </c>
      <c r="AU1051">
        <v>0</v>
      </c>
      <c r="AV1051">
        <v>0</v>
      </c>
      <c r="AW1051">
        <v>0</v>
      </c>
      <c r="AX1051">
        <v>1</v>
      </c>
    </row>
    <row r="1052" spans="1:50" x14ac:dyDescent="0.25">
      <c r="A1052" s="36">
        <v>5904124</v>
      </c>
      <c r="B1052" s="36">
        <v>8486</v>
      </c>
      <c r="C1052" s="36" t="s">
        <v>65</v>
      </c>
      <c r="D1052">
        <v>4626</v>
      </c>
      <c r="E1052">
        <v>6430</v>
      </c>
      <c r="F1052" s="1">
        <v>41414</v>
      </c>
      <c r="G1052" s="1">
        <v>41416</v>
      </c>
      <c r="H1052">
        <v>5</v>
      </c>
      <c r="I1052">
        <v>2013</v>
      </c>
      <c r="J1052">
        <v>22.736699999999999</v>
      </c>
      <c r="K1052">
        <v>-157.92160000000001</v>
      </c>
      <c r="L1052" t="s">
        <v>1055</v>
      </c>
      <c r="M1052" t="s">
        <v>1057</v>
      </c>
      <c r="N1052" s="1">
        <v>41971</v>
      </c>
      <c r="O1052">
        <v>24.702999999999999</v>
      </c>
      <c r="P1052">
        <v>-148.46299999999999</v>
      </c>
      <c r="Q1052" t="s">
        <v>3</v>
      </c>
      <c r="R1052" t="s">
        <v>637</v>
      </c>
      <c r="S1052" t="s">
        <v>638</v>
      </c>
      <c r="T1052" t="s">
        <v>43</v>
      </c>
      <c r="U1052" t="s">
        <v>7</v>
      </c>
      <c r="V1052">
        <v>556.93100000000004</v>
      </c>
      <c r="W1052">
        <v>0.86</v>
      </c>
      <c r="X1052">
        <v>1</v>
      </c>
      <c r="Y1052">
        <v>103</v>
      </c>
      <c r="Z1052">
        <v>0</v>
      </c>
      <c r="AA1052">
        <v>0</v>
      </c>
      <c r="AB1052">
        <v>0</v>
      </c>
      <c r="AC1052">
        <v>240</v>
      </c>
      <c r="AD1052">
        <v>100</v>
      </c>
      <c r="AE1052">
        <v>200</v>
      </c>
      <c r="AF1052">
        <v>1</v>
      </c>
      <c r="AG1052">
        <v>1</v>
      </c>
      <c r="AH1052">
        <v>0</v>
      </c>
      <c r="AI1052">
        <v>0</v>
      </c>
      <c r="AJ1052">
        <v>0</v>
      </c>
      <c r="AK1052">
        <v>0</v>
      </c>
      <c r="AL1052">
        <v>1</v>
      </c>
      <c r="AM1052">
        <v>0</v>
      </c>
      <c r="AN1052">
        <v>0</v>
      </c>
      <c r="AO1052">
        <v>0</v>
      </c>
      <c r="AP1052">
        <v>0</v>
      </c>
      <c r="AQ1052">
        <v>1</v>
      </c>
      <c r="AR1052">
        <v>1</v>
      </c>
      <c r="AS1052">
        <v>0</v>
      </c>
      <c r="AT1052">
        <v>0</v>
      </c>
      <c r="AU1052">
        <v>0</v>
      </c>
      <c r="AV1052">
        <v>0</v>
      </c>
      <c r="AW1052">
        <v>0</v>
      </c>
      <c r="AX1052">
        <v>1</v>
      </c>
    </row>
    <row r="1053" spans="1:50" x14ac:dyDescent="0.25">
      <c r="A1053" s="36">
        <v>5904093</v>
      </c>
      <c r="B1053" s="36">
        <v>8383</v>
      </c>
      <c r="C1053" s="36" t="s">
        <v>65</v>
      </c>
      <c r="D1053">
        <v>4594</v>
      </c>
      <c r="E1053">
        <v>6125</v>
      </c>
      <c r="F1053" s="1">
        <v>41320</v>
      </c>
      <c r="G1053" s="1">
        <v>41326</v>
      </c>
      <c r="H1053">
        <v>2</v>
      </c>
      <c r="I1053">
        <v>2013</v>
      </c>
      <c r="J1053">
        <v>22.788399999999999</v>
      </c>
      <c r="K1053">
        <v>-157.9016</v>
      </c>
      <c r="L1053" t="s">
        <v>1055</v>
      </c>
      <c r="M1053" t="s">
        <v>1058</v>
      </c>
      <c r="N1053" s="1">
        <v>41953</v>
      </c>
      <c r="O1053">
        <v>22.577000000000002</v>
      </c>
      <c r="P1053">
        <v>-164.40799999999999</v>
      </c>
      <c r="Q1053" t="s">
        <v>3</v>
      </c>
      <c r="R1053" t="s">
        <v>637</v>
      </c>
      <c r="S1053" t="s">
        <v>638</v>
      </c>
      <c r="T1053" t="s">
        <v>8</v>
      </c>
      <c r="U1053" t="s">
        <v>7</v>
      </c>
      <c r="V1053">
        <v>632.92420000000004</v>
      </c>
      <c r="W1053">
        <v>0.86</v>
      </c>
      <c r="X1053">
        <v>1</v>
      </c>
      <c r="Y1053">
        <v>80</v>
      </c>
      <c r="Z1053">
        <v>0</v>
      </c>
      <c r="AA1053">
        <v>0</v>
      </c>
      <c r="AB1053">
        <v>0</v>
      </c>
      <c r="AC1053">
        <v>240</v>
      </c>
      <c r="AD1053">
        <v>1000</v>
      </c>
      <c r="AE1053">
        <v>2020</v>
      </c>
      <c r="AF1053">
        <v>1</v>
      </c>
      <c r="AG1053">
        <v>0</v>
      </c>
      <c r="AH1053">
        <v>0</v>
      </c>
      <c r="AI1053">
        <v>0</v>
      </c>
      <c r="AJ1053">
        <v>0</v>
      </c>
      <c r="AK1053">
        <v>0</v>
      </c>
      <c r="AL1053">
        <v>0</v>
      </c>
      <c r="AM1053">
        <v>0</v>
      </c>
      <c r="AN1053">
        <v>0</v>
      </c>
      <c r="AO1053">
        <v>0</v>
      </c>
      <c r="AP1053">
        <v>0</v>
      </c>
      <c r="AQ1053">
        <v>0</v>
      </c>
      <c r="AR1053">
        <v>0</v>
      </c>
      <c r="AS1053">
        <v>0</v>
      </c>
      <c r="AT1053">
        <v>0</v>
      </c>
      <c r="AU1053">
        <v>0</v>
      </c>
      <c r="AV1053">
        <v>0</v>
      </c>
      <c r="AW1053">
        <v>0</v>
      </c>
      <c r="AX1053">
        <v>1</v>
      </c>
    </row>
    <row r="1054" spans="1:50" x14ac:dyDescent="0.25">
      <c r="A1054" s="36">
        <v>5904094</v>
      </c>
      <c r="B1054" s="36">
        <v>8497</v>
      </c>
      <c r="C1054" s="36" t="s">
        <v>65</v>
      </c>
      <c r="D1054">
        <v>4595</v>
      </c>
      <c r="E1054">
        <v>6365</v>
      </c>
      <c r="F1054" s="1">
        <v>41320</v>
      </c>
      <c r="G1054" s="1">
        <v>41326</v>
      </c>
      <c r="H1054">
        <v>2</v>
      </c>
      <c r="I1054">
        <v>2013</v>
      </c>
      <c r="J1054">
        <v>22.788399999999999</v>
      </c>
      <c r="K1054">
        <v>-157.9016</v>
      </c>
      <c r="L1054" t="s">
        <v>1055</v>
      </c>
      <c r="M1054" t="s">
        <v>1058</v>
      </c>
      <c r="N1054" s="1">
        <v>41970</v>
      </c>
      <c r="O1054">
        <v>22.79</v>
      </c>
      <c r="P1054">
        <v>-155.405</v>
      </c>
      <c r="Q1054" t="s">
        <v>3</v>
      </c>
      <c r="R1054" t="s">
        <v>637</v>
      </c>
      <c r="S1054" t="s">
        <v>638</v>
      </c>
      <c r="T1054" t="s">
        <v>43</v>
      </c>
      <c r="U1054" t="s">
        <v>7</v>
      </c>
      <c r="V1054">
        <v>649.94500000000005</v>
      </c>
      <c r="W1054">
        <v>0.86</v>
      </c>
      <c r="X1054">
        <v>1</v>
      </c>
      <c r="Y1054">
        <v>128</v>
      </c>
      <c r="Z1054">
        <v>0</v>
      </c>
      <c r="AA1054">
        <v>0</v>
      </c>
      <c r="AB1054">
        <v>1</v>
      </c>
      <c r="AC1054">
        <v>240</v>
      </c>
      <c r="AD1054">
        <v>1000</v>
      </c>
      <c r="AE1054">
        <v>1050</v>
      </c>
      <c r="AF1054">
        <v>1</v>
      </c>
      <c r="AG1054">
        <v>0</v>
      </c>
      <c r="AH1054">
        <v>0</v>
      </c>
      <c r="AI1054">
        <v>0</v>
      </c>
      <c r="AJ1054">
        <v>0</v>
      </c>
      <c r="AK1054">
        <v>0</v>
      </c>
      <c r="AL1054">
        <v>0</v>
      </c>
      <c r="AM1054">
        <v>0</v>
      </c>
      <c r="AN1054">
        <v>0</v>
      </c>
      <c r="AO1054">
        <v>0</v>
      </c>
      <c r="AP1054">
        <v>0</v>
      </c>
      <c r="AQ1054">
        <v>1</v>
      </c>
      <c r="AR1054">
        <v>0</v>
      </c>
      <c r="AS1054">
        <v>0</v>
      </c>
      <c r="AT1054">
        <v>0</v>
      </c>
      <c r="AU1054">
        <v>0</v>
      </c>
      <c r="AV1054">
        <v>0</v>
      </c>
      <c r="AW1054">
        <v>0</v>
      </c>
      <c r="AX1054">
        <v>1</v>
      </c>
    </row>
    <row r="1055" spans="1:50" x14ac:dyDescent="0.25">
      <c r="A1055" s="36">
        <v>5904279</v>
      </c>
      <c r="B1055" s="36">
        <v>198</v>
      </c>
      <c r="C1055" s="36" t="s">
        <v>65</v>
      </c>
      <c r="D1055">
        <v>4754</v>
      </c>
      <c r="E1055">
        <v>198</v>
      </c>
      <c r="F1055" s="1">
        <v>41871</v>
      </c>
      <c r="G1055" s="1">
        <v>41862</v>
      </c>
      <c r="H1055">
        <v>8</v>
      </c>
      <c r="I1055">
        <v>2014</v>
      </c>
      <c r="J1055">
        <v>13</v>
      </c>
      <c r="K1055">
        <v>-167.5</v>
      </c>
      <c r="L1055" t="s">
        <v>1055</v>
      </c>
      <c r="M1055" t="s">
        <v>573</v>
      </c>
      <c r="N1055" s="1">
        <v>41966</v>
      </c>
      <c r="O1055">
        <v>0.91300000000000003</v>
      </c>
      <c r="P1055">
        <v>-160.191</v>
      </c>
      <c r="Q1055" t="s">
        <v>14</v>
      </c>
      <c r="R1055" t="s">
        <v>601</v>
      </c>
      <c r="S1055" t="s">
        <v>602</v>
      </c>
      <c r="T1055" t="s">
        <v>15</v>
      </c>
      <c r="U1055" t="s">
        <v>7</v>
      </c>
      <c r="V1055">
        <v>95.333100000000002</v>
      </c>
      <c r="W1055">
        <v>0.91</v>
      </c>
      <c r="X1055">
        <v>1</v>
      </c>
      <c r="Y1055">
        <v>11</v>
      </c>
      <c r="Z1055">
        <v>0</v>
      </c>
      <c r="AA1055">
        <v>0</v>
      </c>
      <c r="AB1055">
        <v>0</v>
      </c>
      <c r="AC1055">
        <v>240</v>
      </c>
      <c r="AD1055">
        <v>1000</v>
      </c>
      <c r="AE1055">
        <v>2000</v>
      </c>
      <c r="AF1055">
        <v>0</v>
      </c>
      <c r="AG1055">
        <v>0</v>
      </c>
      <c r="AH1055">
        <v>0</v>
      </c>
      <c r="AI1055">
        <v>0</v>
      </c>
      <c r="AJ1055">
        <v>0</v>
      </c>
      <c r="AK1055">
        <v>0</v>
      </c>
      <c r="AL1055">
        <v>0</v>
      </c>
      <c r="AM1055">
        <v>0</v>
      </c>
      <c r="AN1055">
        <v>0</v>
      </c>
      <c r="AO1055">
        <v>0</v>
      </c>
      <c r="AP1055">
        <v>0</v>
      </c>
      <c r="AQ1055">
        <v>0</v>
      </c>
      <c r="AR1055">
        <v>0</v>
      </c>
      <c r="AS1055">
        <v>0</v>
      </c>
      <c r="AT1055">
        <v>0</v>
      </c>
      <c r="AU1055">
        <v>0</v>
      </c>
      <c r="AV1055">
        <v>0</v>
      </c>
      <c r="AW1055">
        <v>0</v>
      </c>
      <c r="AX1055">
        <v>1</v>
      </c>
    </row>
    <row r="1056" spans="1:50" x14ac:dyDescent="0.25">
      <c r="A1056" s="36">
        <v>4901546</v>
      </c>
      <c r="B1056" s="36">
        <v>171</v>
      </c>
      <c r="C1056" s="36" t="s">
        <v>65</v>
      </c>
      <c r="D1056">
        <v>4737</v>
      </c>
      <c r="E1056">
        <v>171</v>
      </c>
      <c r="F1056" s="1">
        <v>41297</v>
      </c>
      <c r="G1056" s="1">
        <v>41250</v>
      </c>
      <c r="H1056">
        <v>1</v>
      </c>
      <c r="I1056">
        <v>2013</v>
      </c>
      <c r="J1056">
        <v>33.651899999999998</v>
      </c>
      <c r="K1056">
        <v>-154.25399999999999</v>
      </c>
      <c r="L1056" t="s">
        <v>1055</v>
      </c>
      <c r="M1056" t="s">
        <v>597</v>
      </c>
      <c r="N1056" s="1">
        <v>41967</v>
      </c>
      <c r="O1056">
        <v>30.774999999999999</v>
      </c>
      <c r="P1056">
        <v>-158.12700000000001</v>
      </c>
      <c r="Q1056" t="s">
        <v>14</v>
      </c>
      <c r="R1056" t="s">
        <v>601</v>
      </c>
      <c r="S1056" t="s">
        <v>602</v>
      </c>
      <c r="T1056" t="s">
        <v>15</v>
      </c>
      <c r="U1056" t="s">
        <v>7</v>
      </c>
      <c r="V1056">
        <v>670.3021</v>
      </c>
      <c r="W1056">
        <v>0.86</v>
      </c>
      <c r="X1056">
        <v>1</v>
      </c>
      <c r="Y1056">
        <v>67</v>
      </c>
      <c r="Z1056">
        <v>0</v>
      </c>
      <c r="AA1056">
        <v>0</v>
      </c>
      <c r="AB1056">
        <v>0</v>
      </c>
      <c r="AC1056">
        <v>240</v>
      </c>
      <c r="AD1056">
        <v>1000</v>
      </c>
      <c r="AE1056">
        <v>2000</v>
      </c>
      <c r="AF1056">
        <v>0</v>
      </c>
      <c r="AG1056">
        <v>0</v>
      </c>
      <c r="AH1056">
        <v>0</v>
      </c>
      <c r="AI1056">
        <v>0</v>
      </c>
      <c r="AJ1056">
        <v>0</v>
      </c>
      <c r="AK1056">
        <v>0</v>
      </c>
      <c r="AL1056">
        <v>0</v>
      </c>
      <c r="AM1056">
        <v>0</v>
      </c>
      <c r="AN1056">
        <v>0</v>
      </c>
      <c r="AO1056">
        <v>0</v>
      </c>
      <c r="AP1056">
        <v>0</v>
      </c>
      <c r="AQ1056">
        <v>0</v>
      </c>
      <c r="AR1056">
        <v>0</v>
      </c>
      <c r="AS1056">
        <v>0</v>
      </c>
      <c r="AT1056">
        <v>0</v>
      </c>
      <c r="AU1056">
        <v>0</v>
      </c>
      <c r="AV1056">
        <v>0</v>
      </c>
      <c r="AW1056">
        <v>0</v>
      </c>
      <c r="AX1056">
        <v>1</v>
      </c>
    </row>
    <row r="1057" spans="1:50" x14ac:dyDescent="0.25">
      <c r="A1057" s="36">
        <v>4901559</v>
      </c>
      <c r="B1057" s="36">
        <v>232</v>
      </c>
      <c r="C1057" s="36" t="s">
        <v>65</v>
      </c>
      <c r="D1057">
        <v>4786</v>
      </c>
      <c r="E1057">
        <v>232</v>
      </c>
      <c r="F1057" s="1">
        <v>41475</v>
      </c>
      <c r="G1057" s="1">
        <v>41445</v>
      </c>
      <c r="H1057">
        <v>7</v>
      </c>
      <c r="I1057">
        <v>2013</v>
      </c>
      <c r="J1057">
        <v>41.833300000000001</v>
      </c>
      <c r="K1057">
        <v>-133.4</v>
      </c>
      <c r="L1057" t="s">
        <v>1055</v>
      </c>
      <c r="M1057" t="s">
        <v>597</v>
      </c>
      <c r="N1057" s="1">
        <v>41969</v>
      </c>
      <c r="O1057">
        <v>41.843000000000004</v>
      </c>
      <c r="P1057">
        <v>-129.25399999999999</v>
      </c>
      <c r="Q1057" t="s">
        <v>14</v>
      </c>
      <c r="R1057" t="s">
        <v>601</v>
      </c>
      <c r="S1057" t="s">
        <v>602</v>
      </c>
      <c r="T1057" t="s">
        <v>15</v>
      </c>
      <c r="U1057" t="s">
        <v>7</v>
      </c>
      <c r="V1057">
        <v>494.34809999999999</v>
      </c>
      <c r="W1057">
        <v>0.86</v>
      </c>
      <c r="X1057">
        <v>1</v>
      </c>
      <c r="Y1057">
        <v>46</v>
      </c>
      <c r="Z1057">
        <v>0</v>
      </c>
      <c r="AA1057">
        <v>0</v>
      </c>
      <c r="AB1057">
        <v>0</v>
      </c>
      <c r="AC1057">
        <v>240</v>
      </c>
      <c r="AD1057">
        <v>1000</v>
      </c>
      <c r="AE1057">
        <v>2000</v>
      </c>
      <c r="AF1057">
        <v>0</v>
      </c>
      <c r="AG1057">
        <v>0</v>
      </c>
      <c r="AH1057">
        <v>0</v>
      </c>
      <c r="AI1057">
        <v>0</v>
      </c>
      <c r="AJ1057">
        <v>0</v>
      </c>
      <c r="AK1057">
        <v>0</v>
      </c>
      <c r="AL1057">
        <v>0</v>
      </c>
      <c r="AM1057">
        <v>0</v>
      </c>
      <c r="AN1057">
        <v>0</v>
      </c>
      <c r="AO1057">
        <v>0</v>
      </c>
      <c r="AP1057">
        <v>0</v>
      </c>
      <c r="AQ1057">
        <v>0</v>
      </c>
      <c r="AR1057">
        <v>0</v>
      </c>
      <c r="AS1057">
        <v>0</v>
      </c>
      <c r="AT1057">
        <v>0</v>
      </c>
      <c r="AU1057">
        <v>0</v>
      </c>
      <c r="AV1057">
        <v>0</v>
      </c>
      <c r="AW1057">
        <v>0</v>
      </c>
      <c r="AX1057">
        <v>1</v>
      </c>
    </row>
    <row r="1058" spans="1:50" x14ac:dyDescent="0.25">
      <c r="A1058" s="36">
        <v>4901558</v>
      </c>
      <c r="B1058" s="36">
        <v>231</v>
      </c>
      <c r="C1058" s="36" t="s">
        <v>65</v>
      </c>
      <c r="D1058">
        <v>4785</v>
      </c>
      <c r="E1058">
        <v>231</v>
      </c>
      <c r="F1058" s="1">
        <v>41474</v>
      </c>
      <c r="G1058" s="1">
        <v>41445</v>
      </c>
      <c r="H1058">
        <v>7</v>
      </c>
      <c r="I1058">
        <v>2013</v>
      </c>
      <c r="J1058">
        <v>43.998800000000003</v>
      </c>
      <c r="K1058">
        <v>-135.99760000000001</v>
      </c>
      <c r="L1058" t="s">
        <v>1055</v>
      </c>
      <c r="M1058" t="s">
        <v>597</v>
      </c>
      <c r="N1058" s="1">
        <v>41975</v>
      </c>
      <c r="O1058">
        <v>44.328000000000003</v>
      </c>
      <c r="P1058">
        <v>-137.626</v>
      </c>
      <c r="Q1058" t="s">
        <v>14</v>
      </c>
      <c r="R1058" t="s">
        <v>601</v>
      </c>
      <c r="S1058" t="s">
        <v>602</v>
      </c>
      <c r="T1058" t="s">
        <v>15</v>
      </c>
      <c r="U1058" t="s">
        <v>7</v>
      </c>
      <c r="V1058">
        <v>500.90210000000002</v>
      </c>
      <c r="W1058">
        <v>0.86</v>
      </c>
      <c r="X1058">
        <v>1</v>
      </c>
      <c r="Y1058">
        <v>51</v>
      </c>
      <c r="Z1058">
        <v>0</v>
      </c>
      <c r="AA1058">
        <v>0</v>
      </c>
      <c r="AB1058">
        <v>0</v>
      </c>
      <c r="AC1058">
        <v>240</v>
      </c>
      <c r="AD1058">
        <v>1000</v>
      </c>
      <c r="AE1058">
        <v>2000</v>
      </c>
      <c r="AF1058">
        <v>0</v>
      </c>
      <c r="AG1058">
        <v>0</v>
      </c>
      <c r="AH1058">
        <v>0</v>
      </c>
      <c r="AI1058">
        <v>0</v>
      </c>
      <c r="AJ1058">
        <v>0</v>
      </c>
      <c r="AK1058">
        <v>0</v>
      </c>
      <c r="AL1058">
        <v>0</v>
      </c>
      <c r="AM1058">
        <v>0</v>
      </c>
      <c r="AN1058">
        <v>0</v>
      </c>
      <c r="AO1058">
        <v>0</v>
      </c>
      <c r="AP1058">
        <v>0</v>
      </c>
      <c r="AQ1058">
        <v>0</v>
      </c>
      <c r="AR1058">
        <v>0</v>
      </c>
      <c r="AS1058">
        <v>0</v>
      </c>
      <c r="AT1058">
        <v>0</v>
      </c>
      <c r="AU1058">
        <v>0</v>
      </c>
      <c r="AV1058">
        <v>0</v>
      </c>
      <c r="AW1058">
        <v>0</v>
      </c>
      <c r="AX1058">
        <v>1</v>
      </c>
    </row>
    <row r="1059" spans="1:50" x14ac:dyDescent="0.25">
      <c r="A1059" s="36">
        <v>4901557</v>
      </c>
      <c r="B1059" s="36">
        <v>230</v>
      </c>
      <c r="C1059" s="36" t="s">
        <v>65</v>
      </c>
      <c r="D1059">
        <v>4784</v>
      </c>
      <c r="E1059">
        <v>230</v>
      </c>
      <c r="F1059" s="1">
        <v>41476</v>
      </c>
      <c r="G1059" s="1">
        <v>41445</v>
      </c>
      <c r="H1059">
        <v>7</v>
      </c>
      <c r="I1059">
        <v>2013</v>
      </c>
      <c r="J1059">
        <v>37</v>
      </c>
      <c r="K1059">
        <v>-132</v>
      </c>
      <c r="L1059" t="s">
        <v>1055</v>
      </c>
      <c r="M1059" t="s">
        <v>597</v>
      </c>
      <c r="N1059" s="1">
        <v>41967</v>
      </c>
      <c r="O1059">
        <v>34.4</v>
      </c>
      <c r="P1059">
        <v>-137.17599999999999</v>
      </c>
      <c r="Q1059" t="s">
        <v>14</v>
      </c>
      <c r="R1059" t="s">
        <v>601</v>
      </c>
      <c r="S1059" t="s">
        <v>602</v>
      </c>
      <c r="T1059" t="s">
        <v>15</v>
      </c>
      <c r="U1059" t="s">
        <v>7</v>
      </c>
      <c r="V1059">
        <v>491.10309999999998</v>
      </c>
      <c r="W1059">
        <v>0.86</v>
      </c>
      <c r="X1059">
        <v>1</v>
      </c>
      <c r="Y1059">
        <v>50</v>
      </c>
      <c r="Z1059">
        <v>0</v>
      </c>
      <c r="AA1059">
        <v>0</v>
      </c>
      <c r="AB1059">
        <v>0</v>
      </c>
      <c r="AC1059">
        <v>240</v>
      </c>
      <c r="AD1059">
        <v>1000</v>
      </c>
      <c r="AE1059">
        <v>2000</v>
      </c>
      <c r="AF1059">
        <v>0</v>
      </c>
      <c r="AG1059">
        <v>0</v>
      </c>
      <c r="AH1059">
        <v>0</v>
      </c>
      <c r="AI1059">
        <v>0</v>
      </c>
      <c r="AJ1059">
        <v>0</v>
      </c>
      <c r="AK1059">
        <v>0</v>
      </c>
      <c r="AL1059">
        <v>0</v>
      </c>
      <c r="AM1059">
        <v>0</v>
      </c>
      <c r="AN1059">
        <v>0</v>
      </c>
      <c r="AO1059">
        <v>0</v>
      </c>
      <c r="AP1059">
        <v>0</v>
      </c>
      <c r="AQ1059">
        <v>0</v>
      </c>
      <c r="AR1059">
        <v>0</v>
      </c>
      <c r="AS1059">
        <v>0</v>
      </c>
      <c r="AT1059">
        <v>0</v>
      </c>
      <c r="AU1059">
        <v>0</v>
      </c>
      <c r="AV1059">
        <v>0</v>
      </c>
      <c r="AW1059">
        <v>0</v>
      </c>
      <c r="AX1059">
        <v>1</v>
      </c>
    </row>
    <row r="1060" spans="1:50" x14ac:dyDescent="0.25">
      <c r="A1060" s="36">
        <v>5904184</v>
      </c>
      <c r="B1060" s="36">
        <v>9091</v>
      </c>
      <c r="C1060" s="36" t="s">
        <v>65</v>
      </c>
      <c r="D1060">
        <v>4689</v>
      </c>
      <c r="E1060">
        <v>6713</v>
      </c>
      <c r="F1060" s="1">
        <v>41732</v>
      </c>
      <c r="G1060" s="1">
        <v>41738</v>
      </c>
      <c r="H1060">
        <v>4</v>
      </c>
      <c r="I1060">
        <v>2014</v>
      </c>
      <c r="J1060">
        <v>-63.978299999999997</v>
      </c>
      <c r="K1060">
        <v>-150.02330000000001</v>
      </c>
      <c r="L1060" t="s">
        <v>1055</v>
      </c>
      <c r="M1060" t="s">
        <v>1057</v>
      </c>
      <c r="N1060" s="1">
        <v>41794</v>
      </c>
      <c r="O1060">
        <v>-63.551000000000002</v>
      </c>
      <c r="P1060">
        <v>-148.87100000000001</v>
      </c>
      <c r="Q1060" t="s">
        <v>3</v>
      </c>
      <c r="R1060" t="s">
        <v>637</v>
      </c>
      <c r="S1060" t="s">
        <v>638</v>
      </c>
      <c r="T1060" t="s">
        <v>43</v>
      </c>
      <c r="U1060" t="s">
        <v>7</v>
      </c>
      <c r="V1060">
        <v>62.29</v>
      </c>
      <c r="W1060">
        <v>0.91</v>
      </c>
      <c r="X1060">
        <v>1</v>
      </c>
      <c r="Y1060">
        <v>7</v>
      </c>
      <c r="Z1060">
        <v>0</v>
      </c>
      <c r="AA1060">
        <v>0</v>
      </c>
      <c r="AB1060">
        <v>0</v>
      </c>
      <c r="AC1060">
        <v>240</v>
      </c>
      <c r="AD1060">
        <v>1000</v>
      </c>
      <c r="AE1060">
        <v>2020</v>
      </c>
      <c r="AF1060">
        <v>1</v>
      </c>
      <c r="AG1060">
        <v>1</v>
      </c>
      <c r="AH1060">
        <v>0</v>
      </c>
      <c r="AI1060">
        <v>0</v>
      </c>
      <c r="AJ1060">
        <v>0</v>
      </c>
      <c r="AK1060">
        <v>0</v>
      </c>
      <c r="AL1060">
        <v>0</v>
      </c>
      <c r="AM1060">
        <v>0</v>
      </c>
      <c r="AN1060">
        <v>0</v>
      </c>
      <c r="AO1060">
        <v>0</v>
      </c>
      <c r="AP1060">
        <v>0</v>
      </c>
      <c r="AQ1060">
        <v>1</v>
      </c>
      <c r="AR1060">
        <v>1</v>
      </c>
      <c r="AS1060">
        <v>0</v>
      </c>
      <c r="AT1060">
        <v>0</v>
      </c>
      <c r="AU1060">
        <v>0</v>
      </c>
      <c r="AV1060">
        <v>0</v>
      </c>
      <c r="AW1060">
        <v>0</v>
      </c>
      <c r="AX1060">
        <v>1</v>
      </c>
    </row>
    <row r="1061" spans="1:50" x14ac:dyDescent="0.25">
      <c r="A1061" s="36">
        <v>5904409</v>
      </c>
      <c r="B1061" s="36">
        <v>41394</v>
      </c>
      <c r="C1061" s="36" t="s">
        <v>64</v>
      </c>
      <c r="D1061">
        <v>5233</v>
      </c>
      <c r="E1061">
        <v>6938</v>
      </c>
      <c r="F1061" s="1">
        <v>41865</v>
      </c>
      <c r="G1061" s="1">
        <v>41871</v>
      </c>
      <c r="H1061">
        <v>8</v>
      </c>
      <c r="I1061">
        <v>2014</v>
      </c>
      <c r="J1061">
        <v>2.0116000000000001</v>
      </c>
      <c r="K1061">
        <v>-161.1216</v>
      </c>
      <c r="L1061" t="s">
        <v>1055</v>
      </c>
      <c r="M1061" t="s">
        <v>573</v>
      </c>
      <c r="N1061" s="1">
        <v>41968</v>
      </c>
      <c r="O1061">
        <v>2.1349</v>
      </c>
      <c r="P1061">
        <v>-159.97970000000001</v>
      </c>
      <c r="Q1061" t="s">
        <v>3</v>
      </c>
      <c r="R1061" t="s">
        <v>637</v>
      </c>
      <c r="S1061" t="s">
        <v>638</v>
      </c>
      <c r="T1061" t="s">
        <v>8</v>
      </c>
      <c r="U1061" t="s">
        <v>7</v>
      </c>
      <c r="V1061">
        <v>102.7101</v>
      </c>
      <c r="W1061">
        <v>0.91</v>
      </c>
      <c r="X1061">
        <v>1</v>
      </c>
      <c r="Y1061">
        <v>0</v>
      </c>
      <c r="Z1061">
        <v>0</v>
      </c>
      <c r="AA1061">
        <v>0</v>
      </c>
      <c r="AB1061">
        <v>0</v>
      </c>
      <c r="AC1061">
        <v>240</v>
      </c>
      <c r="AD1061">
        <v>1000</v>
      </c>
      <c r="AE1061">
        <v>2000</v>
      </c>
      <c r="AF1061">
        <v>0</v>
      </c>
      <c r="AG1061">
        <v>0</v>
      </c>
      <c r="AH1061">
        <v>0</v>
      </c>
      <c r="AI1061">
        <v>0</v>
      </c>
      <c r="AJ1061">
        <v>0</v>
      </c>
      <c r="AK1061">
        <v>0</v>
      </c>
      <c r="AL1061">
        <v>0</v>
      </c>
      <c r="AM1061">
        <v>0</v>
      </c>
      <c r="AN1061">
        <v>0</v>
      </c>
      <c r="AO1061">
        <v>0</v>
      </c>
      <c r="AP1061">
        <v>0</v>
      </c>
      <c r="AQ1061">
        <v>0</v>
      </c>
      <c r="AR1061">
        <v>0</v>
      </c>
      <c r="AS1061">
        <v>0</v>
      </c>
      <c r="AT1061">
        <v>0</v>
      </c>
      <c r="AU1061">
        <v>0</v>
      </c>
      <c r="AV1061">
        <v>0</v>
      </c>
      <c r="AW1061">
        <v>0</v>
      </c>
      <c r="AX1061">
        <v>1</v>
      </c>
    </row>
    <row r="1062" spans="1:50" x14ac:dyDescent="0.25">
      <c r="A1062" s="36">
        <v>5904408</v>
      </c>
      <c r="B1062" s="36">
        <v>39922</v>
      </c>
      <c r="C1062" s="36" t="s">
        <v>64</v>
      </c>
      <c r="D1062">
        <v>5232</v>
      </c>
      <c r="E1062">
        <v>6937</v>
      </c>
      <c r="F1062" s="1">
        <v>41865</v>
      </c>
      <c r="G1062" s="1">
        <v>41871</v>
      </c>
      <c r="H1062">
        <v>8</v>
      </c>
      <c r="I1062">
        <v>2014</v>
      </c>
      <c r="J1062">
        <v>-1.6999999999999999E-3</v>
      </c>
      <c r="K1062">
        <v>-159.94329999999999</v>
      </c>
      <c r="L1062" t="s">
        <v>1055</v>
      </c>
      <c r="M1062" t="s">
        <v>573</v>
      </c>
      <c r="N1062" s="1">
        <v>41968</v>
      </c>
      <c r="O1062">
        <v>1.0679000000000001</v>
      </c>
      <c r="P1062">
        <v>-156.9444</v>
      </c>
      <c r="Q1062" t="s">
        <v>3</v>
      </c>
      <c r="R1062" t="s">
        <v>637</v>
      </c>
      <c r="S1062" t="s">
        <v>638</v>
      </c>
      <c r="T1062" t="s">
        <v>8</v>
      </c>
      <c r="U1062" t="s">
        <v>7</v>
      </c>
      <c r="V1062">
        <v>102.93429999999999</v>
      </c>
      <c r="W1062">
        <v>0.91</v>
      </c>
      <c r="X1062">
        <v>1</v>
      </c>
      <c r="Y1062">
        <v>11</v>
      </c>
      <c r="Z1062">
        <v>0</v>
      </c>
      <c r="AA1062">
        <v>0</v>
      </c>
      <c r="AB1062">
        <v>0</v>
      </c>
      <c r="AC1062">
        <v>240</v>
      </c>
      <c r="AD1062">
        <v>1000</v>
      </c>
      <c r="AE1062">
        <v>2000</v>
      </c>
      <c r="AF1062">
        <v>0</v>
      </c>
      <c r="AG1062">
        <v>0</v>
      </c>
      <c r="AH1062">
        <v>0</v>
      </c>
      <c r="AI1062">
        <v>0</v>
      </c>
      <c r="AJ1062">
        <v>0</v>
      </c>
      <c r="AK1062">
        <v>0</v>
      </c>
      <c r="AL1062">
        <v>0</v>
      </c>
      <c r="AM1062">
        <v>0</v>
      </c>
      <c r="AN1062">
        <v>0</v>
      </c>
      <c r="AO1062">
        <v>0</v>
      </c>
      <c r="AP1062">
        <v>0</v>
      </c>
      <c r="AQ1062">
        <v>0</v>
      </c>
      <c r="AR1062">
        <v>0</v>
      </c>
      <c r="AS1062">
        <v>0</v>
      </c>
      <c r="AT1062">
        <v>0</v>
      </c>
      <c r="AU1062">
        <v>0</v>
      </c>
      <c r="AV1062">
        <v>0</v>
      </c>
      <c r="AW1062">
        <v>0</v>
      </c>
      <c r="AX1062">
        <v>1</v>
      </c>
    </row>
    <row r="1063" spans="1:50" x14ac:dyDescent="0.25">
      <c r="A1063" s="36">
        <v>5904402</v>
      </c>
      <c r="B1063" s="36">
        <v>39525</v>
      </c>
      <c r="C1063" s="36" t="s">
        <v>64</v>
      </c>
      <c r="D1063">
        <v>5225</v>
      </c>
      <c r="E1063">
        <v>6930</v>
      </c>
      <c r="F1063" s="1">
        <v>41867</v>
      </c>
      <c r="G1063" s="1">
        <v>41871</v>
      </c>
      <c r="H1063">
        <v>8</v>
      </c>
      <c r="I1063">
        <v>2014</v>
      </c>
      <c r="J1063">
        <v>8.39</v>
      </c>
      <c r="K1063">
        <v>-164.82499999999999</v>
      </c>
      <c r="L1063" t="s">
        <v>1055</v>
      </c>
      <c r="M1063" t="s">
        <v>573</v>
      </c>
      <c r="N1063" s="1">
        <v>41969</v>
      </c>
      <c r="O1063">
        <v>3.8988</v>
      </c>
      <c r="P1063">
        <v>-161.52099999999999</v>
      </c>
      <c r="Q1063" t="s">
        <v>3</v>
      </c>
      <c r="R1063" t="s">
        <v>637</v>
      </c>
      <c r="S1063" t="s">
        <v>638</v>
      </c>
      <c r="T1063" t="s">
        <v>8</v>
      </c>
      <c r="U1063" t="s">
        <v>7</v>
      </c>
      <c r="V1063">
        <v>101.62690000000001</v>
      </c>
      <c r="W1063">
        <v>0.91</v>
      </c>
      <c r="X1063">
        <v>1</v>
      </c>
      <c r="Y1063">
        <v>0</v>
      </c>
      <c r="Z1063">
        <v>0</v>
      </c>
      <c r="AA1063">
        <v>0</v>
      </c>
      <c r="AB1063">
        <v>0</v>
      </c>
      <c r="AC1063">
        <v>240</v>
      </c>
      <c r="AD1063">
        <v>1000</v>
      </c>
      <c r="AE1063">
        <v>2000</v>
      </c>
      <c r="AF1063">
        <v>0</v>
      </c>
      <c r="AG1063">
        <v>0</v>
      </c>
      <c r="AH1063">
        <v>0</v>
      </c>
      <c r="AI1063">
        <v>0</v>
      </c>
      <c r="AJ1063">
        <v>0</v>
      </c>
      <c r="AK1063">
        <v>0</v>
      </c>
      <c r="AL1063">
        <v>0</v>
      </c>
      <c r="AM1063">
        <v>0</v>
      </c>
      <c r="AN1063">
        <v>0</v>
      </c>
      <c r="AO1063">
        <v>0</v>
      </c>
      <c r="AP1063">
        <v>0</v>
      </c>
      <c r="AQ1063">
        <v>0</v>
      </c>
      <c r="AR1063">
        <v>0</v>
      </c>
      <c r="AS1063">
        <v>0</v>
      </c>
      <c r="AT1063">
        <v>0</v>
      </c>
      <c r="AU1063">
        <v>0</v>
      </c>
      <c r="AV1063">
        <v>0</v>
      </c>
      <c r="AW1063">
        <v>0</v>
      </c>
      <c r="AX1063">
        <v>1</v>
      </c>
    </row>
    <row r="1064" spans="1:50" x14ac:dyDescent="0.25">
      <c r="A1064" s="36">
        <v>5904401</v>
      </c>
      <c r="B1064" s="36">
        <v>39547</v>
      </c>
      <c r="C1064" s="36" t="s">
        <v>64</v>
      </c>
      <c r="D1064">
        <v>5225</v>
      </c>
      <c r="E1064">
        <v>6930</v>
      </c>
      <c r="F1064" s="1">
        <v>41863</v>
      </c>
      <c r="G1064" s="1">
        <v>41871</v>
      </c>
      <c r="H1064">
        <v>8</v>
      </c>
      <c r="I1064">
        <v>2014</v>
      </c>
      <c r="J1064">
        <v>-7.0033000000000003</v>
      </c>
      <c r="K1064">
        <v>-155.85669999999999</v>
      </c>
      <c r="L1064" t="s">
        <v>1055</v>
      </c>
      <c r="M1064" t="s">
        <v>573</v>
      </c>
      <c r="N1064" s="1">
        <v>41976</v>
      </c>
      <c r="O1064">
        <v>-8.0797000000000008</v>
      </c>
      <c r="P1064">
        <v>-152.16730000000001</v>
      </c>
      <c r="Q1064" t="s">
        <v>3</v>
      </c>
      <c r="R1064" t="s">
        <v>637</v>
      </c>
      <c r="S1064" t="s">
        <v>638</v>
      </c>
      <c r="T1064" t="s">
        <v>8</v>
      </c>
      <c r="U1064" t="s">
        <v>7</v>
      </c>
      <c r="V1064">
        <v>112.71080000000001</v>
      </c>
      <c r="W1064">
        <v>0.91</v>
      </c>
      <c r="X1064">
        <v>1</v>
      </c>
      <c r="Y1064">
        <v>11</v>
      </c>
      <c r="Z1064">
        <v>0</v>
      </c>
      <c r="AA1064">
        <v>0</v>
      </c>
      <c r="AB1064">
        <v>0</v>
      </c>
      <c r="AC1064">
        <v>240</v>
      </c>
      <c r="AD1064">
        <v>1000</v>
      </c>
      <c r="AE1064">
        <v>2000</v>
      </c>
      <c r="AF1064">
        <v>0</v>
      </c>
      <c r="AG1064">
        <v>0</v>
      </c>
      <c r="AH1064">
        <v>0</v>
      </c>
      <c r="AI1064">
        <v>0</v>
      </c>
      <c r="AJ1064">
        <v>0</v>
      </c>
      <c r="AK1064">
        <v>0</v>
      </c>
      <c r="AL1064">
        <v>0</v>
      </c>
      <c r="AM1064">
        <v>0</v>
      </c>
      <c r="AN1064">
        <v>0</v>
      </c>
      <c r="AO1064">
        <v>0</v>
      </c>
      <c r="AP1064">
        <v>0</v>
      </c>
      <c r="AQ1064">
        <v>0</v>
      </c>
      <c r="AR1064">
        <v>0</v>
      </c>
      <c r="AS1064">
        <v>0</v>
      </c>
      <c r="AT1064">
        <v>0</v>
      </c>
      <c r="AU1064">
        <v>0</v>
      </c>
      <c r="AV1064">
        <v>0</v>
      </c>
      <c r="AW1064">
        <v>0</v>
      </c>
      <c r="AX1064">
        <v>1</v>
      </c>
    </row>
    <row r="1065" spans="1:50" x14ac:dyDescent="0.25">
      <c r="A1065" s="36">
        <v>5904407</v>
      </c>
      <c r="B1065" s="36">
        <v>39919</v>
      </c>
      <c r="C1065" s="36" t="s">
        <v>65</v>
      </c>
      <c r="D1065">
        <v>5231</v>
      </c>
      <c r="E1065">
        <v>6936</v>
      </c>
      <c r="F1065" s="1">
        <v>41831</v>
      </c>
      <c r="G1065" s="1">
        <v>41869</v>
      </c>
      <c r="H1065">
        <v>7</v>
      </c>
      <c r="I1065">
        <v>2014</v>
      </c>
      <c r="J1065">
        <v>5.9683000000000002</v>
      </c>
      <c r="K1065">
        <v>-154.92830000000001</v>
      </c>
      <c r="L1065" t="s">
        <v>1055</v>
      </c>
      <c r="M1065" t="s">
        <v>573</v>
      </c>
      <c r="N1065" s="1">
        <v>41974</v>
      </c>
      <c r="O1065">
        <v>7.3449999999999998</v>
      </c>
      <c r="P1065">
        <v>-151.43700000000001</v>
      </c>
      <c r="Q1065" t="s">
        <v>3</v>
      </c>
      <c r="R1065" t="s">
        <v>637</v>
      </c>
      <c r="S1065" t="s">
        <v>638</v>
      </c>
      <c r="T1065" t="s">
        <v>8</v>
      </c>
      <c r="U1065" t="s">
        <v>7</v>
      </c>
      <c r="V1065">
        <v>143.0333</v>
      </c>
      <c r="W1065">
        <v>0.91</v>
      </c>
      <c r="X1065">
        <v>1</v>
      </c>
      <c r="Y1065">
        <v>15</v>
      </c>
      <c r="Z1065">
        <v>0</v>
      </c>
      <c r="AA1065">
        <v>0</v>
      </c>
      <c r="AB1065">
        <v>0</v>
      </c>
      <c r="AC1065">
        <v>240</v>
      </c>
      <c r="AD1065">
        <v>1000</v>
      </c>
      <c r="AE1065">
        <v>2000</v>
      </c>
      <c r="AF1065">
        <v>0</v>
      </c>
      <c r="AG1065">
        <v>0</v>
      </c>
      <c r="AH1065">
        <v>0</v>
      </c>
      <c r="AI1065">
        <v>0</v>
      </c>
      <c r="AJ1065">
        <v>0</v>
      </c>
      <c r="AK1065">
        <v>0</v>
      </c>
      <c r="AL1065">
        <v>0</v>
      </c>
      <c r="AM1065">
        <v>0</v>
      </c>
      <c r="AN1065">
        <v>0</v>
      </c>
      <c r="AO1065">
        <v>0</v>
      </c>
      <c r="AP1065">
        <v>0</v>
      </c>
      <c r="AQ1065">
        <v>0</v>
      </c>
      <c r="AR1065">
        <v>0</v>
      </c>
      <c r="AS1065">
        <v>0</v>
      </c>
      <c r="AT1065">
        <v>0</v>
      </c>
      <c r="AU1065">
        <v>0</v>
      </c>
      <c r="AV1065">
        <v>0</v>
      </c>
      <c r="AW1065">
        <v>0</v>
      </c>
      <c r="AX1065">
        <v>1</v>
      </c>
    </row>
    <row r="1066" spans="1:50" x14ac:dyDescent="0.25">
      <c r="A1066" s="36">
        <v>5904406</v>
      </c>
      <c r="B1066" s="36">
        <v>39915</v>
      </c>
      <c r="C1066" s="36" t="s">
        <v>65</v>
      </c>
      <c r="D1066">
        <v>5230</v>
      </c>
      <c r="E1066">
        <v>6935</v>
      </c>
      <c r="F1066" s="1">
        <v>41833</v>
      </c>
      <c r="G1066" s="1">
        <v>41869</v>
      </c>
      <c r="H1066">
        <v>7</v>
      </c>
      <c r="I1066">
        <v>2014</v>
      </c>
      <c r="J1066">
        <v>1.9716</v>
      </c>
      <c r="K1066">
        <v>-155.0883</v>
      </c>
      <c r="L1066" t="s">
        <v>1055</v>
      </c>
      <c r="M1066" t="s">
        <v>573</v>
      </c>
      <c r="N1066" s="1">
        <v>41965</v>
      </c>
      <c r="O1066">
        <v>0.45300000000000001</v>
      </c>
      <c r="P1066">
        <v>-158.11699999999999</v>
      </c>
      <c r="Q1066" t="s">
        <v>3</v>
      </c>
      <c r="R1066" t="s">
        <v>637</v>
      </c>
      <c r="S1066" t="s">
        <v>638</v>
      </c>
      <c r="T1066" t="s">
        <v>8</v>
      </c>
      <c r="U1066" t="s">
        <v>7</v>
      </c>
      <c r="V1066">
        <v>132.816</v>
      </c>
      <c r="W1066">
        <v>0.91</v>
      </c>
      <c r="X1066">
        <v>1</v>
      </c>
      <c r="Y1066">
        <v>14</v>
      </c>
      <c r="Z1066">
        <v>0</v>
      </c>
      <c r="AA1066">
        <v>0</v>
      </c>
      <c r="AB1066">
        <v>0</v>
      </c>
      <c r="AC1066">
        <v>240</v>
      </c>
      <c r="AD1066">
        <v>1000</v>
      </c>
      <c r="AE1066">
        <v>2000</v>
      </c>
      <c r="AF1066">
        <v>0</v>
      </c>
      <c r="AG1066">
        <v>0</v>
      </c>
      <c r="AH1066">
        <v>0</v>
      </c>
      <c r="AI1066">
        <v>0</v>
      </c>
      <c r="AJ1066">
        <v>0</v>
      </c>
      <c r="AK1066">
        <v>0</v>
      </c>
      <c r="AL1066">
        <v>0</v>
      </c>
      <c r="AM1066">
        <v>0</v>
      </c>
      <c r="AN1066">
        <v>0</v>
      </c>
      <c r="AO1066">
        <v>0</v>
      </c>
      <c r="AP1066">
        <v>0</v>
      </c>
      <c r="AQ1066">
        <v>0</v>
      </c>
      <c r="AR1066">
        <v>0</v>
      </c>
      <c r="AS1066">
        <v>0</v>
      </c>
      <c r="AT1066">
        <v>0</v>
      </c>
      <c r="AU1066">
        <v>0</v>
      </c>
      <c r="AV1066">
        <v>0</v>
      </c>
      <c r="AW1066">
        <v>0</v>
      </c>
      <c r="AX1066">
        <v>1</v>
      </c>
    </row>
    <row r="1067" spans="1:50" x14ac:dyDescent="0.25">
      <c r="A1067" s="36">
        <v>5904405</v>
      </c>
      <c r="B1067" s="36">
        <v>39924</v>
      </c>
      <c r="C1067" s="36" t="s">
        <v>65</v>
      </c>
      <c r="D1067">
        <v>5229</v>
      </c>
      <c r="E1067">
        <v>6934</v>
      </c>
      <c r="F1067" s="1">
        <v>41836</v>
      </c>
      <c r="G1067" s="1">
        <v>41869</v>
      </c>
      <c r="H1067">
        <v>7</v>
      </c>
      <c r="I1067">
        <v>2014</v>
      </c>
      <c r="J1067">
        <v>-10.0266</v>
      </c>
      <c r="K1067">
        <v>-151.69659999999999</v>
      </c>
      <c r="L1067" t="s">
        <v>1055</v>
      </c>
      <c r="M1067" t="s">
        <v>573</v>
      </c>
      <c r="N1067" s="1">
        <v>41968</v>
      </c>
      <c r="O1067">
        <v>-10.141999999999999</v>
      </c>
      <c r="P1067">
        <v>-149.393</v>
      </c>
      <c r="Q1067" t="s">
        <v>3</v>
      </c>
      <c r="R1067" t="s">
        <v>637</v>
      </c>
      <c r="S1067" t="s">
        <v>638</v>
      </c>
      <c r="T1067" t="s">
        <v>8</v>
      </c>
      <c r="U1067" t="s">
        <v>7</v>
      </c>
      <c r="V1067">
        <v>132.82849999999999</v>
      </c>
      <c r="W1067">
        <v>0.91</v>
      </c>
      <c r="X1067">
        <v>1</v>
      </c>
      <c r="Y1067">
        <v>14</v>
      </c>
      <c r="Z1067">
        <v>0</v>
      </c>
      <c r="AA1067">
        <v>0</v>
      </c>
      <c r="AB1067">
        <v>0</v>
      </c>
      <c r="AC1067">
        <v>240</v>
      </c>
      <c r="AD1067">
        <v>1000</v>
      </c>
      <c r="AE1067">
        <v>2000</v>
      </c>
      <c r="AF1067">
        <v>0</v>
      </c>
      <c r="AG1067">
        <v>0</v>
      </c>
      <c r="AH1067">
        <v>0</v>
      </c>
      <c r="AI1067">
        <v>0</v>
      </c>
      <c r="AJ1067">
        <v>0</v>
      </c>
      <c r="AK1067">
        <v>0</v>
      </c>
      <c r="AL1067">
        <v>0</v>
      </c>
      <c r="AM1067">
        <v>0</v>
      </c>
      <c r="AN1067">
        <v>0</v>
      </c>
      <c r="AO1067">
        <v>0</v>
      </c>
      <c r="AP1067">
        <v>0</v>
      </c>
      <c r="AQ1067">
        <v>0</v>
      </c>
      <c r="AR1067">
        <v>0</v>
      </c>
      <c r="AS1067">
        <v>0</v>
      </c>
      <c r="AT1067">
        <v>0</v>
      </c>
      <c r="AU1067">
        <v>0</v>
      </c>
      <c r="AV1067">
        <v>0</v>
      </c>
      <c r="AW1067">
        <v>0</v>
      </c>
      <c r="AX1067">
        <v>1</v>
      </c>
    </row>
    <row r="1068" spans="1:50" x14ac:dyDescent="0.25">
      <c r="A1068" s="36">
        <v>5904404</v>
      </c>
      <c r="B1068" s="36">
        <v>41397</v>
      </c>
      <c r="C1068" s="36" t="s">
        <v>65</v>
      </c>
      <c r="D1068">
        <v>5228</v>
      </c>
      <c r="E1068">
        <v>6933</v>
      </c>
      <c r="F1068" s="1">
        <v>41834</v>
      </c>
      <c r="G1068" s="1">
        <v>41869</v>
      </c>
      <c r="H1068">
        <v>7</v>
      </c>
      <c r="I1068">
        <v>2014</v>
      </c>
      <c r="J1068">
        <v>-1.8217000000000001</v>
      </c>
      <c r="K1068">
        <v>-153.93</v>
      </c>
      <c r="L1068" t="s">
        <v>1055</v>
      </c>
      <c r="M1068" t="s">
        <v>573</v>
      </c>
      <c r="N1068" s="1">
        <v>41966</v>
      </c>
      <c r="O1068">
        <v>-1.444</v>
      </c>
      <c r="P1068">
        <v>-142.94800000000001</v>
      </c>
      <c r="Q1068" t="s">
        <v>3</v>
      </c>
      <c r="R1068" t="s">
        <v>637</v>
      </c>
      <c r="S1068" t="s">
        <v>638</v>
      </c>
      <c r="T1068" t="s">
        <v>8</v>
      </c>
      <c r="U1068" t="s">
        <v>7</v>
      </c>
      <c r="V1068">
        <v>132.88399999999999</v>
      </c>
      <c r="W1068">
        <v>0.91</v>
      </c>
      <c r="X1068">
        <v>1</v>
      </c>
      <c r="Y1068">
        <v>8</v>
      </c>
      <c r="Z1068">
        <v>0</v>
      </c>
      <c r="AA1068">
        <v>0</v>
      </c>
      <c r="AB1068">
        <v>0</v>
      </c>
      <c r="AC1068">
        <v>240</v>
      </c>
      <c r="AD1068">
        <v>1000</v>
      </c>
      <c r="AE1068">
        <v>2000</v>
      </c>
      <c r="AF1068">
        <v>0</v>
      </c>
      <c r="AG1068">
        <v>0</v>
      </c>
      <c r="AH1068">
        <v>0</v>
      </c>
      <c r="AI1068">
        <v>0</v>
      </c>
      <c r="AJ1068">
        <v>0</v>
      </c>
      <c r="AK1068">
        <v>0</v>
      </c>
      <c r="AL1068">
        <v>0</v>
      </c>
      <c r="AM1068">
        <v>0</v>
      </c>
      <c r="AN1068">
        <v>0</v>
      </c>
      <c r="AO1068">
        <v>0</v>
      </c>
      <c r="AP1068">
        <v>0</v>
      </c>
      <c r="AQ1068">
        <v>0</v>
      </c>
      <c r="AR1068">
        <v>0</v>
      </c>
      <c r="AS1068">
        <v>0</v>
      </c>
      <c r="AT1068">
        <v>0</v>
      </c>
      <c r="AU1068">
        <v>0</v>
      </c>
      <c r="AV1068">
        <v>0</v>
      </c>
      <c r="AW1068">
        <v>0</v>
      </c>
      <c r="AX1068">
        <v>1</v>
      </c>
    </row>
    <row r="1069" spans="1:50" x14ac:dyDescent="0.25">
      <c r="A1069" s="36">
        <v>5904403</v>
      </c>
      <c r="B1069" s="36">
        <v>39533</v>
      </c>
      <c r="C1069" s="36" t="s">
        <v>65</v>
      </c>
      <c r="D1069">
        <v>5227</v>
      </c>
      <c r="E1069">
        <v>6932</v>
      </c>
      <c r="F1069" s="1">
        <v>41835</v>
      </c>
      <c r="G1069" s="1">
        <v>41869</v>
      </c>
      <c r="H1069">
        <v>7</v>
      </c>
      <c r="I1069">
        <v>2014</v>
      </c>
      <c r="J1069">
        <v>-5.99</v>
      </c>
      <c r="K1069">
        <v>-152.85</v>
      </c>
      <c r="L1069" t="s">
        <v>1055</v>
      </c>
      <c r="M1069" t="s">
        <v>573</v>
      </c>
      <c r="N1069" s="1">
        <v>41967</v>
      </c>
      <c r="O1069">
        <v>-6.2610000000000001</v>
      </c>
      <c r="P1069">
        <v>-161.43199999999999</v>
      </c>
      <c r="Q1069" t="s">
        <v>3</v>
      </c>
      <c r="R1069" t="s">
        <v>637</v>
      </c>
      <c r="S1069" t="s">
        <v>638</v>
      </c>
      <c r="T1069" t="s">
        <v>8</v>
      </c>
      <c r="U1069" t="s">
        <v>7</v>
      </c>
      <c r="V1069">
        <v>132.8306</v>
      </c>
      <c r="W1069">
        <v>0.91</v>
      </c>
      <c r="X1069">
        <v>1</v>
      </c>
      <c r="Y1069">
        <v>14</v>
      </c>
      <c r="Z1069">
        <v>0</v>
      </c>
      <c r="AA1069">
        <v>0</v>
      </c>
      <c r="AB1069">
        <v>0</v>
      </c>
      <c r="AC1069">
        <v>240</v>
      </c>
      <c r="AD1069">
        <v>1000</v>
      </c>
      <c r="AE1069">
        <v>2000</v>
      </c>
      <c r="AF1069">
        <v>0</v>
      </c>
      <c r="AG1069">
        <v>0</v>
      </c>
      <c r="AH1069">
        <v>0</v>
      </c>
      <c r="AI1069">
        <v>0</v>
      </c>
      <c r="AJ1069">
        <v>0</v>
      </c>
      <c r="AK1069">
        <v>0</v>
      </c>
      <c r="AL1069">
        <v>0</v>
      </c>
      <c r="AM1069">
        <v>0</v>
      </c>
      <c r="AN1069">
        <v>0</v>
      </c>
      <c r="AO1069">
        <v>0</v>
      </c>
      <c r="AP1069">
        <v>0</v>
      </c>
      <c r="AQ1069">
        <v>0</v>
      </c>
      <c r="AR1069">
        <v>0</v>
      </c>
      <c r="AS1069">
        <v>0</v>
      </c>
      <c r="AT1069">
        <v>0</v>
      </c>
      <c r="AU1069">
        <v>0</v>
      </c>
      <c r="AV1069">
        <v>0</v>
      </c>
      <c r="AW1069">
        <v>0</v>
      </c>
      <c r="AX1069">
        <v>1</v>
      </c>
    </row>
    <row r="1070" spans="1:50" x14ac:dyDescent="0.25">
      <c r="A1070" s="36">
        <v>5904399</v>
      </c>
      <c r="B1070" s="36">
        <v>39938</v>
      </c>
      <c r="C1070" s="36" t="s">
        <v>65</v>
      </c>
      <c r="D1070">
        <v>5223</v>
      </c>
      <c r="E1070">
        <v>6928</v>
      </c>
      <c r="F1070" s="1">
        <v>41830</v>
      </c>
      <c r="G1070" s="1">
        <v>41869</v>
      </c>
      <c r="H1070">
        <v>7</v>
      </c>
      <c r="I1070">
        <v>2014</v>
      </c>
      <c r="J1070">
        <v>9.9783000000000008</v>
      </c>
      <c r="K1070">
        <v>-155.94999999999999</v>
      </c>
      <c r="L1070" t="s">
        <v>1055</v>
      </c>
      <c r="M1070" t="s">
        <v>573</v>
      </c>
      <c r="N1070" s="1">
        <v>41973</v>
      </c>
      <c r="O1070">
        <v>10.616</v>
      </c>
      <c r="P1070">
        <v>-150.41</v>
      </c>
      <c r="Q1070" t="s">
        <v>3</v>
      </c>
      <c r="R1070" t="s">
        <v>637</v>
      </c>
      <c r="S1070" t="s">
        <v>638</v>
      </c>
      <c r="T1070" t="s">
        <v>8</v>
      </c>
      <c r="U1070" t="s">
        <v>7</v>
      </c>
      <c r="V1070">
        <v>143.03399999999999</v>
      </c>
      <c r="W1070">
        <v>0.91</v>
      </c>
      <c r="X1070">
        <v>1</v>
      </c>
      <c r="Y1070">
        <v>8</v>
      </c>
      <c r="Z1070">
        <v>0</v>
      </c>
      <c r="AA1070">
        <v>0</v>
      </c>
      <c r="AB1070">
        <v>0</v>
      </c>
      <c r="AC1070">
        <v>240</v>
      </c>
      <c r="AD1070">
        <v>1000</v>
      </c>
      <c r="AE1070">
        <v>2000</v>
      </c>
      <c r="AF1070">
        <v>0</v>
      </c>
      <c r="AG1070">
        <v>0</v>
      </c>
      <c r="AH1070">
        <v>0</v>
      </c>
      <c r="AI1070">
        <v>0</v>
      </c>
      <c r="AJ1070">
        <v>0</v>
      </c>
      <c r="AK1070">
        <v>0</v>
      </c>
      <c r="AL1070">
        <v>0</v>
      </c>
      <c r="AM1070">
        <v>0</v>
      </c>
      <c r="AN1070">
        <v>0</v>
      </c>
      <c r="AO1070">
        <v>0</v>
      </c>
      <c r="AP1070">
        <v>0</v>
      </c>
      <c r="AQ1070">
        <v>0</v>
      </c>
      <c r="AR1070">
        <v>0</v>
      </c>
      <c r="AS1070">
        <v>0</v>
      </c>
      <c r="AT1070">
        <v>0</v>
      </c>
      <c r="AU1070">
        <v>0</v>
      </c>
      <c r="AV1070">
        <v>0</v>
      </c>
      <c r="AW1070">
        <v>0</v>
      </c>
      <c r="AX1070">
        <v>1</v>
      </c>
    </row>
    <row r="1071" spans="1:50" x14ac:dyDescent="0.25">
      <c r="A1071" s="36">
        <v>5903888</v>
      </c>
      <c r="B1071" s="36">
        <v>70678</v>
      </c>
      <c r="C1071" s="36" t="s">
        <v>65</v>
      </c>
      <c r="D1071">
        <v>4346</v>
      </c>
      <c r="E1071">
        <v>5375</v>
      </c>
      <c r="F1071" s="1">
        <v>41099</v>
      </c>
      <c r="G1071" s="1">
        <v>41106</v>
      </c>
      <c r="H1071">
        <v>7</v>
      </c>
      <c r="I1071">
        <v>2012</v>
      </c>
      <c r="J1071">
        <v>22.8017</v>
      </c>
      <c r="K1071">
        <v>-158.04830000000001</v>
      </c>
      <c r="L1071" t="s">
        <v>1055</v>
      </c>
      <c r="M1071" t="s">
        <v>1059</v>
      </c>
      <c r="N1071" s="1">
        <v>41974</v>
      </c>
      <c r="O1071">
        <v>24.713000000000001</v>
      </c>
      <c r="P1071">
        <v>-144.87100000000001</v>
      </c>
      <c r="Q1071" t="s">
        <v>3</v>
      </c>
      <c r="R1071" t="s">
        <v>637</v>
      </c>
      <c r="S1071" t="s">
        <v>638</v>
      </c>
      <c r="T1071" t="s">
        <v>8</v>
      </c>
      <c r="U1071" t="s">
        <v>7</v>
      </c>
      <c r="V1071">
        <v>875.66600000000005</v>
      </c>
      <c r="W1071">
        <v>0.85</v>
      </c>
      <c r="X1071">
        <v>1</v>
      </c>
      <c r="Y1071">
        <v>166</v>
      </c>
      <c r="Z1071">
        <v>0</v>
      </c>
      <c r="AA1071">
        <v>0</v>
      </c>
      <c r="AB1071">
        <v>0</v>
      </c>
      <c r="AC1071">
        <v>240</v>
      </c>
      <c r="AD1071">
        <v>1000</v>
      </c>
      <c r="AE1071">
        <v>2020</v>
      </c>
      <c r="AF1071">
        <v>1</v>
      </c>
      <c r="AG1071">
        <v>0</v>
      </c>
      <c r="AH1071">
        <v>0</v>
      </c>
      <c r="AI1071">
        <v>0</v>
      </c>
      <c r="AJ1071">
        <v>0</v>
      </c>
      <c r="AK1071">
        <v>0</v>
      </c>
      <c r="AL1071">
        <v>0</v>
      </c>
      <c r="AM1071">
        <v>0</v>
      </c>
      <c r="AN1071">
        <v>0</v>
      </c>
      <c r="AO1071">
        <v>0</v>
      </c>
      <c r="AP1071">
        <v>0</v>
      </c>
      <c r="AQ1071">
        <v>0</v>
      </c>
      <c r="AR1071">
        <v>0</v>
      </c>
      <c r="AS1071">
        <v>0</v>
      </c>
      <c r="AT1071">
        <v>0</v>
      </c>
      <c r="AU1071">
        <v>0</v>
      </c>
      <c r="AV1071">
        <v>0</v>
      </c>
      <c r="AW1071">
        <v>0</v>
      </c>
      <c r="AX1071">
        <v>1</v>
      </c>
    </row>
    <row r="1072" spans="1:50" x14ac:dyDescent="0.25">
      <c r="A1072" s="36">
        <v>5903735</v>
      </c>
      <c r="B1072" s="36">
        <v>7589</v>
      </c>
      <c r="C1072" s="36" t="s">
        <v>65</v>
      </c>
      <c r="D1072">
        <v>4050</v>
      </c>
      <c r="E1072">
        <v>5578</v>
      </c>
      <c r="F1072" s="1">
        <v>41015</v>
      </c>
      <c r="G1072" s="1">
        <v>41017</v>
      </c>
      <c r="H1072">
        <v>4</v>
      </c>
      <c r="I1072">
        <v>2012</v>
      </c>
      <c r="J1072">
        <v>9.8167000000000009</v>
      </c>
      <c r="K1072">
        <v>161.965</v>
      </c>
      <c r="L1072" t="s">
        <v>1055</v>
      </c>
      <c r="M1072" t="s">
        <v>597</v>
      </c>
      <c r="N1072" s="1">
        <v>41969</v>
      </c>
      <c r="O1072">
        <v>7.8010000000000002</v>
      </c>
      <c r="P1072">
        <v>172.202</v>
      </c>
      <c r="Q1072" t="s">
        <v>3</v>
      </c>
      <c r="R1072" t="s">
        <v>637</v>
      </c>
      <c r="S1072" t="s">
        <v>638</v>
      </c>
      <c r="T1072" t="s">
        <v>8</v>
      </c>
      <c r="U1072" t="s">
        <v>7</v>
      </c>
      <c r="V1072">
        <v>953.9366</v>
      </c>
      <c r="W1072">
        <v>0.85</v>
      </c>
      <c r="X1072">
        <v>1</v>
      </c>
      <c r="Y1072">
        <v>165</v>
      </c>
      <c r="Z1072">
        <v>0</v>
      </c>
      <c r="AA1072">
        <v>0</v>
      </c>
      <c r="AB1072">
        <v>0</v>
      </c>
      <c r="AC1072">
        <v>240</v>
      </c>
      <c r="AD1072">
        <v>1000</v>
      </c>
      <c r="AE1072">
        <v>2000</v>
      </c>
      <c r="AF1072">
        <v>0</v>
      </c>
      <c r="AG1072">
        <v>0</v>
      </c>
      <c r="AH1072">
        <v>0</v>
      </c>
      <c r="AI1072">
        <v>0</v>
      </c>
      <c r="AJ1072">
        <v>0</v>
      </c>
      <c r="AK1072">
        <v>0</v>
      </c>
      <c r="AL1072">
        <v>0</v>
      </c>
      <c r="AM1072">
        <v>0</v>
      </c>
      <c r="AN1072">
        <v>0</v>
      </c>
      <c r="AO1072">
        <v>0</v>
      </c>
      <c r="AP1072">
        <v>0</v>
      </c>
      <c r="AQ1072">
        <v>0</v>
      </c>
      <c r="AR1072">
        <v>0</v>
      </c>
      <c r="AS1072">
        <v>0</v>
      </c>
      <c r="AT1072">
        <v>0</v>
      </c>
      <c r="AU1072">
        <v>0</v>
      </c>
      <c r="AV1072">
        <v>0</v>
      </c>
      <c r="AW1072">
        <v>0</v>
      </c>
      <c r="AX1072">
        <v>1</v>
      </c>
    </row>
    <row r="1073" spans="1:50" x14ac:dyDescent="0.25">
      <c r="A1073" s="36">
        <v>5903733</v>
      </c>
      <c r="B1073" s="36">
        <v>7548</v>
      </c>
      <c r="C1073" s="36" t="s">
        <v>65</v>
      </c>
      <c r="D1073">
        <v>4048</v>
      </c>
      <c r="E1073">
        <v>5579</v>
      </c>
      <c r="F1073" s="1">
        <v>41012</v>
      </c>
      <c r="G1073" s="1">
        <v>41017</v>
      </c>
      <c r="H1073">
        <v>4</v>
      </c>
      <c r="I1073">
        <v>2012</v>
      </c>
      <c r="J1073">
        <v>14.728400000000001</v>
      </c>
      <c r="K1073">
        <v>174.98670000000001</v>
      </c>
      <c r="L1073" t="s">
        <v>1055</v>
      </c>
      <c r="M1073" t="s">
        <v>597</v>
      </c>
      <c r="N1073" s="1">
        <v>41969</v>
      </c>
      <c r="O1073">
        <v>14.49</v>
      </c>
      <c r="P1073">
        <v>163.25299999999999</v>
      </c>
      <c r="Q1073" t="s">
        <v>3</v>
      </c>
      <c r="R1073" t="s">
        <v>637</v>
      </c>
      <c r="S1073" t="s">
        <v>638</v>
      </c>
      <c r="T1073" t="s">
        <v>8</v>
      </c>
      <c r="U1073" t="s">
        <v>7</v>
      </c>
      <c r="V1073">
        <v>957.00310000000002</v>
      </c>
      <c r="W1073">
        <v>0.85</v>
      </c>
      <c r="X1073">
        <v>1</v>
      </c>
      <c r="Y1073">
        <v>157</v>
      </c>
      <c r="Z1073">
        <v>0</v>
      </c>
      <c r="AA1073">
        <v>0</v>
      </c>
      <c r="AB1073">
        <v>0</v>
      </c>
      <c r="AC1073">
        <v>240</v>
      </c>
      <c r="AD1073">
        <v>1000</v>
      </c>
      <c r="AE1073">
        <v>2000</v>
      </c>
      <c r="AF1073">
        <v>0</v>
      </c>
      <c r="AG1073">
        <v>0</v>
      </c>
      <c r="AH1073">
        <v>0</v>
      </c>
      <c r="AI1073">
        <v>0</v>
      </c>
      <c r="AJ1073">
        <v>0</v>
      </c>
      <c r="AK1073">
        <v>0</v>
      </c>
      <c r="AL1073">
        <v>0</v>
      </c>
      <c r="AM1073">
        <v>0</v>
      </c>
      <c r="AN1073">
        <v>0</v>
      </c>
      <c r="AO1073">
        <v>0</v>
      </c>
      <c r="AP1073">
        <v>0</v>
      </c>
      <c r="AQ1073">
        <v>0</v>
      </c>
      <c r="AR1073">
        <v>0</v>
      </c>
      <c r="AS1073">
        <v>0</v>
      </c>
      <c r="AT1073">
        <v>0</v>
      </c>
      <c r="AU1073">
        <v>0</v>
      </c>
      <c r="AV1073">
        <v>0</v>
      </c>
      <c r="AW1073">
        <v>0</v>
      </c>
      <c r="AX1073">
        <v>1</v>
      </c>
    </row>
    <row r="1074" spans="1:50" x14ac:dyDescent="0.25">
      <c r="A1074" s="36">
        <v>5903732</v>
      </c>
      <c r="B1074" s="36">
        <v>7578</v>
      </c>
      <c r="C1074" s="36" t="s">
        <v>65</v>
      </c>
      <c r="D1074">
        <v>4047</v>
      </c>
      <c r="E1074">
        <v>5583</v>
      </c>
      <c r="F1074" s="1">
        <v>41010</v>
      </c>
      <c r="G1074" s="1">
        <v>41017</v>
      </c>
      <c r="H1074">
        <v>4</v>
      </c>
      <c r="I1074">
        <v>2012</v>
      </c>
      <c r="J1074">
        <v>16.683399999999999</v>
      </c>
      <c r="K1074">
        <v>-175</v>
      </c>
      <c r="L1074" t="s">
        <v>1055</v>
      </c>
      <c r="M1074" t="s">
        <v>597</v>
      </c>
      <c r="N1074" s="1">
        <v>41973</v>
      </c>
      <c r="O1074">
        <v>18.43</v>
      </c>
      <c r="P1074">
        <v>-174.946</v>
      </c>
      <c r="Q1074" t="s">
        <v>3</v>
      </c>
      <c r="R1074" t="s">
        <v>637</v>
      </c>
      <c r="S1074" t="s">
        <v>638</v>
      </c>
      <c r="T1074" t="s">
        <v>8</v>
      </c>
      <c r="U1074" t="s">
        <v>7</v>
      </c>
      <c r="V1074">
        <v>963.31119999999999</v>
      </c>
      <c r="W1074">
        <v>0.85</v>
      </c>
      <c r="X1074">
        <v>1</v>
      </c>
      <c r="Y1074">
        <v>167</v>
      </c>
      <c r="Z1074">
        <v>0</v>
      </c>
      <c r="AA1074">
        <v>0</v>
      </c>
      <c r="AB1074">
        <v>0</v>
      </c>
      <c r="AC1074">
        <v>240</v>
      </c>
      <c r="AD1074">
        <v>1000</v>
      </c>
      <c r="AE1074">
        <v>2000</v>
      </c>
      <c r="AF1074">
        <v>0</v>
      </c>
      <c r="AG1074">
        <v>0</v>
      </c>
      <c r="AH1074">
        <v>0</v>
      </c>
      <c r="AI1074">
        <v>0</v>
      </c>
      <c r="AJ1074">
        <v>0</v>
      </c>
      <c r="AK1074">
        <v>0</v>
      </c>
      <c r="AL1074">
        <v>0</v>
      </c>
      <c r="AM1074">
        <v>0</v>
      </c>
      <c r="AN1074">
        <v>0</v>
      </c>
      <c r="AO1074">
        <v>0</v>
      </c>
      <c r="AP1074">
        <v>0</v>
      </c>
      <c r="AQ1074">
        <v>0</v>
      </c>
      <c r="AR1074">
        <v>0</v>
      </c>
      <c r="AS1074">
        <v>0</v>
      </c>
      <c r="AT1074">
        <v>0</v>
      </c>
      <c r="AU1074">
        <v>0</v>
      </c>
      <c r="AV1074">
        <v>0</v>
      </c>
      <c r="AW1074">
        <v>0</v>
      </c>
      <c r="AX1074">
        <v>1</v>
      </c>
    </row>
    <row r="1075" spans="1:50" x14ac:dyDescent="0.25">
      <c r="A1075" s="36">
        <v>4901499</v>
      </c>
      <c r="B1075" s="36">
        <v>137</v>
      </c>
      <c r="C1075" s="36" t="s">
        <v>65</v>
      </c>
      <c r="D1075">
        <v>4304</v>
      </c>
      <c r="E1075">
        <v>137</v>
      </c>
      <c r="F1075" s="1">
        <v>41298</v>
      </c>
      <c r="G1075" s="1">
        <v>40955</v>
      </c>
      <c r="H1075">
        <v>1</v>
      </c>
      <c r="I1075">
        <v>2013</v>
      </c>
      <c r="J1075">
        <v>38.799999999999997</v>
      </c>
      <c r="K1075">
        <v>-154.3467</v>
      </c>
      <c r="L1075" t="s">
        <v>1055</v>
      </c>
      <c r="M1075" t="s">
        <v>573</v>
      </c>
      <c r="N1075" s="1">
        <v>41969</v>
      </c>
      <c r="O1075">
        <v>38.688000000000002</v>
      </c>
      <c r="P1075">
        <v>-155.11699999999999</v>
      </c>
      <c r="Q1075" t="s">
        <v>14</v>
      </c>
      <c r="R1075" t="s">
        <v>601</v>
      </c>
      <c r="S1075" t="s">
        <v>602</v>
      </c>
      <c r="T1075" t="s">
        <v>15</v>
      </c>
      <c r="U1075" t="s">
        <v>7</v>
      </c>
      <c r="V1075">
        <v>670.45929999999998</v>
      </c>
      <c r="W1075">
        <v>0.86</v>
      </c>
      <c r="X1075">
        <v>1</v>
      </c>
      <c r="Y1075">
        <v>65</v>
      </c>
      <c r="Z1075">
        <v>0</v>
      </c>
      <c r="AA1075">
        <v>0</v>
      </c>
      <c r="AB1075">
        <v>0</v>
      </c>
      <c r="AC1075">
        <v>240</v>
      </c>
      <c r="AD1075">
        <v>1000</v>
      </c>
      <c r="AE1075">
        <v>2000</v>
      </c>
      <c r="AF1075">
        <v>0</v>
      </c>
      <c r="AG1075">
        <v>0</v>
      </c>
      <c r="AH1075">
        <v>0</v>
      </c>
      <c r="AI1075">
        <v>0</v>
      </c>
      <c r="AJ1075">
        <v>0</v>
      </c>
      <c r="AK1075">
        <v>0</v>
      </c>
      <c r="AL1075">
        <v>0</v>
      </c>
      <c r="AM1075">
        <v>0</v>
      </c>
      <c r="AN1075">
        <v>0</v>
      </c>
      <c r="AO1075">
        <v>0</v>
      </c>
      <c r="AP1075">
        <v>0</v>
      </c>
      <c r="AQ1075">
        <v>0</v>
      </c>
      <c r="AR1075">
        <v>0</v>
      </c>
      <c r="AS1075">
        <v>0</v>
      </c>
      <c r="AT1075">
        <v>0</v>
      </c>
      <c r="AU1075">
        <v>0</v>
      </c>
      <c r="AV1075">
        <v>0</v>
      </c>
      <c r="AW1075">
        <v>0</v>
      </c>
      <c r="AX1075">
        <v>1</v>
      </c>
    </row>
    <row r="1076" spans="1:50" x14ac:dyDescent="0.25">
      <c r="A1076" s="36">
        <v>5903385</v>
      </c>
      <c r="B1076" s="36">
        <v>6403</v>
      </c>
      <c r="C1076" s="36" t="s">
        <v>65</v>
      </c>
      <c r="D1076">
        <v>3699</v>
      </c>
      <c r="E1076">
        <v>4478</v>
      </c>
      <c r="F1076" s="1">
        <v>40553</v>
      </c>
      <c r="G1076" s="1">
        <v>40555</v>
      </c>
      <c r="H1076">
        <v>1</v>
      </c>
      <c r="I1076">
        <v>2011</v>
      </c>
      <c r="J1076">
        <v>22.707999999999998</v>
      </c>
      <c r="K1076">
        <v>-158.114</v>
      </c>
      <c r="L1076" t="s">
        <v>1055</v>
      </c>
      <c r="M1076" t="s">
        <v>597</v>
      </c>
      <c r="N1076" s="1">
        <v>41972</v>
      </c>
      <c r="O1076">
        <v>25.681000000000001</v>
      </c>
      <c r="P1076">
        <v>-145.35300000000001</v>
      </c>
      <c r="Q1076" t="s">
        <v>3</v>
      </c>
      <c r="R1076" t="s">
        <v>637</v>
      </c>
      <c r="S1076" t="s">
        <v>638</v>
      </c>
      <c r="T1076" t="s">
        <v>43</v>
      </c>
      <c r="U1076" t="s">
        <v>7</v>
      </c>
      <c r="V1076">
        <v>1419.6045999999999</v>
      </c>
      <c r="W1076">
        <v>0.78</v>
      </c>
      <c r="X1076">
        <v>1</v>
      </c>
      <c r="Y1076">
        <v>272</v>
      </c>
      <c r="Z1076">
        <v>0</v>
      </c>
      <c r="AA1076">
        <v>0</v>
      </c>
      <c r="AB1076">
        <v>0</v>
      </c>
      <c r="AC1076">
        <v>240</v>
      </c>
      <c r="AD1076">
        <v>1000</v>
      </c>
      <c r="AE1076">
        <v>1000</v>
      </c>
      <c r="AF1076">
        <v>1</v>
      </c>
      <c r="AG1076">
        <v>0</v>
      </c>
      <c r="AH1076">
        <v>0</v>
      </c>
      <c r="AI1076">
        <v>0</v>
      </c>
      <c r="AJ1076">
        <v>0</v>
      </c>
      <c r="AK1076">
        <v>0</v>
      </c>
      <c r="AL1076">
        <v>0</v>
      </c>
      <c r="AM1076">
        <v>0</v>
      </c>
      <c r="AN1076">
        <v>0</v>
      </c>
      <c r="AO1076">
        <v>0</v>
      </c>
      <c r="AP1076">
        <v>0</v>
      </c>
      <c r="AQ1076">
        <v>1</v>
      </c>
      <c r="AR1076">
        <v>0</v>
      </c>
      <c r="AS1076">
        <v>0</v>
      </c>
      <c r="AT1076">
        <v>0</v>
      </c>
      <c r="AU1076">
        <v>0</v>
      </c>
      <c r="AV1076">
        <v>0</v>
      </c>
      <c r="AW1076">
        <v>0</v>
      </c>
      <c r="AX1076">
        <v>1</v>
      </c>
    </row>
    <row r="1077" spans="1:50" x14ac:dyDescent="0.25">
      <c r="A1077" s="36">
        <v>5903741</v>
      </c>
      <c r="B1077" s="36">
        <v>51024</v>
      </c>
      <c r="C1077" s="36" t="s">
        <v>65</v>
      </c>
      <c r="D1077">
        <v>4056</v>
      </c>
      <c r="E1077">
        <v>6248</v>
      </c>
      <c r="F1077" s="1">
        <v>40995</v>
      </c>
      <c r="G1077" s="1">
        <v>41010</v>
      </c>
      <c r="H1077">
        <v>3</v>
      </c>
      <c r="I1077">
        <v>2012</v>
      </c>
      <c r="J1077">
        <v>22.6784</v>
      </c>
      <c r="K1077">
        <v>-158.05160000000001</v>
      </c>
      <c r="L1077" t="s">
        <v>1055</v>
      </c>
      <c r="M1077" t="s">
        <v>1060</v>
      </c>
      <c r="N1077" s="1">
        <v>41973</v>
      </c>
      <c r="O1077">
        <v>24.587</v>
      </c>
      <c r="P1077">
        <v>-145.911</v>
      </c>
      <c r="Q1077" t="s">
        <v>3</v>
      </c>
      <c r="R1077" t="s">
        <v>637</v>
      </c>
      <c r="S1077" t="s">
        <v>638</v>
      </c>
      <c r="T1077" t="s">
        <v>43</v>
      </c>
      <c r="U1077" t="s">
        <v>7</v>
      </c>
      <c r="V1077">
        <v>978.0181</v>
      </c>
      <c r="W1077">
        <v>0.85</v>
      </c>
      <c r="X1077">
        <v>1</v>
      </c>
      <c r="Y1077">
        <v>143</v>
      </c>
      <c r="Z1077">
        <v>0</v>
      </c>
      <c r="AA1077">
        <v>0</v>
      </c>
      <c r="AB1077">
        <v>0</v>
      </c>
      <c r="AC1077">
        <v>240</v>
      </c>
      <c r="AD1077">
        <v>1000</v>
      </c>
      <c r="AE1077">
        <v>1050</v>
      </c>
      <c r="AF1077">
        <v>1</v>
      </c>
      <c r="AG1077">
        <v>0</v>
      </c>
      <c r="AH1077">
        <v>0</v>
      </c>
      <c r="AI1077">
        <v>0</v>
      </c>
      <c r="AJ1077">
        <v>0</v>
      </c>
      <c r="AK1077">
        <v>0</v>
      </c>
      <c r="AL1077">
        <v>0</v>
      </c>
      <c r="AM1077">
        <v>0</v>
      </c>
      <c r="AN1077">
        <v>0</v>
      </c>
      <c r="AO1077">
        <v>0</v>
      </c>
      <c r="AP1077">
        <v>0</v>
      </c>
      <c r="AQ1077">
        <v>0</v>
      </c>
      <c r="AR1077">
        <v>1</v>
      </c>
      <c r="AS1077">
        <v>0</v>
      </c>
      <c r="AT1077">
        <v>0</v>
      </c>
      <c r="AU1077">
        <v>0</v>
      </c>
      <c r="AV1077">
        <v>0</v>
      </c>
      <c r="AW1077">
        <v>0</v>
      </c>
      <c r="AX1077">
        <v>1</v>
      </c>
    </row>
    <row r="1078" spans="1:50" x14ac:dyDescent="0.25">
      <c r="A1078" s="36">
        <v>5903736</v>
      </c>
      <c r="B1078" s="36">
        <v>7090</v>
      </c>
      <c r="C1078" s="36" t="s">
        <v>65</v>
      </c>
      <c r="D1078">
        <v>4051</v>
      </c>
      <c r="E1078">
        <v>5368</v>
      </c>
      <c r="F1078" s="1">
        <v>40999</v>
      </c>
      <c r="G1078" s="1">
        <v>41005</v>
      </c>
      <c r="H1078">
        <v>3</v>
      </c>
      <c r="I1078">
        <v>2012</v>
      </c>
      <c r="J1078">
        <v>19.3584</v>
      </c>
      <c r="K1078">
        <v>-165.00829999999999</v>
      </c>
      <c r="L1078" t="s">
        <v>1055</v>
      </c>
      <c r="M1078" t="s">
        <v>597</v>
      </c>
      <c r="N1078" s="1">
        <v>41973</v>
      </c>
      <c r="O1078">
        <v>20.988</v>
      </c>
      <c r="P1078">
        <v>-163.434</v>
      </c>
      <c r="Q1078" t="s">
        <v>3</v>
      </c>
      <c r="R1078" t="s">
        <v>637</v>
      </c>
      <c r="S1078" t="s">
        <v>638</v>
      </c>
      <c r="T1078" t="s">
        <v>8</v>
      </c>
      <c r="U1078" t="s">
        <v>7</v>
      </c>
      <c r="V1078">
        <v>973.7355</v>
      </c>
      <c r="W1078">
        <v>0.85</v>
      </c>
      <c r="X1078">
        <v>1</v>
      </c>
      <c r="Y1078">
        <v>96</v>
      </c>
      <c r="Z1078">
        <v>0</v>
      </c>
      <c r="AA1078">
        <v>0</v>
      </c>
      <c r="AB1078">
        <v>0</v>
      </c>
      <c r="AC1078">
        <v>240</v>
      </c>
      <c r="AD1078">
        <v>1000</v>
      </c>
      <c r="AE1078">
        <v>2020</v>
      </c>
      <c r="AF1078">
        <v>0</v>
      </c>
      <c r="AG1078">
        <v>0</v>
      </c>
      <c r="AH1078">
        <v>0</v>
      </c>
      <c r="AI1078">
        <v>0</v>
      </c>
      <c r="AJ1078">
        <v>0</v>
      </c>
      <c r="AK1078">
        <v>0</v>
      </c>
      <c r="AL1078">
        <v>0</v>
      </c>
      <c r="AM1078">
        <v>0</v>
      </c>
      <c r="AN1078">
        <v>0</v>
      </c>
      <c r="AO1078">
        <v>0</v>
      </c>
      <c r="AP1078">
        <v>0</v>
      </c>
      <c r="AQ1078">
        <v>0</v>
      </c>
      <c r="AR1078">
        <v>0</v>
      </c>
      <c r="AS1078">
        <v>0</v>
      </c>
      <c r="AT1078">
        <v>0</v>
      </c>
      <c r="AU1078">
        <v>0</v>
      </c>
      <c r="AV1078">
        <v>0</v>
      </c>
      <c r="AW1078">
        <v>0</v>
      </c>
      <c r="AX1078">
        <v>1</v>
      </c>
    </row>
    <row r="1079" spans="1:50" x14ac:dyDescent="0.25">
      <c r="A1079" s="36">
        <v>5903893</v>
      </c>
      <c r="B1079" s="36">
        <v>71923</v>
      </c>
      <c r="C1079" s="36" t="s">
        <v>65</v>
      </c>
      <c r="D1079">
        <v>4349</v>
      </c>
      <c r="E1079">
        <v>6247</v>
      </c>
      <c r="F1079" s="1">
        <v>41184</v>
      </c>
      <c r="G1079" s="1">
        <v>41197</v>
      </c>
      <c r="H1079">
        <v>10</v>
      </c>
      <c r="I1079">
        <v>2012</v>
      </c>
      <c r="J1079">
        <v>22.8017</v>
      </c>
      <c r="K1079">
        <v>-157.94329999999999</v>
      </c>
      <c r="L1079" t="s">
        <v>1055</v>
      </c>
      <c r="M1079" t="s">
        <v>1061</v>
      </c>
      <c r="N1079" s="1">
        <v>41972</v>
      </c>
      <c r="O1079">
        <v>22.594000000000001</v>
      </c>
      <c r="P1079">
        <v>-148.9</v>
      </c>
      <c r="Q1079" t="s">
        <v>3</v>
      </c>
      <c r="R1079" t="s">
        <v>637</v>
      </c>
      <c r="S1079" t="s">
        <v>638</v>
      </c>
      <c r="T1079" t="s">
        <v>43</v>
      </c>
      <c r="U1079" t="s">
        <v>7</v>
      </c>
      <c r="V1079">
        <v>787.64089999999999</v>
      </c>
      <c r="W1079">
        <v>0.85</v>
      </c>
      <c r="X1079">
        <v>1</v>
      </c>
      <c r="Y1079">
        <v>153</v>
      </c>
      <c r="Z1079">
        <v>0</v>
      </c>
      <c r="AA1079">
        <v>0</v>
      </c>
      <c r="AB1079">
        <v>0</v>
      </c>
      <c r="AC1079">
        <v>240</v>
      </c>
      <c r="AD1079">
        <v>1000</v>
      </c>
      <c r="AE1079">
        <v>1050</v>
      </c>
      <c r="AF1079">
        <v>1</v>
      </c>
      <c r="AG1079">
        <v>0</v>
      </c>
      <c r="AH1079">
        <v>0</v>
      </c>
      <c r="AI1079">
        <v>0</v>
      </c>
      <c r="AJ1079">
        <v>0</v>
      </c>
      <c r="AK1079">
        <v>0</v>
      </c>
      <c r="AL1079">
        <v>0</v>
      </c>
      <c r="AM1079">
        <v>0</v>
      </c>
      <c r="AN1079">
        <v>0</v>
      </c>
      <c r="AO1079">
        <v>0</v>
      </c>
      <c r="AP1079">
        <v>0</v>
      </c>
      <c r="AQ1079">
        <v>0</v>
      </c>
      <c r="AR1079">
        <v>1</v>
      </c>
      <c r="AS1079">
        <v>0</v>
      </c>
      <c r="AT1079">
        <v>1</v>
      </c>
      <c r="AU1079">
        <v>0</v>
      </c>
      <c r="AV1079">
        <v>0</v>
      </c>
      <c r="AW1079">
        <v>0</v>
      </c>
      <c r="AX1079">
        <v>1</v>
      </c>
    </row>
    <row r="1080" spans="1:50" x14ac:dyDescent="0.25">
      <c r="A1080" s="36">
        <v>5904284</v>
      </c>
      <c r="B1080" s="36">
        <v>202</v>
      </c>
      <c r="C1080" s="36" t="s">
        <v>65</v>
      </c>
      <c r="D1080">
        <v>4758</v>
      </c>
      <c r="E1080">
        <v>202</v>
      </c>
      <c r="F1080" s="1">
        <v>41866</v>
      </c>
      <c r="G1080" s="1">
        <v>41862</v>
      </c>
      <c r="H1080">
        <v>8</v>
      </c>
      <c r="I1080">
        <v>2014</v>
      </c>
      <c r="J1080">
        <v>7</v>
      </c>
      <c r="K1080">
        <v>-163.80000000000001</v>
      </c>
      <c r="L1080" t="s">
        <v>1055</v>
      </c>
      <c r="M1080" t="s">
        <v>573</v>
      </c>
      <c r="N1080" s="1">
        <v>41967</v>
      </c>
      <c r="O1080">
        <v>5.8570000000000002</v>
      </c>
      <c r="P1080">
        <v>-164.26499999999999</v>
      </c>
      <c r="Q1080" t="s">
        <v>14</v>
      </c>
      <c r="R1080" t="s">
        <v>601</v>
      </c>
      <c r="S1080" t="s">
        <v>602</v>
      </c>
      <c r="T1080" t="s">
        <v>15</v>
      </c>
      <c r="U1080" t="s">
        <v>7</v>
      </c>
      <c r="V1080">
        <v>101.40470000000001</v>
      </c>
      <c r="W1080">
        <v>0.91</v>
      </c>
      <c r="X1080">
        <v>1</v>
      </c>
      <c r="Y1080">
        <v>11</v>
      </c>
      <c r="Z1080">
        <v>0</v>
      </c>
      <c r="AA1080">
        <v>0</v>
      </c>
      <c r="AB1080">
        <v>0</v>
      </c>
      <c r="AC1080">
        <v>240</v>
      </c>
      <c r="AD1080">
        <v>1000</v>
      </c>
      <c r="AE1080">
        <v>2000</v>
      </c>
      <c r="AF1080">
        <v>0</v>
      </c>
      <c r="AG1080">
        <v>0</v>
      </c>
      <c r="AH1080">
        <v>0</v>
      </c>
      <c r="AI1080">
        <v>0</v>
      </c>
      <c r="AJ1080">
        <v>0</v>
      </c>
      <c r="AK1080">
        <v>0</v>
      </c>
      <c r="AL1080">
        <v>0</v>
      </c>
      <c r="AM1080">
        <v>0</v>
      </c>
      <c r="AN1080">
        <v>0</v>
      </c>
      <c r="AO1080">
        <v>0</v>
      </c>
      <c r="AP1080">
        <v>0</v>
      </c>
      <c r="AQ1080">
        <v>0</v>
      </c>
      <c r="AR1080">
        <v>0</v>
      </c>
      <c r="AS1080">
        <v>0</v>
      </c>
      <c r="AT1080">
        <v>0</v>
      </c>
      <c r="AU1080">
        <v>0</v>
      </c>
      <c r="AV1080">
        <v>0</v>
      </c>
      <c r="AW1080">
        <v>0</v>
      </c>
      <c r="AX1080">
        <v>1</v>
      </c>
    </row>
    <row r="1081" spans="1:50" x14ac:dyDescent="0.25">
      <c r="A1081" s="36">
        <v>4901522</v>
      </c>
      <c r="B1081" s="36">
        <v>208</v>
      </c>
      <c r="C1081" s="36" t="s">
        <v>65</v>
      </c>
      <c r="D1081">
        <v>4762</v>
      </c>
      <c r="E1081">
        <v>208</v>
      </c>
      <c r="F1081" s="1">
        <v>41298</v>
      </c>
      <c r="G1081" s="1">
        <v>41261</v>
      </c>
      <c r="H1081">
        <v>1</v>
      </c>
      <c r="I1081">
        <v>2013</v>
      </c>
      <c r="J1081">
        <v>37.1081</v>
      </c>
      <c r="K1081">
        <v>-154.44710000000001</v>
      </c>
      <c r="L1081" t="s">
        <v>1055</v>
      </c>
      <c r="M1081" t="s">
        <v>597</v>
      </c>
      <c r="N1081" s="1">
        <v>41969</v>
      </c>
      <c r="O1081">
        <v>36.582999999999998</v>
      </c>
      <c r="P1081">
        <v>-152.28800000000001</v>
      </c>
      <c r="Q1081" t="s">
        <v>14</v>
      </c>
      <c r="R1081" t="s">
        <v>601</v>
      </c>
      <c r="S1081" t="s">
        <v>602</v>
      </c>
      <c r="T1081" t="s">
        <v>15</v>
      </c>
      <c r="U1081" t="s">
        <v>7</v>
      </c>
      <c r="V1081">
        <v>670.73099999999999</v>
      </c>
      <c r="W1081">
        <v>0.86</v>
      </c>
      <c r="X1081">
        <v>1</v>
      </c>
      <c r="Y1081">
        <v>55</v>
      </c>
      <c r="Z1081">
        <v>0</v>
      </c>
      <c r="AA1081">
        <v>0</v>
      </c>
      <c r="AB1081">
        <v>0</v>
      </c>
      <c r="AC1081">
        <v>240</v>
      </c>
      <c r="AD1081">
        <v>1000</v>
      </c>
      <c r="AE1081">
        <v>2000</v>
      </c>
      <c r="AF1081">
        <v>0</v>
      </c>
      <c r="AG1081">
        <v>0</v>
      </c>
      <c r="AH1081">
        <v>0</v>
      </c>
      <c r="AI1081">
        <v>0</v>
      </c>
      <c r="AJ1081">
        <v>0</v>
      </c>
      <c r="AK1081">
        <v>0</v>
      </c>
      <c r="AL1081">
        <v>0</v>
      </c>
      <c r="AM1081">
        <v>0</v>
      </c>
      <c r="AN1081">
        <v>0</v>
      </c>
      <c r="AO1081">
        <v>0</v>
      </c>
      <c r="AP1081">
        <v>0</v>
      </c>
      <c r="AQ1081">
        <v>0</v>
      </c>
      <c r="AR1081">
        <v>0</v>
      </c>
      <c r="AS1081">
        <v>0</v>
      </c>
      <c r="AT1081">
        <v>0</v>
      </c>
      <c r="AU1081">
        <v>0</v>
      </c>
      <c r="AV1081">
        <v>0</v>
      </c>
      <c r="AW1081">
        <v>0</v>
      </c>
      <c r="AX1081">
        <v>1</v>
      </c>
    </row>
    <row r="1082" spans="1:50" x14ac:dyDescent="0.25">
      <c r="A1082" s="36">
        <v>4901547</v>
      </c>
      <c r="B1082" s="36">
        <v>207</v>
      </c>
      <c r="C1082" s="36" t="s">
        <v>65</v>
      </c>
      <c r="D1082">
        <v>4761</v>
      </c>
      <c r="E1082">
        <v>207</v>
      </c>
      <c r="F1082" s="1">
        <v>41297</v>
      </c>
      <c r="G1082" s="1">
        <v>41261</v>
      </c>
      <c r="H1082">
        <v>1</v>
      </c>
      <c r="I1082">
        <v>2013</v>
      </c>
      <c r="J1082">
        <v>32</v>
      </c>
      <c r="K1082">
        <v>-154.6283</v>
      </c>
      <c r="L1082" t="s">
        <v>1055</v>
      </c>
      <c r="M1082" t="s">
        <v>597</v>
      </c>
      <c r="N1082" s="1">
        <v>41968</v>
      </c>
      <c r="O1082">
        <v>32.716999999999999</v>
      </c>
      <c r="P1082">
        <v>-158.84100000000001</v>
      </c>
      <c r="Q1082" t="s">
        <v>14</v>
      </c>
      <c r="R1082" t="s">
        <v>601</v>
      </c>
      <c r="S1082" t="s">
        <v>602</v>
      </c>
      <c r="T1082" t="s">
        <v>15</v>
      </c>
      <c r="U1082" t="s">
        <v>7</v>
      </c>
      <c r="V1082">
        <v>671.15729999999996</v>
      </c>
      <c r="W1082">
        <v>0.86</v>
      </c>
      <c r="X1082">
        <v>1</v>
      </c>
      <c r="Y1082">
        <v>62</v>
      </c>
      <c r="Z1082">
        <v>0</v>
      </c>
      <c r="AA1082">
        <v>0</v>
      </c>
      <c r="AB1082">
        <v>0</v>
      </c>
      <c r="AC1082">
        <v>240</v>
      </c>
      <c r="AD1082">
        <v>1000</v>
      </c>
      <c r="AE1082">
        <v>2000</v>
      </c>
      <c r="AF1082">
        <v>0</v>
      </c>
      <c r="AG1082">
        <v>0</v>
      </c>
      <c r="AH1082">
        <v>0</v>
      </c>
      <c r="AI1082">
        <v>0</v>
      </c>
      <c r="AJ1082">
        <v>0</v>
      </c>
      <c r="AK1082">
        <v>0</v>
      </c>
      <c r="AL1082">
        <v>0</v>
      </c>
      <c r="AM1082">
        <v>0</v>
      </c>
      <c r="AN1082">
        <v>0</v>
      </c>
      <c r="AO1082">
        <v>0</v>
      </c>
      <c r="AP1082">
        <v>0</v>
      </c>
      <c r="AQ1082">
        <v>0</v>
      </c>
      <c r="AR1082">
        <v>0</v>
      </c>
      <c r="AS1082">
        <v>0</v>
      </c>
      <c r="AT1082">
        <v>0</v>
      </c>
      <c r="AU1082">
        <v>0</v>
      </c>
      <c r="AV1082">
        <v>0</v>
      </c>
      <c r="AW1082">
        <v>0</v>
      </c>
      <c r="AX1082">
        <v>1</v>
      </c>
    </row>
    <row r="1083" spans="1:50" x14ac:dyDescent="0.25">
      <c r="A1083" s="36">
        <v>4901548</v>
      </c>
      <c r="B1083" s="36">
        <v>206</v>
      </c>
      <c r="C1083" s="36" t="s">
        <v>65</v>
      </c>
      <c r="D1083">
        <v>4760</v>
      </c>
      <c r="E1083">
        <v>206</v>
      </c>
      <c r="F1083" s="1">
        <v>41298</v>
      </c>
      <c r="G1083" s="1">
        <v>41261</v>
      </c>
      <c r="H1083">
        <v>1</v>
      </c>
      <c r="I1083">
        <v>2013</v>
      </c>
      <c r="J1083">
        <v>39.393300000000004</v>
      </c>
      <c r="K1083">
        <v>-154.19499999999999</v>
      </c>
      <c r="L1083" t="s">
        <v>1055</v>
      </c>
      <c r="M1083" t="s">
        <v>597</v>
      </c>
      <c r="N1083" s="1">
        <v>41968</v>
      </c>
      <c r="O1083">
        <v>36.581000000000003</v>
      </c>
      <c r="P1083">
        <v>-157.636</v>
      </c>
      <c r="Q1083" t="s">
        <v>14</v>
      </c>
      <c r="R1083" t="s">
        <v>601</v>
      </c>
      <c r="S1083" t="s">
        <v>602</v>
      </c>
      <c r="T1083" t="s">
        <v>15</v>
      </c>
      <c r="U1083" t="s">
        <v>7</v>
      </c>
      <c r="V1083">
        <v>670.24419999999998</v>
      </c>
      <c r="W1083">
        <v>0.86</v>
      </c>
      <c r="X1083">
        <v>1</v>
      </c>
      <c r="Y1083">
        <v>67</v>
      </c>
      <c r="Z1083">
        <v>0</v>
      </c>
      <c r="AA1083">
        <v>0</v>
      </c>
      <c r="AB1083">
        <v>0</v>
      </c>
      <c r="AC1083">
        <v>240</v>
      </c>
      <c r="AD1083">
        <v>1000</v>
      </c>
      <c r="AE1083">
        <v>2000</v>
      </c>
      <c r="AF1083">
        <v>0</v>
      </c>
      <c r="AG1083">
        <v>0</v>
      </c>
      <c r="AH1083">
        <v>0</v>
      </c>
      <c r="AI1083">
        <v>0</v>
      </c>
      <c r="AJ1083">
        <v>0</v>
      </c>
      <c r="AK1083">
        <v>0</v>
      </c>
      <c r="AL1083">
        <v>0</v>
      </c>
      <c r="AM1083">
        <v>0</v>
      </c>
      <c r="AN1083">
        <v>0</v>
      </c>
      <c r="AO1083">
        <v>0</v>
      </c>
      <c r="AP1083">
        <v>0</v>
      </c>
      <c r="AQ1083">
        <v>0</v>
      </c>
      <c r="AR1083">
        <v>0</v>
      </c>
      <c r="AS1083">
        <v>0</v>
      </c>
      <c r="AT1083">
        <v>0</v>
      </c>
      <c r="AU1083">
        <v>0</v>
      </c>
      <c r="AV1083">
        <v>0</v>
      </c>
      <c r="AW1083">
        <v>0</v>
      </c>
      <c r="AX1083">
        <v>1</v>
      </c>
    </row>
    <row r="1084" spans="1:50" x14ac:dyDescent="0.25">
      <c r="A1084" s="36">
        <v>4901549</v>
      </c>
      <c r="B1084" s="36">
        <v>204</v>
      </c>
      <c r="C1084" s="36" t="s">
        <v>65</v>
      </c>
      <c r="D1084">
        <v>4759</v>
      </c>
      <c r="E1084">
        <v>204</v>
      </c>
      <c r="F1084" s="1">
        <v>41293</v>
      </c>
      <c r="G1084" s="1">
        <v>41261</v>
      </c>
      <c r="H1084">
        <v>1</v>
      </c>
      <c r="I1084">
        <v>2013</v>
      </c>
      <c r="J1084">
        <v>36.008000000000003</v>
      </c>
      <c r="K1084">
        <v>-158.43870000000001</v>
      </c>
      <c r="L1084" t="s">
        <v>1055</v>
      </c>
      <c r="M1084" t="s">
        <v>597</v>
      </c>
      <c r="N1084" s="1">
        <v>41964</v>
      </c>
      <c r="O1084">
        <v>35.856000000000002</v>
      </c>
      <c r="P1084">
        <v>-160.90899999999999</v>
      </c>
      <c r="Q1084" t="s">
        <v>14</v>
      </c>
      <c r="R1084" t="s">
        <v>601</v>
      </c>
      <c r="S1084" t="s">
        <v>602</v>
      </c>
      <c r="T1084" t="s">
        <v>15</v>
      </c>
      <c r="U1084" t="s">
        <v>7</v>
      </c>
      <c r="V1084">
        <v>671.04660000000001</v>
      </c>
      <c r="W1084">
        <v>0.86</v>
      </c>
      <c r="X1084">
        <v>1</v>
      </c>
      <c r="Y1084">
        <v>68</v>
      </c>
      <c r="Z1084">
        <v>0</v>
      </c>
      <c r="AA1084">
        <v>0</v>
      </c>
      <c r="AB1084">
        <v>0</v>
      </c>
      <c r="AC1084">
        <v>240</v>
      </c>
      <c r="AD1084">
        <v>1000</v>
      </c>
      <c r="AE1084">
        <v>2000</v>
      </c>
      <c r="AF1084">
        <v>0</v>
      </c>
      <c r="AG1084">
        <v>0</v>
      </c>
      <c r="AH1084">
        <v>0</v>
      </c>
      <c r="AI1084">
        <v>0</v>
      </c>
      <c r="AJ1084">
        <v>0</v>
      </c>
      <c r="AK1084">
        <v>0</v>
      </c>
      <c r="AL1084">
        <v>0</v>
      </c>
      <c r="AM1084">
        <v>0</v>
      </c>
      <c r="AN1084">
        <v>0</v>
      </c>
      <c r="AO1084">
        <v>0</v>
      </c>
      <c r="AP1084">
        <v>0</v>
      </c>
      <c r="AQ1084">
        <v>0</v>
      </c>
      <c r="AR1084">
        <v>0</v>
      </c>
      <c r="AS1084">
        <v>0</v>
      </c>
      <c r="AT1084">
        <v>0</v>
      </c>
      <c r="AU1084">
        <v>0</v>
      </c>
      <c r="AV1084">
        <v>0</v>
      </c>
      <c r="AW1084">
        <v>0</v>
      </c>
      <c r="AX1084">
        <v>1</v>
      </c>
    </row>
    <row r="1085" spans="1:50" x14ac:dyDescent="0.25">
      <c r="A1085" s="36">
        <v>5901394</v>
      </c>
      <c r="B1085" s="36">
        <v>67060</v>
      </c>
      <c r="C1085" s="36" t="s">
        <v>64</v>
      </c>
      <c r="D1085">
        <v>2989</v>
      </c>
      <c r="E1085">
        <v>2989</v>
      </c>
      <c r="F1085" s="1">
        <v>39095</v>
      </c>
      <c r="G1085" s="1">
        <v>39090</v>
      </c>
      <c r="H1085">
        <v>1</v>
      </c>
      <c r="I1085">
        <v>2007</v>
      </c>
      <c r="J1085">
        <v>0.39700000000000002</v>
      </c>
      <c r="K1085">
        <v>-179.62960000000001</v>
      </c>
      <c r="L1085" t="s">
        <v>1055</v>
      </c>
      <c r="M1085" t="s">
        <v>1062</v>
      </c>
      <c r="N1085" s="1">
        <v>41966</v>
      </c>
      <c r="O1085">
        <v>3.2658999999999998</v>
      </c>
      <c r="P1085">
        <v>145.15299999999999</v>
      </c>
      <c r="Q1085" t="s">
        <v>3</v>
      </c>
      <c r="R1085" t="s">
        <v>601</v>
      </c>
      <c r="S1085" t="s">
        <v>602</v>
      </c>
      <c r="T1085" t="s">
        <v>15</v>
      </c>
      <c r="U1085" t="s">
        <v>7</v>
      </c>
      <c r="V1085">
        <v>2871.4881</v>
      </c>
      <c r="W1085">
        <v>0.48</v>
      </c>
      <c r="X1085">
        <v>1</v>
      </c>
      <c r="Y1085">
        <v>268</v>
      </c>
      <c r="Z1085">
        <v>176</v>
      </c>
      <c r="AA1085">
        <v>1983</v>
      </c>
      <c r="AB1085">
        <v>0</v>
      </c>
      <c r="AC1085">
        <v>258</v>
      </c>
      <c r="AD1085">
        <v>1500</v>
      </c>
      <c r="AE1085">
        <v>2000</v>
      </c>
      <c r="AF1085">
        <v>0</v>
      </c>
      <c r="AG1085">
        <v>0</v>
      </c>
      <c r="AH1085">
        <v>0</v>
      </c>
      <c r="AI1085">
        <v>0</v>
      </c>
      <c r="AJ1085">
        <v>0</v>
      </c>
      <c r="AK1085">
        <v>0</v>
      </c>
      <c r="AL1085">
        <v>0</v>
      </c>
      <c r="AM1085">
        <v>0</v>
      </c>
      <c r="AN1085">
        <v>0</v>
      </c>
      <c r="AO1085">
        <v>0</v>
      </c>
      <c r="AP1085">
        <v>0</v>
      </c>
      <c r="AQ1085">
        <v>0</v>
      </c>
      <c r="AR1085">
        <v>0</v>
      </c>
      <c r="AS1085">
        <v>0</v>
      </c>
      <c r="AT1085">
        <v>1</v>
      </c>
      <c r="AU1085">
        <v>0</v>
      </c>
      <c r="AV1085">
        <v>0</v>
      </c>
      <c r="AW1085">
        <v>0</v>
      </c>
      <c r="AX1085">
        <v>1</v>
      </c>
    </row>
    <row r="1086" spans="1:50" x14ac:dyDescent="0.25">
      <c r="A1086" s="36">
        <v>5901411</v>
      </c>
      <c r="B1086" s="36">
        <v>67082</v>
      </c>
      <c r="C1086" s="36" t="s">
        <v>64</v>
      </c>
      <c r="D1086">
        <v>3017</v>
      </c>
      <c r="E1086">
        <v>3017</v>
      </c>
      <c r="F1086" s="1">
        <v>39094</v>
      </c>
      <c r="G1086" s="1">
        <v>39090</v>
      </c>
      <c r="H1086">
        <v>1</v>
      </c>
      <c r="I1086">
        <v>2007</v>
      </c>
      <c r="J1086">
        <v>3.2789999999999999</v>
      </c>
      <c r="K1086">
        <v>-176.8372</v>
      </c>
      <c r="L1086" t="s">
        <v>1055</v>
      </c>
      <c r="M1086" t="s">
        <v>1062</v>
      </c>
      <c r="N1086" s="1">
        <v>41974</v>
      </c>
      <c r="O1086">
        <v>9.6450999999999993</v>
      </c>
      <c r="P1086">
        <v>-161.8466</v>
      </c>
      <c r="Q1086" t="s">
        <v>3</v>
      </c>
      <c r="R1086" t="s">
        <v>601</v>
      </c>
      <c r="S1086" t="s">
        <v>602</v>
      </c>
      <c r="T1086" t="s">
        <v>15</v>
      </c>
      <c r="U1086" t="s">
        <v>7</v>
      </c>
      <c r="V1086">
        <v>2880.2150000000001</v>
      </c>
      <c r="W1086">
        <v>0.48</v>
      </c>
      <c r="X1086">
        <v>1</v>
      </c>
      <c r="Y1086">
        <v>272</v>
      </c>
      <c r="Z1086">
        <v>178</v>
      </c>
      <c r="AA1086">
        <v>1194</v>
      </c>
      <c r="AB1086">
        <v>0</v>
      </c>
      <c r="AC1086">
        <v>256</v>
      </c>
      <c r="AD1086">
        <v>1000</v>
      </c>
      <c r="AE1086">
        <v>1200</v>
      </c>
      <c r="AF1086">
        <v>0</v>
      </c>
      <c r="AG1086">
        <v>0</v>
      </c>
      <c r="AH1086">
        <v>0</v>
      </c>
      <c r="AI1086">
        <v>0</v>
      </c>
      <c r="AJ1086">
        <v>0</v>
      </c>
      <c r="AK1086">
        <v>0</v>
      </c>
      <c r="AL1086">
        <v>0</v>
      </c>
      <c r="AM1086">
        <v>0</v>
      </c>
      <c r="AN1086">
        <v>0</v>
      </c>
      <c r="AO1086">
        <v>0</v>
      </c>
      <c r="AP1086">
        <v>0</v>
      </c>
      <c r="AQ1086">
        <v>0</v>
      </c>
      <c r="AR1086">
        <v>0</v>
      </c>
      <c r="AS1086">
        <v>0</v>
      </c>
      <c r="AT1086">
        <v>1</v>
      </c>
      <c r="AU1086">
        <v>0</v>
      </c>
      <c r="AV1086">
        <v>0</v>
      </c>
      <c r="AW1086">
        <v>0</v>
      </c>
      <c r="AX1086">
        <v>1</v>
      </c>
    </row>
    <row r="1087" spans="1:50" x14ac:dyDescent="0.25">
      <c r="A1087" s="36">
        <v>5901410</v>
      </c>
      <c r="B1087" s="36">
        <v>67081</v>
      </c>
      <c r="C1087" s="36" t="s">
        <v>64</v>
      </c>
      <c r="D1087">
        <v>3016</v>
      </c>
      <c r="E1087">
        <v>3016</v>
      </c>
      <c r="F1087" s="1">
        <v>39093</v>
      </c>
      <c r="G1087" s="1">
        <v>39090</v>
      </c>
      <c r="H1087">
        <v>1</v>
      </c>
      <c r="I1087">
        <v>2007</v>
      </c>
      <c r="J1087">
        <v>5.6913999999999998</v>
      </c>
      <c r="K1087">
        <v>-174.48310000000001</v>
      </c>
      <c r="L1087" t="s">
        <v>1055</v>
      </c>
      <c r="M1087" t="s">
        <v>1062</v>
      </c>
      <c r="N1087" s="1">
        <v>41973</v>
      </c>
      <c r="O1087">
        <v>11.803900000000001</v>
      </c>
      <c r="P1087">
        <v>156.77869999999999</v>
      </c>
      <c r="Q1087" t="s">
        <v>3</v>
      </c>
      <c r="R1087" t="s">
        <v>601</v>
      </c>
      <c r="S1087" t="s">
        <v>602</v>
      </c>
      <c r="T1087" t="s">
        <v>15</v>
      </c>
      <c r="U1087" t="s">
        <v>7</v>
      </c>
      <c r="V1087">
        <v>2880.2527</v>
      </c>
      <c r="W1087">
        <v>0.48</v>
      </c>
      <c r="X1087">
        <v>1</v>
      </c>
      <c r="Y1087">
        <v>272</v>
      </c>
      <c r="Z1087">
        <v>177</v>
      </c>
      <c r="AA1087">
        <v>1195</v>
      </c>
      <c r="AB1087">
        <v>0</v>
      </c>
      <c r="AC1087">
        <v>256</v>
      </c>
      <c r="AD1087">
        <v>1000</v>
      </c>
      <c r="AE1087">
        <v>1200</v>
      </c>
      <c r="AF1087">
        <v>0</v>
      </c>
      <c r="AG1087">
        <v>0</v>
      </c>
      <c r="AH1087">
        <v>0</v>
      </c>
      <c r="AI1087">
        <v>0</v>
      </c>
      <c r="AJ1087">
        <v>0</v>
      </c>
      <c r="AK1087">
        <v>0</v>
      </c>
      <c r="AL1087">
        <v>0</v>
      </c>
      <c r="AM1087">
        <v>0</v>
      </c>
      <c r="AN1087">
        <v>0</v>
      </c>
      <c r="AO1087">
        <v>0</v>
      </c>
      <c r="AP1087">
        <v>0</v>
      </c>
      <c r="AQ1087">
        <v>0</v>
      </c>
      <c r="AR1087">
        <v>0</v>
      </c>
      <c r="AS1087">
        <v>0</v>
      </c>
      <c r="AT1087">
        <v>1</v>
      </c>
      <c r="AU1087">
        <v>0</v>
      </c>
      <c r="AV1087">
        <v>0</v>
      </c>
      <c r="AW1087">
        <v>0</v>
      </c>
      <c r="AX1087">
        <v>1</v>
      </c>
    </row>
    <row r="1088" spans="1:50" x14ac:dyDescent="0.25">
      <c r="A1088" s="36">
        <v>5901409</v>
      </c>
      <c r="B1088" s="36">
        <v>67080</v>
      </c>
      <c r="C1088" s="36" t="s">
        <v>64</v>
      </c>
      <c r="D1088">
        <v>3015</v>
      </c>
      <c r="E1088">
        <v>3015</v>
      </c>
      <c r="F1088" s="1">
        <v>39091</v>
      </c>
      <c r="G1088" s="1">
        <v>39090</v>
      </c>
      <c r="H1088">
        <v>1</v>
      </c>
      <c r="I1088">
        <v>2007</v>
      </c>
      <c r="J1088">
        <v>10.1135</v>
      </c>
      <c r="K1088">
        <v>-170.09630000000001</v>
      </c>
      <c r="L1088" t="s">
        <v>1055</v>
      </c>
      <c r="M1088" t="s">
        <v>1062</v>
      </c>
      <c r="N1088" s="1">
        <v>41971</v>
      </c>
      <c r="O1088">
        <v>12.959300000000001</v>
      </c>
      <c r="P1088">
        <v>156.13839999999999</v>
      </c>
      <c r="Q1088" t="s">
        <v>3</v>
      </c>
      <c r="R1088" t="s">
        <v>601</v>
      </c>
      <c r="S1088" t="s">
        <v>602</v>
      </c>
      <c r="T1088" t="s">
        <v>15</v>
      </c>
      <c r="U1088" t="s">
        <v>7</v>
      </c>
      <c r="V1088">
        <v>2880.19</v>
      </c>
      <c r="W1088">
        <v>0.48</v>
      </c>
      <c r="X1088">
        <v>1</v>
      </c>
      <c r="Y1088">
        <v>271</v>
      </c>
      <c r="Z1088">
        <v>79</v>
      </c>
      <c r="AA1088">
        <v>1193</v>
      </c>
      <c r="AB1088">
        <v>0</v>
      </c>
      <c r="AC1088">
        <v>256</v>
      </c>
      <c r="AD1088">
        <v>1000</v>
      </c>
      <c r="AE1088">
        <v>1200</v>
      </c>
      <c r="AF1088">
        <v>0</v>
      </c>
      <c r="AG1088">
        <v>0</v>
      </c>
      <c r="AH1088">
        <v>0</v>
      </c>
      <c r="AI1088">
        <v>0</v>
      </c>
      <c r="AJ1088">
        <v>0</v>
      </c>
      <c r="AK1088">
        <v>0</v>
      </c>
      <c r="AL1088">
        <v>0</v>
      </c>
      <c r="AM1088">
        <v>0</v>
      </c>
      <c r="AN1088">
        <v>0</v>
      </c>
      <c r="AO1088">
        <v>0</v>
      </c>
      <c r="AP1088">
        <v>0</v>
      </c>
      <c r="AQ1088">
        <v>0</v>
      </c>
      <c r="AR1088">
        <v>0</v>
      </c>
      <c r="AS1088">
        <v>0</v>
      </c>
      <c r="AT1088">
        <v>1</v>
      </c>
      <c r="AU1088">
        <v>0</v>
      </c>
      <c r="AV1088">
        <v>0</v>
      </c>
      <c r="AW1088">
        <v>0</v>
      </c>
      <c r="AX1088">
        <v>1</v>
      </c>
    </row>
    <row r="1089" spans="1:50" x14ac:dyDescent="0.25">
      <c r="A1089" s="36">
        <v>5901408</v>
      </c>
      <c r="B1089" s="36">
        <v>67079</v>
      </c>
      <c r="C1089" s="36" t="s">
        <v>64</v>
      </c>
      <c r="D1089">
        <v>3014</v>
      </c>
      <c r="E1089">
        <v>3014</v>
      </c>
      <c r="F1089" s="1">
        <v>39090</v>
      </c>
      <c r="G1089" s="1">
        <v>39087</v>
      </c>
      <c r="H1089">
        <v>1</v>
      </c>
      <c r="I1089">
        <v>2007</v>
      </c>
      <c r="J1089">
        <v>12.478</v>
      </c>
      <c r="K1089">
        <v>-167.68</v>
      </c>
      <c r="L1089" t="s">
        <v>1055</v>
      </c>
      <c r="M1089" t="s">
        <v>1062</v>
      </c>
      <c r="N1089" s="1">
        <v>41970</v>
      </c>
      <c r="O1089">
        <v>18.794</v>
      </c>
      <c r="P1089">
        <v>152.15469999999999</v>
      </c>
      <c r="Q1089" t="s">
        <v>3</v>
      </c>
      <c r="R1089" t="s">
        <v>601</v>
      </c>
      <c r="S1089" t="s">
        <v>602</v>
      </c>
      <c r="T1089" t="s">
        <v>15</v>
      </c>
      <c r="U1089" t="s">
        <v>7</v>
      </c>
      <c r="V1089">
        <v>2880.5003999999999</v>
      </c>
      <c r="W1089">
        <v>0.48</v>
      </c>
      <c r="X1089">
        <v>1</v>
      </c>
      <c r="Y1089">
        <v>272</v>
      </c>
      <c r="Z1089">
        <v>178</v>
      </c>
      <c r="AA1089">
        <v>1193</v>
      </c>
      <c r="AB1089">
        <v>0</v>
      </c>
      <c r="AC1089">
        <v>256</v>
      </c>
      <c r="AD1089">
        <v>1000</v>
      </c>
      <c r="AE1089">
        <v>1200</v>
      </c>
      <c r="AF1089">
        <v>0</v>
      </c>
      <c r="AG1089">
        <v>0</v>
      </c>
      <c r="AH1089">
        <v>0</v>
      </c>
      <c r="AI1089">
        <v>0</v>
      </c>
      <c r="AJ1089">
        <v>0</v>
      </c>
      <c r="AK1089">
        <v>0</v>
      </c>
      <c r="AL1089">
        <v>0</v>
      </c>
      <c r="AM1089">
        <v>0</v>
      </c>
      <c r="AN1089">
        <v>0</v>
      </c>
      <c r="AO1089">
        <v>0</v>
      </c>
      <c r="AP1089">
        <v>0</v>
      </c>
      <c r="AQ1089">
        <v>0</v>
      </c>
      <c r="AR1089">
        <v>0</v>
      </c>
      <c r="AS1089">
        <v>0</v>
      </c>
      <c r="AT1089">
        <v>1</v>
      </c>
      <c r="AU1089">
        <v>0</v>
      </c>
      <c r="AV1089">
        <v>0</v>
      </c>
      <c r="AW1089">
        <v>0</v>
      </c>
      <c r="AX1089">
        <v>1</v>
      </c>
    </row>
    <row r="1090" spans="1:50" x14ac:dyDescent="0.25">
      <c r="A1090" s="36">
        <v>5901419</v>
      </c>
      <c r="B1090" s="36">
        <v>67088</v>
      </c>
      <c r="C1090" s="36" t="s">
        <v>64</v>
      </c>
      <c r="D1090">
        <v>3023</v>
      </c>
      <c r="E1090">
        <v>3023</v>
      </c>
      <c r="F1090" s="1">
        <v>39088</v>
      </c>
      <c r="G1090" s="1">
        <v>39087</v>
      </c>
      <c r="H1090">
        <v>1</v>
      </c>
      <c r="I1090">
        <v>2007</v>
      </c>
      <c r="J1090">
        <v>17.384</v>
      </c>
      <c r="K1090">
        <v>-162.38</v>
      </c>
      <c r="L1090" t="s">
        <v>1055</v>
      </c>
      <c r="M1090" t="s">
        <v>1062</v>
      </c>
      <c r="N1090" s="1">
        <v>41969</v>
      </c>
      <c r="O1090">
        <v>22.360800000000001</v>
      </c>
      <c r="P1090">
        <v>170.72069999999999</v>
      </c>
      <c r="Q1090" t="s">
        <v>3</v>
      </c>
      <c r="R1090" t="s">
        <v>601</v>
      </c>
      <c r="S1090" t="s">
        <v>602</v>
      </c>
      <c r="T1090" t="s">
        <v>15</v>
      </c>
      <c r="U1090" t="s">
        <v>7</v>
      </c>
      <c r="V1090">
        <v>2881.4463000000001</v>
      </c>
      <c r="W1090">
        <v>0.48</v>
      </c>
      <c r="X1090">
        <v>1</v>
      </c>
      <c r="Y1090">
        <v>259</v>
      </c>
      <c r="Z1090">
        <v>177</v>
      </c>
      <c r="AA1090">
        <v>1980</v>
      </c>
      <c r="AB1090">
        <v>0</v>
      </c>
      <c r="AC1090">
        <v>257</v>
      </c>
      <c r="AD1090">
        <v>1000</v>
      </c>
      <c r="AE1090">
        <v>2000</v>
      </c>
      <c r="AF1090">
        <v>0</v>
      </c>
      <c r="AG1090">
        <v>0</v>
      </c>
      <c r="AH1090">
        <v>0</v>
      </c>
      <c r="AI1090">
        <v>0</v>
      </c>
      <c r="AJ1090">
        <v>0</v>
      </c>
      <c r="AK1090">
        <v>0</v>
      </c>
      <c r="AL1090">
        <v>0</v>
      </c>
      <c r="AM1090">
        <v>0</v>
      </c>
      <c r="AN1090">
        <v>0</v>
      </c>
      <c r="AO1090">
        <v>0</v>
      </c>
      <c r="AP1090">
        <v>0</v>
      </c>
      <c r="AQ1090">
        <v>0</v>
      </c>
      <c r="AR1090">
        <v>0</v>
      </c>
      <c r="AS1090">
        <v>0</v>
      </c>
      <c r="AT1090">
        <v>1</v>
      </c>
      <c r="AU1090">
        <v>0</v>
      </c>
      <c r="AV1090">
        <v>0</v>
      </c>
      <c r="AW1090">
        <v>0</v>
      </c>
      <c r="AX1090">
        <v>1</v>
      </c>
    </row>
    <row r="1091" spans="1:50" x14ac:dyDescent="0.25">
      <c r="A1091" s="36">
        <v>5901349</v>
      </c>
      <c r="B1091" s="36">
        <v>55853</v>
      </c>
      <c r="C1091" s="36" t="s">
        <v>64</v>
      </c>
      <c r="D1091" t="s">
        <v>573</v>
      </c>
      <c r="E1091">
        <v>5097</v>
      </c>
      <c r="F1091" s="1">
        <v>38966</v>
      </c>
      <c r="G1091" s="1">
        <v>38961</v>
      </c>
      <c r="H1091">
        <v>9</v>
      </c>
      <c r="I1091">
        <v>2006</v>
      </c>
      <c r="J1091">
        <v>-0.36</v>
      </c>
      <c r="K1091">
        <v>-170</v>
      </c>
      <c r="L1091" t="s">
        <v>1055</v>
      </c>
      <c r="M1091" t="s">
        <v>597</v>
      </c>
      <c r="N1091" s="1">
        <v>41967</v>
      </c>
      <c r="O1091">
        <v>-11.9518</v>
      </c>
      <c r="P1091">
        <v>-158.67750000000001</v>
      </c>
      <c r="Q1091" t="s">
        <v>3</v>
      </c>
      <c r="R1091" t="s">
        <v>637</v>
      </c>
      <c r="S1091" t="s">
        <v>638</v>
      </c>
      <c r="T1091" t="s">
        <v>8</v>
      </c>
      <c r="U1091" t="s">
        <v>7</v>
      </c>
      <c r="V1091">
        <v>3001.0050000000001</v>
      </c>
      <c r="W1091">
        <v>0.3</v>
      </c>
      <c r="X1091">
        <v>1</v>
      </c>
      <c r="Y1091">
        <v>296</v>
      </c>
      <c r="Z1091">
        <v>264</v>
      </c>
      <c r="AA1091">
        <v>992</v>
      </c>
      <c r="AB1091">
        <v>0</v>
      </c>
      <c r="AC1091">
        <v>244</v>
      </c>
      <c r="AD1091">
        <v>1000</v>
      </c>
      <c r="AE1091">
        <v>1000</v>
      </c>
      <c r="AF1091">
        <v>0</v>
      </c>
      <c r="AG1091">
        <v>0</v>
      </c>
      <c r="AH1091">
        <v>0</v>
      </c>
      <c r="AI1091">
        <v>0</v>
      </c>
      <c r="AJ1091">
        <v>0</v>
      </c>
      <c r="AK1091">
        <v>0</v>
      </c>
      <c r="AL1091">
        <v>0</v>
      </c>
      <c r="AM1091">
        <v>0</v>
      </c>
      <c r="AN1091">
        <v>0</v>
      </c>
      <c r="AO1091">
        <v>0</v>
      </c>
      <c r="AP1091">
        <v>0</v>
      </c>
      <c r="AQ1091">
        <v>0</v>
      </c>
      <c r="AR1091">
        <v>0</v>
      </c>
      <c r="AS1091">
        <v>0</v>
      </c>
      <c r="AT1091">
        <v>0</v>
      </c>
      <c r="AU1091">
        <v>0</v>
      </c>
      <c r="AV1091">
        <v>0</v>
      </c>
      <c r="AW1091">
        <v>0</v>
      </c>
      <c r="AX1091">
        <v>1</v>
      </c>
    </row>
    <row r="1092" spans="1:50" x14ac:dyDescent="0.25">
      <c r="A1092" s="36">
        <v>5901350</v>
      </c>
      <c r="B1092" s="36">
        <v>55854</v>
      </c>
      <c r="C1092" s="36" t="s">
        <v>64</v>
      </c>
      <c r="D1092" t="s">
        <v>573</v>
      </c>
      <c r="E1092">
        <v>5099</v>
      </c>
      <c r="F1092" s="1">
        <v>38967</v>
      </c>
      <c r="G1092" s="1">
        <v>38973</v>
      </c>
      <c r="H1092">
        <v>9</v>
      </c>
      <c r="I1092">
        <v>2006</v>
      </c>
      <c r="J1092">
        <v>-2</v>
      </c>
      <c r="K1092">
        <v>-170</v>
      </c>
      <c r="L1092" t="s">
        <v>1055</v>
      </c>
      <c r="M1092" t="s">
        <v>597</v>
      </c>
      <c r="N1092" s="1">
        <v>41967</v>
      </c>
      <c r="O1092">
        <v>-5.1951000000000001</v>
      </c>
      <c r="P1092">
        <v>157.0813</v>
      </c>
      <c r="Q1092" t="s">
        <v>3</v>
      </c>
      <c r="R1092" t="s">
        <v>637</v>
      </c>
      <c r="S1092" t="s">
        <v>638</v>
      </c>
      <c r="T1092" t="s">
        <v>8</v>
      </c>
      <c r="U1092" t="s">
        <v>7</v>
      </c>
      <c r="V1092">
        <v>3000.7574</v>
      </c>
      <c r="W1092">
        <v>0.3</v>
      </c>
      <c r="X1092">
        <v>1</v>
      </c>
      <c r="Y1092">
        <v>290</v>
      </c>
      <c r="Z1092">
        <v>264</v>
      </c>
      <c r="AA1092">
        <v>992</v>
      </c>
      <c r="AB1092">
        <v>0</v>
      </c>
      <c r="AC1092">
        <v>244</v>
      </c>
      <c r="AD1092">
        <v>1000</v>
      </c>
      <c r="AE1092">
        <v>1000</v>
      </c>
      <c r="AF1092">
        <v>0</v>
      </c>
      <c r="AG1092">
        <v>0</v>
      </c>
      <c r="AH1092">
        <v>0</v>
      </c>
      <c r="AI1092">
        <v>0</v>
      </c>
      <c r="AJ1092">
        <v>0</v>
      </c>
      <c r="AK1092">
        <v>0</v>
      </c>
      <c r="AL1092">
        <v>0</v>
      </c>
      <c r="AM1092">
        <v>0</v>
      </c>
      <c r="AN1092">
        <v>0</v>
      </c>
      <c r="AO1092">
        <v>0</v>
      </c>
      <c r="AP1092">
        <v>0</v>
      </c>
      <c r="AQ1092">
        <v>0</v>
      </c>
      <c r="AR1092">
        <v>0</v>
      </c>
      <c r="AS1092">
        <v>0</v>
      </c>
      <c r="AT1092">
        <v>0</v>
      </c>
      <c r="AU1092">
        <v>0</v>
      </c>
      <c r="AV1092">
        <v>0</v>
      </c>
      <c r="AW1092">
        <v>0</v>
      </c>
      <c r="AX1092">
        <v>1</v>
      </c>
    </row>
    <row r="1093" spans="1:50" x14ac:dyDescent="0.25">
      <c r="A1093" s="36">
        <v>5901351</v>
      </c>
      <c r="B1093" s="36">
        <v>55855</v>
      </c>
      <c r="C1093" s="36" t="s">
        <v>64</v>
      </c>
      <c r="D1093" t="s">
        <v>573</v>
      </c>
      <c r="E1093">
        <v>5121</v>
      </c>
      <c r="F1093" s="1">
        <v>38968</v>
      </c>
      <c r="G1093" s="1">
        <v>38985</v>
      </c>
      <c r="H1093">
        <v>9</v>
      </c>
      <c r="I1093">
        <v>2006</v>
      </c>
      <c r="J1093">
        <v>-0.03</v>
      </c>
      <c r="K1093">
        <v>-175.03</v>
      </c>
      <c r="L1093" t="s">
        <v>1055</v>
      </c>
      <c r="M1093" t="s">
        <v>597</v>
      </c>
      <c r="N1093" s="1">
        <v>41969</v>
      </c>
      <c r="O1093">
        <v>-2.5474999999999999</v>
      </c>
      <c r="P1093">
        <v>146.41679999999999</v>
      </c>
      <c r="Q1093" t="s">
        <v>3</v>
      </c>
      <c r="R1093" t="s">
        <v>637</v>
      </c>
      <c r="S1093" t="s">
        <v>638</v>
      </c>
      <c r="T1093" t="s">
        <v>8</v>
      </c>
      <c r="U1093" t="s">
        <v>7</v>
      </c>
      <c r="V1093">
        <v>3000.7406000000001</v>
      </c>
      <c r="W1093">
        <v>0.3</v>
      </c>
      <c r="X1093">
        <v>1</v>
      </c>
      <c r="Y1093">
        <v>52</v>
      </c>
      <c r="Z1093">
        <v>52</v>
      </c>
      <c r="AA1093">
        <v>992</v>
      </c>
      <c r="AB1093">
        <v>0</v>
      </c>
      <c r="AC1093">
        <v>240</v>
      </c>
      <c r="AD1093">
        <v>1000</v>
      </c>
      <c r="AE1093">
        <v>2000</v>
      </c>
      <c r="AF1093">
        <v>0</v>
      </c>
      <c r="AG1093">
        <v>0</v>
      </c>
      <c r="AH1093">
        <v>0</v>
      </c>
      <c r="AI1093">
        <v>0</v>
      </c>
      <c r="AJ1093">
        <v>0</v>
      </c>
      <c r="AK1093">
        <v>0</v>
      </c>
      <c r="AL1093">
        <v>0</v>
      </c>
      <c r="AM1093">
        <v>0</v>
      </c>
      <c r="AN1093">
        <v>0</v>
      </c>
      <c r="AO1093">
        <v>0</v>
      </c>
      <c r="AP1093">
        <v>0</v>
      </c>
      <c r="AQ1093">
        <v>0</v>
      </c>
      <c r="AR1093">
        <v>0</v>
      </c>
      <c r="AS1093">
        <v>0</v>
      </c>
      <c r="AT1093">
        <v>0</v>
      </c>
      <c r="AU1093">
        <v>0</v>
      </c>
      <c r="AV1093">
        <v>0</v>
      </c>
      <c r="AW1093">
        <v>0</v>
      </c>
      <c r="AX1093">
        <v>1</v>
      </c>
    </row>
    <row r="1094" spans="1:50" x14ac:dyDescent="0.25">
      <c r="A1094" s="36">
        <v>4901004</v>
      </c>
      <c r="B1094" s="36">
        <v>75105</v>
      </c>
      <c r="C1094" s="36" t="s">
        <v>64</v>
      </c>
      <c r="D1094">
        <v>2447</v>
      </c>
      <c r="E1094">
        <v>2794</v>
      </c>
      <c r="F1094" s="1">
        <v>39718</v>
      </c>
      <c r="G1094" s="1">
        <v>39722</v>
      </c>
      <c r="H1094">
        <v>9</v>
      </c>
      <c r="I1094">
        <v>2008</v>
      </c>
      <c r="J1094">
        <v>30.503</v>
      </c>
      <c r="K1094">
        <v>-130.001</v>
      </c>
      <c r="L1094" t="s">
        <v>1055</v>
      </c>
      <c r="M1094" t="s">
        <v>625</v>
      </c>
      <c r="N1094" s="1">
        <v>41976</v>
      </c>
      <c r="O1094">
        <v>26.2194</v>
      </c>
      <c r="P1094">
        <v>-131.26070000000001</v>
      </c>
      <c r="Q1094" t="s">
        <v>71</v>
      </c>
      <c r="R1094" t="s">
        <v>626</v>
      </c>
      <c r="S1094" t="s">
        <v>627</v>
      </c>
      <c r="T1094" t="s">
        <v>34</v>
      </c>
      <c r="U1094" t="s">
        <v>7</v>
      </c>
      <c r="V1094">
        <v>2258.0120000000002</v>
      </c>
      <c r="W1094">
        <v>0.64</v>
      </c>
      <c r="X1094">
        <v>1</v>
      </c>
      <c r="Y1094">
        <v>226</v>
      </c>
      <c r="Z1094">
        <v>180</v>
      </c>
      <c r="AA1094">
        <v>0</v>
      </c>
      <c r="AB1094">
        <v>0</v>
      </c>
      <c r="AC1094">
        <v>245.9</v>
      </c>
      <c r="AD1094">
        <v>1000</v>
      </c>
      <c r="AE1094">
        <v>1206</v>
      </c>
      <c r="AF1094">
        <v>0</v>
      </c>
      <c r="AG1094">
        <v>0</v>
      </c>
      <c r="AH1094">
        <v>0</v>
      </c>
      <c r="AI1094">
        <v>0</v>
      </c>
      <c r="AJ1094">
        <v>0</v>
      </c>
      <c r="AK1094">
        <v>0</v>
      </c>
      <c r="AL1094">
        <v>0</v>
      </c>
      <c r="AM1094">
        <v>0</v>
      </c>
      <c r="AN1094">
        <v>0</v>
      </c>
      <c r="AO1094">
        <v>0</v>
      </c>
      <c r="AP1094">
        <v>0</v>
      </c>
      <c r="AQ1094">
        <v>0</v>
      </c>
      <c r="AR1094">
        <v>0</v>
      </c>
      <c r="AS1094">
        <v>0</v>
      </c>
      <c r="AT1094">
        <v>0</v>
      </c>
      <c r="AU1094">
        <v>0</v>
      </c>
      <c r="AV1094">
        <v>0</v>
      </c>
      <c r="AW1094">
        <v>0</v>
      </c>
      <c r="AX1094">
        <v>1</v>
      </c>
    </row>
    <row r="1095" spans="1:50" x14ac:dyDescent="0.25">
      <c r="A1095" s="36">
        <v>4901005</v>
      </c>
      <c r="B1095" s="36">
        <v>25310</v>
      </c>
      <c r="C1095" s="36" t="s">
        <v>64</v>
      </c>
      <c r="D1095">
        <v>2901</v>
      </c>
      <c r="E1095">
        <v>2824</v>
      </c>
      <c r="F1095" s="1">
        <v>39719</v>
      </c>
      <c r="G1095" s="1">
        <v>39722</v>
      </c>
      <c r="H1095">
        <v>9</v>
      </c>
      <c r="I1095">
        <v>2008</v>
      </c>
      <c r="J1095">
        <v>29.527000000000001</v>
      </c>
      <c r="K1095">
        <v>-133.012</v>
      </c>
      <c r="L1095" t="s">
        <v>1055</v>
      </c>
      <c r="M1095" t="s">
        <v>625</v>
      </c>
      <c r="N1095" s="1">
        <v>41971</v>
      </c>
      <c r="O1095">
        <v>27.715499999999999</v>
      </c>
      <c r="P1095">
        <v>-129.89250000000001</v>
      </c>
      <c r="Q1095" t="s">
        <v>71</v>
      </c>
      <c r="R1095" t="s">
        <v>626</v>
      </c>
      <c r="S1095" t="s">
        <v>627</v>
      </c>
      <c r="T1095" t="s">
        <v>34</v>
      </c>
      <c r="U1095" t="s">
        <v>7</v>
      </c>
      <c r="V1095">
        <v>2252.1331</v>
      </c>
      <c r="W1095">
        <v>0.64</v>
      </c>
      <c r="X1095">
        <v>1</v>
      </c>
      <c r="Y1095">
        <v>226</v>
      </c>
      <c r="Z1095">
        <v>180</v>
      </c>
      <c r="AA1095">
        <v>0</v>
      </c>
      <c r="AB1095">
        <v>0</v>
      </c>
      <c r="AC1095">
        <v>245.9</v>
      </c>
      <c r="AD1095">
        <v>1000</v>
      </c>
      <c r="AE1095">
        <v>1206</v>
      </c>
      <c r="AF1095">
        <v>0</v>
      </c>
      <c r="AG1095">
        <v>0</v>
      </c>
      <c r="AH1095">
        <v>0</v>
      </c>
      <c r="AI1095">
        <v>0</v>
      </c>
      <c r="AJ1095">
        <v>0</v>
      </c>
      <c r="AK1095">
        <v>0</v>
      </c>
      <c r="AL1095">
        <v>0</v>
      </c>
      <c r="AM1095">
        <v>0</v>
      </c>
      <c r="AN1095">
        <v>0</v>
      </c>
      <c r="AO1095">
        <v>0</v>
      </c>
      <c r="AP1095">
        <v>0</v>
      </c>
      <c r="AQ1095">
        <v>0</v>
      </c>
      <c r="AR1095">
        <v>0</v>
      </c>
      <c r="AS1095">
        <v>0</v>
      </c>
      <c r="AT1095">
        <v>0</v>
      </c>
      <c r="AU1095">
        <v>0</v>
      </c>
      <c r="AV1095">
        <v>0</v>
      </c>
      <c r="AW1095">
        <v>0</v>
      </c>
      <c r="AX1095">
        <v>1</v>
      </c>
    </row>
    <row r="1096" spans="1:50" x14ac:dyDescent="0.25">
      <c r="A1096" s="36">
        <v>5901747</v>
      </c>
      <c r="B1096" s="36">
        <v>79376</v>
      </c>
      <c r="C1096" s="36" t="s">
        <v>64</v>
      </c>
      <c r="D1096">
        <v>2844</v>
      </c>
      <c r="E1096">
        <v>3663</v>
      </c>
      <c r="F1096" s="1">
        <v>39523</v>
      </c>
      <c r="G1096" s="1">
        <v>39525</v>
      </c>
      <c r="H1096">
        <v>3</v>
      </c>
      <c r="I1096">
        <v>2008</v>
      </c>
      <c r="J1096">
        <v>2</v>
      </c>
      <c r="K1096">
        <v>-169.82329999999999</v>
      </c>
      <c r="L1096" t="s">
        <v>1055</v>
      </c>
      <c r="M1096" t="s">
        <v>597</v>
      </c>
      <c r="N1096" s="1">
        <v>41974</v>
      </c>
      <c r="O1096">
        <v>-7.0670999999999999</v>
      </c>
      <c r="P1096">
        <v>-175.25319999999999</v>
      </c>
      <c r="Q1096" t="s">
        <v>3</v>
      </c>
      <c r="R1096" t="s">
        <v>637</v>
      </c>
      <c r="S1096" t="s">
        <v>638</v>
      </c>
      <c r="T1096" t="s">
        <v>8</v>
      </c>
      <c r="U1096" t="s">
        <v>7</v>
      </c>
      <c r="V1096">
        <v>2451.2601</v>
      </c>
      <c r="W1096">
        <v>0.64</v>
      </c>
      <c r="X1096">
        <v>1</v>
      </c>
      <c r="Y1096">
        <v>239</v>
      </c>
      <c r="Z1096">
        <v>214</v>
      </c>
      <c r="AA1096">
        <v>0</v>
      </c>
      <c r="AB1096">
        <v>0</v>
      </c>
      <c r="AC1096">
        <v>244</v>
      </c>
      <c r="AD1096">
        <v>1000</v>
      </c>
      <c r="AE1096">
        <v>2000</v>
      </c>
      <c r="AF1096">
        <v>0</v>
      </c>
      <c r="AG1096">
        <v>0</v>
      </c>
      <c r="AH1096">
        <v>0</v>
      </c>
      <c r="AI1096">
        <v>0</v>
      </c>
      <c r="AJ1096">
        <v>0</v>
      </c>
      <c r="AK1096">
        <v>0</v>
      </c>
      <c r="AL1096">
        <v>0</v>
      </c>
      <c r="AM1096">
        <v>0</v>
      </c>
      <c r="AN1096">
        <v>0</v>
      </c>
      <c r="AO1096">
        <v>0</v>
      </c>
      <c r="AP1096">
        <v>0</v>
      </c>
      <c r="AQ1096">
        <v>0</v>
      </c>
      <c r="AR1096">
        <v>0</v>
      </c>
      <c r="AS1096">
        <v>0</v>
      </c>
      <c r="AT1096">
        <v>0</v>
      </c>
      <c r="AU1096">
        <v>0</v>
      </c>
      <c r="AV1096">
        <v>0</v>
      </c>
      <c r="AW1096">
        <v>0</v>
      </c>
      <c r="AX1096">
        <v>1</v>
      </c>
    </row>
    <row r="1097" spans="1:50" x14ac:dyDescent="0.25">
      <c r="A1097" s="36">
        <v>5901746</v>
      </c>
      <c r="B1097" s="36">
        <v>79377</v>
      </c>
      <c r="C1097" s="36" t="s">
        <v>64</v>
      </c>
      <c r="D1097">
        <v>2843</v>
      </c>
      <c r="E1097">
        <v>3662</v>
      </c>
      <c r="F1097" s="1">
        <v>39522</v>
      </c>
      <c r="G1097" s="1">
        <v>39525</v>
      </c>
      <c r="H1097">
        <v>3</v>
      </c>
      <c r="I1097">
        <v>2008</v>
      </c>
      <c r="J1097">
        <v>2</v>
      </c>
      <c r="K1097">
        <v>-167.4716</v>
      </c>
      <c r="L1097" t="s">
        <v>1055</v>
      </c>
      <c r="M1097" t="s">
        <v>597</v>
      </c>
      <c r="N1097" s="1">
        <v>41973</v>
      </c>
      <c r="O1097">
        <v>5.7351000000000001</v>
      </c>
      <c r="P1097">
        <v>175.6241</v>
      </c>
      <c r="Q1097" t="s">
        <v>3</v>
      </c>
      <c r="R1097" t="s">
        <v>637</v>
      </c>
      <c r="S1097" t="s">
        <v>638</v>
      </c>
      <c r="T1097" t="s">
        <v>8</v>
      </c>
      <c r="U1097" t="s">
        <v>7</v>
      </c>
      <c r="V1097">
        <v>2451.3074999999999</v>
      </c>
      <c r="W1097">
        <v>0.64</v>
      </c>
      <c r="X1097">
        <v>1</v>
      </c>
      <c r="Y1097">
        <v>234</v>
      </c>
      <c r="Z1097">
        <v>214</v>
      </c>
      <c r="AA1097">
        <v>0</v>
      </c>
      <c r="AB1097">
        <v>1</v>
      </c>
      <c r="AC1097">
        <v>244</v>
      </c>
      <c r="AD1097">
        <v>1000</v>
      </c>
      <c r="AE1097">
        <v>2000</v>
      </c>
      <c r="AF1097">
        <v>0</v>
      </c>
      <c r="AG1097">
        <v>0</v>
      </c>
      <c r="AH1097">
        <v>0</v>
      </c>
      <c r="AI1097">
        <v>0</v>
      </c>
      <c r="AJ1097">
        <v>0</v>
      </c>
      <c r="AK1097">
        <v>0</v>
      </c>
      <c r="AL1097">
        <v>0</v>
      </c>
      <c r="AM1097">
        <v>0</v>
      </c>
      <c r="AN1097">
        <v>0</v>
      </c>
      <c r="AO1097">
        <v>0</v>
      </c>
      <c r="AP1097">
        <v>0</v>
      </c>
      <c r="AQ1097">
        <v>0</v>
      </c>
      <c r="AR1097">
        <v>0</v>
      </c>
      <c r="AS1097">
        <v>0</v>
      </c>
      <c r="AT1097">
        <v>0</v>
      </c>
      <c r="AU1097">
        <v>0</v>
      </c>
      <c r="AV1097">
        <v>0</v>
      </c>
      <c r="AW1097">
        <v>0</v>
      </c>
      <c r="AX1097">
        <v>1</v>
      </c>
    </row>
    <row r="1098" spans="1:50" x14ac:dyDescent="0.25">
      <c r="A1098" s="36">
        <v>4900864</v>
      </c>
      <c r="B1098" s="36">
        <v>75101</v>
      </c>
      <c r="C1098" s="36" t="s">
        <v>64</v>
      </c>
      <c r="D1098">
        <v>2443</v>
      </c>
      <c r="E1098">
        <v>2790</v>
      </c>
      <c r="F1098" s="1">
        <v>39718</v>
      </c>
      <c r="G1098" s="1">
        <v>39721</v>
      </c>
      <c r="H1098">
        <v>9</v>
      </c>
      <c r="I1098">
        <v>2008</v>
      </c>
      <c r="J1098">
        <v>31.312999999999999</v>
      </c>
      <c r="K1098">
        <v>-127.51600000000001</v>
      </c>
      <c r="L1098" t="s">
        <v>1055</v>
      </c>
      <c r="M1098" t="s">
        <v>625</v>
      </c>
      <c r="N1098" s="1">
        <v>41968</v>
      </c>
      <c r="O1098">
        <v>28.842400000000001</v>
      </c>
      <c r="P1098">
        <v>-123.8618</v>
      </c>
      <c r="Q1098" t="s">
        <v>71</v>
      </c>
      <c r="R1098" t="s">
        <v>626</v>
      </c>
      <c r="S1098" t="s">
        <v>627</v>
      </c>
      <c r="T1098" t="s">
        <v>34</v>
      </c>
      <c r="U1098" t="s">
        <v>7</v>
      </c>
      <c r="V1098">
        <v>2250.0826999999999</v>
      </c>
      <c r="W1098">
        <v>0.64</v>
      </c>
      <c r="X1098">
        <v>1</v>
      </c>
      <c r="Y1098">
        <v>226</v>
      </c>
      <c r="Z1098">
        <v>180</v>
      </c>
      <c r="AA1098">
        <v>0</v>
      </c>
      <c r="AB1098">
        <v>0</v>
      </c>
      <c r="AC1098">
        <v>245.9</v>
      </c>
      <c r="AD1098">
        <v>1000</v>
      </c>
      <c r="AE1098">
        <v>1206</v>
      </c>
      <c r="AF1098">
        <v>0</v>
      </c>
      <c r="AG1098">
        <v>0</v>
      </c>
      <c r="AH1098">
        <v>0</v>
      </c>
      <c r="AI1098">
        <v>0</v>
      </c>
      <c r="AJ1098">
        <v>0</v>
      </c>
      <c r="AK1098">
        <v>0</v>
      </c>
      <c r="AL1098">
        <v>0</v>
      </c>
      <c r="AM1098">
        <v>0</v>
      </c>
      <c r="AN1098">
        <v>0</v>
      </c>
      <c r="AO1098">
        <v>0</v>
      </c>
      <c r="AP1098">
        <v>0</v>
      </c>
      <c r="AQ1098">
        <v>0</v>
      </c>
      <c r="AR1098">
        <v>0</v>
      </c>
      <c r="AS1098">
        <v>0</v>
      </c>
      <c r="AT1098">
        <v>0</v>
      </c>
      <c r="AU1098">
        <v>0</v>
      </c>
      <c r="AV1098">
        <v>0</v>
      </c>
      <c r="AW1098">
        <v>0</v>
      </c>
      <c r="AX1098">
        <v>1</v>
      </c>
    </row>
    <row r="1099" spans="1:50" x14ac:dyDescent="0.25">
      <c r="A1099" s="36">
        <v>4900863</v>
      </c>
      <c r="B1099" s="36">
        <v>75092</v>
      </c>
      <c r="C1099" s="36" t="s">
        <v>64</v>
      </c>
      <c r="D1099">
        <v>2434</v>
      </c>
      <c r="E1099">
        <v>2781</v>
      </c>
      <c r="F1099" s="1">
        <v>39717</v>
      </c>
      <c r="G1099" s="1">
        <v>39721</v>
      </c>
      <c r="H1099">
        <v>9</v>
      </c>
      <c r="I1099">
        <v>2008</v>
      </c>
      <c r="J1099">
        <v>32.097000000000001</v>
      </c>
      <c r="K1099">
        <v>-125.003</v>
      </c>
      <c r="L1099" t="s">
        <v>1055</v>
      </c>
      <c r="M1099" t="s">
        <v>625</v>
      </c>
      <c r="N1099" s="1">
        <v>41967</v>
      </c>
      <c r="O1099">
        <v>24.662800000000001</v>
      </c>
      <c r="P1099">
        <v>-141.55670000000001</v>
      </c>
      <c r="Q1099" t="s">
        <v>71</v>
      </c>
      <c r="R1099" t="s">
        <v>626</v>
      </c>
      <c r="S1099" t="s">
        <v>627</v>
      </c>
      <c r="T1099" t="s">
        <v>34</v>
      </c>
      <c r="U1099" t="s">
        <v>7</v>
      </c>
      <c r="V1099">
        <v>2250.0075999999999</v>
      </c>
      <c r="W1099">
        <v>0.64</v>
      </c>
      <c r="X1099">
        <v>1</v>
      </c>
      <c r="Y1099">
        <v>226</v>
      </c>
      <c r="Z1099">
        <v>180</v>
      </c>
      <c r="AA1099">
        <v>0</v>
      </c>
      <c r="AB1099">
        <v>0</v>
      </c>
      <c r="AC1099">
        <v>245.9</v>
      </c>
      <c r="AD1099">
        <v>1000</v>
      </c>
      <c r="AE1099">
        <v>1206</v>
      </c>
      <c r="AF1099">
        <v>0</v>
      </c>
      <c r="AG1099">
        <v>0</v>
      </c>
      <c r="AH1099">
        <v>0</v>
      </c>
      <c r="AI1099">
        <v>0</v>
      </c>
      <c r="AJ1099">
        <v>0</v>
      </c>
      <c r="AK1099">
        <v>0</v>
      </c>
      <c r="AL1099">
        <v>0</v>
      </c>
      <c r="AM1099">
        <v>0</v>
      </c>
      <c r="AN1099">
        <v>0</v>
      </c>
      <c r="AO1099">
        <v>0</v>
      </c>
      <c r="AP1099">
        <v>0</v>
      </c>
      <c r="AQ1099">
        <v>0</v>
      </c>
      <c r="AR1099">
        <v>0</v>
      </c>
      <c r="AS1099">
        <v>0</v>
      </c>
      <c r="AT1099">
        <v>0</v>
      </c>
      <c r="AU1099">
        <v>0</v>
      </c>
      <c r="AV1099">
        <v>0</v>
      </c>
      <c r="AW1099">
        <v>0</v>
      </c>
      <c r="AX1099">
        <v>1</v>
      </c>
    </row>
    <row r="1100" spans="1:50" x14ac:dyDescent="0.25">
      <c r="A1100" s="36">
        <v>4900862</v>
      </c>
      <c r="B1100" s="36">
        <v>75087</v>
      </c>
      <c r="C1100" s="36" t="s">
        <v>64</v>
      </c>
      <c r="D1100">
        <v>2429</v>
      </c>
      <c r="E1100">
        <v>2776</v>
      </c>
      <c r="F1100" s="1">
        <v>39717</v>
      </c>
      <c r="G1100" s="1">
        <v>39721</v>
      </c>
      <c r="H1100">
        <v>9</v>
      </c>
      <c r="I1100">
        <v>2008</v>
      </c>
      <c r="J1100">
        <v>32.423000000000002</v>
      </c>
      <c r="K1100">
        <v>-124.004</v>
      </c>
      <c r="L1100" t="s">
        <v>1055</v>
      </c>
      <c r="M1100" t="s">
        <v>625</v>
      </c>
      <c r="N1100" s="1">
        <v>41968</v>
      </c>
      <c r="O1100">
        <v>26.7788</v>
      </c>
      <c r="P1100">
        <v>-145.40170000000001</v>
      </c>
      <c r="Q1100" t="s">
        <v>71</v>
      </c>
      <c r="R1100" t="s">
        <v>626</v>
      </c>
      <c r="S1100" t="s">
        <v>627</v>
      </c>
      <c r="T1100" t="s">
        <v>34</v>
      </c>
      <c r="U1100" t="s">
        <v>7</v>
      </c>
      <c r="V1100">
        <v>2251.2478999999998</v>
      </c>
      <c r="W1100">
        <v>0.64</v>
      </c>
      <c r="X1100">
        <v>1</v>
      </c>
      <c r="Y1100">
        <v>220</v>
      </c>
      <c r="Z1100">
        <v>180</v>
      </c>
      <c r="AA1100">
        <v>0</v>
      </c>
      <c r="AB1100">
        <v>0</v>
      </c>
      <c r="AC1100">
        <v>245.9</v>
      </c>
      <c r="AD1100">
        <v>1000</v>
      </c>
      <c r="AE1100">
        <v>1206</v>
      </c>
      <c r="AF1100">
        <v>0</v>
      </c>
      <c r="AG1100">
        <v>0</v>
      </c>
      <c r="AH1100">
        <v>0</v>
      </c>
      <c r="AI1100">
        <v>0</v>
      </c>
      <c r="AJ1100">
        <v>0</v>
      </c>
      <c r="AK1100">
        <v>0</v>
      </c>
      <c r="AL1100">
        <v>0</v>
      </c>
      <c r="AM1100">
        <v>0</v>
      </c>
      <c r="AN1100">
        <v>0</v>
      </c>
      <c r="AO1100">
        <v>0</v>
      </c>
      <c r="AP1100">
        <v>0</v>
      </c>
      <c r="AQ1100">
        <v>0</v>
      </c>
      <c r="AR1100">
        <v>0</v>
      </c>
      <c r="AS1100">
        <v>0</v>
      </c>
      <c r="AT1100">
        <v>0</v>
      </c>
      <c r="AU1100">
        <v>0</v>
      </c>
      <c r="AV1100">
        <v>0</v>
      </c>
      <c r="AW1100">
        <v>0</v>
      </c>
      <c r="AX1100">
        <v>1</v>
      </c>
    </row>
    <row r="1101" spans="1:50" x14ac:dyDescent="0.25">
      <c r="A1101" s="36">
        <v>4900861</v>
      </c>
      <c r="B1101" s="36">
        <v>88287</v>
      </c>
      <c r="C1101" s="36" t="s">
        <v>64</v>
      </c>
      <c r="D1101">
        <v>2900</v>
      </c>
      <c r="E1101">
        <v>2767</v>
      </c>
      <c r="F1101" s="1">
        <v>39716</v>
      </c>
      <c r="G1101" s="1">
        <v>39721</v>
      </c>
      <c r="H1101">
        <v>9</v>
      </c>
      <c r="I1101">
        <v>2008</v>
      </c>
      <c r="J1101">
        <v>32.744</v>
      </c>
      <c r="K1101">
        <v>-123</v>
      </c>
      <c r="L1101" t="s">
        <v>1055</v>
      </c>
      <c r="M1101" t="s">
        <v>625</v>
      </c>
      <c r="N1101" s="1">
        <v>41975</v>
      </c>
      <c r="O1101">
        <v>24.912700000000001</v>
      </c>
      <c r="P1101">
        <v>-123.8793</v>
      </c>
      <c r="Q1101" t="s">
        <v>71</v>
      </c>
      <c r="R1101" t="s">
        <v>626</v>
      </c>
      <c r="S1101" t="s">
        <v>627</v>
      </c>
      <c r="T1101" t="s">
        <v>34</v>
      </c>
      <c r="U1101" t="s">
        <v>7</v>
      </c>
      <c r="V1101">
        <v>2259.2161000000001</v>
      </c>
      <c r="W1101">
        <v>0.64</v>
      </c>
      <c r="X1101">
        <v>1</v>
      </c>
      <c r="Y1101">
        <v>220</v>
      </c>
      <c r="Z1101">
        <v>180</v>
      </c>
      <c r="AA1101">
        <v>0</v>
      </c>
      <c r="AB1101">
        <v>0</v>
      </c>
      <c r="AC1101">
        <v>245.9</v>
      </c>
      <c r="AD1101">
        <v>1000</v>
      </c>
      <c r="AE1101">
        <v>1206</v>
      </c>
      <c r="AF1101">
        <v>0</v>
      </c>
      <c r="AG1101">
        <v>0</v>
      </c>
      <c r="AH1101">
        <v>0</v>
      </c>
      <c r="AI1101">
        <v>0</v>
      </c>
      <c r="AJ1101">
        <v>0</v>
      </c>
      <c r="AK1101">
        <v>0</v>
      </c>
      <c r="AL1101">
        <v>0</v>
      </c>
      <c r="AM1101">
        <v>0</v>
      </c>
      <c r="AN1101">
        <v>0</v>
      </c>
      <c r="AO1101">
        <v>0</v>
      </c>
      <c r="AP1101">
        <v>0</v>
      </c>
      <c r="AQ1101">
        <v>0</v>
      </c>
      <c r="AR1101">
        <v>0</v>
      </c>
      <c r="AS1101">
        <v>0</v>
      </c>
      <c r="AT1101">
        <v>0</v>
      </c>
      <c r="AU1101">
        <v>0</v>
      </c>
      <c r="AV1101">
        <v>0</v>
      </c>
      <c r="AW1101">
        <v>0</v>
      </c>
      <c r="AX1101">
        <v>1</v>
      </c>
    </row>
    <row r="1102" spans="1:50" x14ac:dyDescent="0.25">
      <c r="A1102" s="36">
        <v>4901006</v>
      </c>
      <c r="B1102" s="36">
        <v>45818</v>
      </c>
      <c r="C1102" s="36" t="s">
        <v>64</v>
      </c>
      <c r="D1102">
        <v>2902</v>
      </c>
      <c r="E1102">
        <v>2835</v>
      </c>
      <c r="F1102" s="1">
        <v>39719</v>
      </c>
      <c r="G1102" s="1">
        <v>39722</v>
      </c>
      <c r="H1102">
        <v>9</v>
      </c>
      <c r="I1102">
        <v>2008</v>
      </c>
      <c r="J1102">
        <v>28.56</v>
      </c>
      <c r="K1102">
        <v>-135.995</v>
      </c>
      <c r="L1102" t="s">
        <v>1055</v>
      </c>
      <c r="M1102" t="s">
        <v>625</v>
      </c>
      <c r="N1102" s="1">
        <v>41967</v>
      </c>
      <c r="O1102">
        <v>25.771100000000001</v>
      </c>
      <c r="P1102">
        <v>-132.28389999999999</v>
      </c>
      <c r="Q1102" t="s">
        <v>71</v>
      </c>
      <c r="R1102" t="s">
        <v>626</v>
      </c>
      <c r="S1102" t="s">
        <v>627</v>
      </c>
      <c r="T1102" t="s">
        <v>34</v>
      </c>
      <c r="U1102" t="s">
        <v>7</v>
      </c>
      <c r="V1102">
        <v>2248.4587999999999</v>
      </c>
      <c r="W1102">
        <v>0.64</v>
      </c>
      <c r="X1102">
        <v>1</v>
      </c>
      <c r="Y1102">
        <v>226</v>
      </c>
      <c r="Z1102">
        <v>180</v>
      </c>
      <c r="AA1102">
        <v>0</v>
      </c>
      <c r="AB1102">
        <v>0</v>
      </c>
      <c r="AC1102">
        <v>246.2</v>
      </c>
      <c r="AD1102">
        <v>1000</v>
      </c>
      <c r="AE1102">
        <v>1206</v>
      </c>
      <c r="AF1102">
        <v>0</v>
      </c>
      <c r="AG1102">
        <v>0</v>
      </c>
      <c r="AH1102">
        <v>0</v>
      </c>
      <c r="AI1102">
        <v>0</v>
      </c>
      <c r="AJ1102">
        <v>0</v>
      </c>
      <c r="AK1102">
        <v>0</v>
      </c>
      <c r="AL1102">
        <v>0</v>
      </c>
      <c r="AM1102">
        <v>0</v>
      </c>
      <c r="AN1102">
        <v>0</v>
      </c>
      <c r="AO1102">
        <v>0</v>
      </c>
      <c r="AP1102">
        <v>0</v>
      </c>
      <c r="AQ1102">
        <v>0</v>
      </c>
      <c r="AR1102">
        <v>0</v>
      </c>
      <c r="AS1102">
        <v>0</v>
      </c>
      <c r="AT1102">
        <v>0</v>
      </c>
      <c r="AU1102">
        <v>0</v>
      </c>
      <c r="AV1102">
        <v>0</v>
      </c>
      <c r="AW1102">
        <v>0</v>
      </c>
      <c r="AX1102">
        <v>1</v>
      </c>
    </row>
    <row r="1103" spans="1:50" x14ac:dyDescent="0.25">
      <c r="A1103" s="36">
        <v>5902210</v>
      </c>
      <c r="B1103" s="36">
        <v>45821</v>
      </c>
      <c r="C1103" s="36" t="s">
        <v>64</v>
      </c>
      <c r="D1103">
        <v>3115</v>
      </c>
      <c r="E1103">
        <v>2836</v>
      </c>
      <c r="F1103" s="1">
        <v>39720</v>
      </c>
      <c r="G1103" s="1">
        <v>39723</v>
      </c>
      <c r="H1103">
        <v>9</v>
      </c>
      <c r="I1103">
        <v>2008</v>
      </c>
      <c r="J1103">
        <v>27.577999999999999</v>
      </c>
      <c r="K1103">
        <v>-139.001</v>
      </c>
      <c r="L1103" t="s">
        <v>1055</v>
      </c>
      <c r="M1103" t="s">
        <v>625</v>
      </c>
      <c r="N1103" s="1">
        <v>41969</v>
      </c>
      <c r="O1103">
        <v>28.520600000000002</v>
      </c>
      <c r="P1103">
        <v>-148.0669</v>
      </c>
      <c r="Q1103" t="s">
        <v>71</v>
      </c>
      <c r="R1103" t="s">
        <v>626</v>
      </c>
      <c r="S1103" t="s">
        <v>627</v>
      </c>
      <c r="T1103" t="s">
        <v>34</v>
      </c>
      <c r="U1103" t="s">
        <v>7</v>
      </c>
      <c r="V1103">
        <v>2249.2332000000001</v>
      </c>
      <c r="W1103">
        <v>0.64</v>
      </c>
      <c r="X1103">
        <v>1</v>
      </c>
      <c r="Y1103">
        <v>188</v>
      </c>
      <c r="Z1103">
        <v>187</v>
      </c>
      <c r="AA1103">
        <v>0</v>
      </c>
      <c r="AB1103">
        <v>1</v>
      </c>
      <c r="AC1103">
        <v>246.2</v>
      </c>
      <c r="AD1103">
        <v>1000</v>
      </c>
      <c r="AE1103">
        <v>1206</v>
      </c>
      <c r="AF1103">
        <v>0</v>
      </c>
      <c r="AG1103">
        <v>0</v>
      </c>
      <c r="AH1103">
        <v>0</v>
      </c>
      <c r="AI1103">
        <v>0</v>
      </c>
      <c r="AJ1103">
        <v>0</v>
      </c>
      <c r="AK1103">
        <v>0</v>
      </c>
      <c r="AL1103">
        <v>0</v>
      </c>
      <c r="AM1103">
        <v>0</v>
      </c>
      <c r="AN1103">
        <v>0</v>
      </c>
      <c r="AO1103">
        <v>0</v>
      </c>
      <c r="AP1103">
        <v>0</v>
      </c>
      <c r="AQ1103">
        <v>0</v>
      </c>
      <c r="AR1103">
        <v>0</v>
      </c>
      <c r="AS1103">
        <v>0</v>
      </c>
      <c r="AT1103">
        <v>0</v>
      </c>
      <c r="AU1103">
        <v>0</v>
      </c>
      <c r="AV1103">
        <v>0</v>
      </c>
      <c r="AW1103">
        <v>0</v>
      </c>
      <c r="AX1103">
        <v>1</v>
      </c>
    </row>
    <row r="1104" spans="1:50" x14ac:dyDescent="0.25">
      <c r="A1104" s="36">
        <v>5902211</v>
      </c>
      <c r="B1104" s="36">
        <v>45832</v>
      </c>
      <c r="C1104" s="36" t="s">
        <v>64</v>
      </c>
      <c r="D1104">
        <v>3116</v>
      </c>
      <c r="E1104">
        <v>2837</v>
      </c>
      <c r="F1104" s="1">
        <v>39722</v>
      </c>
      <c r="G1104" s="1">
        <v>39727</v>
      </c>
      <c r="H1104">
        <v>10</v>
      </c>
      <c r="I1104">
        <v>2008</v>
      </c>
      <c r="J1104">
        <v>23.876999999999999</v>
      </c>
      <c r="K1104">
        <v>-150.00399999999999</v>
      </c>
      <c r="L1104" t="s">
        <v>1055</v>
      </c>
      <c r="M1104" t="s">
        <v>625</v>
      </c>
      <c r="N1104" s="1">
        <v>41971</v>
      </c>
      <c r="O1104">
        <v>26.5654</v>
      </c>
      <c r="P1104">
        <v>-164.3253</v>
      </c>
      <c r="Q1104" t="s">
        <v>71</v>
      </c>
      <c r="R1104" t="s">
        <v>626</v>
      </c>
      <c r="S1104" t="s">
        <v>627</v>
      </c>
      <c r="T1104" t="s">
        <v>34</v>
      </c>
      <c r="U1104" t="s">
        <v>7</v>
      </c>
      <c r="V1104">
        <v>2249.4994000000002</v>
      </c>
      <c r="W1104">
        <v>0.64</v>
      </c>
      <c r="X1104">
        <v>1</v>
      </c>
      <c r="Y1104">
        <v>219</v>
      </c>
      <c r="Z1104">
        <v>190</v>
      </c>
      <c r="AA1104">
        <v>0</v>
      </c>
      <c r="AB1104">
        <v>0</v>
      </c>
      <c r="AC1104">
        <v>246.2</v>
      </c>
      <c r="AD1104">
        <v>1000</v>
      </c>
      <c r="AE1104">
        <v>1206</v>
      </c>
      <c r="AF1104">
        <v>0</v>
      </c>
      <c r="AG1104">
        <v>0</v>
      </c>
      <c r="AH1104">
        <v>0</v>
      </c>
      <c r="AI1104">
        <v>0</v>
      </c>
      <c r="AJ1104">
        <v>0</v>
      </c>
      <c r="AK1104">
        <v>0</v>
      </c>
      <c r="AL1104">
        <v>0</v>
      </c>
      <c r="AM1104">
        <v>0</v>
      </c>
      <c r="AN1104">
        <v>0</v>
      </c>
      <c r="AO1104">
        <v>0</v>
      </c>
      <c r="AP1104">
        <v>0</v>
      </c>
      <c r="AQ1104">
        <v>0</v>
      </c>
      <c r="AR1104">
        <v>0</v>
      </c>
      <c r="AS1104">
        <v>0</v>
      </c>
      <c r="AT1104">
        <v>0</v>
      </c>
      <c r="AU1104">
        <v>0</v>
      </c>
      <c r="AV1104">
        <v>0</v>
      </c>
      <c r="AW1104">
        <v>0</v>
      </c>
      <c r="AX1104">
        <v>1</v>
      </c>
    </row>
    <row r="1105" spans="1:50" x14ac:dyDescent="0.25">
      <c r="A1105" s="36">
        <v>5900665</v>
      </c>
      <c r="B1105" s="36">
        <v>34246</v>
      </c>
      <c r="C1105" s="36" t="s">
        <v>64</v>
      </c>
      <c r="D1105">
        <v>964</v>
      </c>
      <c r="E1105">
        <v>1592</v>
      </c>
      <c r="F1105" s="1">
        <v>38232</v>
      </c>
      <c r="G1105" s="1">
        <v>38195</v>
      </c>
      <c r="H1105">
        <v>9</v>
      </c>
      <c r="I1105">
        <v>2004</v>
      </c>
      <c r="J1105">
        <v>2.621</v>
      </c>
      <c r="K1105">
        <v>-166.00399999999999</v>
      </c>
      <c r="L1105" t="s">
        <v>1055</v>
      </c>
      <c r="M1105" t="s">
        <v>1063</v>
      </c>
      <c r="N1105" s="1">
        <v>41974</v>
      </c>
      <c r="O1105">
        <v>9.8618000000000006</v>
      </c>
      <c r="P1105">
        <v>-152.477</v>
      </c>
      <c r="Q1105" t="s">
        <v>3</v>
      </c>
      <c r="R1105" t="s">
        <v>601</v>
      </c>
      <c r="S1105" t="s">
        <v>602</v>
      </c>
      <c r="T1105" t="s">
        <v>15</v>
      </c>
      <c r="U1105" t="s">
        <v>7</v>
      </c>
      <c r="V1105">
        <v>3742.9494</v>
      </c>
      <c r="W1105">
        <v>0.28999999999999998</v>
      </c>
      <c r="X1105">
        <v>1</v>
      </c>
      <c r="Y1105">
        <v>348</v>
      </c>
      <c r="Z1105">
        <v>273</v>
      </c>
      <c r="AA1105">
        <v>1527</v>
      </c>
      <c r="AB1105">
        <v>0</v>
      </c>
      <c r="AC1105">
        <v>253</v>
      </c>
      <c r="AD1105">
        <v>1000</v>
      </c>
      <c r="AE1105">
        <v>1200</v>
      </c>
      <c r="AF1105">
        <v>0</v>
      </c>
      <c r="AG1105">
        <v>0</v>
      </c>
      <c r="AH1105">
        <v>0</v>
      </c>
      <c r="AI1105">
        <v>0</v>
      </c>
      <c r="AJ1105">
        <v>0</v>
      </c>
      <c r="AK1105">
        <v>0</v>
      </c>
      <c r="AL1105">
        <v>0</v>
      </c>
      <c r="AM1105">
        <v>0</v>
      </c>
      <c r="AN1105">
        <v>0</v>
      </c>
      <c r="AO1105">
        <v>0</v>
      </c>
      <c r="AP1105">
        <v>0</v>
      </c>
      <c r="AQ1105">
        <v>0</v>
      </c>
      <c r="AR1105">
        <v>0</v>
      </c>
      <c r="AS1105">
        <v>0</v>
      </c>
      <c r="AT1105">
        <v>0</v>
      </c>
      <c r="AU1105">
        <v>0</v>
      </c>
      <c r="AV1105">
        <v>0</v>
      </c>
      <c r="AW1105">
        <v>0</v>
      </c>
      <c r="AX1105">
        <v>1</v>
      </c>
    </row>
    <row r="1106" spans="1:50" x14ac:dyDescent="0.25">
      <c r="A1106" s="36">
        <v>5900584</v>
      </c>
      <c r="B1106" s="36">
        <v>46377</v>
      </c>
      <c r="C1106" s="36" t="s">
        <v>64</v>
      </c>
      <c r="D1106">
        <v>1025</v>
      </c>
      <c r="E1106">
        <v>1345</v>
      </c>
      <c r="F1106" s="1">
        <v>38229</v>
      </c>
      <c r="G1106" s="1">
        <v>38253</v>
      </c>
      <c r="H1106">
        <v>8</v>
      </c>
      <c r="I1106">
        <v>2004</v>
      </c>
      <c r="J1106">
        <v>17.46</v>
      </c>
      <c r="K1106">
        <v>-159.97999999999999</v>
      </c>
      <c r="L1106" t="s">
        <v>1055</v>
      </c>
      <c r="M1106" t="s">
        <v>597</v>
      </c>
      <c r="N1106" s="1">
        <v>41971</v>
      </c>
      <c r="O1106">
        <v>18.156500000000001</v>
      </c>
      <c r="P1106">
        <v>-160.76920000000001</v>
      </c>
      <c r="Q1106" t="s">
        <v>3</v>
      </c>
      <c r="R1106" t="s">
        <v>637</v>
      </c>
      <c r="S1106" t="s">
        <v>638</v>
      </c>
      <c r="T1106" t="s">
        <v>8</v>
      </c>
      <c r="U1106" t="s">
        <v>7</v>
      </c>
      <c r="V1106">
        <v>3742.5003000000002</v>
      </c>
      <c r="W1106">
        <v>0.28999999999999998</v>
      </c>
      <c r="X1106">
        <v>1</v>
      </c>
      <c r="Y1106">
        <v>355</v>
      </c>
      <c r="Z1106">
        <v>325</v>
      </c>
      <c r="AA1106">
        <v>1485</v>
      </c>
      <c r="AB1106">
        <v>0</v>
      </c>
      <c r="AC1106">
        <v>252</v>
      </c>
      <c r="AD1106">
        <v>1000</v>
      </c>
      <c r="AE1106">
        <v>2000</v>
      </c>
      <c r="AF1106">
        <v>0</v>
      </c>
      <c r="AG1106">
        <v>0</v>
      </c>
      <c r="AH1106">
        <v>0</v>
      </c>
      <c r="AI1106">
        <v>0</v>
      </c>
      <c r="AJ1106">
        <v>0</v>
      </c>
      <c r="AK1106">
        <v>0</v>
      </c>
      <c r="AL1106">
        <v>0</v>
      </c>
      <c r="AM1106">
        <v>0</v>
      </c>
      <c r="AN1106">
        <v>0</v>
      </c>
      <c r="AO1106">
        <v>0</v>
      </c>
      <c r="AP1106">
        <v>0</v>
      </c>
      <c r="AQ1106">
        <v>0</v>
      </c>
      <c r="AR1106">
        <v>0</v>
      </c>
      <c r="AS1106">
        <v>0</v>
      </c>
      <c r="AT1106">
        <v>0</v>
      </c>
      <c r="AU1106">
        <v>0</v>
      </c>
      <c r="AV1106">
        <v>0</v>
      </c>
      <c r="AW1106">
        <v>0</v>
      </c>
      <c r="AX1106">
        <v>1</v>
      </c>
    </row>
    <row r="1107" spans="1:50" x14ac:dyDescent="0.25">
      <c r="A1107" s="36">
        <v>2901847</v>
      </c>
      <c r="B1107" s="36">
        <v>6804</v>
      </c>
      <c r="C1107" s="36" t="s">
        <v>65</v>
      </c>
      <c r="D1107">
        <v>5495</v>
      </c>
      <c r="E1107">
        <v>5495</v>
      </c>
      <c r="F1107" s="1">
        <v>40835</v>
      </c>
      <c r="G1107" s="1">
        <v>40849</v>
      </c>
      <c r="H1107">
        <v>10</v>
      </c>
      <c r="I1107">
        <v>2011</v>
      </c>
      <c r="J1107">
        <v>4.25</v>
      </c>
      <c r="K1107">
        <v>66.349999999999994</v>
      </c>
      <c r="L1107" t="s">
        <v>1064</v>
      </c>
      <c r="M1107" t="s">
        <v>573</v>
      </c>
      <c r="N1107" s="1">
        <v>41972</v>
      </c>
      <c r="O1107">
        <v>-2.5670000000000002</v>
      </c>
      <c r="P1107">
        <v>63.906999999999996</v>
      </c>
      <c r="Q1107" t="s">
        <v>3</v>
      </c>
      <c r="R1107" t="s">
        <v>615</v>
      </c>
      <c r="S1107" t="s">
        <v>616</v>
      </c>
      <c r="T1107" t="s">
        <v>13</v>
      </c>
      <c r="U1107" t="s">
        <v>12</v>
      </c>
      <c r="V1107">
        <v>1137.4604999999999</v>
      </c>
      <c r="W1107">
        <v>0.78</v>
      </c>
      <c r="X1107">
        <v>1</v>
      </c>
      <c r="Y1107">
        <v>110</v>
      </c>
      <c r="Z1107">
        <v>36</v>
      </c>
      <c r="AA1107">
        <v>0</v>
      </c>
      <c r="AB1107">
        <v>0</v>
      </c>
      <c r="AC1107">
        <v>240</v>
      </c>
      <c r="AD1107">
        <v>1000</v>
      </c>
      <c r="AE1107">
        <v>2000</v>
      </c>
      <c r="AF1107">
        <v>0</v>
      </c>
      <c r="AG1107">
        <v>0</v>
      </c>
      <c r="AH1107">
        <v>0</v>
      </c>
      <c r="AI1107">
        <v>0</v>
      </c>
      <c r="AJ1107">
        <v>0</v>
      </c>
      <c r="AK1107">
        <v>0</v>
      </c>
      <c r="AL1107">
        <v>0</v>
      </c>
      <c r="AM1107">
        <v>0</v>
      </c>
      <c r="AN1107">
        <v>0</v>
      </c>
      <c r="AO1107">
        <v>0</v>
      </c>
      <c r="AP1107">
        <v>0</v>
      </c>
      <c r="AQ1107">
        <v>0</v>
      </c>
      <c r="AR1107">
        <v>0</v>
      </c>
      <c r="AS1107">
        <v>0</v>
      </c>
      <c r="AT1107">
        <v>0</v>
      </c>
      <c r="AU1107">
        <v>0</v>
      </c>
      <c r="AV1107">
        <v>0</v>
      </c>
      <c r="AW1107">
        <v>0</v>
      </c>
      <c r="AX1107">
        <v>1</v>
      </c>
    </row>
    <row r="1108" spans="1:50" x14ac:dyDescent="0.25">
      <c r="A1108" s="36">
        <v>1901327</v>
      </c>
      <c r="B1108" s="36">
        <v>85405</v>
      </c>
      <c r="C1108" s="36" t="s">
        <v>64</v>
      </c>
      <c r="D1108">
        <v>5354</v>
      </c>
      <c r="E1108">
        <v>5354</v>
      </c>
      <c r="F1108" s="1">
        <v>40834</v>
      </c>
      <c r="G1108" s="1">
        <v>40849</v>
      </c>
      <c r="H1108">
        <v>10</v>
      </c>
      <c r="I1108">
        <v>2011</v>
      </c>
      <c r="J1108">
        <v>-0.52</v>
      </c>
      <c r="K1108">
        <v>67.37</v>
      </c>
      <c r="L1108" t="s">
        <v>1064</v>
      </c>
      <c r="M1108" t="s">
        <v>573</v>
      </c>
      <c r="N1108" s="1">
        <v>41975</v>
      </c>
      <c r="O1108">
        <v>4.9055999999999997</v>
      </c>
      <c r="P1108">
        <v>49.078899999999997</v>
      </c>
      <c r="Q1108" t="s">
        <v>3</v>
      </c>
      <c r="R1108" t="s">
        <v>615</v>
      </c>
      <c r="S1108" t="s">
        <v>616</v>
      </c>
      <c r="T1108" t="s">
        <v>13</v>
      </c>
      <c r="U1108" t="s">
        <v>12</v>
      </c>
      <c r="V1108">
        <v>1141.009</v>
      </c>
      <c r="W1108">
        <v>0.78</v>
      </c>
      <c r="X1108">
        <v>1</v>
      </c>
      <c r="Y1108">
        <v>108</v>
      </c>
      <c r="Z1108">
        <v>32</v>
      </c>
      <c r="AA1108">
        <v>0</v>
      </c>
      <c r="AB1108">
        <v>0</v>
      </c>
      <c r="AC1108">
        <v>240</v>
      </c>
      <c r="AD1108">
        <v>1000</v>
      </c>
      <c r="AE1108">
        <v>2000</v>
      </c>
      <c r="AF1108">
        <v>0</v>
      </c>
      <c r="AG1108">
        <v>0</v>
      </c>
      <c r="AH1108">
        <v>0</v>
      </c>
      <c r="AI1108">
        <v>0</v>
      </c>
      <c r="AJ1108">
        <v>0</v>
      </c>
      <c r="AK1108">
        <v>0</v>
      </c>
      <c r="AL1108">
        <v>0</v>
      </c>
      <c r="AM1108">
        <v>0</v>
      </c>
      <c r="AN1108">
        <v>0</v>
      </c>
      <c r="AO1108">
        <v>0</v>
      </c>
      <c r="AP1108">
        <v>0</v>
      </c>
      <c r="AQ1108">
        <v>0</v>
      </c>
      <c r="AR1108">
        <v>0</v>
      </c>
      <c r="AS1108">
        <v>0</v>
      </c>
      <c r="AT1108">
        <v>0</v>
      </c>
      <c r="AU1108">
        <v>0</v>
      </c>
      <c r="AV1108">
        <v>0</v>
      </c>
      <c r="AW1108">
        <v>0</v>
      </c>
      <c r="AX1108">
        <v>1</v>
      </c>
    </row>
    <row r="1109" spans="1:50" x14ac:dyDescent="0.25">
      <c r="A1109" s="36">
        <v>2901846</v>
      </c>
      <c r="B1109" s="36">
        <v>7575</v>
      </c>
      <c r="C1109" s="36" t="s">
        <v>65</v>
      </c>
      <c r="D1109">
        <v>5524</v>
      </c>
      <c r="E1109">
        <v>5524</v>
      </c>
      <c r="F1109" s="1">
        <v>40834</v>
      </c>
      <c r="G1109" s="1">
        <v>40849</v>
      </c>
      <c r="H1109">
        <v>10</v>
      </c>
      <c r="I1109">
        <v>2011</v>
      </c>
      <c r="J1109">
        <v>2.25</v>
      </c>
      <c r="K1109">
        <v>66.78</v>
      </c>
      <c r="L1109" t="s">
        <v>1064</v>
      </c>
      <c r="M1109" t="s">
        <v>573</v>
      </c>
      <c r="N1109" s="1">
        <v>41970</v>
      </c>
      <c r="O1109">
        <v>0.36299999999999999</v>
      </c>
      <c r="P1109">
        <v>59.853000000000002</v>
      </c>
      <c r="Q1109" t="s">
        <v>3</v>
      </c>
      <c r="R1109" t="s">
        <v>615</v>
      </c>
      <c r="S1109" t="s">
        <v>616</v>
      </c>
      <c r="T1109" t="s">
        <v>13</v>
      </c>
      <c r="U1109" t="s">
        <v>12</v>
      </c>
      <c r="V1109">
        <v>1136.0494000000001</v>
      </c>
      <c r="W1109">
        <v>0.78</v>
      </c>
      <c r="X1109">
        <v>1</v>
      </c>
      <c r="Y1109">
        <v>110</v>
      </c>
      <c r="Z1109">
        <v>33</v>
      </c>
      <c r="AA1109">
        <v>0</v>
      </c>
      <c r="AB1109">
        <v>0</v>
      </c>
      <c r="AC1109">
        <v>240</v>
      </c>
      <c r="AD1109">
        <v>1000</v>
      </c>
      <c r="AE1109">
        <v>2000</v>
      </c>
      <c r="AF1109">
        <v>0</v>
      </c>
      <c r="AG1109">
        <v>0</v>
      </c>
      <c r="AH1109">
        <v>0</v>
      </c>
      <c r="AI1109">
        <v>0</v>
      </c>
      <c r="AJ1109">
        <v>0</v>
      </c>
      <c r="AK1109">
        <v>0</v>
      </c>
      <c r="AL1109">
        <v>0</v>
      </c>
      <c r="AM1109">
        <v>0</v>
      </c>
      <c r="AN1109">
        <v>0</v>
      </c>
      <c r="AO1109">
        <v>0</v>
      </c>
      <c r="AP1109">
        <v>0</v>
      </c>
      <c r="AQ1109">
        <v>0</v>
      </c>
      <c r="AR1109">
        <v>0</v>
      </c>
      <c r="AS1109">
        <v>0</v>
      </c>
      <c r="AT1109">
        <v>0</v>
      </c>
      <c r="AU1109">
        <v>0</v>
      </c>
      <c r="AV1109">
        <v>0</v>
      </c>
      <c r="AW1109">
        <v>0</v>
      </c>
      <c r="AX1109">
        <v>1</v>
      </c>
    </row>
    <row r="1110" spans="1:50" x14ac:dyDescent="0.25">
      <c r="A1110" s="36">
        <v>2901848</v>
      </c>
      <c r="B1110" s="36">
        <v>34497</v>
      </c>
      <c r="C1110" s="36" t="s">
        <v>64</v>
      </c>
      <c r="D1110">
        <v>3972</v>
      </c>
      <c r="E1110">
        <v>3972</v>
      </c>
      <c r="F1110" s="1">
        <v>40835</v>
      </c>
      <c r="G1110" s="1">
        <v>40849</v>
      </c>
      <c r="H1110">
        <v>10</v>
      </c>
      <c r="I1110">
        <v>2011</v>
      </c>
      <c r="J1110">
        <v>6.5</v>
      </c>
      <c r="K1110">
        <v>65.87</v>
      </c>
      <c r="L1110" t="s">
        <v>1064</v>
      </c>
      <c r="M1110" t="s">
        <v>573</v>
      </c>
      <c r="N1110" s="1">
        <v>41967</v>
      </c>
      <c r="O1110">
        <v>4.3285999999999998</v>
      </c>
      <c r="P1110">
        <v>59.880800000000001</v>
      </c>
      <c r="Q1110" t="s">
        <v>3</v>
      </c>
      <c r="R1110" t="s">
        <v>615</v>
      </c>
      <c r="S1110" t="s">
        <v>616</v>
      </c>
      <c r="T1110" t="s">
        <v>13</v>
      </c>
      <c r="U1110" t="s">
        <v>12</v>
      </c>
      <c r="V1110">
        <v>1131.6074000000001</v>
      </c>
      <c r="W1110">
        <v>0.78</v>
      </c>
      <c r="X1110">
        <v>1</v>
      </c>
      <c r="Y1110">
        <v>108</v>
      </c>
      <c r="Z1110">
        <v>36</v>
      </c>
      <c r="AA1110">
        <v>0</v>
      </c>
      <c r="AB1110">
        <v>0</v>
      </c>
      <c r="AC1110">
        <v>240</v>
      </c>
      <c r="AD1110">
        <v>1000</v>
      </c>
      <c r="AE1110">
        <v>2000</v>
      </c>
      <c r="AF1110">
        <v>0</v>
      </c>
      <c r="AG1110">
        <v>0</v>
      </c>
      <c r="AH1110">
        <v>0</v>
      </c>
      <c r="AI1110">
        <v>0</v>
      </c>
      <c r="AJ1110">
        <v>0</v>
      </c>
      <c r="AK1110">
        <v>0</v>
      </c>
      <c r="AL1110">
        <v>0</v>
      </c>
      <c r="AM1110">
        <v>0</v>
      </c>
      <c r="AN1110">
        <v>0</v>
      </c>
      <c r="AO1110">
        <v>0</v>
      </c>
      <c r="AP1110">
        <v>0</v>
      </c>
      <c r="AQ1110">
        <v>0</v>
      </c>
      <c r="AR1110">
        <v>0</v>
      </c>
      <c r="AS1110">
        <v>0</v>
      </c>
      <c r="AT1110">
        <v>0</v>
      </c>
      <c r="AU1110">
        <v>0</v>
      </c>
      <c r="AV1110">
        <v>0</v>
      </c>
      <c r="AW1110">
        <v>0</v>
      </c>
      <c r="AX1110">
        <v>1</v>
      </c>
    </row>
    <row r="1111" spans="1:50" x14ac:dyDescent="0.25">
      <c r="A1111" s="36">
        <v>2901849</v>
      </c>
      <c r="B1111" s="36">
        <v>34498</v>
      </c>
      <c r="C1111" s="36" t="s">
        <v>64</v>
      </c>
      <c r="D1111">
        <v>3973</v>
      </c>
      <c r="E1111">
        <v>3973</v>
      </c>
      <c r="F1111" s="1">
        <v>40835</v>
      </c>
      <c r="G1111" s="1">
        <v>40849</v>
      </c>
      <c r="H1111">
        <v>10</v>
      </c>
      <c r="I1111">
        <v>2011</v>
      </c>
      <c r="J1111">
        <v>8.75</v>
      </c>
      <c r="K1111">
        <v>65.39</v>
      </c>
      <c r="L1111" t="s">
        <v>1064</v>
      </c>
      <c r="M1111" t="s">
        <v>573</v>
      </c>
      <c r="N1111" s="1">
        <v>41967</v>
      </c>
      <c r="O1111">
        <v>5.9343000000000004</v>
      </c>
      <c r="P1111">
        <v>63.519599999999997</v>
      </c>
      <c r="Q1111" t="s">
        <v>3</v>
      </c>
      <c r="R1111" t="s">
        <v>615</v>
      </c>
      <c r="S1111" t="s">
        <v>616</v>
      </c>
      <c r="T1111" t="s">
        <v>13</v>
      </c>
      <c r="U1111" t="s">
        <v>12</v>
      </c>
      <c r="V1111">
        <v>1131.498</v>
      </c>
      <c r="W1111">
        <v>0.78</v>
      </c>
      <c r="X1111">
        <v>1</v>
      </c>
      <c r="Y1111">
        <v>114</v>
      </c>
      <c r="Z1111">
        <v>36</v>
      </c>
      <c r="AA1111">
        <v>0</v>
      </c>
      <c r="AB1111">
        <v>0</v>
      </c>
      <c r="AC1111">
        <v>240</v>
      </c>
      <c r="AD1111">
        <v>1000</v>
      </c>
      <c r="AE1111">
        <v>2000</v>
      </c>
      <c r="AF1111">
        <v>0</v>
      </c>
      <c r="AG1111">
        <v>0</v>
      </c>
      <c r="AH1111">
        <v>0</v>
      </c>
      <c r="AI1111">
        <v>0</v>
      </c>
      <c r="AJ1111">
        <v>0</v>
      </c>
      <c r="AK1111">
        <v>0</v>
      </c>
      <c r="AL1111">
        <v>0</v>
      </c>
      <c r="AM1111">
        <v>0</v>
      </c>
      <c r="AN1111">
        <v>0</v>
      </c>
      <c r="AO1111">
        <v>0</v>
      </c>
      <c r="AP1111">
        <v>0</v>
      </c>
      <c r="AQ1111">
        <v>0</v>
      </c>
      <c r="AR1111">
        <v>0</v>
      </c>
      <c r="AS1111">
        <v>0</v>
      </c>
      <c r="AT1111">
        <v>0</v>
      </c>
      <c r="AU1111">
        <v>0</v>
      </c>
      <c r="AV1111">
        <v>0</v>
      </c>
      <c r="AW1111">
        <v>0</v>
      </c>
      <c r="AX1111">
        <v>1</v>
      </c>
    </row>
    <row r="1112" spans="1:50" x14ac:dyDescent="0.25">
      <c r="A1112" s="36">
        <v>2901850</v>
      </c>
      <c r="B1112" s="36">
        <v>34500</v>
      </c>
      <c r="C1112" s="36" t="s">
        <v>64</v>
      </c>
      <c r="D1112">
        <v>4024</v>
      </c>
      <c r="E1112">
        <v>4024</v>
      </c>
      <c r="F1112" s="1">
        <v>40836</v>
      </c>
      <c r="G1112" s="1">
        <v>40849</v>
      </c>
      <c r="H1112">
        <v>10</v>
      </c>
      <c r="I1112">
        <v>2011</v>
      </c>
      <c r="J1112">
        <v>11.25</v>
      </c>
      <c r="K1112">
        <v>64.849999999999994</v>
      </c>
      <c r="L1112" t="s">
        <v>1064</v>
      </c>
      <c r="M1112" t="s">
        <v>573</v>
      </c>
      <c r="N1112" s="1">
        <v>41967</v>
      </c>
      <c r="O1112">
        <v>10.4704</v>
      </c>
      <c r="P1112">
        <v>64.266199999999998</v>
      </c>
      <c r="Q1112" t="s">
        <v>3</v>
      </c>
      <c r="R1112" t="s">
        <v>615</v>
      </c>
      <c r="S1112" t="s">
        <v>616</v>
      </c>
      <c r="T1112" t="s">
        <v>13</v>
      </c>
      <c r="U1112" t="s">
        <v>12</v>
      </c>
      <c r="V1112">
        <v>1131.2299</v>
      </c>
      <c r="W1112">
        <v>0.78</v>
      </c>
      <c r="X1112">
        <v>1</v>
      </c>
      <c r="Y1112">
        <v>108</v>
      </c>
      <c r="Z1112">
        <v>36</v>
      </c>
      <c r="AA1112">
        <v>0</v>
      </c>
      <c r="AB1112">
        <v>0</v>
      </c>
      <c r="AC1112">
        <v>240</v>
      </c>
      <c r="AD1112">
        <v>1000</v>
      </c>
      <c r="AE1112">
        <v>2000</v>
      </c>
      <c r="AF1112">
        <v>0</v>
      </c>
      <c r="AG1112">
        <v>0</v>
      </c>
      <c r="AH1112">
        <v>0</v>
      </c>
      <c r="AI1112">
        <v>0</v>
      </c>
      <c r="AJ1112">
        <v>0</v>
      </c>
      <c r="AK1112">
        <v>0</v>
      </c>
      <c r="AL1112">
        <v>0</v>
      </c>
      <c r="AM1112">
        <v>0</v>
      </c>
      <c r="AN1112">
        <v>0</v>
      </c>
      <c r="AO1112">
        <v>0</v>
      </c>
      <c r="AP1112">
        <v>0</v>
      </c>
      <c r="AQ1112">
        <v>0</v>
      </c>
      <c r="AR1112">
        <v>0</v>
      </c>
      <c r="AS1112">
        <v>0</v>
      </c>
      <c r="AT1112">
        <v>0</v>
      </c>
      <c r="AU1112">
        <v>0</v>
      </c>
      <c r="AV1112">
        <v>0</v>
      </c>
      <c r="AW1112">
        <v>0</v>
      </c>
      <c r="AX1112">
        <v>1</v>
      </c>
    </row>
    <row r="1113" spans="1:50" x14ac:dyDescent="0.25">
      <c r="A1113" s="36">
        <v>2901851</v>
      </c>
      <c r="B1113" s="36">
        <v>34501</v>
      </c>
      <c r="C1113" s="36" t="s">
        <v>64</v>
      </c>
      <c r="D1113">
        <v>4025</v>
      </c>
      <c r="E1113">
        <v>4025</v>
      </c>
      <c r="F1113" s="1">
        <v>40836</v>
      </c>
      <c r="G1113" s="1">
        <v>40849</v>
      </c>
      <c r="H1113">
        <v>10</v>
      </c>
      <c r="I1113">
        <v>2011</v>
      </c>
      <c r="J1113">
        <v>14</v>
      </c>
      <c r="K1113">
        <v>65.25</v>
      </c>
      <c r="L1113" t="s">
        <v>1064</v>
      </c>
      <c r="M1113" t="s">
        <v>573</v>
      </c>
      <c r="N1113" s="1">
        <v>41968</v>
      </c>
      <c r="O1113">
        <v>12.5816</v>
      </c>
      <c r="P1113">
        <v>69.051599999999993</v>
      </c>
      <c r="Q1113" t="s">
        <v>3</v>
      </c>
      <c r="R1113" t="s">
        <v>615</v>
      </c>
      <c r="S1113" t="s">
        <v>616</v>
      </c>
      <c r="T1113" t="s">
        <v>13</v>
      </c>
      <c r="U1113" t="s">
        <v>12</v>
      </c>
      <c r="V1113">
        <v>1131.577</v>
      </c>
      <c r="W1113">
        <v>0.78</v>
      </c>
      <c r="X1113">
        <v>1</v>
      </c>
      <c r="Y1113">
        <v>114</v>
      </c>
      <c r="Z1113">
        <v>36</v>
      </c>
      <c r="AA1113">
        <v>0</v>
      </c>
      <c r="AB1113">
        <v>0</v>
      </c>
      <c r="AC1113">
        <v>240</v>
      </c>
      <c r="AD1113">
        <v>1000</v>
      </c>
      <c r="AE1113">
        <v>2000</v>
      </c>
      <c r="AF1113">
        <v>0</v>
      </c>
      <c r="AG1113">
        <v>0</v>
      </c>
      <c r="AH1113">
        <v>0</v>
      </c>
      <c r="AI1113">
        <v>0</v>
      </c>
      <c r="AJ1113">
        <v>0</v>
      </c>
      <c r="AK1113">
        <v>0</v>
      </c>
      <c r="AL1113">
        <v>0</v>
      </c>
      <c r="AM1113">
        <v>0</v>
      </c>
      <c r="AN1113">
        <v>0</v>
      </c>
      <c r="AO1113">
        <v>0</v>
      </c>
      <c r="AP1113">
        <v>0</v>
      </c>
      <c r="AQ1113">
        <v>0</v>
      </c>
      <c r="AR1113">
        <v>0</v>
      </c>
      <c r="AS1113">
        <v>0</v>
      </c>
      <c r="AT1113">
        <v>0</v>
      </c>
      <c r="AU1113">
        <v>0</v>
      </c>
      <c r="AV1113">
        <v>0</v>
      </c>
      <c r="AW1113">
        <v>0</v>
      </c>
      <c r="AX1113">
        <v>1</v>
      </c>
    </row>
    <row r="1114" spans="1:50" x14ac:dyDescent="0.25">
      <c r="A1114" s="36">
        <v>6901465</v>
      </c>
      <c r="B1114" s="36">
        <v>121603</v>
      </c>
      <c r="C1114" s="36" t="s">
        <v>64</v>
      </c>
      <c r="D1114" t="s">
        <v>1065</v>
      </c>
      <c r="E1114" t="s">
        <v>1066</v>
      </c>
      <c r="F1114" s="1">
        <v>41827</v>
      </c>
      <c r="G1114" s="1">
        <v>41830</v>
      </c>
      <c r="H1114">
        <v>7</v>
      </c>
      <c r="I1114">
        <v>2014</v>
      </c>
      <c r="J1114">
        <v>42.023000000000003</v>
      </c>
      <c r="K1114">
        <v>4.6474000000000002</v>
      </c>
      <c r="L1114" t="s">
        <v>1067</v>
      </c>
      <c r="M1114" t="s">
        <v>1068</v>
      </c>
      <c r="N1114" s="1">
        <v>41974</v>
      </c>
      <c r="O1114">
        <v>41.1126</v>
      </c>
      <c r="P1114">
        <v>6.3936000000000002</v>
      </c>
      <c r="Q1114" t="s">
        <v>31</v>
      </c>
      <c r="R1114" t="s">
        <v>645</v>
      </c>
      <c r="S1114" t="s">
        <v>646</v>
      </c>
      <c r="T1114" t="s">
        <v>11</v>
      </c>
      <c r="U1114" t="s">
        <v>10</v>
      </c>
      <c r="V1114">
        <v>147.35810000000001</v>
      </c>
      <c r="W1114">
        <v>0.91</v>
      </c>
      <c r="X1114">
        <v>1</v>
      </c>
      <c r="Y1114">
        <v>33</v>
      </c>
      <c r="Z1114">
        <v>0</v>
      </c>
      <c r="AA1114">
        <v>0</v>
      </c>
      <c r="AB1114">
        <v>0</v>
      </c>
      <c r="AC1114">
        <v>120</v>
      </c>
      <c r="AD1114">
        <v>1000</v>
      </c>
      <c r="AE1114">
        <v>2000</v>
      </c>
      <c r="AF1114">
        <v>1</v>
      </c>
      <c r="AG1114">
        <v>0</v>
      </c>
      <c r="AH1114">
        <v>0</v>
      </c>
      <c r="AI1114">
        <v>0</v>
      </c>
      <c r="AJ1114">
        <v>0</v>
      </c>
      <c r="AK1114">
        <v>0</v>
      </c>
      <c r="AL1114">
        <v>0</v>
      </c>
      <c r="AM1114">
        <v>0</v>
      </c>
      <c r="AN1114">
        <v>0</v>
      </c>
      <c r="AO1114">
        <v>0</v>
      </c>
      <c r="AP1114">
        <v>0</v>
      </c>
      <c r="AQ1114">
        <v>0</v>
      </c>
      <c r="AR1114">
        <v>0</v>
      </c>
      <c r="AS1114">
        <v>0</v>
      </c>
      <c r="AT1114">
        <v>1</v>
      </c>
      <c r="AU1114">
        <v>0</v>
      </c>
      <c r="AV1114">
        <v>0</v>
      </c>
      <c r="AW1114">
        <v>0</v>
      </c>
      <c r="AX1114">
        <v>1</v>
      </c>
    </row>
    <row r="1115" spans="1:50" x14ac:dyDescent="0.25">
      <c r="A1115" s="36">
        <v>6901649</v>
      </c>
      <c r="B1115" s="36" t="s">
        <v>78</v>
      </c>
      <c r="C1115" s="36" t="s">
        <v>65</v>
      </c>
      <c r="D1115" t="s">
        <v>573</v>
      </c>
      <c r="E1115" t="s">
        <v>1069</v>
      </c>
      <c r="F1115" s="1">
        <v>41835</v>
      </c>
      <c r="G1115" s="1">
        <v>41837</v>
      </c>
      <c r="H1115">
        <v>7</v>
      </c>
      <c r="I1115">
        <v>2014</v>
      </c>
      <c r="J1115">
        <v>40.7316</v>
      </c>
      <c r="K1115">
        <v>5.9104999999999999</v>
      </c>
      <c r="L1115" t="s">
        <v>1067</v>
      </c>
      <c r="M1115" t="s">
        <v>1070</v>
      </c>
      <c r="N1115" s="1">
        <v>41975</v>
      </c>
      <c r="O1115">
        <v>40.271000000000001</v>
      </c>
      <c r="P1115">
        <v>6.1909999999999998</v>
      </c>
      <c r="Q1115" t="s">
        <v>118</v>
      </c>
      <c r="R1115" t="s">
        <v>847</v>
      </c>
      <c r="S1115" t="s">
        <v>848</v>
      </c>
      <c r="T1115" t="s">
        <v>35</v>
      </c>
      <c r="U1115" t="s">
        <v>10</v>
      </c>
      <c r="V1115">
        <v>139.9701</v>
      </c>
      <c r="W1115">
        <v>0.91</v>
      </c>
      <c r="X1115">
        <v>1</v>
      </c>
      <c r="Y1115">
        <v>0</v>
      </c>
      <c r="Z1115">
        <v>0</v>
      </c>
      <c r="AA1115">
        <v>0</v>
      </c>
      <c r="AB1115">
        <v>0</v>
      </c>
      <c r="AC1115">
        <v>24</v>
      </c>
      <c r="AD1115">
        <v>1000</v>
      </c>
      <c r="AE1115">
        <v>1000</v>
      </c>
      <c r="AF1115">
        <v>1</v>
      </c>
      <c r="AG1115">
        <v>1</v>
      </c>
      <c r="AH1115">
        <v>0</v>
      </c>
      <c r="AI1115">
        <v>0</v>
      </c>
      <c r="AJ1115">
        <v>1</v>
      </c>
      <c r="AK1115">
        <v>0</v>
      </c>
      <c r="AL1115">
        <v>1</v>
      </c>
      <c r="AM1115">
        <v>1</v>
      </c>
      <c r="AN1115">
        <v>0</v>
      </c>
      <c r="AO1115">
        <v>0</v>
      </c>
      <c r="AP1115">
        <v>0</v>
      </c>
      <c r="AQ1115">
        <v>0</v>
      </c>
      <c r="AR1115">
        <v>0</v>
      </c>
      <c r="AS1115">
        <v>0</v>
      </c>
      <c r="AT1115">
        <v>0</v>
      </c>
      <c r="AU1115">
        <v>0</v>
      </c>
      <c r="AV1115">
        <v>0</v>
      </c>
      <c r="AW1115">
        <v>0</v>
      </c>
      <c r="AX1115">
        <v>1</v>
      </c>
    </row>
    <row r="1116" spans="1:50" x14ac:dyDescent="0.25">
      <c r="A1116" s="36">
        <v>6901453</v>
      </c>
      <c r="B1116" s="36">
        <v>120838</v>
      </c>
      <c r="C1116" s="36" t="s">
        <v>64</v>
      </c>
      <c r="D1116" t="s">
        <v>573</v>
      </c>
      <c r="E1116" t="s">
        <v>1071</v>
      </c>
      <c r="F1116" s="1">
        <v>41433</v>
      </c>
      <c r="G1116" s="1">
        <v>41435</v>
      </c>
      <c r="H1116">
        <v>6</v>
      </c>
      <c r="I1116">
        <v>2013</v>
      </c>
      <c r="J1116">
        <v>-5.9973000000000001</v>
      </c>
      <c r="K1116">
        <v>4.0046999999999997</v>
      </c>
      <c r="L1116" t="s">
        <v>1067</v>
      </c>
      <c r="M1116" t="s">
        <v>1072</v>
      </c>
      <c r="N1116" s="1">
        <v>41976</v>
      </c>
      <c r="O1116">
        <v>-6.3135000000000003</v>
      </c>
      <c r="P1116">
        <v>-0.42320000000000002</v>
      </c>
      <c r="Q1116" t="s">
        <v>9</v>
      </c>
      <c r="R1116" t="s">
        <v>645</v>
      </c>
      <c r="S1116" t="s">
        <v>646</v>
      </c>
      <c r="T1116" t="s">
        <v>159</v>
      </c>
      <c r="U1116" t="s">
        <v>10</v>
      </c>
      <c r="V1116">
        <v>542.87419999999997</v>
      </c>
      <c r="W1116">
        <v>0.86</v>
      </c>
      <c r="X1116">
        <v>1</v>
      </c>
      <c r="Y1116">
        <v>55</v>
      </c>
      <c r="Z1116">
        <v>0</v>
      </c>
      <c r="AA1116">
        <v>0</v>
      </c>
      <c r="AB1116">
        <v>0</v>
      </c>
      <c r="AC1116">
        <v>240</v>
      </c>
      <c r="AD1116">
        <v>1000</v>
      </c>
      <c r="AE1116">
        <v>2000</v>
      </c>
      <c r="AF1116">
        <v>0</v>
      </c>
      <c r="AG1116">
        <v>0</v>
      </c>
      <c r="AH1116">
        <v>0</v>
      </c>
      <c r="AI1116">
        <v>0</v>
      </c>
      <c r="AJ1116">
        <v>0</v>
      </c>
      <c r="AK1116">
        <v>0</v>
      </c>
      <c r="AL1116">
        <v>0</v>
      </c>
      <c r="AM1116">
        <v>0</v>
      </c>
      <c r="AN1116">
        <v>0</v>
      </c>
      <c r="AO1116">
        <v>0</v>
      </c>
      <c r="AP1116">
        <v>0</v>
      </c>
      <c r="AQ1116">
        <v>0</v>
      </c>
      <c r="AR1116">
        <v>0</v>
      </c>
      <c r="AS1116">
        <v>0</v>
      </c>
      <c r="AT1116">
        <v>1</v>
      </c>
      <c r="AU1116">
        <v>0</v>
      </c>
      <c r="AV1116">
        <v>0</v>
      </c>
      <c r="AW1116">
        <v>0</v>
      </c>
      <c r="AX1116">
        <v>1</v>
      </c>
    </row>
    <row r="1117" spans="1:50" x14ac:dyDescent="0.25">
      <c r="A1117" s="36">
        <v>6901452</v>
      </c>
      <c r="B1117" s="36">
        <v>120837</v>
      </c>
      <c r="C1117" s="36" t="s">
        <v>64</v>
      </c>
      <c r="D1117" t="s">
        <v>573</v>
      </c>
      <c r="E1117" t="s">
        <v>1073</v>
      </c>
      <c r="F1117" s="1">
        <v>41434</v>
      </c>
      <c r="G1117" s="1">
        <v>41435</v>
      </c>
      <c r="H1117">
        <v>6</v>
      </c>
      <c r="I1117">
        <v>2013</v>
      </c>
      <c r="J1117">
        <v>-5.9960000000000004</v>
      </c>
      <c r="K1117">
        <v>7.0286</v>
      </c>
      <c r="L1117" t="s">
        <v>1067</v>
      </c>
      <c r="M1117" t="s">
        <v>1074</v>
      </c>
      <c r="N1117" s="1">
        <v>41967</v>
      </c>
      <c r="O1117">
        <v>-7.3661000000000003</v>
      </c>
      <c r="P1117">
        <v>10.8355</v>
      </c>
      <c r="Q1117" t="s">
        <v>9</v>
      </c>
      <c r="R1117" t="s">
        <v>645</v>
      </c>
      <c r="S1117" t="s">
        <v>646</v>
      </c>
      <c r="T1117" t="s">
        <v>159</v>
      </c>
      <c r="U1117" t="s">
        <v>10</v>
      </c>
      <c r="V1117">
        <v>532.68809999999996</v>
      </c>
      <c r="W1117">
        <v>0.86</v>
      </c>
      <c r="X1117">
        <v>1</v>
      </c>
      <c r="Y1117">
        <v>49</v>
      </c>
      <c r="Z1117">
        <v>0</v>
      </c>
      <c r="AA1117">
        <v>0</v>
      </c>
      <c r="AB1117">
        <v>0</v>
      </c>
      <c r="AC1117">
        <v>240</v>
      </c>
      <c r="AD1117">
        <v>1000</v>
      </c>
      <c r="AE1117">
        <v>2000</v>
      </c>
      <c r="AF1117">
        <v>0</v>
      </c>
      <c r="AG1117">
        <v>0</v>
      </c>
      <c r="AH1117">
        <v>0</v>
      </c>
      <c r="AI1117">
        <v>0</v>
      </c>
      <c r="AJ1117">
        <v>0</v>
      </c>
      <c r="AK1117">
        <v>0</v>
      </c>
      <c r="AL1117">
        <v>0</v>
      </c>
      <c r="AM1117">
        <v>0</v>
      </c>
      <c r="AN1117">
        <v>0</v>
      </c>
      <c r="AO1117">
        <v>0</v>
      </c>
      <c r="AP1117">
        <v>0</v>
      </c>
      <c r="AQ1117">
        <v>0</v>
      </c>
      <c r="AR1117">
        <v>0</v>
      </c>
      <c r="AS1117">
        <v>0</v>
      </c>
      <c r="AT1117">
        <v>1</v>
      </c>
      <c r="AU1117">
        <v>0</v>
      </c>
      <c r="AV1117">
        <v>0</v>
      </c>
      <c r="AW1117">
        <v>0</v>
      </c>
      <c r="AX1117">
        <v>1</v>
      </c>
    </row>
    <row r="1118" spans="1:50" x14ac:dyDescent="0.25">
      <c r="A1118" s="36">
        <v>6901455</v>
      </c>
      <c r="B1118" s="36">
        <v>120840</v>
      </c>
      <c r="C1118" s="36" t="s">
        <v>64</v>
      </c>
      <c r="D1118" t="s">
        <v>573</v>
      </c>
      <c r="E1118" t="s">
        <v>1075</v>
      </c>
      <c r="F1118" s="1">
        <v>41430</v>
      </c>
      <c r="G1118" s="1">
        <v>41432</v>
      </c>
      <c r="H1118">
        <v>6</v>
      </c>
      <c r="I1118">
        <v>2013</v>
      </c>
      <c r="J1118">
        <v>-3.9874999999999998</v>
      </c>
      <c r="K1118">
        <v>1.0069999999999999</v>
      </c>
      <c r="L1118" t="s">
        <v>1067</v>
      </c>
      <c r="M1118" t="s">
        <v>1074</v>
      </c>
      <c r="N1118" s="1">
        <v>41973</v>
      </c>
      <c r="O1118">
        <v>-2.5750000000000002</v>
      </c>
      <c r="P1118">
        <v>-6.8535000000000004</v>
      </c>
      <c r="Q1118" t="s">
        <v>9</v>
      </c>
      <c r="R1118" t="s">
        <v>645</v>
      </c>
      <c r="S1118" t="s">
        <v>646</v>
      </c>
      <c r="T1118" t="s">
        <v>159</v>
      </c>
      <c r="U1118" t="s">
        <v>10</v>
      </c>
      <c r="V1118">
        <v>542.55939999999998</v>
      </c>
      <c r="W1118">
        <v>0.86</v>
      </c>
      <c r="X1118">
        <v>1</v>
      </c>
      <c r="Y1118">
        <v>56</v>
      </c>
      <c r="Z1118">
        <v>0</v>
      </c>
      <c r="AA1118">
        <v>0</v>
      </c>
      <c r="AB1118">
        <v>0</v>
      </c>
      <c r="AC1118">
        <v>240</v>
      </c>
      <c r="AD1118">
        <v>1000</v>
      </c>
      <c r="AE1118">
        <v>2000</v>
      </c>
      <c r="AF1118">
        <v>0</v>
      </c>
      <c r="AG1118">
        <v>0</v>
      </c>
      <c r="AH1118">
        <v>0</v>
      </c>
      <c r="AI1118">
        <v>0</v>
      </c>
      <c r="AJ1118">
        <v>0</v>
      </c>
      <c r="AK1118">
        <v>0</v>
      </c>
      <c r="AL1118">
        <v>0</v>
      </c>
      <c r="AM1118">
        <v>0</v>
      </c>
      <c r="AN1118">
        <v>0</v>
      </c>
      <c r="AO1118">
        <v>0</v>
      </c>
      <c r="AP1118">
        <v>0</v>
      </c>
      <c r="AQ1118">
        <v>0</v>
      </c>
      <c r="AR1118">
        <v>0</v>
      </c>
      <c r="AS1118">
        <v>0</v>
      </c>
      <c r="AT1118">
        <v>1</v>
      </c>
      <c r="AU1118">
        <v>0</v>
      </c>
      <c r="AV1118">
        <v>0</v>
      </c>
      <c r="AW1118">
        <v>0</v>
      </c>
      <c r="AX1118">
        <v>1</v>
      </c>
    </row>
    <row r="1119" spans="1:50" x14ac:dyDescent="0.25">
      <c r="A1119" s="36">
        <v>6901454</v>
      </c>
      <c r="B1119" s="36">
        <v>120839</v>
      </c>
      <c r="C1119" s="36" t="s">
        <v>64</v>
      </c>
      <c r="D1119" t="s">
        <v>573</v>
      </c>
      <c r="E1119" t="s">
        <v>1076</v>
      </c>
      <c r="F1119" s="1">
        <v>41432</v>
      </c>
      <c r="G1119" s="1">
        <v>41432</v>
      </c>
      <c r="H1119">
        <v>6</v>
      </c>
      <c r="I1119">
        <v>2013</v>
      </c>
      <c r="J1119">
        <v>-6.0030000000000001</v>
      </c>
      <c r="K1119">
        <v>1.0117</v>
      </c>
      <c r="L1119" t="s">
        <v>1067</v>
      </c>
      <c r="M1119" t="s">
        <v>1074</v>
      </c>
      <c r="N1119" s="1">
        <v>41975</v>
      </c>
      <c r="O1119">
        <v>-5.7161999999999997</v>
      </c>
      <c r="P1119">
        <v>-2.8723000000000001</v>
      </c>
      <c r="Q1119" t="s">
        <v>9</v>
      </c>
      <c r="R1119" t="s">
        <v>645</v>
      </c>
      <c r="S1119" t="s">
        <v>646</v>
      </c>
      <c r="T1119" t="s">
        <v>159</v>
      </c>
      <c r="U1119" t="s">
        <v>10</v>
      </c>
      <c r="V1119">
        <v>543.13459999999998</v>
      </c>
      <c r="W1119">
        <v>0.86</v>
      </c>
      <c r="X1119">
        <v>1</v>
      </c>
      <c r="Y1119">
        <v>56</v>
      </c>
      <c r="Z1119">
        <v>0</v>
      </c>
      <c r="AA1119">
        <v>0</v>
      </c>
      <c r="AB1119">
        <v>0</v>
      </c>
      <c r="AC1119">
        <v>240</v>
      </c>
      <c r="AD1119">
        <v>1000</v>
      </c>
      <c r="AE1119">
        <v>2000</v>
      </c>
      <c r="AF1119">
        <v>0</v>
      </c>
      <c r="AG1119">
        <v>0</v>
      </c>
      <c r="AH1119">
        <v>0</v>
      </c>
      <c r="AI1119">
        <v>0</v>
      </c>
      <c r="AJ1119">
        <v>0</v>
      </c>
      <c r="AK1119">
        <v>0</v>
      </c>
      <c r="AL1119">
        <v>0</v>
      </c>
      <c r="AM1119">
        <v>0</v>
      </c>
      <c r="AN1119">
        <v>0</v>
      </c>
      <c r="AO1119">
        <v>0</v>
      </c>
      <c r="AP1119">
        <v>0</v>
      </c>
      <c r="AQ1119">
        <v>0</v>
      </c>
      <c r="AR1119">
        <v>0</v>
      </c>
      <c r="AS1119">
        <v>0</v>
      </c>
      <c r="AT1119">
        <v>1</v>
      </c>
      <c r="AU1119">
        <v>0</v>
      </c>
      <c r="AV1119">
        <v>0</v>
      </c>
      <c r="AW1119">
        <v>0</v>
      </c>
      <c r="AX1119">
        <v>1</v>
      </c>
    </row>
    <row r="1120" spans="1:50" x14ac:dyDescent="0.25">
      <c r="A1120" s="36">
        <v>6901511</v>
      </c>
      <c r="B1120" s="36" t="s">
        <v>1077</v>
      </c>
      <c r="C1120" s="36" t="s">
        <v>65</v>
      </c>
      <c r="D1120" t="s">
        <v>573</v>
      </c>
      <c r="E1120" t="s">
        <v>1078</v>
      </c>
      <c r="F1120" s="1">
        <v>41322</v>
      </c>
      <c r="G1120" s="1">
        <v>41337</v>
      </c>
      <c r="H1120">
        <v>2</v>
      </c>
      <c r="I1120">
        <v>2013</v>
      </c>
      <c r="J1120">
        <v>42.034799999999997</v>
      </c>
      <c r="K1120">
        <v>4.68</v>
      </c>
      <c r="L1120" t="s">
        <v>1067</v>
      </c>
      <c r="M1120" t="s">
        <v>1079</v>
      </c>
      <c r="N1120" s="1">
        <v>41972</v>
      </c>
      <c r="O1120">
        <v>36.159300000000002</v>
      </c>
      <c r="P1120">
        <v>-3.2145000000000001</v>
      </c>
      <c r="Q1120" t="s">
        <v>118</v>
      </c>
      <c r="R1120" t="s">
        <v>847</v>
      </c>
      <c r="S1120" t="s">
        <v>848</v>
      </c>
      <c r="T1120" t="s">
        <v>117</v>
      </c>
      <c r="U1120" t="s">
        <v>10</v>
      </c>
      <c r="V1120">
        <v>649.60419999999999</v>
      </c>
      <c r="W1120">
        <v>0.86</v>
      </c>
      <c r="X1120">
        <v>1</v>
      </c>
      <c r="Y1120">
        <v>214</v>
      </c>
      <c r="Z1120">
        <v>0</v>
      </c>
      <c r="AA1120">
        <v>0</v>
      </c>
      <c r="AB1120">
        <v>0</v>
      </c>
      <c r="AC1120">
        <v>24</v>
      </c>
      <c r="AD1120">
        <v>1000</v>
      </c>
      <c r="AE1120">
        <v>1000</v>
      </c>
      <c r="AF1120">
        <v>0</v>
      </c>
      <c r="AG1120">
        <v>1</v>
      </c>
      <c r="AH1120">
        <v>0</v>
      </c>
      <c r="AI1120">
        <v>0</v>
      </c>
      <c r="AJ1120">
        <v>1</v>
      </c>
      <c r="AK1120">
        <v>0</v>
      </c>
      <c r="AL1120">
        <v>1</v>
      </c>
      <c r="AM1120">
        <v>1</v>
      </c>
      <c r="AN1120">
        <v>0</v>
      </c>
      <c r="AO1120">
        <v>0</v>
      </c>
      <c r="AP1120">
        <v>0</v>
      </c>
      <c r="AQ1120">
        <v>0</v>
      </c>
      <c r="AR1120">
        <v>0</v>
      </c>
      <c r="AS1120">
        <v>0</v>
      </c>
      <c r="AT1120">
        <v>0</v>
      </c>
      <c r="AU1120">
        <v>0</v>
      </c>
      <c r="AV1120">
        <v>0</v>
      </c>
      <c r="AW1120">
        <v>0</v>
      </c>
      <c r="AX1120">
        <v>1</v>
      </c>
    </row>
    <row r="1121" spans="1:50" x14ac:dyDescent="0.25">
      <c r="A1121" s="36">
        <v>6901451</v>
      </c>
      <c r="B1121" s="36">
        <v>120836</v>
      </c>
      <c r="C1121" s="36" t="s">
        <v>64</v>
      </c>
      <c r="D1121" t="s">
        <v>573</v>
      </c>
      <c r="E1121" t="s">
        <v>1080</v>
      </c>
      <c r="F1121" s="1">
        <v>41438</v>
      </c>
      <c r="G1121" s="1">
        <v>41443</v>
      </c>
      <c r="H1121">
        <v>6</v>
      </c>
      <c r="I1121">
        <v>2013</v>
      </c>
      <c r="J1121">
        <v>-1.32</v>
      </c>
      <c r="K1121">
        <v>7.22</v>
      </c>
      <c r="L1121" t="s">
        <v>1067</v>
      </c>
      <c r="M1121" t="s">
        <v>1072</v>
      </c>
      <c r="N1121" s="1">
        <v>41971</v>
      </c>
      <c r="O1121">
        <v>2.1545000000000001</v>
      </c>
      <c r="P1121">
        <v>-0.59750000000000003</v>
      </c>
      <c r="Q1121" t="s">
        <v>9</v>
      </c>
      <c r="R1121" t="s">
        <v>645</v>
      </c>
      <c r="S1121" t="s">
        <v>646</v>
      </c>
      <c r="T1121" t="s">
        <v>159</v>
      </c>
      <c r="U1121" t="s">
        <v>10</v>
      </c>
      <c r="V1121">
        <v>532.61689999999999</v>
      </c>
      <c r="W1121">
        <v>0.86</v>
      </c>
      <c r="X1121">
        <v>1</v>
      </c>
      <c r="Y1121">
        <v>55</v>
      </c>
      <c r="Z1121">
        <v>0</v>
      </c>
      <c r="AA1121">
        <v>0</v>
      </c>
      <c r="AB1121">
        <v>0</v>
      </c>
      <c r="AC1121">
        <v>240</v>
      </c>
      <c r="AD1121">
        <v>1000</v>
      </c>
      <c r="AE1121">
        <v>2000</v>
      </c>
      <c r="AF1121">
        <v>0</v>
      </c>
      <c r="AG1121">
        <v>0</v>
      </c>
      <c r="AH1121">
        <v>0</v>
      </c>
      <c r="AI1121">
        <v>0</v>
      </c>
      <c r="AJ1121">
        <v>0</v>
      </c>
      <c r="AK1121">
        <v>0</v>
      </c>
      <c r="AL1121">
        <v>0</v>
      </c>
      <c r="AM1121">
        <v>0</v>
      </c>
      <c r="AN1121">
        <v>0</v>
      </c>
      <c r="AO1121">
        <v>0</v>
      </c>
      <c r="AP1121">
        <v>0</v>
      </c>
      <c r="AQ1121">
        <v>0</v>
      </c>
      <c r="AR1121">
        <v>0</v>
      </c>
      <c r="AS1121">
        <v>0</v>
      </c>
      <c r="AT1121">
        <v>1</v>
      </c>
      <c r="AU1121">
        <v>0</v>
      </c>
      <c r="AV1121">
        <v>0</v>
      </c>
      <c r="AW1121">
        <v>0</v>
      </c>
      <c r="AX1121">
        <v>1</v>
      </c>
    </row>
    <row r="1122" spans="1:50" x14ac:dyDescent="0.25">
      <c r="A1122" s="36">
        <v>6901456</v>
      </c>
      <c r="B1122" s="36">
        <v>120841</v>
      </c>
      <c r="C1122" s="36" t="s">
        <v>64</v>
      </c>
      <c r="D1122" t="s">
        <v>573</v>
      </c>
      <c r="E1122" t="s">
        <v>1081</v>
      </c>
      <c r="F1122" s="1">
        <v>41429</v>
      </c>
      <c r="G1122" s="1">
        <v>41429</v>
      </c>
      <c r="H1122">
        <v>6</v>
      </c>
      <c r="I1122">
        <v>2013</v>
      </c>
      <c r="J1122">
        <v>-0.996</v>
      </c>
      <c r="K1122">
        <v>4.0000000000000001E-3</v>
      </c>
      <c r="L1122" t="s">
        <v>1067</v>
      </c>
      <c r="M1122" t="s">
        <v>1082</v>
      </c>
      <c r="N1122" s="1">
        <v>41972</v>
      </c>
      <c r="O1122">
        <v>-1.1595</v>
      </c>
      <c r="P1122">
        <v>-0.2429</v>
      </c>
      <c r="Q1122" t="s">
        <v>9</v>
      </c>
      <c r="R1122" t="s">
        <v>645</v>
      </c>
      <c r="S1122" t="s">
        <v>646</v>
      </c>
      <c r="T1122" t="s">
        <v>159</v>
      </c>
      <c r="U1122" t="s">
        <v>10</v>
      </c>
      <c r="V1122">
        <v>542.81960000000004</v>
      </c>
      <c r="W1122">
        <v>0.86</v>
      </c>
      <c r="X1122">
        <v>1</v>
      </c>
      <c r="Y1122">
        <v>49</v>
      </c>
      <c r="Z1122">
        <v>0</v>
      </c>
      <c r="AA1122">
        <v>0</v>
      </c>
      <c r="AB1122">
        <v>0</v>
      </c>
      <c r="AC1122">
        <v>240</v>
      </c>
      <c r="AD1122">
        <v>1000</v>
      </c>
      <c r="AE1122">
        <v>2000</v>
      </c>
      <c r="AF1122">
        <v>0</v>
      </c>
      <c r="AG1122">
        <v>0</v>
      </c>
      <c r="AH1122">
        <v>0</v>
      </c>
      <c r="AI1122">
        <v>0</v>
      </c>
      <c r="AJ1122">
        <v>0</v>
      </c>
      <c r="AK1122">
        <v>0</v>
      </c>
      <c r="AL1122">
        <v>0</v>
      </c>
      <c r="AM1122">
        <v>0</v>
      </c>
      <c r="AN1122">
        <v>0</v>
      </c>
      <c r="AO1122">
        <v>0</v>
      </c>
      <c r="AP1122">
        <v>0</v>
      </c>
      <c r="AQ1122">
        <v>0</v>
      </c>
      <c r="AR1122">
        <v>0</v>
      </c>
      <c r="AS1122">
        <v>0</v>
      </c>
      <c r="AT1122">
        <v>1</v>
      </c>
      <c r="AU1122">
        <v>0</v>
      </c>
      <c r="AV1122">
        <v>0</v>
      </c>
      <c r="AW1122">
        <v>0</v>
      </c>
      <c r="AX1122">
        <v>1</v>
      </c>
    </row>
    <row r="1123" spans="1:50" x14ac:dyDescent="0.25">
      <c r="A1123" s="36">
        <v>6901617</v>
      </c>
      <c r="B1123" s="36">
        <v>136114</v>
      </c>
      <c r="C1123" s="36" t="s">
        <v>64</v>
      </c>
      <c r="D1123" t="s">
        <v>1083</v>
      </c>
      <c r="E1123" t="s">
        <v>1084</v>
      </c>
      <c r="F1123" s="1">
        <v>41778</v>
      </c>
      <c r="G1123" s="1">
        <v>41814</v>
      </c>
      <c r="H1123">
        <v>5</v>
      </c>
      <c r="I1123">
        <v>2014</v>
      </c>
      <c r="J1123">
        <v>1.0329999999999999</v>
      </c>
      <c r="K1123">
        <v>-4</v>
      </c>
      <c r="L1123" t="s">
        <v>1067</v>
      </c>
      <c r="M1123" t="s">
        <v>1085</v>
      </c>
      <c r="N1123" s="1">
        <v>41971</v>
      </c>
      <c r="O1123">
        <v>1.8331</v>
      </c>
      <c r="P1123">
        <v>-9.3361999999999998</v>
      </c>
      <c r="Q1123" t="s">
        <v>9</v>
      </c>
      <c r="R1123" t="s">
        <v>645</v>
      </c>
      <c r="S1123" t="s">
        <v>646</v>
      </c>
      <c r="T1123" t="s">
        <v>159</v>
      </c>
      <c r="U1123" t="s">
        <v>10</v>
      </c>
      <c r="V1123">
        <v>193.1677</v>
      </c>
      <c r="W1123">
        <v>0.91</v>
      </c>
      <c r="X1123">
        <v>1</v>
      </c>
      <c r="Y1123">
        <v>21</v>
      </c>
      <c r="Z1123">
        <v>0</v>
      </c>
      <c r="AA1123">
        <v>0</v>
      </c>
      <c r="AB1123">
        <v>0</v>
      </c>
      <c r="AC1123">
        <v>240</v>
      </c>
      <c r="AD1123">
        <v>1000</v>
      </c>
      <c r="AE1123">
        <v>2000</v>
      </c>
      <c r="AF1123">
        <v>0</v>
      </c>
      <c r="AG1123">
        <v>0</v>
      </c>
      <c r="AH1123">
        <v>0</v>
      </c>
      <c r="AI1123">
        <v>0</v>
      </c>
      <c r="AJ1123">
        <v>0</v>
      </c>
      <c r="AK1123">
        <v>0</v>
      </c>
      <c r="AL1123">
        <v>0</v>
      </c>
      <c r="AM1123">
        <v>0</v>
      </c>
      <c r="AN1123">
        <v>0</v>
      </c>
      <c r="AO1123">
        <v>0</v>
      </c>
      <c r="AP1123">
        <v>0</v>
      </c>
      <c r="AQ1123">
        <v>0</v>
      </c>
      <c r="AR1123">
        <v>0</v>
      </c>
      <c r="AS1123">
        <v>0</v>
      </c>
      <c r="AT1123">
        <v>1</v>
      </c>
      <c r="AU1123">
        <v>0</v>
      </c>
      <c r="AV1123">
        <v>0</v>
      </c>
      <c r="AW1123">
        <v>0</v>
      </c>
      <c r="AX1123">
        <v>1</v>
      </c>
    </row>
    <row r="1124" spans="1:50" x14ac:dyDescent="0.25">
      <c r="A1124" s="36">
        <v>6901616</v>
      </c>
      <c r="B1124" s="36">
        <v>136113</v>
      </c>
      <c r="C1124" s="36" t="s">
        <v>64</v>
      </c>
      <c r="D1124" t="s">
        <v>1086</v>
      </c>
      <c r="E1124" t="s">
        <v>1087</v>
      </c>
      <c r="F1124" s="1">
        <v>41776</v>
      </c>
      <c r="G1124" s="1">
        <v>41814</v>
      </c>
      <c r="H1124">
        <v>5</v>
      </c>
      <c r="I1124">
        <v>2014</v>
      </c>
      <c r="J1124">
        <v>-3</v>
      </c>
      <c r="K1124">
        <v>-3.99</v>
      </c>
      <c r="L1124" t="s">
        <v>1067</v>
      </c>
      <c r="M1124" t="s">
        <v>1085</v>
      </c>
      <c r="N1124" s="1">
        <v>41969</v>
      </c>
      <c r="O1124">
        <v>-3.4676</v>
      </c>
      <c r="P1124">
        <v>-7.7237</v>
      </c>
      <c r="Q1124" t="s">
        <v>9</v>
      </c>
      <c r="R1124" t="s">
        <v>645</v>
      </c>
      <c r="S1124" t="s">
        <v>646</v>
      </c>
      <c r="T1124" t="s">
        <v>159</v>
      </c>
      <c r="U1124" t="s">
        <v>10</v>
      </c>
      <c r="V1124">
        <v>193.1223</v>
      </c>
      <c r="W1124">
        <v>0.91</v>
      </c>
      <c r="X1124">
        <v>1</v>
      </c>
      <c r="Y1124">
        <v>15</v>
      </c>
      <c r="Z1124">
        <v>0</v>
      </c>
      <c r="AA1124">
        <v>0</v>
      </c>
      <c r="AB1124">
        <v>0</v>
      </c>
      <c r="AC1124">
        <v>240</v>
      </c>
      <c r="AD1124">
        <v>1000</v>
      </c>
      <c r="AE1124">
        <v>2000</v>
      </c>
      <c r="AF1124">
        <v>0</v>
      </c>
      <c r="AG1124">
        <v>0</v>
      </c>
      <c r="AH1124">
        <v>0</v>
      </c>
      <c r="AI1124">
        <v>0</v>
      </c>
      <c r="AJ1124">
        <v>0</v>
      </c>
      <c r="AK1124">
        <v>0</v>
      </c>
      <c r="AL1124">
        <v>0</v>
      </c>
      <c r="AM1124">
        <v>0</v>
      </c>
      <c r="AN1124">
        <v>0</v>
      </c>
      <c r="AO1124">
        <v>0</v>
      </c>
      <c r="AP1124">
        <v>0</v>
      </c>
      <c r="AQ1124">
        <v>0</v>
      </c>
      <c r="AR1124">
        <v>0</v>
      </c>
      <c r="AS1124">
        <v>0</v>
      </c>
      <c r="AT1124">
        <v>1</v>
      </c>
      <c r="AU1124">
        <v>0</v>
      </c>
      <c r="AV1124">
        <v>0</v>
      </c>
      <c r="AW1124">
        <v>0</v>
      </c>
      <c r="AX1124">
        <v>1</v>
      </c>
    </row>
    <row r="1125" spans="1:50" x14ac:dyDescent="0.25">
      <c r="A1125" s="36">
        <v>6901613</v>
      </c>
      <c r="B1125" s="36">
        <v>136110</v>
      </c>
      <c r="C1125" s="36" t="s">
        <v>64</v>
      </c>
      <c r="D1125" t="s">
        <v>1088</v>
      </c>
      <c r="E1125" t="s">
        <v>1089</v>
      </c>
      <c r="F1125" s="1">
        <v>41754</v>
      </c>
      <c r="G1125" s="1">
        <v>41759</v>
      </c>
      <c r="H1125">
        <v>4</v>
      </c>
      <c r="I1125">
        <v>2014</v>
      </c>
      <c r="J1125">
        <v>1</v>
      </c>
      <c r="K1125">
        <v>-10</v>
      </c>
      <c r="L1125" t="s">
        <v>1067</v>
      </c>
      <c r="M1125" t="s">
        <v>1085</v>
      </c>
      <c r="N1125" s="1">
        <v>41970</v>
      </c>
      <c r="O1125">
        <v>0.70989999999999998</v>
      </c>
      <c r="P1125">
        <v>-22.911300000000001</v>
      </c>
      <c r="Q1125" t="s">
        <v>9</v>
      </c>
      <c r="R1125" t="s">
        <v>645</v>
      </c>
      <c r="S1125" t="s">
        <v>646</v>
      </c>
      <c r="T1125" t="s">
        <v>159</v>
      </c>
      <c r="U1125" t="s">
        <v>10</v>
      </c>
      <c r="V1125">
        <v>215.2413</v>
      </c>
      <c r="W1125">
        <v>0.91</v>
      </c>
      <c r="X1125">
        <v>1</v>
      </c>
      <c r="Y1125">
        <v>15</v>
      </c>
      <c r="Z1125">
        <v>0</v>
      </c>
      <c r="AA1125">
        <v>0</v>
      </c>
      <c r="AB1125">
        <v>0</v>
      </c>
      <c r="AC1125">
        <v>240</v>
      </c>
      <c r="AD1125">
        <v>1000</v>
      </c>
      <c r="AE1125">
        <v>2000</v>
      </c>
      <c r="AF1125">
        <v>0</v>
      </c>
      <c r="AG1125">
        <v>0</v>
      </c>
      <c r="AH1125">
        <v>0</v>
      </c>
      <c r="AI1125">
        <v>0</v>
      </c>
      <c r="AJ1125">
        <v>0</v>
      </c>
      <c r="AK1125">
        <v>0</v>
      </c>
      <c r="AL1125">
        <v>0</v>
      </c>
      <c r="AM1125">
        <v>0</v>
      </c>
      <c r="AN1125">
        <v>0</v>
      </c>
      <c r="AO1125">
        <v>0</v>
      </c>
      <c r="AP1125">
        <v>0</v>
      </c>
      <c r="AQ1125">
        <v>0</v>
      </c>
      <c r="AR1125">
        <v>0</v>
      </c>
      <c r="AS1125">
        <v>0</v>
      </c>
      <c r="AT1125">
        <v>1</v>
      </c>
      <c r="AU1125">
        <v>0</v>
      </c>
      <c r="AV1125">
        <v>0</v>
      </c>
      <c r="AW1125">
        <v>0</v>
      </c>
      <c r="AX1125">
        <v>1</v>
      </c>
    </row>
    <row r="1126" spans="1:50" x14ac:dyDescent="0.25">
      <c r="A1126" s="36">
        <v>6901614</v>
      </c>
      <c r="B1126" s="36">
        <v>136111</v>
      </c>
      <c r="C1126" s="36" t="s">
        <v>64</v>
      </c>
      <c r="D1126" t="s">
        <v>1090</v>
      </c>
      <c r="E1126" t="s">
        <v>1091</v>
      </c>
      <c r="F1126" s="1">
        <v>41767</v>
      </c>
      <c r="G1126" s="1">
        <v>41814</v>
      </c>
      <c r="H1126">
        <v>5</v>
      </c>
      <c r="I1126">
        <v>2014</v>
      </c>
      <c r="J1126">
        <v>0</v>
      </c>
      <c r="K1126">
        <v>-1.67E-2</v>
      </c>
      <c r="L1126" t="s">
        <v>1067</v>
      </c>
      <c r="M1126" t="s">
        <v>1085</v>
      </c>
      <c r="N1126" s="1">
        <v>41970</v>
      </c>
      <c r="O1126">
        <v>1.8140000000000001</v>
      </c>
      <c r="P1126">
        <v>-7.1581000000000001</v>
      </c>
      <c r="Q1126" t="s">
        <v>9</v>
      </c>
      <c r="R1126" t="s">
        <v>645</v>
      </c>
      <c r="S1126" t="s">
        <v>646</v>
      </c>
      <c r="T1126" t="s">
        <v>159</v>
      </c>
      <c r="U1126" t="s">
        <v>10</v>
      </c>
      <c r="V1126">
        <v>203.26089999999999</v>
      </c>
      <c r="W1126">
        <v>0.91</v>
      </c>
      <c r="X1126">
        <v>1</v>
      </c>
      <c r="Y1126">
        <v>15</v>
      </c>
      <c r="Z1126">
        <v>0</v>
      </c>
      <c r="AA1126">
        <v>0</v>
      </c>
      <c r="AB1126">
        <v>0</v>
      </c>
      <c r="AC1126">
        <v>240</v>
      </c>
      <c r="AD1126">
        <v>1000</v>
      </c>
      <c r="AE1126">
        <v>2000</v>
      </c>
      <c r="AF1126">
        <v>0</v>
      </c>
      <c r="AG1126">
        <v>0</v>
      </c>
      <c r="AH1126">
        <v>0</v>
      </c>
      <c r="AI1126">
        <v>0</v>
      </c>
      <c r="AJ1126">
        <v>0</v>
      </c>
      <c r="AK1126">
        <v>0</v>
      </c>
      <c r="AL1126">
        <v>0</v>
      </c>
      <c r="AM1126">
        <v>0</v>
      </c>
      <c r="AN1126">
        <v>0</v>
      </c>
      <c r="AO1126">
        <v>0</v>
      </c>
      <c r="AP1126">
        <v>0</v>
      </c>
      <c r="AQ1126">
        <v>0</v>
      </c>
      <c r="AR1126">
        <v>0</v>
      </c>
      <c r="AS1126">
        <v>0</v>
      </c>
      <c r="AT1126">
        <v>1</v>
      </c>
      <c r="AU1126">
        <v>0</v>
      </c>
      <c r="AV1126">
        <v>0</v>
      </c>
      <c r="AW1126">
        <v>0</v>
      </c>
      <c r="AX1126">
        <v>1</v>
      </c>
    </row>
    <row r="1127" spans="1:50" x14ac:dyDescent="0.25">
      <c r="A1127" s="36">
        <v>6901612</v>
      </c>
      <c r="B1127" s="36">
        <v>136109</v>
      </c>
      <c r="C1127" s="36" t="s">
        <v>64</v>
      </c>
      <c r="D1127" t="s">
        <v>1092</v>
      </c>
      <c r="E1127" t="s">
        <v>1093</v>
      </c>
      <c r="F1127" s="1">
        <v>41753</v>
      </c>
      <c r="G1127" s="1">
        <v>41759</v>
      </c>
      <c r="H1127">
        <v>4</v>
      </c>
      <c r="I1127">
        <v>2014</v>
      </c>
      <c r="J1127">
        <v>-4.9969999999999999</v>
      </c>
      <c r="K1127">
        <v>-9.9909999999999997</v>
      </c>
      <c r="L1127" t="s">
        <v>1067</v>
      </c>
      <c r="M1127" t="s">
        <v>1085</v>
      </c>
      <c r="N1127" s="1">
        <v>41976</v>
      </c>
      <c r="O1127">
        <v>-3.9178999999999999</v>
      </c>
      <c r="P1127">
        <v>-20.0503</v>
      </c>
      <c r="Q1127" t="s">
        <v>9</v>
      </c>
      <c r="R1127" t="s">
        <v>645</v>
      </c>
      <c r="S1127" t="s">
        <v>646</v>
      </c>
      <c r="T1127" t="s">
        <v>159</v>
      </c>
      <c r="U1127" t="s">
        <v>10</v>
      </c>
      <c r="V1127">
        <v>222.89709999999999</v>
      </c>
      <c r="W1127">
        <v>0.91</v>
      </c>
      <c r="X1127">
        <v>1</v>
      </c>
      <c r="Y1127">
        <v>21</v>
      </c>
      <c r="Z1127">
        <v>0</v>
      </c>
      <c r="AA1127">
        <v>0</v>
      </c>
      <c r="AB1127">
        <v>0</v>
      </c>
      <c r="AC1127">
        <v>240</v>
      </c>
      <c r="AD1127">
        <v>1000</v>
      </c>
      <c r="AE1127">
        <v>2000</v>
      </c>
      <c r="AF1127">
        <v>0</v>
      </c>
      <c r="AG1127">
        <v>0</v>
      </c>
      <c r="AH1127">
        <v>0</v>
      </c>
      <c r="AI1127">
        <v>0</v>
      </c>
      <c r="AJ1127">
        <v>0</v>
      </c>
      <c r="AK1127">
        <v>0</v>
      </c>
      <c r="AL1127">
        <v>0</v>
      </c>
      <c r="AM1127">
        <v>0</v>
      </c>
      <c r="AN1127">
        <v>0</v>
      </c>
      <c r="AO1127">
        <v>0</v>
      </c>
      <c r="AP1127">
        <v>0</v>
      </c>
      <c r="AQ1127">
        <v>0</v>
      </c>
      <c r="AR1127">
        <v>0</v>
      </c>
      <c r="AS1127">
        <v>0</v>
      </c>
      <c r="AT1127">
        <v>1</v>
      </c>
      <c r="AU1127">
        <v>0</v>
      </c>
      <c r="AV1127">
        <v>0</v>
      </c>
      <c r="AW1127">
        <v>0</v>
      </c>
      <c r="AX1127">
        <v>1</v>
      </c>
    </row>
    <row r="1128" spans="1:50" x14ac:dyDescent="0.25">
      <c r="A1128" s="36">
        <v>6901009</v>
      </c>
      <c r="B1128" s="36">
        <v>46481</v>
      </c>
      <c r="C1128" s="36" t="s">
        <v>64</v>
      </c>
      <c r="D1128" t="s">
        <v>573</v>
      </c>
      <c r="E1128" t="s">
        <v>1094</v>
      </c>
      <c r="F1128" s="1">
        <v>41016</v>
      </c>
      <c r="G1128" s="1">
        <v>41023</v>
      </c>
      <c r="H1128">
        <v>4</v>
      </c>
      <c r="I1128">
        <v>2012</v>
      </c>
      <c r="J1128">
        <v>-0.9839</v>
      </c>
      <c r="K1128">
        <v>-3.9969999999999999</v>
      </c>
      <c r="L1128" t="s">
        <v>1067</v>
      </c>
      <c r="M1128" t="s">
        <v>1095</v>
      </c>
      <c r="N1128" s="1">
        <v>41967</v>
      </c>
      <c r="O1128">
        <v>1.9718</v>
      </c>
      <c r="P1128">
        <v>5.7813999999999997</v>
      </c>
      <c r="Q1128" t="s">
        <v>3</v>
      </c>
      <c r="R1128" t="s">
        <v>645</v>
      </c>
      <c r="S1128" t="s">
        <v>646</v>
      </c>
      <c r="T1128" t="s">
        <v>159</v>
      </c>
      <c r="U1128" t="s">
        <v>10</v>
      </c>
      <c r="V1128">
        <v>951.17930000000001</v>
      </c>
      <c r="W1128">
        <v>0.85</v>
      </c>
      <c r="X1128">
        <v>1</v>
      </c>
      <c r="Y1128">
        <v>78</v>
      </c>
      <c r="Z1128">
        <v>0</v>
      </c>
      <c r="AA1128">
        <v>0</v>
      </c>
      <c r="AB1128">
        <v>0</v>
      </c>
      <c r="AC1128">
        <v>240</v>
      </c>
      <c r="AD1128">
        <v>1000</v>
      </c>
      <c r="AE1128">
        <v>2000</v>
      </c>
      <c r="AF1128">
        <v>0</v>
      </c>
      <c r="AG1128">
        <v>0</v>
      </c>
      <c r="AH1128">
        <v>0</v>
      </c>
      <c r="AI1128">
        <v>0</v>
      </c>
      <c r="AJ1128">
        <v>0</v>
      </c>
      <c r="AK1128">
        <v>0</v>
      </c>
      <c r="AL1128">
        <v>0</v>
      </c>
      <c r="AM1128">
        <v>0</v>
      </c>
      <c r="AN1128">
        <v>0</v>
      </c>
      <c r="AO1128">
        <v>0</v>
      </c>
      <c r="AP1128">
        <v>0</v>
      </c>
      <c r="AQ1128">
        <v>0</v>
      </c>
      <c r="AR1128">
        <v>0</v>
      </c>
      <c r="AS1128">
        <v>0</v>
      </c>
      <c r="AT1128">
        <v>1</v>
      </c>
      <c r="AU1128">
        <v>0</v>
      </c>
      <c r="AV1128">
        <v>0</v>
      </c>
      <c r="AW1128">
        <v>0</v>
      </c>
      <c r="AX1128">
        <v>1</v>
      </c>
    </row>
    <row r="1129" spans="1:50" x14ac:dyDescent="0.25">
      <c r="A1129" s="36">
        <v>6901008</v>
      </c>
      <c r="B1129" s="36">
        <v>46480</v>
      </c>
      <c r="C1129" s="36" t="s">
        <v>64</v>
      </c>
      <c r="D1129" t="s">
        <v>573</v>
      </c>
      <c r="E1129" t="s">
        <v>1096</v>
      </c>
      <c r="F1129" s="1">
        <v>41016</v>
      </c>
      <c r="G1129" s="1">
        <v>41023</v>
      </c>
      <c r="H1129">
        <v>4</v>
      </c>
      <c r="I1129">
        <v>2012</v>
      </c>
      <c r="J1129">
        <v>1.0149999999999999</v>
      </c>
      <c r="K1129">
        <v>-3.9893000000000001</v>
      </c>
      <c r="L1129" t="s">
        <v>1067</v>
      </c>
      <c r="M1129" t="s">
        <v>1095</v>
      </c>
      <c r="N1129" s="1">
        <v>41967</v>
      </c>
      <c r="O1129">
        <v>2.2709999999999999</v>
      </c>
      <c r="P1129">
        <v>-7.4787999999999997</v>
      </c>
      <c r="Q1129" t="s">
        <v>3</v>
      </c>
      <c r="R1129" t="s">
        <v>645</v>
      </c>
      <c r="S1129" t="s">
        <v>646</v>
      </c>
      <c r="T1129" t="s">
        <v>159</v>
      </c>
      <c r="U1129" t="s">
        <v>10</v>
      </c>
      <c r="V1129">
        <v>951.19410000000005</v>
      </c>
      <c r="W1129">
        <v>0.85</v>
      </c>
      <c r="X1129">
        <v>1</v>
      </c>
      <c r="Y1129">
        <v>42</v>
      </c>
      <c r="Z1129">
        <v>39</v>
      </c>
      <c r="AA1129">
        <v>0</v>
      </c>
      <c r="AB1129">
        <v>0</v>
      </c>
      <c r="AC1129">
        <v>240</v>
      </c>
      <c r="AD1129">
        <v>1000</v>
      </c>
      <c r="AE1129">
        <v>2000</v>
      </c>
      <c r="AF1129">
        <v>0</v>
      </c>
      <c r="AG1129">
        <v>0</v>
      </c>
      <c r="AH1129">
        <v>0</v>
      </c>
      <c r="AI1129">
        <v>0</v>
      </c>
      <c r="AJ1129">
        <v>0</v>
      </c>
      <c r="AK1129">
        <v>0</v>
      </c>
      <c r="AL1129">
        <v>0</v>
      </c>
      <c r="AM1129">
        <v>0</v>
      </c>
      <c r="AN1129">
        <v>0</v>
      </c>
      <c r="AO1129">
        <v>0</v>
      </c>
      <c r="AP1129">
        <v>0</v>
      </c>
      <c r="AQ1129">
        <v>0</v>
      </c>
      <c r="AR1129">
        <v>0</v>
      </c>
      <c r="AS1129">
        <v>0</v>
      </c>
      <c r="AT1129">
        <v>1</v>
      </c>
      <c r="AU1129">
        <v>0</v>
      </c>
      <c r="AV1129">
        <v>0</v>
      </c>
      <c r="AW1129">
        <v>0</v>
      </c>
      <c r="AX1129">
        <v>1</v>
      </c>
    </row>
    <row r="1130" spans="1:50" x14ac:dyDescent="0.25">
      <c r="A1130" s="36">
        <v>6901007</v>
      </c>
      <c r="B1130" s="36">
        <v>46477</v>
      </c>
      <c r="C1130" s="36" t="s">
        <v>64</v>
      </c>
      <c r="D1130" t="s">
        <v>573</v>
      </c>
      <c r="E1130" t="s">
        <v>1097</v>
      </c>
      <c r="F1130" s="1">
        <v>41017</v>
      </c>
      <c r="G1130" s="1">
        <v>41023</v>
      </c>
      <c r="H1130">
        <v>4</v>
      </c>
      <c r="I1130">
        <v>2012</v>
      </c>
      <c r="J1130">
        <v>3.0045000000000002</v>
      </c>
      <c r="K1130">
        <v>-3.9758</v>
      </c>
      <c r="L1130" t="s">
        <v>1067</v>
      </c>
      <c r="M1130" t="s">
        <v>1095</v>
      </c>
      <c r="N1130" s="1">
        <v>41968</v>
      </c>
      <c r="O1130">
        <v>3.8159000000000001</v>
      </c>
      <c r="P1130">
        <v>3.0840999999999998</v>
      </c>
      <c r="Q1130" t="s">
        <v>3</v>
      </c>
      <c r="R1130" t="s">
        <v>645</v>
      </c>
      <c r="S1130" t="s">
        <v>646</v>
      </c>
      <c r="T1130" t="s">
        <v>159</v>
      </c>
      <c r="U1130" t="s">
        <v>10</v>
      </c>
      <c r="V1130">
        <v>951.18320000000006</v>
      </c>
      <c r="W1130">
        <v>0.85</v>
      </c>
      <c r="X1130">
        <v>1</v>
      </c>
      <c r="Y1130">
        <v>96</v>
      </c>
      <c r="Z1130">
        <v>58</v>
      </c>
      <c r="AA1130">
        <v>0</v>
      </c>
      <c r="AB1130">
        <v>0</v>
      </c>
      <c r="AC1130">
        <v>240</v>
      </c>
      <c r="AD1130">
        <v>1000</v>
      </c>
      <c r="AE1130">
        <v>2000</v>
      </c>
      <c r="AF1130">
        <v>0</v>
      </c>
      <c r="AG1130">
        <v>0</v>
      </c>
      <c r="AH1130">
        <v>0</v>
      </c>
      <c r="AI1130">
        <v>0</v>
      </c>
      <c r="AJ1130">
        <v>0</v>
      </c>
      <c r="AK1130">
        <v>0</v>
      </c>
      <c r="AL1130">
        <v>0</v>
      </c>
      <c r="AM1130">
        <v>0</v>
      </c>
      <c r="AN1130">
        <v>0</v>
      </c>
      <c r="AO1130">
        <v>0</v>
      </c>
      <c r="AP1130">
        <v>0</v>
      </c>
      <c r="AQ1130">
        <v>0</v>
      </c>
      <c r="AR1130">
        <v>0</v>
      </c>
      <c r="AS1130">
        <v>0</v>
      </c>
      <c r="AT1130">
        <v>1</v>
      </c>
      <c r="AU1130">
        <v>0</v>
      </c>
      <c r="AV1130">
        <v>0</v>
      </c>
      <c r="AW1130">
        <v>0</v>
      </c>
      <c r="AX1130">
        <v>1</v>
      </c>
    </row>
    <row r="1131" spans="1:50" x14ac:dyDescent="0.25">
      <c r="A1131" s="36">
        <v>6901006</v>
      </c>
      <c r="B1131" s="36">
        <v>46227</v>
      </c>
      <c r="C1131" s="36" t="s">
        <v>64</v>
      </c>
      <c r="D1131" t="s">
        <v>573</v>
      </c>
      <c r="E1131" t="s">
        <v>1098</v>
      </c>
      <c r="F1131" s="1">
        <v>41026</v>
      </c>
      <c r="G1131" s="1">
        <v>41029</v>
      </c>
      <c r="H1131">
        <v>4</v>
      </c>
      <c r="I1131">
        <v>2012</v>
      </c>
      <c r="J1131">
        <v>-0.49320000000000003</v>
      </c>
      <c r="K1131">
        <v>6.0045000000000002</v>
      </c>
      <c r="L1131" t="s">
        <v>1067</v>
      </c>
      <c r="M1131" t="s">
        <v>1095</v>
      </c>
      <c r="N1131" s="1">
        <v>41968</v>
      </c>
      <c r="O1131">
        <v>-0.20119999999999999</v>
      </c>
      <c r="P1131">
        <v>-5.3823999999999996</v>
      </c>
      <c r="Q1131" t="s">
        <v>3</v>
      </c>
      <c r="R1131" t="s">
        <v>645</v>
      </c>
      <c r="S1131" t="s">
        <v>646</v>
      </c>
      <c r="T1131" t="s">
        <v>159</v>
      </c>
      <c r="U1131" t="s">
        <v>10</v>
      </c>
      <c r="V1131">
        <v>941.20370000000003</v>
      </c>
      <c r="W1131">
        <v>0.85</v>
      </c>
      <c r="X1131">
        <v>1</v>
      </c>
      <c r="Y1131">
        <v>82</v>
      </c>
      <c r="Z1131">
        <v>0</v>
      </c>
      <c r="AA1131">
        <v>0</v>
      </c>
      <c r="AB1131">
        <v>0</v>
      </c>
      <c r="AC1131">
        <v>240</v>
      </c>
      <c r="AD1131">
        <v>1000</v>
      </c>
      <c r="AE1131">
        <v>2000</v>
      </c>
      <c r="AF1131">
        <v>0</v>
      </c>
      <c r="AG1131">
        <v>0</v>
      </c>
      <c r="AH1131">
        <v>0</v>
      </c>
      <c r="AI1131">
        <v>0</v>
      </c>
      <c r="AJ1131">
        <v>0</v>
      </c>
      <c r="AK1131">
        <v>0</v>
      </c>
      <c r="AL1131">
        <v>0</v>
      </c>
      <c r="AM1131">
        <v>0</v>
      </c>
      <c r="AN1131">
        <v>0</v>
      </c>
      <c r="AO1131">
        <v>0</v>
      </c>
      <c r="AP1131">
        <v>0</v>
      </c>
      <c r="AQ1131">
        <v>0</v>
      </c>
      <c r="AR1131">
        <v>0</v>
      </c>
      <c r="AS1131">
        <v>0</v>
      </c>
      <c r="AT1131">
        <v>1</v>
      </c>
      <c r="AU1131">
        <v>0</v>
      </c>
      <c r="AV1131">
        <v>0</v>
      </c>
      <c r="AW1131">
        <v>0</v>
      </c>
      <c r="AX1131">
        <v>1</v>
      </c>
    </row>
    <row r="1132" spans="1:50" x14ac:dyDescent="0.25">
      <c r="A1132" s="36">
        <v>6900919</v>
      </c>
      <c r="B1132" s="36">
        <v>44927</v>
      </c>
      <c r="C1132" s="36" t="s">
        <v>64</v>
      </c>
      <c r="D1132" t="s">
        <v>573</v>
      </c>
      <c r="E1132" t="s">
        <v>1099</v>
      </c>
      <c r="F1132" s="1">
        <v>40983</v>
      </c>
      <c r="G1132" s="1">
        <v>41001</v>
      </c>
      <c r="H1132">
        <v>3</v>
      </c>
      <c r="I1132">
        <v>2012</v>
      </c>
      <c r="J1132">
        <v>14.6866</v>
      </c>
      <c r="K1132">
        <v>-17.7363</v>
      </c>
      <c r="L1132" t="s">
        <v>1067</v>
      </c>
      <c r="M1132" t="s">
        <v>862</v>
      </c>
      <c r="N1132" s="1">
        <v>41976</v>
      </c>
      <c r="O1132">
        <v>13.0718</v>
      </c>
      <c r="P1132">
        <v>-18.427</v>
      </c>
      <c r="Q1132" t="s">
        <v>9</v>
      </c>
      <c r="R1132" t="s">
        <v>645</v>
      </c>
      <c r="S1132" t="s">
        <v>646</v>
      </c>
      <c r="T1132" t="s">
        <v>11</v>
      </c>
      <c r="U1132" t="s">
        <v>10</v>
      </c>
      <c r="V1132">
        <v>992.46230000000003</v>
      </c>
      <c r="W1132">
        <v>0.85</v>
      </c>
      <c r="X1132">
        <v>1</v>
      </c>
      <c r="Y1132">
        <v>100</v>
      </c>
      <c r="Z1132">
        <v>0</v>
      </c>
      <c r="AA1132">
        <v>0</v>
      </c>
      <c r="AB1132">
        <v>0</v>
      </c>
      <c r="AC1132">
        <v>240</v>
      </c>
      <c r="AD1132">
        <v>1000</v>
      </c>
      <c r="AE1132">
        <v>2000</v>
      </c>
      <c r="AF1132">
        <v>0</v>
      </c>
      <c r="AG1132">
        <v>0</v>
      </c>
      <c r="AH1132">
        <v>0</v>
      </c>
      <c r="AI1132">
        <v>0</v>
      </c>
      <c r="AJ1132">
        <v>0</v>
      </c>
      <c r="AK1132">
        <v>0</v>
      </c>
      <c r="AL1132">
        <v>0</v>
      </c>
      <c r="AM1132">
        <v>0</v>
      </c>
      <c r="AN1132">
        <v>0</v>
      </c>
      <c r="AO1132">
        <v>0</v>
      </c>
      <c r="AP1132">
        <v>0</v>
      </c>
      <c r="AQ1132">
        <v>0</v>
      </c>
      <c r="AR1132">
        <v>0</v>
      </c>
      <c r="AS1132">
        <v>0</v>
      </c>
      <c r="AT1132">
        <v>0</v>
      </c>
      <c r="AU1132">
        <v>0</v>
      </c>
      <c r="AV1132">
        <v>0</v>
      </c>
      <c r="AW1132">
        <v>0</v>
      </c>
      <c r="AX1132">
        <v>1</v>
      </c>
    </row>
    <row r="1133" spans="1:50" x14ac:dyDescent="0.25">
      <c r="A1133" s="36">
        <v>6900917</v>
      </c>
      <c r="B1133" s="36">
        <v>44924</v>
      </c>
      <c r="C1133" s="36" t="s">
        <v>64</v>
      </c>
      <c r="D1133" t="s">
        <v>573</v>
      </c>
      <c r="E1133" t="s">
        <v>1100</v>
      </c>
      <c r="F1133" s="1">
        <v>40976</v>
      </c>
      <c r="G1133" s="1">
        <v>41001</v>
      </c>
      <c r="H1133">
        <v>3</v>
      </c>
      <c r="I1133">
        <v>2012</v>
      </c>
      <c r="J1133">
        <v>14.272600000000001</v>
      </c>
      <c r="K1133">
        <v>-17.618300000000001</v>
      </c>
      <c r="L1133" t="s">
        <v>1067</v>
      </c>
      <c r="M1133" t="s">
        <v>862</v>
      </c>
      <c r="N1133" s="1">
        <v>41969</v>
      </c>
      <c r="O1133">
        <v>17.927900000000001</v>
      </c>
      <c r="P1133">
        <v>-23.3965</v>
      </c>
      <c r="Q1133" t="s">
        <v>9</v>
      </c>
      <c r="R1133" t="s">
        <v>645</v>
      </c>
      <c r="S1133" t="s">
        <v>646</v>
      </c>
      <c r="T1133" t="s">
        <v>11</v>
      </c>
      <c r="U1133" t="s">
        <v>10</v>
      </c>
      <c r="V1133">
        <v>992.79960000000005</v>
      </c>
      <c r="W1133">
        <v>0.85</v>
      </c>
      <c r="X1133">
        <v>1</v>
      </c>
      <c r="Y1133">
        <v>101</v>
      </c>
      <c r="Z1133">
        <v>0</v>
      </c>
      <c r="AA1133">
        <v>0</v>
      </c>
      <c r="AB1133">
        <v>0</v>
      </c>
      <c r="AC1133">
        <v>240</v>
      </c>
      <c r="AD1133">
        <v>1000</v>
      </c>
      <c r="AE1133">
        <v>2000</v>
      </c>
      <c r="AF1133">
        <v>0</v>
      </c>
      <c r="AG1133">
        <v>0</v>
      </c>
      <c r="AH1133">
        <v>0</v>
      </c>
      <c r="AI1133">
        <v>0</v>
      </c>
      <c r="AJ1133">
        <v>0</v>
      </c>
      <c r="AK1133">
        <v>0</v>
      </c>
      <c r="AL1133">
        <v>0</v>
      </c>
      <c r="AM1133">
        <v>0</v>
      </c>
      <c r="AN1133">
        <v>0</v>
      </c>
      <c r="AO1133">
        <v>0</v>
      </c>
      <c r="AP1133">
        <v>0</v>
      </c>
      <c r="AQ1133">
        <v>0</v>
      </c>
      <c r="AR1133">
        <v>0</v>
      </c>
      <c r="AS1133">
        <v>0</v>
      </c>
      <c r="AT1133">
        <v>0</v>
      </c>
      <c r="AU1133">
        <v>0</v>
      </c>
      <c r="AV1133">
        <v>0</v>
      </c>
      <c r="AW1133">
        <v>0</v>
      </c>
      <c r="AX1133">
        <v>1</v>
      </c>
    </row>
    <row r="1134" spans="1:50" x14ac:dyDescent="0.25">
      <c r="A1134" s="36">
        <v>6900926</v>
      </c>
      <c r="B1134" s="36">
        <v>54075</v>
      </c>
      <c r="C1134" s="36" t="s">
        <v>64</v>
      </c>
      <c r="D1134" t="s">
        <v>573</v>
      </c>
      <c r="E1134" t="s">
        <v>1101</v>
      </c>
      <c r="F1134" s="1">
        <v>40678</v>
      </c>
      <c r="G1134" s="1">
        <v>40680</v>
      </c>
      <c r="H1134">
        <v>5</v>
      </c>
      <c r="I1134">
        <v>2011</v>
      </c>
      <c r="J1134">
        <v>-4</v>
      </c>
      <c r="K1134">
        <v>-4</v>
      </c>
      <c r="L1134" t="s">
        <v>1067</v>
      </c>
      <c r="M1134" t="s">
        <v>1102</v>
      </c>
      <c r="N1134" s="1">
        <v>41970</v>
      </c>
      <c r="O1134">
        <v>-5.3261000000000003</v>
      </c>
      <c r="P1134">
        <v>-17.266500000000001</v>
      </c>
      <c r="Q1134" t="s">
        <v>9</v>
      </c>
      <c r="R1134" t="s">
        <v>645</v>
      </c>
      <c r="S1134" t="s">
        <v>646</v>
      </c>
      <c r="T1134" t="s">
        <v>159</v>
      </c>
      <c r="U1134" t="s">
        <v>10</v>
      </c>
      <c r="V1134">
        <v>1291.3898999999999</v>
      </c>
      <c r="W1134">
        <v>0.78</v>
      </c>
      <c r="X1134">
        <v>1</v>
      </c>
      <c r="Y1134">
        <v>125</v>
      </c>
      <c r="Z1134">
        <v>0</v>
      </c>
      <c r="AA1134">
        <v>0</v>
      </c>
      <c r="AB1134">
        <v>0</v>
      </c>
      <c r="AC1134">
        <v>240</v>
      </c>
      <c r="AD1134">
        <v>1900</v>
      </c>
      <c r="AE1134">
        <v>2000</v>
      </c>
      <c r="AF1134">
        <v>0</v>
      </c>
      <c r="AG1134">
        <v>0</v>
      </c>
      <c r="AH1134">
        <v>0</v>
      </c>
      <c r="AI1134">
        <v>0</v>
      </c>
      <c r="AJ1134">
        <v>0</v>
      </c>
      <c r="AK1134">
        <v>0</v>
      </c>
      <c r="AL1134">
        <v>0</v>
      </c>
      <c r="AM1134">
        <v>0</v>
      </c>
      <c r="AN1134">
        <v>0</v>
      </c>
      <c r="AO1134">
        <v>0</v>
      </c>
      <c r="AP1134">
        <v>0</v>
      </c>
      <c r="AQ1134">
        <v>0</v>
      </c>
      <c r="AR1134">
        <v>0</v>
      </c>
      <c r="AS1134">
        <v>0</v>
      </c>
      <c r="AT1134">
        <v>1</v>
      </c>
      <c r="AU1134">
        <v>0</v>
      </c>
      <c r="AV1134">
        <v>0</v>
      </c>
      <c r="AW1134">
        <v>0</v>
      </c>
      <c r="AX1134">
        <v>1</v>
      </c>
    </row>
    <row r="1135" spans="1:50" x14ac:dyDescent="0.25">
      <c r="A1135" s="36">
        <v>6900924</v>
      </c>
      <c r="B1135" s="36">
        <v>63736</v>
      </c>
      <c r="C1135" s="36" t="s">
        <v>64</v>
      </c>
      <c r="D1135" t="s">
        <v>573</v>
      </c>
      <c r="E1135" t="s">
        <v>1103</v>
      </c>
      <c r="F1135" s="1">
        <v>40705</v>
      </c>
      <c r="G1135" s="1">
        <v>40708</v>
      </c>
      <c r="H1135">
        <v>6</v>
      </c>
      <c r="I1135">
        <v>2011</v>
      </c>
      <c r="J1135">
        <v>7.9992000000000001</v>
      </c>
      <c r="K1135">
        <v>-19.962</v>
      </c>
      <c r="L1135" t="s">
        <v>1067</v>
      </c>
      <c r="M1135" t="s">
        <v>1102</v>
      </c>
      <c r="N1135" s="1">
        <v>41967</v>
      </c>
      <c r="O1135">
        <v>6.3411999999999997</v>
      </c>
      <c r="P1135">
        <v>-11.766999999999999</v>
      </c>
      <c r="Q1135" t="s">
        <v>9</v>
      </c>
      <c r="R1135" t="s">
        <v>645</v>
      </c>
      <c r="S1135" t="s">
        <v>646</v>
      </c>
      <c r="T1135" t="s">
        <v>159</v>
      </c>
      <c r="U1135" t="s">
        <v>10</v>
      </c>
      <c r="V1135">
        <v>1262.1784</v>
      </c>
      <c r="W1135">
        <v>0.78</v>
      </c>
      <c r="X1135">
        <v>1</v>
      </c>
      <c r="Y1135">
        <v>128</v>
      </c>
      <c r="Z1135">
        <v>93</v>
      </c>
      <c r="AA1135">
        <v>0</v>
      </c>
      <c r="AB1135">
        <v>0</v>
      </c>
      <c r="AC1135">
        <v>240</v>
      </c>
      <c r="AD1135">
        <v>1900</v>
      </c>
      <c r="AE1135">
        <v>2000</v>
      </c>
      <c r="AF1135">
        <v>0</v>
      </c>
      <c r="AG1135">
        <v>0</v>
      </c>
      <c r="AH1135">
        <v>0</v>
      </c>
      <c r="AI1135">
        <v>0</v>
      </c>
      <c r="AJ1135">
        <v>0</v>
      </c>
      <c r="AK1135">
        <v>0</v>
      </c>
      <c r="AL1135">
        <v>0</v>
      </c>
      <c r="AM1135">
        <v>0</v>
      </c>
      <c r="AN1135">
        <v>0</v>
      </c>
      <c r="AO1135">
        <v>0</v>
      </c>
      <c r="AP1135">
        <v>0</v>
      </c>
      <c r="AQ1135">
        <v>0</v>
      </c>
      <c r="AR1135">
        <v>0</v>
      </c>
      <c r="AS1135">
        <v>0</v>
      </c>
      <c r="AT1135">
        <v>1</v>
      </c>
      <c r="AU1135">
        <v>0</v>
      </c>
      <c r="AV1135">
        <v>0</v>
      </c>
      <c r="AW1135">
        <v>0</v>
      </c>
      <c r="AX1135">
        <v>1</v>
      </c>
    </row>
    <row r="1136" spans="1:50" x14ac:dyDescent="0.25">
      <c r="A1136" s="36">
        <v>6900914</v>
      </c>
      <c r="B1136" s="36">
        <v>63733</v>
      </c>
      <c r="C1136" s="36" t="s">
        <v>64</v>
      </c>
      <c r="D1136" t="s">
        <v>573</v>
      </c>
      <c r="E1136" t="s">
        <v>1104</v>
      </c>
      <c r="F1136" s="1">
        <v>40677</v>
      </c>
      <c r="G1136" s="1">
        <v>40680</v>
      </c>
      <c r="H1136">
        <v>5</v>
      </c>
      <c r="I1136">
        <v>2011</v>
      </c>
      <c r="J1136">
        <v>-6</v>
      </c>
      <c r="K1136">
        <v>-6</v>
      </c>
      <c r="L1136" t="s">
        <v>1067</v>
      </c>
      <c r="M1136" t="s">
        <v>1102</v>
      </c>
      <c r="N1136" s="1">
        <v>41970</v>
      </c>
      <c r="O1136">
        <v>-3.2462</v>
      </c>
      <c r="P1136">
        <v>-12.389900000000001</v>
      </c>
      <c r="Q1136" t="s">
        <v>9</v>
      </c>
      <c r="R1136" t="s">
        <v>645</v>
      </c>
      <c r="S1136" t="s">
        <v>646</v>
      </c>
      <c r="T1136" t="s">
        <v>159</v>
      </c>
      <c r="U1136" t="s">
        <v>10</v>
      </c>
      <c r="V1136">
        <v>1292.2675999999999</v>
      </c>
      <c r="W1136">
        <v>0.78</v>
      </c>
      <c r="X1136">
        <v>1</v>
      </c>
      <c r="Y1136">
        <v>132</v>
      </c>
      <c r="Z1136">
        <v>97</v>
      </c>
      <c r="AA1136">
        <v>0</v>
      </c>
      <c r="AB1136">
        <v>0</v>
      </c>
      <c r="AC1136">
        <v>240</v>
      </c>
      <c r="AD1136">
        <v>1900</v>
      </c>
      <c r="AE1136">
        <v>2000</v>
      </c>
      <c r="AF1136">
        <v>0</v>
      </c>
      <c r="AG1136">
        <v>0</v>
      </c>
      <c r="AH1136">
        <v>0</v>
      </c>
      <c r="AI1136">
        <v>0</v>
      </c>
      <c r="AJ1136">
        <v>0</v>
      </c>
      <c r="AK1136">
        <v>0</v>
      </c>
      <c r="AL1136">
        <v>0</v>
      </c>
      <c r="AM1136">
        <v>0</v>
      </c>
      <c r="AN1136">
        <v>0</v>
      </c>
      <c r="AO1136">
        <v>0</v>
      </c>
      <c r="AP1136">
        <v>0</v>
      </c>
      <c r="AQ1136">
        <v>0</v>
      </c>
      <c r="AR1136">
        <v>0</v>
      </c>
      <c r="AS1136">
        <v>0</v>
      </c>
      <c r="AT1136">
        <v>1</v>
      </c>
      <c r="AU1136">
        <v>0</v>
      </c>
      <c r="AV1136">
        <v>0</v>
      </c>
      <c r="AW1136">
        <v>0</v>
      </c>
      <c r="AX1136">
        <v>1</v>
      </c>
    </row>
    <row r="1137" spans="1:50" x14ac:dyDescent="0.25">
      <c r="A1137" s="36">
        <v>6900942</v>
      </c>
      <c r="B1137" s="36">
        <v>44904</v>
      </c>
      <c r="C1137" s="36" t="s">
        <v>64</v>
      </c>
      <c r="D1137" t="s">
        <v>573</v>
      </c>
      <c r="E1137" t="s">
        <v>1105</v>
      </c>
      <c r="F1137" s="1">
        <v>40682</v>
      </c>
      <c r="G1137" s="1">
        <v>40682</v>
      </c>
      <c r="H1137">
        <v>5</v>
      </c>
      <c r="I1137">
        <v>2011</v>
      </c>
      <c r="J1137">
        <v>2.0049999999999999</v>
      </c>
      <c r="K1137">
        <v>0.80049999999999999</v>
      </c>
      <c r="L1137" t="s">
        <v>1067</v>
      </c>
      <c r="M1137" t="s">
        <v>1102</v>
      </c>
      <c r="N1137" s="1">
        <v>41974</v>
      </c>
      <c r="O1137">
        <v>2.1589999999999998</v>
      </c>
      <c r="P1137">
        <v>3.1009000000000002</v>
      </c>
      <c r="Q1137" t="s">
        <v>9</v>
      </c>
      <c r="R1137" t="s">
        <v>645</v>
      </c>
      <c r="S1137" t="s">
        <v>646</v>
      </c>
      <c r="T1137" t="s">
        <v>159</v>
      </c>
      <c r="U1137" t="s">
        <v>10</v>
      </c>
      <c r="V1137">
        <v>1291.9925000000001</v>
      </c>
      <c r="W1137">
        <v>0.78</v>
      </c>
      <c r="X1137">
        <v>1</v>
      </c>
      <c r="Y1137">
        <v>131</v>
      </c>
      <c r="Z1137">
        <v>96</v>
      </c>
      <c r="AA1137">
        <v>0</v>
      </c>
      <c r="AB1137">
        <v>0</v>
      </c>
      <c r="AC1137">
        <v>240</v>
      </c>
      <c r="AD1137">
        <v>1900</v>
      </c>
      <c r="AE1137">
        <v>2000</v>
      </c>
      <c r="AF1137">
        <v>0</v>
      </c>
      <c r="AG1137">
        <v>0</v>
      </c>
      <c r="AH1137">
        <v>0</v>
      </c>
      <c r="AI1137">
        <v>0</v>
      </c>
      <c r="AJ1137">
        <v>0</v>
      </c>
      <c r="AK1137">
        <v>0</v>
      </c>
      <c r="AL1137">
        <v>0</v>
      </c>
      <c r="AM1137">
        <v>0</v>
      </c>
      <c r="AN1137">
        <v>0</v>
      </c>
      <c r="AO1137">
        <v>0</v>
      </c>
      <c r="AP1137">
        <v>0</v>
      </c>
      <c r="AQ1137">
        <v>0</v>
      </c>
      <c r="AR1137">
        <v>0</v>
      </c>
      <c r="AS1137">
        <v>0</v>
      </c>
      <c r="AT1137">
        <v>1</v>
      </c>
      <c r="AU1137">
        <v>0</v>
      </c>
      <c r="AV1137">
        <v>0</v>
      </c>
      <c r="AW1137">
        <v>0</v>
      </c>
      <c r="AX1137">
        <v>1</v>
      </c>
    </row>
    <row r="1138" spans="1:50" x14ac:dyDescent="0.25">
      <c r="A1138" s="36">
        <v>6901885</v>
      </c>
      <c r="B1138" s="36">
        <v>300234061647120</v>
      </c>
      <c r="C1138" s="36" t="s">
        <v>65</v>
      </c>
      <c r="D1138" t="s">
        <v>573</v>
      </c>
      <c r="E1138" t="s">
        <v>573</v>
      </c>
      <c r="F1138" s="1">
        <v>41920</v>
      </c>
      <c r="G1138" s="1">
        <v>41927</v>
      </c>
      <c r="H1138">
        <v>10</v>
      </c>
      <c r="I1138">
        <v>2014</v>
      </c>
      <c r="J1138">
        <v>35.786000000000001</v>
      </c>
      <c r="K1138">
        <v>25.123999999999999</v>
      </c>
      <c r="L1138" t="s">
        <v>1106</v>
      </c>
      <c r="M1138" t="s">
        <v>1107</v>
      </c>
      <c r="N1138" s="1">
        <v>41971</v>
      </c>
      <c r="O1138">
        <v>36.032499999999999</v>
      </c>
      <c r="P1138">
        <v>25.730699999999999</v>
      </c>
      <c r="Q1138" t="s">
        <v>21</v>
      </c>
      <c r="R1138" t="s">
        <v>1108</v>
      </c>
      <c r="S1138" t="s">
        <v>1109</v>
      </c>
      <c r="T1138" t="s">
        <v>138</v>
      </c>
      <c r="U1138" t="s">
        <v>137</v>
      </c>
      <c r="V1138">
        <v>50.635399999999997</v>
      </c>
      <c r="W1138">
        <v>0.91</v>
      </c>
      <c r="X1138">
        <v>0</v>
      </c>
      <c r="Y1138">
        <v>5</v>
      </c>
      <c r="Z1138">
        <v>0</v>
      </c>
      <c r="AA1138">
        <v>0</v>
      </c>
      <c r="AB1138">
        <v>0</v>
      </c>
      <c r="AC1138">
        <v>120</v>
      </c>
      <c r="AD1138">
        <v>350</v>
      </c>
      <c r="AE1138">
        <v>1000</v>
      </c>
      <c r="AF1138">
        <v>0</v>
      </c>
      <c r="AG1138">
        <v>0</v>
      </c>
      <c r="AH1138">
        <v>0</v>
      </c>
      <c r="AI1138">
        <v>0</v>
      </c>
      <c r="AJ1138">
        <v>0</v>
      </c>
      <c r="AK1138">
        <v>0</v>
      </c>
      <c r="AL1138">
        <v>0</v>
      </c>
      <c r="AM1138">
        <v>0</v>
      </c>
      <c r="AN1138">
        <v>1</v>
      </c>
      <c r="AO1138">
        <v>0</v>
      </c>
      <c r="AP1138">
        <v>0</v>
      </c>
      <c r="AQ1138">
        <v>0</v>
      </c>
      <c r="AR1138">
        <v>0</v>
      </c>
      <c r="AS1138">
        <v>0</v>
      </c>
      <c r="AT1138">
        <v>1</v>
      </c>
      <c r="AU1138">
        <v>0</v>
      </c>
      <c r="AV1138">
        <v>0</v>
      </c>
      <c r="AW1138">
        <v>0</v>
      </c>
      <c r="AX1138">
        <v>1</v>
      </c>
    </row>
    <row r="1139" spans="1:50" x14ac:dyDescent="0.25">
      <c r="A1139" s="36">
        <v>6901884</v>
      </c>
      <c r="B1139" s="36">
        <v>300234061645140</v>
      </c>
      <c r="C1139" s="36" t="s">
        <v>65</v>
      </c>
      <c r="D1139" t="s">
        <v>573</v>
      </c>
      <c r="E1139" t="s">
        <v>573</v>
      </c>
      <c r="F1139" s="1">
        <v>41919</v>
      </c>
      <c r="G1139" s="1">
        <v>41920</v>
      </c>
      <c r="H1139">
        <v>10</v>
      </c>
      <c r="I1139">
        <v>2014</v>
      </c>
      <c r="J1139">
        <v>39.917000000000002</v>
      </c>
      <c r="K1139">
        <v>24.25</v>
      </c>
      <c r="L1139" t="s">
        <v>1106</v>
      </c>
      <c r="M1139" t="s">
        <v>1107</v>
      </c>
      <c r="N1139" s="1">
        <v>41969</v>
      </c>
      <c r="O1139">
        <v>39.436999999999998</v>
      </c>
      <c r="P1139">
        <v>23.424399999999999</v>
      </c>
      <c r="Q1139" t="s">
        <v>21</v>
      </c>
      <c r="R1139" t="s">
        <v>1108</v>
      </c>
      <c r="S1139" t="s">
        <v>1109</v>
      </c>
      <c r="T1139" t="s">
        <v>138</v>
      </c>
      <c r="U1139" t="s">
        <v>137</v>
      </c>
      <c r="V1139">
        <v>49.293799999999997</v>
      </c>
      <c r="W1139">
        <v>0.91</v>
      </c>
      <c r="X1139">
        <v>1</v>
      </c>
      <c r="Y1139">
        <v>0</v>
      </c>
      <c r="Z1139">
        <v>0</v>
      </c>
      <c r="AA1139">
        <v>0</v>
      </c>
      <c r="AB1139">
        <v>0</v>
      </c>
      <c r="AC1139">
        <v>120</v>
      </c>
      <c r="AD1139">
        <v>350</v>
      </c>
      <c r="AE1139">
        <v>1000</v>
      </c>
      <c r="AF1139">
        <v>0</v>
      </c>
      <c r="AG1139">
        <v>0</v>
      </c>
      <c r="AH1139">
        <v>0</v>
      </c>
      <c r="AI1139">
        <v>0</v>
      </c>
      <c r="AJ1139">
        <v>0</v>
      </c>
      <c r="AK1139">
        <v>0</v>
      </c>
      <c r="AL1139">
        <v>0</v>
      </c>
      <c r="AM1139">
        <v>0</v>
      </c>
      <c r="AN1139">
        <v>1</v>
      </c>
      <c r="AO1139">
        <v>0</v>
      </c>
      <c r="AP1139">
        <v>0</v>
      </c>
      <c r="AQ1139">
        <v>0</v>
      </c>
      <c r="AR1139">
        <v>0</v>
      </c>
      <c r="AS1139">
        <v>0</v>
      </c>
      <c r="AT1139">
        <v>1</v>
      </c>
      <c r="AU1139">
        <v>0</v>
      </c>
      <c r="AV1139">
        <v>0</v>
      </c>
      <c r="AW1139">
        <v>0</v>
      </c>
      <c r="AX1139">
        <v>1</v>
      </c>
    </row>
    <row r="1140" spans="1:50" x14ac:dyDescent="0.25">
      <c r="A1140" s="36">
        <v>5904286</v>
      </c>
      <c r="B1140" s="36">
        <v>311</v>
      </c>
      <c r="C1140" s="36" t="s">
        <v>65</v>
      </c>
      <c r="D1140">
        <v>5012</v>
      </c>
      <c r="E1140">
        <v>311</v>
      </c>
      <c r="F1140" s="1">
        <v>41853</v>
      </c>
      <c r="G1140" s="1">
        <v>41682</v>
      </c>
      <c r="H1140">
        <v>8</v>
      </c>
      <c r="I1140">
        <v>2014</v>
      </c>
      <c r="J1140">
        <v>5</v>
      </c>
      <c r="K1140">
        <v>-172</v>
      </c>
      <c r="L1140" t="s">
        <v>1110</v>
      </c>
      <c r="M1140" t="s">
        <v>1111</v>
      </c>
      <c r="N1140" s="1">
        <v>41964</v>
      </c>
      <c r="O1140">
        <v>-1.1160000000000001</v>
      </c>
      <c r="P1140">
        <v>175.02</v>
      </c>
      <c r="Q1140" t="s">
        <v>14</v>
      </c>
      <c r="R1140" t="s">
        <v>601</v>
      </c>
      <c r="S1140" t="s">
        <v>602</v>
      </c>
      <c r="T1140" t="s">
        <v>15</v>
      </c>
      <c r="U1140" t="s">
        <v>7</v>
      </c>
      <c r="V1140">
        <v>111.3835</v>
      </c>
      <c r="W1140">
        <v>0.91</v>
      </c>
      <c r="X1140">
        <v>1</v>
      </c>
      <c r="Y1140">
        <v>14</v>
      </c>
      <c r="Z1140">
        <v>0</v>
      </c>
      <c r="AA1140">
        <v>0</v>
      </c>
      <c r="AB1140">
        <v>0</v>
      </c>
      <c r="AC1140">
        <v>240</v>
      </c>
      <c r="AD1140">
        <v>1000</v>
      </c>
      <c r="AE1140">
        <v>2000</v>
      </c>
      <c r="AF1140">
        <v>0</v>
      </c>
      <c r="AG1140">
        <v>0</v>
      </c>
      <c r="AH1140">
        <v>0</v>
      </c>
      <c r="AI1140">
        <v>0</v>
      </c>
      <c r="AJ1140">
        <v>0</v>
      </c>
      <c r="AK1140">
        <v>0</v>
      </c>
      <c r="AL1140">
        <v>0</v>
      </c>
      <c r="AM1140">
        <v>0</v>
      </c>
      <c r="AN1140">
        <v>0</v>
      </c>
      <c r="AO1140">
        <v>0</v>
      </c>
      <c r="AP1140">
        <v>0</v>
      </c>
      <c r="AQ1140">
        <v>0</v>
      </c>
      <c r="AR1140">
        <v>0</v>
      </c>
      <c r="AS1140">
        <v>0</v>
      </c>
      <c r="AT1140">
        <v>0</v>
      </c>
      <c r="AU1140">
        <v>0</v>
      </c>
      <c r="AV1140">
        <v>0</v>
      </c>
      <c r="AW1140">
        <v>0</v>
      </c>
      <c r="AX1140">
        <v>1</v>
      </c>
    </row>
    <row r="1141" spans="1:50" x14ac:dyDescent="0.25">
      <c r="A1141" s="36">
        <v>5904285</v>
      </c>
      <c r="B1141" s="36">
        <v>310</v>
      </c>
      <c r="C1141" s="36" t="s">
        <v>65</v>
      </c>
      <c r="D1141">
        <v>5011</v>
      </c>
      <c r="E1141">
        <v>310</v>
      </c>
      <c r="F1141" s="1">
        <v>41832</v>
      </c>
      <c r="G1141" s="1">
        <v>41682</v>
      </c>
      <c r="H1141">
        <v>7</v>
      </c>
      <c r="I1141">
        <v>2014</v>
      </c>
      <c r="J1141">
        <v>2.5</v>
      </c>
      <c r="K1141">
        <v>-167.85</v>
      </c>
      <c r="L1141" t="s">
        <v>1110</v>
      </c>
      <c r="M1141" t="s">
        <v>1111</v>
      </c>
      <c r="N1141" s="1">
        <v>41973</v>
      </c>
      <c r="O1141">
        <v>0.97299999999999998</v>
      </c>
      <c r="P1141">
        <v>-162.91900000000001</v>
      </c>
      <c r="Q1141" t="s">
        <v>14</v>
      </c>
      <c r="R1141" t="s">
        <v>601</v>
      </c>
      <c r="S1141" t="s">
        <v>602</v>
      </c>
      <c r="T1141" t="s">
        <v>15</v>
      </c>
      <c r="U1141" t="s">
        <v>7</v>
      </c>
      <c r="V1141">
        <v>140.8458</v>
      </c>
      <c r="W1141">
        <v>0.91</v>
      </c>
      <c r="X1141">
        <v>1</v>
      </c>
      <c r="Y1141">
        <v>15</v>
      </c>
      <c r="Z1141">
        <v>0</v>
      </c>
      <c r="AA1141">
        <v>0</v>
      </c>
      <c r="AB1141">
        <v>0</v>
      </c>
      <c r="AC1141">
        <v>240</v>
      </c>
      <c r="AD1141">
        <v>1000</v>
      </c>
      <c r="AE1141">
        <v>2000</v>
      </c>
      <c r="AF1141">
        <v>0</v>
      </c>
      <c r="AG1141">
        <v>0</v>
      </c>
      <c r="AH1141">
        <v>0</v>
      </c>
      <c r="AI1141">
        <v>0</v>
      </c>
      <c r="AJ1141">
        <v>0</v>
      </c>
      <c r="AK1141">
        <v>0</v>
      </c>
      <c r="AL1141">
        <v>0</v>
      </c>
      <c r="AM1141">
        <v>0</v>
      </c>
      <c r="AN1141">
        <v>0</v>
      </c>
      <c r="AO1141">
        <v>0</v>
      </c>
      <c r="AP1141">
        <v>0</v>
      </c>
      <c r="AQ1141">
        <v>0</v>
      </c>
      <c r="AR1141">
        <v>0</v>
      </c>
      <c r="AS1141">
        <v>0</v>
      </c>
      <c r="AT1141">
        <v>0</v>
      </c>
      <c r="AU1141">
        <v>0</v>
      </c>
      <c r="AV1141">
        <v>0</v>
      </c>
      <c r="AW1141">
        <v>0</v>
      </c>
      <c r="AX1141">
        <v>1</v>
      </c>
    </row>
    <row r="1142" spans="1:50" x14ac:dyDescent="0.25">
      <c r="A1142" s="36">
        <v>5904059</v>
      </c>
      <c r="B1142" s="36">
        <v>309</v>
      </c>
      <c r="C1142" s="36" t="s">
        <v>65</v>
      </c>
      <c r="D1142">
        <v>5010</v>
      </c>
      <c r="E1142">
        <v>309</v>
      </c>
      <c r="F1142" s="1">
        <v>41831</v>
      </c>
      <c r="G1142" s="1">
        <v>41682</v>
      </c>
      <c r="H1142">
        <v>7</v>
      </c>
      <c r="I1142">
        <v>2014</v>
      </c>
      <c r="J1142">
        <v>45.0017</v>
      </c>
      <c r="K1142">
        <v>-166.17830000000001</v>
      </c>
      <c r="L1142" t="s">
        <v>1110</v>
      </c>
      <c r="M1142" t="s">
        <v>1111</v>
      </c>
      <c r="N1142" s="1">
        <v>41971</v>
      </c>
      <c r="O1142">
        <v>6.2530000000000001</v>
      </c>
      <c r="P1142">
        <v>-166.23099999999999</v>
      </c>
      <c r="Q1142" t="s">
        <v>14</v>
      </c>
      <c r="R1142" t="s">
        <v>601</v>
      </c>
      <c r="S1142" t="s">
        <v>602</v>
      </c>
      <c r="T1142" t="s">
        <v>15</v>
      </c>
      <c r="U1142" t="s">
        <v>7</v>
      </c>
      <c r="V1142">
        <v>140.20820000000001</v>
      </c>
      <c r="W1142">
        <v>0.91</v>
      </c>
      <c r="X1142">
        <v>1</v>
      </c>
      <c r="Y1142">
        <v>14</v>
      </c>
      <c r="Z1142">
        <v>0</v>
      </c>
      <c r="AA1142">
        <v>0</v>
      </c>
      <c r="AB1142">
        <v>0</v>
      </c>
      <c r="AC1142">
        <v>240</v>
      </c>
      <c r="AD1142">
        <v>1000</v>
      </c>
      <c r="AE1142">
        <v>2000</v>
      </c>
      <c r="AF1142">
        <v>0</v>
      </c>
      <c r="AG1142">
        <v>0</v>
      </c>
      <c r="AH1142">
        <v>0</v>
      </c>
      <c r="AI1142">
        <v>0</v>
      </c>
      <c r="AJ1142">
        <v>0</v>
      </c>
      <c r="AK1142">
        <v>0</v>
      </c>
      <c r="AL1142">
        <v>0</v>
      </c>
      <c r="AM1142">
        <v>0</v>
      </c>
      <c r="AN1142">
        <v>0</v>
      </c>
      <c r="AO1142">
        <v>0</v>
      </c>
      <c r="AP1142">
        <v>0</v>
      </c>
      <c r="AQ1142">
        <v>0</v>
      </c>
      <c r="AR1142">
        <v>0</v>
      </c>
      <c r="AS1142">
        <v>0</v>
      </c>
      <c r="AT1142">
        <v>0</v>
      </c>
      <c r="AU1142">
        <v>0</v>
      </c>
      <c r="AV1142">
        <v>0</v>
      </c>
      <c r="AW1142">
        <v>0</v>
      </c>
      <c r="AX1142">
        <v>1</v>
      </c>
    </row>
    <row r="1143" spans="1:50" x14ac:dyDescent="0.25">
      <c r="A1143" s="36">
        <v>5904058</v>
      </c>
      <c r="B1143" s="36">
        <v>308</v>
      </c>
      <c r="C1143" s="36" t="s">
        <v>65</v>
      </c>
      <c r="D1143">
        <v>5009</v>
      </c>
      <c r="E1143">
        <v>308</v>
      </c>
      <c r="F1143" s="1">
        <v>41830</v>
      </c>
      <c r="G1143" s="1">
        <v>41682</v>
      </c>
      <c r="H1143">
        <v>7</v>
      </c>
      <c r="I1143">
        <v>2014</v>
      </c>
      <c r="J1143">
        <v>7.4683000000000002</v>
      </c>
      <c r="K1143">
        <v>-164.72669999999999</v>
      </c>
      <c r="L1143" t="s">
        <v>1110</v>
      </c>
      <c r="M1143" t="s">
        <v>1111</v>
      </c>
      <c r="N1143" s="1">
        <v>41970</v>
      </c>
      <c r="O1143">
        <v>7.032</v>
      </c>
      <c r="P1143">
        <v>-163.53399999999999</v>
      </c>
      <c r="Q1143" t="s">
        <v>14</v>
      </c>
      <c r="R1143" t="s">
        <v>601</v>
      </c>
      <c r="S1143" t="s">
        <v>602</v>
      </c>
      <c r="T1143" t="s">
        <v>15</v>
      </c>
      <c r="U1143" t="s">
        <v>7</v>
      </c>
      <c r="V1143">
        <v>140.2294</v>
      </c>
      <c r="W1143">
        <v>0.91</v>
      </c>
      <c r="X1143">
        <v>1</v>
      </c>
      <c r="Y1143">
        <v>15</v>
      </c>
      <c r="Z1143">
        <v>0</v>
      </c>
      <c r="AA1143">
        <v>0</v>
      </c>
      <c r="AB1143">
        <v>0</v>
      </c>
      <c r="AC1143">
        <v>240</v>
      </c>
      <c r="AD1143">
        <v>1000</v>
      </c>
      <c r="AE1143">
        <v>2000</v>
      </c>
      <c r="AF1143">
        <v>0</v>
      </c>
      <c r="AG1143">
        <v>0</v>
      </c>
      <c r="AH1143">
        <v>0</v>
      </c>
      <c r="AI1143">
        <v>0</v>
      </c>
      <c r="AJ1143">
        <v>0</v>
      </c>
      <c r="AK1143">
        <v>0</v>
      </c>
      <c r="AL1143">
        <v>0</v>
      </c>
      <c r="AM1143">
        <v>0</v>
      </c>
      <c r="AN1143">
        <v>0</v>
      </c>
      <c r="AO1143">
        <v>0</v>
      </c>
      <c r="AP1143">
        <v>0</v>
      </c>
      <c r="AQ1143">
        <v>0</v>
      </c>
      <c r="AR1143">
        <v>0</v>
      </c>
      <c r="AS1143">
        <v>0</v>
      </c>
      <c r="AT1143">
        <v>0</v>
      </c>
      <c r="AU1143">
        <v>0</v>
      </c>
      <c r="AV1143">
        <v>0</v>
      </c>
      <c r="AW1143">
        <v>0</v>
      </c>
      <c r="AX1143">
        <v>1</v>
      </c>
    </row>
    <row r="1144" spans="1:50" x14ac:dyDescent="0.25">
      <c r="A1144" s="36">
        <v>5904272</v>
      </c>
      <c r="B1144" s="36">
        <v>189</v>
      </c>
      <c r="C1144" s="36" t="s">
        <v>65</v>
      </c>
      <c r="D1144">
        <v>4745</v>
      </c>
      <c r="E1144">
        <v>189</v>
      </c>
      <c r="F1144" s="1">
        <v>41429</v>
      </c>
      <c r="G1144" s="1">
        <v>41250</v>
      </c>
      <c r="H1144">
        <v>6</v>
      </c>
      <c r="I1144">
        <v>2013</v>
      </c>
      <c r="J1144">
        <v>5.8875000000000002</v>
      </c>
      <c r="K1144">
        <v>-156.98670000000001</v>
      </c>
      <c r="L1144" t="s">
        <v>1110</v>
      </c>
      <c r="M1144" t="s">
        <v>1112</v>
      </c>
      <c r="N1144" s="1">
        <v>41970</v>
      </c>
      <c r="O1144">
        <v>3.625</v>
      </c>
      <c r="P1144">
        <v>-163.52699999999999</v>
      </c>
      <c r="Q1144" t="s">
        <v>14</v>
      </c>
      <c r="R1144" t="s">
        <v>601</v>
      </c>
      <c r="S1144" t="s">
        <v>602</v>
      </c>
      <c r="T1144" t="s">
        <v>15</v>
      </c>
      <c r="U1144" t="s">
        <v>7</v>
      </c>
      <c r="V1144">
        <v>541.00329999999997</v>
      </c>
      <c r="W1144">
        <v>0.86</v>
      </c>
      <c r="X1144">
        <v>1</v>
      </c>
      <c r="Y1144">
        <v>55</v>
      </c>
      <c r="Z1144">
        <v>0</v>
      </c>
      <c r="AA1144">
        <v>0</v>
      </c>
      <c r="AB1144">
        <v>0</v>
      </c>
      <c r="AC1144">
        <v>240</v>
      </c>
      <c r="AD1144">
        <v>1000</v>
      </c>
      <c r="AE1144">
        <v>2000</v>
      </c>
      <c r="AF1144">
        <v>0</v>
      </c>
      <c r="AG1144">
        <v>0</v>
      </c>
      <c r="AH1144">
        <v>0</v>
      </c>
      <c r="AI1144">
        <v>0</v>
      </c>
      <c r="AJ1144">
        <v>0</v>
      </c>
      <c r="AK1144">
        <v>0</v>
      </c>
      <c r="AL1144">
        <v>0</v>
      </c>
      <c r="AM1144">
        <v>0</v>
      </c>
      <c r="AN1144">
        <v>0</v>
      </c>
      <c r="AO1144">
        <v>0</v>
      </c>
      <c r="AP1144">
        <v>0</v>
      </c>
      <c r="AQ1144">
        <v>0</v>
      </c>
      <c r="AR1144">
        <v>0</v>
      </c>
      <c r="AS1144">
        <v>0</v>
      </c>
      <c r="AT1144">
        <v>0</v>
      </c>
      <c r="AU1144">
        <v>0</v>
      </c>
      <c r="AV1144">
        <v>0</v>
      </c>
      <c r="AW1144">
        <v>0</v>
      </c>
      <c r="AX1144">
        <v>1</v>
      </c>
    </row>
    <row r="1145" spans="1:50" x14ac:dyDescent="0.25">
      <c r="A1145" s="36">
        <v>5904271</v>
      </c>
      <c r="B1145" s="36">
        <v>188</v>
      </c>
      <c r="C1145" s="36" t="s">
        <v>65</v>
      </c>
      <c r="D1145">
        <v>4744</v>
      </c>
      <c r="E1145">
        <v>188</v>
      </c>
      <c r="F1145" s="1">
        <v>41383</v>
      </c>
      <c r="G1145" s="1">
        <v>41250</v>
      </c>
      <c r="H1145">
        <v>4</v>
      </c>
      <c r="I1145">
        <v>2013</v>
      </c>
      <c r="J1145">
        <v>13.545199999999999</v>
      </c>
      <c r="K1145">
        <v>-159.928</v>
      </c>
      <c r="L1145" t="s">
        <v>1110</v>
      </c>
      <c r="M1145" t="s">
        <v>1112</v>
      </c>
      <c r="N1145" s="1">
        <v>41973</v>
      </c>
      <c r="O1145">
        <v>14.803000000000001</v>
      </c>
      <c r="P1145">
        <v>-166.071</v>
      </c>
      <c r="Q1145" t="s">
        <v>14</v>
      </c>
      <c r="R1145" t="s">
        <v>601</v>
      </c>
      <c r="S1145" t="s">
        <v>602</v>
      </c>
      <c r="T1145" t="s">
        <v>15</v>
      </c>
      <c r="U1145" t="s">
        <v>7</v>
      </c>
      <c r="V1145">
        <v>590.36620000000005</v>
      </c>
      <c r="W1145">
        <v>0.86</v>
      </c>
      <c r="X1145">
        <v>1</v>
      </c>
      <c r="Y1145">
        <v>60</v>
      </c>
      <c r="Z1145">
        <v>0</v>
      </c>
      <c r="AA1145">
        <v>0</v>
      </c>
      <c r="AB1145">
        <v>0</v>
      </c>
      <c r="AC1145">
        <v>240</v>
      </c>
      <c r="AD1145">
        <v>1000</v>
      </c>
      <c r="AE1145">
        <v>2000</v>
      </c>
      <c r="AF1145">
        <v>0</v>
      </c>
      <c r="AG1145">
        <v>0</v>
      </c>
      <c r="AH1145">
        <v>0</v>
      </c>
      <c r="AI1145">
        <v>0</v>
      </c>
      <c r="AJ1145">
        <v>0</v>
      </c>
      <c r="AK1145">
        <v>0</v>
      </c>
      <c r="AL1145">
        <v>0</v>
      </c>
      <c r="AM1145">
        <v>0</v>
      </c>
      <c r="AN1145">
        <v>0</v>
      </c>
      <c r="AO1145">
        <v>0</v>
      </c>
      <c r="AP1145">
        <v>0</v>
      </c>
      <c r="AQ1145">
        <v>0</v>
      </c>
      <c r="AR1145">
        <v>0</v>
      </c>
      <c r="AS1145">
        <v>0</v>
      </c>
      <c r="AT1145">
        <v>0</v>
      </c>
      <c r="AU1145">
        <v>0</v>
      </c>
      <c r="AV1145">
        <v>0</v>
      </c>
      <c r="AW1145">
        <v>0</v>
      </c>
      <c r="AX1145">
        <v>1</v>
      </c>
    </row>
    <row r="1146" spans="1:50" x14ac:dyDescent="0.25">
      <c r="A1146" s="36">
        <v>5904270</v>
      </c>
      <c r="B1146" s="36">
        <v>187</v>
      </c>
      <c r="C1146" s="36" t="s">
        <v>65</v>
      </c>
      <c r="D1146">
        <v>4743</v>
      </c>
      <c r="E1146">
        <v>187</v>
      </c>
      <c r="F1146" s="1">
        <v>41429</v>
      </c>
      <c r="G1146" s="1">
        <v>41250</v>
      </c>
      <c r="H1146">
        <v>6</v>
      </c>
      <c r="I1146">
        <v>2013</v>
      </c>
      <c r="J1146">
        <v>7.0667</v>
      </c>
      <c r="K1146">
        <v>-156.98869999999999</v>
      </c>
      <c r="L1146" t="s">
        <v>1110</v>
      </c>
      <c r="M1146" t="s">
        <v>1113</v>
      </c>
      <c r="N1146" s="1">
        <v>41970</v>
      </c>
      <c r="O1146">
        <v>7.681</v>
      </c>
      <c r="P1146">
        <v>-159.01599999999999</v>
      </c>
      <c r="Q1146" t="s">
        <v>14</v>
      </c>
      <c r="R1146" t="s">
        <v>601</v>
      </c>
      <c r="S1146" t="s">
        <v>602</v>
      </c>
      <c r="T1146" t="s">
        <v>15</v>
      </c>
      <c r="U1146" t="s">
        <v>7</v>
      </c>
      <c r="V1146">
        <v>540.46010000000001</v>
      </c>
      <c r="W1146">
        <v>0.86</v>
      </c>
      <c r="X1146">
        <v>1</v>
      </c>
      <c r="Y1146">
        <v>54</v>
      </c>
      <c r="Z1146">
        <v>46</v>
      </c>
      <c r="AA1146">
        <v>0</v>
      </c>
      <c r="AB1146">
        <v>0</v>
      </c>
      <c r="AC1146">
        <v>240</v>
      </c>
      <c r="AD1146">
        <v>1000</v>
      </c>
      <c r="AE1146">
        <v>2000</v>
      </c>
      <c r="AF1146">
        <v>0</v>
      </c>
      <c r="AG1146">
        <v>0</v>
      </c>
      <c r="AH1146">
        <v>0</v>
      </c>
      <c r="AI1146">
        <v>0</v>
      </c>
      <c r="AJ1146">
        <v>0</v>
      </c>
      <c r="AK1146">
        <v>0</v>
      </c>
      <c r="AL1146">
        <v>0</v>
      </c>
      <c r="AM1146">
        <v>0</v>
      </c>
      <c r="AN1146">
        <v>0</v>
      </c>
      <c r="AO1146">
        <v>0</v>
      </c>
      <c r="AP1146">
        <v>0</v>
      </c>
      <c r="AQ1146">
        <v>0</v>
      </c>
      <c r="AR1146">
        <v>0</v>
      </c>
      <c r="AS1146">
        <v>0</v>
      </c>
      <c r="AT1146">
        <v>1</v>
      </c>
      <c r="AU1146">
        <v>0</v>
      </c>
      <c r="AV1146">
        <v>0</v>
      </c>
      <c r="AW1146">
        <v>0</v>
      </c>
      <c r="AX1146">
        <v>1</v>
      </c>
    </row>
    <row r="1147" spans="1:50" x14ac:dyDescent="0.25">
      <c r="A1147" s="36">
        <v>5904269</v>
      </c>
      <c r="B1147" s="36">
        <v>186</v>
      </c>
      <c r="C1147" s="36" t="s">
        <v>65</v>
      </c>
      <c r="D1147">
        <v>4742</v>
      </c>
      <c r="E1147">
        <v>186</v>
      </c>
      <c r="F1147" s="1">
        <v>41368</v>
      </c>
      <c r="G1147" s="1">
        <v>41250</v>
      </c>
      <c r="H1147">
        <v>4</v>
      </c>
      <c r="I1147">
        <v>2013</v>
      </c>
      <c r="J1147">
        <v>11.903</v>
      </c>
      <c r="K1147">
        <v>-159.93979999999999</v>
      </c>
      <c r="L1147" t="s">
        <v>1110</v>
      </c>
      <c r="M1147" t="s">
        <v>1112</v>
      </c>
      <c r="N1147" s="1">
        <v>41968</v>
      </c>
      <c r="O1147">
        <v>10.93</v>
      </c>
      <c r="P1147">
        <v>-161.41800000000001</v>
      </c>
      <c r="Q1147" t="s">
        <v>14</v>
      </c>
      <c r="R1147" t="s">
        <v>601</v>
      </c>
      <c r="S1147" t="s">
        <v>602</v>
      </c>
      <c r="T1147" t="s">
        <v>15</v>
      </c>
      <c r="U1147" t="s">
        <v>7</v>
      </c>
      <c r="V1147">
        <v>600.4248</v>
      </c>
      <c r="W1147">
        <v>0.86</v>
      </c>
      <c r="X1147">
        <v>1</v>
      </c>
      <c r="Y1147">
        <v>60</v>
      </c>
      <c r="Z1147">
        <v>0</v>
      </c>
      <c r="AA1147">
        <v>0</v>
      </c>
      <c r="AB1147">
        <v>0</v>
      </c>
      <c r="AC1147">
        <v>240</v>
      </c>
      <c r="AD1147">
        <v>1000</v>
      </c>
      <c r="AE1147">
        <v>2000</v>
      </c>
      <c r="AF1147">
        <v>0</v>
      </c>
      <c r="AG1147">
        <v>0</v>
      </c>
      <c r="AH1147">
        <v>0</v>
      </c>
      <c r="AI1147">
        <v>0</v>
      </c>
      <c r="AJ1147">
        <v>0</v>
      </c>
      <c r="AK1147">
        <v>0</v>
      </c>
      <c r="AL1147">
        <v>0</v>
      </c>
      <c r="AM1147">
        <v>0</v>
      </c>
      <c r="AN1147">
        <v>0</v>
      </c>
      <c r="AO1147">
        <v>0</v>
      </c>
      <c r="AP1147">
        <v>0</v>
      </c>
      <c r="AQ1147">
        <v>0</v>
      </c>
      <c r="AR1147">
        <v>0</v>
      </c>
      <c r="AS1147">
        <v>0</v>
      </c>
      <c r="AT1147">
        <v>1</v>
      </c>
      <c r="AU1147">
        <v>0</v>
      </c>
      <c r="AV1147">
        <v>0</v>
      </c>
      <c r="AW1147">
        <v>0</v>
      </c>
      <c r="AX1147">
        <v>1</v>
      </c>
    </row>
    <row r="1148" spans="1:50" x14ac:dyDescent="0.25">
      <c r="A1148" s="36">
        <v>5904278</v>
      </c>
      <c r="B1148" s="36">
        <v>170</v>
      </c>
      <c r="C1148" s="36" t="s">
        <v>65</v>
      </c>
      <c r="D1148">
        <v>4341</v>
      </c>
      <c r="E1148">
        <v>170</v>
      </c>
      <c r="F1148" s="1">
        <v>41604</v>
      </c>
      <c r="G1148" s="1">
        <v>41625</v>
      </c>
      <c r="H1148">
        <v>11</v>
      </c>
      <c r="I1148">
        <v>2013</v>
      </c>
      <c r="J1148">
        <v>1.8768</v>
      </c>
      <c r="K1148">
        <v>-135.51750000000001</v>
      </c>
      <c r="L1148" t="s">
        <v>1110</v>
      </c>
      <c r="M1148" t="s">
        <v>573</v>
      </c>
      <c r="N1148" s="1">
        <v>41975</v>
      </c>
      <c r="O1148">
        <v>-0.06</v>
      </c>
      <c r="P1148">
        <v>-130.17500000000001</v>
      </c>
      <c r="Q1148" t="s">
        <v>14</v>
      </c>
      <c r="R1148" t="s">
        <v>601</v>
      </c>
      <c r="S1148" t="s">
        <v>602</v>
      </c>
      <c r="T1148" t="s">
        <v>15</v>
      </c>
      <c r="U1148" t="s">
        <v>7</v>
      </c>
      <c r="V1148">
        <v>370.62430000000001</v>
      </c>
      <c r="W1148">
        <v>0.91</v>
      </c>
      <c r="X1148">
        <v>1</v>
      </c>
      <c r="Y1148">
        <v>31</v>
      </c>
      <c r="Z1148">
        <v>0</v>
      </c>
      <c r="AA1148">
        <v>0</v>
      </c>
      <c r="AB1148">
        <v>0</v>
      </c>
      <c r="AC1148">
        <v>240</v>
      </c>
      <c r="AD1148">
        <v>1000</v>
      </c>
      <c r="AE1148">
        <v>2000</v>
      </c>
      <c r="AF1148">
        <v>0</v>
      </c>
      <c r="AG1148">
        <v>0</v>
      </c>
      <c r="AH1148">
        <v>0</v>
      </c>
      <c r="AI1148">
        <v>0</v>
      </c>
      <c r="AJ1148">
        <v>0</v>
      </c>
      <c r="AK1148">
        <v>0</v>
      </c>
      <c r="AL1148">
        <v>0</v>
      </c>
      <c r="AM1148">
        <v>0</v>
      </c>
      <c r="AN1148">
        <v>0</v>
      </c>
      <c r="AO1148">
        <v>0</v>
      </c>
      <c r="AP1148">
        <v>0</v>
      </c>
      <c r="AQ1148">
        <v>0</v>
      </c>
      <c r="AR1148">
        <v>0</v>
      </c>
      <c r="AS1148">
        <v>0</v>
      </c>
      <c r="AT1148">
        <v>1</v>
      </c>
      <c r="AU1148">
        <v>0</v>
      </c>
      <c r="AV1148">
        <v>0</v>
      </c>
      <c r="AW1148">
        <v>0</v>
      </c>
      <c r="AX1148">
        <v>1</v>
      </c>
    </row>
    <row r="1149" spans="1:50" x14ac:dyDescent="0.25">
      <c r="A1149" s="36">
        <v>5904277</v>
      </c>
      <c r="B1149" s="36">
        <v>168</v>
      </c>
      <c r="C1149" s="36" t="s">
        <v>65</v>
      </c>
      <c r="D1149">
        <v>4339</v>
      </c>
      <c r="E1149">
        <v>168</v>
      </c>
      <c r="F1149" s="1">
        <v>41748</v>
      </c>
      <c r="G1149" s="1">
        <v>41250</v>
      </c>
      <c r="H1149">
        <v>4</v>
      </c>
      <c r="I1149">
        <v>2014</v>
      </c>
      <c r="J1149">
        <v>6.08E-2</v>
      </c>
      <c r="K1149">
        <v>-141.18049999999999</v>
      </c>
      <c r="L1149" t="s">
        <v>1110</v>
      </c>
      <c r="M1149" t="s">
        <v>573</v>
      </c>
      <c r="N1149" s="1">
        <v>41968</v>
      </c>
      <c r="O1149">
        <v>-1.145</v>
      </c>
      <c r="P1149">
        <v>-131.38999999999999</v>
      </c>
      <c r="Q1149" t="s">
        <v>14</v>
      </c>
      <c r="R1149" t="s">
        <v>601</v>
      </c>
      <c r="S1149" t="s">
        <v>602</v>
      </c>
      <c r="T1149" t="s">
        <v>15</v>
      </c>
      <c r="U1149" t="s">
        <v>7</v>
      </c>
      <c r="V1149">
        <v>220.35290000000001</v>
      </c>
      <c r="W1149">
        <v>0.91</v>
      </c>
      <c r="X1149">
        <v>1</v>
      </c>
      <c r="Y1149">
        <v>23</v>
      </c>
      <c r="Z1149">
        <v>0</v>
      </c>
      <c r="AA1149">
        <v>0</v>
      </c>
      <c r="AB1149">
        <v>0</v>
      </c>
      <c r="AC1149">
        <v>240</v>
      </c>
      <c r="AD1149">
        <v>1000</v>
      </c>
      <c r="AE1149">
        <v>2000</v>
      </c>
      <c r="AF1149">
        <v>0</v>
      </c>
      <c r="AG1149">
        <v>0</v>
      </c>
      <c r="AH1149">
        <v>0</v>
      </c>
      <c r="AI1149">
        <v>0</v>
      </c>
      <c r="AJ1149">
        <v>0</v>
      </c>
      <c r="AK1149">
        <v>0</v>
      </c>
      <c r="AL1149">
        <v>0</v>
      </c>
      <c r="AM1149">
        <v>0</v>
      </c>
      <c r="AN1149">
        <v>0</v>
      </c>
      <c r="AO1149">
        <v>0</v>
      </c>
      <c r="AP1149">
        <v>0</v>
      </c>
      <c r="AQ1149">
        <v>0</v>
      </c>
      <c r="AR1149">
        <v>0</v>
      </c>
      <c r="AS1149">
        <v>0</v>
      </c>
      <c r="AT1149">
        <v>0</v>
      </c>
      <c r="AU1149">
        <v>0</v>
      </c>
      <c r="AV1149">
        <v>0</v>
      </c>
      <c r="AW1149">
        <v>0</v>
      </c>
      <c r="AX1149">
        <v>1</v>
      </c>
    </row>
    <row r="1150" spans="1:50" x14ac:dyDescent="0.25">
      <c r="A1150" s="36">
        <v>5904276</v>
      </c>
      <c r="B1150" s="36">
        <v>167</v>
      </c>
      <c r="C1150" s="36" t="s">
        <v>65</v>
      </c>
      <c r="D1150">
        <v>4338</v>
      </c>
      <c r="E1150">
        <v>167</v>
      </c>
      <c r="F1150" s="1">
        <v>41605</v>
      </c>
      <c r="G1150" s="1">
        <v>41625</v>
      </c>
      <c r="H1150">
        <v>11</v>
      </c>
      <c r="I1150">
        <v>2013</v>
      </c>
      <c r="J1150">
        <v>1.6999999999999999E-3</v>
      </c>
      <c r="K1150">
        <v>-136.14519999999999</v>
      </c>
      <c r="L1150" t="s">
        <v>1110</v>
      </c>
      <c r="M1150" t="s">
        <v>573</v>
      </c>
      <c r="N1150" s="1">
        <v>41966</v>
      </c>
      <c r="O1150">
        <v>-1.6339999999999999</v>
      </c>
      <c r="P1150">
        <v>-128.07900000000001</v>
      </c>
      <c r="Q1150" t="s">
        <v>14</v>
      </c>
      <c r="R1150" t="s">
        <v>601</v>
      </c>
      <c r="S1150" t="s">
        <v>602</v>
      </c>
      <c r="T1150" t="s">
        <v>15</v>
      </c>
      <c r="U1150" t="s">
        <v>7</v>
      </c>
      <c r="V1150">
        <v>360.71469999999999</v>
      </c>
      <c r="W1150">
        <v>0.91</v>
      </c>
      <c r="X1150">
        <v>1</v>
      </c>
      <c r="Y1150">
        <v>37</v>
      </c>
      <c r="Z1150">
        <v>0</v>
      </c>
      <c r="AA1150">
        <v>0</v>
      </c>
      <c r="AB1150">
        <v>0</v>
      </c>
      <c r="AC1150">
        <v>240</v>
      </c>
      <c r="AD1150">
        <v>1000</v>
      </c>
      <c r="AE1150">
        <v>2000</v>
      </c>
      <c r="AF1150">
        <v>0</v>
      </c>
      <c r="AG1150">
        <v>0</v>
      </c>
      <c r="AH1150">
        <v>0</v>
      </c>
      <c r="AI1150">
        <v>0</v>
      </c>
      <c r="AJ1150">
        <v>0</v>
      </c>
      <c r="AK1150">
        <v>0</v>
      </c>
      <c r="AL1150">
        <v>0</v>
      </c>
      <c r="AM1150">
        <v>0</v>
      </c>
      <c r="AN1150">
        <v>0</v>
      </c>
      <c r="AO1150">
        <v>0</v>
      </c>
      <c r="AP1150">
        <v>0</v>
      </c>
      <c r="AQ1150">
        <v>0</v>
      </c>
      <c r="AR1150">
        <v>0</v>
      </c>
      <c r="AS1150">
        <v>0</v>
      </c>
      <c r="AT1150">
        <v>0</v>
      </c>
      <c r="AU1150">
        <v>0</v>
      </c>
      <c r="AV1150">
        <v>0</v>
      </c>
      <c r="AW1150">
        <v>0</v>
      </c>
      <c r="AX1150">
        <v>1</v>
      </c>
    </row>
    <row r="1151" spans="1:50" x14ac:dyDescent="0.25">
      <c r="A1151" s="36">
        <v>5904275</v>
      </c>
      <c r="B1151" s="36">
        <v>164</v>
      </c>
      <c r="C1151" s="36" t="s">
        <v>65</v>
      </c>
      <c r="D1151">
        <v>4332</v>
      </c>
      <c r="E1151">
        <v>164</v>
      </c>
      <c r="F1151" s="1">
        <v>41747</v>
      </c>
      <c r="G1151" s="1">
        <v>41250</v>
      </c>
      <c r="H1151">
        <v>4</v>
      </c>
      <c r="I1151">
        <v>2014</v>
      </c>
      <c r="J1151">
        <v>-1.8667</v>
      </c>
      <c r="K1151">
        <v>-141.48169999999999</v>
      </c>
      <c r="L1151" t="s">
        <v>1110</v>
      </c>
      <c r="M1151" t="s">
        <v>573</v>
      </c>
      <c r="N1151" s="1">
        <v>41968</v>
      </c>
      <c r="O1151">
        <v>-0.64900000000000002</v>
      </c>
      <c r="P1151">
        <v>-129.702</v>
      </c>
      <c r="Q1151" t="s">
        <v>14</v>
      </c>
      <c r="R1151" t="s">
        <v>601</v>
      </c>
      <c r="S1151" t="s">
        <v>602</v>
      </c>
      <c r="T1151" t="s">
        <v>15</v>
      </c>
      <c r="U1151" t="s">
        <v>7</v>
      </c>
      <c r="V1151">
        <v>220.9606</v>
      </c>
      <c r="W1151">
        <v>0.91</v>
      </c>
      <c r="X1151">
        <v>1</v>
      </c>
      <c r="Y1151">
        <v>23</v>
      </c>
      <c r="Z1151">
        <v>0</v>
      </c>
      <c r="AA1151">
        <v>0</v>
      </c>
      <c r="AB1151">
        <v>0</v>
      </c>
      <c r="AC1151">
        <v>240</v>
      </c>
      <c r="AD1151">
        <v>1000</v>
      </c>
      <c r="AE1151">
        <v>2000</v>
      </c>
      <c r="AF1151">
        <v>0</v>
      </c>
      <c r="AG1151">
        <v>0</v>
      </c>
      <c r="AH1151">
        <v>0</v>
      </c>
      <c r="AI1151">
        <v>0</v>
      </c>
      <c r="AJ1151">
        <v>0</v>
      </c>
      <c r="AK1151">
        <v>0</v>
      </c>
      <c r="AL1151">
        <v>0</v>
      </c>
      <c r="AM1151">
        <v>0</v>
      </c>
      <c r="AN1151">
        <v>0</v>
      </c>
      <c r="AO1151">
        <v>0</v>
      </c>
      <c r="AP1151">
        <v>0</v>
      </c>
      <c r="AQ1151">
        <v>0</v>
      </c>
      <c r="AR1151">
        <v>0</v>
      </c>
      <c r="AS1151">
        <v>0</v>
      </c>
      <c r="AT1151">
        <v>0</v>
      </c>
      <c r="AU1151">
        <v>0</v>
      </c>
      <c r="AV1151">
        <v>0</v>
      </c>
      <c r="AW1151">
        <v>0</v>
      </c>
      <c r="AX1151">
        <v>1</v>
      </c>
    </row>
    <row r="1152" spans="1:50" x14ac:dyDescent="0.25">
      <c r="A1152" s="36">
        <v>4901241</v>
      </c>
      <c r="B1152" s="36">
        <v>89221</v>
      </c>
      <c r="C1152" s="36" t="s">
        <v>64</v>
      </c>
      <c r="D1152">
        <v>4363</v>
      </c>
      <c r="E1152">
        <v>4363</v>
      </c>
      <c r="F1152" s="1">
        <v>40116</v>
      </c>
      <c r="G1152" s="1">
        <v>40093</v>
      </c>
      <c r="H1152">
        <v>10</v>
      </c>
      <c r="I1152">
        <v>2009</v>
      </c>
      <c r="J1152">
        <v>18</v>
      </c>
      <c r="K1152">
        <v>-123</v>
      </c>
      <c r="L1152" t="s">
        <v>1110</v>
      </c>
      <c r="M1152" t="s">
        <v>1114</v>
      </c>
      <c r="N1152" s="1">
        <v>41971</v>
      </c>
      <c r="O1152">
        <v>19.817499999999999</v>
      </c>
      <c r="P1152">
        <v>-136.6268</v>
      </c>
      <c r="Q1152" t="s">
        <v>3</v>
      </c>
      <c r="R1152" t="s">
        <v>601</v>
      </c>
      <c r="S1152" t="s">
        <v>602</v>
      </c>
      <c r="T1152" t="s">
        <v>15</v>
      </c>
      <c r="U1152" t="s">
        <v>7</v>
      </c>
      <c r="V1152">
        <v>1855.0524</v>
      </c>
      <c r="W1152">
        <v>0.57999999999999996</v>
      </c>
      <c r="X1152">
        <v>1</v>
      </c>
      <c r="Y1152">
        <v>169</v>
      </c>
      <c r="Z1152">
        <v>72</v>
      </c>
      <c r="AA1152">
        <v>0</v>
      </c>
      <c r="AB1152">
        <v>0</v>
      </c>
      <c r="AC1152">
        <v>256</v>
      </c>
      <c r="AD1152">
        <v>1000</v>
      </c>
      <c r="AE1152">
        <v>2000</v>
      </c>
      <c r="AF1152">
        <v>0</v>
      </c>
      <c r="AG1152">
        <v>0</v>
      </c>
      <c r="AH1152">
        <v>0</v>
      </c>
      <c r="AI1152">
        <v>0</v>
      </c>
      <c r="AJ1152">
        <v>0</v>
      </c>
      <c r="AK1152">
        <v>0</v>
      </c>
      <c r="AL1152">
        <v>0</v>
      </c>
      <c r="AM1152">
        <v>0</v>
      </c>
      <c r="AN1152">
        <v>0</v>
      </c>
      <c r="AO1152">
        <v>0</v>
      </c>
      <c r="AP1152">
        <v>0</v>
      </c>
      <c r="AQ1152">
        <v>0</v>
      </c>
      <c r="AR1152">
        <v>0</v>
      </c>
      <c r="AS1152">
        <v>0</v>
      </c>
      <c r="AT1152">
        <v>0</v>
      </c>
      <c r="AU1152">
        <v>0</v>
      </c>
      <c r="AV1152">
        <v>0</v>
      </c>
      <c r="AW1152">
        <v>0</v>
      </c>
      <c r="AX1152">
        <v>1</v>
      </c>
    </row>
    <row r="1153" spans="1:50" x14ac:dyDescent="0.25">
      <c r="A1153" s="36">
        <v>4901240</v>
      </c>
      <c r="B1153" s="36">
        <v>89220</v>
      </c>
      <c r="C1153" s="36" t="s">
        <v>64</v>
      </c>
      <c r="D1153">
        <v>4362</v>
      </c>
      <c r="E1153">
        <v>4653</v>
      </c>
      <c r="F1153" s="1">
        <v>40111</v>
      </c>
      <c r="G1153" s="1">
        <v>40093</v>
      </c>
      <c r="H1153">
        <v>10</v>
      </c>
      <c r="I1153">
        <v>2009</v>
      </c>
      <c r="J1153">
        <v>23</v>
      </c>
      <c r="K1153">
        <v>-119</v>
      </c>
      <c r="L1153" t="s">
        <v>1110</v>
      </c>
      <c r="M1153" t="s">
        <v>1115</v>
      </c>
      <c r="N1153" s="1">
        <v>41972</v>
      </c>
      <c r="O1153">
        <v>16.3324</v>
      </c>
      <c r="P1153">
        <v>-131.87350000000001</v>
      </c>
      <c r="Q1153" t="s">
        <v>3</v>
      </c>
      <c r="R1153" t="s">
        <v>601</v>
      </c>
      <c r="S1153" t="s">
        <v>602</v>
      </c>
      <c r="T1153" t="s">
        <v>15</v>
      </c>
      <c r="U1153" t="s">
        <v>7</v>
      </c>
      <c r="V1153">
        <v>1861.0496000000001</v>
      </c>
      <c r="W1153">
        <v>0.57999999999999996</v>
      </c>
      <c r="X1153">
        <v>1</v>
      </c>
      <c r="Y1153">
        <v>175</v>
      </c>
      <c r="Z1153">
        <v>72</v>
      </c>
      <c r="AA1153">
        <v>0</v>
      </c>
      <c r="AB1153">
        <v>0</v>
      </c>
      <c r="AC1153">
        <v>256</v>
      </c>
      <c r="AD1153">
        <v>1000</v>
      </c>
      <c r="AE1153">
        <v>2000</v>
      </c>
      <c r="AF1153">
        <v>0</v>
      </c>
      <c r="AG1153">
        <v>0</v>
      </c>
      <c r="AH1153">
        <v>0</v>
      </c>
      <c r="AI1153">
        <v>0</v>
      </c>
      <c r="AJ1153">
        <v>0</v>
      </c>
      <c r="AK1153">
        <v>0</v>
      </c>
      <c r="AL1153">
        <v>0</v>
      </c>
      <c r="AM1153">
        <v>0</v>
      </c>
      <c r="AN1153">
        <v>0</v>
      </c>
      <c r="AO1153">
        <v>0</v>
      </c>
      <c r="AP1153">
        <v>0</v>
      </c>
      <c r="AQ1153">
        <v>0</v>
      </c>
      <c r="AR1153">
        <v>0</v>
      </c>
      <c r="AS1153">
        <v>0</v>
      </c>
      <c r="AT1153">
        <v>0</v>
      </c>
      <c r="AU1153">
        <v>0</v>
      </c>
      <c r="AV1153">
        <v>0</v>
      </c>
      <c r="AW1153">
        <v>0</v>
      </c>
      <c r="AX1153">
        <v>1</v>
      </c>
    </row>
    <row r="1154" spans="1:50" x14ac:dyDescent="0.25">
      <c r="A1154" s="36">
        <v>5904190</v>
      </c>
      <c r="B1154" s="36">
        <v>169</v>
      </c>
      <c r="C1154" s="36" t="s">
        <v>65</v>
      </c>
      <c r="D1154">
        <v>4340</v>
      </c>
      <c r="E1154">
        <v>169</v>
      </c>
      <c r="F1154" s="1">
        <v>41248</v>
      </c>
      <c r="G1154" s="1">
        <v>41173</v>
      </c>
      <c r="H1154">
        <v>12</v>
      </c>
      <c r="I1154">
        <v>2012</v>
      </c>
      <c r="J1154">
        <v>0.04</v>
      </c>
      <c r="K1154">
        <v>-158.16</v>
      </c>
      <c r="L1154" t="s">
        <v>1110</v>
      </c>
      <c r="M1154" t="s">
        <v>597</v>
      </c>
      <c r="N1154" s="1">
        <v>41968</v>
      </c>
      <c r="O1154">
        <v>-0.55900000000000005</v>
      </c>
      <c r="P1154">
        <v>152.37799999999999</v>
      </c>
      <c r="Q1154" t="s">
        <v>14</v>
      </c>
      <c r="R1154" t="s">
        <v>601</v>
      </c>
      <c r="S1154" t="s">
        <v>602</v>
      </c>
      <c r="T1154" t="s">
        <v>15</v>
      </c>
      <c r="U1154" t="s">
        <v>7</v>
      </c>
      <c r="V1154">
        <v>720.18</v>
      </c>
      <c r="W1154">
        <v>0.86</v>
      </c>
      <c r="X1154">
        <v>1</v>
      </c>
      <c r="Y1154">
        <v>72</v>
      </c>
      <c r="Z1154">
        <v>0</v>
      </c>
      <c r="AA1154">
        <v>0</v>
      </c>
      <c r="AB1154">
        <v>0</v>
      </c>
      <c r="AC1154">
        <v>240</v>
      </c>
      <c r="AD1154">
        <v>1000</v>
      </c>
      <c r="AE1154">
        <v>2000</v>
      </c>
      <c r="AF1154">
        <v>0</v>
      </c>
      <c r="AG1154">
        <v>0</v>
      </c>
      <c r="AH1154">
        <v>0</v>
      </c>
      <c r="AI1154">
        <v>0</v>
      </c>
      <c r="AJ1154">
        <v>0</v>
      </c>
      <c r="AK1154">
        <v>0</v>
      </c>
      <c r="AL1154">
        <v>0</v>
      </c>
      <c r="AM1154">
        <v>0</v>
      </c>
      <c r="AN1154">
        <v>0</v>
      </c>
      <c r="AO1154">
        <v>0</v>
      </c>
      <c r="AP1154">
        <v>0</v>
      </c>
      <c r="AQ1154">
        <v>0</v>
      </c>
      <c r="AR1154">
        <v>0</v>
      </c>
      <c r="AS1154">
        <v>0</v>
      </c>
      <c r="AT1154">
        <v>0</v>
      </c>
      <c r="AU1154">
        <v>0</v>
      </c>
      <c r="AV1154">
        <v>0</v>
      </c>
      <c r="AW1154">
        <v>0</v>
      </c>
      <c r="AX1154">
        <v>1</v>
      </c>
    </row>
    <row r="1155" spans="1:50" x14ac:dyDescent="0.25">
      <c r="A1155" s="36">
        <v>5904189</v>
      </c>
      <c r="B1155" s="36">
        <v>166</v>
      </c>
      <c r="C1155" s="36" t="s">
        <v>65</v>
      </c>
      <c r="D1155">
        <v>166</v>
      </c>
      <c r="E1155">
        <v>166</v>
      </c>
      <c r="F1155" s="1">
        <v>41332</v>
      </c>
      <c r="G1155" s="1">
        <v>41173</v>
      </c>
      <c r="H1155">
        <v>2</v>
      </c>
      <c r="I1155">
        <v>2013</v>
      </c>
      <c r="J1155">
        <v>0</v>
      </c>
      <c r="K1155">
        <v>-155.2218</v>
      </c>
      <c r="L1155" t="s">
        <v>1110</v>
      </c>
      <c r="M1155" t="s">
        <v>597</v>
      </c>
      <c r="N1155" s="1">
        <v>41968</v>
      </c>
      <c r="O1155">
        <v>2.5129999999999999</v>
      </c>
      <c r="P1155">
        <v>167.63</v>
      </c>
      <c r="Q1155" t="s">
        <v>14</v>
      </c>
      <c r="R1155" t="s">
        <v>601</v>
      </c>
      <c r="S1155" t="s">
        <v>602</v>
      </c>
      <c r="T1155" t="s">
        <v>15</v>
      </c>
      <c r="U1155" t="s">
        <v>7</v>
      </c>
      <c r="V1155">
        <v>635.57159999999999</v>
      </c>
      <c r="W1155">
        <v>0.86</v>
      </c>
      <c r="X1155">
        <v>1</v>
      </c>
      <c r="Y1155">
        <v>63</v>
      </c>
      <c r="Z1155">
        <v>0</v>
      </c>
      <c r="AA1155">
        <v>0</v>
      </c>
      <c r="AB1155">
        <v>0</v>
      </c>
      <c r="AC1155">
        <v>240</v>
      </c>
      <c r="AD1155">
        <v>1000</v>
      </c>
      <c r="AE1155">
        <v>2000</v>
      </c>
      <c r="AF1155">
        <v>0</v>
      </c>
      <c r="AG1155">
        <v>0</v>
      </c>
      <c r="AH1155">
        <v>0</v>
      </c>
      <c r="AI1155">
        <v>0</v>
      </c>
      <c r="AJ1155">
        <v>0</v>
      </c>
      <c r="AK1155">
        <v>0</v>
      </c>
      <c r="AL1155">
        <v>0</v>
      </c>
      <c r="AM1155">
        <v>0</v>
      </c>
      <c r="AN1155">
        <v>0</v>
      </c>
      <c r="AO1155">
        <v>0</v>
      </c>
      <c r="AP1155">
        <v>0</v>
      </c>
      <c r="AQ1155">
        <v>0</v>
      </c>
      <c r="AR1155">
        <v>0</v>
      </c>
      <c r="AS1155">
        <v>0</v>
      </c>
      <c r="AT1155">
        <v>0</v>
      </c>
      <c r="AU1155">
        <v>0</v>
      </c>
      <c r="AV1155">
        <v>0</v>
      </c>
      <c r="AW1155">
        <v>0</v>
      </c>
      <c r="AX1155">
        <v>1</v>
      </c>
    </row>
    <row r="1156" spans="1:50" x14ac:dyDescent="0.25">
      <c r="A1156" s="36">
        <v>5903840</v>
      </c>
      <c r="B1156" s="36">
        <v>131</v>
      </c>
      <c r="C1156" s="36" t="s">
        <v>65</v>
      </c>
      <c r="D1156">
        <v>4306</v>
      </c>
      <c r="E1156">
        <v>131</v>
      </c>
      <c r="F1156" s="1">
        <v>41008</v>
      </c>
      <c r="G1156" s="1">
        <v>40982</v>
      </c>
      <c r="H1156">
        <v>4</v>
      </c>
      <c r="I1156">
        <v>2012</v>
      </c>
      <c r="J1156">
        <v>3.0350000000000001</v>
      </c>
      <c r="K1156">
        <v>-157.53829999999999</v>
      </c>
      <c r="L1156" t="s">
        <v>1110</v>
      </c>
      <c r="M1156" t="s">
        <v>597</v>
      </c>
      <c r="N1156" s="1">
        <v>41968</v>
      </c>
      <c r="O1156">
        <v>4.157</v>
      </c>
      <c r="P1156">
        <v>179.30099999999999</v>
      </c>
      <c r="Q1156" t="s">
        <v>14</v>
      </c>
      <c r="R1156" t="s">
        <v>601</v>
      </c>
      <c r="S1156" t="s">
        <v>602</v>
      </c>
      <c r="T1156" t="s">
        <v>15</v>
      </c>
      <c r="U1156" t="s">
        <v>7</v>
      </c>
      <c r="V1156">
        <v>960.37379999999996</v>
      </c>
      <c r="W1156">
        <v>0.85</v>
      </c>
      <c r="X1156">
        <v>1</v>
      </c>
      <c r="Y1156">
        <v>90</v>
      </c>
      <c r="Z1156">
        <v>0</v>
      </c>
      <c r="AA1156">
        <v>0</v>
      </c>
      <c r="AB1156">
        <v>0</v>
      </c>
      <c r="AC1156">
        <v>240</v>
      </c>
      <c r="AD1156">
        <v>1000</v>
      </c>
      <c r="AE1156">
        <v>2000</v>
      </c>
      <c r="AF1156">
        <v>0</v>
      </c>
      <c r="AG1156">
        <v>0</v>
      </c>
      <c r="AH1156">
        <v>0</v>
      </c>
      <c r="AI1156">
        <v>0</v>
      </c>
      <c r="AJ1156">
        <v>0</v>
      </c>
      <c r="AK1156">
        <v>0</v>
      </c>
      <c r="AL1156">
        <v>0</v>
      </c>
      <c r="AM1156">
        <v>0</v>
      </c>
      <c r="AN1156">
        <v>0</v>
      </c>
      <c r="AO1156">
        <v>0</v>
      </c>
      <c r="AP1156">
        <v>0</v>
      </c>
      <c r="AQ1156">
        <v>0</v>
      </c>
      <c r="AR1156">
        <v>0</v>
      </c>
      <c r="AS1156">
        <v>0</v>
      </c>
      <c r="AT1156">
        <v>0</v>
      </c>
      <c r="AU1156">
        <v>0</v>
      </c>
      <c r="AV1156">
        <v>0</v>
      </c>
      <c r="AW1156">
        <v>0</v>
      </c>
      <c r="AX1156">
        <v>1</v>
      </c>
    </row>
    <row r="1157" spans="1:50" x14ac:dyDescent="0.25">
      <c r="A1157" s="36">
        <v>4900832</v>
      </c>
      <c r="B1157" s="36">
        <v>67076</v>
      </c>
      <c r="C1157" s="36" t="s">
        <v>64</v>
      </c>
      <c r="D1157">
        <v>3011</v>
      </c>
      <c r="E1157">
        <v>3011</v>
      </c>
      <c r="F1157" s="1">
        <v>39283</v>
      </c>
      <c r="G1157" s="1">
        <v>39275</v>
      </c>
      <c r="H1157">
        <v>7</v>
      </c>
      <c r="I1157">
        <v>2007</v>
      </c>
      <c r="J1157">
        <v>35.8367</v>
      </c>
      <c r="K1157">
        <v>-145.29329999999999</v>
      </c>
      <c r="L1157" t="s">
        <v>1110</v>
      </c>
      <c r="M1157" t="s">
        <v>1116</v>
      </c>
      <c r="N1157" s="1">
        <v>41973</v>
      </c>
      <c r="O1157">
        <v>35.849800000000002</v>
      </c>
      <c r="P1157">
        <v>-133.50110000000001</v>
      </c>
      <c r="Q1157" t="s">
        <v>3</v>
      </c>
      <c r="R1157" t="s">
        <v>601</v>
      </c>
      <c r="S1157" t="s">
        <v>602</v>
      </c>
      <c r="T1157" t="s">
        <v>15</v>
      </c>
      <c r="U1157" t="s">
        <v>7</v>
      </c>
      <c r="V1157">
        <v>2690.1179000000002</v>
      </c>
      <c r="W1157">
        <v>0.48</v>
      </c>
      <c r="X1157">
        <v>1</v>
      </c>
      <c r="Y1157">
        <v>253</v>
      </c>
      <c r="Z1157">
        <v>150</v>
      </c>
      <c r="AA1157">
        <v>1979</v>
      </c>
      <c r="AB1157">
        <v>0</v>
      </c>
      <c r="AC1157">
        <v>256</v>
      </c>
      <c r="AD1157">
        <v>1000</v>
      </c>
      <c r="AE1157">
        <v>2000</v>
      </c>
      <c r="AF1157">
        <v>0</v>
      </c>
      <c r="AG1157">
        <v>0</v>
      </c>
      <c r="AH1157">
        <v>0</v>
      </c>
      <c r="AI1157">
        <v>0</v>
      </c>
      <c r="AJ1157">
        <v>0</v>
      </c>
      <c r="AK1157">
        <v>0</v>
      </c>
      <c r="AL1157">
        <v>0</v>
      </c>
      <c r="AM1157">
        <v>0</v>
      </c>
      <c r="AN1157">
        <v>0</v>
      </c>
      <c r="AO1157">
        <v>0</v>
      </c>
      <c r="AP1157">
        <v>0</v>
      </c>
      <c r="AQ1157">
        <v>0</v>
      </c>
      <c r="AR1157">
        <v>0</v>
      </c>
      <c r="AS1157">
        <v>0</v>
      </c>
      <c r="AT1157">
        <v>0</v>
      </c>
      <c r="AU1157">
        <v>0</v>
      </c>
      <c r="AV1157">
        <v>0</v>
      </c>
      <c r="AW1157">
        <v>0</v>
      </c>
      <c r="AX1157">
        <v>1</v>
      </c>
    </row>
    <row r="1158" spans="1:50" x14ac:dyDescent="0.25">
      <c r="A1158" s="36">
        <v>5903826</v>
      </c>
      <c r="B1158" s="36">
        <v>100579</v>
      </c>
      <c r="C1158" s="36" t="s">
        <v>64</v>
      </c>
      <c r="D1158">
        <v>5285</v>
      </c>
      <c r="E1158">
        <v>5285</v>
      </c>
      <c r="F1158" s="1">
        <v>40881</v>
      </c>
      <c r="G1158" s="1">
        <v>40779</v>
      </c>
      <c r="H1158">
        <v>12</v>
      </c>
      <c r="I1158">
        <v>2011</v>
      </c>
      <c r="J1158">
        <v>-1.2917000000000001</v>
      </c>
      <c r="K1158">
        <v>-156.64670000000001</v>
      </c>
      <c r="L1158" t="s">
        <v>1110</v>
      </c>
      <c r="M1158" t="s">
        <v>573</v>
      </c>
      <c r="N1158" s="1">
        <v>41973</v>
      </c>
      <c r="O1158">
        <v>-7.2519</v>
      </c>
      <c r="P1158">
        <v>-157.52770000000001</v>
      </c>
      <c r="Q1158" t="s">
        <v>3</v>
      </c>
      <c r="R1158" t="s">
        <v>601</v>
      </c>
      <c r="S1158" t="s">
        <v>602</v>
      </c>
      <c r="T1158" t="s">
        <v>15</v>
      </c>
      <c r="U1158" t="s">
        <v>7</v>
      </c>
      <c r="V1158">
        <v>1091.2016000000001</v>
      </c>
      <c r="W1158">
        <v>0.85</v>
      </c>
      <c r="X1158">
        <v>1</v>
      </c>
      <c r="Y1158">
        <v>102</v>
      </c>
      <c r="Z1158">
        <v>43</v>
      </c>
      <c r="AA1158">
        <v>0</v>
      </c>
      <c r="AB1158">
        <v>0</v>
      </c>
      <c r="AC1158">
        <v>259</v>
      </c>
      <c r="AD1158">
        <v>1500</v>
      </c>
      <c r="AE1158">
        <v>2000</v>
      </c>
      <c r="AF1158">
        <v>0</v>
      </c>
      <c r="AG1158">
        <v>0</v>
      </c>
      <c r="AH1158">
        <v>0</v>
      </c>
      <c r="AI1158">
        <v>0</v>
      </c>
      <c r="AJ1158">
        <v>0</v>
      </c>
      <c r="AK1158">
        <v>0</v>
      </c>
      <c r="AL1158">
        <v>0</v>
      </c>
      <c r="AM1158">
        <v>0</v>
      </c>
      <c r="AN1158">
        <v>0</v>
      </c>
      <c r="AO1158">
        <v>0</v>
      </c>
      <c r="AP1158">
        <v>0</v>
      </c>
      <c r="AQ1158">
        <v>0</v>
      </c>
      <c r="AR1158">
        <v>0</v>
      </c>
      <c r="AS1158">
        <v>0</v>
      </c>
      <c r="AT1158">
        <v>0</v>
      </c>
      <c r="AU1158">
        <v>0</v>
      </c>
      <c r="AV1158">
        <v>0</v>
      </c>
      <c r="AW1158">
        <v>0</v>
      </c>
      <c r="AX1158">
        <v>1</v>
      </c>
    </row>
    <row r="1159" spans="1:50" x14ac:dyDescent="0.25">
      <c r="A1159" s="36">
        <v>5903825</v>
      </c>
      <c r="B1159" s="36">
        <v>100578</v>
      </c>
      <c r="C1159" s="36" t="s">
        <v>64</v>
      </c>
      <c r="D1159">
        <v>5284</v>
      </c>
      <c r="E1159">
        <v>5284</v>
      </c>
      <c r="F1159" s="1">
        <v>40968</v>
      </c>
      <c r="G1159" s="1">
        <v>40779</v>
      </c>
      <c r="H1159">
        <v>2</v>
      </c>
      <c r="I1159">
        <v>2012</v>
      </c>
      <c r="J1159">
        <v>0.97170000000000001</v>
      </c>
      <c r="K1159">
        <v>-156.57169999999999</v>
      </c>
      <c r="L1159" t="s">
        <v>1110</v>
      </c>
      <c r="M1159" t="s">
        <v>1117</v>
      </c>
      <c r="N1159" s="1">
        <v>41972</v>
      </c>
      <c r="O1159">
        <v>-4.2027000000000001</v>
      </c>
      <c r="P1159">
        <v>-167.35419999999999</v>
      </c>
      <c r="Q1159" t="s">
        <v>3</v>
      </c>
      <c r="R1159" t="s">
        <v>601</v>
      </c>
      <c r="S1159" t="s">
        <v>602</v>
      </c>
      <c r="T1159" t="s">
        <v>15</v>
      </c>
      <c r="U1159" t="s">
        <v>7</v>
      </c>
      <c r="V1159">
        <v>1004.6604</v>
      </c>
      <c r="W1159">
        <v>0.85</v>
      </c>
      <c r="X1159">
        <v>1</v>
      </c>
      <c r="Y1159">
        <v>94</v>
      </c>
      <c r="Z1159">
        <v>35</v>
      </c>
      <c r="AA1159">
        <v>0</v>
      </c>
      <c r="AB1159">
        <v>0</v>
      </c>
      <c r="AC1159">
        <v>259</v>
      </c>
      <c r="AD1159">
        <v>1500</v>
      </c>
      <c r="AE1159">
        <v>2000</v>
      </c>
      <c r="AF1159">
        <v>0</v>
      </c>
      <c r="AG1159">
        <v>0</v>
      </c>
      <c r="AH1159">
        <v>0</v>
      </c>
      <c r="AI1159">
        <v>0</v>
      </c>
      <c r="AJ1159">
        <v>0</v>
      </c>
      <c r="AK1159">
        <v>0</v>
      </c>
      <c r="AL1159">
        <v>0</v>
      </c>
      <c r="AM1159">
        <v>0</v>
      </c>
      <c r="AN1159">
        <v>0</v>
      </c>
      <c r="AO1159">
        <v>0</v>
      </c>
      <c r="AP1159">
        <v>0</v>
      </c>
      <c r="AQ1159">
        <v>0</v>
      </c>
      <c r="AR1159">
        <v>0</v>
      </c>
      <c r="AS1159">
        <v>0</v>
      </c>
      <c r="AT1159">
        <v>1</v>
      </c>
      <c r="AU1159">
        <v>0</v>
      </c>
      <c r="AV1159">
        <v>0</v>
      </c>
      <c r="AW1159">
        <v>0</v>
      </c>
      <c r="AX1159">
        <v>1</v>
      </c>
    </row>
    <row r="1160" spans="1:50" x14ac:dyDescent="0.25">
      <c r="A1160" s="36">
        <v>4901443</v>
      </c>
      <c r="B1160" s="36">
        <v>108686</v>
      </c>
      <c r="C1160" s="36" t="s">
        <v>64</v>
      </c>
      <c r="D1160">
        <v>5831</v>
      </c>
      <c r="E1160">
        <v>5831</v>
      </c>
      <c r="F1160" s="1">
        <v>40832</v>
      </c>
      <c r="G1160" s="1">
        <v>40779</v>
      </c>
      <c r="H1160">
        <v>10</v>
      </c>
      <c r="I1160">
        <v>2011</v>
      </c>
      <c r="J1160">
        <v>17.149999999999999</v>
      </c>
      <c r="K1160">
        <v>-129.5917</v>
      </c>
      <c r="L1160" t="s">
        <v>1110</v>
      </c>
      <c r="M1160" t="s">
        <v>1118</v>
      </c>
      <c r="N1160" s="1">
        <v>41975</v>
      </c>
      <c r="O1160">
        <v>16.919</v>
      </c>
      <c r="P1160">
        <v>-136.9134</v>
      </c>
      <c r="Q1160" t="s">
        <v>3</v>
      </c>
      <c r="R1160" t="s">
        <v>601</v>
      </c>
      <c r="S1160" t="s">
        <v>602</v>
      </c>
      <c r="T1160" t="s">
        <v>15</v>
      </c>
      <c r="U1160" t="s">
        <v>7</v>
      </c>
      <c r="V1160">
        <v>1142.1422</v>
      </c>
      <c r="W1160">
        <v>0.78</v>
      </c>
      <c r="X1160">
        <v>1</v>
      </c>
      <c r="Y1160">
        <v>108</v>
      </c>
      <c r="Z1160">
        <v>49</v>
      </c>
      <c r="AA1160">
        <v>0</v>
      </c>
      <c r="AB1160">
        <v>0</v>
      </c>
      <c r="AC1160">
        <v>256</v>
      </c>
      <c r="AD1160">
        <v>1000</v>
      </c>
      <c r="AE1160">
        <v>2000</v>
      </c>
      <c r="AF1160">
        <v>0</v>
      </c>
      <c r="AG1160">
        <v>0</v>
      </c>
      <c r="AH1160">
        <v>0</v>
      </c>
      <c r="AI1160">
        <v>0</v>
      </c>
      <c r="AJ1160">
        <v>0</v>
      </c>
      <c r="AK1160">
        <v>0</v>
      </c>
      <c r="AL1160">
        <v>0</v>
      </c>
      <c r="AM1160">
        <v>0</v>
      </c>
      <c r="AN1160">
        <v>0</v>
      </c>
      <c r="AO1160">
        <v>0</v>
      </c>
      <c r="AP1160">
        <v>0</v>
      </c>
      <c r="AQ1160">
        <v>0</v>
      </c>
      <c r="AR1160">
        <v>0</v>
      </c>
      <c r="AS1160">
        <v>0</v>
      </c>
      <c r="AT1160">
        <v>1</v>
      </c>
      <c r="AU1160">
        <v>0</v>
      </c>
      <c r="AV1160">
        <v>0</v>
      </c>
      <c r="AW1160">
        <v>0</v>
      </c>
      <c r="AX1160">
        <v>1</v>
      </c>
    </row>
    <row r="1161" spans="1:50" x14ac:dyDescent="0.25">
      <c r="A1161" s="36">
        <v>5903842</v>
      </c>
      <c r="B1161" s="36">
        <v>138</v>
      </c>
      <c r="C1161" s="36" t="s">
        <v>65</v>
      </c>
      <c r="D1161">
        <v>4313</v>
      </c>
      <c r="E1161">
        <v>138</v>
      </c>
      <c r="F1161" s="1">
        <v>41056</v>
      </c>
      <c r="G1161" s="1">
        <v>41033</v>
      </c>
      <c r="H1161">
        <v>5</v>
      </c>
      <c r="I1161">
        <v>2012</v>
      </c>
      <c r="J1161">
        <v>1.0717000000000001</v>
      </c>
      <c r="K1161">
        <v>-158.97999999999999</v>
      </c>
      <c r="L1161" t="s">
        <v>1110</v>
      </c>
      <c r="M1161" t="s">
        <v>1119</v>
      </c>
      <c r="N1161" s="1">
        <v>41966</v>
      </c>
      <c r="O1161">
        <v>-1.722</v>
      </c>
      <c r="P1161">
        <v>174.35900000000001</v>
      </c>
      <c r="Q1161" t="s">
        <v>14</v>
      </c>
      <c r="R1161" t="s">
        <v>601</v>
      </c>
      <c r="S1161" t="s">
        <v>602</v>
      </c>
      <c r="T1161" t="s">
        <v>15</v>
      </c>
      <c r="U1161" t="s">
        <v>7</v>
      </c>
      <c r="V1161">
        <v>910.03539999999998</v>
      </c>
      <c r="W1161">
        <v>0.85</v>
      </c>
      <c r="X1161">
        <v>1</v>
      </c>
      <c r="Y1161">
        <v>85</v>
      </c>
      <c r="Z1161">
        <v>0</v>
      </c>
      <c r="AA1161">
        <v>0</v>
      </c>
      <c r="AB1161">
        <v>0</v>
      </c>
      <c r="AC1161">
        <v>240</v>
      </c>
      <c r="AD1161">
        <v>1000</v>
      </c>
      <c r="AE1161">
        <v>2000</v>
      </c>
      <c r="AF1161">
        <v>0</v>
      </c>
      <c r="AG1161">
        <v>0</v>
      </c>
      <c r="AH1161">
        <v>0</v>
      </c>
      <c r="AI1161">
        <v>0</v>
      </c>
      <c r="AJ1161">
        <v>0</v>
      </c>
      <c r="AK1161">
        <v>0</v>
      </c>
      <c r="AL1161">
        <v>0</v>
      </c>
      <c r="AM1161">
        <v>0</v>
      </c>
      <c r="AN1161">
        <v>0</v>
      </c>
      <c r="AO1161">
        <v>0</v>
      </c>
      <c r="AP1161">
        <v>0</v>
      </c>
      <c r="AQ1161">
        <v>0</v>
      </c>
      <c r="AR1161">
        <v>0</v>
      </c>
      <c r="AS1161">
        <v>0</v>
      </c>
      <c r="AT1161">
        <v>1</v>
      </c>
      <c r="AU1161">
        <v>0</v>
      </c>
      <c r="AV1161">
        <v>0</v>
      </c>
      <c r="AW1161">
        <v>0</v>
      </c>
      <c r="AX1161">
        <v>1</v>
      </c>
    </row>
    <row r="1162" spans="1:50" x14ac:dyDescent="0.25">
      <c r="A1162" s="36">
        <v>4901438</v>
      </c>
      <c r="B1162" s="36">
        <v>100584</v>
      </c>
      <c r="C1162" s="36" t="s">
        <v>64</v>
      </c>
      <c r="D1162">
        <v>5326</v>
      </c>
      <c r="E1162">
        <v>5326</v>
      </c>
      <c r="F1162" s="1">
        <v>40830</v>
      </c>
      <c r="G1162" s="1">
        <v>40774</v>
      </c>
      <c r="H1162">
        <v>10</v>
      </c>
      <c r="I1162">
        <v>2011</v>
      </c>
      <c r="J1162">
        <v>21.611699999999999</v>
      </c>
      <c r="K1162">
        <v>-129.3717</v>
      </c>
      <c r="L1162" t="s">
        <v>1110</v>
      </c>
      <c r="M1162" t="s">
        <v>1118</v>
      </c>
      <c r="N1162" s="1">
        <v>41973</v>
      </c>
      <c r="O1162">
        <v>22.117000000000001</v>
      </c>
      <c r="P1162">
        <v>-130.61699999999999</v>
      </c>
      <c r="Q1162" t="s">
        <v>3</v>
      </c>
      <c r="R1162" t="s">
        <v>601</v>
      </c>
      <c r="S1162" t="s">
        <v>602</v>
      </c>
      <c r="T1162" t="s">
        <v>15</v>
      </c>
      <c r="U1162" t="s">
        <v>7</v>
      </c>
      <c r="V1162">
        <v>1142.3182999999999</v>
      </c>
      <c r="W1162">
        <v>0.78</v>
      </c>
      <c r="X1162">
        <v>1</v>
      </c>
      <c r="Y1162">
        <v>108</v>
      </c>
      <c r="Z1162">
        <v>47</v>
      </c>
      <c r="AA1162">
        <v>0</v>
      </c>
      <c r="AB1162">
        <v>0</v>
      </c>
      <c r="AC1162">
        <v>256</v>
      </c>
      <c r="AD1162">
        <v>1000</v>
      </c>
      <c r="AE1162">
        <v>2000</v>
      </c>
      <c r="AF1162">
        <v>0</v>
      </c>
      <c r="AG1162">
        <v>0</v>
      </c>
      <c r="AH1162">
        <v>0</v>
      </c>
      <c r="AI1162">
        <v>0</v>
      </c>
      <c r="AJ1162">
        <v>0</v>
      </c>
      <c r="AK1162">
        <v>0</v>
      </c>
      <c r="AL1162">
        <v>0</v>
      </c>
      <c r="AM1162">
        <v>0</v>
      </c>
      <c r="AN1162">
        <v>0</v>
      </c>
      <c r="AO1162">
        <v>0</v>
      </c>
      <c r="AP1162">
        <v>0</v>
      </c>
      <c r="AQ1162">
        <v>0</v>
      </c>
      <c r="AR1162">
        <v>0</v>
      </c>
      <c r="AS1162">
        <v>0</v>
      </c>
      <c r="AT1162">
        <v>1</v>
      </c>
      <c r="AU1162">
        <v>0</v>
      </c>
      <c r="AV1162">
        <v>0</v>
      </c>
      <c r="AW1162">
        <v>0</v>
      </c>
      <c r="AX1162">
        <v>1</v>
      </c>
    </row>
    <row r="1163" spans="1:50" x14ac:dyDescent="0.25">
      <c r="A1163" s="36">
        <v>5903326</v>
      </c>
      <c r="B1163" s="36" t="s">
        <v>1120</v>
      </c>
      <c r="C1163" s="36" t="s">
        <v>65</v>
      </c>
      <c r="D1163">
        <v>4599</v>
      </c>
      <c r="E1163">
        <v>4599</v>
      </c>
      <c r="F1163" s="1">
        <v>40160</v>
      </c>
      <c r="G1163" s="1">
        <v>40163</v>
      </c>
      <c r="H1163">
        <v>12</v>
      </c>
      <c r="I1163">
        <v>2009</v>
      </c>
      <c r="J1163">
        <v>0</v>
      </c>
      <c r="K1163">
        <v>-160.06829999999999</v>
      </c>
      <c r="L1163" t="s">
        <v>1110</v>
      </c>
      <c r="M1163" t="s">
        <v>1121</v>
      </c>
      <c r="N1163" s="1">
        <v>41970</v>
      </c>
      <c r="O1163">
        <v>2.5350000000000001</v>
      </c>
      <c r="P1163">
        <v>134.99100000000001</v>
      </c>
      <c r="Q1163" t="s">
        <v>3</v>
      </c>
      <c r="R1163" t="s">
        <v>601</v>
      </c>
      <c r="S1163" t="s">
        <v>602</v>
      </c>
      <c r="T1163" t="s">
        <v>15</v>
      </c>
      <c r="U1163" t="s">
        <v>7</v>
      </c>
      <c r="V1163">
        <v>1810.3608999999999</v>
      </c>
      <c r="W1163">
        <v>0.74</v>
      </c>
      <c r="X1163">
        <v>1</v>
      </c>
      <c r="Y1163">
        <v>182</v>
      </c>
      <c r="Z1163">
        <v>0</v>
      </c>
      <c r="AA1163">
        <v>0</v>
      </c>
      <c r="AB1163">
        <v>0</v>
      </c>
      <c r="AC1163">
        <v>240</v>
      </c>
      <c r="AD1163">
        <v>1000</v>
      </c>
      <c r="AE1163">
        <v>2000</v>
      </c>
      <c r="AF1163">
        <v>0</v>
      </c>
      <c r="AG1163">
        <v>0</v>
      </c>
      <c r="AH1163">
        <v>0</v>
      </c>
      <c r="AI1163">
        <v>0</v>
      </c>
      <c r="AJ1163">
        <v>0</v>
      </c>
      <c r="AK1163">
        <v>0</v>
      </c>
      <c r="AL1163">
        <v>0</v>
      </c>
      <c r="AM1163">
        <v>0</v>
      </c>
      <c r="AN1163">
        <v>0</v>
      </c>
      <c r="AO1163">
        <v>0</v>
      </c>
      <c r="AP1163">
        <v>0</v>
      </c>
      <c r="AQ1163">
        <v>0</v>
      </c>
      <c r="AR1163">
        <v>0</v>
      </c>
      <c r="AS1163">
        <v>0</v>
      </c>
      <c r="AT1163">
        <v>0</v>
      </c>
      <c r="AU1163">
        <v>0</v>
      </c>
      <c r="AV1163">
        <v>0</v>
      </c>
      <c r="AW1163">
        <v>0</v>
      </c>
      <c r="AX1163">
        <v>1</v>
      </c>
    </row>
    <row r="1164" spans="1:50" x14ac:dyDescent="0.25">
      <c r="A1164" s="36">
        <v>5903554</v>
      </c>
      <c r="B1164" s="36">
        <v>95251</v>
      </c>
      <c r="C1164" s="36" t="s">
        <v>64</v>
      </c>
      <c r="D1164">
        <v>4639</v>
      </c>
      <c r="E1164">
        <v>4639</v>
      </c>
      <c r="F1164" s="1">
        <v>40652</v>
      </c>
      <c r="G1164" s="1">
        <v>40645</v>
      </c>
      <c r="H1164">
        <v>4</v>
      </c>
      <c r="I1164">
        <v>2011</v>
      </c>
      <c r="J1164">
        <v>31.94</v>
      </c>
      <c r="K1164">
        <v>-156.7833</v>
      </c>
      <c r="L1164" t="s">
        <v>1110</v>
      </c>
      <c r="M1164" t="s">
        <v>1122</v>
      </c>
      <c r="N1164" s="1">
        <v>41966</v>
      </c>
      <c r="O1164">
        <v>31.802600000000002</v>
      </c>
      <c r="P1164">
        <v>-160.0736</v>
      </c>
      <c r="Q1164" t="s">
        <v>3</v>
      </c>
      <c r="R1164" t="s">
        <v>601</v>
      </c>
      <c r="S1164" t="s">
        <v>602</v>
      </c>
      <c r="T1164" t="s">
        <v>15</v>
      </c>
      <c r="U1164" t="s">
        <v>7</v>
      </c>
      <c r="V1164">
        <v>1313.202</v>
      </c>
      <c r="W1164">
        <v>0.78</v>
      </c>
      <c r="X1164">
        <v>1</v>
      </c>
      <c r="Y1164">
        <v>124</v>
      </c>
      <c r="Z1164">
        <v>65</v>
      </c>
      <c r="AA1164">
        <v>0</v>
      </c>
      <c r="AB1164">
        <v>0</v>
      </c>
      <c r="AC1164">
        <v>256</v>
      </c>
      <c r="AD1164">
        <v>1000</v>
      </c>
      <c r="AE1164">
        <v>2000</v>
      </c>
      <c r="AF1164">
        <v>0</v>
      </c>
      <c r="AG1164">
        <v>0</v>
      </c>
      <c r="AH1164">
        <v>0</v>
      </c>
      <c r="AI1164">
        <v>0</v>
      </c>
      <c r="AJ1164">
        <v>0</v>
      </c>
      <c r="AK1164">
        <v>0</v>
      </c>
      <c r="AL1164">
        <v>0</v>
      </c>
      <c r="AM1164">
        <v>0</v>
      </c>
      <c r="AN1164">
        <v>0</v>
      </c>
      <c r="AO1164">
        <v>0</v>
      </c>
      <c r="AP1164">
        <v>0</v>
      </c>
      <c r="AQ1164">
        <v>0</v>
      </c>
      <c r="AR1164">
        <v>0</v>
      </c>
      <c r="AS1164">
        <v>0</v>
      </c>
      <c r="AT1164">
        <v>1</v>
      </c>
      <c r="AU1164">
        <v>0</v>
      </c>
      <c r="AV1164">
        <v>0</v>
      </c>
      <c r="AW1164">
        <v>0</v>
      </c>
      <c r="AX1164">
        <v>1</v>
      </c>
    </row>
    <row r="1165" spans="1:50" x14ac:dyDescent="0.25">
      <c r="A1165" s="36">
        <v>5903555</v>
      </c>
      <c r="B1165" s="36">
        <v>95252</v>
      </c>
      <c r="C1165" s="36" t="s">
        <v>64</v>
      </c>
      <c r="D1165">
        <v>4640</v>
      </c>
      <c r="E1165">
        <v>4640</v>
      </c>
      <c r="F1165" s="1">
        <v>40649</v>
      </c>
      <c r="G1165" s="1">
        <v>40645</v>
      </c>
      <c r="H1165">
        <v>4</v>
      </c>
      <c r="I1165">
        <v>2011</v>
      </c>
      <c r="J1165">
        <v>33.075000000000003</v>
      </c>
      <c r="K1165">
        <v>-162.70330000000001</v>
      </c>
      <c r="L1165" t="s">
        <v>1110</v>
      </c>
      <c r="M1165" t="s">
        <v>1122</v>
      </c>
      <c r="N1165" s="1">
        <v>41973</v>
      </c>
      <c r="O1165">
        <v>33.337699999999998</v>
      </c>
      <c r="P1165">
        <v>-163.8056</v>
      </c>
      <c r="Q1165" t="s">
        <v>3</v>
      </c>
      <c r="R1165" t="s">
        <v>601</v>
      </c>
      <c r="S1165" t="s">
        <v>602</v>
      </c>
      <c r="T1165" t="s">
        <v>15</v>
      </c>
      <c r="U1165" t="s">
        <v>7</v>
      </c>
      <c r="V1165">
        <v>1323.5751</v>
      </c>
      <c r="W1165">
        <v>0.78</v>
      </c>
      <c r="X1165">
        <v>1</v>
      </c>
      <c r="Y1165">
        <v>125</v>
      </c>
      <c r="Z1165">
        <v>65</v>
      </c>
      <c r="AA1165">
        <v>0</v>
      </c>
      <c r="AB1165">
        <v>0</v>
      </c>
      <c r="AC1165">
        <v>258</v>
      </c>
      <c r="AD1165">
        <v>1000</v>
      </c>
      <c r="AE1165">
        <v>2000</v>
      </c>
      <c r="AF1165">
        <v>0</v>
      </c>
      <c r="AG1165">
        <v>0</v>
      </c>
      <c r="AH1165">
        <v>0</v>
      </c>
      <c r="AI1165">
        <v>0</v>
      </c>
      <c r="AJ1165">
        <v>0</v>
      </c>
      <c r="AK1165">
        <v>0</v>
      </c>
      <c r="AL1165">
        <v>0</v>
      </c>
      <c r="AM1165">
        <v>0</v>
      </c>
      <c r="AN1165">
        <v>0</v>
      </c>
      <c r="AO1165">
        <v>0</v>
      </c>
      <c r="AP1165">
        <v>0</v>
      </c>
      <c r="AQ1165">
        <v>0</v>
      </c>
      <c r="AR1165">
        <v>0</v>
      </c>
      <c r="AS1165">
        <v>0</v>
      </c>
      <c r="AT1165">
        <v>1</v>
      </c>
      <c r="AU1165">
        <v>0</v>
      </c>
      <c r="AV1165">
        <v>0</v>
      </c>
      <c r="AW1165">
        <v>0</v>
      </c>
      <c r="AX1165">
        <v>1</v>
      </c>
    </row>
    <row r="1166" spans="1:50" x14ac:dyDescent="0.25">
      <c r="A1166" s="36">
        <v>5903552</v>
      </c>
      <c r="B1166" s="36">
        <v>95241</v>
      </c>
      <c r="C1166" s="36" t="s">
        <v>64</v>
      </c>
      <c r="D1166">
        <v>4627</v>
      </c>
      <c r="E1166">
        <v>4627</v>
      </c>
      <c r="F1166" s="1">
        <v>40647</v>
      </c>
      <c r="G1166" s="1">
        <v>40645</v>
      </c>
      <c r="H1166">
        <v>4</v>
      </c>
      <c r="I1166">
        <v>2011</v>
      </c>
      <c r="J1166">
        <v>21.77</v>
      </c>
      <c r="K1166">
        <v>-167.54169999999999</v>
      </c>
      <c r="L1166" t="s">
        <v>1110</v>
      </c>
      <c r="M1166" t="s">
        <v>1122</v>
      </c>
      <c r="N1166" s="1">
        <v>41971</v>
      </c>
      <c r="O1166">
        <v>30.087700000000002</v>
      </c>
      <c r="P1166">
        <v>-169.40360000000001</v>
      </c>
      <c r="Q1166" t="s">
        <v>3</v>
      </c>
      <c r="R1166" t="s">
        <v>601</v>
      </c>
      <c r="S1166" t="s">
        <v>602</v>
      </c>
      <c r="T1166" t="s">
        <v>15</v>
      </c>
      <c r="U1166" t="s">
        <v>7</v>
      </c>
      <c r="V1166">
        <v>1323.5606</v>
      </c>
      <c r="W1166">
        <v>0.78</v>
      </c>
      <c r="X1166">
        <v>1</v>
      </c>
      <c r="Y1166">
        <v>119</v>
      </c>
      <c r="Z1166">
        <v>65</v>
      </c>
      <c r="AA1166">
        <v>0</v>
      </c>
      <c r="AB1166">
        <v>0</v>
      </c>
      <c r="AC1166">
        <v>258</v>
      </c>
      <c r="AD1166">
        <v>1000</v>
      </c>
      <c r="AE1166">
        <v>2000</v>
      </c>
      <c r="AF1166">
        <v>0</v>
      </c>
      <c r="AG1166">
        <v>0</v>
      </c>
      <c r="AH1166">
        <v>0</v>
      </c>
      <c r="AI1166">
        <v>0</v>
      </c>
      <c r="AJ1166">
        <v>0</v>
      </c>
      <c r="AK1166">
        <v>0</v>
      </c>
      <c r="AL1166">
        <v>0</v>
      </c>
      <c r="AM1166">
        <v>0</v>
      </c>
      <c r="AN1166">
        <v>0</v>
      </c>
      <c r="AO1166">
        <v>0</v>
      </c>
      <c r="AP1166">
        <v>0</v>
      </c>
      <c r="AQ1166">
        <v>0</v>
      </c>
      <c r="AR1166">
        <v>0</v>
      </c>
      <c r="AS1166">
        <v>0</v>
      </c>
      <c r="AT1166">
        <v>1</v>
      </c>
      <c r="AU1166">
        <v>0</v>
      </c>
      <c r="AV1166">
        <v>0</v>
      </c>
      <c r="AW1166">
        <v>0</v>
      </c>
      <c r="AX1166">
        <v>1</v>
      </c>
    </row>
    <row r="1167" spans="1:50" x14ac:dyDescent="0.25">
      <c r="A1167" s="36">
        <v>5901229</v>
      </c>
      <c r="B1167" s="36">
        <v>59048</v>
      </c>
      <c r="C1167" s="36" t="s">
        <v>64</v>
      </c>
      <c r="D1167">
        <v>1475</v>
      </c>
      <c r="E1167">
        <v>2492</v>
      </c>
      <c r="F1167" s="1">
        <v>38829</v>
      </c>
      <c r="G1167" s="1">
        <v>38807</v>
      </c>
      <c r="H1167">
        <v>4</v>
      </c>
      <c r="I1167">
        <v>2006</v>
      </c>
      <c r="J1167">
        <v>8.3350000000000009</v>
      </c>
      <c r="K1167">
        <v>-161.905</v>
      </c>
      <c r="L1167" t="s">
        <v>1110</v>
      </c>
      <c r="M1167" t="s">
        <v>1123</v>
      </c>
      <c r="N1167" s="1">
        <v>41974</v>
      </c>
      <c r="O1167">
        <v>10.8878</v>
      </c>
      <c r="P1167">
        <v>-161.79509999999999</v>
      </c>
      <c r="Q1167" t="s">
        <v>3</v>
      </c>
      <c r="R1167" t="s">
        <v>601</v>
      </c>
      <c r="S1167" t="s">
        <v>602</v>
      </c>
      <c r="T1167" t="s">
        <v>15</v>
      </c>
      <c r="U1167" t="s">
        <v>7</v>
      </c>
      <c r="V1167">
        <v>3145.2147</v>
      </c>
      <c r="W1167">
        <v>0.3</v>
      </c>
      <c r="X1167">
        <v>1</v>
      </c>
      <c r="Y1167">
        <v>290</v>
      </c>
      <c r="Z1167">
        <v>209</v>
      </c>
      <c r="AA1167">
        <v>1193</v>
      </c>
      <c r="AB1167">
        <v>0</v>
      </c>
      <c r="AC1167">
        <v>255</v>
      </c>
      <c r="AD1167">
        <v>1000</v>
      </c>
      <c r="AE1167">
        <v>1200</v>
      </c>
      <c r="AF1167">
        <v>0</v>
      </c>
      <c r="AG1167">
        <v>0</v>
      </c>
      <c r="AH1167">
        <v>0</v>
      </c>
      <c r="AI1167">
        <v>0</v>
      </c>
      <c r="AJ1167">
        <v>0</v>
      </c>
      <c r="AK1167">
        <v>0</v>
      </c>
      <c r="AL1167">
        <v>0</v>
      </c>
      <c r="AM1167">
        <v>0</v>
      </c>
      <c r="AN1167">
        <v>0</v>
      </c>
      <c r="AO1167">
        <v>0</v>
      </c>
      <c r="AP1167">
        <v>0</v>
      </c>
      <c r="AQ1167">
        <v>0</v>
      </c>
      <c r="AR1167">
        <v>0</v>
      </c>
      <c r="AS1167">
        <v>0</v>
      </c>
      <c r="AT1167">
        <v>0</v>
      </c>
      <c r="AU1167">
        <v>0</v>
      </c>
      <c r="AV1167">
        <v>0</v>
      </c>
      <c r="AW1167">
        <v>0</v>
      </c>
      <c r="AX1167">
        <v>1</v>
      </c>
    </row>
    <row r="1168" spans="1:50" x14ac:dyDescent="0.25">
      <c r="A1168" s="36">
        <v>5901412</v>
      </c>
      <c r="B1168" s="36">
        <v>67084</v>
      </c>
      <c r="C1168" s="36" t="s">
        <v>64</v>
      </c>
      <c r="D1168">
        <v>3019</v>
      </c>
      <c r="E1168">
        <v>3019</v>
      </c>
      <c r="F1168" s="1">
        <v>39240</v>
      </c>
      <c r="G1168" s="1">
        <v>39090</v>
      </c>
      <c r="H1168">
        <v>6</v>
      </c>
      <c r="I1168">
        <v>2007</v>
      </c>
      <c r="J1168">
        <v>17.88</v>
      </c>
      <c r="K1168">
        <v>-162.1</v>
      </c>
      <c r="L1168" t="s">
        <v>1110</v>
      </c>
      <c r="M1168" t="s">
        <v>1124</v>
      </c>
      <c r="N1168" s="1">
        <v>41972</v>
      </c>
      <c r="O1168">
        <v>26.248699999999999</v>
      </c>
      <c r="P1168">
        <v>-171.60409999999999</v>
      </c>
      <c r="Q1168" t="s">
        <v>3</v>
      </c>
      <c r="R1168" t="s">
        <v>601</v>
      </c>
      <c r="S1168" t="s">
        <v>602</v>
      </c>
      <c r="T1168" t="s">
        <v>15</v>
      </c>
      <c r="U1168" t="s">
        <v>7</v>
      </c>
      <c r="V1168">
        <v>2732.4929000000002</v>
      </c>
      <c r="W1168">
        <v>0.48</v>
      </c>
      <c r="X1168">
        <v>1</v>
      </c>
      <c r="Y1168">
        <v>256</v>
      </c>
      <c r="Z1168">
        <v>163</v>
      </c>
      <c r="AA1168">
        <v>1982</v>
      </c>
      <c r="AB1168">
        <v>0</v>
      </c>
      <c r="AC1168">
        <v>256</v>
      </c>
      <c r="AD1168">
        <v>1000</v>
      </c>
      <c r="AE1168">
        <v>2000</v>
      </c>
      <c r="AF1168">
        <v>0</v>
      </c>
      <c r="AG1168">
        <v>0</v>
      </c>
      <c r="AH1168">
        <v>0</v>
      </c>
      <c r="AI1168">
        <v>0</v>
      </c>
      <c r="AJ1168">
        <v>0</v>
      </c>
      <c r="AK1168">
        <v>0</v>
      </c>
      <c r="AL1168">
        <v>0</v>
      </c>
      <c r="AM1168">
        <v>0</v>
      </c>
      <c r="AN1168">
        <v>0</v>
      </c>
      <c r="AO1168">
        <v>0</v>
      </c>
      <c r="AP1168">
        <v>0</v>
      </c>
      <c r="AQ1168">
        <v>0</v>
      </c>
      <c r="AR1168">
        <v>0</v>
      </c>
      <c r="AS1168">
        <v>0</v>
      </c>
      <c r="AT1168">
        <v>1</v>
      </c>
      <c r="AU1168">
        <v>0</v>
      </c>
      <c r="AV1168">
        <v>0</v>
      </c>
      <c r="AW1168">
        <v>0</v>
      </c>
      <c r="AX1168">
        <v>1</v>
      </c>
    </row>
    <row r="1169" spans="1:50" x14ac:dyDescent="0.25">
      <c r="A1169" s="36">
        <v>5901026</v>
      </c>
      <c r="B1169" s="36">
        <v>58993</v>
      </c>
      <c r="C1169" s="36" t="s">
        <v>64</v>
      </c>
      <c r="D1169">
        <v>1418</v>
      </c>
      <c r="E1169">
        <v>2161</v>
      </c>
      <c r="F1169" s="1">
        <v>38709</v>
      </c>
      <c r="G1169" s="1">
        <v>38715</v>
      </c>
      <c r="H1169">
        <v>12</v>
      </c>
      <c r="I1169">
        <v>2005</v>
      </c>
      <c r="J1169">
        <v>-6.2183000000000002</v>
      </c>
      <c r="K1169">
        <v>-136.4067</v>
      </c>
      <c r="L1169" t="s">
        <v>1110</v>
      </c>
      <c r="M1169" t="s">
        <v>1125</v>
      </c>
      <c r="N1169" s="1">
        <v>41966</v>
      </c>
      <c r="O1169">
        <v>-6.8375000000000004</v>
      </c>
      <c r="P1169">
        <v>178.25280000000001</v>
      </c>
      <c r="Q1169" t="s">
        <v>3</v>
      </c>
      <c r="R1169" t="s">
        <v>601</v>
      </c>
      <c r="S1169" t="s">
        <v>602</v>
      </c>
      <c r="T1169" t="s">
        <v>15</v>
      </c>
      <c r="U1169" t="s">
        <v>7</v>
      </c>
      <c r="V1169">
        <v>3257.4457000000002</v>
      </c>
      <c r="W1169">
        <v>0.3</v>
      </c>
      <c r="X1169">
        <v>1</v>
      </c>
      <c r="Y1169">
        <v>309</v>
      </c>
      <c r="Z1169">
        <v>222</v>
      </c>
      <c r="AA1169">
        <v>1196</v>
      </c>
      <c r="AB1169">
        <v>0</v>
      </c>
      <c r="AC1169">
        <v>253</v>
      </c>
      <c r="AD1169">
        <v>1000</v>
      </c>
      <c r="AE1169">
        <v>1200</v>
      </c>
      <c r="AF1169">
        <v>0</v>
      </c>
      <c r="AG1169">
        <v>0</v>
      </c>
      <c r="AH1169">
        <v>0</v>
      </c>
      <c r="AI1169">
        <v>0</v>
      </c>
      <c r="AJ1169">
        <v>0</v>
      </c>
      <c r="AK1169">
        <v>0</v>
      </c>
      <c r="AL1169">
        <v>0</v>
      </c>
      <c r="AM1169">
        <v>0</v>
      </c>
      <c r="AN1169">
        <v>0</v>
      </c>
      <c r="AO1169">
        <v>0</v>
      </c>
      <c r="AP1169">
        <v>0</v>
      </c>
      <c r="AQ1169">
        <v>0</v>
      </c>
      <c r="AR1169">
        <v>0</v>
      </c>
      <c r="AS1169">
        <v>0</v>
      </c>
      <c r="AT1169">
        <v>0</v>
      </c>
      <c r="AU1169">
        <v>0</v>
      </c>
      <c r="AV1169">
        <v>0</v>
      </c>
      <c r="AW1169">
        <v>0</v>
      </c>
      <c r="AX1169">
        <v>1</v>
      </c>
    </row>
    <row r="1170" spans="1:50" x14ac:dyDescent="0.25">
      <c r="A1170" s="36">
        <v>4900659</v>
      </c>
      <c r="B1170" s="36">
        <v>59061</v>
      </c>
      <c r="C1170" s="36" t="s">
        <v>64</v>
      </c>
      <c r="D1170">
        <v>2579</v>
      </c>
      <c r="E1170">
        <v>2579</v>
      </c>
      <c r="F1170" s="1">
        <v>39058</v>
      </c>
      <c r="G1170" s="1">
        <v>39070</v>
      </c>
      <c r="H1170">
        <v>12</v>
      </c>
      <c r="I1170">
        <v>2006</v>
      </c>
      <c r="J1170">
        <v>8.92</v>
      </c>
      <c r="K1170">
        <v>-119.265</v>
      </c>
      <c r="L1170" t="s">
        <v>1110</v>
      </c>
      <c r="M1170" t="s">
        <v>1126</v>
      </c>
      <c r="N1170" s="1">
        <v>41969</v>
      </c>
      <c r="O1170">
        <v>12.016299999999999</v>
      </c>
      <c r="P1170">
        <v>-145.41139999999999</v>
      </c>
      <c r="Q1170" t="s">
        <v>3</v>
      </c>
      <c r="R1170" t="s">
        <v>601</v>
      </c>
      <c r="S1170" t="s">
        <v>602</v>
      </c>
      <c r="T1170" t="s">
        <v>15</v>
      </c>
      <c r="U1170" t="s">
        <v>7</v>
      </c>
      <c r="V1170">
        <v>2911.5156999999999</v>
      </c>
      <c r="W1170">
        <v>0.48</v>
      </c>
      <c r="X1170">
        <v>1</v>
      </c>
      <c r="Y1170">
        <v>268</v>
      </c>
      <c r="Z1170">
        <v>181</v>
      </c>
      <c r="AA1170">
        <v>1196</v>
      </c>
      <c r="AB1170">
        <v>0</v>
      </c>
      <c r="AC1170">
        <v>265</v>
      </c>
      <c r="AD1170">
        <v>1000</v>
      </c>
      <c r="AE1170">
        <v>1200</v>
      </c>
      <c r="AF1170">
        <v>0</v>
      </c>
      <c r="AG1170">
        <v>0</v>
      </c>
      <c r="AH1170">
        <v>0</v>
      </c>
      <c r="AI1170">
        <v>0</v>
      </c>
      <c r="AJ1170">
        <v>0</v>
      </c>
      <c r="AK1170">
        <v>0</v>
      </c>
      <c r="AL1170">
        <v>0</v>
      </c>
      <c r="AM1170">
        <v>0</v>
      </c>
      <c r="AN1170">
        <v>0</v>
      </c>
      <c r="AO1170">
        <v>0</v>
      </c>
      <c r="AP1170">
        <v>0</v>
      </c>
      <c r="AQ1170">
        <v>0</v>
      </c>
      <c r="AR1170">
        <v>0</v>
      </c>
      <c r="AS1170">
        <v>0</v>
      </c>
      <c r="AT1170">
        <v>1</v>
      </c>
      <c r="AU1170">
        <v>0</v>
      </c>
      <c r="AV1170">
        <v>0</v>
      </c>
      <c r="AW1170">
        <v>0</v>
      </c>
      <c r="AX1170">
        <v>1</v>
      </c>
    </row>
    <row r="1171" spans="1:50" x14ac:dyDescent="0.25">
      <c r="A1171" s="36">
        <v>4900658</v>
      </c>
      <c r="B1171" s="36">
        <v>58992</v>
      </c>
      <c r="C1171" s="36" t="s">
        <v>64</v>
      </c>
      <c r="D1171">
        <v>1417</v>
      </c>
      <c r="E1171">
        <v>2160</v>
      </c>
      <c r="F1171" s="1">
        <v>38697</v>
      </c>
      <c r="G1171" s="1">
        <v>38706</v>
      </c>
      <c r="H1171">
        <v>12</v>
      </c>
      <c r="I1171">
        <v>2005</v>
      </c>
      <c r="J1171">
        <v>7.2249999999999996</v>
      </c>
      <c r="K1171">
        <v>-123.4183</v>
      </c>
      <c r="L1171" t="s">
        <v>1110</v>
      </c>
      <c r="M1171" t="s">
        <v>1125</v>
      </c>
      <c r="N1171" s="1">
        <v>41976</v>
      </c>
      <c r="O1171">
        <v>11.260300000000001</v>
      </c>
      <c r="P1171">
        <v>-125.62569999999999</v>
      </c>
      <c r="Q1171" t="s">
        <v>3</v>
      </c>
      <c r="R1171" t="s">
        <v>601</v>
      </c>
      <c r="S1171" t="s">
        <v>602</v>
      </c>
      <c r="T1171" t="s">
        <v>15</v>
      </c>
      <c r="U1171" t="s">
        <v>7</v>
      </c>
      <c r="V1171">
        <v>3279.2665999999999</v>
      </c>
      <c r="W1171">
        <v>0.3</v>
      </c>
      <c r="X1171">
        <v>1</v>
      </c>
      <c r="Y1171">
        <v>310</v>
      </c>
      <c r="Z1171">
        <v>222</v>
      </c>
      <c r="AA1171">
        <v>1193</v>
      </c>
      <c r="AB1171">
        <v>0</v>
      </c>
      <c r="AC1171">
        <v>253</v>
      </c>
      <c r="AD1171">
        <v>1000</v>
      </c>
      <c r="AE1171">
        <v>1200</v>
      </c>
      <c r="AF1171">
        <v>0</v>
      </c>
      <c r="AG1171">
        <v>0</v>
      </c>
      <c r="AH1171">
        <v>0</v>
      </c>
      <c r="AI1171">
        <v>0</v>
      </c>
      <c r="AJ1171">
        <v>0</v>
      </c>
      <c r="AK1171">
        <v>0</v>
      </c>
      <c r="AL1171">
        <v>0</v>
      </c>
      <c r="AM1171">
        <v>0</v>
      </c>
      <c r="AN1171">
        <v>0</v>
      </c>
      <c r="AO1171">
        <v>0</v>
      </c>
      <c r="AP1171">
        <v>0</v>
      </c>
      <c r="AQ1171">
        <v>0</v>
      </c>
      <c r="AR1171">
        <v>0</v>
      </c>
      <c r="AS1171">
        <v>0</v>
      </c>
      <c r="AT1171">
        <v>0</v>
      </c>
      <c r="AU1171">
        <v>0</v>
      </c>
      <c r="AV1171">
        <v>0</v>
      </c>
      <c r="AW1171">
        <v>0</v>
      </c>
      <c r="AX1171">
        <v>1</v>
      </c>
    </row>
    <row r="1172" spans="1:50" x14ac:dyDescent="0.25">
      <c r="A1172" s="36">
        <v>4901047</v>
      </c>
      <c r="B1172" s="36">
        <v>85106</v>
      </c>
      <c r="C1172" s="36" t="s">
        <v>64</v>
      </c>
      <c r="D1172">
        <v>4260</v>
      </c>
      <c r="E1172">
        <v>4260</v>
      </c>
      <c r="F1172" s="1">
        <v>40002</v>
      </c>
      <c r="G1172" s="1">
        <v>39864</v>
      </c>
      <c r="H1172">
        <v>7</v>
      </c>
      <c r="I1172">
        <v>2009</v>
      </c>
      <c r="J1172">
        <v>38.271700000000003</v>
      </c>
      <c r="K1172">
        <v>-145.73169999999999</v>
      </c>
      <c r="L1172" t="s">
        <v>1110</v>
      </c>
      <c r="M1172" t="s">
        <v>1127</v>
      </c>
      <c r="N1172" s="1">
        <v>41975</v>
      </c>
      <c r="O1172">
        <v>36.0749</v>
      </c>
      <c r="P1172">
        <v>-147.1909</v>
      </c>
      <c r="Q1172" t="s">
        <v>3</v>
      </c>
      <c r="R1172" t="s">
        <v>601</v>
      </c>
      <c r="S1172" t="s">
        <v>602</v>
      </c>
      <c r="T1172" t="s">
        <v>15</v>
      </c>
      <c r="U1172" t="s">
        <v>7</v>
      </c>
      <c r="V1172">
        <v>1973.0053</v>
      </c>
      <c r="W1172">
        <v>0.57999999999999996</v>
      </c>
      <c r="X1172">
        <v>1</v>
      </c>
      <c r="Y1172">
        <v>190</v>
      </c>
      <c r="Z1172">
        <v>41</v>
      </c>
      <c r="AA1172">
        <v>0</v>
      </c>
      <c r="AB1172">
        <v>1</v>
      </c>
      <c r="AC1172">
        <v>259</v>
      </c>
      <c r="AD1172">
        <v>1500</v>
      </c>
      <c r="AE1172">
        <v>2000</v>
      </c>
      <c r="AF1172">
        <v>0</v>
      </c>
      <c r="AG1172">
        <v>0</v>
      </c>
      <c r="AH1172">
        <v>0</v>
      </c>
      <c r="AI1172">
        <v>0</v>
      </c>
      <c r="AJ1172">
        <v>0</v>
      </c>
      <c r="AK1172">
        <v>0</v>
      </c>
      <c r="AL1172">
        <v>0</v>
      </c>
      <c r="AM1172">
        <v>0</v>
      </c>
      <c r="AN1172">
        <v>0</v>
      </c>
      <c r="AO1172">
        <v>0</v>
      </c>
      <c r="AP1172">
        <v>0</v>
      </c>
      <c r="AQ1172">
        <v>0</v>
      </c>
      <c r="AR1172">
        <v>0</v>
      </c>
      <c r="AS1172">
        <v>0</v>
      </c>
      <c r="AT1172">
        <v>1</v>
      </c>
      <c r="AU1172">
        <v>0</v>
      </c>
      <c r="AV1172">
        <v>0</v>
      </c>
      <c r="AW1172">
        <v>0</v>
      </c>
      <c r="AX1172">
        <v>1</v>
      </c>
    </row>
    <row r="1173" spans="1:50" x14ac:dyDescent="0.25">
      <c r="A1173" s="36">
        <v>5902240</v>
      </c>
      <c r="B1173" s="36">
        <v>85100</v>
      </c>
      <c r="C1173" s="36" t="s">
        <v>64</v>
      </c>
      <c r="D1173">
        <v>4096</v>
      </c>
      <c r="E1173">
        <v>4096</v>
      </c>
      <c r="F1173" s="1">
        <v>39960</v>
      </c>
      <c r="G1173" s="1">
        <v>39864</v>
      </c>
      <c r="H1173">
        <v>5</v>
      </c>
      <c r="I1173">
        <v>2009</v>
      </c>
      <c r="J1173">
        <v>-3.3367</v>
      </c>
      <c r="K1173">
        <v>-140.1567</v>
      </c>
      <c r="L1173" t="s">
        <v>1110</v>
      </c>
      <c r="M1173" t="s">
        <v>1128</v>
      </c>
      <c r="N1173" s="1">
        <v>41974</v>
      </c>
      <c r="O1173">
        <v>-5.2366999999999999</v>
      </c>
      <c r="P1173">
        <v>-161.2192</v>
      </c>
      <c r="Q1173" t="s">
        <v>3</v>
      </c>
      <c r="R1173" t="s">
        <v>601</v>
      </c>
      <c r="S1173" t="s">
        <v>602</v>
      </c>
      <c r="T1173" t="s">
        <v>15</v>
      </c>
      <c r="U1173" t="s">
        <v>7</v>
      </c>
      <c r="V1173">
        <v>2014.1411000000001</v>
      </c>
      <c r="W1173">
        <v>0.57999999999999996</v>
      </c>
      <c r="X1173">
        <v>1</v>
      </c>
      <c r="Y1173">
        <v>189</v>
      </c>
      <c r="Z1173">
        <v>45</v>
      </c>
      <c r="AA1173">
        <v>0</v>
      </c>
      <c r="AB1173">
        <v>0</v>
      </c>
      <c r="AC1173">
        <v>258</v>
      </c>
      <c r="AD1173">
        <v>1500</v>
      </c>
      <c r="AE1173">
        <v>2000</v>
      </c>
      <c r="AF1173">
        <v>0</v>
      </c>
      <c r="AG1173">
        <v>0</v>
      </c>
      <c r="AH1173">
        <v>0</v>
      </c>
      <c r="AI1173">
        <v>0</v>
      </c>
      <c r="AJ1173">
        <v>0</v>
      </c>
      <c r="AK1173">
        <v>0</v>
      </c>
      <c r="AL1173">
        <v>0</v>
      </c>
      <c r="AM1173">
        <v>0</v>
      </c>
      <c r="AN1173">
        <v>0</v>
      </c>
      <c r="AO1173">
        <v>0</v>
      </c>
      <c r="AP1173">
        <v>0</v>
      </c>
      <c r="AQ1173">
        <v>0</v>
      </c>
      <c r="AR1173">
        <v>0</v>
      </c>
      <c r="AS1173">
        <v>0</v>
      </c>
      <c r="AT1173">
        <v>1</v>
      </c>
      <c r="AU1173">
        <v>0</v>
      </c>
      <c r="AV1173">
        <v>0</v>
      </c>
      <c r="AW1173">
        <v>0</v>
      </c>
      <c r="AX1173">
        <v>1</v>
      </c>
    </row>
    <row r="1174" spans="1:50" x14ac:dyDescent="0.25">
      <c r="A1174" s="36">
        <v>5902239</v>
      </c>
      <c r="B1174" s="36">
        <v>85099</v>
      </c>
      <c r="C1174" s="36" t="s">
        <v>64</v>
      </c>
      <c r="D1174">
        <v>4095</v>
      </c>
      <c r="E1174">
        <v>4095</v>
      </c>
      <c r="F1174" s="1">
        <v>39918</v>
      </c>
      <c r="G1174" s="1">
        <v>39864</v>
      </c>
      <c r="H1174">
        <v>4</v>
      </c>
      <c r="I1174">
        <v>2009</v>
      </c>
      <c r="J1174">
        <v>-1.1299999999999999</v>
      </c>
      <c r="K1174">
        <v>-156.35</v>
      </c>
      <c r="L1174" t="s">
        <v>1110</v>
      </c>
      <c r="M1174" t="s">
        <v>1129</v>
      </c>
      <c r="N1174" s="1">
        <v>41975</v>
      </c>
      <c r="O1174">
        <v>-6.0952000000000002</v>
      </c>
      <c r="P1174">
        <v>170.64080000000001</v>
      </c>
      <c r="Q1174" t="s">
        <v>3</v>
      </c>
      <c r="R1174" t="s">
        <v>601</v>
      </c>
      <c r="S1174" t="s">
        <v>602</v>
      </c>
      <c r="T1174" t="s">
        <v>15</v>
      </c>
      <c r="U1174" t="s">
        <v>7</v>
      </c>
      <c r="V1174">
        <v>2057.1464000000001</v>
      </c>
      <c r="W1174">
        <v>0.57999999999999996</v>
      </c>
      <c r="X1174">
        <v>1</v>
      </c>
      <c r="Y1174">
        <v>186</v>
      </c>
      <c r="Z1174">
        <v>49</v>
      </c>
      <c r="AA1174">
        <v>0</v>
      </c>
      <c r="AB1174">
        <v>1</v>
      </c>
      <c r="AC1174">
        <v>258</v>
      </c>
      <c r="AD1174">
        <v>1500</v>
      </c>
      <c r="AE1174">
        <v>2000</v>
      </c>
      <c r="AF1174">
        <v>0</v>
      </c>
      <c r="AG1174">
        <v>0</v>
      </c>
      <c r="AH1174">
        <v>0</v>
      </c>
      <c r="AI1174">
        <v>0</v>
      </c>
      <c r="AJ1174">
        <v>0</v>
      </c>
      <c r="AK1174">
        <v>0</v>
      </c>
      <c r="AL1174">
        <v>0</v>
      </c>
      <c r="AM1174">
        <v>0</v>
      </c>
      <c r="AN1174">
        <v>0</v>
      </c>
      <c r="AO1174">
        <v>0</v>
      </c>
      <c r="AP1174">
        <v>0</v>
      </c>
      <c r="AQ1174">
        <v>0</v>
      </c>
      <c r="AR1174">
        <v>0</v>
      </c>
      <c r="AS1174">
        <v>0</v>
      </c>
      <c r="AT1174">
        <v>1</v>
      </c>
      <c r="AU1174">
        <v>0</v>
      </c>
      <c r="AV1174">
        <v>0</v>
      </c>
      <c r="AW1174">
        <v>0</v>
      </c>
      <c r="AX1174">
        <v>1</v>
      </c>
    </row>
    <row r="1175" spans="1:50" x14ac:dyDescent="0.25">
      <c r="A1175" s="36">
        <v>5902238</v>
      </c>
      <c r="B1175" s="36">
        <v>85098</v>
      </c>
      <c r="C1175" s="36" t="s">
        <v>64</v>
      </c>
      <c r="D1175">
        <v>4094</v>
      </c>
      <c r="E1175">
        <v>4094</v>
      </c>
      <c r="F1175" s="1">
        <v>39965</v>
      </c>
      <c r="G1175" s="1">
        <v>39864</v>
      </c>
      <c r="H1175">
        <v>6</v>
      </c>
      <c r="I1175">
        <v>2009</v>
      </c>
      <c r="J1175">
        <v>7.9667000000000003</v>
      </c>
      <c r="K1175">
        <v>-144.08330000000001</v>
      </c>
      <c r="L1175" t="s">
        <v>1110</v>
      </c>
      <c r="M1175" t="s">
        <v>1128</v>
      </c>
      <c r="N1175" s="1">
        <v>41969</v>
      </c>
      <c r="O1175">
        <v>10.326700000000001</v>
      </c>
      <c r="P1175">
        <v>-136.3458</v>
      </c>
      <c r="Q1175" t="s">
        <v>3</v>
      </c>
      <c r="R1175" t="s">
        <v>601</v>
      </c>
      <c r="S1175" t="s">
        <v>602</v>
      </c>
      <c r="T1175" t="s">
        <v>15</v>
      </c>
      <c r="U1175" t="s">
        <v>7</v>
      </c>
      <c r="V1175">
        <v>2003.4293</v>
      </c>
      <c r="W1175">
        <v>0.57999999999999996</v>
      </c>
      <c r="X1175">
        <v>1</v>
      </c>
      <c r="Y1175">
        <v>187</v>
      </c>
      <c r="Z1175">
        <v>85</v>
      </c>
      <c r="AA1175">
        <v>0</v>
      </c>
      <c r="AB1175">
        <v>0</v>
      </c>
      <c r="AC1175">
        <v>257</v>
      </c>
      <c r="AD1175">
        <v>1500</v>
      </c>
      <c r="AE1175">
        <v>2000</v>
      </c>
      <c r="AF1175">
        <v>0</v>
      </c>
      <c r="AG1175">
        <v>0</v>
      </c>
      <c r="AH1175">
        <v>0</v>
      </c>
      <c r="AI1175">
        <v>0</v>
      </c>
      <c r="AJ1175">
        <v>0</v>
      </c>
      <c r="AK1175">
        <v>0</v>
      </c>
      <c r="AL1175">
        <v>0</v>
      </c>
      <c r="AM1175">
        <v>0</v>
      </c>
      <c r="AN1175">
        <v>0</v>
      </c>
      <c r="AO1175">
        <v>0</v>
      </c>
      <c r="AP1175">
        <v>0</v>
      </c>
      <c r="AQ1175">
        <v>0</v>
      </c>
      <c r="AR1175">
        <v>0</v>
      </c>
      <c r="AS1175">
        <v>0</v>
      </c>
      <c r="AT1175">
        <v>1</v>
      </c>
      <c r="AU1175">
        <v>0</v>
      </c>
      <c r="AV1175">
        <v>0</v>
      </c>
      <c r="AW1175">
        <v>0</v>
      </c>
      <c r="AX1175">
        <v>1</v>
      </c>
    </row>
    <row r="1176" spans="1:50" x14ac:dyDescent="0.25">
      <c r="A1176" s="36">
        <v>5901232</v>
      </c>
      <c r="B1176" s="36">
        <v>59051</v>
      </c>
      <c r="C1176" s="36" t="s">
        <v>64</v>
      </c>
      <c r="D1176">
        <v>1478</v>
      </c>
      <c r="E1176">
        <v>2495</v>
      </c>
      <c r="F1176" s="1">
        <v>38820</v>
      </c>
      <c r="G1176" s="1">
        <v>38807</v>
      </c>
      <c r="H1176">
        <v>4</v>
      </c>
      <c r="I1176">
        <v>2006</v>
      </c>
      <c r="J1176">
        <v>0.71870000000000001</v>
      </c>
      <c r="K1176">
        <v>-159.82130000000001</v>
      </c>
      <c r="L1176" t="s">
        <v>1110</v>
      </c>
      <c r="M1176" t="s">
        <v>1123</v>
      </c>
      <c r="N1176" s="1">
        <v>41976</v>
      </c>
      <c r="O1176">
        <v>-3.3708</v>
      </c>
      <c r="P1176">
        <v>-171.06180000000001</v>
      </c>
      <c r="Q1176" t="s">
        <v>3</v>
      </c>
      <c r="R1176" t="s">
        <v>601</v>
      </c>
      <c r="S1176" t="s">
        <v>602</v>
      </c>
      <c r="T1176" t="s">
        <v>15</v>
      </c>
      <c r="U1176" t="s">
        <v>7</v>
      </c>
      <c r="V1176">
        <v>3156.2267999999999</v>
      </c>
      <c r="W1176">
        <v>0.3</v>
      </c>
      <c r="X1176">
        <v>1</v>
      </c>
      <c r="Y1176">
        <v>290</v>
      </c>
      <c r="Z1176">
        <v>210</v>
      </c>
      <c r="AA1176">
        <v>1194</v>
      </c>
      <c r="AB1176">
        <v>0</v>
      </c>
      <c r="AC1176">
        <v>255</v>
      </c>
      <c r="AD1176">
        <v>1000</v>
      </c>
      <c r="AE1176">
        <v>1200</v>
      </c>
      <c r="AF1176">
        <v>0</v>
      </c>
      <c r="AG1176">
        <v>0</v>
      </c>
      <c r="AH1176">
        <v>0</v>
      </c>
      <c r="AI1176">
        <v>0</v>
      </c>
      <c r="AJ1176">
        <v>0</v>
      </c>
      <c r="AK1176">
        <v>0</v>
      </c>
      <c r="AL1176">
        <v>0</v>
      </c>
      <c r="AM1176">
        <v>0</v>
      </c>
      <c r="AN1176">
        <v>0</v>
      </c>
      <c r="AO1176">
        <v>0</v>
      </c>
      <c r="AP1176">
        <v>0</v>
      </c>
      <c r="AQ1176">
        <v>0</v>
      </c>
      <c r="AR1176">
        <v>0</v>
      </c>
      <c r="AS1176">
        <v>0</v>
      </c>
      <c r="AT1176">
        <v>0</v>
      </c>
      <c r="AU1176">
        <v>0</v>
      </c>
      <c r="AV1176">
        <v>0</v>
      </c>
      <c r="AW1176">
        <v>0</v>
      </c>
      <c r="AX1176">
        <v>1</v>
      </c>
    </row>
    <row r="1177" spans="1:50" x14ac:dyDescent="0.25">
      <c r="A1177" s="36">
        <v>5901231</v>
      </c>
      <c r="B1177" s="36">
        <v>59050</v>
      </c>
      <c r="C1177" s="36" t="s">
        <v>64</v>
      </c>
      <c r="D1177">
        <v>1477</v>
      </c>
      <c r="E1177">
        <v>2494</v>
      </c>
      <c r="F1177" s="1">
        <v>38809</v>
      </c>
      <c r="G1177" s="1">
        <v>38807</v>
      </c>
      <c r="H1177">
        <v>4</v>
      </c>
      <c r="I1177">
        <v>2006</v>
      </c>
      <c r="J1177">
        <v>10.42</v>
      </c>
      <c r="K1177">
        <v>-158.1867</v>
      </c>
      <c r="L1177" t="s">
        <v>1110</v>
      </c>
      <c r="M1177" t="s">
        <v>1123</v>
      </c>
      <c r="N1177" s="1">
        <v>41976</v>
      </c>
      <c r="O1177">
        <v>12.819599999999999</v>
      </c>
      <c r="P1177">
        <v>174.2945</v>
      </c>
      <c r="Q1177" t="s">
        <v>3</v>
      </c>
      <c r="R1177" t="s">
        <v>601</v>
      </c>
      <c r="S1177" t="s">
        <v>602</v>
      </c>
      <c r="T1177" t="s">
        <v>15</v>
      </c>
      <c r="U1177" t="s">
        <v>7</v>
      </c>
      <c r="V1177">
        <v>3167.2298999999998</v>
      </c>
      <c r="W1177">
        <v>0.3</v>
      </c>
      <c r="X1177">
        <v>1</v>
      </c>
      <c r="Y1177">
        <v>296</v>
      </c>
      <c r="Z1177">
        <v>210</v>
      </c>
      <c r="AA1177">
        <v>1194</v>
      </c>
      <c r="AB1177">
        <v>0</v>
      </c>
      <c r="AC1177">
        <v>255</v>
      </c>
      <c r="AD1177">
        <v>1000</v>
      </c>
      <c r="AE1177">
        <v>1200</v>
      </c>
      <c r="AF1177">
        <v>0</v>
      </c>
      <c r="AG1177">
        <v>0</v>
      </c>
      <c r="AH1177">
        <v>0</v>
      </c>
      <c r="AI1177">
        <v>0</v>
      </c>
      <c r="AJ1177">
        <v>0</v>
      </c>
      <c r="AK1177">
        <v>0</v>
      </c>
      <c r="AL1177">
        <v>0</v>
      </c>
      <c r="AM1177">
        <v>0</v>
      </c>
      <c r="AN1177">
        <v>0</v>
      </c>
      <c r="AO1177">
        <v>0</v>
      </c>
      <c r="AP1177">
        <v>0</v>
      </c>
      <c r="AQ1177">
        <v>0</v>
      </c>
      <c r="AR1177">
        <v>0</v>
      </c>
      <c r="AS1177">
        <v>0</v>
      </c>
      <c r="AT1177">
        <v>0</v>
      </c>
      <c r="AU1177">
        <v>0</v>
      </c>
      <c r="AV1177">
        <v>0</v>
      </c>
      <c r="AW1177">
        <v>0</v>
      </c>
      <c r="AX1177">
        <v>1</v>
      </c>
    </row>
    <row r="1178" spans="1:50" x14ac:dyDescent="0.25">
      <c r="A1178" s="36">
        <v>5901230</v>
      </c>
      <c r="B1178" s="36">
        <v>59049</v>
      </c>
      <c r="C1178" s="36" t="s">
        <v>64</v>
      </c>
      <c r="D1178">
        <v>1476</v>
      </c>
      <c r="E1178">
        <v>2493</v>
      </c>
      <c r="F1178" s="1">
        <v>38823</v>
      </c>
      <c r="G1178" s="1">
        <v>38807</v>
      </c>
      <c r="H1178">
        <v>4</v>
      </c>
      <c r="I1178">
        <v>2006</v>
      </c>
      <c r="J1178">
        <v>3.8167</v>
      </c>
      <c r="K1178">
        <v>-160.4983</v>
      </c>
      <c r="L1178" t="s">
        <v>1110</v>
      </c>
      <c r="M1178" t="s">
        <v>1123</v>
      </c>
      <c r="N1178" s="1">
        <v>41968</v>
      </c>
      <c r="O1178">
        <v>10.4903</v>
      </c>
      <c r="P1178">
        <v>-174.71260000000001</v>
      </c>
      <c r="Q1178" t="s">
        <v>3</v>
      </c>
      <c r="R1178" t="s">
        <v>601</v>
      </c>
      <c r="S1178" t="s">
        <v>602</v>
      </c>
      <c r="T1178" t="s">
        <v>15</v>
      </c>
      <c r="U1178" t="s">
        <v>7</v>
      </c>
      <c r="V1178">
        <v>3145.422</v>
      </c>
      <c r="W1178">
        <v>0.3</v>
      </c>
      <c r="X1178">
        <v>1</v>
      </c>
      <c r="Y1178">
        <v>296</v>
      </c>
      <c r="Z1178">
        <v>209</v>
      </c>
      <c r="AA1178">
        <v>1193</v>
      </c>
      <c r="AB1178">
        <v>0</v>
      </c>
      <c r="AC1178">
        <v>255</v>
      </c>
      <c r="AD1178">
        <v>1000</v>
      </c>
      <c r="AE1178">
        <v>1200</v>
      </c>
      <c r="AF1178">
        <v>0</v>
      </c>
      <c r="AG1178">
        <v>0</v>
      </c>
      <c r="AH1178">
        <v>0</v>
      </c>
      <c r="AI1178">
        <v>0</v>
      </c>
      <c r="AJ1178">
        <v>0</v>
      </c>
      <c r="AK1178">
        <v>0</v>
      </c>
      <c r="AL1178">
        <v>0</v>
      </c>
      <c r="AM1178">
        <v>0</v>
      </c>
      <c r="AN1178">
        <v>0</v>
      </c>
      <c r="AO1178">
        <v>0</v>
      </c>
      <c r="AP1178">
        <v>0</v>
      </c>
      <c r="AQ1178">
        <v>0</v>
      </c>
      <c r="AR1178">
        <v>0</v>
      </c>
      <c r="AS1178">
        <v>0</v>
      </c>
      <c r="AT1178">
        <v>0</v>
      </c>
      <c r="AU1178">
        <v>0</v>
      </c>
      <c r="AV1178">
        <v>0</v>
      </c>
      <c r="AW1178">
        <v>0</v>
      </c>
      <c r="AX1178">
        <v>1</v>
      </c>
    </row>
    <row r="1179" spans="1:50" x14ac:dyDescent="0.25">
      <c r="A1179" s="36">
        <v>5901814</v>
      </c>
      <c r="B1179" s="36">
        <v>67097</v>
      </c>
      <c r="C1179" s="36" t="s">
        <v>64</v>
      </c>
      <c r="D1179">
        <v>3059</v>
      </c>
      <c r="E1179">
        <v>3059</v>
      </c>
      <c r="F1179" s="1">
        <v>39515</v>
      </c>
      <c r="G1179" s="1">
        <v>39323</v>
      </c>
      <c r="H1179">
        <v>3</v>
      </c>
      <c r="I1179">
        <v>2008</v>
      </c>
      <c r="J1179">
        <v>2.7317</v>
      </c>
      <c r="K1179">
        <v>-145.6617</v>
      </c>
      <c r="L1179" t="s">
        <v>1110</v>
      </c>
      <c r="M1179" t="s">
        <v>1130</v>
      </c>
      <c r="N1179" s="1">
        <v>41971</v>
      </c>
      <c r="O1179">
        <v>10.2544</v>
      </c>
      <c r="P1179">
        <v>-149.3896</v>
      </c>
      <c r="Q1179" t="s">
        <v>3</v>
      </c>
      <c r="R1179" t="s">
        <v>601</v>
      </c>
      <c r="S1179" t="s">
        <v>602</v>
      </c>
      <c r="T1179" t="s">
        <v>15</v>
      </c>
      <c r="U1179" t="s">
        <v>7</v>
      </c>
      <c r="V1179">
        <v>2455.5066999999999</v>
      </c>
      <c r="W1179">
        <v>0.64</v>
      </c>
      <c r="X1179">
        <v>1</v>
      </c>
      <c r="Y1179">
        <v>226</v>
      </c>
      <c r="Z1179">
        <v>136</v>
      </c>
      <c r="AA1179">
        <v>1196</v>
      </c>
      <c r="AB1179">
        <v>0</v>
      </c>
      <c r="AC1179">
        <v>255</v>
      </c>
      <c r="AD1179">
        <v>1000</v>
      </c>
      <c r="AE1179">
        <v>1200</v>
      </c>
      <c r="AF1179">
        <v>0</v>
      </c>
      <c r="AG1179">
        <v>0</v>
      </c>
      <c r="AH1179">
        <v>0</v>
      </c>
      <c r="AI1179">
        <v>0</v>
      </c>
      <c r="AJ1179">
        <v>0</v>
      </c>
      <c r="AK1179">
        <v>0</v>
      </c>
      <c r="AL1179">
        <v>0</v>
      </c>
      <c r="AM1179">
        <v>0</v>
      </c>
      <c r="AN1179">
        <v>0</v>
      </c>
      <c r="AO1179">
        <v>0</v>
      </c>
      <c r="AP1179">
        <v>0</v>
      </c>
      <c r="AQ1179">
        <v>0</v>
      </c>
      <c r="AR1179">
        <v>0</v>
      </c>
      <c r="AS1179">
        <v>0</v>
      </c>
      <c r="AT1179">
        <v>0</v>
      </c>
      <c r="AU1179">
        <v>0</v>
      </c>
      <c r="AV1179">
        <v>0</v>
      </c>
      <c r="AW1179">
        <v>0</v>
      </c>
      <c r="AX1179">
        <v>1</v>
      </c>
    </row>
    <row r="1180" spans="1:50" x14ac:dyDescent="0.25">
      <c r="A1180" s="36">
        <v>5901816</v>
      </c>
      <c r="B1180" s="36">
        <v>67096</v>
      </c>
      <c r="C1180" s="36" t="s">
        <v>64</v>
      </c>
      <c r="D1180">
        <v>3058</v>
      </c>
      <c r="E1180">
        <v>3058</v>
      </c>
      <c r="F1180" s="1">
        <v>39432</v>
      </c>
      <c r="G1180" s="1">
        <v>39323</v>
      </c>
      <c r="H1180">
        <v>12</v>
      </c>
      <c r="I1180">
        <v>2007</v>
      </c>
      <c r="J1180">
        <v>-0.79330000000000001</v>
      </c>
      <c r="K1180">
        <v>-132.88999999999999</v>
      </c>
      <c r="L1180" t="s">
        <v>1110</v>
      </c>
      <c r="M1180" t="s">
        <v>1130</v>
      </c>
      <c r="N1180" s="1">
        <v>41972</v>
      </c>
      <c r="O1180">
        <v>-10.4786</v>
      </c>
      <c r="P1180">
        <v>-162.95230000000001</v>
      </c>
      <c r="Q1180" t="s">
        <v>3</v>
      </c>
      <c r="R1180" t="s">
        <v>601</v>
      </c>
      <c r="S1180" t="s">
        <v>602</v>
      </c>
      <c r="T1180" t="s">
        <v>15</v>
      </c>
      <c r="U1180" t="s">
        <v>7</v>
      </c>
      <c r="V1180">
        <v>2540.2107999999998</v>
      </c>
      <c r="W1180">
        <v>0.64</v>
      </c>
      <c r="X1180">
        <v>1</v>
      </c>
      <c r="Y1180">
        <v>240</v>
      </c>
      <c r="Z1180">
        <v>143</v>
      </c>
      <c r="AA1180">
        <v>1191</v>
      </c>
      <c r="AB1180">
        <v>0</v>
      </c>
      <c r="AC1180">
        <v>255</v>
      </c>
      <c r="AD1180">
        <v>1000</v>
      </c>
      <c r="AE1180">
        <v>1200</v>
      </c>
      <c r="AF1180">
        <v>0</v>
      </c>
      <c r="AG1180">
        <v>0</v>
      </c>
      <c r="AH1180">
        <v>0</v>
      </c>
      <c r="AI1180">
        <v>0</v>
      </c>
      <c r="AJ1180">
        <v>0</v>
      </c>
      <c r="AK1180">
        <v>0</v>
      </c>
      <c r="AL1180">
        <v>0</v>
      </c>
      <c r="AM1180">
        <v>0</v>
      </c>
      <c r="AN1180">
        <v>0</v>
      </c>
      <c r="AO1180">
        <v>0</v>
      </c>
      <c r="AP1180">
        <v>0</v>
      </c>
      <c r="AQ1180">
        <v>0</v>
      </c>
      <c r="AR1180">
        <v>0</v>
      </c>
      <c r="AS1180">
        <v>0</v>
      </c>
      <c r="AT1180">
        <v>1</v>
      </c>
      <c r="AU1180">
        <v>0</v>
      </c>
      <c r="AV1180">
        <v>0</v>
      </c>
      <c r="AW1180">
        <v>0</v>
      </c>
      <c r="AX1180">
        <v>1</v>
      </c>
    </row>
    <row r="1181" spans="1:50" x14ac:dyDescent="0.25">
      <c r="A1181" s="36">
        <v>5901815</v>
      </c>
      <c r="B1181" s="36">
        <v>67094</v>
      </c>
      <c r="C1181" s="36" t="s">
        <v>64</v>
      </c>
      <c r="D1181">
        <v>3056</v>
      </c>
      <c r="E1181">
        <v>3056</v>
      </c>
      <c r="F1181" s="1">
        <v>39514</v>
      </c>
      <c r="G1181" s="1">
        <v>39323</v>
      </c>
      <c r="H1181">
        <v>3</v>
      </c>
      <c r="I1181">
        <v>2008</v>
      </c>
      <c r="J1181">
        <v>0.12330000000000001</v>
      </c>
      <c r="K1181">
        <v>-144.96170000000001</v>
      </c>
      <c r="L1181" t="s">
        <v>1110</v>
      </c>
      <c r="M1181" t="s">
        <v>1131</v>
      </c>
      <c r="N1181" s="1">
        <v>41969</v>
      </c>
      <c r="O1181">
        <v>-7.2972999999999999</v>
      </c>
      <c r="P1181">
        <v>-164.7559</v>
      </c>
      <c r="Q1181" t="s">
        <v>3</v>
      </c>
      <c r="R1181" t="s">
        <v>601</v>
      </c>
      <c r="S1181" t="s">
        <v>602</v>
      </c>
      <c r="T1181" t="s">
        <v>15</v>
      </c>
      <c r="U1181" t="s">
        <v>7</v>
      </c>
      <c r="V1181">
        <v>2455.2002000000002</v>
      </c>
      <c r="W1181">
        <v>0.64</v>
      </c>
      <c r="X1181">
        <v>1</v>
      </c>
      <c r="Y1181">
        <v>230</v>
      </c>
      <c r="Z1181">
        <v>134</v>
      </c>
      <c r="AA1181">
        <v>1196</v>
      </c>
      <c r="AB1181">
        <v>0</v>
      </c>
      <c r="AC1181">
        <v>255</v>
      </c>
      <c r="AD1181">
        <v>1000</v>
      </c>
      <c r="AE1181">
        <v>1200</v>
      </c>
      <c r="AF1181">
        <v>0</v>
      </c>
      <c r="AG1181">
        <v>0</v>
      </c>
      <c r="AH1181">
        <v>0</v>
      </c>
      <c r="AI1181">
        <v>0</v>
      </c>
      <c r="AJ1181">
        <v>0</v>
      </c>
      <c r="AK1181">
        <v>0</v>
      </c>
      <c r="AL1181">
        <v>0</v>
      </c>
      <c r="AM1181">
        <v>0</v>
      </c>
      <c r="AN1181">
        <v>0</v>
      </c>
      <c r="AO1181">
        <v>0</v>
      </c>
      <c r="AP1181">
        <v>0</v>
      </c>
      <c r="AQ1181">
        <v>0</v>
      </c>
      <c r="AR1181">
        <v>0</v>
      </c>
      <c r="AS1181">
        <v>0</v>
      </c>
      <c r="AT1181">
        <v>0</v>
      </c>
      <c r="AU1181">
        <v>0</v>
      </c>
      <c r="AV1181">
        <v>0</v>
      </c>
      <c r="AW1181">
        <v>0</v>
      </c>
      <c r="AX1181">
        <v>1</v>
      </c>
    </row>
    <row r="1182" spans="1:50" x14ac:dyDescent="0.25">
      <c r="A1182" s="36">
        <v>5901416</v>
      </c>
      <c r="B1182" s="36">
        <v>67101</v>
      </c>
      <c r="C1182" s="36" t="s">
        <v>64</v>
      </c>
      <c r="D1182">
        <v>3084</v>
      </c>
      <c r="E1182">
        <v>3084</v>
      </c>
      <c r="F1182" s="1">
        <v>39430</v>
      </c>
      <c r="G1182" s="1">
        <v>39323</v>
      </c>
      <c r="H1182">
        <v>12</v>
      </c>
      <c r="I1182">
        <v>2007</v>
      </c>
      <c r="J1182">
        <v>0.48170000000000002</v>
      </c>
      <c r="K1182">
        <v>-131.77000000000001</v>
      </c>
      <c r="L1182" t="s">
        <v>1110</v>
      </c>
      <c r="M1182" t="s">
        <v>1132</v>
      </c>
      <c r="N1182" s="1">
        <v>41969</v>
      </c>
      <c r="O1182">
        <v>10.2446</v>
      </c>
      <c r="P1182">
        <v>-136.13210000000001</v>
      </c>
      <c r="Q1182" t="s">
        <v>3</v>
      </c>
      <c r="R1182" t="s">
        <v>601</v>
      </c>
      <c r="S1182" t="s">
        <v>602</v>
      </c>
      <c r="T1182" t="s">
        <v>15</v>
      </c>
      <c r="U1182" t="s">
        <v>7</v>
      </c>
      <c r="V1182">
        <v>2538.2910000000002</v>
      </c>
      <c r="W1182">
        <v>0.64</v>
      </c>
      <c r="X1182">
        <v>1</v>
      </c>
      <c r="Y1182">
        <v>231</v>
      </c>
      <c r="Z1182">
        <v>142</v>
      </c>
      <c r="AA1182">
        <v>1979</v>
      </c>
      <c r="AB1182">
        <v>0</v>
      </c>
      <c r="AC1182">
        <v>258</v>
      </c>
      <c r="AD1182">
        <v>1500</v>
      </c>
      <c r="AE1182">
        <v>2000</v>
      </c>
      <c r="AF1182">
        <v>0</v>
      </c>
      <c r="AG1182">
        <v>0</v>
      </c>
      <c r="AH1182">
        <v>0</v>
      </c>
      <c r="AI1182">
        <v>0</v>
      </c>
      <c r="AJ1182">
        <v>0</v>
      </c>
      <c r="AK1182">
        <v>0</v>
      </c>
      <c r="AL1182">
        <v>0</v>
      </c>
      <c r="AM1182">
        <v>0</v>
      </c>
      <c r="AN1182">
        <v>0</v>
      </c>
      <c r="AO1182">
        <v>0</v>
      </c>
      <c r="AP1182">
        <v>0</v>
      </c>
      <c r="AQ1182">
        <v>0</v>
      </c>
      <c r="AR1182">
        <v>0</v>
      </c>
      <c r="AS1182">
        <v>0</v>
      </c>
      <c r="AT1182">
        <v>1</v>
      </c>
      <c r="AU1182">
        <v>0</v>
      </c>
      <c r="AV1182">
        <v>0</v>
      </c>
      <c r="AW1182">
        <v>0</v>
      </c>
      <c r="AX1182">
        <v>1</v>
      </c>
    </row>
    <row r="1183" spans="1:50" x14ac:dyDescent="0.25">
      <c r="A1183" s="36">
        <v>5902138</v>
      </c>
      <c r="B1183" s="36">
        <v>37206</v>
      </c>
      <c r="C1183" s="36" t="s">
        <v>64</v>
      </c>
      <c r="D1183">
        <v>3583</v>
      </c>
      <c r="E1183">
        <v>3583</v>
      </c>
      <c r="F1183" s="1">
        <v>39599</v>
      </c>
      <c r="G1183" s="1">
        <v>39525</v>
      </c>
      <c r="H1183">
        <v>5</v>
      </c>
      <c r="I1183">
        <v>2008</v>
      </c>
      <c r="J1183">
        <v>0.26269999999999999</v>
      </c>
      <c r="K1183">
        <v>-141.98070000000001</v>
      </c>
      <c r="L1183" t="s">
        <v>1110</v>
      </c>
      <c r="M1183" t="s">
        <v>1133</v>
      </c>
      <c r="N1183" s="1">
        <v>41976</v>
      </c>
      <c r="O1183">
        <v>7.4314999999999998</v>
      </c>
      <c r="P1183">
        <v>-139.4982</v>
      </c>
      <c r="Q1183" t="s">
        <v>3</v>
      </c>
      <c r="R1183" t="s">
        <v>601</v>
      </c>
      <c r="S1183" t="s">
        <v>602</v>
      </c>
      <c r="T1183" t="s">
        <v>15</v>
      </c>
      <c r="U1183" t="s">
        <v>7</v>
      </c>
      <c r="V1183">
        <v>2376.9506999999999</v>
      </c>
      <c r="W1183">
        <v>0.64</v>
      </c>
      <c r="X1183">
        <v>1</v>
      </c>
      <c r="Y1183">
        <v>216</v>
      </c>
      <c r="Z1183">
        <v>126</v>
      </c>
      <c r="AA1183">
        <v>0</v>
      </c>
      <c r="AB1183">
        <v>0</v>
      </c>
      <c r="AC1183">
        <v>258</v>
      </c>
      <c r="AD1183">
        <v>1500</v>
      </c>
      <c r="AE1183">
        <v>2000</v>
      </c>
      <c r="AF1183">
        <v>0</v>
      </c>
      <c r="AG1183">
        <v>0</v>
      </c>
      <c r="AH1183">
        <v>0</v>
      </c>
      <c r="AI1183">
        <v>0</v>
      </c>
      <c r="AJ1183">
        <v>0</v>
      </c>
      <c r="AK1183">
        <v>0</v>
      </c>
      <c r="AL1183">
        <v>0</v>
      </c>
      <c r="AM1183">
        <v>0</v>
      </c>
      <c r="AN1183">
        <v>0</v>
      </c>
      <c r="AO1183">
        <v>0</v>
      </c>
      <c r="AP1183">
        <v>0</v>
      </c>
      <c r="AQ1183">
        <v>0</v>
      </c>
      <c r="AR1183">
        <v>0</v>
      </c>
      <c r="AS1183">
        <v>0</v>
      </c>
      <c r="AT1183">
        <v>1</v>
      </c>
      <c r="AU1183">
        <v>0</v>
      </c>
      <c r="AV1183">
        <v>0</v>
      </c>
      <c r="AW1183">
        <v>0</v>
      </c>
      <c r="AX1183">
        <v>1</v>
      </c>
    </row>
    <row r="1184" spans="1:50" x14ac:dyDescent="0.25">
      <c r="A1184" s="36">
        <v>5902137</v>
      </c>
      <c r="B1184" s="36">
        <v>78293</v>
      </c>
      <c r="C1184" s="36" t="s">
        <v>64</v>
      </c>
      <c r="D1184">
        <v>3489</v>
      </c>
      <c r="E1184">
        <v>3489</v>
      </c>
      <c r="F1184" s="1">
        <v>39606</v>
      </c>
      <c r="G1184" s="1">
        <v>39525</v>
      </c>
      <c r="H1184">
        <v>6</v>
      </c>
      <c r="I1184">
        <v>2008</v>
      </c>
      <c r="J1184">
        <v>14.566700000000001</v>
      </c>
      <c r="K1184">
        <v>-150.85830000000001</v>
      </c>
      <c r="L1184" t="s">
        <v>1110</v>
      </c>
      <c r="M1184" t="s">
        <v>1133</v>
      </c>
      <c r="N1184" s="1">
        <v>41973</v>
      </c>
      <c r="O1184">
        <v>10.876099999999999</v>
      </c>
      <c r="P1184">
        <v>179.45410000000001</v>
      </c>
      <c r="Q1184" t="s">
        <v>3</v>
      </c>
      <c r="R1184" t="s">
        <v>601</v>
      </c>
      <c r="S1184" t="s">
        <v>602</v>
      </c>
      <c r="T1184" t="s">
        <v>15</v>
      </c>
      <c r="U1184" t="s">
        <v>7</v>
      </c>
      <c r="V1184">
        <v>2366.2631000000001</v>
      </c>
      <c r="W1184">
        <v>0.64</v>
      </c>
      <c r="X1184">
        <v>1</v>
      </c>
      <c r="Y1184">
        <v>220</v>
      </c>
      <c r="Z1184">
        <v>126</v>
      </c>
      <c r="AA1184">
        <v>0</v>
      </c>
      <c r="AB1184">
        <v>0</v>
      </c>
      <c r="AC1184">
        <v>258</v>
      </c>
      <c r="AD1184">
        <v>1500</v>
      </c>
      <c r="AE1184">
        <v>2000</v>
      </c>
      <c r="AF1184">
        <v>0</v>
      </c>
      <c r="AG1184">
        <v>0</v>
      </c>
      <c r="AH1184">
        <v>0</v>
      </c>
      <c r="AI1184">
        <v>0</v>
      </c>
      <c r="AJ1184">
        <v>0</v>
      </c>
      <c r="AK1184">
        <v>0</v>
      </c>
      <c r="AL1184">
        <v>0</v>
      </c>
      <c r="AM1184">
        <v>0</v>
      </c>
      <c r="AN1184">
        <v>0</v>
      </c>
      <c r="AO1184">
        <v>0</v>
      </c>
      <c r="AP1184">
        <v>0</v>
      </c>
      <c r="AQ1184">
        <v>0</v>
      </c>
      <c r="AR1184">
        <v>0</v>
      </c>
      <c r="AS1184">
        <v>0</v>
      </c>
      <c r="AT1184">
        <v>1</v>
      </c>
      <c r="AU1184">
        <v>0</v>
      </c>
      <c r="AV1184">
        <v>0</v>
      </c>
      <c r="AW1184">
        <v>0</v>
      </c>
      <c r="AX1184">
        <v>1</v>
      </c>
    </row>
    <row r="1185" spans="1:50" x14ac:dyDescent="0.25">
      <c r="A1185" s="36">
        <v>5902136</v>
      </c>
      <c r="B1185" s="36">
        <v>37202</v>
      </c>
      <c r="C1185" s="36" t="s">
        <v>64</v>
      </c>
      <c r="D1185">
        <v>3492</v>
      </c>
      <c r="E1185">
        <v>3492</v>
      </c>
      <c r="F1185" s="1">
        <v>39559</v>
      </c>
      <c r="G1185" s="1">
        <v>39525</v>
      </c>
      <c r="H1185">
        <v>4</v>
      </c>
      <c r="I1185">
        <v>2008</v>
      </c>
      <c r="J1185">
        <v>-8.9149999999999991</v>
      </c>
      <c r="K1185">
        <v>-154.27500000000001</v>
      </c>
      <c r="L1185" t="s">
        <v>1110</v>
      </c>
      <c r="M1185" t="s">
        <v>1134</v>
      </c>
      <c r="N1185" s="1">
        <v>41968</v>
      </c>
      <c r="O1185">
        <v>-13.708</v>
      </c>
      <c r="P1185">
        <v>-173.60419999999999</v>
      </c>
      <c r="Q1185" t="s">
        <v>3</v>
      </c>
      <c r="R1185" t="s">
        <v>601</v>
      </c>
      <c r="S1185" t="s">
        <v>602</v>
      </c>
      <c r="T1185" t="s">
        <v>15</v>
      </c>
      <c r="U1185" t="s">
        <v>7</v>
      </c>
      <c r="V1185">
        <v>2409.3101999999999</v>
      </c>
      <c r="W1185">
        <v>0.64</v>
      </c>
      <c r="X1185">
        <v>1</v>
      </c>
      <c r="Y1185">
        <v>225</v>
      </c>
      <c r="Z1185">
        <v>130</v>
      </c>
      <c r="AA1185">
        <v>1928</v>
      </c>
      <c r="AB1185">
        <v>1</v>
      </c>
      <c r="AC1185">
        <v>258</v>
      </c>
      <c r="AD1185">
        <v>1500</v>
      </c>
      <c r="AE1185">
        <v>2000</v>
      </c>
      <c r="AF1185">
        <v>0</v>
      </c>
      <c r="AG1185">
        <v>0</v>
      </c>
      <c r="AH1185">
        <v>0</v>
      </c>
      <c r="AI1185">
        <v>0</v>
      </c>
      <c r="AJ1185">
        <v>0</v>
      </c>
      <c r="AK1185">
        <v>0</v>
      </c>
      <c r="AL1185">
        <v>0</v>
      </c>
      <c r="AM1185">
        <v>0</v>
      </c>
      <c r="AN1185">
        <v>0</v>
      </c>
      <c r="AO1185">
        <v>0</v>
      </c>
      <c r="AP1185">
        <v>0</v>
      </c>
      <c r="AQ1185">
        <v>0</v>
      </c>
      <c r="AR1185">
        <v>0</v>
      </c>
      <c r="AS1185">
        <v>0</v>
      </c>
      <c r="AT1185">
        <v>1</v>
      </c>
      <c r="AU1185">
        <v>0</v>
      </c>
      <c r="AV1185">
        <v>0</v>
      </c>
      <c r="AW1185">
        <v>0</v>
      </c>
      <c r="AX1185">
        <v>1</v>
      </c>
    </row>
    <row r="1186" spans="1:50" x14ac:dyDescent="0.25">
      <c r="A1186" s="36">
        <v>4900834</v>
      </c>
      <c r="B1186" s="36">
        <v>37034</v>
      </c>
      <c r="C1186" s="36" t="s">
        <v>64</v>
      </c>
      <c r="D1186">
        <v>3349</v>
      </c>
      <c r="E1186">
        <v>3349</v>
      </c>
      <c r="F1186" s="1">
        <v>39288</v>
      </c>
      <c r="G1186" s="1">
        <v>39275</v>
      </c>
      <c r="H1186">
        <v>7</v>
      </c>
      <c r="I1186">
        <v>2007</v>
      </c>
      <c r="J1186">
        <v>38.326700000000002</v>
      </c>
      <c r="K1186">
        <v>-134.80500000000001</v>
      </c>
      <c r="L1186" t="s">
        <v>1110</v>
      </c>
      <c r="M1186" t="s">
        <v>1116</v>
      </c>
      <c r="N1186" s="1">
        <v>41966</v>
      </c>
      <c r="O1186">
        <v>27.337800000000001</v>
      </c>
      <c r="P1186">
        <v>-118.7141</v>
      </c>
      <c r="Q1186" t="s">
        <v>3</v>
      </c>
      <c r="R1186" t="s">
        <v>601</v>
      </c>
      <c r="S1186" t="s">
        <v>602</v>
      </c>
      <c r="T1186" t="s">
        <v>15</v>
      </c>
      <c r="U1186" t="s">
        <v>7</v>
      </c>
      <c r="V1186">
        <v>2678.7566999999999</v>
      </c>
      <c r="W1186">
        <v>0.48</v>
      </c>
      <c r="X1186">
        <v>1</v>
      </c>
      <c r="Y1186">
        <v>252</v>
      </c>
      <c r="Z1186">
        <v>150</v>
      </c>
      <c r="AA1186">
        <v>1978</v>
      </c>
      <c r="AB1186">
        <v>0</v>
      </c>
      <c r="AC1186">
        <v>256</v>
      </c>
      <c r="AD1186">
        <v>1000</v>
      </c>
      <c r="AE1186">
        <v>2000</v>
      </c>
      <c r="AF1186">
        <v>0</v>
      </c>
      <c r="AG1186">
        <v>0</v>
      </c>
      <c r="AH1186">
        <v>0</v>
      </c>
      <c r="AI1186">
        <v>0</v>
      </c>
      <c r="AJ1186">
        <v>0</v>
      </c>
      <c r="AK1186">
        <v>0</v>
      </c>
      <c r="AL1186">
        <v>0</v>
      </c>
      <c r="AM1186">
        <v>0</v>
      </c>
      <c r="AN1186">
        <v>0</v>
      </c>
      <c r="AO1186">
        <v>0</v>
      </c>
      <c r="AP1186">
        <v>0</v>
      </c>
      <c r="AQ1186">
        <v>0</v>
      </c>
      <c r="AR1186">
        <v>0</v>
      </c>
      <c r="AS1186">
        <v>0</v>
      </c>
      <c r="AT1186">
        <v>0</v>
      </c>
      <c r="AU1186">
        <v>0</v>
      </c>
      <c r="AV1186">
        <v>0</v>
      </c>
      <c r="AW1186">
        <v>0</v>
      </c>
      <c r="AX1186">
        <v>1</v>
      </c>
    </row>
    <row r="1187" spans="1:50" x14ac:dyDescent="0.25">
      <c r="A1187" s="36">
        <v>4900833</v>
      </c>
      <c r="B1187" s="36">
        <v>37026</v>
      </c>
      <c r="C1187" s="36" t="s">
        <v>64</v>
      </c>
      <c r="D1187">
        <v>3348</v>
      </c>
      <c r="E1187">
        <v>3348</v>
      </c>
      <c r="F1187" s="1">
        <v>39286</v>
      </c>
      <c r="G1187" s="1">
        <v>39275</v>
      </c>
      <c r="H1187">
        <v>7</v>
      </c>
      <c r="I1187">
        <v>2007</v>
      </c>
      <c r="J1187">
        <v>38.104999999999997</v>
      </c>
      <c r="K1187">
        <v>-138.66999999999999</v>
      </c>
      <c r="L1187" t="s">
        <v>1110</v>
      </c>
      <c r="M1187" t="s">
        <v>1116</v>
      </c>
      <c r="N1187" s="1">
        <v>41976</v>
      </c>
      <c r="O1187">
        <v>34.204599999999999</v>
      </c>
      <c r="P1187">
        <v>-146.8663</v>
      </c>
      <c r="Q1187" t="s">
        <v>3</v>
      </c>
      <c r="R1187" t="s">
        <v>601</v>
      </c>
      <c r="S1187" t="s">
        <v>602</v>
      </c>
      <c r="T1187" t="s">
        <v>15</v>
      </c>
      <c r="U1187" t="s">
        <v>7</v>
      </c>
      <c r="V1187">
        <v>2690.0131999999999</v>
      </c>
      <c r="W1187">
        <v>0.48</v>
      </c>
      <c r="X1187">
        <v>1</v>
      </c>
      <c r="Y1187">
        <v>251</v>
      </c>
      <c r="Z1187">
        <v>150</v>
      </c>
      <c r="AA1187">
        <v>1979</v>
      </c>
      <c r="AB1187">
        <v>0</v>
      </c>
      <c r="AC1187">
        <v>256</v>
      </c>
      <c r="AD1187">
        <v>1000</v>
      </c>
      <c r="AE1187">
        <v>2000</v>
      </c>
      <c r="AF1187">
        <v>0</v>
      </c>
      <c r="AG1187">
        <v>0</v>
      </c>
      <c r="AH1187">
        <v>0</v>
      </c>
      <c r="AI1187">
        <v>0</v>
      </c>
      <c r="AJ1187">
        <v>0</v>
      </c>
      <c r="AK1187">
        <v>0</v>
      </c>
      <c r="AL1187">
        <v>0</v>
      </c>
      <c r="AM1187">
        <v>0</v>
      </c>
      <c r="AN1187">
        <v>0</v>
      </c>
      <c r="AO1187">
        <v>0</v>
      </c>
      <c r="AP1187">
        <v>0</v>
      </c>
      <c r="AQ1187">
        <v>0</v>
      </c>
      <c r="AR1187">
        <v>0</v>
      </c>
      <c r="AS1187">
        <v>0</v>
      </c>
      <c r="AT1187">
        <v>0</v>
      </c>
      <c r="AU1187">
        <v>0</v>
      </c>
      <c r="AV1187">
        <v>0</v>
      </c>
      <c r="AW1187">
        <v>0</v>
      </c>
      <c r="AX1187">
        <v>1</v>
      </c>
    </row>
    <row r="1188" spans="1:50" x14ac:dyDescent="0.25">
      <c r="A1188" s="36">
        <v>5901041</v>
      </c>
      <c r="B1188" s="36">
        <v>68526</v>
      </c>
      <c r="C1188" s="36" t="s">
        <v>64</v>
      </c>
      <c r="D1188">
        <v>3147</v>
      </c>
      <c r="E1188">
        <v>3147</v>
      </c>
      <c r="F1188" s="1">
        <v>39218</v>
      </c>
      <c r="G1188" s="1">
        <v>39210</v>
      </c>
      <c r="H1188">
        <v>5</v>
      </c>
      <c r="I1188">
        <v>2007</v>
      </c>
      <c r="J1188">
        <v>13.388299999999999</v>
      </c>
      <c r="K1188">
        <v>-156.51</v>
      </c>
      <c r="L1188" t="s">
        <v>1110</v>
      </c>
      <c r="M1188" t="s">
        <v>1124</v>
      </c>
      <c r="N1188" s="1">
        <v>41972</v>
      </c>
      <c r="O1188">
        <v>20.095400000000001</v>
      </c>
      <c r="P1188">
        <v>-157.32939999999999</v>
      </c>
      <c r="Q1188" t="s">
        <v>3</v>
      </c>
      <c r="R1188" t="s">
        <v>601</v>
      </c>
      <c r="S1188" t="s">
        <v>602</v>
      </c>
      <c r="T1188" t="s">
        <v>15</v>
      </c>
      <c r="U1188" t="s">
        <v>7</v>
      </c>
      <c r="V1188">
        <v>2754.1334000000002</v>
      </c>
      <c r="W1188">
        <v>0.48</v>
      </c>
      <c r="X1188">
        <v>1</v>
      </c>
      <c r="Y1188">
        <v>257</v>
      </c>
      <c r="Z1188">
        <v>165</v>
      </c>
      <c r="AA1188">
        <v>1979</v>
      </c>
      <c r="AB1188">
        <v>0</v>
      </c>
      <c r="AC1188">
        <v>258</v>
      </c>
      <c r="AD1188">
        <v>1500</v>
      </c>
      <c r="AE1188">
        <v>2000</v>
      </c>
      <c r="AF1188">
        <v>0</v>
      </c>
      <c r="AG1188">
        <v>0</v>
      </c>
      <c r="AH1188">
        <v>0</v>
      </c>
      <c r="AI1188">
        <v>0</v>
      </c>
      <c r="AJ1188">
        <v>0</v>
      </c>
      <c r="AK1188">
        <v>0</v>
      </c>
      <c r="AL1188">
        <v>0</v>
      </c>
      <c r="AM1188">
        <v>0</v>
      </c>
      <c r="AN1188">
        <v>0</v>
      </c>
      <c r="AO1188">
        <v>0</v>
      </c>
      <c r="AP1188">
        <v>0</v>
      </c>
      <c r="AQ1188">
        <v>0</v>
      </c>
      <c r="AR1188">
        <v>0</v>
      </c>
      <c r="AS1188">
        <v>0</v>
      </c>
      <c r="AT1188">
        <v>1</v>
      </c>
      <c r="AU1188">
        <v>0</v>
      </c>
      <c r="AV1188">
        <v>0</v>
      </c>
      <c r="AW1188">
        <v>0</v>
      </c>
      <c r="AX1188">
        <v>1</v>
      </c>
    </row>
    <row r="1189" spans="1:50" x14ac:dyDescent="0.25">
      <c r="A1189" s="36">
        <v>5901228</v>
      </c>
      <c r="B1189" s="36">
        <v>58995</v>
      </c>
      <c r="C1189" s="36" t="s">
        <v>64</v>
      </c>
      <c r="D1189">
        <v>1420</v>
      </c>
      <c r="E1189">
        <v>2163</v>
      </c>
      <c r="F1189" s="1">
        <v>38782</v>
      </c>
      <c r="G1189" s="1">
        <v>38785</v>
      </c>
      <c r="H1189">
        <v>3</v>
      </c>
      <c r="I1189">
        <v>2006</v>
      </c>
      <c r="J1189">
        <v>2.8450000000000002</v>
      </c>
      <c r="K1189">
        <v>-146.86500000000001</v>
      </c>
      <c r="L1189" t="s">
        <v>1110</v>
      </c>
      <c r="M1189" t="s">
        <v>1135</v>
      </c>
      <c r="N1189" s="1">
        <v>41976</v>
      </c>
      <c r="O1189">
        <v>8.2079000000000004</v>
      </c>
      <c r="P1189">
        <v>173.38319999999999</v>
      </c>
      <c r="Q1189" t="s">
        <v>3</v>
      </c>
      <c r="R1189" t="s">
        <v>601</v>
      </c>
      <c r="S1189" t="s">
        <v>602</v>
      </c>
      <c r="T1189" t="s">
        <v>15</v>
      </c>
      <c r="U1189" t="s">
        <v>7</v>
      </c>
      <c r="V1189">
        <v>3194.2287999999999</v>
      </c>
      <c r="W1189">
        <v>0.3</v>
      </c>
      <c r="X1189">
        <v>1</v>
      </c>
      <c r="Y1189">
        <v>296</v>
      </c>
      <c r="Z1189">
        <v>214</v>
      </c>
      <c r="AA1189">
        <v>1196</v>
      </c>
      <c r="AB1189">
        <v>0</v>
      </c>
      <c r="AC1189">
        <v>253</v>
      </c>
      <c r="AD1189">
        <v>1000</v>
      </c>
      <c r="AE1189">
        <v>1200</v>
      </c>
      <c r="AF1189">
        <v>0</v>
      </c>
      <c r="AG1189">
        <v>0</v>
      </c>
      <c r="AH1189">
        <v>0</v>
      </c>
      <c r="AI1189">
        <v>0</v>
      </c>
      <c r="AJ1189">
        <v>0</v>
      </c>
      <c r="AK1189">
        <v>0</v>
      </c>
      <c r="AL1189">
        <v>0</v>
      </c>
      <c r="AM1189">
        <v>0</v>
      </c>
      <c r="AN1189">
        <v>0</v>
      </c>
      <c r="AO1189">
        <v>0</v>
      </c>
      <c r="AP1189">
        <v>0</v>
      </c>
      <c r="AQ1189">
        <v>0</v>
      </c>
      <c r="AR1189">
        <v>0</v>
      </c>
      <c r="AS1189">
        <v>0</v>
      </c>
      <c r="AT1189">
        <v>0</v>
      </c>
      <c r="AU1189">
        <v>0</v>
      </c>
      <c r="AV1189">
        <v>0</v>
      </c>
      <c r="AW1189">
        <v>0</v>
      </c>
      <c r="AX1189">
        <v>1</v>
      </c>
    </row>
    <row r="1190" spans="1:50" x14ac:dyDescent="0.25">
      <c r="A1190" s="36">
        <v>5901027</v>
      </c>
      <c r="B1190" s="36">
        <v>58994</v>
      </c>
      <c r="C1190" s="36" t="s">
        <v>64</v>
      </c>
      <c r="D1190">
        <v>1419</v>
      </c>
      <c r="E1190">
        <v>2162</v>
      </c>
      <c r="F1190" s="1">
        <v>38781</v>
      </c>
      <c r="G1190" s="1">
        <v>38783</v>
      </c>
      <c r="H1190">
        <v>3</v>
      </c>
      <c r="I1190">
        <v>2006</v>
      </c>
      <c r="J1190">
        <v>1.55</v>
      </c>
      <c r="K1190">
        <v>-146.14330000000001</v>
      </c>
      <c r="L1190" t="s">
        <v>1110</v>
      </c>
      <c r="M1190" t="s">
        <v>1135</v>
      </c>
      <c r="N1190" s="1">
        <v>41975</v>
      </c>
      <c r="O1190">
        <v>8.7311999999999994</v>
      </c>
      <c r="P1190">
        <v>-174.93379999999999</v>
      </c>
      <c r="Q1190" t="s">
        <v>3</v>
      </c>
      <c r="R1190" t="s">
        <v>601</v>
      </c>
      <c r="S1190" t="s">
        <v>602</v>
      </c>
      <c r="T1190" t="s">
        <v>15</v>
      </c>
      <c r="U1190" t="s">
        <v>7</v>
      </c>
      <c r="V1190">
        <v>3194.2363</v>
      </c>
      <c r="W1190">
        <v>0.3</v>
      </c>
      <c r="X1190">
        <v>1</v>
      </c>
      <c r="Y1190">
        <v>296</v>
      </c>
      <c r="Z1190">
        <v>215</v>
      </c>
      <c r="AA1190">
        <v>1192</v>
      </c>
      <c r="AB1190">
        <v>0</v>
      </c>
      <c r="AC1190">
        <v>253</v>
      </c>
      <c r="AD1190">
        <v>1000</v>
      </c>
      <c r="AE1190">
        <v>1200</v>
      </c>
      <c r="AF1190">
        <v>0</v>
      </c>
      <c r="AG1190">
        <v>0</v>
      </c>
      <c r="AH1190">
        <v>0</v>
      </c>
      <c r="AI1190">
        <v>0</v>
      </c>
      <c r="AJ1190">
        <v>0</v>
      </c>
      <c r="AK1190">
        <v>0</v>
      </c>
      <c r="AL1190">
        <v>0</v>
      </c>
      <c r="AM1190">
        <v>0</v>
      </c>
      <c r="AN1190">
        <v>0</v>
      </c>
      <c r="AO1190">
        <v>0</v>
      </c>
      <c r="AP1190">
        <v>0</v>
      </c>
      <c r="AQ1190">
        <v>0</v>
      </c>
      <c r="AR1190">
        <v>0</v>
      </c>
      <c r="AS1190">
        <v>0</v>
      </c>
      <c r="AT1190">
        <v>0</v>
      </c>
      <c r="AU1190">
        <v>0</v>
      </c>
      <c r="AV1190">
        <v>0</v>
      </c>
      <c r="AW1190">
        <v>0</v>
      </c>
      <c r="AX1190">
        <v>1</v>
      </c>
    </row>
    <row r="1191" spans="1:50" x14ac:dyDescent="0.25">
      <c r="A1191" s="36">
        <v>5902215</v>
      </c>
      <c r="B1191" s="36">
        <v>85088</v>
      </c>
      <c r="C1191" s="36" t="s">
        <v>64</v>
      </c>
      <c r="D1191">
        <v>4065</v>
      </c>
      <c r="E1191">
        <v>4065</v>
      </c>
      <c r="F1191" s="1">
        <v>39877</v>
      </c>
      <c r="G1191" s="1">
        <v>39702</v>
      </c>
      <c r="H1191">
        <v>3</v>
      </c>
      <c r="I1191">
        <v>2009</v>
      </c>
      <c r="J1191">
        <v>-1.3072999999999999</v>
      </c>
      <c r="K1191">
        <v>-142.01400000000001</v>
      </c>
      <c r="L1191" t="s">
        <v>1110</v>
      </c>
      <c r="M1191" t="s">
        <v>1136</v>
      </c>
      <c r="N1191" s="1">
        <v>41974</v>
      </c>
      <c r="O1191">
        <v>-3.1558999999999999</v>
      </c>
      <c r="P1191">
        <v>-177.87280000000001</v>
      </c>
      <c r="Q1191" t="s">
        <v>3</v>
      </c>
      <c r="R1191" t="s">
        <v>601</v>
      </c>
      <c r="S1191" t="s">
        <v>602</v>
      </c>
      <c r="T1191" t="s">
        <v>15</v>
      </c>
      <c r="U1191" t="s">
        <v>7</v>
      </c>
      <c r="V1191">
        <v>2097.0988000000002</v>
      </c>
      <c r="W1191">
        <v>0.57999999999999996</v>
      </c>
      <c r="X1191">
        <v>1</v>
      </c>
      <c r="Y1191">
        <v>196</v>
      </c>
      <c r="Z1191">
        <v>94</v>
      </c>
      <c r="AA1191">
        <v>0</v>
      </c>
      <c r="AB1191">
        <v>1</v>
      </c>
      <c r="AC1191">
        <v>258</v>
      </c>
      <c r="AD1191">
        <v>1500</v>
      </c>
      <c r="AE1191">
        <v>2000</v>
      </c>
      <c r="AF1191">
        <v>0</v>
      </c>
      <c r="AG1191">
        <v>0</v>
      </c>
      <c r="AH1191">
        <v>0</v>
      </c>
      <c r="AI1191">
        <v>0</v>
      </c>
      <c r="AJ1191">
        <v>0</v>
      </c>
      <c r="AK1191">
        <v>0</v>
      </c>
      <c r="AL1191">
        <v>0</v>
      </c>
      <c r="AM1191">
        <v>0</v>
      </c>
      <c r="AN1191">
        <v>0</v>
      </c>
      <c r="AO1191">
        <v>0</v>
      </c>
      <c r="AP1191">
        <v>0</v>
      </c>
      <c r="AQ1191">
        <v>0</v>
      </c>
      <c r="AR1191">
        <v>0</v>
      </c>
      <c r="AS1191">
        <v>0</v>
      </c>
      <c r="AT1191">
        <v>1</v>
      </c>
      <c r="AU1191">
        <v>0</v>
      </c>
      <c r="AV1191">
        <v>0</v>
      </c>
      <c r="AW1191">
        <v>0</v>
      </c>
      <c r="AX1191">
        <v>1</v>
      </c>
    </row>
    <row r="1192" spans="1:50" x14ac:dyDescent="0.25">
      <c r="A1192" s="36">
        <v>5902214</v>
      </c>
      <c r="B1192" s="36">
        <v>85087</v>
      </c>
      <c r="C1192" s="36" t="s">
        <v>64</v>
      </c>
      <c r="D1192">
        <v>4064</v>
      </c>
      <c r="E1192">
        <v>4064</v>
      </c>
      <c r="F1192" s="1">
        <v>39796</v>
      </c>
      <c r="G1192" s="1">
        <v>39702</v>
      </c>
      <c r="H1192">
        <v>12</v>
      </c>
      <c r="I1192">
        <v>2008</v>
      </c>
      <c r="J1192">
        <v>9.5000000000000001E-2</v>
      </c>
      <c r="K1192">
        <v>-129.33670000000001</v>
      </c>
      <c r="L1192" t="s">
        <v>1110</v>
      </c>
      <c r="M1192" t="s">
        <v>1136</v>
      </c>
      <c r="N1192" s="1">
        <v>41969</v>
      </c>
      <c r="O1192">
        <v>9.2004999999999999</v>
      </c>
      <c r="P1192">
        <v>-114.3442</v>
      </c>
      <c r="Q1192" t="s">
        <v>3</v>
      </c>
      <c r="R1192" t="s">
        <v>601</v>
      </c>
      <c r="S1192" t="s">
        <v>602</v>
      </c>
      <c r="T1192" t="s">
        <v>15</v>
      </c>
      <c r="U1192" t="s">
        <v>7</v>
      </c>
      <c r="V1192">
        <v>2172.7507999999998</v>
      </c>
      <c r="W1192">
        <v>0.57999999999999996</v>
      </c>
      <c r="X1192">
        <v>1</v>
      </c>
      <c r="Y1192">
        <v>202</v>
      </c>
      <c r="Z1192">
        <v>100</v>
      </c>
      <c r="AA1192">
        <v>0</v>
      </c>
      <c r="AB1192">
        <v>0</v>
      </c>
      <c r="AC1192">
        <v>258</v>
      </c>
      <c r="AD1192">
        <v>1500</v>
      </c>
      <c r="AE1192">
        <v>2000</v>
      </c>
      <c r="AF1192">
        <v>0</v>
      </c>
      <c r="AG1192">
        <v>0</v>
      </c>
      <c r="AH1192">
        <v>0</v>
      </c>
      <c r="AI1192">
        <v>0</v>
      </c>
      <c r="AJ1192">
        <v>0</v>
      </c>
      <c r="AK1192">
        <v>0</v>
      </c>
      <c r="AL1192">
        <v>0</v>
      </c>
      <c r="AM1192">
        <v>0</v>
      </c>
      <c r="AN1192">
        <v>0</v>
      </c>
      <c r="AO1192">
        <v>0</v>
      </c>
      <c r="AP1192">
        <v>0</v>
      </c>
      <c r="AQ1192">
        <v>0</v>
      </c>
      <c r="AR1192">
        <v>0</v>
      </c>
      <c r="AS1192">
        <v>0</v>
      </c>
      <c r="AT1192">
        <v>0</v>
      </c>
      <c r="AU1192">
        <v>0</v>
      </c>
      <c r="AV1192">
        <v>0</v>
      </c>
      <c r="AW1192">
        <v>0</v>
      </c>
      <c r="AX1192">
        <v>1</v>
      </c>
    </row>
    <row r="1193" spans="1:50" x14ac:dyDescent="0.25">
      <c r="A1193" s="36">
        <v>5902213</v>
      </c>
      <c r="B1193" s="36">
        <v>85085</v>
      </c>
      <c r="C1193" s="36" t="s">
        <v>64</v>
      </c>
      <c r="D1193">
        <v>4062</v>
      </c>
      <c r="E1193">
        <v>4062</v>
      </c>
      <c r="F1193" s="1">
        <v>39878</v>
      </c>
      <c r="G1193" s="1">
        <v>39702</v>
      </c>
      <c r="H1193">
        <v>3</v>
      </c>
      <c r="I1193">
        <v>2009</v>
      </c>
      <c r="J1193">
        <v>-4.48E-2</v>
      </c>
      <c r="K1193">
        <v>-142.4529</v>
      </c>
      <c r="L1193" t="s">
        <v>1110</v>
      </c>
      <c r="M1193" t="s">
        <v>1137</v>
      </c>
      <c r="N1193" s="1">
        <v>41975</v>
      </c>
      <c r="O1193">
        <v>9.9656000000000002</v>
      </c>
      <c r="P1193">
        <v>-120.7804</v>
      </c>
      <c r="Q1193" t="s">
        <v>3</v>
      </c>
      <c r="R1193" t="s">
        <v>601</v>
      </c>
      <c r="S1193" t="s">
        <v>602</v>
      </c>
      <c r="T1193" t="s">
        <v>15</v>
      </c>
      <c r="U1193" t="s">
        <v>7</v>
      </c>
      <c r="V1193">
        <v>2097.1224000000002</v>
      </c>
      <c r="W1193">
        <v>0.57999999999999996</v>
      </c>
      <c r="X1193">
        <v>1</v>
      </c>
      <c r="Y1193">
        <v>190</v>
      </c>
      <c r="Z1193">
        <v>52</v>
      </c>
      <c r="AA1193">
        <v>0</v>
      </c>
      <c r="AB1193">
        <v>0</v>
      </c>
      <c r="AC1193">
        <v>258</v>
      </c>
      <c r="AD1193">
        <v>1500</v>
      </c>
      <c r="AE1193">
        <v>2000</v>
      </c>
      <c r="AF1193">
        <v>0</v>
      </c>
      <c r="AG1193">
        <v>0</v>
      </c>
      <c r="AH1193">
        <v>0</v>
      </c>
      <c r="AI1193">
        <v>0</v>
      </c>
      <c r="AJ1193">
        <v>0</v>
      </c>
      <c r="AK1193">
        <v>0</v>
      </c>
      <c r="AL1193">
        <v>0</v>
      </c>
      <c r="AM1193">
        <v>0</v>
      </c>
      <c r="AN1193">
        <v>0</v>
      </c>
      <c r="AO1193">
        <v>0</v>
      </c>
      <c r="AP1193">
        <v>0</v>
      </c>
      <c r="AQ1193">
        <v>0</v>
      </c>
      <c r="AR1193">
        <v>0</v>
      </c>
      <c r="AS1193">
        <v>0</v>
      </c>
      <c r="AT1193">
        <v>1</v>
      </c>
      <c r="AU1193">
        <v>0</v>
      </c>
      <c r="AV1193">
        <v>0</v>
      </c>
      <c r="AW1193">
        <v>0</v>
      </c>
      <c r="AX1193">
        <v>1</v>
      </c>
    </row>
    <row r="1194" spans="1:50" x14ac:dyDescent="0.25">
      <c r="A1194" s="36">
        <v>5902212</v>
      </c>
      <c r="B1194" s="36">
        <v>85084</v>
      </c>
      <c r="C1194" s="36" t="s">
        <v>64</v>
      </c>
      <c r="D1194">
        <v>4061</v>
      </c>
      <c r="E1194">
        <v>4061</v>
      </c>
      <c r="F1194" s="1">
        <v>39878</v>
      </c>
      <c r="G1194" s="1">
        <v>39702</v>
      </c>
      <c r="H1194">
        <v>3</v>
      </c>
      <c r="I1194">
        <v>2009</v>
      </c>
      <c r="J1194">
        <v>1.0149999999999999</v>
      </c>
      <c r="K1194">
        <v>-142.8467</v>
      </c>
      <c r="L1194" t="s">
        <v>1110</v>
      </c>
      <c r="M1194" t="s">
        <v>1137</v>
      </c>
      <c r="N1194" s="1">
        <v>41976</v>
      </c>
      <c r="O1194">
        <v>6.3441999999999998</v>
      </c>
      <c r="P1194">
        <v>-171.69130000000001</v>
      </c>
      <c r="Q1194" t="s">
        <v>3</v>
      </c>
      <c r="R1194" t="s">
        <v>601</v>
      </c>
      <c r="S1194" t="s">
        <v>602</v>
      </c>
      <c r="T1194" t="s">
        <v>15</v>
      </c>
      <c r="U1194" t="s">
        <v>7</v>
      </c>
      <c r="V1194">
        <v>2097.2449000000001</v>
      </c>
      <c r="W1194">
        <v>0.57999999999999996</v>
      </c>
      <c r="X1194">
        <v>1</v>
      </c>
      <c r="Y1194">
        <v>195</v>
      </c>
      <c r="Z1194">
        <v>52</v>
      </c>
      <c r="AA1194">
        <v>0</v>
      </c>
      <c r="AB1194">
        <v>0</v>
      </c>
      <c r="AC1194">
        <v>258</v>
      </c>
      <c r="AD1194">
        <v>1500</v>
      </c>
      <c r="AE1194">
        <v>2000</v>
      </c>
      <c r="AF1194">
        <v>0</v>
      </c>
      <c r="AG1194">
        <v>0</v>
      </c>
      <c r="AH1194">
        <v>0</v>
      </c>
      <c r="AI1194">
        <v>0</v>
      </c>
      <c r="AJ1194">
        <v>0</v>
      </c>
      <c r="AK1194">
        <v>0</v>
      </c>
      <c r="AL1194">
        <v>0</v>
      </c>
      <c r="AM1194">
        <v>0</v>
      </c>
      <c r="AN1194">
        <v>0</v>
      </c>
      <c r="AO1194">
        <v>0</v>
      </c>
      <c r="AP1194">
        <v>0</v>
      </c>
      <c r="AQ1194">
        <v>0</v>
      </c>
      <c r="AR1194">
        <v>0</v>
      </c>
      <c r="AS1194">
        <v>0</v>
      </c>
      <c r="AT1194">
        <v>1</v>
      </c>
      <c r="AU1194">
        <v>0</v>
      </c>
      <c r="AV1194">
        <v>0</v>
      </c>
      <c r="AW1194">
        <v>0</v>
      </c>
      <c r="AX1194">
        <v>1</v>
      </c>
    </row>
    <row r="1195" spans="1:50" x14ac:dyDescent="0.25">
      <c r="A1195" s="36">
        <v>4900848</v>
      </c>
      <c r="B1195" s="36">
        <v>78292</v>
      </c>
      <c r="C1195" s="36" t="s">
        <v>64</v>
      </c>
      <c r="D1195">
        <v>3504</v>
      </c>
      <c r="E1195">
        <v>3504</v>
      </c>
      <c r="F1195" s="1">
        <v>39643</v>
      </c>
      <c r="G1195" s="1">
        <v>39603</v>
      </c>
      <c r="H1195">
        <v>7</v>
      </c>
      <c r="I1195">
        <v>2008</v>
      </c>
      <c r="J1195">
        <v>38.903300000000002</v>
      </c>
      <c r="K1195">
        <v>-128.22499999999999</v>
      </c>
      <c r="L1195" t="s">
        <v>1110</v>
      </c>
      <c r="M1195" t="s">
        <v>1138</v>
      </c>
      <c r="N1195" s="1">
        <v>41971</v>
      </c>
      <c r="O1195">
        <v>33.596200000000003</v>
      </c>
      <c r="P1195">
        <v>-124.70399999999999</v>
      </c>
      <c r="Q1195" t="s">
        <v>3</v>
      </c>
      <c r="R1195" t="s">
        <v>601</v>
      </c>
      <c r="S1195" t="s">
        <v>602</v>
      </c>
      <c r="T1195" t="s">
        <v>15</v>
      </c>
      <c r="U1195" t="s">
        <v>7</v>
      </c>
      <c r="V1195">
        <v>2327.7031000000002</v>
      </c>
      <c r="W1195">
        <v>0.64</v>
      </c>
      <c r="X1195">
        <v>1</v>
      </c>
      <c r="Y1195">
        <v>219</v>
      </c>
      <c r="Z1195">
        <v>117</v>
      </c>
      <c r="AA1195">
        <v>0</v>
      </c>
      <c r="AB1195">
        <v>0</v>
      </c>
      <c r="AC1195">
        <v>255</v>
      </c>
      <c r="AD1195">
        <v>1000</v>
      </c>
      <c r="AE1195">
        <v>2000</v>
      </c>
      <c r="AF1195">
        <v>0</v>
      </c>
      <c r="AG1195">
        <v>0</v>
      </c>
      <c r="AH1195">
        <v>0</v>
      </c>
      <c r="AI1195">
        <v>0</v>
      </c>
      <c r="AJ1195">
        <v>0</v>
      </c>
      <c r="AK1195">
        <v>0</v>
      </c>
      <c r="AL1195">
        <v>0</v>
      </c>
      <c r="AM1195">
        <v>0</v>
      </c>
      <c r="AN1195">
        <v>0</v>
      </c>
      <c r="AO1195">
        <v>0</v>
      </c>
      <c r="AP1195">
        <v>0</v>
      </c>
      <c r="AQ1195">
        <v>0</v>
      </c>
      <c r="AR1195">
        <v>0</v>
      </c>
      <c r="AS1195">
        <v>0</v>
      </c>
      <c r="AT1195">
        <v>1</v>
      </c>
      <c r="AU1195">
        <v>0</v>
      </c>
      <c r="AV1195">
        <v>0</v>
      </c>
      <c r="AW1195">
        <v>0</v>
      </c>
      <c r="AX1195">
        <v>1</v>
      </c>
    </row>
    <row r="1196" spans="1:50" x14ac:dyDescent="0.25">
      <c r="A1196" s="36">
        <v>4900853</v>
      </c>
      <c r="B1196" s="36">
        <v>85068</v>
      </c>
      <c r="C1196" s="36" t="s">
        <v>64</v>
      </c>
      <c r="D1196">
        <v>3966</v>
      </c>
      <c r="E1196">
        <v>3966</v>
      </c>
      <c r="F1196" s="1">
        <v>39644</v>
      </c>
      <c r="G1196" s="1">
        <v>39603</v>
      </c>
      <c r="H1196">
        <v>7</v>
      </c>
      <c r="I1196">
        <v>2008</v>
      </c>
      <c r="J1196">
        <v>38.436700000000002</v>
      </c>
      <c r="K1196">
        <v>-125.1867</v>
      </c>
      <c r="L1196" t="s">
        <v>1110</v>
      </c>
      <c r="M1196" t="s">
        <v>1138</v>
      </c>
      <c r="N1196" s="1">
        <v>41972</v>
      </c>
      <c r="O1196">
        <v>23.6648</v>
      </c>
      <c r="P1196">
        <v>-118.5427</v>
      </c>
      <c r="Q1196" t="s">
        <v>3</v>
      </c>
      <c r="R1196" t="s">
        <v>601</v>
      </c>
      <c r="S1196" t="s">
        <v>602</v>
      </c>
      <c r="T1196" t="s">
        <v>15</v>
      </c>
      <c r="U1196" t="s">
        <v>7</v>
      </c>
      <c r="V1196">
        <v>2328.2601</v>
      </c>
      <c r="W1196">
        <v>0.64</v>
      </c>
      <c r="X1196">
        <v>1</v>
      </c>
      <c r="Y1196">
        <v>214</v>
      </c>
      <c r="Z1196">
        <v>116</v>
      </c>
      <c r="AA1196">
        <v>0</v>
      </c>
      <c r="AB1196">
        <v>1</v>
      </c>
      <c r="AC1196">
        <v>255</v>
      </c>
      <c r="AD1196">
        <v>1000</v>
      </c>
      <c r="AE1196">
        <v>2000</v>
      </c>
      <c r="AF1196">
        <v>0</v>
      </c>
      <c r="AG1196">
        <v>0</v>
      </c>
      <c r="AH1196">
        <v>0</v>
      </c>
      <c r="AI1196">
        <v>0</v>
      </c>
      <c r="AJ1196">
        <v>0</v>
      </c>
      <c r="AK1196">
        <v>0</v>
      </c>
      <c r="AL1196">
        <v>0</v>
      </c>
      <c r="AM1196">
        <v>0</v>
      </c>
      <c r="AN1196">
        <v>0</v>
      </c>
      <c r="AO1196">
        <v>0</v>
      </c>
      <c r="AP1196">
        <v>0</v>
      </c>
      <c r="AQ1196">
        <v>0</v>
      </c>
      <c r="AR1196">
        <v>0</v>
      </c>
      <c r="AS1196">
        <v>0</v>
      </c>
      <c r="AT1196">
        <v>1</v>
      </c>
      <c r="AU1196">
        <v>0</v>
      </c>
      <c r="AV1196">
        <v>0</v>
      </c>
      <c r="AW1196">
        <v>0</v>
      </c>
      <c r="AX1196">
        <v>1</v>
      </c>
    </row>
    <row r="1197" spans="1:50" x14ac:dyDescent="0.25">
      <c r="A1197" s="36">
        <v>6901436</v>
      </c>
      <c r="B1197" s="36">
        <v>120826</v>
      </c>
      <c r="C1197" s="36" t="s">
        <v>64</v>
      </c>
      <c r="D1197" t="s">
        <v>573</v>
      </c>
      <c r="E1197" t="s">
        <v>1139</v>
      </c>
      <c r="F1197" s="1">
        <v>41322</v>
      </c>
      <c r="G1197" s="1">
        <v>41324</v>
      </c>
      <c r="H1197">
        <v>2</v>
      </c>
      <c r="I1197">
        <v>2013</v>
      </c>
      <c r="J1197">
        <v>-37</v>
      </c>
      <c r="K1197">
        <v>10.5</v>
      </c>
      <c r="L1197" t="s">
        <v>1140</v>
      </c>
      <c r="M1197" t="s">
        <v>1141</v>
      </c>
      <c r="N1197" s="1">
        <v>41975</v>
      </c>
      <c r="O1197">
        <v>-29.5426</v>
      </c>
      <c r="P1197">
        <v>5.0469999999999997</v>
      </c>
      <c r="Q1197" t="s">
        <v>9</v>
      </c>
      <c r="R1197" t="s">
        <v>645</v>
      </c>
      <c r="S1197" t="s">
        <v>646</v>
      </c>
      <c r="T1197" t="s">
        <v>32</v>
      </c>
      <c r="U1197" t="s">
        <v>10</v>
      </c>
      <c r="V1197">
        <v>652.49620000000004</v>
      </c>
      <c r="W1197">
        <v>0.86</v>
      </c>
      <c r="X1197">
        <v>1</v>
      </c>
      <c r="Y1197">
        <v>67</v>
      </c>
      <c r="Z1197">
        <v>0</v>
      </c>
      <c r="AA1197">
        <v>0</v>
      </c>
      <c r="AB1197">
        <v>0</v>
      </c>
      <c r="AC1197">
        <v>240</v>
      </c>
      <c r="AD1197">
        <v>1000</v>
      </c>
      <c r="AE1197">
        <v>2000</v>
      </c>
      <c r="AF1197">
        <v>0</v>
      </c>
      <c r="AG1197">
        <v>0</v>
      </c>
      <c r="AH1197">
        <v>0</v>
      </c>
      <c r="AI1197">
        <v>0</v>
      </c>
      <c r="AJ1197">
        <v>0</v>
      </c>
      <c r="AK1197">
        <v>0</v>
      </c>
      <c r="AL1197">
        <v>0</v>
      </c>
      <c r="AM1197">
        <v>0</v>
      </c>
      <c r="AN1197">
        <v>0</v>
      </c>
      <c r="AO1197">
        <v>0</v>
      </c>
      <c r="AP1197">
        <v>0</v>
      </c>
      <c r="AQ1197">
        <v>0</v>
      </c>
      <c r="AR1197">
        <v>0</v>
      </c>
      <c r="AS1197">
        <v>0</v>
      </c>
      <c r="AT1197">
        <v>0</v>
      </c>
      <c r="AU1197">
        <v>0</v>
      </c>
      <c r="AV1197">
        <v>0</v>
      </c>
      <c r="AW1197">
        <v>0</v>
      </c>
      <c r="AX1197">
        <v>1</v>
      </c>
    </row>
    <row r="1198" spans="1:50" x14ac:dyDescent="0.25">
      <c r="A1198" s="36">
        <v>6901425</v>
      </c>
      <c r="B1198" s="36">
        <v>117964</v>
      </c>
      <c r="C1198" s="36" t="s">
        <v>64</v>
      </c>
      <c r="D1198" t="s">
        <v>573</v>
      </c>
      <c r="E1198" t="s">
        <v>1142</v>
      </c>
      <c r="F1198" s="1">
        <v>41250</v>
      </c>
      <c r="G1198" s="1">
        <v>41285</v>
      </c>
      <c r="H1198">
        <v>12</v>
      </c>
      <c r="I1198">
        <v>2012</v>
      </c>
      <c r="J1198">
        <v>-42.499499999999998</v>
      </c>
      <c r="K1198">
        <v>8.032</v>
      </c>
      <c r="L1198" t="s">
        <v>1140</v>
      </c>
      <c r="M1198" t="s">
        <v>1141</v>
      </c>
      <c r="N1198" s="1">
        <v>41975</v>
      </c>
      <c r="O1198">
        <v>-35.341000000000001</v>
      </c>
      <c r="P1198">
        <v>11.2807</v>
      </c>
      <c r="Q1198" t="s">
        <v>9</v>
      </c>
      <c r="R1198" t="s">
        <v>645</v>
      </c>
      <c r="S1198" t="s">
        <v>646</v>
      </c>
      <c r="T1198" t="s">
        <v>32</v>
      </c>
      <c r="U1198" t="s">
        <v>10</v>
      </c>
      <c r="V1198">
        <v>724.30250000000001</v>
      </c>
      <c r="W1198">
        <v>0.86</v>
      </c>
      <c r="X1198">
        <v>1</v>
      </c>
      <c r="Y1198">
        <v>74</v>
      </c>
      <c r="Z1198">
        <v>0</v>
      </c>
      <c r="AA1198">
        <v>0</v>
      </c>
      <c r="AB1198">
        <v>0</v>
      </c>
      <c r="AC1198">
        <v>240</v>
      </c>
      <c r="AD1198">
        <v>1000</v>
      </c>
      <c r="AE1198">
        <v>2000</v>
      </c>
      <c r="AF1198">
        <v>0</v>
      </c>
      <c r="AG1198">
        <v>0</v>
      </c>
      <c r="AH1198">
        <v>0</v>
      </c>
      <c r="AI1198">
        <v>0</v>
      </c>
      <c r="AJ1198">
        <v>0</v>
      </c>
      <c r="AK1198">
        <v>0</v>
      </c>
      <c r="AL1198">
        <v>0</v>
      </c>
      <c r="AM1198">
        <v>0</v>
      </c>
      <c r="AN1198">
        <v>0</v>
      </c>
      <c r="AO1198">
        <v>0</v>
      </c>
      <c r="AP1198">
        <v>0</v>
      </c>
      <c r="AQ1198">
        <v>0</v>
      </c>
      <c r="AR1198">
        <v>0</v>
      </c>
      <c r="AS1198">
        <v>0</v>
      </c>
      <c r="AT1198">
        <v>0</v>
      </c>
      <c r="AU1198">
        <v>0</v>
      </c>
      <c r="AV1198">
        <v>0</v>
      </c>
      <c r="AW1198">
        <v>0</v>
      </c>
      <c r="AX1198">
        <v>1</v>
      </c>
    </row>
    <row r="1199" spans="1:50" x14ac:dyDescent="0.25">
      <c r="A1199" s="36">
        <v>6901424</v>
      </c>
      <c r="B1199" s="36">
        <v>117963</v>
      </c>
      <c r="C1199" s="36" t="s">
        <v>64</v>
      </c>
      <c r="D1199" t="s">
        <v>573</v>
      </c>
      <c r="E1199" t="s">
        <v>1143</v>
      </c>
      <c r="F1199" s="1">
        <v>41250</v>
      </c>
      <c r="G1199" s="1">
        <v>41285</v>
      </c>
      <c r="H1199">
        <v>12</v>
      </c>
      <c r="I1199">
        <v>2012</v>
      </c>
      <c r="J1199">
        <v>-39.000500000000002</v>
      </c>
      <c r="K1199">
        <v>10.8492</v>
      </c>
      <c r="L1199" t="s">
        <v>1140</v>
      </c>
      <c r="M1199" t="s">
        <v>1141</v>
      </c>
      <c r="N1199" s="1">
        <v>41976</v>
      </c>
      <c r="O1199">
        <v>-29.594999999999999</v>
      </c>
      <c r="P1199">
        <v>34.007300000000001</v>
      </c>
      <c r="Q1199" t="s">
        <v>9</v>
      </c>
      <c r="R1199" t="s">
        <v>645</v>
      </c>
      <c r="S1199" t="s">
        <v>646</v>
      </c>
      <c r="T1199" t="s">
        <v>32</v>
      </c>
      <c r="U1199" t="s">
        <v>10</v>
      </c>
      <c r="V1199">
        <v>725.32069999999999</v>
      </c>
      <c r="W1199">
        <v>0.86</v>
      </c>
      <c r="X1199">
        <v>1</v>
      </c>
      <c r="Y1199">
        <v>52</v>
      </c>
      <c r="Z1199">
        <v>0</v>
      </c>
      <c r="AA1199">
        <v>0</v>
      </c>
      <c r="AB1199">
        <v>0</v>
      </c>
      <c r="AC1199">
        <v>240</v>
      </c>
      <c r="AD1199">
        <v>1000</v>
      </c>
      <c r="AE1199">
        <v>2000</v>
      </c>
      <c r="AF1199">
        <v>0</v>
      </c>
      <c r="AG1199">
        <v>0</v>
      </c>
      <c r="AH1199">
        <v>0</v>
      </c>
      <c r="AI1199">
        <v>0</v>
      </c>
      <c r="AJ1199">
        <v>0</v>
      </c>
      <c r="AK1199">
        <v>0</v>
      </c>
      <c r="AL1199">
        <v>0</v>
      </c>
      <c r="AM1199">
        <v>0</v>
      </c>
      <c r="AN1199">
        <v>0</v>
      </c>
      <c r="AO1199">
        <v>0</v>
      </c>
      <c r="AP1199">
        <v>0</v>
      </c>
      <c r="AQ1199">
        <v>0</v>
      </c>
      <c r="AR1199">
        <v>0</v>
      </c>
      <c r="AS1199">
        <v>0</v>
      </c>
      <c r="AT1199">
        <v>0</v>
      </c>
      <c r="AU1199">
        <v>0</v>
      </c>
      <c r="AV1199">
        <v>0</v>
      </c>
      <c r="AW1199">
        <v>0</v>
      </c>
      <c r="AX1199">
        <v>1</v>
      </c>
    </row>
    <row r="1200" spans="1:50" x14ac:dyDescent="0.25">
      <c r="A1200" s="36">
        <v>6901423</v>
      </c>
      <c r="B1200" s="36">
        <v>117962</v>
      </c>
      <c r="C1200" s="36" t="s">
        <v>64</v>
      </c>
      <c r="D1200" t="s">
        <v>573</v>
      </c>
      <c r="E1200" t="s">
        <v>1144</v>
      </c>
      <c r="F1200" s="1">
        <v>41250</v>
      </c>
      <c r="G1200" s="1">
        <v>41285</v>
      </c>
      <c r="H1200">
        <v>12</v>
      </c>
      <c r="I1200">
        <v>2012</v>
      </c>
      <c r="J1200">
        <v>-37.005000000000003</v>
      </c>
      <c r="K1200">
        <v>12.395</v>
      </c>
      <c r="L1200" t="s">
        <v>1140</v>
      </c>
      <c r="M1200" t="s">
        <v>1145</v>
      </c>
      <c r="N1200" s="1">
        <v>41973</v>
      </c>
      <c r="O1200">
        <v>-43.758299999999998</v>
      </c>
      <c r="P1200">
        <v>26.902799999999999</v>
      </c>
      <c r="Q1200" t="s">
        <v>9</v>
      </c>
      <c r="R1200" t="s">
        <v>645</v>
      </c>
      <c r="S1200" t="s">
        <v>646</v>
      </c>
      <c r="T1200" t="s">
        <v>32</v>
      </c>
      <c r="U1200" t="s">
        <v>10</v>
      </c>
      <c r="V1200">
        <v>722.30439999999999</v>
      </c>
      <c r="W1200">
        <v>0.86</v>
      </c>
      <c r="X1200">
        <v>1</v>
      </c>
      <c r="Y1200">
        <v>74</v>
      </c>
      <c r="Z1200">
        <v>0</v>
      </c>
      <c r="AA1200">
        <v>0</v>
      </c>
      <c r="AB1200">
        <v>0</v>
      </c>
      <c r="AC1200">
        <v>240</v>
      </c>
      <c r="AD1200">
        <v>1000</v>
      </c>
      <c r="AE1200">
        <v>2000</v>
      </c>
      <c r="AF1200">
        <v>0</v>
      </c>
      <c r="AG1200">
        <v>0</v>
      </c>
      <c r="AH1200">
        <v>0</v>
      </c>
      <c r="AI1200">
        <v>0</v>
      </c>
      <c r="AJ1200">
        <v>0</v>
      </c>
      <c r="AK1200">
        <v>0</v>
      </c>
      <c r="AL1200">
        <v>0</v>
      </c>
      <c r="AM1200">
        <v>0</v>
      </c>
      <c r="AN1200">
        <v>0</v>
      </c>
      <c r="AO1200">
        <v>0</v>
      </c>
      <c r="AP1200">
        <v>0</v>
      </c>
      <c r="AQ1200">
        <v>0</v>
      </c>
      <c r="AR1200">
        <v>0</v>
      </c>
      <c r="AS1200">
        <v>0</v>
      </c>
      <c r="AT1200">
        <v>0</v>
      </c>
      <c r="AU1200">
        <v>0</v>
      </c>
      <c r="AV1200">
        <v>0</v>
      </c>
      <c r="AW1200">
        <v>0</v>
      </c>
      <c r="AX1200">
        <v>1</v>
      </c>
    </row>
    <row r="1201" spans="1:50" x14ac:dyDescent="0.25">
      <c r="A1201" s="36">
        <v>6901422</v>
      </c>
      <c r="B1201" s="36">
        <v>117961</v>
      </c>
      <c r="C1201" s="36" t="s">
        <v>64</v>
      </c>
      <c r="D1201" t="s">
        <v>573</v>
      </c>
      <c r="E1201" t="s">
        <v>1146</v>
      </c>
      <c r="F1201" s="1">
        <v>41250</v>
      </c>
      <c r="G1201" s="1">
        <v>41285</v>
      </c>
      <c r="H1201">
        <v>12</v>
      </c>
      <c r="I1201">
        <v>2012</v>
      </c>
      <c r="J1201">
        <v>-35.000399999999999</v>
      </c>
      <c r="K1201">
        <v>13.942299999999999</v>
      </c>
      <c r="L1201" t="s">
        <v>1140</v>
      </c>
      <c r="M1201" t="s">
        <v>1141</v>
      </c>
      <c r="N1201" s="1">
        <v>41973</v>
      </c>
      <c r="O1201">
        <v>-46.431100000000001</v>
      </c>
      <c r="P1201">
        <v>22.965299999999999</v>
      </c>
      <c r="Q1201" t="s">
        <v>9</v>
      </c>
      <c r="R1201" t="s">
        <v>645</v>
      </c>
      <c r="S1201" t="s">
        <v>646</v>
      </c>
      <c r="T1201" t="s">
        <v>32</v>
      </c>
      <c r="U1201" t="s">
        <v>10</v>
      </c>
      <c r="V1201">
        <v>722.56870000000004</v>
      </c>
      <c r="W1201">
        <v>0.86</v>
      </c>
      <c r="X1201">
        <v>1</v>
      </c>
      <c r="Y1201">
        <v>74</v>
      </c>
      <c r="Z1201">
        <v>0</v>
      </c>
      <c r="AA1201">
        <v>0</v>
      </c>
      <c r="AB1201">
        <v>0</v>
      </c>
      <c r="AC1201">
        <v>240</v>
      </c>
      <c r="AD1201">
        <v>1000</v>
      </c>
      <c r="AE1201">
        <v>2000</v>
      </c>
      <c r="AF1201">
        <v>0</v>
      </c>
      <c r="AG1201">
        <v>0</v>
      </c>
      <c r="AH1201">
        <v>0</v>
      </c>
      <c r="AI1201">
        <v>0</v>
      </c>
      <c r="AJ1201">
        <v>0</v>
      </c>
      <c r="AK1201">
        <v>0</v>
      </c>
      <c r="AL1201">
        <v>0</v>
      </c>
      <c r="AM1201">
        <v>0</v>
      </c>
      <c r="AN1201">
        <v>0</v>
      </c>
      <c r="AO1201">
        <v>0</v>
      </c>
      <c r="AP1201">
        <v>0</v>
      </c>
      <c r="AQ1201">
        <v>0</v>
      </c>
      <c r="AR1201">
        <v>0</v>
      </c>
      <c r="AS1201">
        <v>0</v>
      </c>
      <c r="AT1201">
        <v>0</v>
      </c>
      <c r="AU1201">
        <v>0</v>
      </c>
      <c r="AV1201">
        <v>0</v>
      </c>
      <c r="AW1201">
        <v>0</v>
      </c>
      <c r="AX1201">
        <v>1</v>
      </c>
    </row>
    <row r="1202" spans="1:50" x14ac:dyDescent="0.25">
      <c r="A1202" s="36">
        <v>1901264</v>
      </c>
      <c r="B1202" s="36">
        <v>56016</v>
      </c>
      <c r="C1202" s="36" t="s">
        <v>64</v>
      </c>
      <c r="D1202" t="s">
        <v>573</v>
      </c>
      <c r="E1202">
        <v>4993</v>
      </c>
      <c r="F1202" s="1">
        <v>40797</v>
      </c>
      <c r="G1202" s="1">
        <v>40798</v>
      </c>
      <c r="H1202">
        <v>9</v>
      </c>
      <c r="I1202">
        <v>2011</v>
      </c>
      <c r="J1202">
        <v>-35.569000000000003</v>
      </c>
      <c r="K1202">
        <v>1.992</v>
      </c>
      <c r="L1202" t="s">
        <v>1140</v>
      </c>
      <c r="M1202" t="s">
        <v>573</v>
      </c>
      <c r="N1202" s="1">
        <v>41969</v>
      </c>
      <c r="O1202">
        <v>-43.039700000000003</v>
      </c>
      <c r="P1202">
        <v>17.990500000000001</v>
      </c>
      <c r="Q1202" t="s">
        <v>3</v>
      </c>
      <c r="R1202" t="s">
        <v>704</v>
      </c>
      <c r="S1202" t="s">
        <v>705</v>
      </c>
      <c r="T1202" t="s">
        <v>28</v>
      </c>
      <c r="U1202" t="s">
        <v>27</v>
      </c>
      <c r="V1202">
        <v>1171.2846</v>
      </c>
      <c r="W1202">
        <v>0.78</v>
      </c>
      <c r="X1202">
        <v>1</v>
      </c>
      <c r="Y1202">
        <v>118</v>
      </c>
      <c r="Z1202">
        <v>0</v>
      </c>
      <c r="AA1202">
        <v>0</v>
      </c>
      <c r="AB1202">
        <v>0</v>
      </c>
      <c r="AC1202">
        <v>240</v>
      </c>
      <c r="AD1202">
        <v>1000</v>
      </c>
      <c r="AE1202">
        <v>2000</v>
      </c>
      <c r="AF1202">
        <v>0</v>
      </c>
      <c r="AG1202">
        <v>0</v>
      </c>
      <c r="AH1202">
        <v>0</v>
      </c>
      <c r="AI1202">
        <v>0</v>
      </c>
      <c r="AJ1202">
        <v>0</v>
      </c>
      <c r="AK1202">
        <v>0</v>
      </c>
      <c r="AL1202">
        <v>0</v>
      </c>
      <c r="AM1202">
        <v>0</v>
      </c>
      <c r="AN1202">
        <v>1</v>
      </c>
      <c r="AO1202">
        <v>0</v>
      </c>
      <c r="AP1202">
        <v>0</v>
      </c>
      <c r="AQ1202">
        <v>0</v>
      </c>
      <c r="AR1202">
        <v>0</v>
      </c>
      <c r="AS1202">
        <v>0</v>
      </c>
      <c r="AT1202">
        <v>0</v>
      </c>
      <c r="AU1202">
        <v>0</v>
      </c>
      <c r="AV1202">
        <v>0</v>
      </c>
      <c r="AW1202">
        <v>0</v>
      </c>
      <c r="AX1202">
        <v>1</v>
      </c>
    </row>
    <row r="1203" spans="1:50" x14ac:dyDescent="0.25">
      <c r="A1203" s="36">
        <v>1901267</v>
      </c>
      <c r="B1203" s="36">
        <v>56002</v>
      </c>
      <c r="C1203" s="36" t="s">
        <v>64</v>
      </c>
      <c r="D1203" t="s">
        <v>573</v>
      </c>
      <c r="E1203">
        <v>4905</v>
      </c>
      <c r="F1203" s="1">
        <v>40800</v>
      </c>
      <c r="G1203" s="1">
        <v>40800</v>
      </c>
      <c r="H1203">
        <v>9</v>
      </c>
      <c r="I1203">
        <v>2011</v>
      </c>
      <c r="J1203">
        <v>-36.816000000000003</v>
      </c>
      <c r="K1203">
        <v>-10.002000000000001</v>
      </c>
      <c r="L1203" t="s">
        <v>1140</v>
      </c>
      <c r="M1203" t="s">
        <v>573</v>
      </c>
      <c r="N1203" s="1">
        <v>41971</v>
      </c>
      <c r="O1203">
        <v>-32.507100000000001</v>
      </c>
      <c r="P1203">
        <v>10.938800000000001</v>
      </c>
      <c r="Q1203" t="s">
        <v>3</v>
      </c>
      <c r="R1203" t="s">
        <v>704</v>
      </c>
      <c r="S1203" t="s">
        <v>705</v>
      </c>
      <c r="T1203" t="s">
        <v>28</v>
      </c>
      <c r="U1203" t="s">
        <v>27</v>
      </c>
      <c r="V1203">
        <v>1171.0995</v>
      </c>
      <c r="W1203">
        <v>0.78</v>
      </c>
      <c r="X1203">
        <v>1</v>
      </c>
      <c r="Y1203">
        <v>118</v>
      </c>
      <c r="Z1203">
        <v>0</v>
      </c>
      <c r="AA1203">
        <v>0</v>
      </c>
      <c r="AB1203">
        <v>0</v>
      </c>
      <c r="AC1203">
        <v>240</v>
      </c>
      <c r="AD1203">
        <v>1000</v>
      </c>
      <c r="AE1203">
        <v>2000</v>
      </c>
      <c r="AF1203">
        <v>0</v>
      </c>
      <c r="AG1203">
        <v>0</v>
      </c>
      <c r="AH1203">
        <v>0</v>
      </c>
      <c r="AI1203">
        <v>0</v>
      </c>
      <c r="AJ1203">
        <v>0</v>
      </c>
      <c r="AK1203">
        <v>0</v>
      </c>
      <c r="AL1203">
        <v>0</v>
      </c>
      <c r="AM1203">
        <v>0</v>
      </c>
      <c r="AN1203">
        <v>1</v>
      </c>
      <c r="AO1203">
        <v>0</v>
      </c>
      <c r="AP1203">
        <v>0</v>
      </c>
      <c r="AQ1203">
        <v>0</v>
      </c>
      <c r="AR1203">
        <v>0</v>
      </c>
      <c r="AS1203">
        <v>0</v>
      </c>
      <c r="AT1203">
        <v>0</v>
      </c>
      <c r="AU1203">
        <v>0</v>
      </c>
      <c r="AV1203">
        <v>0</v>
      </c>
      <c r="AW1203">
        <v>0</v>
      </c>
      <c r="AX1203">
        <v>1</v>
      </c>
    </row>
    <row r="1204" spans="1:50" x14ac:dyDescent="0.25">
      <c r="A1204" s="36">
        <v>1901265</v>
      </c>
      <c r="B1204" s="36">
        <v>55999</v>
      </c>
      <c r="C1204" s="36" t="s">
        <v>64</v>
      </c>
      <c r="D1204" t="s">
        <v>573</v>
      </c>
      <c r="E1204">
        <v>4904</v>
      </c>
      <c r="F1204" s="1">
        <v>40798</v>
      </c>
      <c r="G1204" s="1">
        <v>40799</v>
      </c>
      <c r="H1204">
        <v>9</v>
      </c>
      <c r="I1204">
        <v>2011</v>
      </c>
      <c r="J1204">
        <v>-36.985999999999997</v>
      </c>
      <c r="K1204">
        <v>-2.0049999999999999</v>
      </c>
      <c r="L1204" t="s">
        <v>1140</v>
      </c>
      <c r="M1204" t="s">
        <v>573</v>
      </c>
      <c r="N1204" s="1">
        <v>41969</v>
      </c>
      <c r="O1204">
        <v>-30.161899999999999</v>
      </c>
      <c r="P1204">
        <v>4.3365</v>
      </c>
      <c r="Q1204" t="s">
        <v>3</v>
      </c>
      <c r="R1204" t="s">
        <v>704</v>
      </c>
      <c r="S1204" t="s">
        <v>705</v>
      </c>
      <c r="T1204" t="s">
        <v>28</v>
      </c>
      <c r="U1204" t="s">
        <v>27</v>
      </c>
      <c r="V1204">
        <v>1171.3036</v>
      </c>
      <c r="W1204">
        <v>0.78</v>
      </c>
      <c r="X1204">
        <v>1</v>
      </c>
      <c r="Y1204">
        <v>118</v>
      </c>
      <c r="Z1204">
        <v>0</v>
      </c>
      <c r="AA1204">
        <v>0</v>
      </c>
      <c r="AB1204">
        <v>0</v>
      </c>
      <c r="AC1204">
        <v>240</v>
      </c>
      <c r="AD1204">
        <v>1000</v>
      </c>
      <c r="AE1204">
        <v>2000</v>
      </c>
      <c r="AF1204">
        <v>0</v>
      </c>
      <c r="AG1204">
        <v>0</v>
      </c>
      <c r="AH1204">
        <v>0</v>
      </c>
      <c r="AI1204">
        <v>0</v>
      </c>
      <c r="AJ1204">
        <v>0</v>
      </c>
      <c r="AK1204">
        <v>0</v>
      </c>
      <c r="AL1204">
        <v>0</v>
      </c>
      <c r="AM1204">
        <v>0</v>
      </c>
      <c r="AN1204">
        <v>1</v>
      </c>
      <c r="AO1204">
        <v>0</v>
      </c>
      <c r="AP1204">
        <v>0</v>
      </c>
      <c r="AQ1204">
        <v>0</v>
      </c>
      <c r="AR1204">
        <v>0</v>
      </c>
      <c r="AS1204">
        <v>0</v>
      </c>
      <c r="AT1204">
        <v>0</v>
      </c>
      <c r="AU1204">
        <v>0</v>
      </c>
      <c r="AV1204">
        <v>0</v>
      </c>
      <c r="AW1204">
        <v>0</v>
      </c>
      <c r="AX1204">
        <v>1</v>
      </c>
    </row>
    <row r="1205" spans="1:50" x14ac:dyDescent="0.25">
      <c r="A1205" s="36">
        <v>1901581</v>
      </c>
      <c r="B1205" s="36">
        <v>104050</v>
      </c>
      <c r="C1205" s="36" t="s">
        <v>64</v>
      </c>
      <c r="D1205">
        <v>4191</v>
      </c>
      <c r="E1205">
        <v>1120</v>
      </c>
      <c r="F1205" s="1">
        <v>40982</v>
      </c>
      <c r="G1205" s="1">
        <v>40989</v>
      </c>
      <c r="H1205">
        <v>3</v>
      </c>
      <c r="I1205">
        <v>2012</v>
      </c>
      <c r="J1205">
        <v>-60.332000000000001</v>
      </c>
      <c r="K1205">
        <v>-68.001499999999993</v>
      </c>
      <c r="L1205" t="s">
        <v>1140</v>
      </c>
      <c r="M1205" t="s">
        <v>1147</v>
      </c>
      <c r="N1205" s="1">
        <v>41974</v>
      </c>
      <c r="O1205">
        <v>-39.147799999999997</v>
      </c>
      <c r="P1205">
        <v>53.259</v>
      </c>
      <c r="Q1205" t="s">
        <v>40</v>
      </c>
      <c r="R1205" t="s">
        <v>598</v>
      </c>
      <c r="S1205" t="s">
        <v>599</v>
      </c>
      <c r="T1205" t="s">
        <v>20</v>
      </c>
      <c r="U1205" t="s">
        <v>7</v>
      </c>
      <c r="V1205">
        <v>991.13840000000005</v>
      </c>
      <c r="W1205">
        <v>0.85</v>
      </c>
      <c r="X1205">
        <v>1</v>
      </c>
      <c r="Y1205">
        <v>100</v>
      </c>
      <c r="Z1205">
        <v>0</v>
      </c>
      <c r="AA1205">
        <v>0</v>
      </c>
      <c r="AB1205">
        <v>0</v>
      </c>
      <c r="AC1205">
        <v>240</v>
      </c>
      <c r="AD1205">
        <v>1000</v>
      </c>
      <c r="AE1205">
        <v>1800</v>
      </c>
      <c r="AF1205">
        <v>0</v>
      </c>
      <c r="AG1205">
        <v>0</v>
      </c>
      <c r="AH1205">
        <v>0</v>
      </c>
      <c r="AI1205">
        <v>0</v>
      </c>
      <c r="AJ1205">
        <v>0</v>
      </c>
      <c r="AK1205">
        <v>0</v>
      </c>
      <c r="AL1205">
        <v>0</v>
      </c>
      <c r="AM1205">
        <v>0</v>
      </c>
      <c r="AN1205">
        <v>0</v>
      </c>
      <c r="AO1205">
        <v>0</v>
      </c>
      <c r="AP1205">
        <v>0</v>
      </c>
      <c r="AQ1205">
        <v>0</v>
      </c>
      <c r="AR1205">
        <v>0</v>
      </c>
      <c r="AS1205">
        <v>0</v>
      </c>
      <c r="AT1205">
        <v>0</v>
      </c>
      <c r="AU1205">
        <v>0</v>
      </c>
      <c r="AV1205">
        <v>0</v>
      </c>
      <c r="AW1205">
        <v>0</v>
      </c>
      <c r="AX1205">
        <v>1</v>
      </c>
    </row>
    <row r="1206" spans="1:50" x14ac:dyDescent="0.25">
      <c r="A1206" s="36">
        <v>1901574</v>
      </c>
      <c r="B1206" s="36">
        <v>104042</v>
      </c>
      <c r="C1206" s="36" t="s">
        <v>64</v>
      </c>
      <c r="D1206">
        <v>4184</v>
      </c>
      <c r="E1206">
        <v>1112</v>
      </c>
      <c r="F1206" s="1">
        <v>40982</v>
      </c>
      <c r="G1206" s="1">
        <v>40989</v>
      </c>
      <c r="H1206">
        <v>3</v>
      </c>
      <c r="I1206">
        <v>2012</v>
      </c>
      <c r="J1206">
        <v>-61.156999999999996</v>
      </c>
      <c r="K1206">
        <v>-67.258600000000001</v>
      </c>
      <c r="L1206" t="s">
        <v>1140</v>
      </c>
      <c r="M1206" t="s">
        <v>1147</v>
      </c>
      <c r="N1206" s="1">
        <v>41974</v>
      </c>
      <c r="O1206">
        <v>-48.441400000000002</v>
      </c>
      <c r="P1206">
        <v>21.849299999999999</v>
      </c>
      <c r="Q1206" t="s">
        <v>40</v>
      </c>
      <c r="R1206" t="s">
        <v>598</v>
      </c>
      <c r="S1206" t="s">
        <v>599</v>
      </c>
      <c r="T1206" t="s">
        <v>20</v>
      </c>
      <c r="U1206" t="s">
        <v>7</v>
      </c>
      <c r="V1206">
        <v>991.40359999999998</v>
      </c>
      <c r="W1206">
        <v>0.85</v>
      </c>
      <c r="X1206">
        <v>1</v>
      </c>
      <c r="Y1206">
        <v>93</v>
      </c>
      <c r="Z1206">
        <v>0</v>
      </c>
      <c r="AA1206">
        <v>0</v>
      </c>
      <c r="AB1206">
        <v>0</v>
      </c>
      <c r="AC1206">
        <v>240</v>
      </c>
      <c r="AD1206">
        <v>1000</v>
      </c>
      <c r="AE1206">
        <v>1800</v>
      </c>
      <c r="AF1206">
        <v>0</v>
      </c>
      <c r="AG1206">
        <v>0</v>
      </c>
      <c r="AH1206">
        <v>0</v>
      </c>
      <c r="AI1206">
        <v>0</v>
      </c>
      <c r="AJ1206">
        <v>0</v>
      </c>
      <c r="AK1206">
        <v>0</v>
      </c>
      <c r="AL1206">
        <v>0</v>
      </c>
      <c r="AM1206">
        <v>0</v>
      </c>
      <c r="AN1206">
        <v>0</v>
      </c>
      <c r="AO1206">
        <v>0</v>
      </c>
      <c r="AP1206">
        <v>0</v>
      </c>
      <c r="AQ1206">
        <v>0</v>
      </c>
      <c r="AR1206">
        <v>0</v>
      </c>
      <c r="AS1206">
        <v>0</v>
      </c>
      <c r="AT1206">
        <v>0</v>
      </c>
      <c r="AU1206">
        <v>0</v>
      </c>
      <c r="AV1206">
        <v>0</v>
      </c>
      <c r="AW1206">
        <v>0</v>
      </c>
      <c r="AX1206">
        <v>1</v>
      </c>
    </row>
    <row r="1207" spans="1:50" x14ac:dyDescent="0.25">
      <c r="A1207" s="36">
        <v>1901572</v>
      </c>
      <c r="B1207" s="36">
        <v>104040</v>
      </c>
      <c r="C1207" s="36" t="s">
        <v>64</v>
      </c>
      <c r="D1207">
        <v>4182</v>
      </c>
      <c r="E1207">
        <v>1110</v>
      </c>
      <c r="F1207" s="1">
        <v>40971</v>
      </c>
      <c r="G1207" s="1">
        <v>40989</v>
      </c>
      <c r="H1207">
        <v>3</v>
      </c>
      <c r="I1207">
        <v>2012</v>
      </c>
      <c r="J1207">
        <v>-54.799900000000001</v>
      </c>
      <c r="K1207">
        <v>-51.998600000000003</v>
      </c>
      <c r="L1207" t="s">
        <v>1140</v>
      </c>
      <c r="M1207" t="s">
        <v>1147</v>
      </c>
      <c r="N1207" s="1">
        <v>41972</v>
      </c>
      <c r="O1207">
        <v>-51.211300000000001</v>
      </c>
      <c r="P1207">
        <v>36.124600000000001</v>
      </c>
      <c r="Q1207" t="s">
        <v>40</v>
      </c>
      <c r="R1207" t="s">
        <v>598</v>
      </c>
      <c r="S1207" t="s">
        <v>599</v>
      </c>
      <c r="T1207" t="s">
        <v>20</v>
      </c>
      <c r="U1207" t="s">
        <v>7</v>
      </c>
      <c r="V1207">
        <v>1001.0125</v>
      </c>
      <c r="W1207">
        <v>0.85</v>
      </c>
      <c r="X1207">
        <v>1</v>
      </c>
      <c r="Y1207">
        <v>101</v>
      </c>
      <c r="Z1207">
        <v>0</v>
      </c>
      <c r="AA1207">
        <v>0</v>
      </c>
      <c r="AB1207">
        <v>0</v>
      </c>
      <c r="AC1207">
        <v>240</v>
      </c>
      <c r="AD1207">
        <v>1000</v>
      </c>
      <c r="AE1207">
        <v>1800</v>
      </c>
      <c r="AF1207">
        <v>0</v>
      </c>
      <c r="AG1207">
        <v>0</v>
      </c>
      <c r="AH1207">
        <v>0</v>
      </c>
      <c r="AI1207">
        <v>0</v>
      </c>
      <c r="AJ1207">
        <v>0</v>
      </c>
      <c r="AK1207">
        <v>0</v>
      </c>
      <c r="AL1207">
        <v>0</v>
      </c>
      <c r="AM1207">
        <v>0</v>
      </c>
      <c r="AN1207">
        <v>0</v>
      </c>
      <c r="AO1207">
        <v>0</v>
      </c>
      <c r="AP1207">
        <v>0</v>
      </c>
      <c r="AQ1207">
        <v>0</v>
      </c>
      <c r="AR1207">
        <v>0</v>
      </c>
      <c r="AS1207">
        <v>0</v>
      </c>
      <c r="AT1207">
        <v>0</v>
      </c>
      <c r="AU1207">
        <v>0</v>
      </c>
      <c r="AV1207">
        <v>0</v>
      </c>
      <c r="AW1207">
        <v>0</v>
      </c>
      <c r="AX1207">
        <v>1</v>
      </c>
    </row>
    <row r="1208" spans="1:50" x14ac:dyDescent="0.25">
      <c r="A1208" s="36">
        <v>6900715</v>
      </c>
      <c r="B1208" s="36">
        <v>88423</v>
      </c>
      <c r="C1208" s="36" t="s">
        <v>64</v>
      </c>
      <c r="D1208" t="s">
        <v>573</v>
      </c>
      <c r="E1208" t="s">
        <v>1148</v>
      </c>
      <c r="F1208" s="1">
        <v>40968</v>
      </c>
      <c r="G1208" s="1">
        <v>40969</v>
      </c>
      <c r="H1208">
        <v>2</v>
      </c>
      <c r="I1208">
        <v>2012</v>
      </c>
      <c r="J1208">
        <v>-44.9998</v>
      </c>
      <c r="K1208">
        <v>13.0982</v>
      </c>
      <c r="L1208" t="s">
        <v>1140</v>
      </c>
      <c r="M1208" t="s">
        <v>1149</v>
      </c>
      <c r="N1208" s="1">
        <v>41971</v>
      </c>
      <c r="O1208">
        <v>-29.647300000000001</v>
      </c>
      <c r="P1208">
        <v>11.9343</v>
      </c>
      <c r="Q1208" t="s">
        <v>31</v>
      </c>
      <c r="R1208" t="s">
        <v>645</v>
      </c>
      <c r="S1208" t="s">
        <v>646</v>
      </c>
      <c r="T1208" t="s">
        <v>32</v>
      </c>
      <c r="U1208" t="s">
        <v>10</v>
      </c>
      <c r="V1208">
        <v>1002.8954</v>
      </c>
      <c r="W1208">
        <v>0.85</v>
      </c>
      <c r="X1208">
        <v>1</v>
      </c>
      <c r="Y1208">
        <v>102</v>
      </c>
      <c r="Z1208">
        <v>0</v>
      </c>
      <c r="AA1208">
        <v>0</v>
      </c>
      <c r="AB1208">
        <v>0</v>
      </c>
      <c r="AC1208">
        <v>240</v>
      </c>
      <c r="AD1208">
        <v>1000</v>
      </c>
      <c r="AE1208">
        <v>2000</v>
      </c>
      <c r="AF1208">
        <v>0</v>
      </c>
      <c r="AG1208">
        <v>0</v>
      </c>
      <c r="AH1208">
        <v>0</v>
      </c>
      <c r="AI1208">
        <v>0</v>
      </c>
      <c r="AJ1208">
        <v>0</v>
      </c>
      <c r="AK1208">
        <v>0</v>
      </c>
      <c r="AL1208">
        <v>0</v>
      </c>
      <c r="AM1208">
        <v>0</v>
      </c>
      <c r="AN1208">
        <v>0</v>
      </c>
      <c r="AO1208">
        <v>0</v>
      </c>
      <c r="AP1208">
        <v>0</v>
      </c>
      <c r="AQ1208">
        <v>0</v>
      </c>
      <c r="AR1208">
        <v>0</v>
      </c>
      <c r="AS1208">
        <v>0</v>
      </c>
      <c r="AT1208">
        <v>1</v>
      </c>
      <c r="AU1208">
        <v>0</v>
      </c>
      <c r="AV1208">
        <v>0</v>
      </c>
      <c r="AW1208">
        <v>0</v>
      </c>
      <c r="AX1208">
        <v>1</v>
      </c>
    </row>
    <row r="1209" spans="1:50" x14ac:dyDescent="0.25">
      <c r="A1209" s="36">
        <v>5903616</v>
      </c>
      <c r="B1209" s="36">
        <v>70878</v>
      </c>
      <c r="C1209" s="36" t="s">
        <v>65</v>
      </c>
      <c r="D1209">
        <v>4028</v>
      </c>
      <c r="E1209">
        <v>5302</v>
      </c>
      <c r="F1209" s="1">
        <v>40895</v>
      </c>
      <c r="G1209" s="1">
        <v>40899</v>
      </c>
      <c r="H1209">
        <v>12</v>
      </c>
      <c r="I1209">
        <v>2011</v>
      </c>
      <c r="J1209">
        <v>-65.5</v>
      </c>
      <c r="K1209">
        <v>0.34499999999999997</v>
      </c>
      <c r="L1209" t="s">
        <v>1140</v>
      </c>
      <c r="M1209" t="s">
        <v>597</v>
      </c>
      <c r="N1209" s="1">
        <v>41752</v>
      </c>
      <c r="O1209">
        <v>-65.486000000000004</v>
      </c>
      <c r="P1209">
        <v>1.6870000000000001</v>
      </c>
      <c r="Q1209" t="s">
        <v>3</v>
      </c>
      <c r="R1209" t="s">
        <v>637</v>
      </c>
      <c r="S1209" t="s">
        <v>638</v>
      </c>
      <c r="T1209" t="s">
        <v>8</v>
      </c>
      <c r="U1209" t="s">
        <v>7</v>
      </c>
      <c r="V1209">
        <v>856.37900000000002</v>
      </c>
      <c r="W1209">
        <v>0.85</v>
      </c>
      <c r="X1209">
        <v>1</v>
      </c>
      <c r="Y1209">
        <v>122</v>
      </c>
      <c r="Z1209">
        <v>0</v>
      </c>
      <c r="AA1209">
        <v>0</v>
      </c>
      <c r="AB1209">
        <v>0</v>
      </c>
      <c r="AC1209">
        <v>240</v>
      </c>
      <c r="AD1209">
        <v>1000</v>
      </c>
      <c r="AE1209">
        <v>2020</v>
      </c>
      <c r="AF1209">
        <v>1</v>
      </c>
      <c r="AG1209">
        <v>0</v>
      </c>
      <c r="AH1209">
        <v>0</v>
      </c>
      <c r="AI1209">
        <v>0</v>
      </c>
      <c r="AJ1209">
        <v>0</v>
      </c>
      <c r="AK1209">
        <v>0</v>
      </c>
      <c r="AL1209">
        <v>0</v>
      </c>
      <c r="AM1209">
        <v>0</v>
      </c>
      <c r="AN1209">
        <v>0</v>
      </c>
      <c r="AO1209">
        <v>0</v>
      </c>
      <c r="AP1209">
        <v>0</v>
      </c>
      <c r="AQ1209">
        <v>0</v>
      </c>
      <c r="AR1209">
        <v>0</v>
      </c>
      <c r="AS1209">
        <v>0</v>
      </c>
      <c r="AT1209">
        <v>0</v>
      </c>
      <c r="AU1209">
        <v>0</v>
      </c>
      <c r="AV1209">
        <v>0</v>
      </c>
      <c r="AW1209">
        <v>0</v>
      </c>
      <c r="AX1209">
        <v>1</v>
      </c>
    </row>
    <row r="1210" spans="1:50" x14ac:dyDescent="0.25">
      <c r="A1210" s="36">
        <v>5903615</v>
      </c>
      <c r="B1210" s="36">
        <v>70775</v>
      </c>
      <c r="C1210" s="36" t="s">
        <v>65</v>
      </c>
      <c r="D1210">
        <v>4027</v>
      </c>
      <c r="E1210">
        <v>5300</v>
      </c>
      <c r="F1210" s="1">
        <v>40896</v>
      </c>
      <c r="G1210" s="1">
        <v>40899</v>
      </c>
      <c r="H1210">
        <v>12</v>
      </c>
      <c r="I1210">
        <v>2011</v>
      </c>
      <c r="J1210">
        <v>-67.016599999999997</v>
      </c>
      <c r="K1210">
        <v>-1.8283</v>
      </c>
      <c r="L1210" t="s">
        <v>1140</v>
      </c>
      <c r="M1210" t="s">
        <v>597</v>
      </c>
      <c r="N1210" s="1">
        <v>41737</v>
      </c>
      <c r="O1210">
        <v>-67.001999999999995</v>
      </c>
      <c r="P1210">
        <v>-1.468</v>
      </c>
      <c r="Q1210" t="s">
        <v>3</v>
      </c>
      <c r="R1210" t="s">
        <v>637</v>
      </c>
      <c r="S1210" t="s">
        <v>638</v>
      </c>
      <c r="T1210" t="s">
        <v>8</v>
      </c>
      <c r="U1210" t="s">
        <v>7</v>
      </c>
      <c r="V1210">
        <v>841.48620000000005</v>
      </c>
      <c r="W1210">
        <v>0.85</v>
      </c>
      <c r="X1210">
        <v>1</v>
      </c>
      <c r="Y1210">
        <v>121</v>
      </c>
      <c r="Z1210">
        <v>0</v>
      </c>
      <c r="AA1210">
        <v>0</v>
      </c>
      <c r="AB1210">
        <v>0</v>
      </c>
      <c r="AC1210">
        <v>240</v>
      </c>
      <c r="AD1210">
        <v>1000</v>
      </c>
      <c r="AE1210">
        <v>2020</v>
      </c>
      <c r="AF1210">
        <v>1</v>
      </c>
      <c r="AG1210">
        <v>0</v>
      </c>
      <c r="AH1210">
        <v>0</v>
      </c>
      <c r="AI1210">
        <v>0</v>
      </c>
      <c r="AJ1210">
        <v>0</v>
      </c>
      <c r="AK1210">
        <v>0</v>
      </c>
      <c r="AL1210">
        <v>0</v>
      </c>
      <c r="AM1210">
        <v>0</v>
      </c>
      <c r="AN1210">
        <v>0</v>
      </c>
      <c r="AO1210">
        <v>0</v>
      </c>
      <c r="AP1210">
        <v>0</v>
      </c>
      <c r="AQ1210">
        <v>0</v>
      </c>
      <c r="AR1210">
        <v>0</v>
      </c>
      <c r="AS1210">
        <v>0</v>
      </c>
      <c r="AT1210">
        <v>0</v>
      </c>
      <c r="AU1210">
        <v>0</v>
      </c>
      <c r="AV1210">
        <v>0</v>
      </c>
      <c r="AW1210">
        <v>0</v>
      </c>
      <c r="AX1210">
        <v>1</v>
      </c>
    </row>
    <row r="1211" spans="1:50" x14ac:dyDescent="0.25">
      <c r="A1211" s="36">
        <v>5903614</v>
      </c>
      <c r="B1211" s="36">
        <v>70777</v>
      </c>
      <c r="C1211" s="36" t="s">
        <v>65</v>
      </c>
      <c r="D1211">
        <v>4026</v>
      </c>
      <c r="E1211">
        <v>5308</v>
      </c>
      <c r="F1211" s="1">
        <v>40894</v>
      </c>
      <c r="G1211" s="1">
        <v>40899</v>
      </c>
      <c r="H1211">
        <v>12</v>
      </c>
      <c r="I1211">
        <v>2011</v>
      </c>
      <c r="J1211">
        <v>-62.508299999999998</v>
      </c>
      <c r="K1211">
        <v>0.34339999999999998</v>
      </c>
      <c r="L1211" t="s">
        <v>1140</v>
      </c>
      <c r="M1211" t="s">
        <v>597</v>
      </c>
      <c r="N1211" s="1">
        <v>41723</v>
      </c>
      <c r="O1211">
        <v>-69.991</v>
      </c>
      <c r="P1211">
        <v>-16.626999999999999</v>
      </c>
      <c r="Q1211" t="s">
        <v>3</v>
      </c>
      <c r="R1211" t="s">
        <v>637</v>
      </c>
      <c r="S1211" t="s">
        <v>638</v>
      </c>
      <c r="T1211" t="s">
        <v>8</v>
      </c>
      <c r="U1211" t="s">
        <v>7</v>
      </c>
      <c r="V1211">
        <v>828.5403</v>
      </c>
      <c r="W1211">
        <v>0.85</v>
      </c>
      <c r="X1211">
        <v>1</v>
      </c>
      <c r="Y1211">
        <v>119</v>
      </c>
      <c r="Z1211">
        <v>0</v>
      </c>
      <c r="AA1211">
        <v>0</v>
      </c>
      <c r="AB1211">
        <v>0</v>
      </c>
      <c r="AC1211">
        <v>240</v>
      </c>
      <c r="AD1211">
        <v>1000</v>
      </c>
      <c r="AE1211">
        <v>2020</v>
      </c>
      <c r="AF1211">
        <v>1</v>
      </c>
      <c r="AG1211">
        <v>0</v>
      </c>
      <c r="AH1211">
        <v>0</v>
      </c>
      <c r="AI1211">
        <v>0</v>
      </c>
      <c r="AJ1211">
        <v>0</v>
      </c>
      <c r="AK1211">
        <v>0</v>
      </c>
      <c r="AL1211">
        <v>0</v>
      </c>
      <c r="AM1211">
        <v>0</v>
      </c>
      <c r="AN1211">
        <v>0</v>
      </c>
      <c r="AO1211">
        <v>0</v>
      </c>
      <c r="AP1211">
        <v>0</v>
      </c>
      <c r="AQ1211">
        <v>0</v>
      </c>
      <c r="AR1211">
        <v>0</v>
      </c>
      <c r="AS1211">
        <v>0</v>
      </c>
      <c r="AT1211">
        <v>0</v>
      </c>
      <c r="AU1211">
        <v>0</v>
      </c>
      <c r="AV1211">
        <v>0</v>
      </c>
      <c r="AW1211">
        <v>0</v>
      </c>
      <c r="AX1211">
        <v>1</v>
      </c>
    </row>
    <row r="1212" spans="1:50" x14ac:dyDescent="0.25">
      <c r="A1212" s="36">
        <v>5903613</v>
      </c>
      <c r="B1212" s="36">
        <v>70778</v>
      </c>
      <c r="C1212" s="36" t="s">
        <v>65</v>
      </c>
      <c r="D1212">
        <v>4025</v>
      </c>
      <c r="E1212">
        <v>5309</v>
      </c>
      <c r="F1212" s="1">
        <v>40895</v>
      </c>
      <c r="G1212" s="1">
        <v>40899</v>
      </c>
      <c r="H1212">
        <v>12</v>
      </c>
      <c r="I1212">
        <v>2011</v>
      </c>
      <c r="J1212">
        <v>-64.055000000000007</v>
      </c>
      <c r="K1212">
        <v>0.26840000000000003</v>
      </c>
      <c r="L1212" t="s">
        <v>1140</v>
      </c>
      <c r="M1212" t="s">
        <v>597</v>
      </c>
      <c r="N1212" s="1">
        <v>41730</v>
      </c>
      <c r="O1212">
        <v>-66.501000000000005</v>
      </c>
      <c r="P1212">
        <v>-20.661000000000001</v>
      </c>
      <c r="Q1212" t="s">
        <v>3</v>
      </c>
      <c r="R1212" t="s">
        <v>637</v>
      </c>
      <c r="S1212" t="s">
        <v>638</v>
      </c>
      <c r="T1212" t="s">
        <v>8</v>
      </c>
      <c r="U1212" t="s">
        <v>7</v>
      </c>
      <c r="V1212">
        <v>834.9633</v>
      </c>
      <c r="W1212">
        <v>0.85</v>
      </c>
      <c r="X1212">
        <v>1</v>
      </c>
      <c r="Y1212">
        <v>120</v>
      </c>
      <c r="Z1212">
        <v>0</v>
      </c>
      <c r="AA1212">
        <v>0</v>
      </c>
      <c r="AB1212">
        <v>0</v>
      </c>
      <c r="AC1212">
        <v>240</v>
      </c>
      <c r="AD1212">
        <v>1000</v>
      </c>
      <c r="AE1212">
        <v>2020</v>
      </c>
      <c r="AF1212">
        <v>1</v>
      </c>
      <c r="AG1212">
        <v>0</v>
      </c>
      <c r="AH1212">
        <v>0</v>
      </c>
      <c r="AI1212">
        <v>0</v>
      </c>
      <c r="AJ1212">
        <v>0</v>
      </c>
      <c r="AK1212">
        <v>0</v>
      </c>
      <c r="AL1212">
        <v>0</v>
      </c>
      <c r="AM1212">
        <v>0</v>
      </c>
      <c r="AN1212">
        <v>0</v>
      </c>
      <c r="AO1212">
        <v>0</v>
      </c>
      <c r="AP1212">
        <v>0</v>
      </c>
      <c r="AQ1212">
        <v>0</v>
      </c>
      <c r="AR1212">
        <v>0</v>
      </c>
      <c r="AS1212">
        <v>0</v>
      </c>
      <c r="AT1212">
        <v>0</v>
      </c>
      <c r="AU1212">
        <v>0</v>
      </c>
      <c r="AV1212">
        <v>0</v>
      </c>
      <c r="AW1212">
        <v>0</v>
      </c>
      <c r="AX1212">
        <v>1</v>
      </c>
    </row>
    <row r="1213" spans="1:50" x14ac:dyDescent="0.25">
      <c r="A1213" s="36">
        <v>5903709</v>
      </c>
      <c r="B1213" s="36">
        <v>32618</v>
      </c>
      <c r="C1213" s="36" t="s">
        <v>65</v>
      </c>
      <c r="D1213">
        <v>4024</v>
      </c>
      <c r="E1213">
        <v>4155</v>
      </c>
      <c r="F1213" s="1">
        <v>40893</v>
      </c>
      <c r="G1213" s="1">
        <v>40899</v>
      </c>
      <c r="H1213">
        <v>12</v>
      </c>
      <c r="I1213">
        <v>2011</v>
      </c>
      <c r="J1213">
        <v>-59.529899999999998</v>
      </c>
      <c r="K1213">
        <v>2.6700000000000002E-2</v>
      </c>
      <c r="L1213" t="s">
        <v>1140</v>
      </c>
      <c r="M1213" t="s">
        <v>597</v>
      </c>
      <c r="N1213" s="1">
        <v>41727</v>
      </c>
      <c r="O1213">
        <v>-67.613</v>
      </c>
      <c r="P1213">
        <v>-8.9559999999999995</v>
      </c>
      <c r="Q1213" t="s">
        <v>3</v>
      </c>
      <c r="R1213" t="s">
        <v>637</v>
      </c>
      <c r="S1213" t="s">
        <v>638</v>
      </c>
      <c r="T1213" t="s">
        <v>8</v>
      </c>
      <c r="U1213" t="s">
        <v>7</v>
      </c>
      <c r="V1213">
        <v>834.49649999999997</v>
      </c>
      <c r="W1213">
        <v>0.85</v>
      </c>
      <c r="X1213">
        <v>1</v>
      </c>
      <c r="Y1213">
        <v>119</v>
      </c>
      <c r="Z1213">
        <v>0</v>
      </c>
      <c r="AA1213">
        <v>0</v>
      </c>
      <c r="AB1213">
        <v>0</v>
      </c>
      <c r="AC1213">
        <v>240</v>
      </c>
      <c r="AD1213">
        <v>1000</v>
      </c>
      <c r="AE1213">
        <v>2000</v>
      </c>
      <c r="AF1213">
        <v>0</v>
      </c>
      <c r="AG1213">
        <v>0</v>
      </c>
      <c r="AH1213">
        <v>0</v>
      </c>
      <c r="AI1213">
        <v>0</v>
      </c>
      <c r="AJ1213">
        <v>0</v>
      </c>
      <c r="AK1213">
        <v>0</v>
      </c>
      <c r="AL1213">
        <v>0</v>
      </c>
      <c r="AM1213">
        <v>0</v>
      </c>
      <c r="AN1213">
        <v>0</v>
      </c>
      <c r="AO1213">
        <v>0</v>
      </c>
      <c r="AP1213">
        <v>0</v>
      </c>
      <c r="AQ1213">
        <v>0</v>
      </c>
      <c r="AR1213">
        <v>0</v>
      </c>
      <c r="AS1213">
        <v>0</v>
      </c>
      <c r="AT1213">
        <v>0</v>
      </c>
      <c r="AU1213">
        <v>0</v>
      </c>
      <c r="AV1213">
        <v>0</v>
      </c>
      <c r="AW1213">
        <v>0</v>
      </c>
      <c r="AX1213">
        <v>1</v>
      </c>
    </row>
    <row r="1214" spans="1:50" x14ac:dyDescent="0.25">
      <c r="A1214" s="36">
        <v>5903708</v>
      </c>
      <c r="B1214" s="36">
        <v>44712</v>
      </c>
      <c r="C1214" s="36" t="s">
        <v>65</v>
      </c>
      <c r="D1214">
        <v>4023</v>
      </c>
      <c r="E1214">
        <v>4840</v>
      </c>
      <c r="F1214" s="1">
        <v>40893</v>
      </c>
      <c r="G1214" s="1">
        <v>40899</v>
      </c>
      <c r="H1214">
        <v>12</v>
      </c>
      <c r="I1214">
        <v>2011</v>
      </c>
      <c r="J1214">
        <v>-61.013300000000001</v>
      </c>
      <c r="K1214">
        <v>6.6699999999999995E-2</v>
      </c>
      <c r="L1214" t="s">
        <v>1140</v>
      </c>
      <c r="M1214" t="s">
        <v>597</v>
      </c>
      <c r="N1214" s="1">
        <v>41755</v>
      </c>
      <c r="O1214">
        <v>-62.866</v>
      </c>
      <c r="P1214">
        <v>-12.228</v>
      </c>
      <c r="Q1214" t="s">
        <v>3</v>
      </c>
      <c r="R1214" t="s">
        <v>637</v>
      </c>
      <c r="S1214" t="s">
        <v>638</v>
      </c>
      <c r="T1214" t="s">
        <v>8</v>
      </c>
      <c r="U1214" t="s">
        <v>7</v>
      </c>
      <c r="V1214">
        <v>861.67160000000001</v>
      </c>
      <c r="W1214">
        <v>0.85</v>
      </c>
      <c r="X1214">
        <v>1</v>
      </c>
      <c r="Y1214">
        <v>124</v>
      </c>
      <c r="Z1214">
        <v>0</v>
      </c>
      <c r="AA1214">
        <v>0</v>
      </c>
      <c r="AB1214">
        <v>0</v>
      </c>
      <c r="AC1214">
        <v>240</v>
      </c>
      <c r="AD1214">
        <v>1000</v>
      </c>
      <c r="AE1214">
        <v>2000</v>
      </c>
      <c r="AF1214">
        <v>0</v>
      </c>
      <c r="AG1214">
        <v>0</v>
      </c>
      <c r="AH1214">
        <v>0</v>
      </c>
      <c r="AI1214">
        <v>0</v>
      </c>
      <c r="AJ1214">
        <v>0</v>
      </c>
      <c r="AK1214">
        <v>0</v>
      </c>
      <c r="AL1214">
        <v>0</v>
      </c>
      <c r="AM1214">
        <v>0</v>
      </c>
      <c r="AN1214">
        <v>0</v>
      </c>
      <c r="AO1214">
        <v>0</v>
      </c>
      <c r="AP1214">
        <v>0</v>
      </c>
      <c r="AQ1214">
        <v>0</v>
      </c>
      <c r="AR1214">
        <v>0</v>
      </c>
      <c r="AS1214">
        <v>0</v>
      </c>
      <c r="AT1214">
        <v>0</v>
      </c>
      <c r="AU1214">
        <v>0</v>
      </c>
      <c r="AV1214">
        <v>0</v>
      </c>
      <c r="AW1214">
        <v>0</v>
      </c>
      <c r="AX1214">
        <v>1</v>
      </c>
    </row>
    <row r="1215" spans="1:50" x14ac:dyDescent="0.25">
      <c r="A1215" s="36">
        <v>1901292</v>
      </c>
      <c r="B1215" s="36">
        <v>117976</v>
      </c>
      <c r="C1215" s="36" t="s">
        <v>64</v>
      </c>
      <c r="D1215" t="s">
        <v>573</v>
      </c>
      <c r="E1215">
        <v>6257</v>
      </c>
      <c r="F1215" s="1">
        <v>41175</v>
      </c>
      <c r="G1215" s="1">
        <v>41211</v>
      </c>
      <c r="H1215">
        <v>9</v>
      </c>
      <c r="I1215">
        <v>2012</v>
      </c>
      <c r="J1215">
        <v>-47.195999999999998</v>
      </c>
      <c r="K1215">
        <v>-15.000999999999999</v>
      </c>
      <c r="L1215" t="s">
        <v>1140</v>
      </c>
      <c r="M1215" t="s">
        <v>573</v>
      </c>
      <c r="N1215" s="1">
        <v>41966</v>
      </c>
      <c r="O1215">
        <v>-50.781100000000002</v>
      </c>
      <c r="P1215">
        <v>38.670900000000003</v>
      </c>
      <c r="Q1215" t="s">
        <v>3</v>
      </c>
      <c r="R1215" t="s">
        <v>704</v>
      </c>
      <c r="S1215" t="s">
        <v>705</v>
      </c>
      <c r="T1215" t="s">
        <v>28</v>
      </c>
      <c r="U1215" t="s">
        <v>27</v>
      </c>
      <c r="V1215">
        <v>791.26250000000005</v>
      </c>
      <c r="W1215">
        <v>0.85</v>
      </c>
      <c r="X1215">
        <v>1</v>
      </c>
      <c r="Y1215">
        <v>80</v>
      </c>
      <c r="Z1215">
        <v>0</v>
      </c>
      <c r="AA1215">
        <v>0</v>
      </c>
      <c r="AB1215">
        <v>0</v>
      </c>
      <c r="AC1215">
        <v>240</v>
      </c>
      <c r="AD1215">
        <v>1000</v>
      </c>
      <c r="AE1215">
        <v>2000</v>
      </c>
      <c r="AF1215">
        <v>0</v>
      </c>
      <c r="AG1215">
        <v>0</v>
      </c>
      <c r="AH1215">
        <v>0</v>
      </c>
      <c r="AI1215">
        <v>0</v>
      </c>
      <c r="AJ1215">
        <v>0</v>
      </c>
      <c r="AK1215">
        <v>0</v>
      </c>
      <c r="AL1215">
        <v>0</v>
      </c>
      <c r="AM1215">
        <v>0</v>
      </c>
      <c r="AN1215">
        <v>1</v>
      </c>
      <c r="AO1215">
        <v>0</v>
      </c>
      <c r="AP1215">
        <v>0</v>
      </c>
      <c r="AQ1215">
        <v>0</v>
      </c>
      <c r="AR1215">
        <v>0</v>
      </c>
      <c r="AS1215">
        <v>0</v>
      </c>
      <c r="AT1215">
        <v>0</v>
      </c>
      <c r="AU1215">
        <v>0</v>
      </c>
      <c r="AV1215">
        <v>0</v>
      </c>
      <c r="AW1215">
        <v>0</v>
      </c>
      <c r="AX1215">
        <v>1</v>
      </c>
    </row>
    <row r="1216" spans="1:50" x14ac:dyDescent="0.25">
      <c r="A1216" s="36">
        <v>5903612</v>
      </c>
      <c r="B1216" s="36">
        <v>793</v>
      </c>
      <c r="C1216" s="36" t="s">
        <v>65</v>
      </c>
      <c r="D1216">
        <v>4021</v>
      </c>
      <c r="E1216">
        <v>5065</v>
      </c>
      <c r="F1216" s="1">
        <v>40888</v>
      </c>
      <c r="G1216" s="1">
        <v>40891</v>
      </c>
      <c r="H1216">
        <v>12</v>
      </c>
      <c r="I1216">
        <v>2011</v>
      </c>
      <c r="J1216">
        <v>-42.291600000000003</v>
      </c>
      <c r="K1216">
        <v>8.2799999999999994</v>
      </c>
      <c r="L1216" t="s">
        <v>1140</v>
      </c>
      <c r="M1216" t="s">
        <v>597</v>
      </c>
      <c r="N1216" s="1">
        <v>41972</v>
      </c>
      <c r="O1216">
        <v>-37.770000000000003</v>
      </c>
      <c r="P1216">
        <v>39.112000000000002</v>
      </c>
      <c r="Q1216" t="s">
        <v>3</v>
      </c>
      <c r="R1216" t="s">
        <v>637</v>
      </c>
      <c r="S1216" t="s">
        <v>638</v>
      </c>
      <c r="T1216" t="s">
        <v>43</v>
      </c>
      <c r="U1216" t="s">
        <v>7</v>
      </c>
      <c r="V1216">
        <v>1083.9152999999999</v>
      </c>
      <c r="W1216">
        <v>0.85</v>
      </c>
      <c r="X1216">
        <v>1</v>
      </c>
      <c r="Y1216">
        <v>156</v>
      </c>
      <c r="Z1216">
        <v>0</v>
      </c>
      <c r="AA1216">
        <v>0</v>
      </c>
      <c r="AB1216">
        <v>0</v>
      </c>
      <c r="AC1216">
        <v>240</v>
      </c>
      <c r="AD1216">
        <v>1000</v>
      </c>
      <c r="AE1216">
        <v>1050</v>
      </c>
      <c r="AF1216">
        <v>1</v>
      </c>
      <c r="AG1216">
        <v>0</v>
      </c>
      <c r="AH1216">
        <v>0</v>
      </c>
      <c r="AI1216">
        <v>0</v>
      </c>
      <c r="AJ1216">
        <v>0</v>
      </c>
      <c r="AK1216">
        <v>0</v>
      </c>
      <c r="AL1216">
        <v>0</v>
      </c>
      <c r="AM1216">
        <v>0</v>
      </c>
      <c r="AN1216">
        <v>0</v>
      </c>
      <c r="AO1216">
        <v>0</v>
      </c>
      <c r="AP1216">
        <v>0</v>
      </c>
      <c r="AQ1216">
        <v>1</v>
      </c>
      <c r="AR1216">
        <v>0</v>
      </c>
      <c r="AS1216">
        <v>0</v>
      </c>
      <c r="AT1216">
        <v>0</v>
      </c>
      <c r="AU1216">
        <v>0</v>
      </c>
      <c r="AV1216">
        <v>0</v>
      </c>
      <c r="AW1216">
        <v>0</v>
      </c>
      <c r="AX1216">
        <v>1</v>
      </c>
    </row>
    <row r="1217" spans="1:50" x14ac:dyDescent="0.25">
      <c r="A1217" s="36">
        <v>6900936</v>
      </c>
      <c r="B1217" s="36">
        <v>105003</v>
      </c>
      <c r="C1217" s="36" t="s">
        <v>64</v>
      </c>
      <c r="D1217" t="s">
        <v>573</v>
      </c>
      <c r="E1217" t="s">
        <v>1150</v>
      </c>
      <c r="F1217" s="1">
        <v>40890</v>
      </c>
      <c r="G1217" s="1">
        <v>40890</v>
      </c>
      <c r="H1217">
        <v>12</v>
      </c>
      <c r="I1217">
        <v>2011</v>
      </c>
      <c r="J1217">
        <v>-49.000799999999998</v>
      </c>
      <c r="K1217">
        <v>2.3235000000000001</v>
      </c>
      <c r="L1217" t="s">
        <v>1140</v>
      </c>
      <c r="M1217" t="s">
        <v>1149</v>
      </c>
      <c r="N1217" s="1">
        <v>41973</v>
      </c>
      <c r="O1217">
        <v>-43.0946</v>
      </c>
      <c r="P1217">
        <v>80.300399999999996</v>
      </c>
      <c r="Q1217" t="s">
        <v>9</v>
      </c>
      <c r="R1217" t="s">
        <v>645</v>
      </c>
      <c r="S1217" t="s">
        <v>646</v>
      </c>
      <c r="T1217" t="s">
        <v>32</v>
      </c>
      <c r="U1217" t="s">
        <v>10</v>
      </c>
      <c r="V1217">
        <v>1082.4478999999999</v>
      </c>
      <c r="W1217">
        <v>0.85</v>
      </c>
      <c r="X1217">
        <v>1</v>
      </c>
      <c r="Y1217">
        <v>110</v>
      </c>
      <c r="Z1217">
        <v>0</v>
      </c>
      <c r="AA1217">
        <v>0</v>
      </c>
      <c r="AB1217">
        <v>0</v>
      </c>
      <c r="AC1217">
        <v>240</v>
      </c>
      <c r="AD1217">
        <v>1000</v>
      </c>
      <c r="AE1217">
        <v>2000</v>
      </c>
      <c r="AF1217">
        <v>0</v>
      </c>
      <c r="AG1217">
        <v>0</v>
      </c>
      <c r="AH1217">
        <v>0</v>
      </c>
      <c r="AI1217">
        <v>0</v>
      </c>
      <c r="AJ1217">
        <v>0</v>
      </c>
      <c r="AK1217">
        <v>0</v>
      </c>
      <c r="AL1217">
        <v>0</v>
      </c>
      <c r="AM1217">
        <v>0</v>
      </c>
      <c r="AN1217">
        <v>0</v>
      </c>
      <c r="AO1217">
        <v>0</v>
      </c>
      <c r="AP1217">
        <v>0</v>
      </c>
      <c r="AQ1217">
        <v>0</v>
      </c>
      <c r="AR1217">
        <v>0</v>
      </c>
      <c r="AS1217">
        <v>0</v>
      </c>
      <c r="AT1217">
        <v>0</v>
      </c>
      <c r="AU1217">
        <v>0</v>
      </c>
      <c r="AV1217">
        <v>0</v>
      </c>
      <c r="AW1217">
        <v>0</v>
      </c>
      <c r="AX1217">
        <v>1</v>
      </c>
    </row>
    <row r="1218" spans="1:50" x14ac:dyDescent="0.25">
      <c r="A1218" s="36">
        <v>6900934</v>
      </c>
      <c r="B1218" s="36">
        <v>105001</v>
      </c>
      <c r="C1218" s="36" t="s">
        <v>64</v>
      </c>
      <c r="D1218" t="s">
        <v>573</v>
      </c>
      <c r="E1218" t="s">
        <v>1151</v>
      </c>
      <c r="F1218" s="1">
        <v>40890</v>
      </c>
      <c r="G1218" s="1">
        <v>40890</v>
      </c>
      <c r="H1218">
        <v>12</v>
      </c>
      <c r="I1218">
        <v>2011</v>
      </c>
      <c r="J1218">
        <v>-47.0015</v>
      </c>
      <c r="K1218">
        <v>4.1513</v>
      </c>
      <c r="L1218" t="s">
        <v>1140</v>
      </c>
      <c r="M1218" t="s">
        <v>1149</v>
      </c>
      <c r="N1218" s="1">
        <v>41973</v>
      </c>
      <c r="O1218">
        <v>-52.992199999999997</v>
      </c>
      <c r="P1218">
        <v>62.062199999999997</v>
      </c>
      <c r="Q1218" t="s">
        <v>9</v>
      </c>
      <c r="R1218" t="s">
        <v>645</v>
      </c>
      <c r="S1218" t="s">
        <v>646</v>
      </c>
      <c r="T1218" t="s">
        <v>32</v>
      </c>
      <c r="U1218" t="s">
        <v>10</v>
      </c>
      <c r="V1218">
        <v>1083.0354</v>
      </c>
      <c r="W1218">
        <v>0.85</v>
      </c>
      <c r="X1218">
        <v>1</v>
      </c>
      <c r="Y1218">
        <v>110</v>
      </c>
      <c r="Z1218">
        <v>0</v>
      </c>
      <c r="AA1218">
        <v>0</v>
      </c>
      <c r="AB1218">
        <v>0</v>
      </c>
      <c r="AC1218">
        <v>240</v>
      </c>
      <c r="AD1218">
        <v>1000</v>
      </c>
      <c r="AE1218">
        <v>2000</v>
      </c>
      <c r="AF1218">
        <v>0</v>
      </c>
      <c r="AG1218">
        <v>0</v>
      </c>
      <c r="AH1218">
        <v>0</v>
      </c>
      <c r="AI1218">
        <v>0</v>
      </c>
      <c r="AJ1218">
        <v>0</v>
      </c>
      <c r="AK1218">
        <v>0</v>
      </c>
      <c r="AL1218">
        <v>0</v>
      </c>
      <c r="AM1218">
        <v>0</v>
      </c>
      <c r="AN1218">
        <v>0</v>
      </c>
      <c r="AO1218">
        <v>0</v>
      </c>
      <c r="AP1218">
        <v>0</v>
      </c>
      <c r="AQ1218">
        <v>0</v>
      </c>
      <c r="AR1218">
        <v>0</v>
      </c>
      <c r="AS1218">
        <v>0</v>
      </c>
      <c r="AT1218">
        <v>1</v>
      </c>
      <c r="AU1218">
        <v>0</v>
      </c>
      <c r="AV1218">
        <v>0</v>
      </c>
      <c r="AW1218">
        <v>0</v>
      </c>
      <c r="AX1218">
        <v>1</v>
      </c>
    </row>
    <row r="1219" spans="1:50" x14ac:dyDescent="0.25">
      <c r="A1219" s="36">
        <v>6900932</v>
      </c>
      <c r="B1219" s="36">
        <v>104999</v>
      </c>
      <c r="C1219" s="36" t="s">
        <v>64</v>
      </c>
      <c r="D1219" t="s">
        <v>573</v>
      </c>
      <c r="E1219" t="s">
        <v>1152</v>
      </c>
      <c r="F1219" s="1">
        <v>40888</v>
      </c>
      <c r="G1219" s="1">
        <v>40890</v>
      </c>
      <c r="H1219">
        <v>12</v>
      </c>
      <c r="I1219">
        <v>2011</v>
      </c>
      <c r="J1219">
        <v>-40.995699999999999</v>
      </c>
      <c r="K1219">
        <v>9.2592999999999996</v>
      </c>
      <c r="L1219" t="s">
        <v>1140</v>
      </c>
      <c r="M1219" t="s">
        <v>1149</v>
      </c>
      <c r="N1219" s="1">
        <v>41971</v>
      </c>
      <c r="O1219">
        <v>-30.287500000000001</v>
      </c>
      <c r="P1219">
        <v>13.032</v>
      </c>
      <c r="Q1219" t="s">
        <v>9</v>
      </c>
      <c r="R1219" t="s">
        <v>645</v>
      </c>
      <c r="S1219" t="s">
        <v>646</v>
      </c>
      <c r="T1219" t="s">
        <v>32</v>
      </c>
      <c r="U1219" t="s">
        <v>10</v>
      </c>
      <c r="V1219">
        <v>1083.0287000000001</v>
      </c>
      <c r="W1219">
        <v>0.85</v>
      </c>
      <c r="X1219">
        <v>1</v>
      </c>
      <c r="Y1219">
        <v>110</v>
      </c>
      <c r="Z1219">
        <v>0</v>
      </c>
      <c r="AA1219">
        <v>0</v>
      </c>
      <c r="AB1219">
        <v>0</v>
      </c>
      <c r="AC1219">
        <v>240</v>
      </c>
      <c r="AD1219">
        <v>1000</v>
      </c>
      <c r="AE1219">
        <v>2000</v>
      </c>
      <c r="AF1219">
        <v>0</v>
      </c>
      <c r="AG1219">
        <v>0</v>
      </c>
      <c r="AH1219">
        <v>0</v>
      </c>
      <c r="AI1219">
        <v>0</v>
      </c>
      <c r="AJ1219">
        <v>0</v>
      </c>
      <c r="AK1219">
        <v>0</v>
      </c>
      <c r="AL1219">
        <v>0</v>
      </c>
      <c r="AM1219">
        <v>0</v>
      </c>
      <c r="AN1219">
        <v>0</v>
      </c>
      <c r="AO1219">
        <v>0</v>
      </c>
      <c r="AP1219">
        <v>0</v>
      </c>
      <c r="AQ1219">
        <v>0</v>
      </c>
      <c r="AR1219">
        <v>0</v>
      </c>
      <c r="AS1219">
        <v>0</v>
      </c>
      <c r="AT1219">
        <v>1</v>
      </c>
      <c r="AU1219">
        <v>0</v>
      </c>
      <c r="AV1219">
        <v>0</v>
      </c>
      <c r="AW1219">
        <v>0</v>
      </c>
      <c r="AX1219">
        <v>1</v>
      </c>
    </row>
    <row r="1220" spans="1:50" x14ac:dyDescent="0.25">
      <c r="A1220" s="36">
        <v>6900931</v>
      </c>
      <c r="B1220" s="36">
        <v>104998</v>
      </c>
      <c r="C1220" s="36" t="s">
        <v>64</v>
      </c>
      <c r="D1220" t="s">
        <v>573</v>
      </c>
      <c r="E1220" t="s">
        <v>1153</v>
      </c>
      <c r="F1220" s="1">
        <v>40887</v>
      </c>
      <c r="G1220" s="1">
        <v>40917</v>
      </c>
      <c r="H1220">
        <v>12</v>
      </c>
      <c r="I1220">
        <v>2011</v>
      </c>
      <c r="J1220">
        <v>-36.993699999999997</v>
      </c>
      <c r="K1220">
        <v>12.409000000000001</v>
      </c>
      <c r="L1220" t="s">
        <v>1140</v>
      </c>
      <c r="M1220" t="s">
        <v>1149</v>
      </c>
      <c r="N1220" s="1">
        <v>41970</v>
      </c>
      <c r="O1220">
        <v>-28.344000000000001</v>
      </c>
      <c r="P1220">
        <v>0.84870000000000001</v>
      </c>
      <c r="Q1220" t="s">
        <v>9</v>
      </c>
      <c r="R1220" t="s">
        <v>645</v>
      </c>
      <c r="S1220" t="s">
        <v>646</v>
      </c>
      <c r="T1220" t="s">
        <v>32</v>
      </c>
      <c r="U1220" t="s">
        <v>10</v>
      </c>
      <c r="V1220">
        <v>1083.0987</v>
      </c>
      <c r="W1220">
        <v>0.85</v>
      </c>
      <c r="X1220">
        <v>1</v>
      </c>
      <c r="Y1220">
        <v>110</v>
      </c>
      <c r="Z1220">
        <v>0</v>
      </c>
      <c r="AA1220">
        <v>0</v>
      </c>
      <c r="AB1220">
        <v>0</v>
      </c>
      <c r="AC1220">
        <v>240</v>
      </c>
      <c r="AD1220">
        <v>1550</v>
      </c>
      <c r="AE1220">
        <v>2000</v>
      </c>
      <c r="AF1220">
        <v>0</v>
      </c>
      <c r="AG1220">
        <v>0</v>
      </c>
      <c r="AH1220">
        <v>0</v>
      </c>
      <c r="AI1220">
        <v>0</v>
      </c>
      <c r="AJ1220">
        <v>0</v>
      </c>
      <c r="AK1220">
        <v>0</v>
      </c>
      <c r="AL1220">
        <v>0</v>
      </c>
      <c r="AM1220">
        <v>0</v>
      </c>
      <c r="AN1220">
        <v>0</v>
      </c>
      <c r="AO1220">
        <v>0</v>
      </c>
      <c r="AP1220">
        <v>0</v>
      </c>
      <c r="AQ1220">
        <v>0</v>
      </c>
      <c r="AR1220">
        <v>0</v>
      </c>
      <c r="AS1220">
        <v>0</v>
      </c>
      <c r="AT1220">
        <v>1</v>
      </c>
      <c r="AU1220">
        <v>0</v>
      </c>
      <c r="AV1220">
        <v>0</v>
      </c>
      <c r="AW1220">
        <v>0</v>
      </c>
      <c r="AX1220">
        <v>1</v>
      </c>
    </row>
    <row r="1221" spans="1:50" x14ac:dyDescent="0.25">
      <c r="A1221" s="36">
        <v>6900954</v>
      </c>
      <c r="B1221" s="36">
        <v>88414</v>
      </c>
      <c r="C1221" s="36" t="s">
        <v>64</v>
      </c>
      <c r="D1221" t="s">
        <v>573</v>
      </c>
      <c r="E1221" t="s">
        <v>1154</v>
      </c>
      <c r="F1221" s="1">
        <v>40888</v>
      </c>
      <c r="G1221" s="1">
        <v>40890</v>
      </c>
      <c r="H1221">
        <v>12</v>
      </c>
      <c r="I1221">
        <v>2011</v>
      </c>
      <c r="J1221">
        <v>-43.012999999999998</v>
      </c>
      <c r="K1221">
        <v>7.6041999999999996</v>
      </c>
      <c r="L1221" t="s">
        <v>1140</v>
      </c>
      <c r="M1221" t="s">
        <v>1149</v>
      </c>
      <c r="N1221" s="1">
        <v>41971</v>
      </c>
      <c r="O1221">
        <v>-42.922800000000002</v>
      </c>
      <c r="P1221">
        <v>-0.71199999999999997</v>
      </c>
      <c r="Q1221" t="s">
        <v>31</v>
      </c>
      <c r="R1221" t="s">
        <v>645</v>
      </c>
      <c r="S1221" t="s">
        <v>646</v>
      </c>
      <c r="T1221" t="s">
        <v>32</v>
      </c>
      <c r="U1221" t="s">
        <v>10</v>
      </c>
      <c r="V1221">
        <v>1082.7708</v>
      </c>
      <c r="W1221">
        <v>0.85</v>
      </c>
      <c r="X1221">
        <v>1</v>
      </c>
      <c r="Y1221">
        <v>110</v>
      </c>
      <c r="Z1221">
        <v>0</v>
      </c>
      <c r="AA1221">
        <v>0</v>
      </c>
      <c r="AB1221">
        <v>0</v>
      </c>
      <c r="AC1221">
        <v>240</v>
      </c>
      <c r="AD1221">
        <v>1000</v>
      </c>
      <c r="AE1221">
        <v>2000</v>
      </c>
      <c r="AF1221">
        <v>1</v>
      </c>
      <c r="AG1221">
        <v>0</v>
      </c>
      <c r="AH1221">
        <v>0</v>
      </c>
      <c r="AI1221">
        <v>0</v>
      </c>
      <c r="AJ1221">
        <v>0</v>
      </c>
      <c r="AK1221">
        <v>0</v>
      </c>
      <c r="AL1221">
        <v>0</v>
      </c>
      <c r="AM1221">
        <v>0</v>
      </c>
      <c r="AN1221">
        <v>0</v>
      </c>
      <c r="AO1221">
        <v>0</v>
      </c>
      <c r="AP1221">
        <v>0</v>
      </c>
      <c r="AQ1221">
        <v>0</v>
      </c>
      <c r="AR1221">
        <v>0</v>
      </c>
      <c r="AS1221">
        <v>0</v>
      </c>
      <c r="AT1221">
        <v>1</v>
      </c>
      <c r="AU1221">
        <v>0</v>
      </c>
      <c r="AV1221">
        <v>0</v>
      </c>
      <c r="AW1221">
        <v>0</v>
      </c>
      <c r="AX1221">
        <v>1</v>
      </c>
    </row>
    <row r="1222" spans="1:50" x14ac:dyDescent="0.25">
      <c r="A1222" s="36">
        <v>6900953</v>
      </c>
      <c r="B1222" s="36">
        <v>88413</v>
      </c>
      <c r="C1222" s="36" t="s">
        <v>64</v>
      </c>
      <c r="D1222" t="s">
        <v>573</v>
      </c>
      <c r="E1222" t="s">
        <v>1155</v>
      </c>
      <c r="F1222" s="1">
        <v>40887</v>
      </c>
      <c r="G1222" s="1">
        <v>40890</v>
      </c>
      <c r="H1222">
        <v>12</v>
      </c>
      <c r="I1222">
        <v>2011</v>
      </c>
      <c r="J1222">
        <v>-39.003799999999998</v>
      </c>
      <c r="K1222">
        <v>10.8467</v>
      </c>
      <c r="L1222" t="s">
        <v>1140</v>
      </c>
      <c r="M1222" t="s">
        <v>1149</v>
      </c>
      <c r="N1222" s="1">
        <v>41950</v>
      </c>
      <c r="O1222">
        <v>-33.159199999999998</v>
      </c>
      <c r="P1222">
        <v>2.2734000000000001</v>
      </c>
      <c r="Q1222" t="s">
        <v>31</v>
      </c>
      <c r="R1222" t="s">
        <v>645</v>
      </c>
      <c r="S1222" t="s">
        <v>646</v>
      </c>
      <c r="T1222" t="s">
        <v>32</v>
      </c>
      <c r="U1222" t="s">
        <v>10</v>
      </c>
      <c r="V1222">
        <v>1062.8021000000001</v>
      </c>
      <c r="W1222">
        <v>0.85</v>
      </c>
      <c r="X1222">
        <v>1</v>
      </c>
      <c r="Y1222">
        <v>108</v>
      </c>
      <c r="Z1222">
        <v>0</v>
      </c>
      <c r="AA1222">
        <v>0</v>
      </c>
      <c r="AB1222">
        <v>0</v>
      </c>
      <c r="AC1222">
        <v>240</v>
      </c>
      <c r="AD1222">
        <v>1000</v>
      </c>
      <c r="AE1222">
        <v>2000</v>
      </c>
      <c r="AF1222">
        <v>1</v>
      </c>
      <c r="AG1222">
        <v>0</v>
      </c>
      <c r="AH1222">
        <v>0</v>
      </c>
      <c r="AI1222">
        <v>0</v>
      </c>
      <c r="AJ1222">
        <v>0</v>
      </c>
      <c r="AK1222">
        <v>0</v>
      </c>
      <c r="AL1222">
        <v>0</v>
      </c>
      <c r="AM1222">
        <v>0</v>
      </c>
      <c r="AN1222">
        <v>0</v>
      </c>
      <c r="AO1222">
        <v>0</v>
      </c>
      <c r="AP1222">
        <v>0</v>
      </c>
      <c r="AQ1222">
        <v>0</v>
      </c>
      <c r="AR1222">
        <v>0</v>
      </c>
      <c r="AS1222">
        <v>0</v>
      </c>
      <c r="AT1222">
        <v>1</v>
      </c>
      <c r="AU1222">
        <v>0</v>
      </c>
      <c r="AV1222">
        <v>0</v>
      </c>
      <c r="AW1222">
        <v>0</v>
      </c>
      <c r="AX1222">
        <v>1</v>
      </c>
    </row>
    <row r="1223" spans="1:50" x14ac:dyDescent="0.25">
      <c r="A1223" s="36">
        <v>5902065</v>
      </c>
      <c r="B1223" s="36">
        <v>88406</v>
      </c>
      <c r="C1223" s="36" t="s">
        <v>64</v>
      </c>
      <c r="D1223" t="s">
        <v>573</v>
      </c>
      <c r="E1223" t="s">
        <v>1156</v>
      </c>
      <c r="F1223" s="1">
        <v>40891</v>
      </c>
      <c r="G1223" s="1">
        <v>40917</v>
      </c>
      <c r="H1223">
        <v>12</v>
      </c>
      <c r="I1223">
        <v>2011</v>
      </c>
      <c r="J1223">
        <v>-53</v>
      </c>
      <c r="K1223">
        <v>0</v>
      </c>
      <c r="L1223" t="s">
        <v>1140</v>
      </c>
      <c r="M1223" t="s">
        <v>1149</v>
      </c>
      <c r="N1223" s="1">
        <v>41974</v>
      </c>
      <c r="O1223">
        <v>-58.426400000000001</v>
      </c>
      <c r="P1223">
        <v>50.763800000000003</v>
      </c>
      <c r="Q1223" t="s">
        <v>31</v>
      </c>
      <c r="R1223" t="s">
        <v>645</v>
      </c>
      <c r="S1223" t="s">
        <v>646</v>
      </c>
      <c r="T1223" t="s">
        <v>32</v>
      </c>
      <c r="U1223" t="s">
        <v>10</v>
      </c>
      <c r="V1223">
        <v>1082.7988</v>
      </c>
      <c r="W1223">
        <v>0.85</v>
      </c>
      <c r="X1223">
        <v>1</v>
      </c>
      <c r="Y1223">
        <v>103</v>
      </c>
      <c r="Z1223">
        <v>0</v>
      </c>
      <c r="AA1223">
        <v>0</v>
      </c>
      <c r="AB1223">
        <v>0</v>
      </c>
      <c r="AC1223">
        <v>240</v>
      </c>
      <c r="AD1223">
        <v>1000</v>
      </c>
      <c r="AE1223">
        <v>2000</v>
      </c>
      <c r="AF1223">
        <v>0</v>
      </c>
      <c r="AG1223">
        <v>0</v>
      </c>
      <c r="AH1223">
        <v>0</v>
      </c>
      <c r="AI1223">
        <v>0</v>
      </c>
      <c r="AJ1223">
        <v>0</v>
      </c>
      <c r="AK1223">
        <v>0</v>
      </c>
      <c r="AL1223">
        <v>0</v>
      </c>
      <c r="AM1223">
        <v>0</v>
      </c>
      <c r="AN1223">
        <v>0</v>
      </c>
      <c r="AO1223">
        <v>0</v>
      </c>
      <c r="AP1223">
        <v>0</v>
      </c>
      <c r="AQ1223">
        <v>0</v>
      </c>
      <c r="AR1223">
        <v>0</v>
      </c>
      <c r="AS1223">
        <v>0</v>
      </c>
      <c r="AT1223">
        <v>1</v>
      </c>
      <c r="AU1223">
        <v>0</v>
      </c>
      <c r="AV1223">
        <v>0</v>
      </c>
      <c r="AW1223">
        <v>0</v>
      </c>
      <c r="AX1223">
        <v>1</v>
      </c>
    </row>
    <row r="1224" spans="1:50" x14ac:dyDescent="0.25">
      <c r="A1224" s="36">
        <v>6900938</v>
      </c>
      <c r="B1224" s="36">
        <v>88395</v>
      </c>
      <c r="C1224" s="36" t="s">
        <v>64</v>
      </c>
      <c r="D1224" t="s">
        <v>573</v>
      </c>
      <c r="E1224" t="s">
        <v>1157</v>
      </c>
      <c r="F1224" s="1">
        <v>40970</v>
      </c>
      <c r="G1224" s="1">
        <v>41011</v>
      </c>
      <c r="H1224">
        <v>3</v>
      </c>
      <c r="I1224">
        <v>2012</v>
      </c>
      <c r="J1224">
        <v>-36.872999999999998</v>
      </c>
      <c r="K1224">
        <v>16.785</v>
      </c>
      <c r="L1224" t="s">
        <v>1140</v>
      </c>
      <c r="M1224" t="s">
        <v>1149</v>
      </c>
      <c r="N1224" s="1">
        <v>41973</v>
      </c>
      <c r="O1224">
        <v>-43.805599999999998</v>
      </c>
      <c r="P1224">
        <v>63.042000000000002</v>
      </c>
      <c r="Q1224" t="s">
        <v>31</v>
      </c>
      <c r="R1224" t="s">
        <v>645</v>
      </c>
      <c r="S1224" t="s">
        <v>646</v>
      </c>
      <c r="T1224" t="s">
        <v>32</v>
      </c>
      <c r="U1224" t="s">
        <v>10</v>
      </c>
      <c r="V1224">
        <v>1002.7558</v>
      </c>
      <c r="W1224">
        <v>0.85</v>
      </c>
      <c r="X1224">
        <v>1</v>
      </c>
      <c r="Y1224">
        <v>103</v>
      </c>
      <c r="Z1224">
        <v>0</v>
      </c>
      <c r="AA1224">
        <v>0</v>
      </c>
      <c r="AB1224">
        <v>0</v>
      </c>
      <c r="AC1224">
        <v>240</v>
      </c>
      <c r="AD1224">
        <v>1550</v>
      </c>
      <c r="AE1224">
        <v>2000</v>
      </c>
      <c r="AF1224">
        <v>0</v>
      </c>
      <c r="AG1224">
        <v>0</v>
      </c>
      <c r="AH1224">
        <v>0</v>
      </c>
      <c r="AI1224">
        <v>0</v>
      </c>
      <c r="AJ1224">
        <v>0</v>
      </c>
      <c r="AK1224">
        <v>0</v>
      </c>
      <c r="AL1224">
        <v>0</v>
      </c>
      <c r="AM1224">
        <v>0</v>
      </c>
      <c r="AN1224">
        <v>0</v>
      </c>
      <c r="AO1224">
        <v>0</v>
      </c>
      <c r="AP1224">
        <v>0</v>
      </c>
      <c r="AQ1224">
        <v>0</v>
      </c>
      <c r="AR1224">
        <v>0</v>
      </c>
      <c r="AS1224">
        <v>0</v>
      </c>
      <c r="AT1224">
        <v>0</v>
      </c>
      <c r="AU1224">
        <v>0</v>
      </c>
      <c r="AV1224">
        <v>0</v>
      </c>
      <c r="AW1224">
        <v>0</v>
      </c>
      <c r="AX1224">
        <v>1</v>
      </c>
    </row>
    <row r="1225" spans="1:50" x14ac:dyDescent="0.25">
      <c r="A1225" s="36">
        <v>1901191</v>
      </c>
      <c r="B1225" s="36">
        <v>88394</v>
      </c>
      <c r="C1225" s="36" t="s">
        <v>64</v>
      </c>
      <c r="D1225" t="s">
        <v>573</v>
      </c>
      <c r="E1225" t="s">
        <v>1158</v>
      </c>
      <c r="F1225" s="1">
        <v>40890</v>
      </c>
      <c r="G1225" s="1">
        <v>40892</v>
      </c>
      <c r="H1225">
        <v>12</v>
      </c>
      <c r="I1225">
        <v>2011</v>
      </c>
      <c r="J1225">
        <v>-50.0017</v>
      </c>
      <c r="K1225">
        <v>1.385</v>
      </c>
      <c r="L1225" t="s">
        <v>1140</v>
      </c>
      <c r="M1225" t="s">
        <v>1149</v>
      </c>
      <c r="N1225" s="1">
        <v>41973</v>
      </c>
      <c r="O1225">
        <v>-49.321399999999997</v>
      </c>
      <c r="P1225">
        <v>93.082999999999998</v>
      </c>
      <c r="Q1225" t="s">
        <v>31</v>
      </c>
      <c r="R1225" t="s">
        <v>645</v>
      </c>
      <c r="S1225" t="s">
        <v>646</v>
      </c>
      <c r="T1225" t="s">
        <v>32</v>
      </c>
      <c r="U1225" t="s">
        <v>10</v>
      </c>
      <c r="V1225">
        <v>1082.47</v>
      </c>
      <c r="W1225">
        <v>0.85</v>
      </c>
      <c r="X1225">
        <v>1</v>
      </c>
      <c r="Y1225">
        <v>110</v>
      </c>
      <c r="Z1225">
        <v>0</v>
      </c>
      <c r="AA1225">
        <v>0</v>
      </c>
      <c r="AB1225">
        <v>0</v>
      </c>
      <c r="AC1225">
        <v>240</v>
      </c>
      <c r="AD1225">
        <v>1000</v>
      </c>
      <c r="AE1225">
        <v>2000</v>
      </c>
      <c r="AF1225">
        <v>0</v>
      </c>
      <c r="AG1225">
        <v>0</v>
      </c>
      <c r="AH1225">
        <v>0</v>
      </c>
      <c r="AI1225">
        <v>0</v>
      </c>
      <c r="AJ1225">
        <v>0</v>
      </c>
      <c r="AK1225">
        <v>0</v>
      </c>
      <c r="AL1225">
        <v>0</v>
      </c>
      <c r="AM1225">
        <v>0</v>
      </c>
      <c r="AN1225">
        <v>0</v>
      </c>
      <c r="AO1225">
        <v>0</v>
      </c>
      <c r="AP1225">
        <v>0</v>
      </c>
      <c r="AQ1225">
        <v>0</v>
      </c>
      <c r="AR1225">
        <v>0</v>
      </c>
      <c r="AS1225">
        <v>0</v>
      </c>
      <c r="AT1225">
        <v>1</v>
      </c>
      <c r="AU1225">
        <v>0</v>
      </c>
      <c r="AV1225">
        <v>0</v>
      </c>
      <c r="AW1225">
        <v>0</v>
      </c>
      <c r="AX1225">
        <v>1</v>
      </c>
    </row>
    <row r="1226" spans="1:50" x14ac:dyDescent="0.25">
      <c r="A1226" s="36">
        <v>1901470</v>
      </c>
      <c r="B1226" s="36">
        <v>99078</v>
      </c>
      <c r="C1226" s="36" t="s">
        <v>64</v>
      </c>
      <c r="D1226" t="s">
        <v>573</v>
      </c>
      <c r="E1226" t="s">
        <v>573</v>
      </c>
      <c r="F1226" s="1">
        <v>40162</v>
      </c>
      <c r="G1226" s="1">
        <v>40162</v>
      </c>
      <c r="H1226">
        <v>12</v>
      </c>
      <c r="I1226">
        <v>2009</v>
      </c>
      <c r="J1226">
        <v>-40</v>
      </c>
      <c r="K1226">
        <v>10</v>
      </c>
      <c r="L1226" t="s">
        <v>1140</v>
      </c>
      <c r="M1226" t="s">
        <v>573</v>
      </c>
      <c r="N1226" s="1">
        <v>41972</v>
      </c>
      <c r="O1226">
        <v>-39.497399999999999</v>
      </c>
      <c r="P1226">
        <v>31.9847</v>
      </c>
      <c r="Q1226" t="s">
        <v>31</v>
      </c>
      <c r="R1226" t="s">
        <v>1159</v>
      </c>
      <c r="S1226" t="s">
        <v>1160</v>
      </c>
      <c r="T1226" t="s">
        <v>1161</v>
      </c>
      <c r="U1226" t="s">
        <v>1162</v>
      </c>
      <c r="V1226">
        <v>1810.2627</v>
      </c>
      <c r="W1226">
        <v>0.74</v>
      </c>
      <c r="X1226">
        <v>1</v>
      </c>
      <c r="Y1226">
        <v>183</v>
      </c>
      <c r="Z1226">
        <v>122</v>
      </c>
      <c r="AA1226">
        <v>0</v>
      </c>
      <c r="AB1226">
        <v>0</v>
      </c>
      <c r="AC1226">
        <v>240</v>
      </c>
      <c r="AD1226">
        <v>1000</v>
      </c>
      <c r="AE1226">
        <v>2000</v>
      </c>
      <c r="AF1226">
        <v>0</v>
      </c>
      <c r="AG1226">
        <v>0</v>
      </c>
      <c r="AH1226">
        <v>0</v>
      </c>
      <c r="AI1226">
        <v>0</v>
      </c>
      <c r="AJ1226">
        <v>0</v>
      </c>
      <c r="AK1226">
        <v>0</v>
      </c>
      <c r="AL1226">
        <v>0</v>
      </c>
      <c r="AM1226">
        <v>0</v>
      </c>
      <c r="AN1226">
        <v>0</v>
      </c>
      <c r="AO1226">
        <v>0</v>
      </c>
      <c r="AP1226">
        <v>0</v>
      </c>
      <c r="AQ1226">
        <v>0</v>
      </c>
      <c r="AR1226">
        <v>0</v>
      </c>
      <c r="AS1226">
        <v>0</v>
      </c>
      <c r="AT1226">
        <v>0</v>
      </c>
      <c r="AU1226">
        <v>0</v>
      </c>
      <c r="AV1226">
        <v>0</v>
      </c>
      <c r="AW1226">
        <v>0</v>
      </c>
      <c r="AX1226">
        <v>1</v>
      </c>
    </row>
    <row r="1227" spans="1:50" x14ac:dyDescent="0.25">
      <c r="A1227" s="36">
        <v>4901015</v>
      </c>
      <c r="B1227" s="36">
        <v>80391</v>
      </c>
      <c r="C1227" s="36" t="s">
        <v>64</v>
      </c>
      <c r="D1227">
        <v>3214</v>
      </c>
      <c r="E1227">
        <v>868</v>
      </c>
      <c r="F1227" s="1">
        <v>39810</v>
      </c>
      <c r="G1227" s="1">
        <v>39896</v>
      </c>
      <c r="H1227">
        <v>12</v>
      </c>
      <c r="I1227">
        <v>2008</v>
      </c>
      <c r="J1227">
        <v>-49</v>
      </c>
      <c r="K1227">
        <v>2</v>
      </c>
      <c r="L1227" t="s">
        <v>1140</v>
      </c>
      <c r="M1227" t="s">
        <v>1163</v>
      </c>
      <c r="N1227" s="1">
        <v>41952</v>
      </c>
      <c r="O1227">
        <v>-51.3874</v>
      </c>
      <c r="P1227">
        <v>179.07939999999999</v>
      </c>
      <c r="Q1227" t="s">
        <v>40</v>
      </c>
      <c r="R1227" t="s">
        <v>598</v>
      </c>
      <c r="S1227" t="s">
        <v>599</v>
      </c>
      <c r="T1227" t="s">
        <v>20</v>
      </c>
      <c r="U1227" t="s">
        <v>7</v>
      </c>
      <c r="V1227">
        <v>2141.5482000000002</v>
      </c>
      <c r="W1227">
        <v>0.57999999999999996</v>
      </c>
      <c r="X1227">
        <v>1</v>
      </c>
      <c r="Y1227">
        <v>201</v>
      </c>
      <c r="Z1227">
        <v>91</v>
      </c>
      <c r="AA1227">
        <v>0</v>
      </c>
      <c r="AB1227">
        <v>0</v>
      </c>
      <c r="AC1227">
        <v>240</v>
      </c>
      <c r="AD1227">
        <v>1000</v>
      </c>
      <c r="AE1227">
        <v>1200</v>
      </c>
      <c r="AF1227">
        <v>0</v>
      </c>
      <c r="AG1227">
        <v>0</v>
      </c>
      <c r="AH1227">
        <v>0</v>
      </c>
      <c r="AI1227">
        <v>0</v>
      </c>
      <c r="AJ1227">
        <v>0</v>
      </c>
      <c r="AK1227">
        <v>0</v>
      </c>
      <c r="AL1227">
        <v>0</v>
      </c>
      <c r="AM1227">
        <v>0</v>
      </c>
      <c r="AN1227">
        <v>0</v>
      </c>
      <c r="AO1227">
        <v>0</v>
      </c>
      <c r="AP1227">
        <v>0</v>
      </c>
      <c r="AQ1227">
        <v>0</v>
      </c>
      <c r="AR1227">
        <v>0</v>
      </c>
      <c r="AS1227">
        <v>0</v>
      </c>
      <c r="AT1227">
        <v>1</v>
      </c>
      <c r="AU1227">
        <v>0</v>
      </c>
      <c r="AV1227">
        <v>0</v>
      </c>
      <c r="AW1227">
        <v>0</v>
      </c>
      <c r="AX1227">
        <v>1</v>
      </c>
    </row>
    <row r="1228" spans="1:50" x14ac:dyDescent="0.25">
      <c r="A1228" s="36">
        <v>4901014</v>
      </c>
      <c r="B1228" s="36">
        <v>71610</v>
      </c>
      <c r="C1228" s="36" t="s">
        <v>64</v>
      </c>
      <c r="D1228">
        <v>3213</v>
      </c>
      <c r="E1228">
        <v>797</v>
      </c>
      <c r="F1228" s="1">
        <v>39809</v>
      </c>
      <c r="G1228" s="1">
        <v>39896</v>
      </c>
      <c r="H1228">
        <v>12</v>
      </c>
      <c r="I1228">
        <v>2008</v>
      </c>
      <c r="J1228">
        <v>-45</v>
      </c>
      <c r="K1228">
        <v>5</v>
      </c>
      <c r="L1228" t="s">
        <v>1140</v>
      </c>
      <c r="M1228" t="s">
        <v>597</v>
      </c>
      <c r="N1228" s="1">
        <v>41940</v>
      </c>
      <c r="O1228">
        <v>-50.914200000000001</v>
      </c>
      <c r="P1228">
        <v>127.3002</v>
      </c>
      <c r="Q1228" t="s">
        <v>40</v>
      </c>
      <c r="R1228" t="s">
        <v>598</v>
      </c>
      <c r="S1228" t="s">
        <v>599</v>
      </c>
      <c r="T1228" t="s">
        <v>20</v>
      </c>
      <c r="U1228" t="s">
        <v>7</v>
      </c>
      <c r="V1228">
        <v>2130.7512000000002</v>
      </c>
      <c r="W1228">
        <v>0.57999999999999996</v>
      </c>
      <c r="X1228">
        <v>1</v>
      </c>
      <c r="Y1228">
        <v>194</v>
      </c>
      <c r="Z1228">
        <v>91</v>
      </c>
      <c r="AA1228">
        <v>0</v>
      </c>
      <c r="AB1228">
        <v>0</v>
      </c>
      <c r="AC1228">
        <v>240</v>
      </c>
      <c r="AD1228">
        <v>1000</v>
      </c>
      <c r="AE1228">
        <v>1200</v>
      </c>
      <c r="AF1228">
        <v>0</v>
      </c>
      <c r="AG1228">
        <v>0</v>
      </c>
      <c r="AH1228">
        <v>0</v>
      </c>
      <c r="AI1228">
        <v>0</v>
      </c>
      <c r="AJ1228">
        <v>0</v>
      </c>
      <c r="AK1228">
        <v>0</v>
      </c>
      <c r="AL1228">
        <v>0</v>
      </c>
      <c r="AM1228">
        <v>0</v>
      </c>
      <c r="AN1228">
        <v>0</v>
      </c>
      <c r="AO1228">
        <v>0</v>
      </c>
      <c r="AP1228">
        <v>0</v>
      </c>
      <c r="AQ1228">
        <v>0</v>
      </c>
      <c r="AR1228">
        <v>0</v>
      </c>
      <c r="AS1228">
        <v>0</v>
      </c>
      <c r="AT1228">
        <v>1</v>
      </c>
      <c r="AU1228">
        <v>0</v>
      </c>
      <c r="AV1228">
        <v>0</v>
      </c>
      <c r="AW1228">
        <v>0</v>
      </c>
      <c r="AX1228">
        <v>1</v>
      </c>
    </row>
    <row r="1229" spans="1:50" x14ac:dyDescent="0.25">
      <c r="A1229" s="36">
        <v>1901556</v>
      </c>
      <c r="B1229" s="36">
        <v>104023</v>
      </c>
      <c r="C1229" s="36" t="s">
        <v>64</v>
      </c>
      <c r="D1229">
        <v>4166</v>
      </c>
      <c r="E1229">
        <v>1092</v>
      </c>
      <c r="F1229" s="1">
        <v>40812</v>
      </c>
      <c r="G1229" s="1">
        <v>40855</v>
      </c>
      <c r="H1229">
        <v>9</v>
      </c>
      <c r="I1229">
        <v>2011</v>
      </c>
      <c r="J1229">
        <v>-50</v>
      </c>
      <c r="K1229">
        <v>-25</v>
      </c>
      <c r="L1229" t="s">
        <v>1140</v>
      </c>
      <c r="M1229" t="s">
        <v>1164</v>
      </c>
      <c r="N1229" s="1">
        <v>41972</v>
      </c>
      <c r="O1229">
        <v>-36.650399999999998</v>
      </c>
      <c r="P1229">
        <v>72.263900000000007</v>
      </c>
      <c r="Q1229" t="s">
        <v>40</v>
      </c>
      <c r="R1229" t="s">
        <v>598</v>
      </c>
      <c r="S1229" t="s">
        <v>599</v>
      </c>
      <c r="T1229" t="s">
        <v>20</v>
      </c>
      <c r="U1229" t="s">
        <v>7</v>
      </c>
      <c r="V1229">
        <v>1160.1741999999999</v>
      </c>
      <c r="W1229">
        <v>0.78</v>
      </c>
      <c r="X1229">
        <v>1</v>
      </c>
      <c r="Y1229">
        <v>117</v>
      </c>
      <c r="Z1229">
        <v>0</v>
      </c>
      <c r="AA1229">
        <v>0</v>
      </c>
      <c r="AB1229">
        <v>0</v>
      </c>
      <c r="AC1229">
        <v>240</v>
      </c>
      <c r="AD1229">
        <v>1000</v>
      </c>
      <c r="AE1229">
        <v>1800</v>
      </c>
      <c r="AF1229">
        <v>0</v>
      </c>
      <c r="AG1229">
        <v>0</v>
      </c>
      <c r="AH1229">
        <v>0</v>
      </c>
      <c r="AI1229">
        <v>0</v>
      </c>
      <c r="AJ1229">
        <v>0</v>
      </c>
      <c r="AK1229">
        <v>0</v>
      </c>
      <c r="AL1229">
        <v>0</v>
      </c>
      <c r="AM1229">
        <v>0</v>
      </c>
      <c r="AN1229">
        <v>0</v>
      </c>
      <c r="AO1229">
        <v>0</v>
      </c>
      <c r="AP1229">
        <v>0</v>
      </c>
      <c r="AQ1229">
        <v>0</v>
      </c>
      <c r="AR1229">
        <v>0</v>
      </c>
      <c r="AS1229">
        <v>0</v>
      </c>
      <c r="AT1229">
        <v>0</v>
      </c>
      <c r="AU1229">
        <v>0</v>
      </c>
      <c r="AV1229">
        <v>0</v>
      </c>
      <c r="AW1229">
        <v>0</v>
      </c>
      <c r="AX1229">
        <v>1</v>
      </c>
    </row>
    <row r="1230" spans="1:50" x14ac:dyDescent="0.25">
      <c r="A1230" s="36">
        <v>1901544</v>
      </c>
      <c r="B1230" s="36">
        <v>104005</v>
      </c>
      <c r="C1230" s="36" t="s">
        <v>64</v>
      </c>
      <c r="D1230">
        <v>4160</v>
      </c>
      <c r="E1230">
        <v>1056</v>
      </c>
      <c r="F1230" s="1">
        <v>40809</v>
      </c>
      <c r="G1230" s="1">
        <v>40855</v>
      </c>
      <c r="H1230">
        <v>9</v>
      </c>
      <c r="I1230">
        <v>2011</v>
      </c>
      <c r="J1230">
        <v>-41.259900000000002</v>
      </c>
      <c r="K1230">
        <v>-18.010000000000002</v>
      </c>
      <c r="L1230" t="s">
        <v>1140</v>
      </c>
      <c r="M1230" t="s">
        <v>1164</v>
      </c>
      <c r="N1230" s="1">
        <v>41970</v>
      </c>
      <c r="O1230">
        <v>-27.918199999999999</v>
      </c>
      <c r="P1230">
        <v>-15.2164</v>
      </c>
      <c r="Q1230" t="s">
        <v>40</v>
      </c>
      <c r="R1230" t="s">
        <v>598</v>
      </c>
      <c r="S1230" t="s">
        <v>599</v>
      </c>
      <c r="T1230" t="s">
        <v>20</v>
      </c>
      <c r="U1230" t="s">
        <v>7</v>
      </c>
      <c r="V1230">
        <v>1160.7195999999999</v>
      </c>
      <c r="W1230">
        <v>0.78</v>
      </c>
      <c r="X1230">
        <v>1</v>
      </c>
      <c r="Y1230">
        <v>111</v>
      </c>
      <c r="Z1230">
        <v>0</v>
      </c>
      <c r="AA1230">
        <v>0</v>
      </c>
      <c r="AB1230">
        <v>0</v>
      </c>
      <c r="AC1230">
        <v>240</v>
      </c>
      <c r="AD1230">
        <v>1000</v>
      </c>
      <c r="AE1230">
        <v>1800</v>
      </c>
      <c r="AF1230">
        <v>0</v>
      </c>
      <c r="AG1230">
        <v>0</v>
      </c>
      <c r="AH1230">
        <v>0</v>
      </c>
      <c r="AI1230">
        <v>0</v>
      </c>
      <c r="AJ1230">
        <v>0</v>
      </c>
      <c r="AK1230">
        <v>0</v>
      </c>
      <c r="AL1230">
        <v>0</v>
      </c>
      <c r="AM1230">
        <v>0</v>
      </c>
      <c r="AN1230">
        <v>0</v>
      </c>
      <c r="AO1230">
        <v>0</v>
      </c>
      <c r="AP1230">
        <v>0</v>
      </c>
      <c r="AQ1230">
        <v>0</v>
      </c>
      <c r="AR1230">
        <v>0</v>
      </c>
      <c r="AS1230">
        <v>0</v>
      </c>
      <c r="AT1230">
        <v>0</v>
      </c>
      <c r="AU1230">
        <v>0</v>
      </c>
      <c r="AV1230">
        <v>0</v>
      </c>
      <c r="AW1230">
        <v>0</v>
      </c>
      <c r="AX1230">
        <v>1</v>
      </c>
    </row>
    <row r="1231" spans="1:50" x14ac:dyDescent="0.25">
      <c r="A1231" s="36">
        <v>3900766</v>
      </c>
      <c r="B1231" s="36">
        <v>42637</v>
      </c>
      <c r="C1231" s="36" t="s">
        <v>64</v>
      </c>
      <c r="D1231">
        <v>3455</v>
      </c>
      <c r="E1231">
        <v>1017</v>
      </c>
      <c r="F1231" s="1">
        <v>40522</v>
      </c>
      <c r="G1231" s="1">
        <v>40529</v>
      </c>
      <c r="H1231">
        <v>12</v>
      </c>
      <c r="I1231">
        <v>2010</v>
      </c>
      <c r="J1231">
        <v>-37.500300000000003</v>
      </c>
      <c r="K1231">
        <v>12</v>
      </c>
      <c r="L1231" t="s">
        <v>1140</v>
      </c>
      <c r="M1231" t="s">
        <v>1163</v>
      </c>
      <c r="N1231" s="1">
        <v>41972</v>
      </c>
      <c r="O1231">
        <v>-23.2822</v>
      </c>
      <c r="P1231">
        <v>8.8575999999999997</v>
      </c>
      <c r="Q1231" t="s">
        <v>40</v>
      </c>
      <c r="R1231" t="s">
        <v>598</v>
      </c>
      <c r="S1231" t="s">
        <v>599</v>
      </c>
      <c r="T1231" t="s">
        <v>20</v>
      </c>
      <c r="U1231" t="s">
        <v>7</v>
      </c>
      <c r="V1231">
        <v>1450.6341</v>
      </c>
      <c r="W1231">
        <v>0.78</v>
      </c>
      <c r="X1231">
        <v>1</v>
      </c>
      <c r="Y1231">
        <v>139</v>
      </c>
      <c r="Z1231">
        <v>40</v>
      </c>
      <c r="AA1231">
        <v>0</v>
      </c>
      <c r="AB1231">
        <v>0</v>
      </c>
      <c r="AC1231">
        <v>240</v>
      </c>
      <c r="AD1231">
        <v>1000</v>
      </c>
      <c r="AE1231">
        <v>1800</v>
      </c>
      <c r="AF1231">
        <v>0</v>
      </c>
      <c r="AG1231">
        <v>0</v>
      </c>
      <c r="AH1231">
        <v>0</v>
      </c>
      <c r="AI1231">
        <v>0</v>
      </c>
      <c r="AJ1231">
        <v>0</v>
      </c>
      <c r="AK1231">
        <v>0</v>
      </c>
      <c r="AL1231">
        <v>0</v>
      </c>
      <c r="AM1231">
        <v>0</v>
      </c>
      <c r="AN1231">
        <v>0</v>
      </c>
      <c r="AO1231">
        <v>0</v>
      </c>
      <c r="AP1231">
        <v>0</v>
      </c>
      <c r="AQ1231">
        <v>0</v>
      </c>
      <c r="AR1231">
        <v>0</v>
      </c>
      <c r="AS1231">
        <v>0</v>
      </c>
      <c r="AT1231">
        <v>0</v>
      </c>
      <c r="AU1231">
        <v>0</v>
      </c>
      <c r="AV1231">
        <v>0</v>
      </c>
      <c r="AW1231">
        <v>0</v>
      </c>
      <c r="AX1231">
        <v>1</v>
      </c>
    </row>
    <row r="1232" spans="1:50" x14ac:dyDescent="0.25">
      <c r="A1232" s="36">
        <v>3900765</v>
      </c>
      <c r="B1232" s="36">
        <v>42635</v>
      </c>
      <c r="C1232" s="36" t="s">
        <v>64</v>
      </c>
      <c r="D1232">
        <v>3454</v>
      </c>
      <c r="E1232">
        <v>1015</v>
      </c>
      <c r="F1232" s="1">
        <v>40523</v>
      </c>
      <c r="G1232" s="1">
        <v>40529</v>
      </c>
      <c r="H1232">
        <v>12</v>
      </c>
      <c r="I1232">
        <v>2010</v>
      </c>
      <c r="J1232">
        <v>-40.5</v>
      </c>
      <c r="K1232">
        <v>9.6237999999999992</v>
      </c>
      <c r="L1232" t="s">
        <v>1140</v>
      </c>
      <c r="M1232" t="s">
        <v>1163</v>
      </c>
      <c r="N1232" s="1">
        <v>41973</v>
      </c>
      <c r="O1232">
        <v>-36.286799999999999</v>
      </c>
      <c r="P1232">
        <v>10.401</v>
      </c>
      <c r="Q1232" t="s">
        <v>40</v>
      </c>
      <c r="R1232" t="s">
        <v>598</v>
      </c>
      <c r="S1232" t="s">
        <v>599</v>
      </c>
      <c r="T1232" t="s">
        <v>20</v>
      </c>
      <c r="U1232" t="s">
        <v>7</v>
      </c>
      <c r="V1232">
        <v>1450.7783999999999</v>
      </c>
      <c r="W1232">
        <v>0.78</v>
      </c>
      <c r="X1232">
        <v>1</v>
      </c>
      <c r="Y1232">
        <v>146</v>
      </c>
      <c r="Z1232">
        <v>40</v>
      </c>
      <c r="AA1232">
        <v>0</v>
      </c>
      <c r="AB1232">
        <v>0</v>
      </c>
      <c r="AC1232">
        <v>240</v>
      </c>
      <c r="AD1232">
        <v>1000</v>
      </c>
      <c r="AE1232">
        <v>1800</v>
      </c>
      <c r="AF1232">
        <v>0</v>
      </c>
      <c r="AG1232">
        <v>0</v>
      </c>
      <c r="AH1232">
        <v>0</v>
      </c>
      <c r="AI1232">
        <v>0</v>
      </c>
      <c r="AJ1232">
        <v>0</v>
      </c>
      <c r="AK1232">
        <v>0</v>
      </c>
      <c r="AL1232">
        <v>0</v>
      </c>
      <c r="AM1232">
        <v>0</v>
      </c>
      <c r="AN1232">
        <v>0</v>
      </c>
      <c r="AO1232">
        <v>0</v>
      </c>
      <c r="AP1232">
        <v>0</v>
      </c>
      <c r="AQ1232">
        <v>0</v>
      </c>
      <c r="AR1232">
        <v>0</v>
      </c>
      <c r="AS1232">
        <v>0</v>
      </c>
      <c r="AT1232">
        <v>0</v>
      </c>
      <c r="AU1232">
        <v>0</v>
      </c>
      <c r="AV1232">
        <v>0</v>
      </c>
      <c r="AW1232">
        <v>0</v>
      </c>
      <c r="AX1232">
        <v>1</v>
      </c>
    </row>
    <row r="1233" spans="1:50" x14ac:dyDescent="0.25">
      <c r="A1233" s="36">
        <v>3900764</v>
      </c>
      <c r="B1233" s="36">
        <v>207287</v>
      </c>
      <c r="C1233" s="36" t="s">
        <v>65</v>
      </c>
      <c r="D1233">
        <v>3453</v>
      </c>
      <c r="E1233">
        <v>1001</v>
      </c>
      <c r="F1233" s="1">
        <v>40524</v>
      </c>
      <c r="G1233" s="1">
        <v>40529</v>
      </c>
      <c r="H1233">
        <v>12</v>
      </c>
      <c r="I1233">
        <v>2010</v>
      </c>
      <c r="J1233">
        <v>-44.0139</v>
      </c>
      <c r="K1233">
        <v>6.7819000000000003</v>
      </c>
      <c r="L1233" t="s">
        <v>1140</v>
      </c>
      <c r="M1233" t="s">
        <v>1163</v>
      </c>
      <c r="N1233" s="1">
        <v>41973</v>
      </c>
      <c r="O1233">
        <v>-43.582000000000001</v>
      </c>
      <c r="P1233">
        <v>1.8660000000000001</v>
      </c>
      <c r="Q1233" t="s">
        <v>40</v>
      </c>
      <c r="R1233" t="s">
        <v>598</v>
      </c>
      <c r="S1233" t="s">
        <v>599</v>
      </c>
      <c r="T1233" t="s">
        <v>20</v>
      </c>
      <c r="U1233" t="s">
        <v>7</v>
      </c>
      <c r="V1233">
        <v>1449.4701</v>
      </c>
      <c r="W1233">
        <v>0.78</v>
      </c>
      <c r="X1233">
        <v>1</v>
      </c>
      <c r="Y1233">
        <v>146</v>
      </c>
      <c r="Z1233">
        <v>0</v>
      </c>
      <c r="AA1233">
        <v>0</v>
      </c>
      <c r="AB1233">
        <v>0</v>
      </c>
      <c r="AC1233">
        <v>240</v>
      </c>
      <c r="AD1233">
        <v>1000</v>
      </c>
      <c r="AE1233">
        <v>1800</v>
      </c>
      <c r="AF1233">
        <v>0</v>
      </c>
      <c r="AG1233">
        <v>0</v>
      </c>
      <c r="AH1233">
        <v>0</v>
      </c>
      <c r="AI1233">
        <v>0</v>
      </c>
      <c r="AJ1233">
        <v>0</v>
      </c>
      <c r="AK1233">
        <v>0</v>
      </c>
      <c r="AL1233">
        <v>0</v>
      </c>
      <c r="AM1233">
        <v>0</v>
      </c>
      <c r="AN1233">
        <v>0</v>
      </c>
      <c r="AO1233">
        <v>0</v>
      </c>
      <c r="AP1233">
        <v>0</v>
      </c>
      <c r="AQ1233">
        <v>0</v>
      </c>
      <c r="AR1233">
        <v>0</v>
      </c>
      <c r="AS1233">
        <v>0</v>
      </c>
      <c r="AT1233">
        <v>0</v>
      </c>
      <c r="AU1233">
        <v>0</v>
      </c>
      <c r="AV1233">
        <v>0</v>
      </c>
      <c r="AW1233">
        <v>0</v>
      </c>
      <c r="AX1233">
        <v>1</v>
      </c>
    </row>
    <row r="1234" spans="1:50" x14ac:dyDescent="0.25">
      <c r="A1234" s="36">
        <v>3900762</v>
      </c>
      <c r="B1234" s="36">
        <v>40148</v>
      </c>
      <c r="C1234" s="36" t="s">
        <v>64</v>
      </c>
      <c r="D1234">
        <v>3451</v>
      </c>
      <c r="E1234">
        <v>982</v>
      </c>
      <c r="F1234" s="1">
        <v>40521</v>
      </c>
      <c r="G1234" s="1">
        <v>40529</v>
      </c>
      <c r="H1234">
        <v>12</v>
      </c>
      <c r="I1234">
        <v>2010</v>
      </c>
      <c r="J1234">
        <v>-36.015799999999999</v>
      </c>
      <c r="K1234">
        <v>13.1694</v>
      </c>
      <c r="L1234" t="s">
        <v>1140</v>
      </c>
      <c r="M1234" t="s">
        <v>1163</v>
      </c>
      <c r="N1234" s="1">
        <v>41973</v>
      </c>
      <c r="O1234">
        <v>-23.017800000000001</v>
      </c>
      <c r="P1234">
        <v>42.186900000000001</v>
      </c>
      <c r="Q1234" t="s">
        <v>40</v>
      </c>
      <c r="R1234" t="s">
        <v>598</v>
      </c>
      <c r="S1234" t="s">
        <v>599</v>
      </c>
      <c r="T1234" t="s">
        <v>20</v>
      </c>
      <c r="U1234" t="s">
        <v>7</v>
      </c>
      <c r="V1234">
        <v>1451.1781000000001</v>
      </c>
      <c r="W1234">
        <v>0.78</v>
      </c>
      <c r="X1234">
        <v>1</v>
      </c>
      <c r="Y1234">
        <v>146</v>
      </c>
      <c r="Z1234">
        <v>0</v>
      </c>
      <c r="AA1234">
        <v>0</v>
      </c>
      <c r="AB1234">
        <v>0</v>
      </c>
      <c r="AC1234">
        <v>240</v>
      </c>
      <c r="AD1234">
        <v>1000</v>
      </c>
      <c r="AE1234">
        <v>1800</v>
      </c>
      <c r="AF1234">
        <v>0</v>
      </c>
      <c r="AG1234">
        <v>0</v>
      </c>
      <c r="AH1234">
        <v>0</v>
      </c>
      <c r="AI1234">
        <v>0</v>
      </c>
      <c r="AJ1234">
        <v>0</v>
      </c>
      <c r="AK1234">
        <v>0</v>
      </c>
      <c r="AL1234">
        <v>0</v>
      </c>
      <c r="AM1234">
        <v>0</v>
      </c>
      <c r="AN1234">
        <v>0</v>
      </c>
      <c r="AO1234">
        <v>0</v>
      </c>
      <c r="AP1234">
        <v>0</v>
      </c>
      <c r="AQ1234">
        <v>0</v>
      </c>
      <c r="AR1234">
        <v>0</v>
      </c>
      <c r="AS1234">
        <v>0</v>
      </c>
      <c r="AT1234">
        <v>0</v>
      </c>
      <c r="AU1234">
        <v>0</v>
      </c>
      <c r="AV1234">
        <v>0</v>
      </c>
      <c r="AW1234">
        <v>0</v>
      </c>
      <c r="AX1234">
        <v>1</v>
      </c>
    </row>
    <row r="1235" spans="1:50" x14ac:dyDescent="0.25">
      <c r="A1235" s="36">
        <v>6900933</v>
      </c>
      <c r="B1235" s="36">
        <v>105000</v>
      </c>
      <c r="C1235" s="36" t="s">
        <v>64</v>
      </c>
      <c r="D1235" t="s">
        <v>573</v>
      </c>
      <c r="E1235" t="s">
        <v>1165</v>
      </c>
      <c r="F1235" s="1">
        <v>40889</v>
      </c>
      <c r="G1235" s="1">
        <v>40890</v>
      </c>
      <c r="H1235">
        <v>12</v>
      </c>
      <c r="I1235">
        <v>2011</v>
      </c>
      <c r="J1235">
        <v>-45.027999999999999</v>
      </c>
      <c r="K1235">
        <v>5.89</v>
      </c>
      <c r="L1235" t="s">
        <v>1140</v>
      </c>
      <c r="M1235" t="s">
        <v>1149</v>
      </c>
      <c r="N1235" s="1">
        <v>41972</v>
      </c>
      <c r="O1235">
        <v>-41.899700000000003</v>
      </c>
      <c r="P1235">
        <v>50.774000000000001</v>
      </c>
      <c r="Q1235" t="s">
        <v>9</v>
      </c>
      <c r="R1235" t="s">
        <v>645</v>
      </c>
      <c r="S1235" t="s">
        <v>646</v>
      </c>
      <c r="T1235" t="s">
        <v>32</v>
      </c>
      <c r="U1235" t="s">
        <v>10</v>
      </c>
      <c r="V1235">
        <v>1082.6528000000001</v>
      </c>
      <c r="W1235">
        <v>0.85</v>
      </c>
      <c r="X1235">
        <v>1</v>
      </c>
      <c r="Y1235">
        <v>110</v>
      </c>
      <c r="Z1235">
        <v>0</v>
      </c>
      <c r="AA1235">
        <v>0</v>
      </c>
      <c r="AB1235">
        <v>0</v>
      </c>
      <c r="AC1235">
        <v>240</v>
      </c>
      <c r="AD1235">
        <v>1000</v>
      </c>
      <c r="AE1235">
        <v>2000</v>
      </c>
      <c r="AF1235">
        <v>0</v>
      </c>
      <c r="AG1235">
        <v>0</v>
      </c>
      <c r="AH1235">
        <v>0</v>
      </c>
      <c r="AI1235">
        <v>0</v>
      </c>
      <c r="AJ1235">
        <v>0</v>
      </c>
      <c r="AK1235">
        <v>0</v>
      </c>
      <c r="AL1235">
        <v>0</v>
      </c>
      <c r="AM1235">
        <v>0</v>
      </c>
      <c r="AN1235">
        <v>0</v>
      </c>
      <c r="AO1235">
        <v>0</v>
      </c>
      <c r="AP1235">
        <v>0</v>
      </c>
      <c r="AQ1235">
        <v>0</v>
      </c>
      <c r="AR1235">
        <v>0</v>
      </c>
      <c r="AS1235">
        <v>0</v>
      </c>
      <c r="AT1235">
        <v>1</v>
      </c>
      <c r="AU1235">
        <v>0</v>
      </c>
      <c r="AV1235">
        <v>0</v>
      </c>
      <c r="AW1235">
        <v>0</v>
      </c>
      <c r="AX1235">
        <v>1</v>
      </c>
    </row>
    <row r="1236" spans="1:50" x14ac:dyDescent="0.25">
      <c r="A1236" s="36">
        <v>6900937</v>
      </c>
      <c r="B1236" s="36">
        <v>75321</v>
      </c>
      <c r="C1236" s="36" t="s">
        <v>64</v>
      </c>
      <c r="D1236" t="s">
        <v>573</v>
      </c>
      <c r="E1236" t="s">
        <v>1166</v>
      </c>
      <c r="F1236" s="1">
        <v>40969</v>
      </c>
      <c r="G1236" s="1">
        <v>40969</v>
      </c>
      <c r="H1236">
        <v>3</v>
      </c>
      <c r="I1236">
        <v>2012</v>
      </c>
      <c r="J1236">
        <v>-40.994</v>
      </c>
      <c r="K1236">
        <v>15.1747</v>
      </c>
      <c r="L1236" t="s">
        <v>1140</v>
      </c>
      <c r="M1236" t="s">
        <v>1149</v>
      </c>
      <c r="N1236" s="1">
        <v>41972</v>
      </c>
      <c r="O1236">
        <v>-42.028599999999997</v>
      </c>
      <c r="P1236">
        <v>68.297399999999996</v>
      </c>
      <c r="Q1236" t="s">
        <v>31</v>
      </c>
      <c r="R1236" t="s">
        <v>645</v>
      </c>
      <c r="S1236" t="s">
        <v>646</v>
      </c>
      <c r="T1236" t="s">
        <v>32</v>
      </c>
      <c r="U1236" t="s">
        <v>10</v>
      </c>
      <c r="V1236">
        <v>1002.8404</v>
      </c>
      <c r="W1236">
        <v>0.85</v>
      </c>
      <c r="X1236">
        <v>1</v>
      </c>
      <c r="Y1236">
        <v>103</v>
      </c>
      <c r="Z1236">
        <v>0</v>
      </c>
      <c r="AA1236">
        <v>0</v>
      </c>
      <c r="AB1236">
        <v>0</v>
      </c>
      <c r="AC1236">
        <v>240</v>
      </c>
      <c r="AD1236">
        <v>1550</v>
      </c>
      <c r="AE1236">
        <v>2000</v>
      </c>
      <c r="AF1236">
        <v>0</v>
      </c>
      <c r="AG1236">
        <v>0</v>
      </c>
      <c r="AH1236">
        <v>0</v>
      </c>
      <c r="AI1236">
        <v>0</v>
      </c>
      <c r="AJ1236">
        <v>0</v>
      </c>
      <c r="AK1236">
        <v>0</v>
      </c>
      <c r="AL1236">
        <v>0</v>
      </c>
      <c r="AM1236">
        <v>0</v>
      </c>
      <c r="AN1236">
        <v>0</v>
      </c>
      <c r="AO1236">
        <v>0</v>
      </c>
      <c r="AP1236">
        <v>0</v>
      </c>
      <c r="AQ1236">
        <v>0</v>
      </c>
      <c r="AR1236">
        <v>0</v>
      </c>
      <c r="AS1236">
        <v>0</v>
      </c>
      <c r="AT1236">
        <v>1</v>
      </c>
      <c r="AU1236">
        <v>0</v>
      </c>
      <c r="AV1236">
        <v>0</v>
      </c>
      <c r="AW1236">
        <v>0</v>
      </c>
      <c r="AX1236">
        <v>1</v>
      </c>
    </row>
    <row r="1237" spans="1:50" x14ac:dyDescent="0.25">
      <c r="A1237" s="36">
        <v>1901255</v>
      </c>
      <c r="B1237" s="36">
        <v>55918</v>
      </c>
      <c r="C1237" s="36" t="s">
        <v>64</v>
      </c>
      <c r="D1237" t="s">
        <v>573</v>
      </c>
      <c r="E1237">
        <v>4884</v>
      </c>
      <c r="F1237" s="1">
        <v>40428</v>
      </c>
      <c r="G1237" s="1">
        <v>40434</v>
      </c>
      <c r="H1237">
        <v>9</v>
      </c>
      <c r="I1237">
        <v>2010</v>
      </c>
      <c r="J1237">
        <v>-36.305</v>
      </c>
      <c r="K1237">
        <v>-5</v>
      </c>
      <c r="L1237" t="s">
        <v>1140</v>
      </c>
      <c r="M1237" t="s">
        <v>573</v>
      </c>
      <c r="N1237" s="1">
        <v>41969</v>
      </c>
      <c r="O1237">
        <v>-30.8278</v>
      </c>
      <c r="P1237">
        <v>5.5510999999999999</v>
      </c>
      <c r="Q1237" t="s">
        <v>3</v>
      </c>
      <c r="R1237" t="s">
        <v>704</v>
      </c>
      <c r="S1237" t="s">
        <v>705</v>
      </c>
      <c r="T1237" t="s">
        <v>28</v>
      </c>
      <c r="U1237" t="s">
        <v>27</v>
      </c>
      <c r="V1237">
        <v>1541.2526</v>
      </c>
      <c r="W1237">
        <v>0.74</v>
      </c>
      <c r="X1237">
        <v>1</v>
      </c>
      <c r="Y1237">
        <v>149</v>
      </c>
      <c r="Z1237">
        <v>39</v>
      </c>
      <c r="AA1237">
        <v>0</v>
      </c>
      <c r="AB1237">
        <v>0</v>
      </c>
      <c r="AC1237">
        <v>240</v>
      </c>
      <c r="AD1237">
        <v>1000</v>
      </c>
      <c r="AE1237">
        <v>2000</v>
      </c>
      <c r="AF1237">
        <v>0</v>
      </c>
      <c r="AG1237">
        <v>0</v>
      </c>
      <c r="AH1237">
        <v>0</v>
      </c>
      <c r="AI1237">
        <v>0</v>
      </c>
      <c r="AJ1237">
        <v>0</v>
      </c>
      <c r="AK1237">
        <v>0</v>
      </c>
      <c r="AL1237">
        <v>0</v>
      </c>
      <c r="AM1237">
        <v>0</v>
      </c>
      <c r="AN1237">
        <v>1</v>
      </c>
      <c r="AO1237">
        <v>0</v>
      </c>
      <c r="AP1237">
        <v>0</v>
      </c>
      <c r="AQ1237">
        <v>0</v>
      </c>
      <c r="AR1237">
        <v>0</v>
      </c>
      <c r="AS1237">
        <v>0</v>
      </c>
      <c r="AT1237">
        <v>0</v>
      </c>
      <c r="AU1237">
        <v>0</v>
      </c>
      <c r="AV1237">
        <v>0</v>
      </c>
      <c r="AW1237">
        <v>0</v>
      </c>
      <c r="AX1237">
        <v>1</v>
      </c>
    </row>
    <row r="1238" spans="1:50" x14ac:dyDescent="0.25">
      <c r="A1238" s="36">
        <v>1901070</v>
      </c>
      <c r="B1238" s="36">
        <v>81196</v>
      </c>
      <c r="C1238" s="36" t="s">
        <v>64</v>
      </c>
      <c r="D1238" t="s">
        <v>573</v>
      </c>
      <c r="E1238">
        <v>3851</v>
      </c>
      <c r="F1238" s="1">
        <v>39697</v>
      </c>
      <c r="G1238" s="1">
        <v>39706</v>
      </c>
      <c r="H1238">
        <v>9</v>
      </c>
      <c r="I1238">
        <v>2008</v>
      </c>
      <c r="J1238">
        <v>-34.479999999999997</v>
      </c>
      <c r="K1238">
        <v>13</v>
      </c>
      <c r="L1238" t="s">
        <v>1140</v>
      </c>
      <c r="M1238" t="s">
        <v>573</v>
      </c>
      <c r="N1238" s="1">
        <v>41967</v>
      </c>
      <c r="O1238">
        <v>-28.470500000000001</v>
      </c>
      <c r="P1238">
        <v>96.289000000000001</v>
      </c>
      <c r="Q1238" t="s">
        <v>3</v>
      </c>
      <c r="R1238" t="s">
        <v>704</v>
      </c>
      <c r="S1238" t="s">
        <v>705</v>
      </c>
      <c r="T1238" t="s">
        <v>28</v>
      </c>
      <c r="U1238" t="s">
        <v>27</v>
      </c>
      <c r="V1238">
        <v>2270.0032999999999</v>
      </c>
      <c r="W1238">
        <v>0.64</v>
      </c>
      <c r="X1238">
        <v>1</v>
      </c>
      <c r="Y1238">
        <v>149</v>
      </c>
      <c r="Z1238">
        <v>80</v>
      </c>
      <c r="AA1238">
        <v>0</v>
      </c>
      <c r="AB1238">
        <v>1</v>
      </c>
      <c r="AC1238">
        <v>240</v>
      </c>
      <c r="AD1238">
        <v>1000</v>
      </c>
      <c r="AE1238">
        <v>2000</v>
      </c>
      <c r="AF1238">
        <v>0</v>
      </c>
      <c r="AG1238">
        <v>0</v>
      </c>
      <c r="AH1238">
        <v>0</v>
      </c>
      <c r="AI1238">
        <v>0</v>
      </c>
      <c r="AJ1238">
        <v>0</v>
      </c>
      <c r="AK1238">
        <v>0</v>
      </c>
      <c r="AL1238">
        <v>0</v>
      </c>
      <c r="AM1238">
        <v>0</v>
      </c>
      <c r="AN1238">
        <v>0</v>
      </c>
      <c r="AO1238">
        <v>0</v>
      </c>
      <c r="AP1238">
        <v>0</v>
      </c>
      <c r="AQ1238">
        <v>0</v>
      </c>
      <c r="AR1238">
        <v>0</v>
      </c>
      <c r="AS1238">
        <v>0</v>
      </c>
      <c r="AT1238">
        <v>0</v>
      </c>
      <c r="AU1238">
        <v>0</v>
      </c>
      <c r="AV1238">
        <v>0</v>
      </c>
      <c r="AW1238">
        <v>0</v>
      </c>
      <c r="AX1238">
        <v>1</v>
      </c>
    </row>
    <row r="1239" spans="1:50" x14ac:dyDescent="0.25">
      <c r="A1239" s="36">
        <v>1901252</v>
      </c>
      <c r="B1239" s="36">
        <v>55920</v>
      </c>
      <c r="C1239" s="36" t="s">
        <v>64</v>
      </c>
      <c r="D1239" t="s">
        <v>573</v>
      </c>
      <c r="E1239">
        <v>4886</v>
      </c>
      <c r="F1239" s="1">
        <v>40425</v>
      </c>
      <c r="G1239" s="1">
        <v>40427</v>
      </c>
      <c r="H1239">
        <v>9</v>
      </c>
      <c r="I1239">
        <v>2010</v>
      </c>
      <c r="J1239">
        <v>-35.003999999999998</v>
      </c>
      <c r="K1239">
        <v>7.5</v>
      </c>
      <c r="L1239" t="s">
        <v>1140</v>
      </c>
      <c r="M1239" t="s">
        <v>573</v>
      </c>
      <c r="N1239" s="1">
        <v>41966</v>
      </c>
      <c r="O1239">
        <v>-25.6068</v>
      </c>
      <c r="P1239">
        <v>5.5462999999999996</v>
      </c>
      <c r="Q1239" t="s">
        <v>3</v>
      </c>
      <c r="R1239" t="s">
        <v>704</v>
      </c>
      <c r="S1239" t="s">
        <v>705</v>
      </c>
      <c r="T1239" t="s">
        <v>28</v>
      </c>
      <c r="U1239" t="s">
        <v>27</v>
      </c>
      <c r="V1239">
        <v>1541.2886000000001</v>
      </c>
      <c r="W1239">
        <v>0.74</v>
      </c>
      <c r="X1239">
        <v>1</v>
      </c>
      <c r="Y1239">
        <v>155</v>
      </c>
      <c r="Z1239">
        <v>39</v>
      </c>
      <c r="AA1239">
        <v>0</v>
      </c>
      <c r="AB1239">
        <v>0</v>
      </c>
      <c r="AC1239">
        <v>240</v>
      </c>
      <c r="AD1239">
        <v>1000</v>
      </c>
      <c r="AE1239">
        <v>2000</v>
      </c>
      <c r="AF1239">
        <v>0</v>
      </c>
      <c r="AG1239">
        <v>0</v>
      </c>
      <c r="AH1239">
        <v>0</v>
      </c>
      <c r="AI1239">
        <v>0</v>
      </c>
      <c r="AJ1239">
        <v>0</v>
      </c>
      <c r="AK1239">
        <v>0</v>
      </c>
      <c r="AL1239">
        <v>0</v>
      </c>
      <c r="AM1239">
        <v>0</v>
      </c>
      <c r="AN1239">
        <v>1</v>
      </c>
      <c r="AO1239">
        <v>0</v>
      </c>
      <c r="AP1239">
        <v>0</v>
      </c>
      <c r="AQ1239">
        <v>0</v>
      </c>
      <c r="AR1239">
        <v>0</v>
      </c>
      <c r="AS1239">
        <v>0</v>
      </c>
      <c r="AT1239">
        <v>0</v>
      </c>
      <c r="AU1239">
        <v>0</v>
      </c>
      <c r="AV1239">
        <v>0</v>
      </c>
      <c r="AW1239">
        <v>0</v>
      </c>
      <c r="AX1239">
        <v>1</v>
      </c>
    </row>
    <row r="1240" spans="1:50" x14ac:dyDescent="0.25">
      <c r="A1240" s="36">
        <v>4901631</v>
      </c>
      <c r="B1240" s="36">
        <v>7211</v>
      </c>
      <c r="C1240" s="36" t="s">
        <v>65</v>
      </c>
      <c r="D1240">
        <v>5362</v>
      </c>
      <c r="E1240">
        <v>7211</v>
      </c>
      <c r="F1240" s="1">
        <v>41769</v>
      </c>
      <c r="G1240" s="1">
        <v>41802</v>
      </c>
      <c r="H1240">
        <v>5</v>
      </c>
      <c r="I1240">
        <v>2014</v>
      </c>
      <c r="J1240">
        <v>36.0152</v>
      </c>
      <c r="K1240">
        <v>-67.340100000000007</v>
      </c>
      <c r="L1240" t="s">
        <v>1167</v>
      </c>
      <c r="M1240" t="s">
        <v>1168</v>
      </c>
      <c r="N1240" s="1">
        <v>41972</v>
      </c>
      <c r="O1240">
        <v>34.695999999999998</v>
      </c>
      <c r="P1240">
        <v>-62.624000000000002</v>
      </c>
      <c r="Q1240" t="s">
        <v>19</v>
      </c>
      <c r="R1240" t="s">
        <v>598</v>
      </c>
      <c r="S1240" t="s">
        <v>599</v>
      </c>
      <c r="T1240" t="s">
        <v>20</v>
      </c>
      <c r="U1240" t="s">
        <v>7</v>
      </c>
      <c r="V1240">
        <v>202.4271</v>
      </c>
      <c r="W1240">
        <v>0.91</v>
      </c>
      <c r="X1240">
        <v>1</v>
      </c>
      <c r="Y1240">
        <v>25</v>
      </c>
      <c r="Z1240">
        <v>0</v>
      </c>
      <c r="AA1240">
        <v>0</v>
      </c>
      <c r="AB1240">
        <v>0</v>
      </c>
      <c r="AC1240">
        <v>240</v>
      </c>
      <c r="AD1240">
        <v>1000</v>
      </c>
      <c r="AE1240">
        <v>2000</v>
      </c>
      <c r="AF1240">
        <v>0</v>
      </c>
      <c r="AG1240">
        <v>0</v>
      </c>
      <c r="AH1240">
        <v>0</v>
      </c>
      <c r="AI1240">
        <v>0</v>
      </c>
      <c r="AJ1240">
        <v>0</v>
      </c>
      <c r="AK1240">
        <v>0</v>
      </c>
      <c r="AL1240">
        <v>0</v>
      </c>
      <c r="AM1240">
        <v>0</v>
      </c>
      <c r="AN1240">
        <v>0</v>
      </c>
      <c r="AO1240">
        <v>0</v>
      </c>
      <c r="AP1240">
        <v>0</v>
      </c>
      <c r="AQ1240">
        <v>0</v>
      </c>
      <c r="AR1240">
        <v>0</v>
      </c>
      <c r="AS1240">
        <v>0</v>
      </c>
      <c r="AT1240">
        <v>0</v>
      </c>
      <c r="AU1240">
        <v>0</v>
      </c>
      <c r="AV1240">
        <v>0</v>
      </c>
      <c r="AW1240">
        <v>0</v>
      </c>
      <c r="AX1240">
        <v>1</v>
      </c>
    </row>
    <row r="1241" spans="1:50" x14ac:dyDescent="0.25">
      <c r="A1241" s="36">
        <v>4901630</v>
      </c>
      <c r="B1241" s="36">
        <v>7210</v>
      </c>
      <c r="C1241" s="36" t="s">
        <v>65</v>
      </c>
      <c r="D1241">
        <v>5361</v>
      </c>
      <c r="E1241">
        <v>7210</v>
      </c>
      <c r="F1241" s="1">
        <v>41764</v>
      </c>
      <c r="G1241" s="1">
        <v>41802</v>
      </c>
      <c r="H1241">
        <v>5</v>
      </c>
      <c r="I1241">
        <v>2014</v>
      </c>
      <c r="J1241">
        <v>37.895600000000002</v>
      </c>
      <c r="K1241">
        <v>-68.576599999999999</v>
      </c>
      <c r="L1241" t="s">
        <v>1167</v>
      </c>
      <c r="M1241" t="s">
        <v>1168</v>
      </c>
      <c r="N1241" s="1">
        <v>41966</v>
      </c>
      <c r="O1241">
        <v>37.322000000000003</v>
      </c>
      <c r="P1241">
        <v>-70.631</v>
      </c>
      <c r="Q1241" t="s">
        <v>19</v>
      </c>
      <c r="R1241" t="s">
        <v>598</v>
      </c>
      <c r="S1241" t="s">
        <v>599</v>
      </c>
      <c r="T1241" t="s">
        <v>20</v>
      </c>
      <c r="U1241" t="s">
        <v>7</v>
      </c>
      <c r="V1241">
        <v>202.21109999999999</v>
      </c>
      <c r="W1241">
        <v>0.91</v>
      </c>
      <c r="X1241">
        <v>1</v>
      </c>
      <c r="Y1241">
        <v>25</v>
      </c>
      <c r="Z1241">
        <v>0</v>
      </c>
      <c r="AA1241">
        <v>0</v>
      </c>
      <c r="AB1241">
        <v>0</v>
      </c>
      <c r="AC1241">
        <v>240</v>
      </c>
      <c r="AD1241">
        <v>1000</v>
      </c>
      <c r="AE1241">
        <v>2000</v>
      </c>
      <c r="AF1241">
        <v>0</v>
      </c>
      <c r="AG1241">
        <v>0</v>
      </c>
      <c r="AH1241">
        <v>0</v>
      </c>
      <c r="AI1241">
        <v>0</v>
      </c>
      <c r="AJ1241">
        <v>0</v>
      </c>
      <c r="AK1241">
        <v>0</v>
      </c>
      <c r="AL1241">
        <v>0</v>
      </c>
      <c r="AM1241">
        <v>0</v>
      </c>
      <c r="AN1241">
        <v>0</v>
      </c>
      <c r="AO1241">
        <v>0</v>
      </c>
      <c r="AP1241">
        <v>0</v>
      </c>
      <c r="AQ1241">
        <v>0</v>
      </c>
      <c r="AR1241">
        <v>0</v>
      </c>
      <c r="AS1241">
        <v>0</v>
      </c>
      <c r="AT1241">
        <v>0</v>
      </c>
      <c r="AU1241">
        <v>0</v>
      </c>
      <c r="AV1241">
        <v>0</v>
      </c>
      <c r="AW1241">
        <v>0</v>
      </c>
      <c r="AX1241">
        <v>1</v>
      </c>
    </row>
    <row r="1242" spans="1:50" x14ac:dyDescent="0.25">
      <c r="A1242" s="36">
        <v>4901629</v>
      </c>
      <c r="B1242" s="36">
        <v>7208</v>
      </c>
      <c r="C1242" s="36" t="s">
        <v>65</v>
      </c>
      <c r="D1242">
        <v>5360</v>
      </c>
      <c r="E1242">
        <v>7208</v>
      </c>
      <c r="F1242" s="1">
        <v>41770</v>
      </c>
      <c r="G1242" s="1">
        <v>41802</v>
      </c>
      <c r="H1242">
        <v>5</v>
      </c>
      <c r="I1242">
        <v>2014</v>
      </c>
      <c r="J1242">
        <v>39.026499999999999</v>
      </c>
      <c r="K1242">
        <v>-69.320800000000006</v>
      </c>
      <c r="L1242" t="s">
        <v>1167</v>
      </c>
      <c r="M1242" t="s">
        <v>1168</v>
      </c>
      <c r="N1242" s="1">
        <v>41972</v>
      </c>
      <c r="O1242">
        <v>35.901000000000003</v>
      </c>
      <c r="P1242">
        <v>-59.436</v>
      </c>
      <c r="Q1242" t="s">
        <v>19</v>
      </c>
      <c r="R1242" t="s">
        <v>598</v>
      </c>
      <c r="S1242" t="s">
        <v>599</v>
      </c>
      <c r="T1242" t="s">
        <v>20</v>
      </c>
      <c r="U1242" t="s">
        <v>7</v>
      </c>
      <c r="V1242">
        <v>202.2722</v>
      </c>
      <c r="W1242">
        <v>0.91</v>
      </c>
      <c r="X1242">
        <v>1</v>
      </c>
      <c r="Y1242">
        <v>25</v>
      </c>
      <c r="Z1242">
        <v>0</v>
      </c>
      <c r="AA1242">
        <v>0</v>
      </c>
      <c r="AB1242">
        <v>0</v>
      </c>
      <c r="AC1242">
        <v>240</v>
      </c>
      <c r="AD1242">
        <v>1000</v>
      </c>
      <c r="AE1242">
        <v>2000</v>
      </c>
      <c r="AF1242">
        <v>0</v>
      </c>
      <c r="AG1242">
        <v>0</v>
      </c>
      <c r="AH1242">
        <v>0</v>
      </c>
      <c r="AI1242">
        <v>0</v>
      </c>
      <c r="AJ1242">
        <v>0</v>
      </c>
      <c r="AK1242">
        <v>0</v>
      </c>
      <c r="AL1242">
        <v>0</v>
      </c>
      <c r="AM1242">
        <v>0</v>
      </c>
      <c r="AN1242">
        <v>0</v>
      </c>
      <c r="AO1242">
        <v>0</v>
      </c>
      <c r="AP1242">
        <v>0</v>
      </c>
      <c r="AQ1242">
        <v>0</v>
      </c>
      <c r="AR1242">
        <v>0</v>
      </c>
      <c r="AS1242">
        <v>0</v>
      </c>
      <c r="AT1242">
        <v>0</v>
      </c>
      <c r="AU1242">
        <v>0</v>
      </c>
      <c r="AV1242">
        <v>0</v>
      </c>
      <c r="AW1242">
        <v>0</v>
      </c>
      <c r="AX1242">
        <v>1</v>
      </c>
    </row>
    <row r="1243" spans="1:50" x14ac:dyDescent="0.25">
      <c r="A1243" s="36">
        <v>4901628</v>
      </c>
      <c r="B1243" s="36">
        <v>7205</v>
      </c>
      <c r="C1243" s="36" t="s">
        <v>65</v>
      </c>
      <c r="D1243">
        <v>5359</v>
      </c>
      <c r="E1243">
        <v>7205</v>
      </c>
      <c r="F1243" s="1">
        <v>41762</v>
      </c>
      <c r="G1243" s="1">
        <v>41802</v>
      </c>
      <c r="H1243">
        <v>5</v>
      </c>
      <c r="I1243">
        <v>2014</v>
      </c>
      <c r="J1243">
        <v>39.094700000000003</v>
      </c>
      <c r="K1243">
        <v>-69.490600000000001</v>
      </c>
      <c r="L1243" t="s">
        <v>1167</v>
      </c>
      <c r="M1243" t="s">
        <v>1168</v>
      </c>
      <c r="N1243" s="1">
        <v>41974</v>
      </c>
      <c r="O1243">
        <v>37.360999999999997</v>
      </c>
      <c r="P1243">
        <v>-64.974999999999994</v>
      </c>
      <c r="Q1243" t="s">
        <v>19</v>
      </c>
      <c r="R1243" t="s">
        <v>598</v>
      </c>
      <c r="S1243" t="s">
        <v>599</v>
      </c>
      <c r="T1243" t="s">
        <v>20</v>
      </c>
      <c r="U1243" t="s">
        <v>7</v>
      </c>
      <c r="V1243">
        <v>212.32149999999999</v>
      </c>
      <c r="W1243">
        <v>0.91</v>
      </c>
      <c r="X1243">
        <v>1</v>
      </c>
      <c r="Y1243">
        <v>26</v>
      </c>
      <c r="Z1243">
        <v>0</v>
      </c>
      <c r="AA1243">
        <v>0</v>
      </c>
      <c r="AB1243">
        <v>0</v>
      </c>
      <c r="AC1243">
        <v>240</v>
      </c>
      <c r="AD1243">
        <v>1000</v>
      </c>
      <c r="AE1243">
        <v>2000</v>
      </c>
      <c r="AF1243">
        <v>0</v>
      </c>
      <c r="AG1243">
        <v>0</v>
      </c>
      <c r="AH1243">
        <v>0</v>
      </c>
      <c r="AI1243">
        <v>0</v>
      </c>
      <c r="AJ1243">
        <v>0</v>
      </c>
      <c r="AK1243">
        <v>0</v>
      </c>
      <c r="AL1243">
        <v>0</v>
      </c>
      <c r="AM1243">
        <v>0</v>
      </c>
      <c r="AN1243">
        <v>0</v>
      </c>
      <c r="AO1243">
        <v>0</v>
      </c>
      <c r="AP1243">
        <v>0</v>
      </c>
      <c r="AQ1243">
        <v>0</v>
      </c>
      <c r="AR1243">
        <v>0</v>
      </c>
      <c r="AS1243">
        <v>0</v>
      </c>
      <c r="AT1243">
        <v>0</v>
      </c>
      <c r="AU1243">
        <v>0</v>
      </c>
      <c r="AV1243">
        <v>0</v>
      </c>
      <c r="AW1243">
        <v>0</v>
      </c>
      <c r="AX1243">
        <v>1</v>
      </c>
    </row>
    <row r="1244" spans="1:50" x14ac:dyDescent="0.25">
      <c r="A1244" s="36">
        <v>5904174</v>
      </c>
      <c r="B1244" s="36">
        <v>46396</v>
      </c>
      <c r="C1244" s="36" t="s">
        <v>64</v>
      </c>
      <c r="D1244">
        <v>4679</v>
      </c>
      <c r="E1244">
        <v>6423</v>
      </c>
      <c r="F1244" s="1">
        <v>41678</v>
      </c>
      <c r="G1244" s="1">
        <v>41687</v>
      </c>
      <c r="H1244">
        <v>2</v>
      </c>
      <c r="I1244">
        <v>2014</v>
      </c>
      <c r="J1244">
        <v>49.328400000000002</v>
      </c>
      <c r="K1244">
        <v>-39.943300000000001</v>
      </c>
      <c r="L1244" t="s">
        <v>1167</v>
      </c>
      <c r="M1244" t="s">
        <v>597</v>
      </c>
      <c r="N1244" s="1">
        <v>41974</v>
      </c>
      <c r="O1244">
        <v>50.907899999999998</v>
      </c>
      <c r="P1244">
        <v>-38.7241</v>
      </c>
      <c r="Q1244" t="s">
        <v>3</v>
      </c>
      <c r="R1244" t="s">
        <v>637</v>
      </c>
      <c r="S1244" t="s">
        <v>638</v>
      </c>
      <c r="T1244" t="s">
        <v>8</v>
      </c>
      <c r="U1244" t="s">
        <v>7</v>
      </c>
      <c r="V1244">
        <v>295.92970000000003</v>
      </c>
      <c r="W1244">
        <v>0.91</v>
      </c>
      <c r="X1244">
        <v>1</v>
      </c>
      <c r="Y1244">
        <v>23</v>
      </c>
      <c r="Z1244">
        <v>0</v>
      </c>
      <c r="AA1244">
        <v>0</v>
      </c>
      <c r="AB1244">
        <v>0</v>
      </c>
      <c r="AC1244">
        <v>240</v>
      </c>
      <c r="AD1244">
        <v>1000</v>
      </c>
      <c r="AE1244">
        <v>2020</v>
      </c>
      <c r="AF1244">
        <v>0</v>
      </c>
      <c r="AG1244">
        <v>0</v>
      </c>
      <c r="AH1244">
        <v>0</v>
      </c>
      <c r="AI1244">
        <v>0</v>
      </c>
      <c r="AJ1244">
        <v>0</v>
      </c>
      <c r="AK1244">
        <v>0</v>
      </c>
      <c r="AL1244">
        <v>0</v>
      </c>
      <c r="AM1244">
        <v>0</v>
      </c>
      <c r="AN1244">
        <v>1</v>
      </c>
      <c r="AO1244">
        <v>0</v>
      </c>
      <c r="AP1244">
        <v>0</v>
      </c>
      <c r="AQ1244">
        <v>0</v>
      </c>
      <c r="AR1244">
        <v>0</v>
      </c>
      <c r="AS1244">
        <v>0</v>
      </c>
      <c r="AT1244">
        <v>0</v>
      </c>
      <c r="AU1244">
        <v>0</v>
      </c>
      <c r="AV1244">
        <v>0</v>
      </c>
      <c r="AW1244">
        <v>0</v>
      </c>
      <c r="AX1244">
        <v>1</v>
      </c>
    </row>
    <row r="1245" spans="1:50" x14ac:dyDescent="0.25">
      <c r="A1245" s="36">
        <v>5904175</v>
      </c>
      <c r="B1245" s="36">
        <v>67236</v>
      </c>
      <c r="C1245" s="36" t="s">
        <v>64</v>
      </c>
      <c r="D1245">
        <v>4678</v>
      </c>
      <c r="E1245">
        <v>6435</v>
      </c>
      <c r="F1245" s="1">
        <v>41680</v>
      </c>
      <c r="G1245" s="1">
        <v>41687</v>
      </c>
      <c r="H1245">
        <v>2</v>
      </c>
      <c r="I1245">
        <v>2014</v>
      </c>
      <c r="J1245">
        <v>56.235100000000003</v>
      </c>
      <c r="K1245">
        <v>-30.666599999999999</v>
      </c>
      <c r="L1245" t="s">
        <v>1167</v>
      </c>
      <c r="M1245" t="s">
        <v>597</v>
      </c>
      <c r="N1245" s="1">
        <v>41976</v>
      </c>
      <c r="O1245">
        <v>57.552900000000001</v>
      </c>
      <c r="P1245">
        <v>-26.443999999999999</v>
      </c>
      <c r="Q1245" t="s">
        <v>3</v>
      </c>
      <c r="R1245" t="s">
        <v>637</v>
      </c>
      <c r="S1245" t="s">
        <v>638</v>
      </c>
      <c r="T1245" t="s">
        <v>8</v>
      </c>
      <c r="U1245" t="s">
        <v>7</v>
      </c>
      <c r="V1245">
        <v>295.7303</v>
      </c>
      <c r="W1245">
        <v>0.91</v>
      </c>
      <c r="X1245">
        <v>1</v>
      </c>
      <c r="Y1245">
        <v>29</v>
      </c>
      <c r="Z1245">
        <v>0</v>
      </c>
      <c r="AA1245">
        <v>0</v>
      </c>
      <c r="AB1245">
        <v>0</v>
      </c>
      <c r="AC1245">
        <v>240</v>
      </c>
      <c r="AD1245">
        <v>1000</v>
      </c>
      <c r="AE1245">
        <v>2020</v>
      </c>
      <c r="AF1245">
        <v>0</v>
      </c>
      <c r="AG1245">
        <v>0</v>
      </c>
      <c r="AH1245">
        <v>0</v>
      </c>
      <c r="AI1245">
        <v>0</v>
      </c>
      <c r="AJ1245">
        <v>0</v>
      </c>
      <c r="AK1245">
        <v>0</v>
      </c>
      <c r="AL1245">
        <v>0</v>
      </c>
      <c r="AM1245">
        <v>0</v>
      </c>
      <c r="AN1245">
        <v>1</v>
      </c>
      <c r="AO1245">
        <v>0</v>
      </c>
      <c r="AP1245">
        <v>0</v>
      </c>
      <c r="AQ1245">
        <v>0</v>
      </c>
      <c r="AR1245">
        <v>0</v>
      </c>
      <c r="AS1245">
        <v>0</v>
      </c>
      <c r="AT1245">
        <v>0</v>
      </c>
      <c r="AU1245">
        <v>0</v>
      </c>
      <c r="AV1245">
        <v>0</v>
      </c>
      <c r="AW1245">
        <v>0</v>
      </c>
      <c r="AX1245">
        <v>1</v>
      </c>
    </row>
    <row r="1246" spans="1:50" x14ac:dyDescent="0.25">
      <c r="A1246" s="36">
        <v>5904176</v>
      </c>
      <c r="B1246" s="36">
        <v>46390</v>
      </c>
      <c r="C1246" s="36" t="s">
        <v>64</v>
      </c>
      <c r="D1246">
        <v>4677</v>
      </c>
      <c r="E1246">
        <v>6392</v>
      </c>
      <c r="F1246" s="1">
        <v>41681</v>
      </c>
      <c r="G1246" s="1">
        <v>41687</v>
      </c>
      <c r="H1246">
        <v>2</v>
      </c>
      <c r="I1246">
        <v>2014</v>
      </c>
      <c r="J1246">
        <v>58.096699999999998</v>
      </c>
      <c r="K1246">
        <v>-23.236599999999999</v>
      </c>
      <c r="L1246" t="s">
        <v>1167</v>
      </c>
      <c r="M1246" t="s">
        <v>597</v>
      </c>
      <c r="N1246" s="1">
        <v>41967</v>
      </c>
      <c r="O1246">
        <v>60.645600000000002</v>
      </c>
      <c r="P1246">
        <v>-21.432500000000001</v>
      </c>
      <c r="Q1246" t="s">
        <v>3</v>
      </c>
      <c r="R1246" t="s">
        <v>637</v>
      </c>
      <c r="S1246" t="s">
        <v>638</v>
      </c>
      <c r="T1246" t="s">
        <v>8</v>
      </c>
      <c r="U1246" t="s">
        <v>7</v>
      </c>
      <c r="V1246">
        <v>285.91820000000001</v>
      </c>
      <c r="W1246">
        <v>0.91</v>
      </c>
      <c r="X1246">
        <v>1</v>
      </c>
      <c r="Y1246">
        <v>29</v>
      </c>
      <c r="Z1246">
        <v>0</v>
      </c>
      <c r="AA1246">
        <v>0</v>
      </c>
      <c r="AB1246">
        <v>0</v>
      </c>
      <c r="AC1246">
        <v>240</v>
      </c>
      <c r="AD1246">
        <v>1000</v>
      </c>
      <c r="AE1246">
        <v>2020</v>
      </c>
      <c r="AF1246">
        <v>0</v>
      </c>
      <c r="AG1246">
        <v>0</v>
      </c>
      <c r="AH1246">
        <v>0</v>
      </c>
      <c r="AI1246">
        <v>0</v>
      </c>
      <c r="AJ1246">
        <v>0</v>
      </c>
      <c r="AK1246">
        <v>0</v>
      </c>
      <c r="AL1246">
        <v>0</v>
      </c>
      <c r="AM1246">
        <v>0</v>
      </c>
      <c r="AN1246">
        <v>1</v>
      </c>
      <c r="AO1246">
        <v>0</v>
      </c>
      <c r="AP1246">
        <v>0</v>
      </c>
      <c r="AQ1246">
        <v>0</v>
      </c>
      <c r="AR1246">
        <v>0</v>
      </c>
      <c r="AS1246">
        <v>0</v>
      </c>
      <c r="AT1246">
        <v>0</v>
      </c>
      <c r="AU1246">
        <v>0</v>
      </c>
      <c r="AV1246">
        <v>0</v>
      </c>
      <c r="AW1246">
        <v>0</v>
      </c>
      <c r="AX1246">
        <v>1</v>
      </c>
    </row>
    <row r="1247" spans="1:50" x14ac:dyDescent="0.25">
      <c r="A1247" s="36">
        <v>5904173</v>
      </c>
      <c r="B1247" s="36">
        <v>46397</v>
      </c>
      <c r="C1247" s="36" t="s">
        <v>64</v>
      </c>
      <c r="D1247">
        <v>4676</v>
      </c>
      <c r="E1247">
        <v>6424</v>
      </c>
      <c r="F1247" s="1">
        <v>41680</v>
      </c>
      <c r="G1247" s="1">
        <v>41687</v>
      </c>
      <c r="H1247">
        <v>2</v>
      </c>
      <c r="I1247">
        <v>2014</v>
      </c>
      <c r="J1247">
        <v>56.825099999999999</v>
      </c>
      <c r="K1247">
        <v>-28.145</v>
      </c>
      <c r="L1247" t="s">
        <v>1167</v>
      </c>
      <c r="M1247" t="s">
        <v>597</v>
      </c>
      <c r="N1247" s="1">
        <v>41966</v>
      </c>
      <c r="O1247">
        <v>57.965800000000002</v>
      </c>
      <c r="P1247">
        <v>-26.3886</v>
      </c>
      <c r="Q1247" t="s">
        <v>3</v>
      </c>
      <c r="R1247" t="s">
        <v>637</v>
      </c>
      <c r="S1247" t="s">
        <v>638</v>
      </c>
      <c r="T1247" t="s">
        <v>8</v>
      </c>
      <c r="U1247" t="s">
        <v>7</v>
      </c>
      <c r="V1247">
        <v>285.71420000000001</v>
      </c>
      <c r="W1247">
        <v>0.91</v>
      </c>
      <c r="X1247">
        <v>1</v>
      </c>
      <c r="Y1247">
        <v>29</v>
      </c>
      <c r="Z1247">
        <v>0</v>
      </c>
      <c r="AA1247">
        <v>0</v>
      </c>
      <c r="AB1247">
        <v>0</v>
      </c>
      <c r="AC1247">
        <v>240</v>
      </c>
      <c r="AD1247">
        <v>1000</v>
      </c>
      <c r="AE1247">
        <v>2020</v>
      </c>
      <c r="AF1247">
        <v>0</v>
      </c>
      <c r="AG1247">
        <v>0</v>
      </c>
      <c r="AH1247">
        <v>0</v>
      </c>
      <c r="AI1247">
        <v>0</v>
      </c>
      <c r="AJ1247">
        <v>0</v>
      </c>
      <c r="AK1247">
        <v>0</v>
      </c>
      <c r="AL1247">
        <v>0</v>
      </c>
      <c r="AM1247">
        <v>0</v>
      </c>
      <c r="AN1247">
        <v>1</v>
      </c>
      <c r="AO1247">
        <v>0</v>
      </c>
      <c r="AP1247">
        <v>0</v>
      </c>
      <c r="AQ1247">
        <v>0</v>
      </c>
      <c r="AR1247">
        <v>0</v>
      </c>
      <c r="AS1247">
        <v>0</v>
      </c>
      <c r="AT1247">
        <v>0</v>
      </c>
      <c r="AU1247">
        <v>0</v>
      </c>
      <c r="AV1247">
        <v>0</v>
      </c>
      <c r="AW1247">
        <v>0</v>
      </c>
      <c r="AX1247">
        <v>1</v>
      </c>
    </row>
    <row r="1248" spans="1:50" x14ac:dyDescent="0.25">
      <c r="A1248" s="36">
        <v>6902589</v>
      </c>
      <c r="B1248" s="36">
        <v>3200234061648170</v>
      </c>
      <c r="C1248" s="36" t="s">
        <v>65</v>
      </c>
      <c r="D1248" t="s">
        <v>573</v>
      </c>
      <c r="E1248" t="s">
        <v>573</v>
      </c>
      <c r="F1248" s="1">
        <v>41907</v>
      </c>
      <c r="G1248" s="1">
        <v>41870</v>
      </c>
      <c r="H1248">
        <v>9</v>
      </c>
      <c r="I1248">
        <v>2014</v>
      </c>
      <c r="J1248">
        <v>42</v>
      </c>
      <c r="K1248">
        <v>-62</v>
      </c>
      <c r="L1248" t="s">
        <v>1167</v>
      </c>
      <c r="M1248" t="s">
        <v>573</v>
      </c>
      <c r="N1248" s="1">
        <v>41973</v>
      </c>
      <c r="O1248">
        <v>56.432400000000001</v>
      </c>
      <c r="P1248">
        <v>-51.066600000000001</v>
      </c>
      <c r="Q1248" t="s">
        <v>21</v>
      </c>
      <c r="R1248" t="s">
        <v>567</v>
      </c>
      <c r="S1248" t="s">
        <v>568</v>
      </c>
      <c r="T1248" t="s">
        <v>44</v>
      </c>
      <c r="U1248" t="s">
        <v>4</v>
      </c>
      <c r="V1248">
        <v>66.084000000000003</v>
      </c>
      <c r="W1248">
        <v>0.91</v>
      </c>
      <c r="X1248">
        <v>1</v>
      </c>
      <c r="Y1248">
        <v>0</v>
      </c>
      <c r="Z1248">
        <v>0</v>
      </c>
      <c r="AA1248">
        <v>0</v>
      </c>
      <c r="AB1248">
        <v>0</v>
      </c>
      <c r="AC1248">
        <v>240</v>
      </c>
      <c r="AD1248">
        <v>1000</v>
      </c>
      <c r="AE1248">
        <v>2000</v>
      </c>
      <c r="AF1248">
        <v>0</v>
      </c>
      <c r="AG1248">
        <v>0</v>
      </c>
      <c r="AH1248">
        <v>0</v>
      </c>
      <c r="AI1248">
        <v>0</v>
      </c>
      <c r="AJ1248">
        <v>0</v>
      </c>
      <c r="AK1248">
        <v>0</v>
      </c>
      <c r="AL1248">
        <v>0</v>
      </c>
      <c r="AM1248">
        <v>0</v>
      </c>
      <c r="AN1248">
        <v>0</v>
      </c>
      <c r="AO1248">
        <v>0</v>
      </c>
      <c r="AP1248">
        <v>0</v>
      </c>
      <c r="AQ1248">
        <v>0</v>
      </c>
      <c r="AR1248">
        <v>0</v>
      </c>
      <c r="AS1248">
        <v>0</v>
      </c>
      <c r="AT1248">
        <v>0</v>
      </c>
      <c r="AU1248">
        <v>0</v>
      </c>
      <c r="AV1248">
        <v>0</v>
      </c>
      <c r="AW1248">
        <v>0</v>
      </c>
      <c r="AX1248">
        <v>1</v>
      </c>
    </row>
    <row r="1249" spans="1:50" x14ac:dyDescent="0.25">
      <c r="A1249" s="36">
        <v>6902588</v>
      </c>
      <c r="B1249" s="36">
        <v>300234062308790</v>
      </c>
      <c r="C1249" s="36" t="s">
        <v>65</v>
      </c>
      <c r="D1249" t="s">
        <v>573</v>
      </c>
      <c r="E1249" t="s">
        <v>573</v>
      </c>
      <c r="F1249" s="1">
        <v>41902</v>
      </c>
      <c r="G1249" s="1">
        <v>41869</v>
      </c>
      <c r="H1249">
        <v>9</v>
      </c>
      <c r="I1249">
        <v>2014</v>
      </c>
      <c r="J1249">
        <v>51</v>
      </c>
      <c r="K1249">
        <v>-46.5</v>
      </c>
      <c r="L1249" t="s">
        <v>1167</v>
      </c>
      <c r="M1249" t="s">
        <v>573</v>
      </c>
      <c r="N1249" s="1">
        <v>41963</v>
      </c>
      <c r="O1249">
        <v>56.462899999999998</v>
      </c>
      <c r="P1249">
        <v>-47.8005</v>
      </c>
      <c r="Q1249" t="s">
        <v>21</v>
      </c>
      <c r="R1249" t="s">
        <v>567</v>
      </c>
      <c r="S1249" t="s">
        <v>568</v>
      </c>
      <c r="T1249" t="s">
        <v>44</v>
      </c>
      <c r="U1249" t="s">
        <v>4</v>
      </c>
      <c r="V1249">
        <v>61.081899999999997</v>
      </c>
      <c r="W1249">
        <v>0.91</v>
      </c>
      <c r="X1249">
        <v>1</v>
      </c>
      <c r="Y1249">
        <v>6</v>
      </c>
      <c r="Z1249">
        <v>0</v>
      </c>
      <c r="AA1249">
        <v>0</v>
      </c>
      <c r="AB1249">
        <v>0</v>
      </c>
      <c r="AC1249">
        <v>240</v>
      </c>
      <c r="AD1249">
        <v>1000</v>
      </c>
      <c r="AE1249">
        <v>2000</v>
      </c>
      <c r="AF1249">
        <v>0</v>
      </c>
      <c r="AG1249">
        <v>0</v>
      </c>
      <c r="AH1249">
        <v>0</v>
      </c>
      <c r="AI1249">
        <v>0</v>
      </c>
      <c r="AJ1249">
        <v>0</v>
      </c>
      <c r="AK1249">
        <v>0</v>
      </c>
      <c r="AL1249">
        <v>0</v>
      </c>
      <c r="AM1249">
        <v>0</v>
      </c>
      <c r="AN1249">
        <v>0</v>
      </c>
      <c r="AO1249">
        <v>0</v>
      </c>
      <c r="AP1249">
        <v>0</v>
      </c>
      <c r="AQ1249">
        <v>0</v>
      </c>
      <c r="AR1249">
        <v>0</v>
      </c>
      <c r="AS1249">
        <v>0</v>
      </c>
      <c r="AT1249">
        <v>0</v>
      </c>
      <c r="AU1249">
        <v>0</v>
      </c>
      <c r="AV1249">
        <v>0</v>
      </c>
      <c r="AW1249">
        <v>0</v>
      </c>
      <c r="AX1249">
        <v>1</v>
      </c>
    </row>
    <row r="1250" spans="1:50" x14ac:dyDescent="0.25">
      <c r="A1250" s="36">
        <v>4901450</v>
      </c>
      <c r="B1250" s="36">
        <v>121680</v>
      </c>
      <c r="C1250" s="36" t="s">
        <v>65</v>
      </c>
      <c r="D1250">
        <v>4482</v>
      </c>
      <c r="E1250">
        <v>955</v>
      </c>
      <c r="F1250" s="1">
        <v>41142</v>
      </c>
      <c r="G1250" s="1">
        <v>41173</v>
      </c>
      <c r="H1250">
        <v>8</v>
      </c>
      <c r="I1250">
        <v>2012</v>
      </c>
      <c r="J1250">
        <v>34.727699999999999</v>
      </c>
      <c r="K1250">
        <v>-66.577100000000002</v>
      </c>
      <c r="L1250" t="s">
        <v>1167</v>
      </c>
      <c r="M1250" t="s">
        <v>1169</v>
      </c>
      <c r="N1250" s="1">
        <v>41957</v>
      </c>
      <c r="O1250">
        <v>34.231000000000002</v>
      </c>
      <c r="P1250">
        <v>-53.823</v>
      </c>
      <c r="Q1250" t="s">
        <v>40</v>
      </c>
      <c r="R1250" t="s">
        <v>598</v>
      </c>
      <c r="S1250" t="s">
        <v>599</v>
      </c>
      <c r="T1250" t="s">
        <v>20</v>
      </c>
      <c r="U1250" t="s">
        <v>7</v>
      </c>
      <c r="V1250">
        <v>815.24980000000005</v>
      </c>
      <c r="W1250">
        <v>0.85</v>
      </c>
      <c r="X1250">
        <v>1</v>
      </c>
      <c r="Y1250">
        <v>92</v>
      </c>
      <c r="Z1250">
        <v>0</v>
      </c>
      <c r="AA1250">
        <v>0</v>
      </c>
      <c r="AB1250">
        <v>0</v>
      </c>
      <c r="AC1250">
        <v>120</v>
      </c>
      <c r="AD1250">
        <v>1000</v>
      </c>
      <c r="AE1250">
        <v>1800</v>
      </c>
      <c r="AF1250">
        <v>0</v>
      </c>
      <c r="AG1250">
        <v>0</v>
      </c>
      <c r="AH1250">
        <v>0</v>
      </c>
      <c r="AI1250">
        <v>0</v>
      </c>
      <c r="AJ1250">
        <v>0</v>
      </c>
      <c r="AK1250">
        <v>0</v>
      </c>
      <c r="AL1250">
        <v>0</v>
      </c>
      <c r="AM1250">
        <v>0</v>
      </c>
      <c r="AN1250">
        <v>0</v>
      </c>
      <c r="AO1250">
        <v>0</v>
      </c>
      <c r="AP1250">
        <v>0</v>
      </c>
      <c r="AQ1250">
        <v>0</v>
      </c>
      <c r="AR1250">
        <v>0</v>
      </c>
      <c r="AS1250">
        <v>0</v>
      </c>
      <c r="AT1250">
        <v>0</v>
      </c>
      <c r="AU1250">
        <v>0</v>
      </c>
      <c r="AV1250">
        <v>0</v>
      </c>
      <c r="AW1250">
        <v>0</v>
      </c>
      <c r="AX1250">
        <v>1</v>
      </c>
    </row>
    <row r="1251" spans="1:50" x14ac:dyDescent="0.25">
      <c r="A1251" s="36">
        <v>5904001</v>
      </c>
      <c r="B1251" s="36">
        <v>7611</v>
      </c>
      <c r="C1251" s="36" t="s">
        <v>65</v>
      </c>
      <c r="D1251">
        <v>4408</v>
      </c>
      <c r="E1251">
        <v>6007</v>
      </c>
      <c r="F1251" s="1">
        <v>41163</v>
      </c>
      <c r="G1251" s="1">
        <v>41173</v>
      </c>
      <c r="H1251">
        <v>9</v>
      </c>
      <c r="I1251">
        <v>2012</v>
      </c>
      <c r="J1251">
        <v>30.008400000000002</v>
      </c>
      <c r="K1251">
        <v>-47.093299999999999</v>
      </c>
      <c r="L1251" t="s">
        <v>1167</v>
      </c>
      <c r="M1251" t="s">
        <v>1170</v>
      </c>
      <c r="N1251" s="1">
        <v>41971</v>
      </c>
      <c r="O1251">
        <v>32.154000000000003</v>
      </c>
      <c r="P1251">
        <v>-58.759</v>
      </c>
      <c r="Q1251" t="s">
        <v>3</v>
      </c>
      <c r="R1251" t="s">
        <v>637</v>
      </c>
      <c r="S1251" t="s">
        <v>638</v>
      </c>
      <c r="T1251" t="s">
        <v>8</v>
      </c>
      <c r="U1251" t="s">
        <v>7</v>
      </c>
      <c r="V1251">
        <v>808.42380000000003</v>
      </c>
      <c r="W1251">
        <v>0.85</v>
      </c>
      <c r="X1251">
        <v>1</v>
      </c>
      <c r="Y1251">
        <v>116</v>
      </c>
      <c r="Z1251">
        <v>0</v>
      </c>
      <c r="AA1251">
        <v>0</v>
      </c>
      <c r="AB1251">
        <v>1</v>
      </c>
      <c r="AC1251">
        <v>240</v>
      </c>
      <c r="AD1251">
        <v>1000</v>
      </c>
      <c r="AE1251">
        <v>2020</v>
      </c>
      <c r="AF1251">
        <v>0</v>
      </c>
      <c r="AG1251">
        <v>0</v>
      </c>
      <c r="AH1251">
        <v>0</v>
      </c>
      <c r="AI1251">
        <v>0</v>
      </c>
      <c r="AJ1251">
        <v>0</v>
      </c>
      <c r="AK1251">
        <v>0</v>
      </c>
      <c r="AL1251">
        <v>0</v>
      </c>
      <c r="AM1251">
        <v>0</v>
      </c>
      <c r="AN1251">
        <v>0</v>
      </c>
      <c r="AO1251">
        <v>0</v>
      </c>
      <c r="AP1251">
        <v>0</v>
      </c>
      <c r="AQ1251">
        <v>0</v>
      </c>
      <c r="AR1251">
        <v>0</v>
      </c>
      <c r="AS1251">
        <v>0</v>
      </c>
      <c r="AT1251">
        <v>0</v>
      </c>
      <c r="AU1251">
        <v>0</v>
      </c>
      <c r="AV1251">
        <v>0</v>
      </c>
      <c r="AW1251">
        <v>0</v>
      </c>
      <c r="AX1251">
        <v>1</v>
      </c>
    </row>
    <row r="1252" spans="1:50" x14ac:dyDescent="0.25">
      <c r="A1252" s="36">
        <v>5904008</v>
      </c>
      <c r="B1252" s="36">
        <v>7605</v>
      </c>
      <c r="C1252" s="36" t="s">
        <v>65</v>
      </c>
      <c r="D1252">
        <v>4415</v>
      </c>
      <c r="E1252">
        <v>6015</v>
      </c>
      <c r="F1252" s="1">
        <v>41164</v>
      </c>
      <c r="G1252" s="1">
        <v>41173</v>
      </c>
      <c r="H1252">
        <v>9</v>
      </c>
      <c r="I1252">
        <v>2012</v>
      </c>
      <c r="J1252">
        <v>28.004999999999999</v>
      </c>
      <c r="K1252">
        <v>-43.384900000000002</v>
      </c>
      <c r="L1252" t="s">
        <v>1167</v>
      </c>
      <c r="M1252" t="s">
        <v>1170</v>
      </c>
      <c r="N1252" s="1">
        <v>41970</v>
      </c>
      <c r="O1252">
        <v>29.242999999999999</v>
      </c>
      <c r="P1252">
        <v>-36.731000000000002</v>
      </c>
      <c r="Q1252" t="s">
        <v>3</v>
      </c>
      <c r="R1252" t="s">
        <v>637</v>
      </c>
      <c r="S1252" t="s">
        <v>638</v>
      </c>
      <c r="T1252" t="s">
        <v>8</v>
      </c>
      <c r="U1252" t="s">
        <v>7</v>
      </c>
      <c r="V1252">
        <v>806.50530000000003</v>
      </c>
      <c r="W1252">
        <v>0.85</v>
      </c>
      <c r="X1252">
        <v>1</v>
      </c>
      <c r="Y1252">
        <v>119</v>
      </c>
      <c r="Z1252">
        <v>0</v>
      </c>
      <c r="AA1252">
        <v>0</v>
      </c>
      <c r="AB1252">
        <v>0</v>
      </c>
      <c r="AC1252">
        <v>240</v>
      </c>
      <c r="AD1252">
        <v>1000</v>
      </c>
      <c r="AE1252">
        <v>2020</v>
      </c>
      <c r="AF1252">
        <v>0</v>
      </c>
      <c r="AG1252">
        <v>0</v>
      </c>
      <c r="AH1252">
        <v>0</v>
      </c>
      <c r="AI1252">
        <v>0</v>
      </c>
      <c r="AJ1252">
        <v>0</v>
      </c>
      <c r="AK1252">
        <v>0</v>
      </c>
      <c r="AL1252">
        <v>0</v>
      </c>
      <c r="AM1252">
        <v>0</v>
      </c>
      <c r="AN1252">
        <v>0</v>
      </c>
      <c r="AO1252">
        <v>0</v>
      </c>
      <c r="AP1252">
        <v>0</v>
      </c>
      <c r="AQ1252">
        <v>0</v>
      </c>
      <c r="AR1252">
        <v>0</v>
      </c>
      <c r="AS1252">
        <v>0</v>
      </c>
      <c r="AT1252">
        <v>0</v>
      </c>
      <c r="AU1252">
        <v>0</v>
      </c>
      <c r="AV1252">
        <v>0</v>
      </c>
      <c r="AW1252">
        <v>0</v>
      </c>
      <c r="AX1252">
        <v>1</v>
      </c>
    </row>
    <row r="1253" spans="1:50" x14ac:dyDescent="0.25">
      <c r="A1253" s="36">
        <v>5903996</v>
      </c>
      <c r="B1253" s="36">
        <v>7594</v>
      </c>
      <c r="C1253" s="36" t="s">
        <v>65</v>
      </c>
      <c r="D1253">
        <v>4403</v>
      </c>
      <c r="E1253">
        <v>5577</v>
      </c>
      <c r="F1253" s="1">
        <v>41151</v>
      </c>
      <c r="G1253" s="1">
        <v>41173</v>
      </c>
      <c r="H1253">
        <v>8</v>
      </c>
      <c r="I1253">
        <v>2012</v>
      </c>
      <c r="J1253">
        <v>36.369999999999997</v>
      </c>
      <c r="K1253">
        <v>-58.279899999999998</v>
      </c>
      <c r="L1253" t="s">
        <v>1167</v>
      </c>
      <c r="M1253" t="s">
        <v>1170</v>
      </c>
      <c r="N1253" s="1">
        <v>41972</v>
      </c>
      <c r="O1253">
        <v>24.879000000000001</v>
      </c>
      <c r="P1253">
        <v>-68.353999999999999</v>
      </c>
      <c r="Q1253" t="s">
        <v>3</v>
      </c>
      <c r="R1253" t="s">
        <v>637</v>
      </c>
      <c r="S1253" t="s">
        <v>638</v>
      </c>
      <c r="T1253" t="s">
        <v>8</v>
      </c>
      <c r="U1253" t="s">
        <v>7</v>
      </c>
      <c r="V1253">
        <v>820.9153</v>
      </c>
      <c r="W1253">
        <v>0.85</v>
      </c>
      <c r="X1253">
        <v>1</v>
      </c>
      <c r="Y1253">
        <v>118</v>
      </c>
      <c r="Z1253">
        <v>0</v>
      </c>
      <c r="AA1253">
        <v>0</v>
      </c>
      <c r="AB1253">
        <v>0</v>
      </c>
      <c r="AC1253">
        <v>240</v>
      </c>
      <c r="AD1253">
        <v>1000</v>
      </c>
      <c r="AE1253">
        <v>2020</v>
      </c>
      <c r="AF1253">
        <v>0</v>
      </c>
      <c r="AG1253">
        <v>0</v>
      </c>
      <c r="AH1253">
        <v>0</v>
      </c>
      <c r="AI1253">
        <v>0</v>
      </c>
      <c r="AJ1253">
        <v>0</v>
      </c>
      <c r="AK1253">
        <v>0</v>
      </c>
      <c r="AL1253">
        <v>0</v>
      </c>
      <c r="AM1253">
        <v>0</v>
      </c>
      <c r="AN1253">
        <v>0</v>
      </c>
      <c r="AO1253">
        <v>0</v>
      </c>
      <c r="AP1253">
        <v>0</v>
      </c>
      <c r="AQ1253">
        <v>0</v>
      </c>
      <c r="AR1253">
        <v>0</v>
      </c>
      <c r="AS1253">
        <v>0</v>
      </c>
      <c r="AT1253">
        <v>0</v>
      </c>
      <c r="AU1253">
        <v>0</v>
      </c>
      <c r="AV1253">
        <v>0</v>
      </c>
      <c r="AW1253">
        <v>0</v>
      </c>
      <c r="AX1253">
        <v>1</v>
      </c>
    </row>
    <row r="1254" spans="1:50" x14ac:dyDescent="0.25">
      <c r="A1254" s="36">
        <v>5903997</v>
      </c>
      <c r="B1254" s="36">
        <v>7585</v>
      </c>
      <c r="C1254" s="36" t="s">
        <v>65</v>
      </c>
      <c r="D1254">
        <v>4404</v>
      </c>
      <c r="E1254">
        <v>5742</v>
      </c>
      <c r="F1254" s="1">
        <v>41160</v>
      </c>
      <c r="G1254" s="1">
        <v>41173</v>
      </c>
      <c r="H1254">
        <v>9</v>
      </c>
      <c r="I1254">
        <v>2012</v>
      </c>
      <c r="J1254">
        <v>36.718400000000003</v>
      </c>
      <c r="K1254">
        <v>-58.916600000000003</v>
      </c>
      <c r="L1254" t="s">
        <v>1167</v>
      </c>
      <c r="M1254" t="s">
        <v>1170</v>
      </c>
      <c r="N1254" s="1">
        <v>41973</v>
      </c>
      <c r="O1254">
        <v>37.956000000000003</v>
      </c>
      <c r="P1254">
        <v>-68.796000000000006</v>
      </c>
      <c r="Q1254" t="s">
        <v>3</v>
      </c>
      <c r="R1254" t="s">
        <v>637</v>
      </c>
      <c r="S1254" t="s">
        <v>638</v>
      </c>
      <c r="T1254" t="s">
        <v>8</v>
      </c>
      <c r="U1254" t="s">
        <v>7</v>
      </c>
      <c r="V1254">
        <v>812.62440000000004</v>
      </c>
      <c r="W1254">
        <v>0.85</v>
      </c>
      <c r="X1254">
        <v>1</v>
      </c>
      <c r="Y1254">
        <v>222</v>
      </c>
      <c r="Z1254">
        <v>0</v>
      </c>
      <c r="AA1254">
        <v>0</v>
      </c>
      <c r="AB1254">
        <v>0</v>
      </c>
      <c r="AC1254">
        <v>240</v>
      </c>
      <c r="AD1254">
        <v>1000</v>
      </c>
      <c r="AE1254">
        <v>2020</v>
      </c>
      <c r="AF1254">
        <v>0</v>
      </c>
      <c r="AG1254">
        <v>0</v>
      </c>
      <c r="AH1254">
        <v>0</v>
      </c>
      <c r="AI1254">
        <v>0</v>
      </c>
      <c r="AJ1254">
        <v>0</v>
      </c>
      <c r="AK1254">
        <v>0</v>
      </c>
      <c r="AL1254">
        <v>0</v>
      </c>
      <c r="AM1254">
        <v>0</v>
      </c>
      <c r="AN1254">
        <v>0</v>
      </c>
      <c r="AO1254">
        <v>0</v>
      </c>
      <c r="AP1254">
        <v>0</v>
      </c>
      <c r="AQ1254">
        <v>0</v>
      </c>
      <c r="AR1254">
        <v>0</v>
      </c>
      <c r="AS1254">
        <v>0</v>
      </c>
      <c r="AT1254">
        <v>0</v>
      </c>
      <c r="AU1254">
        <v>0</v>
      </c>
      <c r="AV1254">
        <v>0</v>
      </c>
      <c r="AW1254">
        <v>0</v>
      </c>
      <c r="AX1254">
        <v>1</v>
      </c>
    </row>
    <row r="1255" spans="1:50" x14ac:dyDescent="0.25">
      <c r="A1255" s="36">
        <v>5902221</v>
      </c>
      <c r="B1255" s="36">
        <v>85105</v>
      </c>
      <c r="C1255" s="36" t="s">
        <v>64</v>
      </c>
      <c r="D1255">
        <v>4259</v>
      </c>
      <c r="E1255">
        <v>4259</v>
      </c>
      <c r="F1255" s="1">
        <v>39922</v>
      </c>
      <c r="G1255" s="1">
        <v>39865</v>
      </c>
      <c r="H1255">
        <v>4</v>
      </c>
      <c r="I1255">
        <v>2009</v>
      </c>
      <c r="J1255">
        <v>16.1172</v>
      </c>
      <c r="K1255">
        <v>-141.04400000000001</v>
      </c>
      <c r="L1255" t="s">
        <v>1167</v>
      </c>
      <c r="M1255" t="s">
        <v>1171</v>
      </c>
      <c r="N1255" s="1">
        <v>41971</v>
      </c>
      <c r="O1255">
        <v>14.482900000000001</v>
      </c>
      <c r="P1255">
        <v>171.0729</v>
      </c>
      <c r="Q1255" t="s">
        <v>3</v>
      </c>
      <c r="R1255" t="s">
        <v>601</v>
      </c>
      <c r="S1255" t="s">
        <v>602</v>
      </c>
      <c r="T1255" t="s">
        <v>15</v>
      </c>
      <c r="U1255" t="s">
        <v>7</v>
      </c>
      <c r="V1255">
        <v>2049.1952000000001</v>
      </c>
      <c r="W1255">
        <v>0.57999999999999996</v>
      </c>
      <c r="X1255">
        <v>1</v>
      </c>
      <c r="Y1255">
        <v>193</v>
      </c>
      <c r="Z1255">
        <v>49</v>
      </c>
      <c r="AA1255">
        <v>0</v>
      </c>
      <c r="AB1255">
        <v>0</v>
      </c>
      <c r="AC1255">
        <v>256</v>
      </c>
      <c r="AD1255">
        <v>1000</v>
      </c>
      <c r="AE1255">
        <v>2000</v>
      </c>
      <c r="AF1255">
        <v>0</v>
      </c>
      <c r="AG1255">
        <v>0</v>
      </c>
      <c r="AH1255">
        <v>0</v>
      </c>
      <c r="AI1255">
        <v>0</v>
      </c>
      <c r="AJ1255">
        <v>0</v>
      </c>
      <c r="AK1255">
        <v>0</v>
      </c>
      <c r="AL1255">
        <v>0</v>
      </c>
      <c r="AM1255">
        <v>0</v>
      </c>
      <c r="AN1255">
        <v>0</v>
      </c>
      <c r="AO1255">
        <v>0</v>
      </c>
      <c r="AP1255">
        <v>0</v>
      </c>
      <c r="AQ1255">
        <v>0</v>
      </c>
      <c r="AR1255">
        <v>0</v>
      </c>
      <c r="AS1255">
        <v>0</v>
      </c>
      <c r="AT1255">
        <v>0</v>
      </c>
      <c r="AU1255">
        <v>0</v>
      </c>
      <c r="AV1255">
        <v>0</v>
      </c>
      <c r="AW1255">
        <v>0</v>
      </c>
      <c r="AX1255">
        <v>1</v>
      </c>
    </row>
    <row r="1256" spans="1:50" x14ac:dyDescent="0.25">
      <c r="A1256" s="36">
        <v>4901048</v>
      </c>
      <c r="B1256" s="36">
        <v>89208</v>
      </c>
      <c r="C1256" s="36" t="s">
        <v>64</v>
      </c>
      <c r="D1256">
        <v>4311</v>
      </c>
      <c r="E1256">
        <v>4311</v>
      </c>
      <c r="F1256" s="1">
        <v>39914</v>
      </c>
      <c r="G1256" s="1">
        <v>39864</v>
      </c>
      <c r="H1256">
        <v>4</v>
      </c>
      <c r="I1256">
        <v>2009</v>
      </c>
      <c r="J1256">
        <v>4.0857000000000001</v>
      </c>
      <c r="K1256">
        <v>-105.98569999999999</v>
      </c>
      <c r="L1256" t="s">
        <v>1167</v>
      </c>
      <c r="M1256" t="s">
        <v>1171</v>
      </c>
      <c r="N1256" s="1">
        <v>41974</v>
      </c>
      <c r="O1256">
        <v>7.9463999999999997</v>
      </c>
      <c r="P1256">
        <v>-125.1152</v>
      </c>
      <c r="Q1256" t="s">
        <v>3</v>
      </c>
      <c r="R1256" t="s">
        <v>601</v>
      </c>
      <c r="S1256" t="s">
        <v>602</v>
      </c>
      <c r="T1256" t="s">
        <v>15</v>
      </c>
      <c r="U1256" t="s">
        <v>7</v>
      </c>
      <c r="V1256">
        <v>2059.567</v>
      </c>
      <c r="W1256">
        <v>0.57999999999999996</v>
      </c>
      <c r="X1256">
        <v>1</v>
      </c>
      <c r="Y1256">
        <v>190</v>
      </c>
      <c r="Z1256">
        <v>48</v>
      </c>
      <c r="AA1256">
        <v>0</v>
      </c>
      <c r="AB1256">
        <v>0</v>
      </c>
      <c r="AC1256">
        <v>260</v>
      </c>
      <c r="AD1256">
        <v>1500</v>
      </c>
      <c r="AE1256">
        <v>2000</v>
      </c>
      <c r="AF1256">
        <v>0</v>
      </c>
      <c r="AG1256">
        <v>0</v>
      </c>
      <c r="AH1256">
        <v>0</v>
      </c>
      <c r="AI1256">
        <v>0</v>
      </c>
      <c r="AJ1256">
        <v>0</v>
      </c>
      <c r="AK1256">
        <v>0</v>
      </c>
      <c r="AL1256">
        <v>0</v>
      </c>
      <c r="AM1256">
        <v>0</v>
      </c>
      <c r="AN1256">
        <v>0</v>
      </c>
      <c r="AO1256">
        <v>0</v>
      </c>
      <c r="AP1256">
        <v>0</v>
      </c>
      <c r="AQ1256">
        <v>0</v>
      </c>
      <c r="AR1256">
        <v>0</v>
      </c>
      <c r="AS1256">
        <v>0</v>
      </c>
      <c r="AT1256">
        <v>0</v>
      </c>
      <c r="AU1256">
        <v>0</v>
      </c>
      <c r="AV1256">
        <v>0</v>
      </c>
      <c r="AW1256">
        <v>0</v>
      </c>
      <c r="AX1256">
        <v>1</v>
      </c>
    </row>
    <row r="1257" spans="1:50" x14ac:dyDescent="0.25">
      <c r="A1257" s="36">
        <v>5902220</v>
      </c>
      <c r="B1257" s="36">
        <v>89216</v>
      </c>
      <c r="C1257" s="36" t="s">
        <v>64</v>
      </c>
      <c r="D1257">
        <v>4306</v>
      </c>
      <c r="E1257">
        <v>4306</v>
      </c>
      <c r="F1257" s="1">
        <v>39923</v>
      </c>
      <c r="G1257" s="1">
        <v>39864</v>
      </c>
      <c r="H1257">
        <v>4</v>
      </c>
      <c r="I1257">
        <v>2009</v>
      </c>
      <c r="J1257">
        <v>18.151299999999999</v>
      </c>
      <c r="K1257">
        <v>-146.94470000000001</v>
      </c>
      <c r="L1257" t="s">
        <v>1167</v>
      </c>
      <c r="M1257" t="s">
        <v>1171</v>
      </c>
      <c r="N1257" s="1">
        <v>41972</v>
      </c>
      <c r="O1257">
        <v>18.226099999999999</v>
      </c>
      <c r="P1257">
        <v>-154.44200000000001</v>
      </c>
      <c r="Q1257" t="s">
        <v>3</v>
      </c>
      <c r="R1257" t="s">
        <v>601</v>
      </c>
      <c r="S1257" t="s">
        <v>602</v>
      </c>
      <c r="T1257" t="s">
        <v>15</v>
      </c>
      <c r="U1257" t="s">
        <v>7</v>
      </c>
      <c r="V1257">
        <v>2049.0264999999999</v>
      </c>
      <c r="W1257">
        <v>0.57999999999999996</v>
      </c>
      <c r="X1257">
        <v>1</v>
      </c>
      <c r="Y1257">
        <v>187</v>
      </c>
      <c r="Z1257">
        <v>49</v>
      </c>
      <c r="AA1257">
        <v>0</v>
      </c>
      <c r="AB1257">
        <v>0</v>
      </c>
      <c r="AC1257">
        <v>256</v>
      </c>
      <c r="AD1257">
        <v>1000</v>
      </c>
      <c r="AE1257">
        <v>2000</v>
      </c>
      <c r="AF1257">
        <v>0</v>
      </c>
      <c r="AG1257">
        <v>0</v>
      </c>
      <c r="AH1257">
        <v>0</v>
      </c>
      <c r="AI1257">
        <v>0</v>
      </c>
      <c r="AJ1257">
        <v>0</v>
      </c>
      <c r="AK1257">
        <v>0</v>
      </c>
      <c r="AL1257">
        <v>0</v>
      </c>
      <c r="AM1257">
        <v>0</v>
      </c>
      <c r="AN1257">
        <v>0</v>
      </c>
      <c r="AO1257">
        <v>0</v>
      </c>
      <c r="AP1257">
        <v>0</v>
      </c>
      <c r="AQ1257">
        <v>0</v>
      </c>
      <c r="AR1257">
        <v>0</v>
      </c>
      <c r="AS1257">
        <v>0</v>
      </c>
      <c r="AT1257">
        <v>0</v>
      </c>
      <c r="AU1257">
        <v>0</v>
      </c>
      <c r="AV1257">
        <v>0</v>
      </c>
      <c r="AW1257">
        <v>0</v>
      </c>
      <c r="AX1257">
        <v>1</v>
      </c>
    </row>
    <row r="1258" spans="1:50" x14ac:dyDescent="0.25">
      <c r="A1258" s="36">
        <v>5902243</v>
      </c>
      <c r="B1258" s="36">
        <v>89215</v>
      </c>
      <c r="C1258" s="36" t="s">
        <v>64</v>
      </c>
      <c r="D1258">
        <v>4305</v>
      </c>
      <c r="E1258">
        <v>4305</v>
      </c>
      <c r="F1258" s="1">
        <v>39922</v>
      </c>
      <c r="G1258" s="1">
        <v>39864</v>
      </c>
      <c r="H1258">
        <v>4</v>
      </c>
      <c r="I1258">
        <v>2009</v>
      </c>
      <c r="J1258">
        <v>17.476500000000001</v>
      </c>
      <c r="K1258">
        <v>-144.90129999999999</v>
      </c>
      <c r="L1258" t="s">
        <v>1167</v>
      </c>
      <c r="M1258" t="s">
        <v>1171</v>
      </c>
      <c r="N1258" s="1">
        <v>41972</v>
      </c>
      <c r="O1258">
        <v>20.938400000000001</v>
      </c>
      <c r="P1258">
        <v>-145.5351</v>
      </c>
      <c r="Q1258" t="s">
        <v>3</v>
      </c>
      <c r="R1258" t="s">
        <v>601</v>
      </c>
      <c r="S1258" t="s">
        <v>602</v>
      </c>
      <c r="T1258" t="s">
        <v>15</v>
      </c>
      <c r="U1258" t="s">
        <v>7</v>
      </c>
      <c r="V1258">
        <v>2049.2125999999998</v>
      </c>
      <c r="W1258">
        <v>0.57999999999999996</v>
      </c>
      <c r="X1258">
        <v>1</v>
      </c>
      <c r="Y1258">
        <v>193</v>
      </c>
      <c r="Z1258">
        <v>49</v>
      </c>
      <c r="AA1258">
        <v>0</v>
      </c>
      <c r="AB1258">
        <v>0</v>
      </c>
      <c r="AC1258">
        <v>256</v>
      </c>
      <c r="AD1258">
        <v>1000</v>
      </c>
      <c r="AE1258">
        <v>2000</v>
      </c>
      <c r="AF1258">
        <v>0</v>
      </c>
      <c r="AG1258">
        <v>0</v>
      </c>
      <c r="AH1258">
        <v>0</v>
      </c>
      <c r="AI1258">
        <v>0</v>
      </c>
      <c r="AJ1258">
        <v>0</v>
      </c>
      <c r="AK1258">
        <v>0</v>
      </c>
      <c r="AL1258">
        <v>0</v>
      </c>
      <c r="AM1258">
        <v>0</v>
      </c>
      <c r="AN1258">
        <v>0</v>
      </c>
      <c r="AO1258">
        <v>0</v>
      </c>
      <c r="AP1258">
        <v>0</v>
      </c>
      <c r="AQ1258">
        <v>0</v>
      </c>
      <c r="AR1258">
        <v>0</v>
      </c>
      <c r="AS1258">
        <v>0</v>
      </c>
      <c r="AT1258">
        <v>0</v>
      </c>
      <c r="AU1258">
        <v>0</v>
      </c>
      <c r="AV1258">
        <v>0</v>
      </c>
      <c r="AW1258">
        <v>0</v>
      </c>
      <c r="AX1258">
        <v>1</v>
      </c>
    </row>
    <row r="1259" spans="1:50" x14ac:dyDescent="0.25">
      <c r="A1259" s="36">
        <v>5902242</v>
      </c>
      <c r="B1259" s="36">
        <v>89214</v>
      </c>
      <c r="C1259" s="36" t="s">
        <v>64</v>
      </c>
      <c r="D1259">
        <v>4304</v>
      </c>
      <c r="E1259">
        <v>4304</v>
      </c>
      <c r="F1259" s="1">
        <v>39924</v>
      </c>
      <c r="G1259" s="1">
        <v>39864</v>
      </c>
      <c r="H1259">
        <v>4</v>
      </c>
      <c r="I1259">
        <v>2009</v>
      </c>
      <c r="J1259">
        <v>19.5318</v>
      </c>
      <c r="K1259">
        <v>-150.80170000000001</v>
      </c>
      <c r="L1259" t="s">
        <v>1167</v>
      </c>
      <c r="M1259" t="s">
        <v>1171</v>
      </c>
      <c r="N1259" s="1">
        <v>41973</v>
      </c>
      <c r="O1259">
        <v>20.850300000000001</v>
      </c>
      <c r="P1259">
        <v>-150.14879999999999</v>
      </c>
      <c r="Q1259" t="s">
        <v>3</v>
      </c>
      <c r="R1259" t="s">
        <v>601</v>
      </c>
      <c r="S1259" t="s">
        <v>602</v>
      </c>
      <c r="T1259" t="s">
        <v>15</v>
      </c>
      <c r="U1259" t="s">
        <v>7</v>
      </c>
      <c r="V1259">
        <v>2049.2116999999998</v>
      </c>
      <c r="W1259">
        <v>0.57999999999999996</v>
      </c>
      <c r="X1259">
        <v>1</v>
      </c>
      <c r="Y1259">
        <v>187</v>
      </c>
      <c r="Z1259">
        <v>49</v>
      </c>
      <c r="AA1259">
        <v>0</v>
      </c>
      <c r="AB1259">
        <v>0</v>
      </c>
      <c r="AC1259">
        <v>256</v>
      </c>
      <c r="AD1259">
        <v>1000</v>
      </c>
      <c r="AE1259">
        <v>2000</v>
      </c>
      <c r="AF1259">
        <v>0</v>
      </c>
      <c r="AG1259">
        <v>0</v>
      </c>
      <c r="AH1259">
        <v>0</v>
      </c>
      <c r="AI1259">
        <v>0</v>
      </c>
      <c r="AJ1259">
        <v>0</v>
      </c>
      <c r="AK1259">
        <v>0</v>
      </c>
      <c r="AL1259">
        <v>0</v>
      </c>
      <c r="AM1259">
        <v>0</v>
      </c>
      <c r="AN1259">
        <v>0</v>
      </c>
      <c r="AO1259">
        <v>0</v>
      </c>
      <c r="AP1259">
        <v>0</v>
      </c>
      <c r="AQ1259">
        <v>0</v>
      </c>
      <c r="AR1259">
        <v>0</v>
      </c>
      <c r="AS1259">
        <v>0</v>
      </c>
      <c r="AT1259">
        <v>0</v>
      </c>
      <c r="AU1259">
        <v>0</v>
      </c>
      <c r="AV1259">
        <v>0</v>
      </c>
      <c r="AW1259">
        <v>0</v>
      </c>
      <c r="AX1259">
        <v>1</v>
      </c>
    </row>
    <row r="1260" spans="1:50" x14ac:dyDescent="0.25">
      <c r="A1260" s="36">
        <v>6901218</v>
      </c>
      <c r="B1260" s="36">
        <v>115922</v>
      </c>
      <c r="C1260" s="36" t="s">
        <v>64</v>
      </c>
      <c r="D1260">
        <v>6276</v>
      </c>
      <c r="E1260">
        <v>6276</v>
      </c>
      <c r="F1260" s="1">
        <v>41028</v>
      </c>
      <c r="G1260" s="1">
        <v>40953</v>
      </c>
      <c r="H1260">
        <v>4</v>
      </c>
      <c r="I1260">
        <v>2012</v>
      </c>
      <c r="J1260">
        <v>34.990600000000001</v>
      </c>
      <c r="K1260">
        <v>-66.000299999999996</v>
      </c>
      <c r="L1260" t="s">
        <v>1167</v>
      </c>
      <c r="M1260" t="s">
        <v>1172</v>
      </c>
      <c r="N1260" s="1">
        <v>41971</v>
      </c>
      <c r="O1260">
        <v>34.747300000000003</v>
      </c>
      <c r="P1260">
        <v>-65.123400000000004</v>
      </c>
      <c r="Q1260" t="s">
        <v>3</v>
      </c>
      <c r="R1260" t="s">
        <v>567</v>
      </c>
      <c r="S1260" t="s">
        <v>568</v>
      </c>
      <c r="T1260" t="s">
        <v>44</v>
      </c>
      <c r="U1260" t="s">
        <v>4</v>
      </c>
      <c r="V1260">
        <v>943.08150000000001</v>
      </c>
      <c r="W1260">
        <v>0.85</v>
      </c>
      <c r="X1260">
        <v>1</v>
      </c>
      <c r="Y1260">
        <v>94</v>
      </c>
      <c r="Z1260">
        <v>88</v>
      </c>
      <c r="AA1260">
        <v>0</v>
      </c>
      <c r="AB1260">
        <v>0</v>
      </c>
      <c r="AC1260">
        <v>240</v>
      </c>
      <c r="AD1260">
        <v>1500</v>
      </c>
      <c r="AE1260">
        <v>2000</v>
      </c>
      <c r="AF1260">
        <v>0</v>
      </c>
      <c r="AG1260">
        <v>0</v>
      </c>
      <c r="AH1260">
        <v>0</v>
      </c>
      <c r="AI1260">
        <v>0</v>
      </c>
      <c r="AJ1260">
        <v>0</v>
      </c>
      <c r="AK1260">
        <v>0</v>
      </c>
      <c r="AL1260">
        <v>0</v>
      </c>
      <c r="AM1260">
        <v>0</v>
      </c>
      <c r="AN1260">
        <v>0</v>
      </c>
      <c r="AO1260">
        <v>0</v>
      </c>
      <c r="AP1260">
        <v>0</v>
      </c>
      <c r="AQ1260">
        <v>0</v>
      </c>
      <c r="AR1260">
        <v>0</v>
      </c>
      <c r="AS1260">
        <v>0</v>
      </c>
      <c r="AT1260">
        <v>0</v>
      </c>
      <c r="AU1260">
        <v>0</v>
      </c>
      <c r="AV1260">
        <v>0</v>
      </c>
      <c r="AW1260">
        <v>0</v>
      </c>
      <c r="AX1260">
        <v>1</v>
      </c>
    </row>
    <row r="1261" spans="1:50" x14ac:dyDescent="0.25">
      <c r="A1261" s="36">
        <v>6901217</v>
      </c>
      <c r="B1261" s="36">
        <v>115921</v>
      </c>
      <c r="C1261" s="36" t="s">
        <v>64</v>
      </c>
      <c r="D1261">
        <v>6276</v>
      </c>
      <c r="E1261">
        <v>6276</v>
      </c>
      <c r="F1261" s="1">
        <v>41030</v>
      </c>
      <c r="G1261" s="1">
        <v>40953</v>
      </c>
      <c r="H1261">
        <v>5</v>
      </c>
      <c r="I1261">
        <v>2012</v>
      </c>
      <c r="J1261">
        <v>34.851799999999997</v>
      </c>
      <c r="K1261">
        <v>-65.857600000000005</v>
      </c>
      <c r="L1261" t="s">
        <v>1167</v>
      </c>
      <c r="M1261" t="s">
        <v>573</v>
      </c>
      <c r="N1261" s="1">
        <v>41969</v>
      </c>
      <c r="O1261">
        <v>39.281500000000001</v>
      </c>
      <c r="P1261">
        <v>-57.735799999999998</v>
      </c>
      <c r="Q1261" t="s">
        <v>3</v>
      </c>
      <c r="R1261" t="s">
        <v>567</v>
      </c>
      <c r="S1261" t="s">
        <v>568</v>
      </c>
      <c r="T1261" t="s">
        <v>44</v>
      </c>
      <c r="U1261" t="s">
        <v>4</v>
      </c>
      <c r="V1261">
        <v>938.72789999999998</v>
      </c>
      <c r="W1261">
        <v>0.85</v>
      </c>
      <c r="X1261">
        <v>1</v>
      </c>
      <c r="Y1261">
        <v>94</v>
      </c>
      <c r="Z1261">
        <v>88</v>
      </c>
      <c r="AA1261">
        <v>0</v>
      </c>
      <c r="AB1261">
        <v>0</v>
      </c>
      <c r="AC1261">
        <v>240</v>
      </c>
      <c r="AD1261">
        <v>1500</v>
      </c>
      <c r="AE1261">
        <v>2000</v>
      </c>
      <c r="AF1261">
        <v>0</v>
      </c>
      <c r="AG1261">
        <v>0</v>
      </c>
      <c r="AH1261">
        <v>0</v>
      </c>
      <c r="AI1261">
        <v>0</v>
      </c>
      <c r="AJ1261">
        <v>0</v>
      </c>
      <c r="AK1261">
        <v>0</v>
      </c>
      <c r="AL1261">
        <v>0</v>
      </c>
      <c r="AM1261">
        <v>0</v>
      </c>
      <c r="AN1261">
        <v>0</v>
      </c>
      <c r="AO1261">
        <v>0</v>
      </c>
      <c r="AP1261">
        <v>0</v>
      </c>
      <c r="AQ1261">
        <v>0</v>
      </c>
      <c r="AR1261">
        <v>0</v>
      </c>
      <c r="AS1261">
        <v>0</v>
      </c>
      <c r="AT1261">
        <v>0</v>
      </c>
      <c r="AU1261">
        <v>0</v>
      </c>
      <c r="AV1261">
        <v>0</v>
      </c>
      <c r="AW1261">
        <v>0</v>
      </c>
      <c r="AX1261">
        <v>1</v>
      </c>
    </row>
    <row r="1262" spans="1:50" x14ac:dyDescent="0.25">
      <c r="A1262" s="36">
        <v>5903400</v>
      </c>
      <c r="B1262" s="36">
        <v>102279</v>
      </c>
      <c r="C1262" s="36" t="s">
        <v>64</v>
      </c>
      <c r="D1262">
        <v>3714</v>
      </c>
      <c r="E1262">
        <v>5258</v>
      </c>
      <c r="F1262" s="1">
        <v>40614</v>
      </c>
      <c r="G1262" s="1">
        <v>40656</v>
      </c>
      <c r="H1262">
        <v>3</v>
      </c>
      <c r="I1262">
        <v>2011</v>
      </c>
      <c r="J1262">
        <v>47.95</v>
      </c>
      <c r="K1262">
        <v>-40</v>
      </c>
      <c r="L1262" t="s">
        <v>1167</v>
      </c>
      <c r="M1262" t="s">
        <v>597</v>
      </c>
      <c r="N1262" s="1">
        <v>41968</v>
      </c>
      <c r="O1262">
        <v>40.364400000000003</v>
      </c>
      <c r="P1262">
        <v>-26.111499999999999</v>
      </c>
      <c r="Q1262" t="s">
        <v>3</v>
      </c>
      <c r="R1262" t="s">
        <v>637</v>
      </c>
      <c r="S1262" t="s">
        <v>638</v>
      </c>
      <c r="T1262" t="s">
        <v>8</v>
      </c>
      <c r="U1262" t="s">
        <v>7</v>
      </c>
      <c r="V1262">
        <v>1353.479</v>
      </c>
      <c r="W1262">
        <v>0.78</v>
      </c>
      <c r="X1262">
        <v>1</v>
      </c>
      <c r="Y1262">
        <v>92</v>
      </c>
      <c r="Z1262">
        <v>92</v>
      </c>
      <c r="AA1262">
        <v>0</v>
      </c>
      <c r="AB1262">
        <v>0</v>
      </c>
      <c r="AC1262">
        <v>244</v>
      </c>
      <c r="AD1262">
        <v>1000</v>
      </c>
      <c r="AE1262">
        <v>2000</v>
      </c>
      <c r="AF1262">
        <v>0</v>
      </c>
      <c r="AG1262">
        <v>0</v>
      </c>
      <c r="AH1262">
        <v>0</v>
      </c>
      <c r="AI1262">
        <v>0</v>
      </c>
      <c r="AJ1262">
        <v>0</v>
      </c>
      <c r="AK1262">
        <v>0</v>
      </c>
      <c r="AL1262">
        <v>0</v>
      </c>
      <c r="AM1262">
        <v>0</v>
      </c>
      <c r="AN1262">
        <v>1</v>
      </c>
      <c r="AO1262">
        <v>0</v>
      </c>
      <c r="AP1262">
        <v>0</v>
      </c>
      <c r="AQ1262">
        <v>0</v>
      </c>
      <c r="AR1262">
        <v>0</v>
      </c>
      <c r="AS1262">
        <v>0</v>
      </c>
      <c r="AT1262">
        <v>0</v>
      </c>
      <c r="AU1262">
        <v>0</v>
      </c>
      <c r="AV1262">
        <v>0</v>
      </c>
      <c r="AW1262">
        <v>0</v>
      </c>
      <c r="AX1262">
        <v>1</v>
      </c>
    </row>
    <row r="1263" spans="1:50" x14ac:dyDescent="0.25">
      <c r="A1263" s="36">
        <v>5903399</v>
      </c>
      <c r="B1263" s="36">
        <v>102278</v>
      </c>
      <c r="C1263" s="36" t="s">
        <v>64</v>
      </c>
      <c r="D1263">
        <v>3713</v>
      </c>
      <c r="E1263">
        <v>5257</v>
      </c>
      <c r="F1263" s="1">
        <v>40622</v>
      </c>
      <c r="G1263" s="1">
        <v>40656</v>
      </c>
      <c r="H1263">
        <v>3</v>
      </c>
      <c r="I1263">
        <v>2011</v>
      </c>
      <c r="J1263">
        <v>50</v>
      </c>
      <c r="K1263">
        <v>-42</v>
      </c>
      <c r="L1263" t="s">
        <v>1167</v>
      </c>
      <c r="M1263" t="s">
        <v>597</v>
      </c>
      <c r="N1263" s="1">
        <v>41976</v>
      </c>
      <c r="O1263">
        <v>40.491700000000002</v>
      </c>
      <c r="P1263">
        <v>-38.587899999999998</v>
      </c>
      <c r="Q1263" t="s">
        <v>3</v>
      </c>
      <c r="R1263" t="s">
        <v>637</v>
      </c>
      <c r="S1263" t="s">
        <v>638</v>
      </c>
      <c r="T1263" t="s">
        <v>8</v>
      </c>
      <c r="U1263" t="s">
        <v>7</v>
      </c>
      <c r="V1263">
        <v>1353.4690000000001</v>
      </c>
      <c r="W1263">
        <v>0.78</v>
      </c>
      <c r="X1263">
        <v>1</v>
      </c>
      <c r="Y1263">
        <v>133</v>
      </c>
      <c r="Z1263">
        <v>80</v>
      </c>
      <c r="AA1263">
        <v>0</v>
      </c>
      <c r="AB1263">
        <v>0</v>
      </c>
      <c r="AC1263">
        <v>244</v>
      </c>
      <c r="AD1263">
        <v>1000</v>
      </c>
      <c r="AE1263">
        <v>2000</v>
      </c>
      <c r="AF1263">
        <v>0</v>
      </c>
      <c r="AG1263">
        <v>0</v>
      </c>
      <c r="AH1263">
        <v>0</v>
      </c>
      <c r="AI1263">
        <v>0</v>
      </c>
      <c r="AJ1263">
        <v>0</v>
      </c>
      <c r="AK1263">
        <v>0</v>
      </c>
      <c r="AL1263">
        <v>0</v>
      </c>
      <c r="AM1263">
        <v>0</v>
      </c>
      <c r="AN1263">
        <v>1</v>
      </c>
      <c r="AO1263">
        <v>0</v>
      </c>
      <c r="AP1263">
        <v>0</v>
      </c>
      <c r="AQ1263">
        <v>0</v>
      </c>
      <c r="AR1263">
        <v>0</v>
      </c>
      <c r="AS1263">
        <v>0</v>
      </c>
      <c r="AT1263">
        <v>0</v>
      </c>
      <c r="AU1263">
        <v>0</v>
      </c>
      <c r="AV1263">
        <v>0</v>
      </c>
      <c r="AW1263">
        <v>0</v>
      </c>
      <c r="AX1263">
        <v>1</v>
      </c>
    </row>
    <row r="1264" spans="1:50" x14ac:dyDescent="0.25">
      <c r="A1264" s="36">
        <v>5903398</v>
      </c>
      <c r="B1264" s="36">
        <v>102277</v>
      </c>
      <c r="C1264" s="36" t="s">
        <v>64</v>
      </c>
      <c r="D1264">
        <v>3712</v>
      </c>
      <c r="E1264">
        <v>5254</v>
      </c>
      <c r="F1264" s="1">
        <v>40615</v>
      </c>
      <c r="G1264" s="1">
        <v>40656</v>
      </c>
      <c r="H1264">
        <v>3</v>
      </c>
      <c r="I1264">
        <v>2011</v>
      </c>
      <c r="J1264">
        <v>47</v>
      </c>
      <c r="K1264">
        <v>-41.4</v>
      </c>
      <c r="L1264" t="s">
        <v>1167</v>
      </c>
      <c r="M1264" t="s">
        <v>597</v>
      </c>
      <c r="N1264" s="1">
        <v>41969</v>
      </c>
      <c r="O1264">
        <v>42.752400000000002</v>
      </c>
      <c r="P1264">
        <v>-30.8444</v>
      </c>
      <c r="Q1264" t="s">
        <v>3</v>
      </c>
      <c r="R1264" t="s">
        <v>637</v>
      </c>
      <c r="S1264" t="s">
        <v>638</v>
      </c>
      <c r="T1264" t="s">
        <v>8</v>
      </c>
      <c r="U1264" t="s">
        <v>7</v>
      </c>
      <c r="V1264">
        <v>1353.4662000000001</v>
      </c>
      <c r="W1264">
        <v>0.78</v>
      </c>
      <c r="X1264">
        <v>1</v>
      </c>
      <c r="Y1264">
        <v>128</v>
      </c>
      <c r="Z1264">
        <v>130</v>
      </c>
      <c r="AA1264">
        <v>0</v>
      </c>
      <c r="AB1264">
        <v>0</v>
      </c>
      <c r="AC1264">
        <v>244</v>
      </c>
      <c r="AD1264">
        <v>1000</v>
      </c>
      <c r="AE1264">
        <v>2000</v>
      </c>
      <c r="AF1264">
        <v>0</v>
      </c>
      <c r="AG1264">
        <v>0</v>
      </c>
      <c r="AH1264">
        <v>0</v>
      </c>
      <c r="AI1264">
        <v>0</v>
      </c>
      <c r="AJ1264">
        <v>0</v>
      </c>
      <c r="AK1264">
        <v>0</v>
      </c>
      <c r="AL1264">
        <v>0</v>
      </c>
      <c r="AM1264">
        <v>0</v>
      </c>
      <c r="AN1264">
        <v>1</v>
      </c>
      <c r="AO1264">
        <v>0</v>
      </c>
      <c r="AP1264">
        <v>0</v>
      </c>
      <c r="AQ1264">
        <v>0</v>
      </c>
      <c r="AR1264">
        <v>0</v>
      </c>
      <c r="AS1264">
        <v>0</v>
      </c>
      <c r="AT1264">
        <v>0</v>
      </c>
      <c r="AU1264">
        <v>0</v>
      </c>
      <c r="AV1264">
        <v>0</v>
      </c>
      <c r="AW1264">
        <v>0</v>
      </c>
      <c r="AX1264">
        <v>1</v>
      </c>
    </row>
    <row r="1265" spans="1:50" x14ac:dyDescent="0.25">
      <c r="A1265" s="36">
        <v>5903397</v>
      </c>
      <c r="B1265" s="36">
        <v>102276</v>
      </c>
      <c r="C1265" s="36" t="s">
        <v>64</v>
      </c>
      <c r="D1265">
        <v>3711</v>
      </c>
      <c r="E1265">
        <v>5253</v>
      </c>
      <c r="F1265" s="1">
        <v>40621</v>
      </c>
      <c r="G1265" s="1">
        <v>40656</v>
      </c>
      <c r="H1265">
        <v>3</v>
      </c>
      <c r="I1265">
        <v>2011</v>
      </c>
      <c r="J1265">
        <v>49</v>
      </c>
      <c r="K1265">
        <v>-43.6</v>
      </c>
      <c r="L1265" t="s">
        <v>1167</v>
      </c>
      <c r="M1265" t="s">
        <v>597</v>
      </c>
      <c r="N1265" s="1">
        <v>41974</v>
      </c>
      <c r="O1265">
        <v>52.787599999999998</v>
      </c>
      <c r="P1265">
        <v>-46.340400000000002</v>
      </c>
      <c r="Q1265" t="s">
        <v>3</v>
      </c>
      <c r="R1265" t="s">
        <v>637</v>
      </c>
      <c r="S1265" t="s">
        <v>638</v>
      </c>
      <c r="T1265" t="s">
        <v>8</v>
      </c>
      <c r="U1265" t="s">
        <v>7</v>
      </c>
      <c r="V1265">
        <v>1353.0876000000001</v>
      </c>
      <c r="W1265">
        <v>0.78</v>
      </c>
      <c r="X1265">
        <v>1</v>
      </c>
      <c r="Y1265">
        <v>134</v>
      </c>
      <c r="Z1265">
        <v>129</v>
      </c>
      <c r="AA1265">
        <v>0</v>
      </c>
      <c r="AB1265">
        <v>0</v>
      </c>
      <c r="AC1265">
        <v>244</v>
      </c>
      <c r="AD1265">
        <v>1000</v>
      </c>
      <c r="AE1265">
        <v>2000</v>
      </c>
      <c r="AF1265">
        <v>0</v>
      </c>
      <c r="AG1265">
        <v>0</v>
      </c>
      <c r="AH1265">
        <v>0</v>
      </c>
      <c r="AI1265">
        <v>0</v>
      </c>
      <c r="AJ1265">
        <v>0</v>
      </c>
      <c r="AK1265">
        <v>0</v>
      </c>
      <c r="AL1265">
        <v>0</v>
      </c>
      <c r="AM1265">
        <v>0</v>
      </c>
      <c r="AN1265">
        <v>1</v>
      </c>
      <c r="AO1265">
        <v>0</v>
      </c>
      <c r="AP1265">
        <v>0</v>
      </c>
      <c r="AQ1265">
        <v>0</v>
      </c>
      <c r="AR1265">
        <v>0</v>
      </c>
      <c r="AS1265">
        <v>0</v>
      </c>
      <c r="AT1265">
        <v>0</v>
      </c>
      <c r="AU1265">
        <v>0</v>
      </c>
      <c r="AV1265">
        <v>0</v>
      </c>
      <c r="AW1265">
        <v>0</v>
      </c>
      <c r="AX1265">
        <v>1</v>
      </c>
    </row>
    <row r="1266" spans="1:50" x14ac:dyDescent="0.25">
      <c r="A1266" s="36">
        <v>5903395</v>
      </c>
      <c r="B1266" s="36">
        <v>102274</v>
      </c>
      <c r="C1266" s="36" t="s">
        <v>64</v>
      </c>
      <c r="D1266">
        <v>3709</v>
      </c>
      <c r="E1266">
        <v>5236</v>
      </c>
      <c r="F1266" s="1">
        <v>40619</v>
      </c>
      <c r="G1266" s="1">
        <v>40656</v>
      </c>
      <c r="H1266">
        <v>3</v>
      </c>
      <c r="I1266">
        <v>2011</v>
      </c>
      <c r="J1266">
        <v>52</v>
      </c>
      <c r="K1266">
        <v>-44.78</v>
      </c>
      <c r="L1266" t="s">
        <v>1167</v>
      </c>
      <c r="M1266" t="s">
        <v>597</v>
      </c>
      <c r="N1266" s="1">
        <v>41973</v>
      </c>
      <c r="O1266">
        <v>55.8748</v>
      </c>
      <c r="P1266">
        <v>-23.176200000000001</v>
      </c>
      <c r="Q1266" t="s">
        <v>3</v>
      </c>
      <c r="R1266" t="s">
        <v>637</v>
      </c>
      <c r="S1266" t="s">
        <v>638</v>
      </c>
      <c r="T1266" t="s">
        <v>8</v>
      </c>
      <c r="U1266" t="s">
        <v>7</v>
      </c>
      <c r="V1266">
        <v>1353.1106</v>
      </c>
      <c r="W1266">
        <v>0.78</v>
      </c>
      <c r="X1266">
        <v>1</v>
      </c>
      <c r="Y1266">
        <v>134</v>
      </c>
      <c r="Z1266">
        <v>130</v>
      </c>
      <c r="AA1266">
        <v>0</v>
      </c>
      <c r="AB1266">
        <v>0</v>
      </c>
      <c r="AC1266">
        <v>244</v>
      </c>
      <c r="AD1266">
        <v>1000</v>
      </c>
      <c r="AE1266">
        <v>2000</v>
      </c>
      <c r="AF1266">
        <v>0</v>
      </c>
      <c r="AG1266">
        <v>0</v>
      </c>
      <c r="AH1266">
        <v>0</v>
      </c>
      <c r="AI1266">
        <v>0</v>
      </c>
      <c r="AJ1266">
        <v>0</v>
      </c>
      <c r="AK1266">
        <v>0</v>
      </c>
      <c r="AL1266">
        <v>0</v>
      </c>
      <c r="AM1266">
        <v>0</v>
      </c>
      <c r="AN1266">
        <v>1</v>
      </c>
      <c r="AO1266">
        <v>0</v>
      </c>
      <c r="AP1266">
        <v>0</v>
      </c>
      <c r="AQ1266">
        <v>0</v>
      </c>
      <c r="AR1266">
        <v>0</v>
      </c>
      <c r="AS1266">
        <v>0</v>
      </c>
      <c r="AT1266">
        <v>0</v>
      </c>
      <c r="AU1266">
        <v>0</v>
      </c>
      <c r="AV1266">
        <v>0</v>
      </c>
      <c r="AW1266">
        <v>0</v>
      </c>
      <c r="AX1266">
        <v>1</v>
      </c>
    </row>
    <row r="1267" spans="1:50" x14ac:dyDescent="0.25">
      <c r="A1267" s="36">
        <v>5903394</v>
      </c>
      <c r="B1267" s="36">
        <v>102273</v>
      </c>
      <c r="C1267" s="36" t="s">
        <v>64</v>
      </c>
      <c r="D1267">
        <v>3708</v>
      </c>
      <c r="E1267">
        <v>5223</v>
      </c>
      <c r="F1267" s="1">
        <v>40622</v>
      </c>
      <c r="G1267" s="1">
        <v>40656</v>
      </c>
      <c r="H1267">
        <v>3</v>
      </c>
      <c r="I1267">
        <v>2011</v>
      </c>
      <c r="J1267">
        <v>52</v>
      </c>
      <c r="K1267">
        <v>-42.4</v>
      </c>
      <c r="L1267" t="s">
        <v>1167</v>
      </c>
      <c r="M1267" t="s">
        <v>597</v>
      </c>
      <c r="N1267" s="1">
        <v>41975</v>
      </c>
      <c r="O1267">
        <v>46.818899999999999</v>
      </c>
      <c r="P1267">
        <v>-38.012300000000003</v>
      </c>
      <c r="Q1267" t="s">
        <v>3</v>
      </c>
      <c r="R1267" t="s">
        <v>637</v>
      </c>
      <c r="S1267" t="s">
        <v>638</v>
      </c>
      <c r="T1267" t="s">
        <v>8</v>
      </c>
      <c r="U1267" t="s">
        <v>7</v>
      </c>
      <c r="V1267">
        <v>1353.1257000000001</v>
      </c>
      <c r="W1267">
        <v>0.78</v>
      </c>
      <c r="X1267">
        <v>1</v>
      </c>
      <c r="Y1267">
        <v>133</v>
      </c>
      <c r="Z1267">
        <v>129</v>
      </c>
      <c r="AA1267">
        <v>0</v>
      </c>
      <c r="AB1267">
        <v>0</v>
      </c>
      <c r="AC1267">
        <v>244</v>
      </c>
      <c r="AD1267">
        <v>1000</v>
      </c>
      <c r="AE1267">
        <v>2000</v>
      </c>
      <c r="AF1267">
        <v>0</v>
      </c>
      <c r="AG1267">
        <v>0</v>
      </c>
      <c r="AH1267">
        <v>0</v>
      </c>
      <c r="AI1267">
        <v>0</v>
      </c>
      <c r="AJ1267">
        <v>0</v>
      </c>
      <c r="AK1267">
        <v>0</v>
      </c>
      <c r="AL1267">
        <v>0</v>
      </c>
      <c r="AM1267">
        <v>0</v>
      </c>
      <c r="AN1267">
        <v>1</v>
      </c>
      <c r="AO1267">
        <v>0</v>
      </c>
      <c r="AP1267">
        <v>0</v>
      </c>
      <c r="AQ1267">
        <v>0</v>
      </c>
      <c r="AR1267">
        <v>0</v>
      </c>
      <c r="AS1267">
        <v>0</v>
      </c>
      <c r="AT1267">
        <v>0</v>
      </c>
      <c r="AU1267">
        <v>0</v>
      </c>
      <c r="AV1267">
        <v>0</v>
      </c>
      <c r="AW1267">
        <v>0</v>
      </c>
      <c r="AX1267">
        <v>1</v>
      </c>
    </row>
    <row r="1268" spans="1:50" x14ac:dyDescent="0.25">
      <c r="A1268" s="36">
        <v>5903393</v>
      </c>
      <c r="B1268" s="36">
        <v>102272</v>
      </c>
      <c r="C1268" s="36" t="s">
        <v>64</v>
      </c>
      <c r="D1268">
        <v>3707</v>
      </c>
      <c r="E1268">
        <v>5218</v>
      </c>
      <c r="F1268" s="1">
        <v>40613</v>
      </c>
      <c r="G1268" s="1">
        <v>40656</v>
      </c>
      <c r="H1268">
        <v>3</v>
      </c>
      <c r="I1268">
        <v>2011</v>
      </c>
      <c r="J1268">
        <v>52.97</v>
      </c>
      <c r="K1268">
        <v>-41.23</v>
      </c>
      <c r="L1268" t="s">
        <v>1167</v>
      </c>
      <c r="M1268" t="s">
        <v>597</v>
      </c>
      <c r="N1268" s="1">
        <v>41966</v>
      </c>
      <c r="O1268">
        <v>49.5426</v>
      </c>
      <c r="P1268">
        <v>-37.851700000000001</v>
      </c>
      <c r="Q1268" t="s">
        <v>3</v>
      </c>
      <c r="R1268" t="s">
        <v>637</v>
      </c>
      <c r="S1268" t="s">
        <v>638</v>
      </c>
      <c r="T1268" t="s">
        <v>8</v>
      </c>
      <c r="U1268" t="s">
        <v>7</v>
      </c>
      <c r="V1268">
        <v>1353.4128000000001</v>
      </c>
      <c r="W1268">
        <v>0.78</v>
      </c>
      <c r="X1268">
        <v>1</v>
      </c>
      <c r="Y1268">
        <v>134</v>
      </c>
      <c r="Z1268">
        <v>60</v>
      </c>
      <c r="AA1268">
        <v>0</v>
      </c>
      <c r="AB1268">
        <v>0</v>
      </c>
      <c r="AC1268">
        <v>244</v>
      </c>
      <c r="AD1268">
        <v>1000</v>
      </c>
      <c r="AE1268">
        <v>2000</v>
      </c>
      <c r="AF1268">
        <v>0</v>
      </c>
      <c r="AG1268">
        <v>0</v>
      </c>
      <c r="AH1268">
        <v>0</v>
      </c>
      <c r="AI1268">
        <v>0</v>
      </c>
      <c r="AJ1268">
        <v>0</v>
      </c>
      <c r="AK1268">
        <v>0</v>
      </c>
      <c r="AL1268">
        <v>0</v>
      </c>
      <c r="AM1268">
        <v>0</v>
      </c>
      <c r="AN1268">
        <v>1</v>
      </c>
      <c r="AO1268">
        <v>0</v>
      </c>
      <c r="AP1268">
        <v>0</v>
      </c>
      <c r="AQ1268">
        <v>0</v>
      </c>
      <c r="AR1268">
        <v>0</v>
      </c>
      <c r="AS1268">
        <v>0</v>
      </c>
      <c r="AT1268">
        <v>0</v>
      </c>
      <c r="AU1268">
        <v>0</v>
      </c>
      <c r="AV1268">
        <v>0</v>
      </c>
      <c r="AW1268">
        <v>0</v>
      </c>
      <c r="AX1268">
        <v>1</v>
      </c>
    </row>
    <row r="1269" spans="1:50" x14ac:dyDescent="0.25">
      <c r="A1269" s="36">
        <v>5903392</v>
      </c>
      <c r="B1269" s="36">
        <v>102271</v>
      </c>
      <c r="C1269" s="36" t="s">
        <v>64</v>
      </c>
      <c r="D1269">
        <v>3706</v>
      </c>
      <c r="E1269">
        <v>5217</v>
      </c>
      <c r="F1269" s="1">
        <v>40612</v>
      </c>
      <c r="G1269" s="1">
        <v>40656</v>
      </c>
      <c r="H1269">
        <v>3</v>
      </c>
      <c r="I1269">
        <v>2011</v>
      </c>
      <c r="J1269">
        <v>53</v>
      </c>
      <c r="K1269">
        <v>-43.61</v>
      </c>
      <c r="L1269" t="s">
        <v>1167</v>
      </c>
      <c r="M1269" t="s">
        <v>597</v>
      </c>
      <c r="N1269" s="1">
        <v>41976</v>
      </c>
      <c r="O1269">
        <v>50.267800000000001</v>
      </c>
      <c r="P1269">
        <v>-27.1662</v>
      </c>
      <c r="Q1269" t="s">
        <v>3</v>
      </c>
      <c r="R1269" t="s">
        <v>637</v>
      </c>
      <c r="S1269" t="s">
        <v>638</v>
      </c>
      <c r="T1269" t="s">
        <v>8</v>
      </c>
      <c r="U1269" t="s">
        <v>7</v>
      </c>
      <c r="V1269">
        <v>1363.5980999999999</v>
      </c>
      <c r="W1269">
        <v>0.78</v>
      </c>
      <c r="X1269">
        <v>1</v>
      </c>
      <c r="Y1269">
        <v>134</v>
      </c>
      <c r="Z1269">
        <v>60</v>
      </c>
      <c r="AA1269">
        <v>0</v>
      </c>
      <c r="AB1269">
        <v>0</v>
      </c>
      <c r="AC1269">
        <v>244</v>
      </c>
      <c r="AD1269">
        <v>1000</v>
      </c>
      <c r="AE1269">
        <v>2000</v>
      </c>
      <c r="AF1269">
        <v>0</v>
      </c>
      <c r="AG1269">
        <v>0</v>
      </c>
      <c r="AH1269">
        <v>0</v>
      </c>
      <c r="AI1269">
        <v>0</v>
      </c>
      <c r="AJ1269">
        <v>0</v>
      </c>
      <c r="AK1269">
        <v>0</v>
      </c>
      <c r="AL1269">
        <v>0</v>
      </c>
      <c r="AM1269">
        <v>0</v>
      </c>
      <c r="AN1269">
        <v>1</v>
      </c>
      <c r="AO1269">
        <v>0</v>
      </c>
      <c r="AP1269">
        <v>0</v>
      </c>
      <c r="AQ1269">
        <v>0</v>
      </c>
      <c r="AR1269">
        <v>0</v>
      </c>
      <c r="AS1269">
        <v>0</v>
      </c>
      <c r="AT1269">
        <v>0</v>
      </c>
      <c r="AU1269">
        <v>0</v>
      </c>
      <c r="AV1269">
        <v>0</v>
      </c>
      <c r="AW1269">
        <v>0</v>
      </c>
      <c r="AX1269">
        <v>1</v>
      </c>
    </row>
    <row r="1270" spans="1:50" x14ac:dyDescent="0.25">
      <c r="A1270" s="36">
        <v>5903391</v>
      </c>
      <c r="B1270" s="36">
        <v>102270</v>
      </c>
      <c r="C1270" s="36" t="s">
        <v>64</v>
      </c>
      <c r="D1270">
        <v>3705</v>
      </c>
      <c r="E1270">
        <v>5214</v>
      </c>
      <c r="F1270" s="1">
        <v>40623</v>
      </c>
      <c r="G1270" s="1">
        <v>40656</v>
      </c>
      <c r="H1270">
        <v>3</v>
      </c>
      <c r="I1270">
        <v>2011</v>
      </c>
      <c r="J1270">
        <v>49.5</v>
      </c>
      <c r="K1270">
        <v>-40.86</v>
      </c>
      <c r="L1270" t="s">
        <v>1167</v>
      </c>
      <c r="M1270" t="s">
        <v>597</v>
      </c>
      <c r="N1270" s="1">
        <v>41966</v>
      </c>
      <c r="O1270">
        <v>59.472299999999997</v>
      </c>
      <c r="P1270">
        <v>-15.3834</v>
      </c>
      <c r="Q1270" t="s">
        <v>3</v>
      </c>
      <c r="R1270" t="s">
        <v>637</v>
      </c>
      <c r="S1270" t="s">
        <v>638</v>
      </c>
      <c r="T1270" t="s">
        <v>8</v>
      </c>
      <c r="U1270" t="s">
        <v>7</v>
      </c>
      <c r="V1270">
        <v>1343.02</v>
      </c>
      <c r="W1270">
        <v>0.78</v>
      </c>
      <c r="X1270">
        <v>1</v>
      </c>
      <c r="Y1270">
        <v>133</v>
      </c>
      <c r="Z1270">
        <v>90</v>
      </c>
      <c r="AA1270">
        <v>0</v>
      </c>
      <c r="AB1270">
        <v>0</v>
      </c>
      <c r="AC1270">
        <v>244</v>
      </c>
      <c r="AD1270">
        <v>1000</v>
      </c>
      <c r="AE1270">
        <v>2000</v>
      </c>
      <c r="AF1270">
        <v>0</v>
      </c>
      <c r="AG1270">
        <v>0</v>
      </c>
      <c r="AH1270">
        <v>0</v>
      </c>
      <c r="AI1270">
        <v>0</v>
      </c>
      <c r="AJ1270">
        <v>0</v>
      </c>
      <c r="AK1270">
        <v>0</v>
      </c>
      <c r="AL1270">
        <v>0</v>
      </c>
      <c r="AM1270">
        <v>0</v>
      </c>
      <c r="AN1270">
        <v>1</v>
      </c>
      <c r="AO1270">
        <v>0</v>
      </c>
      <c r="AP1270">
        <v>0</v>
      </c>
      <c r="AQ1270">
        <v>0</v>
      </c>
      <c r="AR1270">
        <v>0</v>
      </c>
      <c r="AS1270">
        <v>0</v>
      </c>
      <c r="AT1270">
        <v>0</v>
      </c>
      <c r="AU1270">
        <v>0</v>
      </c>
      <c r="AV1270">
        <v>0</v>
      </c>
      <c r="AW1270">
        <v>0</v>
      </c>
      <c r="AX1270">
        <v>1</v>
      </c>
    </row>
    <row r="1271" spans="1:50" x14ac:dyDescent="0.25">
      <c r="A1271" s="36">
        <v>5903390</v>
      </c>
      <c r="B1271" s="36">
        <v>65981</v>
      </c>
      <c r="C1271" s="36" t="s">
        <v>64</v>
      </c>
      <c r="D1271">
        <v>3704</v>
      </c>
      <c r="E1271">
        <v>5158</v>
      </c>
      <c r="F1271" s="1">
        <v>40611</v>
      </c>
      <c r="G1271" s="1">
        <v>40656</v>
      </c>
      <c r="H1271">
        <v>3</v>
      </c>
      <c r="I1271">
        <v>2011</v>
      </c>
      <c r="J1271">
        <v>53</v>
      </c>
      <c r="K1271">
        <v>-46</v>
      </c>
      <c r="L1271" t="s">
        <v>1167</v>
      </c>
      <c r="M1271" t="s">
        <v>597</v>
      </c>
      <c r="N1271" s="1">
        <v>41975</v>
      </c>
      <c r="O1271">
        <v>54.522300000000001</v>
      </c>
      <c r="P1271">
        <v>-49.861199999999997</v>
      </c>
      <c r="Q1271" t="s">
        <v>3</v>
      </c>
      <c r="R1271" t="s">
        <v>637</v>
      </c>
      <c r="S1271" t="s">
        <v>638</v>
      </c>
      <c r="T1271" t="s">
        <v>8</v>
      </c>
      <c r="U1271" t="s">
        <v>7</v>
      </c>
      <c r="V1271">
        <v>1363.3514</v>
      </c>
      <c r="W1271">
        <v>0.78</v>
      </c>
      <c r="X1271">
        <v>1</v>
      </c>
      <c r="Y1271">
        <v>135</v>
      </c>
      <c r="Z1271">
        <v>80</v>
      </c>
      <c r="AA1271">
        <v>0</v>
      </c>
      <c r="AB1271">
        <v>0</v>
      </c>
      <c r="AC1271">
        <v>244</v>
      </c>
      <c r="AD1271">
        <v>1000</v>
      </c>
      <c r="AE1271">
        <v>2000</v>
      </c>
      <c r="AF1271">
        <v>0</v>
      </c>
      <c r="AG1271">
        <v>0</v>
      </c>
      <c r="AH1271">
        <v>0</v>
      </c>
      <c r="AI1271">
        <v>0</v>
      </c>
      <c r="AJ1271">
        <v>0</v>
      </c>
      <c r="AK1271">
        <v>0</v>
      </c>
      <c r="AL1271">
        <v>0</v>
      </c>
      <c r="AM1271">
        <v>0</v>
      </c>
      <c r="AN1271">
        <v>1</v>
      </c>
      <c r="AO1271">
        <v>0</v>
      </c>
      <c r="AP1271">
        <v>0</v>
      </c>
      <c r="AQ1271">
        <v>0</v>
      </c>
      <c r="AR1271">
        <v>0</v>
      </c>
      <c r="AS1271">
        <v>0</v>
      </c>
      <c r="AT1271">
        <v>0</v>
      </c>
      <c r="AU1271">
        <v>0</v>
      </c>
      <c r="AV1271">
        <v>0</v>
      </c>
      <c r="AW1271">
        <v>0</v>
      </c>
      <c r="AX1271">
        <v>1</v>
      </c>
    </row>
    <row r="1272" spans="1:50" x14ac:dyDescent="0.25">
      <c r="A1272" s="36">
        <v>5903389</v>
      </c>
      <c r="B1272" s="36">
        <v>65971</v>
      </c>
      <c r="C1272" s="36" t="s">
        <v>64</v>
      </c>
      <c r="D1272">
        <v>3703</v>
      </c>
      <c r="E1272">
        <v>5143</v>
      </c>
      <c r="F1272" s="1">
        <v>40623</v>
      </c>
      <c r="G1272" s="1">
        <v>40656</v>
      </c>
      <c r="H1272">
        <v>3</v>
      </c>
      <c r="I1272">
        <v>2011</v>
      </c>
      <c r="J1272">
        <v>51</v>
      </c>
      <c r="K1272">
        <v>-40.78</v>
      </c>
      <c r="L1272" t="s">
        <v>1167</v>
      </c>
      <c r="M1272" t="s">
        <v>597</v>
      </c>
      <c r="N1272" s="1">
        <v>41967</v>
      </c>
      <c r="O1272">
        <v>53.637</v>
      </c>
      <c r="P1272">
        <v>-14.843400000000001</v>
      </c>
      <c r="Q1272" t="s">
        <v>3</v>
      </c>
      <c r="R1272" t="s">
        <v>637</v>
      </c>
      <c r="S1272" t="s">
        <v>638</v>
      </c>
      <c r="T1272" t="s">
        <v>8</v>
      </c>
      <c r="U1272" t="s">
        <v>7</v>
      </c>
      <c r="V1272">
        <v>1343.2563</v>
      </c>
      <c r="W1272">
        <v>0.78</v>
      </c>
      <c r="X1272">
        <v>1</v>
      </c>
      <c r="Y1272">
        <v>133</v>
      </c>
      <c r="Z1272">
        <v>129</v>
      </c>
      <c r="AA1272">
        <v>0</v>
      </c>
      <c r="AB1272">
        <v>0</v>
      </c>
      <c r="AC1272">
        <v>244</v>
      </c>
      <c r="AD1272">
        <v>1000</v>
      </c>
      <c r="AE1272">
        <v>2000</v>
      </c>
      <c r="AF1272">
        <v>0</v>
      </c>
      <c r="AG1272">
        <v>0</v>
      </c>
      <c r="AH1272">
        <v>0</v>
      </c>
      <c r="AI1272">
        <v>0</v>
      </c>
      <c r="AJ1272">
        <v>0</v>
      </c>
      <c r="AK1272">
        <v>0</v>
      </c>
      <c r="AL1272">
        <v>0</v>
      </c>
      <c r="AM1272">
        <v>0</v>
      </c>
      <c r="AN1272">
        <v>1</v>
      </c>
      <c r="AO1272">
        <v>0</v>
      </c>
      <c r="AP1272">
        <v>0</v>
      </c>
      <c r="AQ1272">
        <v>0</v>
      </c>
      <c r="AR1272">
        <v>0</v>
      </c>
      <c r="AS1272">
        <v>0</v>
      </c>
      <c r="AT1272">
        <v>0</v>
      </c>
      <c r="AU1272">
        <v>0</v>
      </c>
      <c r="AV1272">
        <v>0</v>
      </c>
      <c r="AW1272">
        <v>0</v>
      </c>
      <c r="AX1272">
        <v>1</v>
      </c>
    </row>
    <row r="1273" spans="1:50" x14ac:dyDescent="0.25">
      <c r="A1273" s="36">
        <v>5903388</v>
      </c>
      <c r="B1273" s="36">
        <v>65943</v>
      </c>
      <c r="C1273" s="36" t="s">
        <v>64</v>
      </c>
      <c r="D1273">
        <v>3702</v>
      </c>
      <c r="E1273">
        <v>5127</v>
      </c>
      <c r="F1273" s="1">
        <v>40614</v>
      </c>
      <c r="G1273" s="1">
        <v>40656</v>
      </c>
      <c r="H1273">
        <v>3</v>
      </c>
      <c r="I1273">
        <v>2011</v>
      </c>
      <c r="J1273">
        <v>49.92</v>
      </c>
      <c r="K1273">
        <v>-40.049999999999997</v>
      </c>
      <c r="L1273" t="s">
        <v>1167</v>
      </c>
      <c r="M1273" t="s">
        <v>597</v>
      </c>
      <c r="N1273" s="1">
        <v>41967</v>
      </c>
      <c r="O1273">
        <v>47.566000000000003</v>
      </c>
      <c r="P1273">
        <v>-9.3214000000000006</v>
      </c>
      <c r="Q1273" t="s">
        <v>3</v>
      </c>
      <c r="R1273" t="s">
        <v>637</v>
      </c>
      <c r="S1273" t="s">
        <v>638</v>
      </c>
      <c r="T1273" t="s">
        <v>8</v>
      </c>
      <c r="U1273" t="s">
        <v>7</v>
      </c>
      <c r="V1273">
        <v>1353.4918</v>
      </c>
      <c r="W1273">
        <v>0.78</v>
      </c>
      <c r="X1273">
        <v>1</v>
      </c>
      <c r="Y1273">
        <v>128</v>
      </c>
      <c r="Z1273">
        <v>130</v>
      </c>
      <c r="AA1273">
        <v>0</v>
      </c>
      <c r="AB1273">
        <v>0</v>
      </c>
      <c r="AC1273">
        <v>244</v>
      </c>
      <c r="AD1273">
        <v>1000</v>
      </c>
      <c r="AE1273">
        <v>2000</v>
      </c>
      <c r="AF1273">
        <v>0</v>
      </c>
      <c r="AG1273">
        <v>0</v>
      </c>
      <c r="AH1273">
        <v>0</v>
      </c>
      <c r="AI1273">
        <v>0</v>
      </c>
      <c r="AJ1273">
        <v>0</v>
      </c>
      <c r="AK1273">
        <v>0</v>
      </c>
      <c r="AL1273">
        <v>0</v>
      </c>
      <c r="AM1273">
        <v>0</v>
      </c>
      <c r="AN1273">
        <v>1</v>
      </c>
      <c r="AO1273">
        <v>0</v>
      </c>
      <c r="AP1273">
        <v>0</v>
      </c>
      <c r="AQ1273">
        <v>0</v>
      </c>
      <c r="AR1273">
        <v>0</v>
      </c>
      <c r="AS1273">
        <v>0</v>
      </c>
      <c r="AT1273">
        <v>0</v>
      </c>
      <c r="AU1273">
        <v>0</v>
      </c>
      <c r="AV1273">
        <v>0</v>
      </c>
      <c r="AW1273">
        <v>0</v>
      </c>
      <c r="AX1273">
        <v>1</v>
      </c>
    </row>
    <row r="1274" spans="1:50" x14ac:dyDescent="0.25">
      <c r="A1274" s="36">
        <v>5903387</v>
      </c>
      <c r="B1274" s="36">
        <v>65815</v>
      </c>
      <c r="C1274" s="36" t="s">
        <v>64</v>
      </c>
      <c r="D1274">
        <v>3701</v>
      </c>
      <c r="E1274">
        <v>5111</v>
      </c>
      <c r="F1274" s="1">
        <v>40619</v>
      </c>
      <c r="G1274" s="1">
        <v>40656</v>
      </c>
      <c r="H1274">
        <v>3</v>
      </c>
      <c r="I1274">
        <v>2011</v>
      </c>
      <c r="J1274">
        <v>51</v>
      </c>
      <c r="K1274">
        <v>-46</v>
      </c>
      <c r="L1274" t="s">
        <v>1167</v>
      </c>
      <c r="M1274" t="s">
        <v>597</v>
      </c>
      <c r="N1274" s="1">
        <v>41972</v>
      </c>
      <c r="O1274">
        <v>57.849699999999999</v>
      </c>
      <c r="P1274">
        <v>-37.700099999999999</v>
      </c>
      <c r="Q1274" t="s">
        <v>3</v>
      </c>
      <c r="R1274" t="s">
        <v>637</v>
      </c>
      <c r="S1274" t="s">
        <v>638</v>
      </c>
      <c r="T1274" t="s">
        <v>8</v>
      </c>
      <c r="U1274" t="s">
        <v>7</v>
      </c>
      <c r="V1274">
        <v>1353.0920000000001</v>
      </c>
      <c r="W1274">
        <v>0.78</v>
      </c>
      <c r="X1274">
        <v>1</v>
      </c>
      <c r="Y1274">
        <v>127</v>
      </c>
      <c r="Z1274">
        <v>130</v>
      </c>
      <c r="AA1274">
        <v>0</v>
      </c>
      <c r="AB1274">
        <v>0</v>
      </c>
      <c r="AC1274">
        <v>244</v>
      </c>
      <c r="AD1274">
        <v>1000</v>
      </c>
      <c r="AE1274">
        <v>2000</v>
      </c>
      <c r="AF1274">
        <v>0</v>
      </c>
      <c r="AG1274">
        <v>0</v>
      </c>
      <c r="AH1274">
        <v>0</v>
      </c>
      <c r="AI1274">
        <v>0</v>
      </c>
      <c r="AJ1274">
        <v>0</v>
      </c>
      <c r="AK1274">
        <v>0</v>
      </c>
      <c r="AL1274">
        <v>0</v>
      </c>
      <c r="AM1274">
        <v>0</v>
      </c>
      <c r="AN1274">
        <v>1</v>
      </c>
      <c r="AO1274">
        <v>0</v>
      </c>
      <c r="AP1274">
        <v>0</v>
      </c>
      <c r="AQ1274">
        <v>0</v>
      </c>
      <c r="AR1274">
        <v>0</v>
      </c>
      <c r="AS1274">
        <v>0</v>
      </c>
      <c r="AT1274">
        <v>0</v>
      </c>
      <c r="AU1274">
        <v>0</v>
      </c>
      <c r="AV1274">
        <v>0</v>
      </c>
      <c r="AW1274">
        <v>0</v>
      </c>
      <c r="AX1274">
        <v>1</v>
      </c>
    </row>
    <row r="1275" spans="1:50" x14ac:dyDescent="0.25">
      <c r="A1275" s="36">
        <v>4901204</v>
      </c>
      <c r="B1275" s="36">
        <v>91958</v>
      </c>
      <c r="C1275" s="36" t="s">
        <v>64</v>
      </c>
      <c r="D1275">
        <v>3417</v>
      </c>
      <c r="E1275">
        <v>951</v>
      </c>
      <c r="F1275" s="1">
        <v>40363</v>
      </c>
      <c r="G1275" s="1">
        <v>40371</v>
      </c>
      <c r="H1275">
        <v>7</v>
      </c>
      <c r="I1275">
        <v>2010</v>
      </c>
      <c r="J1275">
        <v>27.617000000000001</v>
      </c>
      <c r="K1275">
        <v>-40.616999999999997</v>
      </c>
      <c r="L1275" t="s">
        <v>1167</v>
      </c>
      <c r="M1275" t="s">
        <v>815</v>
      </c>
      <c r="N1275" s="1">
        <v>41973</v>
      </c>
      <c r="O1275">
        <v>25.870999999999999</v>
      </c>
      <c r="P1275">
        <v>-49.837800000000001</v>
      </c>
      <c r="Q1275" t="s">
        <v>40</v>
      </c>
      <c r="R1275" t="s">
        <v>598</v>
      </c>
      <c r="S1275" t="s">
        <v>599</v>
      </c>
      <c r="T1275" t="s">
        <v>20</v>
      </c>
      <c r="U1275" t="s">
        <v>7</v>
      </c>
      <c r="V1275">
        <v>1610.6849</v>
      </c>
      <c r="W1275">
        <v>0.74</v>
      </c>
      <c r="X1275">
        <v>1</v>
      </c>
      <c r="Y1275">
        <v>162</v>
      </c>
      <c r="Z1275">
        <v>31</v>
      </c>
      <c r="AA1275">
        <v>0</v>
      </c>
      <c r="AB1275">
        <v>0</v>
      </c>
      <c r="AC1275">
        <v>240</v>
      </c>
      <c r="AD1275">
        <v>1000</v>
      </c>
      <c r="AE1275">
        <v>1800</v>
      </c>
      <c r="AF1275">
        <v>0</v>
      </c>
      <c r="AG1275">
        <v>0</v>
      </c>
      <c r="AH1275">
        <v>0</v>
      </c>
      <c r="AI1275">
        <v>0</v>
      </c>
      <c r="AJ1275">
        <v>0</v>
      </c>
      <c r="AK1275">
        <v>0</v>
      </c>
      <c r="AL1275">
        <v>0</v>
      </c>
      <c r="AM1275">
        <v>0</v>
      </c>
      <c r="AN1275">
        <v>0</v>
      </c>
      <c r="AO1275">
        <v>0</v>
      </c>
      <c r="AP1275">
        <v>0</v>
      </c>
      <c r="AQ1275">
        <v>0</v>
      </c>
      <c r="AR1275">
        <v>0</v>
      </c>
      <c r="AS1275">
        <v>0</v>
      </c>
      <c r="AT1275">
        <v>0</v>
      </c>
      <c r="AU1275">
        <v>0</v>
      </c>
      <c r="AV1275">
        <v>0</v>
      </c>
      <c r="AW1275">
        <v>0</v>
      </c>
      <c r="AX1275">
        <v>1</v>
      </c>
    </row>
    <row r="1276" spans="1:50" x14ac:dyDescent="0.25">
      <c r="A1276" s="36">
        <v>4901062</v>
      </c>
      <c r="B1276" s="36">
        <v>40033</v>
      </c>
      <c r="C1276" s="36" t="s">
        <v>64</v>
      </c>
      <c r="D1276">
        <v>3415</v>
      </c>
      <c r="E1276">
        <v>978</v>
      </c>
      <c r="F1276" s="1">
        <v>40362</v>
      </c>
      <c r="G1276" s="1">
        <v>40366</v>
      </c>
      <c r="H1276">
        <v>7</v>
      </c>
      <c r="I1276">
        <v>2010</v>
      </c>
      <c r="J1276">
        <v>25.65</v>
      </c>
      <c r="K1276">
        <v>-43.366999999999997</v>
      </c>
      <c r="L1276" t="s">
        <v>1167</v>
      </c>
      <c r="M1276" t="s">
        <v>815</v>
      </c>
      <c r="N1276" s="1">
        <v>41972</v>
      </c>
      <c r="O1276">
        <v>23.026199999999999</v>
      </c>
      <c r="P1276">
        <v>-45.122799999999998</v>
      </c>
      <c r="Q1276" t="s">
        <v>40</v>
      </c>
      <c r="R1276" t="s">
        <v>598</v>
      </c>
      <c r="S1276" t="s">
        <v>599</v>
      </c>
      <c r="T1276" t="s">
        <v>20</v>
      </c>
      <c r="U1276" t="s">
        <v>7</v>
      </c>
      <c r="V1276">
        <v>1610.1296</v>
      </c>
      <c r="W1276">
        <v>0.74</v>
      </c>
      <c r="X1276">
        <v>1</v>
      </c>
      <c r="Y1276">
        <v>162</v>
      </c>
      <c r="Z1276">
        <v>32</v>
      </c>
      <c r="AA1276">
        <v>0</v>
      </c>
      <c r="AB1276">
        <v>0</v>
      </c>
      <c r="AC1276">
        <v>240</v>
      </c>
      <c r="AD1276">
        <v>100</v>
      </c>
      <c r="AE1276">
        <v>1800</v>
      </c>
      <c r="AF1276">
        <v>0</v>
      </c>
      <c r="AG1276">
        <v>0</v>
      </c>
      <c r="AH1276">
        <v>0</v>
      </c>
      <c r="AI1276">
        <v>0</v>
      </c>
      <c r="AJ1276">
        <v>0</v>
      </c>
      <c r="AK1276">
        <v>0</v>
      </c>
      <c r="AL1276">
        <v>0</v>
      </c>
      <c r="AM1276">
        <v>0</v>
      </c>
      <c r="AN1276">
        <v>0</v>
      </c>
      <c r="AO1276">
        <v>0</v>
      </c>
      <c r="AP1276">
        <v>0</v>
      </c>
      <c r="AQ1276">
        <v>0</v>
      </c>
      <c r="AR1276">
        <v>0</v>
      </c>
      <c r="AS1276">
        <v>0</v>
      </c>
      <c r="AT1276">
        <v>0</v>
      </c>
      <c r="AU1276">
        <v>0</v>
      </c>
      <c r="AV1276">
        <v>0</v>
      </c>
      <c r="AW1276">
        <v>0</v>
      </c>
      <c r="AX1276">
        <v>1</v>
      </c>
    </row>
    <row r="1277" spans="1:50" x14ac:dyDescent="0.25">
      <c r="A1277" s="36">
        <v>4901063</v>
      </c>
      <c r="B1277" s="36">
        <v>34286</v>
      </c>
      <c r="C1277" s="36" t="s">
        <v>64</v>
      </c>
      <c r="D1277">
        <v>3416</v>
      </c>
      <c r="E1277">
        <v>990</v>
      </c>
      <c r="F1277" s="1">
        <v>40361</v>
      </c>
      <c r="G1277" s="1">
        <v>40366</v>
      </c>
      <c r="H1277">
        <v>7</v>
      </c>
      <c r="I1277">
        <v>2010</v>
      </c>
      <c r="J1277">
        <v>22.6</v>
      </c>
      <c r="K1277">
        <v>-47.567</v>
      </c>
      <c r="L1277" t="s">
        <v>1167</v>
      </c>
      <c r="M1277" t="s">
        <v>815</v>
      </c>
      <c r="N1277" s="1">
        <v>41971</v>
      </c>
      <c r="O1277">
        <v>25.697700000000001</v>
      </c>
      <c r="P1277">
        <v>-46.524299999999997</v>
      </c>
      <c r="Q1277" t="s">
        <v>40</v>
      </c>
      <c r="R1277" t="s">
        <v>598</v>
      </c>
      <c r="S1277" t="s">
        <v>599</v>
      </c>
      <c r="T1277" t="s">
        <v>20</v>
      </c>
      <c r="U1277" t="s">
        <v>7</v>
      </c>
      <c r="V1277">
        <v>1610.2561000000001</v>
      </c>
      <c r="W1277">
        <v>0.74</v>
      </c>
      <c r="X1277">
        <v>1</v>
      </c>
      <c r="Y1277">
        <v>162</v>
      </c>
      <c r="Z1277">
        <v>32</v>
      </c>
      <c r="AA1277">
        <v>0</v>
      </c>
      <c r="AB1277">
        <v>0</v>
      </c>
      <c r="AC1277">
        <v>240</v>
      </c>
      <c r="AD1277">
        <v>1000</v>
      </c>
      <c r="AE1277">
        <v>1800</v>
      </c>
      <c r="AF1277">
        <v>0</v>
      </c>
      <c r="AG1277">
        <v>0</v>
      </c>
      <c r="AH1277">
        <v>0</v>
      </c>
      <c r="AI1277">
        <v>0</v>
      </c>
      <c r="AJ1277">
        <v>0</v>
      </c>
      <c r="AK1277">
        <v>0</v>
      </c>
      <c r="AL1277">
        <v>0</v>
      </c>
      <c r="AM1277">
        <v>0</v>
      </c>
      <c r="AN1277">
        <v>0</v>
      </c>
      <c r="AO1277">
        <v>0</v>
      </c>
      <c r="AP1277">
        <v>0</v>
      </c>
      <c r="AQ1277">
        <v>0</v>
      </c>
      <c r="AR1277">
        <v>0</v>
      </c>
      <c r="AS1277">
        <v>0</v>
      </c>
      <c r="AT1277">
        <v>0</v>
      </c>
      <c r="AU1277">
        <v>0</v>
      </c>
      <c r="AV1277">
        <v>0</v>
      </c>
      <c r="AW1277">
        <v>0</v>
      </c>
      <c r="AX1277">
        <v>1</v>
      </c>
    </row>
    <row r="1278" spans="1:50" x14ac:dyDescent="0.25">
      <c r="A1278" s="36">
        <v>4901061</v>
      </c>
      <c r="B1278" s="36">
        <v>36661</v>
      </c>
      <c r="C1278" s="36" t="s">
        <v>64</v>
      </c>
      <c r="D1278">
        <v>3414</v>
      </c>
      <c r="E1278">
        <v>977</v>
      </c>
      <c r="F1278" s="1">
        <v>40359</v>
      </c>
      <c r="G1278" s="1">
        <v>40366</v>
      </c>
      <c r="H1278">
        <v>6</v>
      </c>
      <c r="I1278">
        <v>2010</v>
      </c>
      <c r="J1278">
        <v>17.399999999999999</v>
      </c>
      <c r="K1278">
        <v>-54.4</v>
      </c>
      <c r="L1278" t="s">
        <v>1167</v>
      </c>
      <c r="M1278" t="s">
        <v>815</v>
      </c>
      <c r="N1278" s="1">
        <v>41969</v>
      </c>
      <c r="O1278">
        <v>13.5061</v>
      </c>
      <c r="P1278">
        <v>-75.614599999999996</v>
      </c>
      <c r="Q1278" t="s">
        <v>40</v>
      </c>
      <c r="R1278" t="s">
        <v>598</v>
      </c>
      <c r="S1278" t="s">
        <v>599</v>
      </c>
      <c r="T1278" t="s">
        <v>20</v>
      </c>
      <c r="U1278" t="s">
        <v>7</v>
      </c>
      <c r="V1278">
        <v>1610.1392000000001</v>
      </c>
      <c r="W1278">
        <v>0.74</v>
      </c>
      <c r="X1278">
        <v>1</v>
      </c>
      <c r="Y1278">
        <v>142</v>
      </c>
      <c r="Z1278">
        <v>33</v>
      </c>
      <c r="AA1278">
        <v>0</v>
      </c>
      <c r="AB1278">
        <v>0</v>
      </c>
      <c r="AC1278">
        <v>240</v>
      </c>
      <c r="AD1278">
        <v>1000</v>
      </c>
      <c r="AE1278">
        <v>1800</v>
      </c>
      <c r="AF1278">
        <v>0</v>
      </c>
      <c r="AG1278">
        <v>0</v>
      </c>
      <c r="AH1278">
        <v>0</v>
      </c>
      <c r="AI1278">
        <v>0</v>
      </c>
      <c r="AJ1278">
        <v>0</v>
      </c>
      <c r="AK1278">
        <v>0</v>
      </c>
      <c r="AL1278">
        <v>0</v>
      </c>
      <c r="AM1278">
        <v>0</v>
      </c>
      <c r="AN1278">
        <v>0</v>
      </c>
      <c r="AO1278">
        <v>0</v>
      </c>
      <c r="AP1278">
        <v>0</v>
      </c>
      <c r="AQ1278">
        <v>0</v>
      </c>
      <c r="AR1278">
        <v>0</v>
      </c>
      <c r="AS1278">
        <v>0</v>
      </c>
      <c r="AT1278">
        <v>0</v>
      </c>
      <c r="AU1278">
        <v>0</v>
      </c>
      <c r="AV1278">
        <v>0</v>
      </c>
      <c r="AW1278">
        <v>0</v>
      </c>
      <c r="AX1278">
        <v>1</v>
      </c>
    </row>
    <row r="1279" spans="1:50" x14ac:dyDescent="0.25">
      <c r="A1279" s="36">
        <v>5904000</v>
      </c>
      <c r="B1279" s="36">
        <v>7598</v>
      </c>
      <c r="C1279" s="36" t="s">
        <v>65</v>
      </c>
      <c r="D1279">
        <v>4407</v>
      </c>
      <c r="E1279">
        <v>5740</v>
      </c>
      <c r="F1279" s="1">
        <v>41189</v>
      </c>
      <c r="G1279" s="1">
        <v>41190</v>
      </c>
      <c r="H1279">
        <v>10</v>
      </c>
      <c r="I1279">
        <v>2012</v>
      </c>
      <c r="J1279">
        <v>30.996700000000001</v>
      </c>
      <c r="K1279">
        <v>-31.211600000000001</v>
      </c>
      <c r="L1279" t="s">
        <v>1167</v>
      </c>
      <c r="M1279" t="s">
        <v>1170</v>
      </c>
      <c r="N1279" s="1">
        <v>41973</v>
      </c>
      <c r="O1279">
        <v>31.635999999999999</v>
      </c>
      <c r="P1279">
        <v>-39.832000000000001</v>
      </c>
      <c r="Q1279" t="s">
        <v>3</v>
      </c>
      <c r="R1279" t="s">
        <v>637</v>
      </c>
      <c r="S1279" t="s">
        <v>638</v>
      </c>
      <c r="T1279" t="s">
        <v>8</v>
      </c>
      <c r="U1279" t="s">
        <v>7</v>
      </c>
      <c r="V1279">
        <v>784.48149999999998</v>
      </c>
      <c r="W1279">
        <v>0.85</v>
      </c>
      <c r="X1279">
        <v>1</v>
      </c>
      <c r="Y1279">
        <v>100</v>
      </c>
      <c r="Z1279">
        <v>0</v>
      </c>
      <c r="AA1279">
        <v>0</v>
      </c>
      <c r="AB1279">
        <v>0</v>
      </c>
      <c r="AC1279">
        <v>240</v>
      </c>
      <c r="AD1279">
        <v>1000</v>
      </c>
      <c r="AE1279">
        <v>2020</v>
      </c>
      <c r="AF1279">
        <v>0</v>
      </c>
      <c r="AG1279">
        <v>0</v>
      </c>
      <c r="AH1279">
        <v>0</v>
      </c>
      <c r="AI1279">
        <v>0</v>
      </c>
      <c r="AJ1279">
        <v>0</v>
      </c>
      <c r="AK1279">
        <v>0</v>
      </c>
      <c r="AL1279">
        <v>0</v>
      </c>
      <c r="AM1279">
        <v>0</v>
      </c>
      <c r="AN1279">
        <v>1</v>
      </c>
      <c r="AO1279">
        <v>1</v>
      </c>
      <c r="AP1279">
        <v>1</v>
      </c>
      <c r="AQ1279">
        <v>0</v>
      </c>
      <c r="AR1279">
        <v>0</v>
      </c>
      <c r="AS1279">
        <v>0</v>
      </c>
      <c r="AT1279">
        <v>0</v>
      </c>
      <c r="AU1279">
        <v>0</v>
      </c>
      <c r="AV1279">
        <v>0</v>
      </c>
      <c r="AW1279">
        <v>0</v>
      </c>
      <c r="AX1279">
        <v>1</v>
      </c>
    </row>
    <row r="1280" spans="1:50" x14ac:dyDescent="0.25">
      <c r="A1280" s="36">
        <v>5903995</v>
      </c>
      <c r="B1280" s="36">
        <v>7574</v>
      </c>
      <c r="C1280" s="36" t="s">
        <v>65</v>
      </c>
      <c r="D1280">
        <v>4402</v>
      </c>
      <c r="E1280">
        <v>5741</v>
      </c>
      <c r="F1280" s="1">
        <v>41188</v>
      </c>
      <c r="G1280" s="1">
        <v>41190</v>
      </c>
      <c r="H1280">
        <v>10</v>
      </c>
      <c r="I1280">
        <v>2012</v>
      </c>
      <c r="J1280">
        <v>29.973400000000002</v>
      </c>
      <c r="K1280">
        <v>-33.323300000000003</v>
      </c>
      <c r="L1280" t="s">
        <v>1167</v>
      </c>
      <c r="M1280" t="s">
        <v>1170</v>
      </c>
      <c r="N1280" s="1">
        <v>41972</v>
      </c>
      <c r="O1280">
        <v>29.9</v>
      </c>
      <c r="P1280">
        <v>-29.556999999999999</v>
      </c>
      <c r="Q1280" t="s">
        <v>3</v>
      </c>
      <c r="R1280" t="s">
        <v>637</v>
      </c>
      <c r="S1280" t="s">
        <v>638</v>
      </c>
      <c r="T1280" t="s">
        <v>8</v>
      </c>
      <c r="U1280" t="s">
        <v>7</v>
      </c>
      <c r="V1280">
        <v>783.923</v>
      </c>
      <c r="W1280">
        <v>0.85</v>
      </c>
      <c r="X1280">
        <v>1</v>
      </c>
      <c r="Y1280">
        <v>101</v>
      </c>
      <c r="Z1280">
        <v>0</v>
      </c>
      <c r="AA1280">
        <v>0</v>
      </c>
      <c r="AB1280">
        <v>0</v>
      </c>
      <c r="AC1280">
        <v>240</v>
      </c>
      <c r="AD1280">
        <v>1000</v>
      </c>
      <c r="AE1280">
        <v>2020</v>
      </c>
      <c r="AF1280">
        <v>0</v>
      </c>
      <c r="AG1280">
        <v>0</v>
      </c>
      <c r="AH1280">
        <v>0</v>
      </c>
      <c r="AI1280">
        <v>0</v>
      </c>
      <c r="AJ1280">
        <v>0</v>
      </c>
      <c r="AK1280">
        <v>0</v>
      </c>
      <c r="AL1280">
        <v>0</v>
      </c>
      <c r="AM1280">
        <v>0</v>
      </c>
      <c r="AN1280">
        <v>1</v>
      </c>
      <c r="AO1280">
        <v>1</v>
      </c>
      <c r="AP1280">
        <v>1</v>
      </c>
      <c r="AQ1280">
        <v>0</v>
      </c>
      <c r="AR1280">
        <v>0</v>
      </c>
      <c r="AS1280">
        <v>0</v>
      </c>
      <c r="AT1280">
        <v>0</v>
      </c>
      <c r="AU1280">
        <v>0</v>
      </c>
      <c r="AV1280">
        <v>0</v>
      </c>
      <c r="AW1280">
        <v>0</v>
      </c>
      <c r="AX1280">
        <v>1</v>
      </c>
    </row>
    <row r="1281" spans="1:50" x14ac:dyDescent="0.25">
      <c r="A1281" s="36">
        <v>5903751</v>
      </c>
      <c r="B1281" s="36">
        <v>7599</v>
      </c>
      <c r="C1281" s="36" t="s">
        <v>65</v>
      </c>
      <c r="D1281">
        <v>4066</v>
      </c>
      <c r="E1281">
        <v>5582</v>
      </c>
      <c r="F1281" s="1">
        <v>41187</v>
      </c>
      <c r="G1281" s="1">
        <v>41190</v>
      </c>
      <c r="H1281">
        <v>10</v>
      </c>
      <c r="I1281">
        <v>2012</v>
      </c>
      <c r="J1281">
        <v>26.996700000000001</v>
      </c>
      <c r="K1281">
        <v>-36.941600000000001</v>
      </c>
      <c r="L1281" t="s">
        <v>1167</v>
      </c>
      <c r="M1281" t="s">
        <v>1170</v>
      </c>
      <c r="N1281" s="1">
        <v>41974</v>
      </c>
      <c r="O1281">
        <v>25.879000000000001</v>
      </c>
      <c r="P1281">
        <v>-37.368000000000002</v>
      </c>
      <c r="Q1281" t="s">
        <v>3</v>
      </c>
      <c r="R1281" t="s">
        <v>637</v>
      </c>
      <c r="S1281" t="s">
        <v>638</v>
      </c>
      <c r="T1281" t="s">
        <v>8</v>
      </c>
      <c r="U1281" t="s">
        <v>7</v>
      </c>
      <c r="V1281">
        <v>786.9479</v>
      </c>
      <c r="W1281">
        <v>0.85</v>
      </c>
      <c r="X1281">
        <v>1</v>
      </c>
      <c r="Y1281">
        <v>101</v>
      </c>
      <c r="Z1281">
        <v>0</v>
      </c>
      <c r="AA1281">
        <v>0</v>
      </c>
      <c r="AB1281">
        <v>0</v>
      </c>
      <c r="AC1281">
        <v>240</v>
      </c>
      <c r="AD1281">
        <v>1000</v>
      </c>
      <c r="AE1281">
        <v>2020</v>
      </c>
      <c r="AF1281">
        <v>0</v>
      </c>
      <c r="AG1281">
        <v>0</v>
      </c>
      <c r="AH1281">
        <v>0</v>
      </c>
      <c r="AI1281">
        <v>0</v>
      </c>
      <c r="AJ1281">
        <v>0</v>
      </c>
      <c r="AK1281">
        <v>0</v>
      </c>
      <c r="AL1281">
        <v>0</v>
      </c>
      <c r="AM1281">
        <v>0</v>
      </c>
      <c r="AN1281">
        <v>1</v>
      </c>
      <c r="AO1281">
        <v>1</v>
      </c>
      <c r="AP1281">
        <v>1</v>
      </c>
      <c r="AQ1281">
        <v>0</v>
      </c>
      <c r="AR1281">
        <v>0</v>
      </c>
      <c r="AS1281">
        <v>0</v>
      </c>
      <c r="AT1281">
        <v>0</v>
      </c>
      <c r="AU1281">
        <v>0</v>
      </c>
      <c r="AV1281">
        <v>0</v>
      </c>
      <c r="AW1281">
        <v>0</v>
      </c>
      <c r="AX1281">
        <v>1</v>
      </c>
    </row>
    <row r="1282" spans="1:50" x14ac:dyDescent="0.25">
      <c r="A1282" s="36">
        <v>5903750</v>
      </c>
      <c r="B1282" s="36">
        <v>7595</v>
      </c>
      <c r="C1282" s="36" t="s">
        <v>65</v>
      </c>
      <c r="D1282">
        <v>4065</v>
      </c>
      <c r="E1282">
        <v>5581</v>
      </c>
      <c r="F1282" s="1">
        <v>41188</v>
      </c>
      <c r="G1282" s="1">
        <v>41190</v>
      </c>
      <c r="H1282">
        <v>10</v>
      </c>
      <c r="I1282">
        <v>2012</v>
      </c>
      <c r="J1282">
        <v>29.010100000000001</v>
      </c>
      <c r="K1282">
        <v>-35.513300000000001</v>
      </c>
      <c r="L1282" t="s">
        <v>1167</v>
      </c>
      <c r="M1282" t="s">
        <v>1170</v>
      </c>
      <c r="N1282" s="1">
        <v>41974</v>
      </c>
      <c r="O1282">
        <v>30.757000000000001</v>
      </c>
      <c r="P1282">
        <v>-36.191000000000003</v>
      </c>
      <c r="Q1282" t="s">
        <v>3</v>
      </c>
      <c r="R1282" t="s">
        <v>637</v>
      </c>
      <c r="S1282" t="s">
        <v>638</v>
      </c>
      <c r="T1282" t="s">
        <v>8</v>
      </c>
      <c r="U1282" t="s">
        <v>7</v>
      </c>
      <c r="V1282">
        <v>786.39859999999999</v>
      </c>
      <c r="W1282">
        <v>0.85</v>
      </c>
      <c r="X1282">
        <v>1</v>
      </c>
      <c r="Y1282">
        <v>101</v>
      </c>
      <c r="Z1282">
        <v>0</v>
      </c>
      <c r="AA1282">
        <v>0</v>
      </c>
      <c r="AB1282">
        <v>0</v>
      </c>
      <c r="AC1282">
        <v>240</v>
      </c>
      <c r="AD1282">
        <v>1000</v>
      </c>
      <c r="AE1282">
        <v>2020</v>
      </c>
      <c r="AF1282">
        <v>0</v>
      </c>
      <c r="AG1282">
        <v>0</v>
      </c>
      <c r="AH1282">
        <v>0</v>
      </c>
      <c r="AI1282">
        <v>0</v>
      </c>
      <c r="AJ1282">
        <v>0</v>
      </c>
      <c r="AK1282">
        <v>0</v>
      </c>
      <c r="AL1282">
        <v>0</v>
      </c>
      <c r="AM1282">
        <v>0</v>
      </c>
      <c r="AN1282">
        <v>1</v>
      </c>
      <c r="AO1282">
        <v>1</v>
      </c>
      <c r="AP1282">
        <v>1</v>
      </c>
      <c r="AQ1282">
        <v>0</v>
      </c>
      <c r="AR1282">
        <v>0</v>
      </c>
      <c r="AS1282">
        <v>0</v>
      </c>
      <c r="AT1282">
        <v>0</v>
      </c>
      <c r="AU1282">
        <v>0</v>
      </c>
      <c r="AV1282">
        <v>0</v>
      </c>
      <c r="AW1282">
        <v>0</v>
      </c>
      <c r="AX1282">
        <v>1</v>
      </c>
    </row>
    <row r="1283" spans="1:50" x14ac:dyDescent="0.25">
      <c r="A1283" s="36">
        <v>5904012</v>
      </c>
      <c r="B1283" s="36">
        <v>7635</v>
      </c>
      <c r="C1283" s="36" t="s">
        <v>65</v>
      </c>
      <c r="D1283">
        <v>4419</v>
      </c>
      <c r="E1283">
        <v>5743</v>
      </c>
      <c r="F1283" s="1">
        <v>41169</v>
      </c>
      <c r="G1283" s="1">
        <v>41190</v>
      </c>
      <c r="H1283">
        <v>9</v>
      </c>
      <c r="I1283">
        <v>2012</v>
      </c>
      <c r="J1283">
        <v>23.743400000000001</v>
      </c>
      <c r="K1283">
        <v>-38.238300000000002</v>
      </c>
      <c r="L1283" t="s">
        <v>1167</v>
      </c>
      <c r="M1283" t="s">
        <v>1170</v>
      </c>
      <c r="N1283" s="1">
        <v>41973</v>
      </c>
      <c r="O1283">
        <v>23.471</v>
      </c>
      <c r="P1283">
        <v>-33.392000000000003</v>
      </c>
      <c r="Q1283" t="s">
        <v>3</v>
      </c>
      <c r="R1283" t="s">
        <v>637</v>
      </c>
      <c r="S1283" t="s">
        <v>638</v>
      </c>
      <c r="T1283" t="s">
        <v>1173</v>
      </c>
      <c r="U1283" t="s">
        <v>7</v>
      </c>
      <c r="V1283">
        <v>803.81330000000003</v>
      </c>
      <c r="W1283">
        <v>0.85</v>
      </c>
      <c r="X1283">
        <v>1</v>
      </c>
      <c r="Y1283">
        <v>110</v>
      </c>
      <c r="Z1283">
        <v>0</v>
      </c>
      <c r="AA1283">
        <v>0</v>
      </c>
      <c r="AB1283">
        <v>0</v>
      </c>
      <c r="AC1283">
        <v>240</v>
      </c>
      <c r="AD1283">
        <v>1000</v>
      </c>
      <c r="AE1283">
        <v>2020</v>
      </c>
      <c r="AF1283">
        <v>0</v>
      </c>
      <c r="AG1283">
        <v>0</v>
      </c>
      <c r="AH1283">
        <v>0</v>
      </c>
      <c r="AI1283">
        <v>0</v>
      </c>
      <c r="AJ1283">
        <v>0</v>
      </c>
      <c r="AK1283">
        <v>0</v>
      </c>
      <c r="AL1283">
        <v>0</v>
      </c>
      <c r="AM1283">
        <v>0</v>
      </c>
      <c r="AN1283">
        <v>1</v>
      </c>
      <c r="AO1283">
        <v>1</v>
      </c>
      <c r="AP1283">
        <v>1</v>
      </c>
      <c r="AQ1283">
        <v>0</v>
      </c>
      <c r="AR1283">
        <v>0</v>
      </c>
      <c r="AS1283">
        <v>0</v>
      </c>
      <c r="AT1283">
        <v>0</v>
      </c>
      <c r="AU1283">
        <v>0</v>
      </c>
      <c r="AV1283">
        <v>0</v>
      </c>
      <c r="AW1283">
        <v>0</v>
      </c>
      <c r="AX1283">
        <v>1</v>
      </c>
    </row>
    <row r="1284" spans="1:50" x14ac:dyDescent="0.25">
      <c r="A1284" s="36">
        <v>5904011</v>
      </c>
      <c r="B1284" s="36">
        <v>7569</v>
      </c>
      <c r="C1284" s="36" t="s">
        <v>65</v>
      </c>
      <c r="D1284">
        <v>4418</v>
      </c>
      <c r="E1284">
        <v>6017</v>
      </c>
      <c r="F1284" s="1">
        <v>41169</v>
      </c>
      <c r="G1284" s="1">
        <v>41190</v>
      </c>
      <c r="H1284">
        <v>9</v>
      </c>
      <c r="I1284">
        <v>2012</v>
      </c>
      <c r="J1284">
        <v>23.746700000000001</v>
      </c>
      <c r="K1284">
        <v>-37.7483</v>
      </c>
      <c r="L1284" t="s">
        <v>1167</v>
      </c>
      <c r="M1284" t="s">
        <v>1170</v>
      </c>
      <c r="N1284" s="1">
        <v>41972</v>
      </c>
      <c r="O1284">
        <v>22.567</v>
      </c>
      <c r="P1284">
        <v>-33.055999999999997</v>
      </c>
      <c r="Q1284" t="s">
        <v>3</v>
      </c>
      <c r="R1284" t="s">
        <v>637</v>
      </c>
      <c r="S1284" t="s">
        <v>638</v>
      </c>
      <c r="T1284" t="s">
        <v>1173</v>
      </c>
      <c r="U1284" t="s">
        <v>7</v>
      </c>
      <c r="V1284">
        <v>802.94</v>
      </c>
      <c r="W1284">
        <v>0.85</v>
      </c>
      <c r="X1284">
        <v>1</v>
      </c>
      <c r="Y1284">
        <v>251</v>
      </c>
      <c r="Z1284">
        <v>0</v>
      </c>
      <c r="AA1284">
        <v>0</v>
      </c>
      <c r="AB1284">
        <v>0</v>
      </c>
      <c r="AC1284">
        <v>240</v>
      </c>
      <c r="AD1284">
        <v>1000</v>
      </c>
      <c r="AE1284">
        <v>2020</v>
      </c>
      <c r="AF1284">
        <v>0</v>
      </c>
      <c r="AG1284">
        <v>0</v>
      </c>
      <c r="AH1284">
        <v>0</v>
      </c>
      <c r="AI1284">
        <v>0</v>
      </c>
      <c r="AJ1284">
        <v>0</v>
      </c>
      <c r="AK1284">
        <v>0</v>
      </c>
      <c r="AL1284">
        <v>0</v>
      </c>
      <c r="AM1284">
        <v>0</v>
      </c>
      <c r="AN1284">
        <v>1</v>
      </c>
      <c r="AO1284">
        <v>1</v>
      </c>
      <c r="AP1284">
        <v>1</v>
      </c>
      <c r="AQ1284">
        <v>0</v>
      </c>
      <c r="AR1284">
        <v>0</v>
      </c>
      <c r="AS1284">
        <v>0</v>
      </c>
      <c r="AT1284">
        <v>0</v>
      </c>
      <c r="AU1284">
        <v>0</v>
      </c>
      <c r="AV1284">
        <v>0</v>
      </c>
      <c r="AW1284">
        <v>0</v>
      </c>
      <c r="AX1284">
        <v>1</v>
      </c>
    </row>
    <row r="1285" spans="1:50" x14ac:dyDescent="0.25">
      <c r="A1285" s="36">
        <v>5904009</v>
      </c>
      <c r="B1285" s="36">
        <v>7660</v>
      </c>
      <c r="C1285" s="36" t="s">
        <v>65</v>
      </c>
      <c r="D1285">
        <v>4416</v>
      </c>
      <c r="E1285">
        <v>6016</v>
      </c>
      <c r="F1285" s="1">
        <v>41168</v>
      </c>
      <c r="G1285" s="1">
        <v>41190</v>
      </c>
      <c r="H1285">
        <v>9</v>
      </c>
      <c r="I1285">
        <v>2012</v>
      </c>
      <c r="J1285">
        <v>24.761700000000001</v>
      </c>
      <c r="K1285">
        <v>-38.736600000000003</v>
      </c>
      <c r="L1285" t="s">
        <v>1167</v>
      </c>
      <c r="M1285" t="s">
        <v>1170</v>
      </c>
      <c r="N1285" s="1">
        <v>41968</v>
      </c>
      <c r="O1285">
        <v>26.263999999999999</v>
      </c>
      <c r="P1285">
        <v>-35.085999999999999</v>
      </c>
      <c r="Q1285" t="s">
        <v>3</v>
      </c>
      <c r="R1285" t="s">
        <v>637</v>
      </c>
      <c r="S1285" t="s">
        <v>638</v>
      </c>
      <c r="T1285" t="s">
        <v>1173</v>
      </c>
      <c r="U1285" t="s">
        <v>7</v>
      </c>
      <c r="V1285">
        <v>800.24109999999996</v>
      </c>
      <c r="W1285">
        <v>0.85</v>
      </c>
      <c r="X1285">
        <v>1</v>
      </c>
      <c r="Y1285">
        <v>115</v>
      </c>
      <c r="Z1285">
        <v>0</v>
      </c>
      <c r="AA1285">
        <v>0</v>
      </c>
      <c r="AB1285">
        <v>0</v>
      </c>
      <c r="AC1285">
        <v>240</v>
      </c>
      <c r="AD1285">
        <v>1000</v>
      </c>
      <c r="AE1285">
        <v>2020</v>
      </c>
      <c r="AF1285">
        <v>0</v>
      </c>
      <c r="AG1285">
        <v>0</v>
      </c>
      <c r="AH1285">
        <v>0</v>
      </c>
      <c r="AI1285">
        <v>0</v>
      </c>
      <c r="AJ1285">
        <v>0</v>
      </c>
      <c r="AK1285">
        <v>0</v>
      </c>
      <c r="AL1285">
        <v>0</v>
      </c>
      <c r="AM1285">
        <v>0</v>
      </c>
      <c r="AN1285">
        <v>1</v>
      </c>
      <c r="AO1285">
        <v>1</v>
      </c>
      <c r="AP1285">
        <v>1</v>
      </c>
      <c r="AQ1285">
        <v>0</v>
      </c>
      <c r="AR1285">
        <v>0</v>
      </c>
      <c r="AS1285">
        <v>0</v>
      </c>
      <c r="AT1285">
        <v>0</v>
      </c>
      <c r="AU1285">
        <v>0</v>
      </c>
      <c r="AV1285">
        <v>0</v>
      </c>
      <c r="AW1285">
        <v>0</v>
      </c>
      <c r="AX1285">
        <v>1</v>
      </c>
    </row>
    <row r="1286" spans="1:50" x14ac:dyDescent="0.25">
      <c r="A1286" s="36">
        <v>5904007</v>
      </c>
      <c r="B1286" s="36">
        <v>7681</v>
      </c>
      <c r="C1286" s="36" t="s">
        <v>65</v>
      </c>
      <c r="D1286">
        <v>4414</v>
      </c>
      <c r="E1286">
        <v>6018</v>
      </c>
      <c r="F1286" s="1">
        <v>41169</v>
      </c>
      <c r="G1286" s="1">
        <v>41190</v>
      </c>
      <c r="H1286">
        <v>9</v>
      </c>
      <c r="I1286">
        <v>2012</v>
      </c>
      <c r="J1286">
        <v>23.7484</v>
      </c>
      <c r="K1286">
        <v>-38.736600000000003</v>
      </c>
      <c r="L1286" t="s">
        <v>1167</v>
      </c>
      <c r="M1286" t="s">
        <v>1170</v>
      </c>
      <c r="N1286" s="1">
        <v>41967</v>
      </c>
      <c r="O1286">
        <v>25.016999999999999</v>
      </c>
      <c r="P1286">
        <v>-37.011000000000003</v>
      </c>
      <c r="Q1286" t="s">
        <v>3</v>
      </c>
      <c r="R1286" t="s">
        <v>637</v>
      </c>
      <c r="S1286" t="s">
        <v>638</v>
      </c>
      <c r="T1286" t="s">
        <v>1173</v>
      </c>
      <c r="U1286" t="s">
        <v>7</v>
      </c>
      <c r="V1286">
        <v>797.68140000000005</v>
      </c>
      <c r="W1286">
        <v>0.85</v>
      </c>
      <c r="X1286">
        <v>1</v>
      </c>
      <c r="Y1286">
        <v>110</v>
      </c>
      <c r="Z1286">
        <v>0</v>
      </c>
      <c r="AA1286">
        <v>0</v>
      </c>
      <c r="AB1286">
        <v>0</v>
      </c>
      <c r="AC1286">
        <v>240</v>
      </c>
      <c r="AD1286">
        <v>1000</v>
      </c>
      <c r="AE1286">
        <v>2020</v>
      </c>
      <c r="AF1286">
        <v>0</v>
      </c>
      <c r="AG1286">
        <v>0</v>
      </c>
      <c r="AH1286">
        <v>0</v>
      </c>
      <c r="AI1286">
        <v>0</v>
      </c>
      <c r="AJ1286">
        <v>0</v>
      </c>
      <c r="AK1286">
        <v>0</v>
      </c>
      <c r="AL1286">
        <v>0</v>
      </c>
      <c r="AM1286">
        <v>0</v>
      </c>
      <c r="AN1286">
        <v>1</v>
      </c>
      <c r="AO1286">
        <v>1</v>
      </c>
      <c r="AP1286">
        <v>1</v>
      </c>
      <c r="AQ1286">
        <v>0</v>
      </c>
      <c r="AR1286">
        <v>0</v>
      </c>
      <c r="AS1286">
        <v>0</v>
      </c>
      <c r="AT1286">
        <v>0</v>
      </c>
      <c r="AU1286">
        <v>0</v>
      </c>
      <c r="AV1286">
        <v>0</v>
      </c>
      <c r="AW1286">
        <v>0</v>
      </c>
      <c r="AX1286">
        <v>1</v>
      </c>
    </row>
    <row r="1287" spans="1:50" x14ac:dyDescent="0.25">
      <c r="A1287" s="36">
        <v>5904005</v>
      </c>
      <c r="B1287" s="36">
        <v>7607</v>
      </c>
      <c r="C1287" s="36" t="s">
        <v>65</v>
      </c>
      <c r="D1287">
        <v>4412</v>
      </c>
      <c r="E1287">
        <v>6003</v>
      </c>
      <c r="F1287" s="1">
        <v>41149</v>
      </c>
      <c r="G1287" s="1">
        <v>41190</v>
      </c>
      <c r="H1287">
        <v>8</v>
      </c>
      <c r="I1287">
        <v>2012</v>
      </c>
      <c r="J1287">
        <v>23.741700000000002</v>
      </c>
      <c r="K1287">
        <v>-37.251600000000003</v>
      </c>
      <c r="L1287" t="s">
        <v>1167</v>
      </c>
      <c r="M1287" t="s">
        <v>1170</v>
      </c>
      <c r="N1287" s="1">
        <v>41967</v>
      </c>
      <c r="O1287">
        <v>24.573</v>
      </c>
      <c r="P1287">
        <v>-37.075000000000003</v>
      </c>
      <c r="Q1287" t="s">
        <v>3</v>
      </c>
      <c r="R1287" t="s">
        <v>637</v>
      </c>
      <c r="S1287" t="s">
        <v>638</v>
      </c>
      <c r="T1287" t="s">
        <v>1173</v>
      </c>
      <c r="U1287" t="s">
        <v>7</v>
      </c>
      <c r="V1287">
        <v>818.03300000000002</v>
      </c>
      <c r="W1287">
        <v>0.85</v>
      </c>
      <c r="X1287">
        <v>1</v>
      </c>
      <c r="Y1287">
        <v>118</v>
      </c>
      <c r="Z1287">
        <v>0</v>
      </c>
      <c r="AA1287">
        <v>0</v>
      </c>
      <c r="AB1287">
        <v>0</v>
      </c>
      <c r="AC1287">
        <v>240</v>
      </c>
      <c r="AD1287">
        <v>1000</v>
      </c>
      <c r="AE1287">
        <v>2020</v>
      </c>
      <c r="AF1287">
        <v>0</v>
      </c>
      <c r="AG1287">
        <v>0</v>
      </c>
      <c r="AH1287">
        <v>0</v>
      </c>
      <c r="AI1287">
        <v>0</v>
      </c>
      <c r="AJ1287">
        <v>0</v>
      </c>
      <c r="AK1287">
        <v>0</v>
      </c>
      <c r="AL1287">
        <v>0</v>
      </c>
      <c r="AM1287">
        <v>0</v>
      </c>
      <c r="AN1287">
        <v>1</v>
      </c>
      <c r="AO1287">
        <v>1</v>
      </c>
      <c r="AP1287">
        <v>1</v>
      </c>
      <c r="AQ1287">
        <v>0</v>
      </c>
      <c r="AR1287">
        <v>0</v>
      </c>
      <c r="AS1287">
        <v>0</v>
      </c>
      <c r="AT1287">
        <v>0</v>
      </c>
      <c r="AU1287">
        <v>0</v>
      </c>
      <c r="AV1287">
        <v>0</v>
      </c>
      <c r="AW1287">
        <v>0</v>
      </c>
      <c r="AX1287">
        <v>1</v>
      </c>
    </row>
    <row r="1288" spans="1:50" x14ac:dyDescent="0.25">
      <c r="A1288" s="36">
        <v>5904004</v>
      </c>
      <c r="B1288" s="36">
        <v>7587</v>
      </c>
      <c r="C1288" s="36" t="s">
        <v>65</v>
      </c>
      <c r="D1288">
        <v>4411</v>
      </c>
      <c r="E1288">
        <v>6006</v>
      </c>
      <c r="F1288" s="1">
        <v>41169</v>
      </c>
      <c r="G1288" s="1">
        <v>41190</v>
      </c>
      <c r="H1288">
        <v>9</v>
      </c>
      <c r="I1288">
        <v>2012</v>
      </c>
      <c r="J1288">
        <v>24.753399999999999</v>
      </c>
      <c r="K1288">
        <v>-37.246600000000001</v>
      </c>
      <c r="L1288" t="s">
        <v>1167</v>
      </c>
      <c r="M1288" t="s">
        <v>1170</v>
      </c>
      <c r="N1288" s="1">
        <v>41970</v>
      </c>
      <c r="O1288">
        <v>23.545000000000002</v>
      </c>
      <c r="P1288">
        <v>-37.67</v>
      </c>
      <c r="Q1288" t="s">
        <v>3</v>
      </c>
      <c r="R1288" t="s">
        <v>637</v>
      </c>
      <c r="S1288" t="s">
        <v>638</v>
      </c>
      <c r="T1288" t="s">
        <v>1173</v>
      </c>
      <c r="U1288" t="s">
        <v>7</v>
      </c>
      <c r="V1288">
        <v>801.34590000000003</v>
      </c>
      <c r="W1288">
        <v>0.85</v>
      </c>
      <c r="X1288">
        <v>1</v>
      </c>
      <c r="Y1288">
        <v>118</v>
      </c>
      <c r="Z1288">
        <v>0</v>
      </c>
      <c r="AA1288">
        <v>0</v>
      </c>
      <c r="AB1288">
        <v>0</v>
      </c>
      <c r="AC1288">
        <v>240</v>
      </c>
      <c r="AD1288">
        <v>1000</v>
      </c>
      <c r="AE1288">
        <v>2020</v>
      </c>
      <c r="AF1288">
        <v>0</v>
      </c>
      <c r="AG1288">
        <v>0</v>
      </c>
      <c r="AH1288">
        <v>0</v>
      </c>
      <c r="AI1288">
        <v>0</v>
      </c>
      <c r="AJ1288">
        <v>0</v>
      </c>
      <c r="AK1288">
        <v>0</v>
      </c>
      <c r="AL1288">
        <v>0</v>
      </c>
      <c r="AM1288">
        <v>0</v>
      </c>
      <c r="AN1288">
        <v>1</v>
      </c>
      <c r="AO1288">
        <v>1</v>
      </c>
      <c r="AP1288">
        <v>1</v>
      </c>
      <c r="AQ1288">
        <v>0</v>
      </c>
      <c r="AR1288">
        <v>0</v>
      </c>
      <c r="AS1288">
        <v>0</v>
      </c>
      <c r="AT1288">
        <v>0</v>
      </c>
      <c r="AU1288">
        <v>0</v>
      </c>
      <c r="AV1288">
        <v>0</v>
      </c>
      <c r="AW1288">
        <v>0</v>
      </c>
      <c r="AX1288">
        <v>1</v>
      </c>
    </row>
    <row r="1289" spans="1:50" x14ac:dyDescent="0.25">
      <c r="A1289" s="36">
        <v>5904003</v>
      </c>
      <c r="B1289" s="36">
        <v>7699</v>
      </c>
      <c r="C1289" s="36" t="s">
        <v>65</v>
      </c>
      <c r="D1289">
        <v>4410</v>
      </c>
      <c r="E1289">
        <v>6001</v>
      </c>
      <c r="F1289" s="1">
        <v>41169</v>
      </c>
      <c r="G1289" s="1">
        <v>41190</v>
      </c>
      <c r="H1289">
        <v>9</v>
      </c>
      <c r="I1289">
        <v>2012</v>
      </c>
      <c r="J1289">
        <v>24.258400000000002</v>
      </c>
      <c r="K1289">
        <v>-37.2483</v>
      </c>
      <c r="L1289" t="s">
        <v>1167</v>
      </c>
      <c r="M1289" t="s">
        <v>1170</v>
      </c>
      <c r="N1289" s="1">
        <v>41971</v>
      </c>
      <c r="O1289">
        <v>23.744</v>
      </c>
      <c r="P1289">
        <v>-40.323999999999998</v>
      </c>
      <c r="Q1289" t="s">
        <v>3</v>
      </c>
      <c r="R1289" t="s">
        <v>637</v>
      </c>
      <c r="S1289" t="s">
        <v>638</v>
      </c>
      <c r="T1289" t="s">
        <v>1173</v>
      </c>
      <c r="U1289" t="s">
        <v>7</v>
      </c>
      <c r="V1289">
        <v>802.22199999999998</v>
      </c>
      <c r="W1289">
        <v>0.85</v>
      </c>
      <c r="X1289">
        <v>1</v>
      </c>
      <c r="Y1289">
        <v>110</v>
      </c>
      <c r="Z1289">
        <v>0</v>
      </c>
      <c r="AA1289">
        <v>0</v>
      </c>
      <c r="AB1289">
        <v>0</v>
      </c>
      <c r="AC1289">
        <v>240</v>
      </c>
      <c r="AD1289">
        <v>1000</v>
      </c>
      <c r="AE1289">
        <v>2020</v>
      </c>
      <c r="AF1289">
        <v>0</v>
      </c>
      <c r="AG1289">
        <v>0</v>
      </c>
      <c r="AH1289">
        <v>0</v>
      </c>
      <c r="AI1289">
        <v>0</v>
      </c>
      <c r="AJ1289">
        <v>0</v>
      </c>
      <c r="AK1289">
        <v>0</v>
      </c>
      <c r="AL1289">
        <v>0</v>
      </c>
      <c r="AM1289">
        <v>0</v>
      </c>
      <c r="AN1289">
        <v>1</v>
      </c>
      <c r="AO1289">
        <v>1</v>
      </c>
      <c r="AP1289">
        <v>1</v>
      </c>
      <c r="AQ1289">
        <v>0</v>
      </c>
      <c r="AR1289">
        <v>0</v>
      </c>
      <c r="AS1289">
        <v>0</v>
      </c>
      <c r="AT1289">
        <v>0</v>
      </c>
      <c r="AU1289">
        <v>0</v>
      </c>
      <c r="AV1289">
        <v>0</v>
      </c>
      <c r="AW1289">
        <v>0</v>
      </c>
      <c r="AX1289">
        <v>1</v>
      </c>
    </row>
    <row r="1290" spans="1:50" x14ac:dyDescent="0.25">
      <c r="A1290" s="36">
        <v>5903998</v>
      </c>
      <c r="B1290" s="36">
        <v>7582</v>
      </c>
      <c r="C1290" s="36" t="s">
        <v>65</v>
      </c>
      <c r="D1290">
        <v>4405</v>
      </c>
      <c r="E1290">
        <v>5580</v>
      </c>
      <c r="F1290" s="1">
        <v>41167</v>
      </c>
      <c r="G1290" s="1">
        <v>41173</v>
      </c>
      <c r="H1290">
        <v>9</v>
      </c>
      <c r="I1290">
        <v>2012</v>
      </c>
      <c r="J1290">
        <v>24.756699999999999</v>
      </c>
      <c r="K1290">
        <v>-38.25</v>
      </c>
      <c r="L1290" t="s">
        <v>1167</v>
      </c>
      <c r="M1290" t="s">
        <v>1170</v>
      </c>
      <c r="N1290" s="1">
        <v>41969</v>
      </c>
      <c r="O1290">
        <v>24.295999999999999</v>
      </c>
      <c r="P1290">
        <v>-30.844000000000001</v>
      </c>
      <c r="Q1290" t="s">
        <v>3</v>
      </c>
      <c r="R1290" t="s">
        <v>637</v>
      </c>
      <c r="S1290" t="s">
        <v>638</v>
      </c>
      <c r="T1290" t="s">
        <v>1173</v>
      </c>
      <c r="U1290" t="s">
        <v>7</v>
      </c>
      <c r="V1290">
        <v>802.24739999999997</v>
      </c>
      <c r="W1290">
        <v>0.85</v>
      </c>
      <c r="X1290">
        <v>1</v>
      </c>
      <c r="Y1290">
        <v>149</v>
      </c>
      <c r="Z1290">
        <v>0</v>
      </c>
      <c r="AA1290">
        <v>0</v>
      </c>
      <c r="AB1290">
        <v>0</v>
      </c>
      <c r="AC1290">
        <v>240</v>
      </c>
      <c r="AD1290">
        <v>1000</v>
      </c>
      <c r="AE1290">
        <v>2020</v>
      </c>
      <c r="AF1290">
        <v>0</v>
      </c>
      <c r="AG1290">
        <v>0</v>
      </c>
      <c r="AH1290">
        <v>0</v>
      </c>
      <c r="AI1290">
        <v>0</v>
      </c>
      <c r="AJ1290">
        <v>0</v>
      </c>
      <c r="AK1290">
        <v>0</v>
      </c>
      <c r="AL1290">
        <v>0</v>
      </c>
      <c r="AM1290">
        <v>0</v>
      </c>
      <c r="AN1290">
        <v>1</v>
      </c>
      <c r="AO1290">
        <v>1</v>
      </c>
      <c r="AP1290">
        <v>1</v>
      </c>
      <c r="AQ1290">
        <v>0</v>
      </c>
      <c r="AR1290">
        <v>0</v>
      </c>
      <c r="AS1290">
        <v>0</v>
      </c>
      <c r="AT1290">
        <v>0</v>
      </c>
      <c r="AU1290">
        <v>0</v>
      </c>
      <c r="AV1290">
        <v>0</v>
      </c>
      <c r="AW1290">
        <v>0</v>
      </c>
      <c r="AX1290">
        <v>1</v>
      </c>
    </row>
    <row r="1291" spans="1:50" x14ac:dyDescent="0.25">
      <c r="A1291" s="36">
        <v>5904018</v>
      </c>
      <c r="B1291" s="36">
        <v>7572</v>
      </c>
      <c r="C1291" s="36" t="s">
        <v>65</v>
      </c>
      <c r="D1291">
        <v>4425</v>
      </c>
      <c r="E1291">
        <v>6013</v>
      </c>
      <c r="F1291" s="1">
        <v>41168</v>
      </c>
      <c r="G1291" s="1">
        <v>41173</v>
      </c>
      <c r="H1291">
        <v>9</v>
      </c>
      <c r="I1291">
        <v>2012</v>
      </c>
      <c r="J1291">
        <v>25.253399999999999</v>
      </c>
      <c r="K1291">
        <v>-38.266599999999997</v>
      </c>
      <c r="L1291" t="s">
        <v>1167</v>
      </c>
      <c r="M1291" t="s">
        <v>1170</v>
      </c>
      <c r="N1291" s="1">
        <v>41972</v>
      </c>
      <c r="O1291">
        <v>24.515000000000001</v>
      </c>
      <c r="P1291">
        <v>-40.552999999999997</v>
      </c>
      <c r="Q1291" t="s">
        <v>3</v>
      </c>
      <c r="R1291" t="s">
        <v>637</v>
      </c>
      <c r="S1291" t="s">
        <v>638</v>
      </c>
      <c r="T1291" t="s">
        <v>1173</v>
      </c>
      <c r="U1291" t="s">
        <v>7</v>
      </c>
      <c r="V1291">
        <v>804.42960000000005</v>
      </c>
      <c r="W1291">
        <v>0.85</v>
      </c>
      <c r="X1291">
        <v>1</v>
      </c>
      <c r="Y1291">
        <v>116</v>
      </c>
      <c r="Z1291">
        <v>0</v>
      </c>
      <c r="AA1291">
        <v>0</v>
      </c>
      <c r="AB1291">
        <v>0</v>
      </c>
      <c r="AC1291">
        <v>240</v>
      </c>
      <c r="AD1291">
        <v>1000</v>
      </c>
      <c r="AE1291">
        <v>2020</v>
      </c>
      <c r="AF1291">
        <v>0</v>
      </c>
      <c r="AG1291">
        <v>0</v>
      </c>
      <c r="AH1291">
        <v>0</v>
      </c>
      <c r="AI1291">
        <v>0</v>
      </c>
      <c r="AJ1291">
        <v>0</v>
      </c>
      <c r="AK1291">
        <v>0</v>
      </c>
      <c r="AL1291">
        <v>0</v>
      </c>
      <c r="AM1291">
        <v>0</v>
      </c>
      <c r="AN1291">
        <v>1</v>
      </c>
      <c r="AO1291">
        <v>1</v>
      </c>
      <c r="AP1291">
        <v>1</v>
      </c>
      <c r="AQ1291">
        <v>0</v>
      </c>
      <c r="AR1291">
        <v>0</v>
      </c>
      <c r="AS1291">
        <v>0</v>
      </c>
      <c r="AT1291">
        <v>0</v>
      </c>
      <c r="AU1291">
        <v>0</v>
      </c>
      <c r="AV1291">
        <v>0</v>
      </c>
      <c r="AW1291">
        <v>0</v>
      </c>
      <c r="AX1291">
        <v>1</v>
      </c>
    </row>
    <row r="1292" spans="1:50" x14ac:dyDescent="0.25">
      <c r="A1292" s="36">
        <v>5903999</v>
      </c>
      <c r="B1292" s="36">
        <v>7547</v>
      </c>
      <c r="C1292" s="36" t="s">
        <v>65</v>
      </c>
      <c r="D1292">
        <v>4406</v>
      </c>
      <c r="E1292">
        <v>5585</v>
      </c>
      <c r="F1292" s="1">
        <v>41167</v>
      </c>
      <c r="G1292" s="1">
        <v>41173</v>
      </c>
      <c r="H1292">
        <v>9</v>
      </c>
      <c r="I1292">
        <v>2012</v>
      </c>
      <c r="J1292">
        <v>24.753399999999999</v>
      </c>
      <c r="K1292">
        <v>-37.7483</v>
      </c>
      <c r="L1292" t="s">
        <v>1167</v>
      </c>
      <c r="M1292" t="s">
        <v>1170</v>
      </c>
      <c r="N1292" s="1">
        <v>41973</v>
      </c>
      <c r="O1292">
        <v>25.154</v>
      </c>
      <c r="P1292">
        <v>-28.561</v>
      </c>
      <c r="Q1292" t="s">
        <v>3</v>
      </c>
      <c r="R1292" t="s">
        <v>637</v>
      </c>
      <c r="S1292" t="s">
        <v>638</v>
      </c>
      <c r="T1292" t="s">
        <v>1173</v>
      </c>
      <c r="U1292" t="s">
        <v>7</v>
      </c>
      <c r="V1292">
        <v>806.47500000000002</v>
      </c>
      <c r="W1292">
        <v>0.85</v>
      </c>
      <c r="X1292">
        <v>1</v>
      </c>
      <c r="Y1292">
        <v>117</v>
      </c>
      <c r="Z1292">
        <v>0</v>
      </c>
      <c r="AA1292">
        <v>0</v>
      </c>
      <c r="AB1292">
        <v>0</v>
      </c>
      <c r="AC1292">
        <v>240</v>
      </c>
      <c r="AD1292">
        <v>1000</v>
      </c>
      <c r="AE1292">
        <v>2020</v>
      </c>
      <c r="AF1292">
        <v>0</v>
      </c>
      <c r="AG1292">
        <v>0</v>
      </c>
      <c r="AH1292">
        <v>0</v>
      </c>
      <c r="AI1292">
        <v>0</v>
      </c>
      <c r="AJ1292">
        <v>0</v>
      </c>
      <c r="AK1292">
        <v>0</v>
      </c>
      <c r="AL1292">
        <v>0</v>
      </c>
      <c r="AM1292">
        <v>0</v>
      </c>
      <c r="AN1292">
        <v>1</v>
      </c>
      <c r="AO1292">
        <v>1</v>
      </c>
      <c r="AP1292">
        <v>1</v>
      </c>
      <c r="AQ1292">
        <v>0</v>
      </c>
      <c r="AR1292">
        <v>0</v>
      </c>
      <c r="AS1292">
        <v>0</v>
      </c>
      <c r="AT1292">
        <v>0</v>
      </c>
      <c r="AU1292">
        <v>0</v>
      </c>
      <c r="AV1292">
        <v>0</v>
      </c>
      <c r="AW1292">
        <v>0</v>
      </c>
      <c r="AX1292">
        <v>1</v>
      </c>
    </row>
    <row r="1293" spans="1:50" x14ac:dyDescent="0.25">
      <c r="A1293" s="36">
        <v>4901285</v>
      </c>
      <c r="B1293" s="36">
        <v>44360</v>
      </c>
      <c r="C1293" s="36" t="s">
        <v>64</v>
      </c>
      <c r="D1293">
        <v>3935</v>
      </c>
      <c r="E1293">
        <v>1042</v>
      </c>
      <c r="F1293" s="1">
        <v>40700</v>
      </c>
      <c r="G1293" s="1">
        <v>40717</v>
      </c>
      <c r="H1293">
        <v>6</v>
      </c>
      <c r="I1293">
        <v>2011</v>
      </c>
      <c r="J1293">
        <v>28.197199999999999</v>
      </c>
      <c r="K1293">
        <v>-50.278700000000001</v>
      </c>
      <c r="L1293" t="s">
        <v>1167</v>
      </c>
      <c r="M1293" t="s">
        <v>1174</v>
      </c>
      <c r="N1293" s="1">
        <v>41970</v>
      </c>
      <c r="O1293">
        <v>31.972200000000001</v>
      </c>
      <c r="P1293">
        <v>-52.651200000000003</v>
      </c>
      <c r="Q1293" t="s">
        <v>40</v>
      </c>
      <c r="R1293" t="s">
        <v>598</v>
      </c>
      <c r="S1293" t="s">
        <v>599</v>
      </c>
      <c r="T1293" t="s">
        <v>20</v>
      </c>
      <c r="U1293" t="s">
        <v>7</v>
      </c>
      <c r="V1293">
        <v>1270.0062</v>
      </c>
      <c r="W1293">
        <v>0.78</v>
      </c>
      <c r="X1293">
        <v>1</v>
      </c>
      <c r="Y1293">
        <v>122</v>
      </c>
      <c r="Z1293">
        <v>0</v>
      </c>
      <c r="AA1293">
        <v>0</v>
      </c>
      <c r="AB1293">
        <v>0</v>
      </c>
      <c r="AC1293">
        <v>240</v>
      </c>
      <c r="AD1293">
        <v>1000</v>
      </c>
      <c r="AE1293">
        <v>1800</v>
      </c>
      <c r="AF1293">
        <v>0</v>
      </c>
      <c r="AG1293">
        <v>0</v>
      </c>
      <c r="AH1293">
        <v>0</v>
      </c>
      <c r="AI1293">
        <v>0</v>
      </c>
      <c r="AJ1293">
        <v>0</v>
      </c>
      <c r="AK1293">
        <v>0</v>
      </c>
      <c r="AL1293">
        <v>0</v>
      </c>
      <c r="AM1293">
        <v>0</v>
      </c>
      <c r="AN1293">
        <v>0</v>
      </c>
      <c r="AO1293">
        <v>0</v>
      </c>
      <c r="AP1293">
        <v>0</v>
      </c>
      <c r="AQ1293">
        <v>0</v>
      </c>
      <c r="AR1293">
        <v>0</v>
      </c>
      <c r="AS1293">
        <v>0</v>
      </c>
      <c r="AT1293">
        <v>1</v>
      </c>
      <c r="AU1293">
        <v>0</v>
      </c>
      <c r="AV1293">
        <v>0</v>
      </c>
      <c r="AW1293">
        <v>0</v>
      </c>
      <c r="AX1293">
        <v>1</v>
      </c>
    </row>
    <row r="1294" spans="1:50" x14ac:dyDescent="0.25">
      <c r="A1294" s="36">
        <v>4901287</v>
      </c>
      <c r="B1294" s="36">
        <v>44361</v>
      </c>
      <c r="C1294" s="36" t="s">
        <v>64</v>
      </c>
      <c r="D1294">
        <v>3937</v>
      </c>
      <c r="E1294">
        <v>1044</v>
      </c>
      <c r="F1294" s="1">
        <v>40683</v>
      </c>
      <c r="G1294" s="1">
        <v>40697</v>
      </c>
      <c r="H1294">
        <v>5</v>
      </c>
      <c r="I1294">
        <v>2011</v>
      </c>
      <c r="J1294">
        <v>23</v>
      </c>
      <c r="K1294">
        <v>-57.005000000000003</v>
      </c>
      <c r="L1294" t="s">
        <v>1167</v>
      </c>
      <c r="M1294" t="s">
        <v>1174</v>
      </c>
      <c r="N1294" s="1">
        <v>41973</v>
      </c>
      <c r="O1294">
        <v>29.224799999999998</v>
      </c>
      <c r="P1294">
        <v>-73.040700000000001</v>
      </c>
      <c r="Q1294" t="s">
        <v>40</v>
      </c>
      <c r="R1294" t="s">
        <v>598</v>
      </c>
      <c r="S1294" t="s">
        <v>599</v>
      </c>
      <c r="T1294" t="s">
        <v>20</v>
      </c>
      <c r="U1294" t="s">
        <v>7</v>
      </c>
      <c r="V1294">
        <v>1290.2195999999999</v>
      </c>
      <c r="W1294">
        <v>0.78</v>
      </c>
      <c r="X1294">
        <v>1</v>
      </c>
      <c r="Y1294">
        <v>130</v>
      </c>
      <c r="Z1294">
        <v>0</v>
      </c>
      <c r="AA1294">
        <v>0</v>
      </c>
      <c r="AB1294">
        <v>0</v>
      </c>
      <c r="AC1294">
        <v>240</v>
      </c>
      <c r="AD1294">
        <v>1000</v>
      </c>
      <c r="AE1294">
        <v>1800</v>
      </c>
      <c r="AF1294">
        <v>0</v>
      </c>
      <c r="AG1294">
        <v>0</v>
      </c>
      <c r="AH1294">
        <v>0</v>
      </c>
      <c r="AI1294">
        <v>0</v>
      </c>
      <c r="AJ1294">
        <v>0</v>
      </c>
      <c r="AK1294">
        <v>0</v>
      </c>
      <c r="AL1294">
        <v>0</v>
      </c>
      <c r="AM1294">
        <v>0</v>
      </c>
      <c r="AN1294">
        <v>0</v>
      </c>
      <c r="AO1294">
        <v>0</v>
      </c>
      <c r="AP1294">
        <v>0</v>
      </c>
      <c r="AQ1294">
        <v>0</v>
      </c>
      <c r="AR1294">
        <v>0</v>
      </c>
      <c r="AS1294">
        <v>0</v>
      </c>
      <c r="AT1294">
        <v>1</v>
      </c>
      <c r="AU1294">
        <v>0</v>
      </c>
      <c r="AV1294">
        <v>0</v>
      </c>
      <c r="AW1294">
        <v>0</v>
      </c>
      <c r="AX1294">
        <v>1</v>
      </c>
    </row>
    <row r="1295" spans="1:50" x14ac:dyDescent="0.25">
      <c r="A1295" s="36">
        <v>4901289</v>
      </c>
      <c r="B1295" s="36">
        <v>44506</v>
      </c>
      <c r="C1295" s="36" t="s">
        <v>64</v>
      </c>
      <c r="D1295">
        <v>3939</v>
      </c>
      <c r="E1295">
        <v>1048</v>
      </c>
      <c r="F1295" s="1">
        <v>40704</v>
      </c>
      <c r="G1295" s="1">
        <v>40717</v>
      </c>
      <c r="H1295">
        <v>6</v>
      </c>
      <c r="I1295">
        <v>2011</v>
      </c>
      <c r="J1295">
        <v>28.4361</v>
      </c>
      <c r="K1295">
        <v>-62.493499999999997</v>
      </c>
      <c r="L1295" t="s">
        <v>1167</v>
      </c>
      <c r="M1295" t="s">
        <v>1174</v>
      </c>
      <c r="N1295" s="1">
        <v>41974</v>
      </c>
      <c r="O1295">
        <v>30.187200000000001</v>
      </c>
      <c r="P1295">
        <v>-76.825900000000004</v>
      </c>
      <c r="Q1295" t="s">
        <v>40</v>
      </c>
      <c r="R1295" t="s">
        <v>598</v>
      </c>
      <c r="S1295" t="s">
        <v>599</v>
      </c>
      <c r="T1295" t="s">
        <v>20</v>
      </c>
      <c r="U1295" t="s">
        <v>7</v>
      </c>
      <c r="V1295">
        <v>1270.0744999999999</v>
      </c>
      <c r="W1295">
        <v>0.78</v>
      </c>
      <c r="X1295">
        <v>1</v>
      </c>
      <c r="Y1295">
        <v>121</v>
      </c>
      <c r="Z1295">
        <v>0</v>
      </c>
      <c r="AA1295">
        <v>0</v>
      </c>
      <c r="AB1295">
        <v>0</v>
      </c>
      <c r="AC1295">
        <v>240</v>
      </c>
      <c r="AD1295">
        <v>1000</v>
      </c>
      <c r="AE1295">
        <v>1800</v>
      </c>
      <c r="AF1295">
        <v>0</v>
      </c>
      <c r="AG1295">
        <v>0</v>
      </c>
      <c r="AH1295">
        <v>0</v>
      </c>
      <c r="AI1295">
        <v>0</v>
      </c>
      <c r="AJ1295">
        <v>0</v>
      </c>
      <c r="AK1295">
        <v>0</v>
      </c>
      <c r="AL1295">
        <v>0</v>
      </c>
      <c r="AM1295">
        <v>0</v>
      </c>
      <c r="AN1295">
        <v>0</v>
      </c>
      <c r="AO1295">
        <v>0</v>
      </c>
      <c r="AP1295">
        <v>0</v>
      </c>
      <c r="AQ1295">
        <v>0</v>
      </c>
      <c r="AR1295">
        <v>0</v>
      </c>
      <c r="AS1295">
        <v>0</v>
      </c>
      <c r="AT1295">
        <v>1</v>
      </c>
      <c r="AU1295">
        <v>0</v>
      </c>
      <c r="AV1295">
        <v>0</v>
      </c>
      <c r="AW1295">
        <v>0</v>
      </c>
      <c r="AX1295">
        <v>1</v>
      </c>
    </row>
    <row r="1296" spans="1:50" x14ac:dyDescent="0.25">
      <c r="A1296" s="36">
        <v>3900554</v>
      </c>
      <c r="B1296" s="36">
        <v>59028</v>
      </c>
      <c r="C1296" s="36" t="s">
        <v>64</v>
      </c>
      <c r="D1296">
        <v>1453</v>
      </c>
      <c r="E1296">
        <v>2392</v>
      </c>
      <c r="F1296" s="1">
        <v>38730</v>
      </c>
      <c r="G1296" s="1">
        <v>38713</v>
      </c>
      <c r="H1296">
        <v>1</v>
      </c>
      <c r="I1296">
        <v>2006</v>
      </c>
      <c r="J1296">
        <v>-9.9064999999999994</v>
      </c>
      <c r="K1296">
        <v>-109.0997</v>
      </c>
      <c r="L1296" t="s">
        <v>1167</v>
      </c>
      <c r="M1296" t="s">
        <v>1175</v>
      </c>
      <c r="N1296" s="1">
        <v>41970</v>
      </c>
      <c r="O1296">
        <v>-15.1624</v>
      </c>
      <c r="P1296">
        <v>-143.53360000000001</v>
      </c>
      <c r="Q1296" t="s">
        <v>3</v>
      </c>
      <c r="R1296" t="s">
        <v>601</v>
      </c>
      <c r="S1296" t="s">
        <v>602</v>
      </c>
      <c r="T1296" t="s">
        <v>15</v>
      </c>
      <c r="U1296" t="s">
        <v>7</v>
      </c>
      <c r="V1296">
        <v>3240.7462</v>
      </c>
      <c r="W1296">
        <v>0.3</v>
      </c>
      <c r="X1296">
        <v>1</v>
      </c>
      <c r="Y1296">
        <v>299</v>
      </c>
      <c r="Z1296">
        <v>218</v>
      </c>
      <c r="AA1296">
        <v>1983</v>
      </c>
      <c r="AB1296">
        <v>0</v>
      </c>
      <c r="AC1296">
        <v>255</v>
      </c>
      <c r="AD1296">
        <v>1000</v>
      </c>
      <c r="AE1296">
        <v>2000</v>
      </c>
      <c r="AF1296">
        <v>0</v>
      </c>
      <c r="AG1296">
        <v>0</v>
      </c>
      <c r="AH1296">
        <v>0</v>
      </c>
      <c r="AI1296">
        <v>0</v>
      </c>
      <c r="AJ1296">
        <v>0</v>
      </c>
      <c r="AK1296">
        <v>0</v>
      </c>
      <c r="AL1296">
        <v>0</v>
      </c>
      <c r="AM1296">
        <v>0</v>
      </c>
      <c r="AN1296">
        <v>0</v>
      </c>
      <c r="AO1296">
        <v>0</v>
      </c>
      <c r="AP1296">
        <v>0</v>
      </c>
      <c r="AQ1296">
        <v>0</v>
      </c>
      <c r="AR1296">
        <v>0</v>
      </c>
      <c r="AS1296">
        <v>0</v>
      </c>
      <c r="AT1296">
        <v>0</v>
      </c>
      <c r="AU1296">
        <v>0</v>
      </c>
      <c r="AV1296">
        <v>0</v>
      </c>
      <c r="AW1296">
        <v>0</v>
      </c>
      <c r="AX1296">
        <v>1</v>
      </c>
    </row>
    <row r="1297" spans="1:50" x14ac:dyDescent="0.25">
      <c r="A1297" s="36">
        <v>3900541</v>
      </c>
      <c r="B1297" s="36">
        <v>59037</v>
      </c>
      <c r="C1297" s="36" t="s">
        <v>64</v>
      </c>
      <c r="D1297">
        <v>1462</v>
      </c>
      <c r="E1297">
        <v>2448</v>
      </c>
      <c r="F1297" s="1">
        <v>38728</v>
      </c>
      <c r="G1297" s="1">
        <v>38713</v>
      </c>
      <c r="H1297">
        <v>1</v>
      </c>
      <c r="I1297">
        <v>2006</v>
      </c>
      <c r="J1297">
        <v>-0.995</v>
      </c>
      <c r="K1297">
        <v>-110.0001</v>
      </c>
      <c r="L1297" t="s">
        <v>1167</v>
      </c>
      <c r="M1297" t="s">
        <v>1175</v>
      </c>
      <c r="N1297" s="1">
        <v>41968</v>
      </c>
      <c r="O1297">
        <v>6.9431000000000003</v>
      </c>
      <c r="P1297">
        <v>-111.607</v>
      </c>
      <c r="Q1297" t="s">
        <v>3</v>
      </c>
      <c r="R1297" t="s">
        <v>601</v>
      </c>
      <c r="S1297" t="s">
        <v>602</v>
      </c>
      <c r="T1297" t="s">
        <v>15</v>
      </c>
      <c r="U1297" t="s">
        <v>7</v>
      </c>
      <c r="V1297">
        <v>3240.5043999999998</v>
      </c>
      <c r="W1297">
        <v>0.3</v>
      </c>
      <c r="X1297">
        <v>1</v>
      </c>
      <c r="Y1297">
        <v>305</v>
      </c>
      <c r="Z1297">
        <v>218</v>
      </c>
      <c r="AA1297">
        <v>1199</v>
      </c>
      <c r="AB1297">
        <v>0</v>
      </c>
      <c r="AC1297">
        <v>255</v>
      </c>
      <c r="AD1297">
        <v>1000</v>
      </c>
      <c r="AE1297">
        <v>1200</v>
      </c>
      <c r="AF1297">
        <v>0</v>
      </c>
      <c r="AG1297">
        <v>0</v>
      </c>
      <c r="AH1297">
        <v>0</v>
      </c>
      <c r="AI1297">
        <v>0</v>
      </c>
      <c r="AJ1297">
        <v>0</v>
      </c>
      <c r="AK1297">
        <v>0</v>
      </c>
      <c r="AL1297">
        <v>0</v>
      </c>
      <c r="AM1297">
        <v>0</v>
      </c>
      <c r="AN1297">
        <v>0</v>
      </c>
      <c r="AO1297">
        <v>0</v>
      </c>
      <c r="AP1297">
        <v>0</v>
      </c>
      <c r="AQ1297">
        <v>0</v>
      </c>
      <c r="AR1297">
        <v>0</v>
      </c>
      <c r="AS1297">
        <v>0</v>
      </c>
      <c r="AT1297">
        <v>0</v>
      </c>
      <c r="AU1297">
        <v>0</v>
      </c>
      <c r="AV1297">
        <v>0</v>
      </c>
      <c r="AW1297">
        <v>0</v>
      </c>
      <c r="AX1297">
        <v>1</v>
      </c>
    </row>
    <row r="1298" spans="1:50" x14ac:dyDescent="0.25">
      <c r="A1298" s="36">
        <v>4900688</v>
      </c>
      <c r="B1298" s="36">
        <v>59036</v>
      </c>
      <c r="C1298" s="36" t="s">
        <v>64</v>
      </c>
      <c r="D1298">
        <v>1461</v>
      </c>
      <c r="E1298">
        <v>2447</v>
      </c>
      <c r="F1298" s="1">
        <v>38727</v>
      </c>
      <c r="G1298" s="1">
        <v>38713</v>
      </c>
      <c r="H1298">
        <v>1</v>
      </c>
      <c r="I1298">
        <v>2006</v>
      </c>
      <c r="J1298">
        <v>0.99970000000000003</v>
      </c>
      <c r="K1298">
        <v>-110.0052</v>
      </c>
      <c r="L1298" t="s">
        <v>1167</v>
      </c>
      <c r="M1298" t="s">
        <v>1175</v>
      </c>
      <c r="N1298" s="1">
        <v>41968</v>
      </c>
      <c r="O1298">
        <v>6.1768999999999998</v>
      </c>
      <c r="P1298">
        <v>-109.4511</v>
      </c>
      <c r="Q1298" t="s">
        <v>3</v>
      </c>
      <c r="R1298" t="s">
        <v>601</v>
      </c>
      <c r="S1298" t="s">
        <v>602</v>
      </c>
      <c r="T1298" t="s">
        <v>15</v>
      </c>
      <c r="U1298" t="s">
        <v>7</v>
      </c>
      <c r="V1298">
        <v>3241.3177999999998</v>
      </c>
      <c r="W1298">
        <v>0.3</v>
      </c>
      <c r="X1298">
        <v>1</v>
      </c>
      <c r="Y1298">
        <v>305</v>
      </c>
      <c r="Z1298">
        <v>218</v>
      </c>
      <c r="AA1298">
        <v>1193</v>
      </c>
      <c r="AB1298">
        <v>0</v>
      </c>
      <c r="AC1298">
        <v>255</v>
      </c>
      <c r="AD1298">
        <v>1000</v>
      </c>
      <c r="AE1298">
        <v>1200</v>
      </c>
      <c r="AF1298">
        <v>0</v>
      </c>
      <c r="AG1298">
        <v>0</v>
      </c>
      <c r="AH1298">
        <v>0</v>
      </c>
      <c r="AI1298">
        <v>0</v>
      </c>
      <c r="AJ1298">
        <v>0</v>
      </c>
      <c r="AK1298">
        <v>0</v>
      </c>
      <c r="AL1298">
        <v>0</v>
      </c>
      <c r="AM1298">
        <v>0</v>
      </c>
      <c r="AN1298">
        <v>0</v>
      </c>
      <c r="AO1298">
        <v>0</v>
      </c>
      <c r="AP1298">
        <v>0</v>
      </c>
      <c r="AQ1298">
        <v>0</v>
      </c>
      <c r="AR1298">
        <v>0</v>
      </c>
      <c r="AS1298">
        <v>0</v>
      </c>
      <c r="AT1298">
        <v>0</v>
      </c>
      <c r="AU1298">
        <v>0</v>
      </c>
      <c r="AV1298">
        <v>0</v>
      </c>
      <c r="AW1298">
        <v>0</v>
      </c>
      <c r="AX1298">
        <v>1</v>
      </c>
    </row>
    <row r="1299" spans="1:50" x14ac:dyDescent="0.25">
      <c r="A1299" s="36">
        <v>3900545</v>
      </c>
      <c r="B1299" s="36">
        <v>46634</v>
      </c>
      <c r="C1299" s="36" t="s">
        <v>64</v>
      </c>
      <c r="D1299">
        <v>1472</v>
      </c>
      <c r="E1299">
        <v>2458</v>
      </c>
      <c r="F1299" s="1">
        <v>38728</v>
      </c>
      <c r="G1299" s="1">
        <v>38713</v>
      </c>
      <c r="H1299">
        <v>1</v>
      </c>
      <c r="I1299">
        <v>2006</v>
      </c>
      <c r="J1299">
        <v>-5.3677999999999999</v>
      </c>
      <c r="K1299">
        <v>-110.01</v>
      </c>
      <c r="L1299" t="s">
        <v>1167</v>
      </c>
      <c r="M1299" t="s">
        <v>1175</v>
      </c>
      <c r="N1299" s="1">
        <v>41969</v>
      </c>
      <c r="O1299">
        <v>-9.0226000000000006</v>
      </c>
      <c r="P1299">
        <v>-148.00120000000001</v>
      </c>
      <c r="Q1299" t="s">
        <v>3</v>
      </c>
      <c r="R1299" t="s">
        <v>601</v>
      </c>
      <c r="S1299" t="s">
        <v>602</v>
      </c>
      <c r="T1299" t="s">
        <v>15</v>
      </c>
      <c r="U1299" t="s">
        <v>7</v>
      </c>
      <c r="V1299">
        <v>3241.7606000000001</v>
      </c>
      <c r="W1299">
        <v>0.3</v>
      </c>
      <c r="X1299">
        <v>1</v>
      </c>
      <c r="Y1299">
        <v>299</v>
      </c>
      <c r="Z1299">
        <v>218</v>
      </c>
      <c r="AA1299">
        <v>1194</v>
      </c>
      <c r="AB1299">
        <v>0</v>
      </c>
      <c r="AC1299">
        <v>255</v>
      </c>
      <c r="AD1299">
        <v>1000</v>
      </c>
      <c r="AE1299">
        <v>1200</v>
      </c>
      <c r="AF1299">
        <v>0</v>
      </c>
      <c r="AG1299">
        <v>0</v>
      </c>
      <c r="AH1299">
        <v>0</v>
      </c>
      <c r="AI1299">
        <v>0</v>
      </c>
      <c r="AJ1299">
        <v>0</v>
      </c>
      <c r="AK1299">
        <v>0</v>
      </c>
      <c r="AL1299">
        <v>0</v>
      </c>
      <c r="AM1299">
        <v>0</v>
      </c>
      <c r="AN1299">
        <v>0</v>
      </c>
      <c r="AO1299">
        <v>0</v>
      </c>
      <c r="AP1299">
        <v>0</v>
      </c>
      <c r="AQ1299">
        <v>0</v>
      </c>
      <c r="AR1299">
        <v>0</v>
      </c>
      <c r="AS1299">
        <v>0</v>
      </c>
      <c r="AT1299">
        <v>0</v>
      </c>
      <c r="AU1299">
        <v>0</v>
      </c>
      <c r="AV1299">
        <v>0</v>
      </c>
      <c r="AW1299">
        <v>0</v>
      </c>
      <c r="AX1299">
        <v>1</v>
      </c>
    </row>
    <row r="1300" spans="1:50" x14ac:dyDescent="0.25">
      <c r="A1300" s="36">
        <v>3900544</v>
      </c>
      <c r="B1300" s="36">
        <v>46599</v>
      </c>
      <c r="C1300" s="36" t="s">
        <v>64</v>
      </c>
      <c r="D1300">
        <v>1471</v>
      </c>
      <c r="E1300">
        <v>2457</v>
      </c>
      <c r="F1300" s="1">
        <v>38728</v>
      </c>
      <c r="G1300" s="1">
        <v>38713</v>
      </c>
      <c r="H1300">
        <v>1</v>
      </c>
      <c r="I1300">
        <v>2006</v>
      </c>
      <c r="J1300">
        <v>-2.9983</v>
      </c>
      <c r="K1300">
        <v>-110.00449999999999</v>
      </c>
      <c r="L1300" t="s">
        <v>1167</v>
      </c>
      <c r="M1300" t="s">
        <v>1175</v>
      </c>
      <c r="N1300" s="1">
        <v>41969</v>
      </c>
      <c r="O1300">
        <v>-7.0669000000000004</v>
      </c>
      <c r="P1300">
        <v>-149.13390000000001</v>
      </c>
      <c r="Q1300" t="s">
        <v>3</v>
      </c>
      <c r="R1300" t="s">
        <v>601</v>
      </c>
      <c r="S1300" t="s">
        <v>602</v>
      </c>
      <c r="T1300" t="s">
        <v>15</v>
      </c>
      <c r="U1300" t="s">
        <v>7</v>
      </c>
      <c r="V1300">
        <v>3241.2629000000002</v>
      </c>
      <c r="W1300">
        <v>0.3</v>
      </c>
      <c r="X1300">
        <v>1</v>
      </c>
      <c r="Y1300">
        <v>299</v>
      </c>
      <c r="Z1300">
        <v>218</v>
      </c>
      <c r="AA1300">
        <v>1204</v>
      </c>
      <c r="AB1300">
        <v>0</v>
      </c>
      <c r="AC1300">
        <v>255</v>
      </c>
      <c r="AD1300">
        <v>1000</v>
      </c>
      <c r="AE1300">
        <v>1200</v>
      </c>
      <c r="AF1300">
        <v>0</v>
      </c>
      <c r="AG1300">
        <v>0</v>
      </c>
      <c r="AH1300">
        <v>0</v>
      </c>
      <c r="AI1300">
        <v>0</v>
      </c>
      <c r="AJ1300">
        <v>0</v>
      </c>
      <c r="AK1300">
        <v>0</v>
      </c>
      <c r="AL1300">
        <v>0</v>
      </c>
      <c r="AM1300">
        <v>0</v>
      </c>
      <c r="AN1300">
        <v>0</v>
      </c>
      <c r="AO1300">
        <v>0</v>
      </c>
      <c r="AP1300">
        <v>0</v>
      </c>
      <c r="AQ1300">
        <v>0</v>
      </c>
      <c r="AR1300">
        <v>0</v>
      </c>
      <c r="AS1300">
        <v>0</v>
      </c>
      <c r="AT1300">
        <v>0</v>
      </c>
      <c r="AU1300">
        <v>0</v>
      </c>
      <c r="AV1300">
        <v>0</v>
      </c>
      <c r="AW1300">
        <v>0</v>
      </c>
      <c r="AX1300">
        <v>1</v>
      </c>
    </row>
    <row r="1301" spans="1:50" x14ac:dyDescent="0.25">
      <c r="A1301" s="36">
        <v>3900543</v>
      </c>
      <c r="B1301" s="36">
        <v>59045</v>
      </c>
      <c r="C1301" s="36" t="s">
        <v>64</v>
      </c>
      <c r="D1301">
        <v>1470</v>
      </c>
      <c r="E1301">
        <v>2456</v>
      </c>
      <c r="F1301" s="1">
        <v>38727</v>
      </c>
      <c r="G1301" s="1">
        <v>38713</v>
      </c>
      <c r="H1301">
        <v>1</v>
      </c>
      <c r="I1301">
        <v>2006</v>
      </c>
      <c r="J1301">
        <v>2.3800000000000002E-2</v>
      </c>
      <c r="K1301">
        <v>-109.998</v>
      </c>
      <c r="L1301" t="s">
        <v>1167</v>
      </c>
      <c r="M1301" t="s">
        <v>1175</v>
      </c>
      <c r="N1301" s="1">
        <v>41968</v>
      </c>
      <c r="O1301">
        <v>6.5613999999999999</v>
      </c>
      <c r="P1301">
        <v>-94.9054</v>
      </c>
      <c r="Q1301" t="s">
        <v>3</v>
      </c>
      <c r="R1301" t="s">
        <v>601</v>
      </c>
      <c r="S1301" t="s">
        <v>602</v>
      </c>
      <c r="T1301" t="s">
        <v>15</v>
      </c>
      <c r="U1301" t="s">
        <v>7</v>
      </c>
      <c r="V1301">
        <v>3241.6279</v>
      </c>
      <c r="W1301">
        <v>0.3</v>
      </c>
      <c r="X1301">
        <v>1</v>
      </c>
      <c r="Y1301">
        <v>305</v>
      </c>
      <c r="Z1301">
        <v>218</v>
      </c>
      <c r="AA1301">
        <v>1194</v>
      </c>
      <c r="AB1301">
        <v>0</v>
      </c>
      <c r="AC1301">
        <v>255</v>
      </c>
      <c r="AD1301">
        <v>1000</v>
      </c>
      <c r="AE1301">
        <v>1200</v>
      </c>
      <c r="AF1301">
        <v>0</v>
      </c>
      <c r="AG1301">
        <v>0</v>
      </c>
      <c r="AH1301">
        <v>0</v>
      </c>
      <c r="AI1301">
        <v>0</v>
      </c>
      <c r="AJ1301">
        <v>0</v>
      </c>
      <c r="AK1301">
        <v>0</v>
      </c>
      <c r="AL1301">
        <v>0</v>
      </c>
      <c r="AM1301">
        <v>0</v>
      </c>
      <c r="AN1301">
        <v>0</v>
      </c>
      <c r="AO1301">
        <v>0</v>
      </c>
      <c r="AP1301">
        <v>0</v>
      </c>
      <c r="AQ1301">
        <v>0</v>
      </c>
      <c r="AR1301">
        <v>0</v>
      </c>
      <c r="AS1301">
        <v>0</v>
      </c>
      <c r="AT1301">
        <v>0</v>
      </c>
      <c r="AU1301">
        <v>0</v>
      </c>
      <c r="AV1301">
        <v>0</v>
      </c>
      <c r="AW1301">
        <v>0</v>
      </c>
      <c r="AX1301">
        <v>1</v>
      </c>
    </row>
    <row r="1302" spans="1:50" x14ac:dyDescent="0.25">
      <c r="A1302" s="36">
        <v>3900542</v>
      </c>
      <c r="B1302" s="36">
        <v>59044</v>
      </c>
      <c r="C1302" s="36" t="s">
        <v>64</v>
      </c>
      <c r="D1302">
        <v>1469</v>
      </c>
      <c r="E1302">
        <v>2455</v>
      </c>
      <c r="F1302" s="1">
        <v>38725</v>
      </c>
      <c r="G1302" s="1">
        <v>38713</v>
      </c>
      <c r="H1302">
        <v>1</v>
      </c>
      <c r="I1302">
        <v>2006</v>
      </c>
      <c r="J1302">
        <v>7.0027999999999997</v>
      </c>
      <c r="K1302">
        <v>-107.723</v>
      </c>
      <c r="L1302" t="s">
        <v>1167</v>
      </c>
      <c r="M1302" t="s">
        <v>1175</v>
      </c>
      <c r="N1302" s="1">
        <v>41966</v>
      </c>
      <c r="O1302">
        <v>12.382300000000001</v>
      </c>
      <c r="P1302">
        <v>-121.04349999999999</v>
      </c>
      <c r="Q1302" t="s">
        <v>3</v>
      </c>
      <c r="R1302" t="s">
        <v>601</v>
      </c>
      <c r="S1302" t="s">
        <v>602</v>
      </c>
      <c r="T1302" t="s">
        <v>15</v>
      </c>
      <c r="U1302" t="s">
        <v>7</v>
      </c>
      <c r="V1302">
        <v>3241.4775</v>
      </c>
      <c r="W1302">
        <v>0.3</v>
      </c>
      <c r="X1302">
        <v>1</v>
      </c>
      <c r="Y1302">
        <v>304</v>
      </c>
      <c r="Z1302">
        <v>217</v>
      </c>
      <c r="AA1302">
        <v>1193</v>
      </c>
      <c r="AB1302">
        <v>0</v>
      </c>
      <c r="AC1302">
        <v>255</v>
      </c>
      <c r="AD1302">
        <v>1000</v>
      </c>
      <c r="AE1302">
        <v>1200</v>
      </c>
      <c r="AF1302">
        <v>0</v>
      </c>
      <c r="AG1302">
        <v>0</v>
      </c>
      <c r="AH1302">
        <v>0</v>
      </c>
      <c r="AI1302">
        <v>0</v>
      </c>
      <c r="AJ1302">
        <v>0</v>
      </c>
      <c r="AK1302">
        <v>0</v>
      </c>
      <c r="AL1302">
        <v>0</v>
      </c>
      <c r="AM1302">
        <v>0</v>
      </c>
      <c r="AN1302">
        <v>0</v>
      </c>
      <c r="AO1302">
        <v>0</v>
      </c>
      <c r="AP1302">
        <v>0</v>
      </c>
      <c r="AQ1302">
        <v>0</v>
      </c>
      <c r="AR1302">
        <v>0</v>
      </c>
      <c r="AS1302">
        <v>0</v>
      </c>
      <c r="AT1302">
        <v>0</v>
      </c>
      <c r="AU1302">
        <v>0</v>
      </c>
      <c r="AV1302">
        <v>0</v>
      </c>
      <c r="AW1302">
        <v>0</v>
      </c>
      <c r="AX1302">
        <v>1</v>
      </c>
    </row>
    <row r="1303" spans="1:50" x14ac:dyDescent="0.25">
      <c r="A1303" s="36">
        <v>4901049</v>
      </c>
      <c r="B1303" s="36">
        <v>85073</v>
      </c>
      <c r="C1303" s="36" t="s">
        <v>64</v>
      </c>
      <c r="D1303">
        <v>4005</v>
      </c>
      <c r="E1303">
        <v>4005</v>
      </c>
      <c r="F1303" s="1">
        <v>39913</v>
      </c>
      <c r="G1303" s="1">
        <v>39864</v>
      </c>
      <c r="H1303">
        <v>4</v>
      </c>
      <c r="I1303">
        <v>2009</v>
      </c>
      <c r="J1303">
        <v>2.2709999999999999</v>
      </c>
      <c r="K1303">
        <v>-101.9903</v>
      </c>
      <c r="L1303" t="s">
        <v>1167</v>
      </c>
      <c r="M1303" t="s">
        <v>1171</v>
      </c>
      <c r="N1303" s="1">
        <v>41973</v>
      </c>
      <c r="O1303">
        <v>7.6166</v>
      </c>
      <c r="P1303">
        <v>-94.945599999999999</v>
      </c>
      <c r="Q1303" t="s">
        <v>3</v>
      </c>
      <c r="R1303" t="s">
        <v>601</v>
      </c>
      <c r="S1303" t="s">
        <v>602</v>
      </c>
      <c r="T1303" t="s">
        <v>15</v>
      </c>
      <c r="U1303" t="s">
        <v>7</v>
      </c>
      <c r="V1303">
        <v>2059.6945999999998</v>
      </c>
      <c r="W1303">
        <v>0.57999999999999996</v>
      </c>
      <c r="X1303">
        <v>1</v>
      </c>
      <c r="Y1303">
        <v>185</v>
      </c>
      <c r="Z1303">
        <v>48</v>
      </c>
      <c r="AA1303">
        <v>0</v>
      </c>
      <c r="AB1303">
        <v>0</v>
      </c>
      <c r="AC1303">
        <v>260</v>
      </c>
      <c r="AD1303">
        <v>1500</v>
      </c>
      <c r="AE1303">
        <v>2000</v>
      </c>
      <c r="AF1303">
        <v>0</v>
      </c>
      <c r="AG1303">
        <v>0</v>
      </c>
      <c r="AH1303">
        <v>0</v>
      </c>
      <c r="AI1303">
        <v>0</v>
      </c>
      <c r="AJ1303">
        <v>0</v>
      </c>
      <c r="AK1303">
        <v>0</v>
      </c>
      <c r="AL1303">
        <v>0</v>
      </c>
      <c r="AM1303">
        <v>0</v>
      </c>
      <c r="AN1303">
        <v>0</v>
      </c>
      <c r="AO1303">
        <v>0</v>
      </c>
      <c r="AP1303">
        <v>0</v>
      </c>
      <c r="AQ1303">
        <v>0</v>
      </c>
      <c r="AR1303">
        <v>0</v>
      </c>
      <c r="AS1303">
        <v>0</v>
      </c>
      <c r="AT1303">
        <v>0</v>
      </c>
      <c r="AU1303">
        <v>0</v>
      </c>
      <c r="AV1303">
        <v>0</v>
      </c>
      <c r="AW1303">
        <v>0</v>
      </c>
      <c r="AX1303">
        <v>1</v>
      </c>
    </row>
    <row r="1304" spans="1:50" x14ac:dyDescent="0.25">
      <c r="A1304" s="36">
        <v>5902241</v>
      </c>
      <c r="B1304" s="36">
        <v>89213</v>
      </c>
      <c r="C1304" s="36" t="s">
        <v>64</v>
      </c>
      <c r="D1304">
        <v>4303</v>
      </c>
      <c r="E1304">
        <v>4303</v>
      </c>
      <c r="F1304" s="1">
        <v>39923</v>
      </c>
      <c r="G1304" s="1">
        <v>39864</v>
      </c>
      <c r="H1304">
        <v>4</v>
      </c>
      <c r="I1304">
        <v>2009</v>
      </c>
      <c r="J1304">
        <v>18.858799999999999</v>
      </c>
      <c r="K1304">
        <v>-148.83330000000001</v>
      </c>
      <c r="L1304" t="s">
        <v>1167</v>
      </c>
      <c r="M1304" t="s">
        <v>1171</v>
      </c>
      <c r="N1304" s="1">
        <v>41972</v>
      </c>
      <c r="O1304">
        <v>20.723600000000001</v>
      </c>
      <c r="P1304">
        <v>-155.05889999999999</v>
      </c>
      <c r="Q1304" t="s">
        <v>3</v>
      </c>
      <c r="R1304" t="s">
        <v>601</v>
      </c>
      <c r="S1304" t="s">
        <v>602</v>
      </c>
      <c r="T1304" t="s">
        <v>15</v>
      </c>
      <c r="U1304" t="s">
        <v>7</v>
      </c>
      <c r="V1304">
        <v>2048.8690000000001</v>
      </c>
      <c r="W1304">
        <v>0.57999999999999996</v>
      </c>
      <c r="X1304">
        <v>1</v>
      </c>
      <c r="Y1304">
        <v>193</v>
      </c>
      <c r="Z1304">
        <v>49</v>
      </c>
      <c r="AA1304">
        <v>0</v>
      </c>
      <c r="AB1304">
        <v>0</v>
      </c>
      <c r="AC1304">
        <v>256</v>
      </c>
      <c r="AD1304">
        <v>1000</v>
      </c>
      <c r="AE1304">
        <v>2000</v>
      </c>
      <c r="AF1304">
        <v>0</v>
      </c>
      <c r="AG1304">
        <v>0</v>
      </c>
      <c r="AH1304">
        <v>0</v>
      </c>
      <c r="AI1304">
        <v>0</v>
      </c>
      <c r="AJ1304">
        <v>0</v>
      </c>
      <c r="AK1304">
        <v>0</v>
      </c>
      <c r="AL1304">
        <v>0</v>
      </c>
      <c r="AM1304">
        <v>0</v>
      </c>
      <c r="AN1304">
        <v>0</v>
      </c>
      <c r="AO1304">
        <v>0</v>
      </c>
      <c r="AP1304">
        <v>0</v>
      </c>
      <c r="AQ1304">
        <v>0</v>
      </c>
      <c r="AR1304">
        <v>0</v>
      </c>
      <c r="AS1304">
        <v>0</v>
      </c>
      <c r="AT1304">
        <v>0</v>
      </c>
      <c r="AU1304">
        <v>0</v>
      </c>
      <c r="AV1304">
        <v>0</v>
      </c>
      <c r="AW1304">
        <v>0</v>
      </c>
      <c r="AX1304">
        <v>1</v>
      </c>
    </row>
    <row r="1305" spans="1:50" x14ac:dyDescent="0.25">
      <c r="A1305" s="36">
        <v>5902230</v>
      </c>
      <c r="B1305" s="36">
        <v>85103</v>
      </c>
      <c r="C1305" s="36" t="s">
        <v>64</v>
      </c>
      <c r="D1305">
        <v>4257</v>
      </c>
      <c r="E1305">
        <v>4257</v>
      </c>
      <c r="F1305" s="1">
        <v>39922</v>
      </c>
      <c r="G1305" s="1">
        <v>39864</v>
      </c>
      <c r="H1305">
        <v>4</v>
      </c>
      <c r="I1305">
        <v>2009</v>
      </c>
      <c r="J1305">
        <v>16.7957</v>
      </c>
      <c r="K1305">
        <v>-142.9787</v>
      </c>
      <c r="L1305" t="s">
        <v>1167</v>
      </c>
      <c r="M1305" t="s">
        <v>1171</v>
      </c>
      <c r="N1305" s="1">
        <v>41971</v>
      </c>
      <c r="O1305">
        <v>21.634699999999999</v>
      </c>
      <c r="P1305">
        <v>-138.28450000000001</v>
      </c>
      <c r="Q1305" t="s">
        <v>3</v>
      </c>
      <c r="R1305" t="s">
        <v>601</v>
      </c>
      <c r="S1305" t="s">
        <v>602</v>
      </c>
      <c r="T1305" t="s">
        <v>15</v>
      </c>
      <c r="U1305" t="s">
        <v>7</v>
      </c>
      <c r="V1305">
        <v>2048.8018000000002</v>
      </c>
      <c r="W1305">
        <v>0.57999999999999996</v>
      </c>
      <c r="X1305">
        <v>1</v>
      </c>
      <c r="Y1305">
        <v>193</v>
      </c>
      <c r="Z1305">
        <v>90</v>
      </c>
      <c r="AA1305">
        <v>0</v>
      </c>
      <c r="AB1305">
        <v>0</v>
      </c>
      <c r="AC1305">
        <v>256</v>
      </c>
      <c r="AD1305">
        <v>1000</v>
      </c>
      <c r="AE1305">
        <v>2000</v>
      </c>
      <c r="AF1305">
        <v>0</v>
      </c>
      <c r="AG1305">
        <v>0</v>
      </c>
      <c r="AH1305">
        <v>0</v>
      </c>
      <c r="AI1305">
        <v>0</v>
      </c>
      <c r="AJ1305">
        <v>0</v>
      </c>
      <c r="AK1305">
        <v>0</v>
      </c>
      <c r="AL1305">
        <v>0</v>
      </c>
      <c r="AM1305">
        <v>0</v>
      </c>
      <c r="AN1305">
        <v>0</v>
      </c>
      <c r="AO1305">
        <v>0</v>
      </c>
      <c r="AP1305">
        <v>0</v>
      </c>
      <c r="AQ1305">
        <v>0</v>
      </c>
      <c r="AR1305">
        <v>0</v>
      </c>
      <c r="AS1305">
        <v>0</v>
      </c>
      <c r="AT1305">
        <v>0</v>
      </c>
      <c r="AU1305">
        <v>0</v>
      </c>
      <c r="AV1305">
        <v>0</v>
      </c>
      <c r="AW1305">
        <v>0</v>
      </c>
      <c r="AX1305">
        <v>1</v>
      </c>
    </row>
    <row r="1306" spans="1:50" x14ac:dyDescent="0.25">
      <c r="A1306" s="36">
        <v>4901052</v>
      </c>
      <c r="B1306" s="36">
        <v>85101</v>
      </c>
      <c r="C1306" s="36" t="s">
        <v>64</v>
      </c>
      <c r="D1306">
        <v>4255</v>
      </c>
      <c r="E1306">
        <v>4255</v>
      </c>
      <c r="F1306" s="1">
        <v>39921</v>
      </c>
      <c r="G1306" s="1">
        <v>39864</v>
      </c>
      <c r="H1306">
        <v>4</v>
      </c>
      <c r="I1306">
        <v>2009</v>
      </c>
      <c r="J1306">
        <v>14.795299999999999</v>
      </c>
      <c r="K1306">
        <v>-137.2697</v>
      </c>
      <c r="L1306" t="s">
        <v>1167</v>
      </c>
      <c r="M1306" t="s">
        <v>1171</v>
      </c>
      <c r="N1306" s="1">
        <v>41970</v>
      </c>
      <c r="O1306">
        <v>13.729799999999999</v>
      </c>
      <c r="P1306">
        <v>-173.90780000000001</v>
      </c>
      <c r="Q1306" t="s">
        <v>3</v>
      </c>
      <c r="R1306" t="s">
        <v>601</v>
      </c>
      <c r="S1306" t="s">
        <v>602</v>
      </c>
      <c r="T1306" t="s">
        <v>15</v>
      </c>
      <c r="U1306" t="s">
        <v>7</v>
      </c>
      <c r="V1306">
        <v>2049.0243</v>
      </c>
      <c r="W1306">
        <v>0.57999999999999996</v>
      </c>
      <c r="X1306">
        <v>1</v>
      </c>
      <c r="Y1306">
        <v>193</v>
      </c>
      <c r="Z1306">
        <v>48</v>
      </c>
      <c r="AA1306">
        <v>0</v>
      </c>
      <c r="AB1306">
        <v>0</v>
      </c>
      <c r="AC1306">
        <v>256</v>
      </c>
      <c r="AD1306">
        <v>1000</v>
      </c>
      <c r="AE1306">
        <v>2000</v>
      </c>
      <c r="AF1306">
        <v>0</v>
      </c>
      <c r="AG1306">
        <v>0</v>
      </c>
      <c r="AH1306">
        <v>0</v>
      </c>
      <c r="AI1306">
        <v>0</v>
      </c>
      <c r="AJ1306">
        <v>0</v>
      </c>
      <c r="AK1306">
        <v>0</v>
      </c>
      <c r="AL1306">
        <v>0</v>
      </c>
      <c r="AM1306">
        <v>0</v>
      </c>
      <c r="AN1306">
        <v>0</v>
      </c>
      <c r="AO1306">
        <v>0</v>
      </c>
      <c r="AP1306">
        <v>0</v>
      </c>
      <c r="AQ1306">
        <v>0</v>
      </c>
      <c r="AR1306">
        <v>0</v>
      </c>
      <c r="AS1306">
        <v>0</v>
      </c>
      <c r="AT1306">
        <v>0</v>
      </c>
      <c r="AU1306">
        <v>0</v>
      </c>
      <c r="AV1306">
        <v>0</v>
      </c>
      <c r="AW1306">
        <v>0</v>
      </c>
      <c r="AX1306">
        <v>1</v>
      </c>
    </row>
    <row r="1307" spans="1:50" x14ac:dyDescent="0.25">
      <c r="A1307" s="36">
        <v>5902245</v>
      </c>
      <c r="B1307" s="36">
        <v>85096</v>
      </c>
      <c r="C1307" s="36" t="s">
        <v>64</v>
      </c>
      <c r="D1307">
        <v>4092</v>
      </c>
      <c r="E1307">
        <v>4092</v>
      </c>
      <c r="F1307" s="1">
        <v>39884</v>
      </c>
      <c r="G1307" s="1">
        <v>39864</v>
      </c>
      <c r="H1307">
        <v>3</v>
      </c>
      <c r="I1307">
        <v>2009</v>
      </c>
      <c r="J1307">
        <v>0.14169999999999999</v>
      </c>
      <c r="K1307">
        <v>-139.73949999999999</v>
      </c>
      <c r="L1307" t="s">
        <v>1167</v>
      </c>
      <c r="M1307" t="s">
        <v>1176</v>
      </c>
      <c r="N1307" s="1">
        <v>41971</v>
      </c>
      <c r="O1307">
        <v>-7.1125999999999996</v>
      </c>
      <c r="P1307">
        <v>-177.54390000000001</v>
      </c>
      <c r="Q1307" t="s">
        <v>3</v>
      </c>
      <c r="R1307" t="s">
        <v>601</v>
      </c>
      <c r="S1307" t="s">
        <v>602</v>
      </c>
      <c r="T1307" t="s">
        <v>15</v>
      </c>
      <c r="U1307" t="s">
        <v>7</v>
      </c>
      <c r="V1307">
        <v>2086.8031000000001</v>
      </c>
      <c r="W1307">
        <v>0.57999999999999996</v>
      </c>
      <c r="X1307">
        <v>1</v>
      </c>
      <c r="Y1307">
        <v>195</v>
      </c>
      <c r="Z1307">
        <v>182</v>
      </c>
      <c r="AA1307">
        <v>0</v>
      </c>
      <c r="AB1307">
        <v>1</v>
      </c>
      <c r="AC1307">
        <v>257</v>
      </c>
      <c r="AD1307">
        <v>1500</v>
      </c>
      <c r="AE1307">
        <v>2000</v>
      </c>
      <c r="AF1307">
        <v>0</v>
      </c>
      <c r="AG1307">
        <v>0</v>
      </c>
      <c r="AH1307">
        <v>0</v>
      </c>
      <c r="AI1307">
        <v>0</v>
      </c>
      <c r="AJ1307">
        <v>0</v>
      </c>
      <c r="AK1307">
        <v>0</v>
      </c>
      <c r="AL1307">
        <v>0</v>
      </c>
      <c r="AM1307">
        <v>0</v>
      </c>
      <c r="AN1307">
        <v>0</v>
      </c>
      <c r="AO1307">
        <v>0</v>
      </c>
      <c r="AP1307">
        <v>0</v>
      </c>
      <c r="AQ1307">
        <v>0</v>
      </c>
      <c r="AR1307">
        <v>0</v>
      </c>
      <c r="AS1307">
        <v>0</v>
      </c>
      <c r="AT1307">
        <v>0</v>
      </c>
      <c r="AU1307">
        <v>0</v>
      </c>
      <c r="AV1307">
        <v>0</v>
      </c>
      <c r="AW1307">
        <v>0</v>
      </c>
      <c r="AX1307">
        <v>1</v>
      </c>
    </row>
    <row r="1308" spans="1:50" x14ac:dyDescent="0.25">
      <c r="A1308" s="36">
        <v>6900558</v>
      </c>
      <c r="B1308" s="36">
        <v>84735</v>
      </c>
      <c r="C1308" s="36" t="s">
        <v>64</v>
      </c>
      <c r="D1308">
        <v>4275</v>
      </c>
      <c r="E1308">
        <v>4275</v>
      </c>
      <c r="F1308" s="1">
        <v>39756</v>
      </c>
      <c r="G1308" s="1">
        <v>39608</v>
      </c>
      <c r="H1308">
        <v>11</v>
      </c>
      <c r="I1308">
        <v>2008</v>
      </c>
      <c r="J1308">
        <v>59.491100000000003</v>
      </c>
      <c r="K1308">
        <v>-34.873600000000003</v>
      </c>
      <c r="L1308" t="s">
        <v>1167</v>
      </c>
      <c r="M1308" t="s">
        <v>573</v>
      </c>
      <c r="N1308" s="1">
        <v>41962</v>
      </c>
      <c r="O1308">
        <v>55.259300000000003</v>
      </c>
      <c r="P1308">
        <v>-39.270499999999998</v>
      </c>
      <c r="Q1308" t="s">
        <v>3</v>
      </c>
      <c r="R1308" t="s">
        <v>688</v>
      </c>
      <c r="S1308" t="s">
        <v>689</v>
      </c>
      <c r="T1308" t="s">
        <v>161</v>
      </c>
      <c r="U1308" t="s">
        <v>4</v>
      </c>
      <c r="V1308">
        <v>2206.2154</v>
      </c>
      <c r="W1308">
        <v>0.64</v>
      </c>
      <c r="X1308">
        <v>1</v>
      </c>
      <c r="Y1308">
        <v>148</v>
      </c>
      <c r="Z1308">
        <v>84</v>
      </c>
      <c r="AA1308">
        <v>0</v>
      </c>
      <c r="AB1308">
        <v>0</v>
      </c>
      <c r="AC1308">
        <v>360</v>
      </c>
      <c r="AD1308">
        <v>1500</v>
      </c>
      <c r="AE1308">
        <v>2000</v>
      </c>
      <c r="AF1308">
        <v>0</v>
      </c>
      <c r="AG1308">
        <v>0</v>
      </c>
      <c r="AH1308">
        <v>0</v>
      </c>
      <c r="AI1308">
        <v>0</v>
      </c>
      <c r="AJ1308">
        <v>0</v>
      </c>
      <c r="AK1308">
        <v>0</v>
      </c>
      <c r="AL1308">
        <v>0</v>
      </c>
      <c r="AM1308">
        <v>0</v>
      </c>
      <c r="AN1308">
        <v>0</v>
      </c>
      <c r="AO1308">
        <v>0</v>
      </c>
      <c r="AP1308">
        <v>0</v>
      </c>
      <c r="AQ1308">
        <v>0</v>
      </c>
      <c r="AR1308">
        <v>0</v>
      </c>
      <c r="AS1308">
        <v>0</v>
      </c>
      <c r="AT1308">
        <v>0</v>
      </c>
      <c r="AU1308">
        <v>0</v>
      </c>
      <c r="AV1308">
        <v>0</v>
      </c>
      <c r="AW1308">
        <v>0</v>
      </c>
      <c r="AX1308">
        <v>1</v>
      </c>
    </row>
    <row r="1309" spans="1:50" x14ac:dyDescent="0.25">
      <c r="A1309" s="36">
        <v>1901207</v>
      </c>
      <c r="B1309" s="36">
        <v>75221</v>
      </c>
      <c r="C1309" s="36" t="s">
        <v>64</v>
      </c>
      <c r="D1309" t="s">
        <v>573</v>
      </c>
      <c r="E1309" t="s">
        <v>1177</v>
      </c>
      <c r="F1309" s="1">
        <v>40461</v>
      </c>
      <c r="G1309" s="1">
        <v>40462</v>
      </c>
      <c r="H1309">
        <v>10</v>
      </c>
      <c r="I1309">
        <v>2010</v>
      </c>
      <c r="J1309">
        <v>-38.917999999999999</v>
      </c>
      <c r="K1309">
        <v>11.545999999999999</v>
      </c>
      <c r="L1309" t="s">
        <v>1178</v>
      </c>
      <c r="M1309" t="s">
        <v>1179</v>
      </c>
      <c r="N1309" s="1">
        <v>41974</v>
      </c>
      <c r="O1309">
        <v>-40.1539</v>
      </c>
      <c r="P1309">
        <v>80.550399999999996</v>
      </c>
      <c r="Q1309" t="s">
        <v>31</v>
      </c>
      <c r="R1309" t="s">
        <v>645</v>
      </c>
      <c r="S1309" t="s">
        <v>646</v>
      </c>
      <c r="T1309" t="s">
        <v>32</v>
      </c>
      <c r="U1309" t="s">
        <v>10</v>
      </c>
      <c r="V1309">
        <v>1512.5626</v>
      </c>
      <c r="W1309">
        <v>0.74</v>
      </c>
      <c r="X1309">
        <v>1</v>
      </c>
      <c r="Y1309">
        <v>153</v>
      </c>
      <c r="Z1309">
        <v>0</v>
      </c>
      <c r="AA1309">
        <v>0</v>
      </c>
      <c r="AB1309">
        <v>0</v>
      </c>
      <c r="AC1309">
        <v>240</v>
      </c>
      <c r="AD1309">
        <v>1000</v>
      </c>
      <c r="AE1309">
        <v>2000</v>
      </c>
      <c r="AF1309">
        <v>1</v>
      </c>
      <c r="AG1309">
        <v>0</v>
      </c>
      <c r="AH1309">
        <v>0</v>
      </c>
      <c r="AI1309">
        <v>0</v>
      </c>
      <c r="AJ1309">
        <v>0</v>
      </c>
      <c r="AK1309">
        <v>0</v>
      </c>
      <c r="AL1309">
        <v>0</v>
      </c>
      <c r="AM1309">
        <v>0</v>
      </c>
      <c r="AN1309">
        <v>0</v>
      </c>
      <c r="AO1309">
        <v>0</v>
      </c>
      <c r="AP1309">
        <v>0</v>
      </c>
      <c r="AQ1309">
        <v>0</v>
      </c>
      <c r="AR1309">
        <v>0</v>
      </c>
      <c r="AS1309">
        <v>0</v>
      </c>
      <c r="AT1309">
        <v>1</v>
      </c>
      <c r="AU1309">
        <v>0</v>
      </c>
      <c r="AV1309">
        <v>0</v>
      </c>
      <c r="AW1309">
        <v>0</v>
      </c>
      <c r="AX1309">
        <v>1</v>
      </c>
    </row>
    <row r="1310" spans="1:50" x14ac:dyDescent="0.25">
      <c r="A1310" s="36">
        <v>6900896</v>
      </c>
      <c r="B1310" s="36">
        <v>44878</v>
      </c>
      <c r="C1310" s="36" t="s">
        <v>64</v>
      </c>
      <c r="D1310" t="s">
        <v>573</v>
      </c>
      <c r="E1310" t="s">
        <v>1180</v>
      </c>
      <c r="F1310" s="1">
        <v>40458</v>
      </c>
      <c r="G1310" s="1">
        <v>40458</v>
      </c>
      <c r="H1310">
        <v>10</v>
      </c>
      <c r="I1310">
        <v>2010</v>
      </c>
      <c r="J1310">
        <v>-35.055500000000002</v>
      </c>
      <c r="K1310">
        <v>14.0405</v>
      </c>
      <c r="L1310" t="s">
        <v>1178</v>
      </c>
      <c r="M1310" t="s">
        <v>1179</v>
      </c>
      <c r="N1310" s="1">
        <v>41971</v>
      </c>
      <c r="O1310">
        <v>-50.8185</v>
      </c>
      <c r="P1310">
        <v>90.796700000000001</v>
      </c>
      <c r="Q1310" t="s">
        <v>31</v>
      </c>
      <c r="R1310" t="s">
        <v>645</v>
      </c>
      <c r="S1310" t="s">
        <v>646</v>
      </c>
      <c r="T1310" t="s">
        <v>32</v>
      </c>
      <c r="U1310" t="s">
        <v>10</v>
      </c>
      <c r="V1310">
        <v>1512.9992999999999</v>
      </c>
      <c r="W1310">
        <v>0.74</v>
      </c>
      <c r="X1310">
        <v>1</v>
      </c>
      <c r="Y1310">
        <v>147</v>
      </c>
      <c r="Z1310">
        <v>0</v>
      </c>
      <c r="AA1310">
        <v>0</v>
      </c>
      <c r="AB1310">
        <v>0</v>
      </c>
      <c r="AC1310">
        <v>240</v>
      </c>
      <c r="AD1310">
        <v>1000</v>
      </c>
      <c r="AE1310">
        <v>2000</v>
      </c>
      <c r="AF1310">
        <v>1</v>
      </c>
      <c r="AG1310">
        <v>0</v>
      </c>
      <c r="AH1310">
        <v>0</v>
      </c>
      <c r="AI1310">
        <v>0</v>
      </c>
      <c r="AJ1310">
        <v>0</v>
      </c>
      <c r="AK1310">
        <v>0</v>
      </c>
      <c r="AL1310">
        <v>0</v>
      </c>
      <c r="AM1310">
        <v>0</v>
      </c>
      <c r="AN1310">
        <v>0</v>
      </c>
      <c r="AO1310">
        <v>0</v>
      </c>
      <c r="AP1310">
        <v>0</v>
      </c>
      <c r="AQ1310">
        <v>0</v>
      </c>
      <c r="AR1310">
        <v>0</v>
      </c>
      <c r="AS1310">
        <v>0</v>
      </c>
      <c r="AT1310">
        <v>1</v>
      </c>
      <c r="AU1310">
        <v>0</v>
      </c>
      <c r="AV1310">
        <v>0</v>
      </c>
      <c r="AW1310">
        <v>0</v>
      </c>
      <c r="AX1310">
        <v>1</v>
      </c>
    </row>
    <row r="1311" spans="1:50" x14ac:dyDescent="0.25">
      <c r="A1311" s="36">
        <v>1901483</v>
      </c>
      <c r="B1311" s="36">
        <v>40619</v>
      </c>
      <c r="C1311" s="36" t="s">
        <v>64</v>
      </c>
      <c r="D1311">
        <v>3429</v>
      </c>
      <c r="E1311">
        <v>1006</v>
      </c>
      <c r="F1311" s="1">
        <v>40447</v>
      </c>
      <c r="G1311" s="1">
        <v>40450</v>
      </c>
      <c r="H1311">
        <v>9</v>
      </c>
      <c r="I1311">
        <v>2010</v>
      </c>
      <c r="J1311">
        <v>-10.999599999999999</v>
      </c>
      <c r="K1311">
        <v>-0.74880000000000002</v>
      </c>
      <c r="L1311" t="s">
        <v>1178</v>
      </c>
      <c r="M1311" t="s">
        <v>1181</v>
      </c>
      <c r="N1311" s="1">
        <v>41967</v>
      </c>
      <c r="O1311">
        <v>-8.3444000000000003</v>
      </c>
      <c r="P1311">
        <v>-8.0768000000000004</v>
      </c>
      <c r="Q1311" t="s">
        <v>40</v>
      </c>
      <c r="R1311" t="s">
        <v>598</v>
      </c>
      <c r="S1311" t="s">
        <v>599</v>
      </c>
      <c r="T1311" t="s">
        <v>20</v>
      </c>
      <c r="U1311" t="s">
        <v>7</v>
      </c>
      <c r="V1311">
        <v>1519.7705000000001</v>
      </c>
      <c r="W1311">
        <v>0.74</v>
      </c>
      <c r="X1311">
        <v>1</v>
      </c>
      <c r="Y1311">
        <v>153</v>
      </c>
      <c r="Z1311">
        <v>25</v>
      </c>
      <c r="AA1311">
        <v>0</v>
      </c>
      <c r="AB1311">
        <v>0</v>
      </c>
      <c r="AC1311">
        <v>240</v>
      </c>
      <c r="AD1311">
        <v>1000</v>
      </c>
      <c r="AE1311">
        <v>1800</v>
      </c>
      <c r="AF1311">
        <v>0</v>
      </c>
      <c r="AG1311">
        <v>0</v>
      </c>
      <c r="AH1311">
        <v>0</v>
      </c>
      <c r="AI1311">
        <v>0</v>
      </c>
      <c r="AJ1311">
        <v>0</v>
      </c>
      <c r="AK1311">
        <v>0</v>
      </c>
      <c r="AL1311">
        <v>0</v>
      </c>
      <c r="AM1311">
        <v>0</v>
      </c>
      <c r="AN1311">
        <v>0</v>
      </c>
      <c r="AO1311">
        <v>0</v>
      </c>
      <c r="AP1311">
        <v>0</v>
      </c>
      <c r="AQ1311">
        <v>0</v>
      </c>
      <c r="AR1311">
        <v>0</v>
      </c>
      <c r="AS1311">
        <v>0</v>
      </c>
      <c r="AT1311">
        <v>0</v>
      </c>
      <c r="AU1311">
        <v>0</v>
      </c>
      <c r="AV1311">
        <v>0</v>
      </c>
      <c r="AW1311">
        <v>0</v>
      </c>
      <c r="AX1311">
        <v>1</v>
      </c>
    </row>
    <row r="1312" spans="1:50" x14ac:dyDescent="0.25">
      <c r="A1312" s="36">
        <v>1901482</v>
      </c>
      <c r="B1312" s="36">
        <v>40616</v>
      </c>
      <c r="C1312" s="36" t="s">
        <v>64</v>
      </c>
      <c r="D1312">
        <v>3428</v>
      </c>
      <c r="E1312">
        <v>1005</v>
      </c>
      <c r="F1312" s="1">
        <v>40447</v>
      </c>
      <c r="G1312" s="1">
        <v>40450</v>
      </c>
      <c r="H1312">
        <v>9</v>
      </c>
      <c r="I1312">
        <v>2010</v>
      </c>
      <c r="J1312">
        <v>-7.9912999999999998</v>
      </c>
      <c r="K1312">
        <v>-3.0796999999999999</v>
      </c>
      <c r="L1312" t="s">
        <v>1178</v>
      </c>
      <c r="M1312" t="s">
        <v>1181</v>
      </c>
      <c r="N1312" s="1">
        <v>41936</v>
      </c>
      <c r="O1312">
        <v>-7.3399000000000001</v>
      </c>
      <c r="P1312">
        <v>-9.6042000000000005</v>
      </c>
      <c r="Q1312" t="s">
        <v>40</v>
      </c>
      <c r="R1312" t="s">
        <v>598</v>
      </c>
      <c r="S1312" t="s">
        <v>599</v>
      </c>
      <c r="T1312" t="s">
        <v>20</v>
      </c>
      <c r="U1312" t="s">
        <v>7</v>
      </c>
      <c r="V1312">
        <v>1489.8918000000001</v>
      </c>
      <c r="W1312">
        <v>0.74</v>
      </c>
      <c r="X1312">
        <v>1</v>
      </c>
      <c r="Y1312">
        <v>145</v>
      </c>
      <c r="Z1312">
        <v>25</v>
      </c>
      <c r="AA1312">
        <v>0</v>
      </c>
      <c r="AB1312">
        <v>0</v>
      </c>
      <c r="AC1312">
        <v>240</v>
      </c>
      <c r="AD1312">
        <v>1000</v>
      </c>
      <c r="AE1312">
        <v>1800</v>
      </c>
      <c r="AF1312">
        <v>0</v>
      </c>
      <c r="AG1312">
        <v>0</v>
      </c>
      <c r="AH1312">
        <v>0</v>
      </c>
      <c r="AI1312">
        <v>0</v>
      </c>
      <c r="AJ1312">
        <v>0</v>
      </c>
      <c r="AK1312">
        <v>0</v>
      </c>
      <c r="AL1312">
        <v>0</v>
      </c>
      <c r="AM1312">
        <v>0</v>
      </c>
      <c r="AN1312">
        <v>0</v>
      </c>
      <c r="AO1312">
        <v>0</v>
      </c>
      <c r="AP1312">
        <v>0</v>
      </c>
      <c r="AQ1312">
        <v>0</v>
      </c>
      <c r="AR1312">
        <v>0</v>
      </c>
      <c r="AS1312">
        <v>0</v>
      </c>
      <c r="AT1312">
        <v>0</v>
      </c>
      <c r="AU1312">
        <v>0</v>
      </c>
      <c r="AV1312">
        <v>0</v>
      </c>
      <c r="AW1312">
        <v>0</v>
      </c>
      <c r="AX1312">
        <v>1</v>
      </c>
    </row>
    <row r="1313" spans="1:50" x14ac:dyDescent="0.25">
      <c r="A1313" s="36">
        <v>1901481</v>
      </c>
      <c r="B1313" s="36">
        <v>40596</v>
      </c>
      <c r="C1313" s="36" t="s">
        <v>64</v>
      </c>
      <c r="D1313">
        <v>3427</v>
      </c>
      <c r="E1313">
        <v>1004</v>
      </c>
      <c r="F1313" s="1">
        <v>40446</v>
      </c>
      <c r="G1313" s="1">
        <v>40450</v>
      </c>
      <c r="H1313">
        <v>9</v>
      </c>
      <c r="I1313">
        <v>2010</v>
      </c>
      <c r="J1313">
        <v>-3.9832999999999998</v>
      </c>
      <c r="K1313">
        <v>-6.1505000000000001</v>
      </c>
      <c r="L1313" t="s">
        <v>1178</v>
      </c>
      <c r="M1313" t="s">
        <v>1181</v>
      </c>
      <c r="N1313" s="1">
        <v>41975</v>
      </c>
      <c r="O1313">
        <v>-3.9992000000000001</v>
      </c>
      <c r="P1313">
        <v>-13.586499999999999</v>
      </c>
      <c r="Q1313" t="s">
        <v>40</v>
      </c>
      <c r="R1313" t="s">
        <v>598</v>
      </c>
      <c r="S1313" t="s">
        <v>599</v>
      </c>
      <c r="T1313" t="s">
        <v>20</v>
      </c>
      <c r="U1313" t="s">
        <v>7</v>
      </c>
      <c r="V1313">
        <v>1529.4883</v>
      </c>
      <c r="W1313">
        <v>0.74</v>
      </c>
      <c r="X1313">
        <v>1</v>
      </c>
      <c r="Y1313">
        <v>153</v>
      </c>
      <c r="Z1313">
        <v>25</v>
      </c>
      <c r="AA1313">
        <v>0</v>
      </c>
      <c r="AB1313">
        <v>0</v>
      </c>
      <c r="AC1313">
        <v>240</v>
      </c>
      <c r="AD1313">
        <v>1000</v>
      </c>
      <c r="AE1313">
        <v>1800</v>
      </c>
      <c r="AF1313">
        <v>0</v>
      </c>
      <c r="AG1313">
        <v>0</v>
      </c>
      <c r="AH1313">
        <v>0</v>
      </c>
      <c r="AI1313">
        <v>0</v>
      </c>
      <c r="AJ1313">
        <v>0</v>
      </c>
      <c r="AK1313">
        <v>0</v>
      </c>
      <c r="AL1313">
        <v>0</v>
      </c>
      <c r="AM1313">
        <v>0</v>
      </c>
      <c r="AN1313">
        <v>0</v>
      </c>
      <c r="AO1313">
        <v>0</v>
      </c>
      <c r="AP1313">
        <v>0</v>
      </c>
      <c r="AQ1313">
        <v>0</v>
      </c>
      <c r="AR1313">
        <v>0</v>
      </c>
      <c r="AS1313">
        <v>0</v>
      </c>
      <c r="AT1313">
        <v>0</v>
      </c>
      <c r="AU1313">
        <v>0</v>
      </c>
      <c r="AV1313">
        <v>0</v>
      </c>
      <c r="AW1313">
        <v>0</v>
      </c>
      <c r="AX1313">
        <v>1</v>
      </c>
    </row>
    <row r="1314" spans="1:50" x14ac:dyDescent="0.25">
      <c r="A1314" s="36">
        <v>6900716</v>
      </c>
      <c r="B1314" s="36">
        <v>88424</v>
      </c>
      <c r="C1314" s="36" t="s">
        <v>64</v>
      </c>
      <c r="D1314" t="s">
        <v>573</v>
      </c>
      <c r="E1314" t="s">
        <v>1182</v>
      </c>
      <c r="F1314" s="1">
        <v>40478</v>
      </c>
      <c r="G1314" s="1">
        <v>40497</v>
      </c>
      <c r="H1314">
        <v>10</v>
      </c>
      <c r="I1314">
        <v>2010</v>
      </c>
      <c r="J1314">
        <v>-53.813200000000002</v>
      </c>
      <c r="K1314">
        <v>-16.0075</v>
      </c>
      <c r="L1314" t="s">
        <v>1178</v>
      </c>
      <c r="M1314" t="s">
        <v>1179</v>
      </c>
      <c r="N1314" s="1">
        <v>41971</v>
      </c>
      <c r="O1314">
        <v>-54.631100000000004</v>
      </c>
      <c r="P1314">
        <v>53.063699999999997</v>
      </c>
      <c r="Q1314" t="s">
        <v>31</v>
      </c>
      <c r="R1314" t="s">
        <v>645</v>
      </c>
      <c r="S1314" t="s">
        <v>646</v>
      </c>
      <c r="T1314" t="s">
        <v>32</v>
      </c>
      <c r="U1314" t="s">
        <v>10</v>
      </c>
      <c r="V1314">
        <v>1492.8145</v>
      </c>
      <c r="W1314">
        <v>0.74</v>
      </c>
      <c r="X1314">
        <v>1</v>
      </c>
      <c r="Y1314">
        <v>151</v>
      </c>
      <c r="Z1314">
        <v>0</v>
      </c>
      <c r="AA1314">
        <v>0</v>
      </c>
      <c r="AB1314">
        <v>0</v>
      </c>
      <c r="AC1314">
        <v>240</v>
      </c>
      <c r="AD1314">
        <v>1000</v>
      </c>
      <c r="AE1314">
        <v>2000</v>
      </c>
      <c r="AF1314">
        <v>0</v>
      </c>
      <c r="AG1314">
        <v>0</v>
      </c>
      <c r="AH1314">
        <v>0</v>
      </c>
      <c r="AI1314">
        <v>0</v>
      </c>
      <c r="AJ1314">
        <v>0</v>
      </c>
      <c r="AK1314">
        <v>0</v>
      </c>
      <c r="AL1314">
        <v>0</v>
      </c>
      <c r="AM1314">
        <v>0</v>
      </c>
      <c r="AN1314">
        <v>0</v>
      </c>
      <c r="AO1314">
        <v>0</v>
      </c>
      <c r="AP1314">
        <v>0</v>
      </c>
      <c r="AQ1314">
        <v>0</v>
      </c>
      <c r="AR1314">
        <v>0</v>
      </c>
      <c r="AS1314">
        <v>0</v>
      </c>
      <c r="AT1314">
        <v>1</v>
      </c>
      <c r="AU1314">
        <v>0</v>
      </c>
      <c r="AV1314">
        <v>0</v>
      </c>
      <c r="AW1314">
        <v>0</v>
      </c>
      <c r="AX1314">
        <v>1</v>
      </c>
    </row>
    <row r="1315" spans="1:50" x14ac:dyDescent="0.25">
      <c r="A1315" s="36">
        <v>1901177</v>
      </c>
      <c r="B1315" s="36">
        <v>78659</v>
      </c>
      <c r="C1315" s="36" t="s">
        <v>64</v>
      </c>
      <c r="D1315" t="s">
        <v>573</v>
      </c>
      <c r="E1315" t="s">
        <v>1183</v>
      </c>
      <c r="F1315" s="1">
        <v>40478</v>
      </c>
      <c r="G1315" s="1">
        <v>40479</v>
      </c>
      <c r="H1315">
        <v>10</v>
      </c>
      <c r="I1315">
        <v>2010</v>
      </c>
      <c r="J1315">
        <v>-53.719499999999996</v>
      </c>
      <c r="K1315">
        <v>-19.003799999999998</v>
      </c>
      <c r="L1315" t="s">
        <v>1178</v>
      </c>
      <c r="M1315" t="s">
        <v>1179</v>
      </c>
      <c r="N1315" s="1">
        <v>41972</v>
      </c>
      <c r="O1315">
        <v>-56.663899999999998</v>
      </c>
      <c r="P1315">
        <v>59.155500000000004</v>
      </c>
      <c r="Q1315" t="s">
        <v>31</v>
      </c>
      <c r="R1315" t="s">
        <v>645</v>
      </c>
      <c r="S1315" t="s">
        <v>646</v>
      </c>
      <c r="T1315" t="s">
        <v>32</v>
      </c>
      <c r="U1315" t="s">
        <v>10</v>
      </c>
      <c r="V1315">
        <v>1493.4121</v>
      </c>
      <c r="W1315">
        <v>0.74</v>
      </c>
      <c r="X1315">
        <v>1</v>
      </c>
      <c r="Y1315">
        <v>151</v>
      </c>
      <c r="Z1315">
        <v>0</v>
      </c>
      <c r="AA1315">
        <v>0</v>
      </c>
      <c r="AB1315">
        <v>0</v>
      </c>
      <c r="AC1315">
        <v>240</v>
      </c>
      <c r="AD1315">
        <v>1000</v>
      </c>
      <c r="AE1315">
        <v>2000</v>
      </c>
      <c r="AF1315">
        <v>0</v>
      </c>
      <c r="AG1315">
        <v>0</v>
      </c>
      <c r="AH1315">
        <v>0</v>
      </c>
      <c r="AI1315">
        <v>0</v>
      </c>
      <c r="AJ1315">
        <v>0</v>
      </c>
      <c r="AK1315">
        <v>0</v>
      </c>
      <c r="AL1315">
        <v>0</v>
      </c>
      <c r="AM1315">
        <v>0</v>
      </c>
      <c r="AN1315">
        <v>0</v>
      </c>
      <c r="AO1315">
        <v>0</v>
      </c>
      <c r="AP1315">
        <v>0</v>
      </c>
      <c r="AQ1315">
        <v>0</v>
      </c>
      <c r="AR1315">
        <v>0</v>
      </c>
      <c r="AS1315">
        <v>0</v>
      </c>
      <c r="AT1315">
        <v>1</v>
      </c>
      <c r="AU1315">
        <v>0</v>
      </c>
      <c r="AV1315">
        <v>0</v>
      </c>
      <c r="AW1315">
        <v>0</v>
      </c>
      <c r="AX1315">
        <v>1</v>
      </c>
    </row>
    <row r="1316" spans="1:50" x14ac:dyDescent="0.25">
      <c r="A1316" s="36">
        <v>1901201</v>
      </c>
      <c r="B1316" s="36">
        <v>88404</v>
      </c>
      <c r="C1316" s="36" t="s">
        <v>64</v>
      </c>
      <c r="D1316" t="s">
        <v>573</v>
      </c>
      <c r="E1316" t="s">
        <v>1184</v>
      </c>
      <c r="F1316" s="1">
        <v>40477</v>
      </c>
      <c r="G1316" s="1">
        <v>40478</v>
      </c>
      <c r="H1316">
        <v>10</v>
      </c>
      <c r="I1316">
        <v>2010</v>
      </c>
      <c r="J1316">
        <v>-53.908000000000001</v>
      </c>
      <c r="K1316">
        <v>-12.994999999999999</v>
      </c>
      <c r="L1316" t="s">
        <v>1178</v>
      </c>
      <c r="M1316" t="s">
        <v>1179</v>
      </c>
      <c r="N1316" s="1">
        <v>41970</v>
      </c>
      <c r="O1316">
        <v>-57.345700000000001</v>
      </c>
      <c r="P1316">
        <v>55.325400000000002</v>
      </c>
      <c r="Q1316" t="s">
        <v>31</v>
      </c>
      <c r="R1316" t="s">
        <v>645</v>
      </c>
      <c r="S1316" t="s">
        <v>646</v>
      </c>
      <c r="T1316" t="s">
        <v>32</v>
      </c>
      <c r="U1316" t="s">
        <v>10</v>
      </c>
      <c r="V1316">
        <v>1492.6404</v>
      </c>
      <c r="W1316">
        <v>0.74</v>
      </c>
      <c r="X1316">
        <v>1</v>
      </c>
      <c r="Y1316">
        <v>145</v>
      </c>
      <c r="Z1316">
        <v>0</v>
      </c>
      <c r="AA1316">
        <v>0</v>
      </c>
      <c r="AB1316">
        <v>0</v>
      </c>
      <c r="AC1316">
        <v>240</v>
      </c>
      <c r="AD1316">
        <v>1000</v>
      </c>
      <c r="AE1316">
        <v>2000</v>
      </c>
      <c r="AF1316">
        <v>0</v>
      </c>
      <c r="AG1316">
        <v>0</v>
      </c>
      <c r="AH1316">
        <v>0</v>
      </c>
      <c r="AI1316">
        <v>0</v>
      </c>
      <c r="AJ1316">
        <v>0</v>
      </c>
      <c r="AK1316">
        <v>0</v>
      </c>
      <c r="AL1316">
        <v>0</v>
      </c>
      <c r="AM1316">
        <v>0</v>
      </c>
      <c r="AN1316">
        <v>0</v>
      </c>
      <c r="AO1316">
        <v>0</v>
      </c>
      <c r="AP1316">
        <v>0</v>
      </c>
      <c r="AQ1316">
        <v>0</v>
      </c>
      <c r="AR1316">
        <v>0</v>
      </c>
      <c r="AS1316">
        <v>0</v>
      </c>
      <c r="AT1316">
        <v>1</v>
      </c>
      <c r="AU1316">
        <v>0</v>
      </c>
      <c r="AV1316">
        <v>0</v>
      </c>
      <c r="AW1316">
        <v>0</v>
      </c>
      <c r="AX1316">
        <v>1</v>
      </c>
    </row>
    <row r="1317" spans="1:50" x14ac:dyDescent="0.25">
      <c r="A1317" s="36">
        <v>1901182</v>
      </c>
      <c r="B1317" s="36">
        <v>88383</v>
      </c>
      <c r="C1317" s="36" t="s">
        <v>64</v>
      </c>
      <c r="D1317" t="s">
        <v>573</v>
      </c>
      <c r="E1317" t="s">
        <v>1185</v>
      </c>
      <c r="F1317" s="1">
        <v>40477</v>
      </c>
      <c r="G1317" s="1">
        <v>40477</v>
      </c>
      <c r="H1317">
        <v>10</v>
      </c>
      <c r="I1317">
        <v>2010</v>
      </c>
      <c r="J1317">
        <v>-54.001300000000001</v>
      </c>
      <c r="K1317">
        <v>9.9984999999999999</v>
      </c>
      <c r="L1317" t="s">
        <v>1178</v>
      </c>
      <c r="M1317" t="s">
        <v>1179</v>
      </c>
      <c r="N1317" s="1">
        <v>41970</v>
      </c>
      <c r="O1317">
        <v>-50.463500000000003</v>
      </c>
      <c r="P1317">
        <v>55.0764</v>
      </c>
      <c r="Q1317" t="s">
        <v>31</v>
      </c>
      <c r="R1317" t="s">
        <v>645</v>
      </c>
      <c r="S1317" t="s">
        <v>646</v>
      </c>
      <c r="T1317" t="s">
        <v>11</v>
      </c>
      <c r="U1317" t="s">
        <v>10</v>
      </c>
      <c r="V1317">
        <v>1493.0340000000001</v>
      </c>
      <c r="W1317">
        <v>0.74</v>
      </c>
      <c r="X1317">
        <v>1</v>
      </c>
      <c r="Y1317">
        <v>151</v>
      </c>
      <c r="Z1317">
        <v>0</v>
      </c>
      <c r="AA1317">
        <v>0</v>
      </c>
      <c r="AB1317">
        <v>0</v>
      </c>
      <c r="AC1317">
        <v>240</v>
      </c>
      <c r="AD1317">
        <v>1000</v>
      </c>
      <c r="AE1317">
        <v>2000</v>
      </c>
      <c r="AF1317">
        <v>0</v>
      </c>
      <c r="AG1317">
        <v>0</v>
      </c>
      <c r="AH1317">
        <v>0</v>
      </c>
      <c r="AI1317">
        <v>0</v>
      </c>
      <c r="AJ1317">
        <v>0</v>
      </c>
      <c r="AK1317">
        <v>0</v>
      </c>
      <c r="AL1317">
        <v>0</v>
      </c>
      <c r="AM1317">
        <v>0</v>
      </c>
      <c r="AN1317">
        <v>0</v>
      </c>
      <c r="AO1317">
        <v>0</v>
      </c>
      <c r="AP1317">
        <v>0</v>
      </c>
      <c r="AQ1317">
        <v>0</v>
      </c>
      <c r="AR1317">
        <v>0</v>
      </c>
      <c r="AS1317">
        <v>0</v>
      </c>
      <c r="AT1317">
        <v>1</v>
      </c>
      <c r="AU1317">
        <v>0</v>
      </c>
      <c r="AV1317">
        <v>0</v>
      </c>
      <c r="AW1317">
        <v>0</v>
      </c>
      <c r="AX1317">
        <v>1</v>
      </c>
    </row>
    <row r="1318" spans="1:50" x14ac:dyDescent="0.25">
      <c r="A1318" s="36">
        <v>6900711</v>
      </c>
      <c r="B1318" s="36">
        <v>88419</v>
      </c>
      <c r="C1318" s="36" t="s">
        <v>64</v>
      </c>
      <c r="D1318" t="s">
        <v>573</v>
      </c>
      <c r="E1318" t="s">
        <v>1186</v>
      </c>
      <c r="F1318" s="1">
        <v>40470</v>
      </c>
      <c r="G1318" s="1">
        <v>40471</v>
      </c>
      <c r="H1318">
        <v>10</v>
      </c>
      <c r="I1318">
        <v>2010</v>
      </c>
      <c r="J1318">
        <v>-48.902500000000003</v>
      </c>
      <c r="K1318">
        <v>3.0979999999999999</v>
      </c>
      <c r="L1318" t="s">
        <v>1178</v>
      </c>
      <c r="M1318" t="s">
        <v>1179</v>
      </c>
      <c r="N1318" s="1">
        <v>41973</v>
      </c>
      <c r="O1318">
        <v>-37.6633</v>
      </c>
      <c r="P1318">
        <v>94.179100000000005</v>
      </c>
      <c r="Q1318" t="s">
        <v>31</v>
      </c>
      <c r="R1318" t="s">
        <v>645</v>
      </c>
      <c r="S1318" t="s">
        <v>646</v>
      </c>
      <c r="T1318" t="s">
        <v>11</v>
      </c>
      <c r="U1318" t="s">
        <v>10</v>
      </c>
      <c r="V1318">
        <v>1502.5365999999999</v>
      </c>
      <c r="W1318">
        <v>0.74</v>
      </c>
      <c r="X1318">
        <v>1</v>
      </c>
      <c r="Y1318">
        <v>152</v>
      </c>
      <c r="Z1318">
        <v>0</v>
      </c>
      <c r="AA1318">
        <v>0</v>
      </c>
      <c r="AB1318">
        <v>0</v>
      </c>
      <c r="AC1318">
        <v>240</v>
      </c>
      <c r="AD1318">
        <v>1000</v>
      </c>
      <c r="AE1318">
        <v>2000</v>
      </c>
      <c r="AF1318">
        <v>0</v>
      </c>
      <c r="AG1318">
        <v>0</v>
      </c>
      <c r="AH1318">
        <v>0</v>
      </c>
      <c r="AI1318">
        <v>0</v>
      </c>
      <c r="AJ1318">
        <v>0</v>
      </c>
      <c r="AK1318">
        <v>0</v>
      </c>
      <c r="AL1318">
        <v>0</v>
      </c>
      <c r="AM1318">
        <v>0</v>
      </c>
      <c r="AN1318">
        <v>0</v>
      </c>
      <c r="AO1318">
        <v>0</v>
      </c>
      <c r="AP1318">
        <v>0</v>
      </c>
      <c r="AQ1318">
        <v>0</v>
      </c>
      <c r="AR1318">
        <v>0</v>
      </c>
      <c r="AS1318">
        <v>0</v>
      </c>
      <c r="AT1318">
        <v>1</v>
      </c>
      <c r="AU1318">
        <v>0</v>
      </c>
      <c r="AV1318">
        <v>0</v>
      </c>
      <c r="AW1318">
        <v>0</v>
      </c>
      <c r="AX1318">
        <v>1</v>
      </c>
    </row>
    <row r="1319" spans="1:50" x14ac:dyDescent="0.25">
      <c r="A1319" s="36">
        <v>1901190</v>
      </c>
      <c r="B1319" s="36">
        <v>88393</v>
      </c>
      <c r="C1319" s="36" t="s">
        <v>64</v>
      </c>
      <c r="D1319" t="s">
        <v>573</v>
      </c>
      <c r="E1319" t="s">
        <v>1187</v>
      </c>
      <c r="F1319" s="1">
        <v>40467</v>
      </c>
      <c r="G1319" s="1">
        <v>40469</v>
      </c>
      <c r="H1319">
        <v>10</v>
      </c>
      <c r="I1319">
        <v>2010</v>
      </c>
      <c r="J1319">
        <v>-44.987000000000002</v>
      </c>
      <c r="K1319">
        <v>6.8</v>
      </c>
      <c r="L1319" t="s">
        <v>1178</v>
      </c>
      <c r="M1319" t="s">
        <v>1179</v>
      </c>
      <c r="N1319" s="1">
        <v>41970</v>
      </c>
      <c r="O1319">
        <v>-35.263800000000003</v>
      </c>
      <c r="P1319">
        <v>74.047700000000006</v>
      </c>
      <c r="Q1319" t="s">
        <v>31</v>
      </c>
      <c r="R1319" t="s">
        <v>645</v>
      </c>
      <c r="S1319" t="s">
        <v>646</v>
      </c>
      <c r="T1319" t="s">
        <v>32</v>
      </c>
      <c r="U1319" t="s">
        <v>10</v>
      </c>
      <c r="V1319">
        <v>1503.0300999999999</v>
      </c>
      <c r="W1319">
        <v>0.74</v>
      </c>
      <c r="X1319">
        <v>1</v>
      </c>
      <c r="Y1319">
        <v>146</v>
      </c>
      <c r="Z1319">
        <v>0</v>
      </c>
      <c r="AA1319">
        <v>0</v>
      </c>
      <c r="AB1319">
        <v>0</v>
      </c>
      <c r="AC1319">
        <v>240</v>
      </c>
      <c r="AD1319">
        <v>1000</v>
      </c>
      <c r="AE1319">
        <v>2000</v>
      </c>
      <c r="AF1319">
        <v>0</v>
      </c>
      <c r="AG1319">
        <v>0</v>
      </c>
      <c r="AH1319">
        <v>0</v>
      </c>
      <c r="AI1319">
        <v>0</v>
      </c>
      <c r="AJ1319">
        <v>0</v>
      </c>
      <c r="AK1319">
        <v>0</v>
      </c>
      <c r="AL1319">
        <v>0</v>
      </c>
      <c r="AM1319">
        <v>0</v>
      </c>
      <c r="AN1319">
        <v>0</v>
      </c>
      <c r="AO1319">
        <v>0</v>
      </c>
      <c r="AP1319">
        <v>0</v>
      </c>
      <c r="AQ1319">
        <v>0</v>
      </c>
      <c r="AR1319">
        <v>0</v>
      </c>
      <c r="AS1319">
        <v>0</v>
      </c>
      <c r="AT1319">
        <v>1</v>
      </c>
      <c r="AU1319">
        <v>0</v>
      </c>
      <c r="AV1319">
        <v>0</v>
      </c>
      <c r="AW1319">
        <v>0</v>
      </c>
      <c r="AX1319">
        <v>1</v>
      </c>
    </row>
    <row r="1320" spans="1:50" x14ac:dyDescent="0.25">
      <c r="A1320" s="36">
        <v>6900717</v>
      </c>
      <c r="B1320" s="36">
        <v>88425</v>
      </c>
      <c r="C1320" s="36" t="s">
        <v>64</v>
      </c>
      <c r="D1320" t="s">
        <v>573</v>
      </c>
      <c r="E1320" t="s">
        <v>1188</v>
      </c>
      <c r="F1320" s="1">
        <v>40463</v>
      </c>
      <c r="G1320" s="1">
        <v>40464</v>
      </c>
      <c r="H1320">
        <v>10</v>
      </c>
      <c r="I1320">
        <v>2010</v>
      </c>
      <c r="J1320">
        <v>-40.945</v>
      </c>
      <c r="K1320">
        <v>10.084</v>
      </c>
      <c r="L1320" t="s">
        <v>1178</v>
      </c>
      <c r="M1320" t="s">
        <v>1179</v>
      </c>
      <c r="N1320" s="1">
        <v>41976</v>
      </c>
      <c r="O1320">
        <v>-41.370699999999999</v>
      </c>
      <c r="P1320">
        <v>82.805700000000002</v>
      </c>
      <c r="Q1320" t="s">
        <v>31</v>
      </c>
      <c r="R1320" t="s">
        <v>645</v>
      </c>
      <c r="S1320" t="s">
        <v>646</v>
      </c>
      <c r="T1320" t="s">
        <v>32</v>
      </c>
      <c r="U1320" t="s">
        <v>10</v>
      </c>
      <c r="V1320">
        <v>1512.3769</v>
      </c>
      <c r="W1320">
        <v>0.74</v>
      </c>
      <c r="X1320">
        <v>1</v>
      </c>
      <c r="Y1320">
        <v>152</v>
      </c>
      <c r="Z1320">
        <v>0</v>
      </c>
      <c r="AA1320">
        <v>0</v>
      </c>
      <c r="AB1320">
        <v>0</v>
      </c>
      <c r="AC1320">
        <v>240</v>
      </c>
      <c r="AD1320">
        <v>1000</v>
      </c>
      <c r="AE1320">
        <v>2000</v>
      </c>
      <c r="AF1320">
        <v>0</v>
      </c>
      <c r="AG1320">
        <v>0</v>
      </c>
      <c r="AH1320">
        <v>0</v>
      </c>
      <c r="AI1320">
        <v>0</v>
      </c>
      <c r="AJ1320">
        <v>0</v>
      </c>
      <c r="AK1320">
        <v>0</v>
      </c>
      <c r="AL1320">
        <v>0</v>
      </c>
      <c r="AM1320">
        <v>0</v>
      </c>
      <c r="AN1320">
        <v>0</v>
      </c>
      <c r="AO1320">
        <v>0</v>
      </c>
      <c r="AP1320">
        <v>0</v>
      </c>
      <c r="AQ1320">
        <v>0</v>
      </c>
      <c r="AR1320">
        <v>0</v>
      </c>
      <c r="AS1320">
        <v>0</v>
      </c>
      <c r="AT1320">
        <v>1</v>
      </c>
      <c r="AU1320">
        <v>0</v>
      </c>
      <c r="AV1320">
        <v>0</v>
      </c>
      <c r="AW1320">
        <v>0</v>
      </c>
      <c r="AX1320">
        <v>1</v>
      </c>
    </row>
    <row r="1321" spans="1:50" x14ac:dyDescent="0.25">
      <c r="A1321" s="36">
        <v>6901587</v>
      </c>
      <c r="B1321" s="36">
        <v>132020</v>
      </c>
      <c r="C1321" s="36" t="s">
        <v>64</v>
      </c>
      <c r="D1321" t="s">
        <v>573</v>
      </c>
      <c r="E1321" t="s">
        <v>1189</v>
      </c>
      <c r="F1321" s="1">
        <v>41715</v>
      </c>
      <c r="G1321" s="1">
        <v>41723</v>
      </c>
      <c r="H1321">
        <v>3</v>
      </c>
      <c r="I1321">
        <v>2014</v>
      </c>
      <c r="J1321">
        <v>23.128699999999998</v>
      </c>
      <c r="K1321">
        <v>60.291899999999998</v>
      </c>
      <c r="L1321" t="s">
        <v>1190</v>
      </c>
      <c r="M1321" t="s">
        <v>1191</v>
      </c>
      <c r="N1321" s="1">
        <v>41974</v>
      </c>
      <c r="O1321">
        <v>22.507400000000001</v>
      </c>
      <c r="P1321">
        <v>61.573799999999999</v>
      </c>
      <c r="Q1321" t="s">
        <v>9</v>
      </c>
      <c r="R1321" t="s">
        <v>645</v>
      </c>
      <c r="S1321" t="s">
        <v>646</v>
      </c>
      <c r="T1321" t="s">
        <v>11</v>
      </c>
      <c r="U1321" t="s">
        <v>10</v>
      </c>
      <c r="V1321">
        <v>258.79419999999999</v>
      </c>
      <c r="W1321">
        <v>0.91</v>
      </c>
      <c r="X1321">
        <v>1</v>
      </c>
      <c r="Y1321">
        <v>63</v>
      </c>
      <c r="Z1321">
        <v>0</v>
      </c>
      <c r="AA1321">
        <v>0</v>
      </c>
      <c r="AB1321">
        <v>0</v>
      </c>
      <c r="AC1321">
        <v>96</v>
      </c>
      <c r="AD1321">
        <v>250</v>
      </c>
      <c r="AE1321">
        <v>2000</v>
      </c>
      <c r="AF1321">
        <v>0</v>
      </c>
      <c r="AG1321">
        <v>0</v>
      </c>
      <c r="AH1321">
        <v>0</v>
      </c>
      <c r="AI1321">
        <v>0</v>
      </c>
      <c r="AJ1321">
        <v>0</v>
      </c>
      <c r="AK1321">
        <v>0</v>
      </c>
      <c r="AL1321">
        <v>0</v>
      </c>
      <c r="AM1321">
        <v>0</v>
      </c>
      <c r="AN1321">
        <v>0</v>
      </c>
      <c r="AO1321">
        <v>0</v>
      </c>
      <c r="AP1321">
        <v>0</v>
      </c>
      <c r="AQ1321">
        <v>0</v>
      </c>
      <c r="AR1321">
        <v>0</v>
      </c>
      <c r="AS1321">
        <v>0</v>
      </c>
      <c r="AT1321">
        <v>0</v>
      </c>
      <c r="AU1321">
        <v>0</v>
      </c>
      <c r="AV1321">
        <v>0</v>
      </c>
      <c r="AW1321">
        <v>0</v>
      </c>
      <c r="AX1321">
        <v>1</v>
      </c>
    </row>
    <row r="1322" spans="1:50" x14ac:dyDescent="0.25">
      <c r="A1322" s="36">
        <v>6901586</v>
      </c>
      <c r="B1322" s="36">
        <v>132019</v>
      </c>
      <c r="C1322" s="36" t="s">
        <v>64</v>
      </c>
      <c r="D1322" t="s">
        <v>573</v>
      </c>
      <c r="E1322" t="s">
        <v>1192</v>
      </c>
      <c r="F1322" s="1">
        <v>41712</v>
      </c>
      <c r="G1322" s="1">
        <v>41723</v>
      </c>
      <c r="H1322">
        <v>3</v>
      </c>
      <c r="I1322">
        <v>2014</v>
      </c>
      <c r="J1322">
        <v>20.155999999999999</v>
      </c>
      <c r="K1322">
        <v>60.117600000000003</v>
      </c>
      <c r="L1322" t="s">
        <v>1190</v>
      </c>
      <c r="M1322" t="s">
        <v>1191</v>
      </c>
      <c r="N1322" s="1">
        <v>41975</v>
      </c>
      <c r="O1322">
        <v>21.561399999999999</v>
      </c>
      <c r="P1322">
        <v>60.064100000000003</v>
      </c>
      <c r="Q1322" t="s">
        <v>9</v>
      </c>
      <c r="R1322" t="s">
        <v>645</v>
      </c>
      <c r="S1322" t="s">
        <v>646</v>
      </c>
      <c r="T1322" t="s">
        <v>11</v>
      </c>
      <c r="U1322" t="s">
        <v>10</v>
      </c>
      <c r="V1322">
        <v>262.6207</v>
      </c>
      <c r="W1322">
        <v>0.91</v>
      </c>
      <c r="X1322">
        <v>1</v>
      </c>
      <c r="Y1322">
        <v>64</v>
      </c>
      <c r="Z1322">
        <v>0</v>
      </c>
      <c r="AA1322">
        <v>0</v>
      </c>
      <c r="AB1322">
        <v>0</v>
      </c>
      <c r="AC1322">
        <v>96</v>
      </c>
      <c r="AD1322">
        <v>250</v>
      </c>
      <c r="AE1322">
        <v>2000</v>
      </c>
      <c r="AF1322">
        <v>0</v>
      </c>
      <c r="AG1322">
        <v>0</v>
      </c>
      <c r="AH1322">
        <v>0</v>
      </c>
      <c r="AI1322">
        <v>0</v>
      </c>
      <c r="AJ1322">
        <v>0</v>
      </c>
      <c r="AK1322">
        <v>0</v>
      </c>
      <c r="AL1322">
        <v>0</v>
      </c>
      <c r="AM1322">
        <v>0</v>
      </c>
      <c r="AN1322">
        <v>0</v>
      </c>
      <c r="AO1322">
        <v>0</v>
      </c>
      <c r="AP1322">
        <v>0</v>
      </c>
      <c r="AQ1322">
        <v>0</v>
      </c>
      <c r="AR1322">
        <v>0</v>
      </c>
      <c r="AS1322">
        <v>0</v>
      </c>
      <c r="AT1322">
        <v>0</v>
      </c>
      <c r="AU1322">
        <v>0</v>
      </c>
      <c r="AV1322">
        <v>0</v>
      </c>
      <c r="AW1322">
        <v>0</v>
      </c>
      <c r="AX1322">
        <v>1</v>
      </c>
    </row>
    <row r="1323" spans="1:50" x14ac:dyDescent="0.25">
      <c r="A1323" s="36">
        <v>5901633</v>
      </c>
      <c r="B1323" s="36">
        <v>37678</v>
      </c>
      <c r="C1323" s="36" t="s">
        <v>64</v>
      </c>
      <c r="D1323">
        <v>3317</v>
      </c>
      <c r="E1323">
        <v>3317</v>
      </c>
      <c r="F1323" s="1">
        <v>39372</v>
      </c>
      <c r="G1323" s="1">
        <v>39373</v>
      </c>
      <c r="H1323">
        <v>10</v>
      </c>
      <c r="I1323">
        <v>2007</v>
      </c>
      <c r="J1323">
        <v>-37.799999999999997</v>
      </c>
      <c r="K1323">
        <v>124</v>
      </c>
      <c r="L1323" t="s">
        <v>1193</v>
      </c>
      <c r="M1323" t="s">
        <v>573</v>
      </c>
      <c r="N1323" s="1">
        <v>41973</v>
      </c>
      <c r="O1323">
        <v>-35.4221</v>
      </c>
      <c r="P1323">
        <v>124.623</v>
      </c>
      <c r="Q1323" t="s">
        <v>3</v>
      </c>
      <c r="R1323" t="s">
        <v>615</v>
      </c>
      <c r="S1323" t="s">
        <v>616</v>
      </c>
      <c r="T1323" t="s">
        <v>13</v>
      </c>
      <c r="U1323" t="s">
        <v>12</v>
      </c>
      <c r="V1323">
        <v>2601.2325999999998</v>
      </c>
      <c r="W1323">
        <v>0.48</v>
      </c>
      <c r="X1323">
        <v>1</v>
      </c>
      <c r="Y1323">
        <v>261</v>
      </c>
      <c r="Z1323">
        <v>232</v>
      </c>
      <c r="AA1323">
        <v>1978</v>
      </c>
      <c r="AB1323">
        <v>0</v>
      </c>
      <c r="AC1323">
        <v>240</v>
      </c>
      <c r="AD1323">
        <v>1000</v>
      </c>
      <c r="AE1323">
        <v>2000</v>
      </c>
      <c r="AF1323">
        <v>0</v>
      </c>
      <c r="AG1323">
        <v>0</v>
      </c>
      <c r="AH1323">
        <v>0</v>
      </c>
      <c r="AI1323">
        <v>0</v>
      </c>
      <c r="AJ1323">
        <v>0</v>
      </c>
      <c r="AK1323">
        <v>0</v>
      </c>
      <c r="AL1323">
        <v>0</v>
      </c>
      <c r="AM1323">
        <v>0</v>
      </c>
      <c r="AN1323">
        <v>0</v>
      </c>
      <c r="AO1323">
        <v>0</v>
      </c>
      <c r="AP1323">
        <v>0</v>
      </c>
      <c r="AQ1323">
        <v>0</v>
      </c>
      <c r="AR1323">
        <v>0</v>
      </c>
      <c r="AS1323">
        <v>0</v>
      </c>
      <c r="AT1323">
        <v>0</v>
      </c>
      <c r="AU1323">
        <v>0</v>
      </c>
      <c r="AV1323">
        <v>0</v>
      </c>
      <c r="AW1323">
        <v>0</v>
      </c>
      <c r="AX1323">
        <v>1</v>
      </c>
    </row>
    <row r="1324" spans="1:50" x14ac:dyDescent="0.25">
      <c r="A1324" s="36">
        <v>5901632</v>
      </c>
      <c r="B1324" s="36">
        <v>37679</v>
      </c>
      <c r="C1324" s="36" t="s">
        <v>64</v>
      </c>
      <c r="D1324">
        <v>3308</v>
      </c>
      <c r="E1324">
        <v>3318</v>
      </c>
      <c r="F1324" s="1">
        <v>39371</v>
      </c>
      <c r="G1324" s="1">
        <v>39373</v>
      </c>
      <c r="H1324">
        <v>10</v>
      </c>
      <c r="I1324">
        <v>2007</v>
      </c>
      <c r="J1324">
        <v>-38.5</v>
      </c>
      <c r="K1324">
        <v>129.97999999999999</v>
      </c>
      <c r="L1324" t="s">
        <v>1193</v>
      </c>
      <c r="M1324" t="s">
        <v>573</v>
      </c>
      <c r="N1324" s="1">
        <v>41972</v>
      </c>
      <c r="O1324">
        <v>-36.739400000000003</v>
      </c>
      <c r="P1324">
        <v>110.57810000000001</v>
      </c>
      <c r="Q1324" t="s">
        <v>3</v>
      </c>
      <c r="R1324" t="s">
        <v>615</v>
      </c>
      <c r="S1324" t="s">
        <v>616</v>
      </c>
      <c r="T1324" t="s">
        <v>13</v>
      </c>
      <c r="U1324" t="s">
        <v>12</v>
      </c>
      <c r="V1324">
        <v>2601.4739</v>
      </c>
      <c r="W1324">
        <v>0.48</v>
      </c>
      <c r="X1324">
        <v>1</v>
      </c>
      <c r="Y1324">
        <v>254</v>
      </c>
      <c r="Z1324">
        <v>232</v>
      </c>
      <c r="AA1324">
        <v>1979</v>
      </c>
      <c r="AB1324">
        <v>0</v>
      </c>
      <c r="AC1324">
        <v>240</v>
      </c>
      <c r="AD1324">
        <v>1000</v>
      </c>
      <c r="AE1324">
        <v>2000</v>
      </c>
      <c r="AF1324">
        <v>0</v>
      </c>
      <c r="AG1324">
        <v>0</v>
      </c>
      <c r="AH1324">
        <v>0</v>
      </c>
      <c r="AI1324">
        <v>0</v>
      </c>
      <c r="AJ1324">
        <v>0</v>
      </c>
      <c r="AK1324">
        <v>0</v>
      </c>
      <c r="AL1324">
        <v>0</v>
      </c>
      <c r="AM1324">
        <v>0</v>
      </c>
      <c r="AN1324">
        <v>0</v>
      </c>
      <c r="AO1324">
        <v>0</v>
      </c>
      <c r="AP1324">
        <v>0</v>
      </c>
      <c r="AQ1324">
        <v>0</v>
      </c>
      <c r="AR1324">
        <v>0</v>
      </c>
      <c r="AS1324">
        <v>0</v>
      </c>
      <c r="AT1324">
        <v>0</v>
      </c>
      <c r="AU1324">
        <v>0</v>
      </c>
      <c r="AV1324">
        <v>0</v>
      </c>
      <c r="AW1324">
        <v>0</v>
      </c>
      <c r="AX1324">
        <v>1</v>
      </c>
    </row>
    <row r="1325" spans="1:50" x14ac:dyDescent="0.25">
      <c r="A1325" s="36">
        <v>4901654</v>
      </c>
      <c r="B1325" s="36">
        <v>333</v>
      </c>
      <c r="C1325" s="36" t="s">
        <v>65</v>
      </c>
      <c r="D1325">
        <v>5034</v>
      </c>
      <c r="E1325">
        <v>333</v>
      </c>
      <c r="F1325" s="1">
        <v>41913</v>
      </c>
      <c r="G1325" s="1">
        <v>41914</v>
      </c>
      <c r="H1325">
        <v>10</v>
      </c>
      <c r="I1325">
        <v>2014</v>
      </c>
      <c r="J1325">
        <v>53.994999999999997</v>
      </c>
      <c r="K1325">
        <v>-155.535</v>
      </c>
      <c r="L1325" t="s">
        <v>1194</v>
      </c>
      <c r="M1325" t="s">
        <v>1195</v>
      </c>
      <c r="N1325" s="1">
        <v>41973</v>
      </c>
      <c r="O1325">
        <v>53.295999999999999</v>
      </c>
      <c r="P1325">
        <v>-154.53200000000001</v>
      </c>
      <c r="Q1325" t="s">
        <v>14</v>
      </c>
      <c r="R1325" t="s">
        <v>601</v>
      </c>
      <c r="S1325" t="s">
        <v>602</v>
      </c>
      <c r="T1325" t="s">
        <v>15</v>
      </c>
      <c r="U1325" t="s">
        <v>7</v>
      </c>
      <c r="V1325">
        <v>60.196199999999997</v>
      </c>
      <c r="W1325">
        <v>0.91</v>
      </c>
      <c r="X1325">
        <v>1</v>
      </c>
      <c r="Y1325">
        <v>0</v>
      </c>
      <c r="Z1325">
        <v>0</v>
      </c>
      <c r="AA1325">
        <v>0</v>
      </c>
      <c r="AB1325">
        <v>0</v>
      </c>
      <c r="AC1325">
        <v>240</v>
      </c>
      <c r="AD1325">
        <v>1000</v>
      </c>
      <c r="AE1325">
        <v>2000</v>
      </c>
      <c r="AF1325">
        <v>0</v>
      </c>
      <c r="AG1325">
        <v>0</v>
      </c>
      <c r="AH1325">
        <v>0</v>
      </c>
      <c r="AI1325">
        <v>0</v>
      </c>
      <c r="AJ1325">
        <v>0</v>
      </c>
      <c r="AK1325">
        <v>0</v>
      </c>
      <c r="AL1325">
        <v>0</v>
      </c>
      <c r="AM1325">
        <v>0</v>
      </c>
      <c r="AN1325">
        <v>0</v>
      </c>
      <c r="AO1325">
        <v>0</v>
      </c>
      <c r="AP1325">
        <v>0</v>
      </c>
      <c r="AQ1325">
        <v>0</v>
      </c>
      <c r="AR1325">
        <v>0</v>
      </c>
      <c r="AS1325">
        <v>0</v>
      </c>
      <c r="AT1325">
        <v>0</v>
      </c>
      <c r="AU1325">
        <v>0</v>
      </c>
      <c r="AV1325">
        <v>0</v>
      </c>
      <c r="AW1325">
        <v>0</v>
      </c>
      <c r="AX1325">
        <v>1</v>
      </c>
    </row>
    <row r="1326" spans="1:50" x14ac:dyDescent="0.25">
      <c r="A1326" s="36">
        <v>4901653</v>
      </c>
      <c r="B1326" s="36">
        <v>332</v>
      </c>
      <c r="C1326" s="36" t="s">
        <v>65</v>
      </c>
      <c r="D1326">
        <v>5033</v>
      </c>
      <c r="E1326">
        <v>332</v>
      </c>
      <c r="F1326" s="1">
        <v>41912</v>
      </c>
      <c r="G1326" s="1">
        <v>41914</v>
      </c>
      <c r="H1326">
        <v>9</v>
      </c>
      <c r="I1326">
        <v>2014</v>
      </c>
      <c r="J1326">
        <v>52.6</v>
      </c>
      <c r="K1326">
        <v>-157.5</v>
      </c>
      <c r="L1326" t="s">
        <v>1194</v>
      </c>
      <c r="M1326" t="s">
        <v>1195</v>
      </c>
      <c r="N1326" s="1">
        <v>41972</v>
      </c>
      <c r="O1326">
        <v>52.524000000000001</v>
      </c>
      <c r="P1326">
        <v>-156.661</v>
      </c>
      <c r="Q1326" t="s">
        <v>14</v>
      </c>
      <c r="R1326" t="s">
        <v>601</v>
      </c>
      <c r="S1326" t="s">
        <v>602</v>
      </c>
      <c r="T1326" t="s">
        <v>15</v>
      </c>
      <c r="U1326" t="s">
        <v>7</v>
      </c>
      <c r="V1326">
        <v>60.169800000000002</v>
      </c>
      <c r="W1326">
        <v>0.91</v>
      </c>
      <c r="X1326">
        <v>1</v>
      </c>
      <c r="Y1326">
        <v>7</v>
      </c>
      <c r="Z1326">
        <v>0</v>
      </c>
      <c r="AA1326">
        <v>0</v>
      </c>
      <c r="AB1326">
        <v>0</v>
      </c>
      <c r="AC1326">
        <v>240</v>
      </c>
      <c r="AD1326">
        <v>1000</v>
      </c>
      <c r="AE1326">
        <v>2000</v>
      </c>
      <c r="AF1326">
        <v>0</v>
      </c>
      <c r="AG1326">
        <v>0</v>
      </c>
      <c r="AH1326">
        <v>0</v>
      </c>
      <c r="AI1326">
        <v>0</v>
      </c>
      <c r="AJ1326">
        <v>0</v>
      </c>
      <c r="AK1326">
        <v>0</v>
      </c>
      <c r="AL1326">
        <v>0</v>
      </c>
      <c r="AM1326">
        <v>0</v>
      </c>
      <c r="AN1326">
        <v>0</v>
      </c>
      <c r="AO1326">
        <v>0</v>
      </c>
      <c r="AP1326">
        <v>0</v>
      </c>
      <c r="AQ1326">
        <v>0</v>
      </c>
      <c r="AR1326">
        <v>0</v>
      </c>
      <c r="AS1326">
        <v>0</v>
      </c>
      <c r="AT1326">
        <v>0</v>
      </c>
      <c r="AU1326">
        <v>0</v>
      </c>
      <c r="AV1326">
        <v>0</v>
      </c>
      <c r="AW1326">
        <v>0</v>
      </c>
      <c r="AX1326">
        <v>1</v>
      </c>
    </row>
    <row r="1327" spans="1:50" x14ac:dyDescent="0.25">
      <c r="A1327" s="36">
        <v>5904294</v>
      </c>
      <c r="B1327" s="36">
        <v>325</v>
      </c>
      <c r="C1327" s="36" t="s">
        <v>65</v>
      </c>
      <c r="D1327">
        <v>5026</v>
      </c>
      <c r="E1327">
        <v>325</v>
      </c>
      <c r="F1327" s="1">
        <v>41813</v>
      </c>
      <c r="G1327" s="1">
        <v>41914</v>
      </c>
      <c r="H1327">
        <v>6</v>
      </c>
      <c r="I1327">
        <v>2014</v>
      </c>
      <c r="J1327">
        <v>3</v>
      </c>
      <c r="K1327">
        <v>-110</v>
      </c>
      <c r="L1327" t="s">
        <v>1194</v>
      </c>
      <c r="M1327" t="s">
        <v>1195</v>
      </c>
      <c r="N1327" s="1">
        <v>41973</v>
      </c>
      <c r="O1327">
        <v>2.8879999999999999</v>
      </c>
      <c r="P1327">
        <v>-108.22199999999999</v>
      </c>
      <c r="Q1327" t="s">
        <v>14</v>
      </c>
      <c r="R1327" t="s">
        <v>601</v>
      </c>
      <c r="S1327" t="s">
        <v>602</v>
      </c>
      <c r="T1327" t="s">
        <v>15</v>
      </c>
      <c r="U1327" t="s">
        <v>7</v>
      </c>
      <c r="V1327">
        <v>160.46879999999999</v>
      </c>
      <c r="W1327">
        <v>0.91</v>
      </c>
      <c r="X1327">
        <v>1</v>
      </c>
      <c r="Y1327">
        <v>17</v>
      </c>
      <c r="Z1327">
        <v>0</v>
      </c>
      <c r="AA1327">
        <v>0</v>
      </c>
      <c r="AB1327">
        <v>0</v>
      </c>
      <c r="AC1327">
        <v>240</v>
      </c>
      <c r="AD1327">
        <v>1000</v>
      </c>
      <c r="AE1327">
        <v>2000</v>
      </c>
      <c r="AF1327">
        <v>0</v>
      </c>
      <c r="AG1327">
        <v>0</v>
      </c>
      <c r="AH1327">
        <v>0</v>
      </c>
      <c r="AI1327">
        <v>0</v>
      </c>
      <c r="AJ1327">
        <v>0</v>
      </c>
      <c r="AK1327">
        <v>0</v>
      </c>
      <c r="AL1327">
        <v>0</v>
      </c>
      <c r="AM1327">
        <v>0</v>
      </c>
      <c r="AN1327">
        <v>0</v>
      </c>
      <c r="AO1327">
        <v>0</v>
      </c>
      <c r="AP1327">
        <v>0</v>
      </c>
      <c r="AQ1327">
        <v>0</v>
      </c>
      <c r="AR1327">
        <v>0</v>
      </c>
      <c r="AS1327">
        <v>0</v>
      </c>
      <c r="AT1327">
        <v>0</v>
      </c>
      <c r="AU1327">
        <v>0</v>
      </c>
      <c r="AV1327">
        <v>0</v>
      </c>
      <c r="AW1327">
        <v>0</v>
      </c>
      <c r="AX1327">
        <v>1</v>
      </c>
    </row>
    <row r="1328" spans="1:50" x14ac:dyDescent="0.25">
      <c r="A1328" s="36">
        <v>4901561</v>
      </c>
      <c r="B1328" s="36">
        <v>267</v>
      </c>
      <c r="C1328" s="36" t="s">
        <v>65</v>
      </c>
      <c r="D1328">
        <v>4809</v>
      </c>
      <c r="E1328">
        <v>267</v>
      </c>
      <c r="F1328" s="1">
        <v>41450</v>
      </c>
      <c r="G1328" s="1">
        <v>41445</v>
      </c>
      <c r="H1328">
        <v>6</v>
      </c>
      <c r="I1328">
        <v>2013</v>
      </c>
      <c r="J1328">
        <v>51</v>
      </c>
      <c r="K1328">
        <v>-160</v>
      </c>
      <c r="L1328" t="s">
        <v>1194</v>
      </c>
      <c r="M1328" t="s">
        <v>1196</v>
      </c>
      <c r="N1328" s="1">
        <v>41972</v>
      </c>
      <c r="O1328">
        <v>50.622</v>
      </c>
      <c r="P1328">
        <v>-163.78800000000001</v>
      </c>
      <c r="Q1328" t="s">
        <v>14</v>
      </c>
      <c r="R1328" t="s">
        <v>601</v>
      </c>
      <c r="S1328" t="s">
        <v>602</v>
      </c>
      <c r="T1328" t="s">
        <v>15</v>
      </c>
      <c r="U1328" t="s">
        <v>7</v>
      </c>
      <c r="V1328">
        <v>521.70709999999997</v>
      </c>
      <c r="W1328">
        <v>0.86</v>
      </c>
      <c r="X1328">
        <v>1</v>
      </c>
      <c r="Y1328">
        <v>53</v>
      </c>
      <c r="Z1328">
        <v>0</v>
      </c>
      <c r="AA1328">
        <v>0</v>
      </c>
      <c r="AB1328">
        <v>0</v>
      </c>
      <c r="AC1328">
        <v>240</v>
      </c>
      <c r="AD1328">
        <v>1000</v>
      </c>
      <c r="AE1328">
        <v>2000</v>
      </c>
      <c r="AF1328">
        <v>0</v>
      </c>
      <c r="AG1328">
        <v>0</v>
      </c>
      <c r="AH1328">
        <v>0</v>
      </c>
      <c r="AI1328">
        <v>0</v>
      </c>
      <c r="AJ1328">
        <v>0</v>
      </c>
      <c r="AK1328">
        <v>0</v>
      </c>
      <c r="AL1328">
        <v>0</v>
      </c>
      <c r="AM1328">
        <v>0</v>
      </c>
      <c r="AN1328">
        <v>0</v>
      </c>
      <c r="AO1328">
        <v>0</v>
      </c>
      <c r="AP1328">
        <v>0</v>
      </c>
      <c r="AQ1328">
        <v>0</v>
      </c>
      <c r="AR1328">
        <v>0</v>
      </c>
      <c r="AS1328">
        <v>0</v>
      </c>
      <c r="AT1328">
        <v>0</v>
      </c>
      <c r="AU1328">
        <v>0</v>
      </c>
      <c r="AV1328">
        <v>0</v>
      </c>
      <c r="AW1328">
        <v>0</v>
      </c>
      <c r="AX1328">
        <v>1</v>
      </c>
    </row>
    <row r="1329" spans="1:50" x14ac:dyDescent="0.25">
      <c r="A1329" s="36">
        <v>4901562</v>
      </c>
      <c r="B1329" s="36">
        <v>229</v>
      </c>
      <c r="C1329" s="36" t="s">
        <v>65</v>
      </c>
      <c r="D1329">
        <v>4783</v>
      </c>
      <c r="E1329">
        <v>229</v>
      </c>
      <c r="F1329" s="1">
        <v>41460</v>
      </c>
      <c r="G1329" s="1">
        <v>41445</v>
      </c>
      <c r="H1329">
        <v>7</v>
      </c>
      <c r="I1329">
        <v>2013</v>
      </c>
      <c r="J1329">
        <v>48.943300000000001</v>
      </c>
      <c r="K1329">
        <v>171.80500000000001</v>
      </c>
      <c r="L1329" t="s">
        <v>1194</v>
      </c>
      <c r="M1329" t="s">
        <v>597</v>
      </c>
      <c r="N1329" s="1">
        <v>41970</v>
      </c>
      <c r="O1329">
        <v>49.911000000000001</v>
      </c>
      <c r="P1329">
        <v>-175.149</v>
      </c>
      <c r="Q1329" t="s">
        <v>14</v>
      </c>
      <c r="R1329" t="s">
        <v>601</v>
      </c>
      <c r="S1329" t="s">
        <v>602</v>
      </c>
      <c r="T1329" t="s">
        <v>15</v>
      </c>
      <c r="U1329" t="s">
        <v>7</v>
      </c>
      <c r="V1329">
        <v>510.28379999999999</v>
      </c>
      <c r="W1329">
        <v>0.86</v>
      </c>
      <c r="X1329">
        <v>1</v>
      </c>
      <c r="Y1329">
        <v>52</v>
      </c>
      <c r="Z1329">
        <v>0</v>
      </c>
      <c r="AA1329">
        <v>0</v>
      </c>
      <c r="AB1329">
        <v>0</v>
      </c>
      <c r="AC1329">
        <v>240</v>
      </c>
      <c r="AD1329">
        <v>1000</v>
      </c>
      <c r="AE1329">
        <v>2000</v>
      </c>
      <c r="AF1329">
        <v>0</v>
      </c>
      <c r="AG1329">
        <v>0</v>
      </c>
      <c r="AH1329">
        <v>0</v>
      </c>
      <c r="AI1329">
        <v>0</v>
      </c>
      <c r="AJ1329">
        <v>0</v>
      </c>
      <c r="AK1329">
        <v>0</v>
      </c>
      <c r="AL1329">
        <v>0</v>
      </c>
      <c r="AM1329">
        <v>0</v>
      </c>
      <c r="AN1329">
        <v>0</v>
      </c>
      <c r="AO1329">
        <v>0</v>
      </c>
      <c r="AP1329">
        <v>0</v>
      </c>
      <c r="AQ1329">
        <v>0</v>
      </c>
      <c r="AR1329">
        <v>0</v>
      </c>
      <c r="AS1329">
        <v>0</v>
      </c>
      <c r="AT1329">
        <v>0</v>
      </c>
      <c r="AU1329">
        <v>0</v>
      </c>
      <c r="AV1329">
        <v>0</v>
      </c>
      <c r="AW1329">
        <v>0</v>
      </c>
      <c r="AX1329">
        <v>1</v>
      </c>
    </row>
    <row r="1330" spans="1:50" x14ac:dyDescent="0.25">
      <c r="A1330" s="36">
        <v>4901563</v>
      </c>
      <c r="B1330" s="36">
        <v>228</v>
      </c>
      <c r="C1330" s="36" t="s">
        <v>65</v>
      </c>
      <c r="D1330">
        <v>4782</v>
      </c>
      <c r="E1330">
        <v>228</v>
      </c>
      <c r="F1330" s="1">
        <v>41462</v>
      </c>
      <c r="G1330" s="1">
        <v>41445</v>
      </c>
      <c r="H1330">
        <v>7</v>
      </c>
      <c r="I1330">
        <v>2013</v>
      </c>
      <c r="J1330">
        <v>50.191699999999997</v>
      </c>
      <c r="K1330">
        <v>178.27170000000001</v>
      </c>
      <c r="L1330" t="s">
        <v>1194</v>
      </c>
      <c r="M1330" t="s">
        <v>597</v>
      </c>
      <c r="N1330" s="1">
        <v>41972</v>
      </c>
      <c r="O1330">
        <v>48.058999999999997</v>
      </c>
      <c r="P1330">
        <v>167.50299999999999</v>
      </c>
      <c r="Q1330" t="s">
        <v>14</v>
      </c>
      <c r="R1330" t="s">
        <v>601</v>
      </c>
      <c r="S1330" t="s">
        <v>602</v>
      </c>
      <c r="T1330" t="s">
        <v>15</v>
      </c>
      <c r="U1330" t="s">
        <v>7</v>
      </c>
      <c r="V1330">
        <v>510.39159999999998</v>
      </c>
      <c r="W1330">
        <v>0.86</v>
      </c>
      <c r="X1330">
        <v>1</v>
      </c>
      <c r="Y1330">
        <v>45</v>
      </c>
      <c r="Z1330">
        <v>0</v>
      </c>
      <c r="AA1330">
        <v>0</v>
      </c>
      <c r="AB1330">
        <v>0</v>
      </c>
      <c r="AC1330">
        <v>240</v>
      </c>
      <c r="AD1330">
        <v>1000</v>
      </c>
      <c r="AE1330">
        <v>2000</v>
      </c>
      <c r="AF1330">
        <v>0</v>
      </c>
      <c r="AG1330">
        <v>0</v>
      </c>
      <c r="AH1330">
        <v>0</v>
      </c>
      <c r="AI1330">
        <v>0</v>
      </c>
      <c r="AJ1330">
        <v>0</v>
      </c>
      <c r="AK1330">
        <v>0</v>
      </c>
      <c r="AL1330">
        <v>0</v>
      </c>
      <c r="AM1330">
        <v>0</v>
      </c>
      <c r="AN1330">
        <v>0</v>
      </c>
      <c r="AO1330">
        <v>0</v>
      </c>
      <c r="AP1330">
        <v>0</v>
      </c>
      <c r="AQ1330">
        <v>0</v>
      </c>
      <c r="AR1330">
        <v>0</v>
      </c>
      <c r="AS1330">
        <v>0</v>
      </c>
      <c r="AT1330">
        <v>0</v>
      </c>
      <c r="AU1330">
        <v>0</v>
      </c>
      <c r="AV1330">
        <v>0</v>
      </c>
      <c r="AW1330">
        <v>0</v>
      </c>
      <c r="AX1330">
        <v>1</v>
      </c>
    </row>
    <row r="1331" spans="1:50" x14ac:dyDescent="0.25">
      <c r="A1331" s="36">
        <v>4901564</v>
      </c>
      <c r="B1331" s="36">
        <v>227</v>
      </c>
      <c r="C1331" s="36" t="s">
        <v>65</v>
      </c>
      <c r="D1331">
        <v>4781</v>
      </c>
      <c r="E1331">
        <v>227</v>
      </c>
      <c r="F1331" s="1">
        <v>41464</v>
      </c>
      <c r="G1331" s="1">
        <v>41445</v>
      </c>
      <c r="H1331">
        <v>7</v>
      </c>
      <c r="I1331">
        <v>2013</v>
      </c>
      <c r="J1331">
        <v>48.058300000000003</v>
      </c>
      <c r="K1331">
        <v>163.505</v>
      </c>
      <c r="L1331" t="s">
        <v>1194</v>
      </c>
      <c r="M1331" t="s">
        <v>597</v>
      </c>
      <c r="N1331" s="1">
        <v>41964</v>
      </c>
      <c r="O1331">
        <v>49.628</v>
      </c>
      <c r="P1331">
        <v>162.02000000000001</v>
      </c>
      <c r="Q1331" t="s">
        <v>14</v>
      </c>
      <c r="R1331" t="s">
        <v>601</v>
      </c>
      <c r="S1331" t="s">
        <v>602</v>
      </c>
      <c r="T1331" t="s">
        <v>15</v>
      </c>
      <c r="U1331" t="s">
        <v>7</v>
      </c>
      <c r="V1331">
        <v>500.36529999999999</v>
      </c>
      <c r="W1331">
        <v>0.86</v>
      </c>
      <c r="X1331">
        <v>1</v>
      </c>
      <c r="Y1331">
        <v>51</v>
      </c>
      <c r="Z1331">
        <v>0</v>
      </c>
      <c r="AA1331">
        <v>0</v>
      </c>
      <c r="AB1331">
        <v>0</v>
      </c>
      <c r="AC1331">
        <v>240</v>
      </c>
      <c r="AD1331">
        <v>1000</v>
      </c>
      <c r="AE1331">
        <v>2000</v>
      </c>
      <c r="AF1331">
        <v>0</v>
      </c>
      <c r="AG1331">
        <v>0</v>
      </c>
      <c r="AH1331">
        <v>0</v>
      </c>
      <c r="AI1331">
        <v>0</v>
      </c>
      <c r="AJ1331">
        <v>0</v>
      </c>
      <c r="AK1331">
        <v>0</v>
      </c>
      <c r="AL1331">
        <v>0</v>
      </c>
      <c r="AM1331">
        <v>0</v>
      </c>
      <c r="AN1331">
        <v>0</v>
      </c>
      <c r="AO1331">
        <v>0</v>
      </c>
      <c r="AP1331">
        <v>0</v>
      </c>
      <c r="AQ1331">
        <v>0</v>
      </c>
      <c r="AR1331">
        <v>0</v>
      </c>
      <c r="AS1331">
        <v>0</v>
      </c>
      <c r="AT1331">
        <v>0</v>
      </c>
      <c r="AU1331">
        <v>0</v>
      </c>
      <c r="AV1331">
        <v>0</v>
      </c>
      <c r="AW1331">
        <v>0</v>
      </c>
      <c r="AX1331">
        <v>1</v>
      </c>
    </row>
    <row r="1332" spans="1:50" x14ac:dyDescent="0.25">
      <c r="A1332" s="36">
        <v>4901565</v>
      </c>
      <c r="B1332" s="36">
        <v>226</v>
      </c>
      <c r="C1332" s="36" t="s">
        <v>65</v>
      </c>
      <c r="D1332">
        <v>4780</v>
      </c>
      <c r="E1332">
        <v>226</v>
      </c>
      <c r="F1332" s="1">
        <v>41457</v>
      </c>
      <c r="G1332" s="1">
        <v>41445</v>
      </c>
      <c r="H1332">
        <v>7</v>
      </c>
      <c r="I1332">
        <v>2013</v>
      </c>
      <c r="J1332">
        <v>48.3</v>
      </c>
      <c r="K1332">
        <v>-174.2</v>
      </c>
      <c r="L1332" t="s">
        <v>1194</v>
      </c>
      <c r="M1332" t="s">
        <v>1196</v>
      </c>
      <c r="N1332" s="1">
        <v>41968</v>
      </c>
      <c r="O1332">
        <v>48.697000000000003</v>
      </c>
      <c r="P1332">
        <v>-168.745</v>
      </c>
      <c r="Q1332" t="s">
        <v>14</v>
      </c>
      <c r="R1332" t="s">
        <v>601</v>
      </c>
      <c r="S1332" t="s">
        <v>602</v>
      </c>
      <c r="T1332" t="s">
        <v>15</v>
      </c>
      <c r="U1332" t="s">
        <v>7</v>
      </c>
      <c r="V1332">
        <v>510.45179999999999</v>
      </c>
      <c r="W1332">
        <v>0.86</v>
      </c>
      <c r="X1332">
        <v>1</v>
      </c>
      <c r="Y1332">
        <v>52</v>
      </c>
      <c r="Z1332">
        <v>47</v>
      </c>
      <c r="AA1332">
        <v>0</v>
      </c>
      <c r="AB1332">
        <v>0</v>
      </c>
      <c r="AC1332">
        <v>240</v>
      </c>
      <c r="AD1332">
        <v>1000</v>
      </c>
      <c r="AE1332">
        <v>2000</v>
      </c>
      <c r="AF1332">
        <v>0</v>
      </c>
      <c r="AG1332">
        <v>0</v>
      </c>
      <c r="AH1332">
        <v>0</v>
      </c>
      <c r="AI1332">
        <v>0</v>
      </c>
      <c r="AJ1332">
        <v>0</v>
      </c>
      <c r="AK1332">
        <v>0</v>
      </c>
      <c r="AL1332">
        <v>0</v>
      </c>
      <c r="AM1332">
        <v>0</v>
      </c>
      <c r="AN1332">
        <v>0</v>
      </c>
      <c r="AO1332">
        <v>0</v>
      </c>
      <c r="AP1332">
        <v>0</v>
      </c>
      <c r="AQ1332">
        <v>0</v>
      </c>
      <c r="AR1332">
        <v>0</v>
      </c>
      <c r="AS1332">
        <v>0</v>
      </c>
      <c r="AT1332">
        <v>0</v>
      </c>
      <c r="AU1332">
        <v>0</v>
      </c>
      <c r="AV1332">
        <v>0</v>
      </c>
      <c r="AW1332">
        <v>0</v>
      </c>
      <c r="AX1332">
        <v>1</v>
      </c>
    </row>
    <row r="1333" spans="1:50" x14ac:dyDescent="0.25">
      <c r="A1333" s="36">
        <v>5904048</v>
      </c>
      <c r="B1333" s="36">
        <v>225</v>
      </c>
      <c r="C1333" s="36" t="s">
        <v>65</v>
      </c>
      <c r="D1333">
        <v>4779</v>
      </c>
      <c r="E1333">
        <v>225</v>
      </c>
      <c r="F1333" s="1">
        <v>41502</v>
      </c>
      <c r="G1333" s="1">
        <v>41445</v>
      </c>
      <c r="H1333">
        <v>8</v>
      </c>
      <c r="I1333">
        <v>2013</v>
      </c>
      <c r="J1333">
        <v>-2.0716999999999999</v>
      </c>
      <c r="K1333">
        <v>165.02</v>
      </c>
      <c r="L1333" t="s">
        <v>1194</v>
      </c>
      <c r="M1333" t="s">
        <v>597</v>
      </c>
      <c r="N1333" s="1">
        <v>41973</v>
      </c>
      <c r="O1333">
        <v>-1.452</v>
      </c>
      <c r="P1333">
        <v>174.13</v>
      </c>
      <c r="Q1333" t="s">
        <v>14</v>
      </c>
      <c r="R1333" t="s">
        <v>601</v>
      </c>
      <c r="S1333" t="s">
        <v>602</v>
      </c>
      <c r="T1333" t="s">
        <v>15</v>
      </c>
      <c r="U1333" t="s">
        <v>7</v>
      </c>
      <c r="V1333">
        <v>470.97500000000002</v>
      </c>
      <c r="W1333">
        <v>0.86</v>
      </c>
      <c r="X1333">
        <v>1</v>
      </c>
      <c r="Y1333">
        <v>41</v>
      </c>
      <c r="Z1333">
        <v>0</v>
      </c>
      <c r="AA1333">
        <v>0</v>
      </c>
      <c r="AB1333">
        <v>0</v>
      </c>
      <c r="AC1333">
        <v>240</v>
      </c>
      <c r="AD1333">
        <v>1000</v>
      </c>
      <c r="AE1333">
        <v>2000</v>
      </c>
      <c r="AF1333">
        <v>0</v>
      </c>
      <c r="AG1333">
        <v>0</v>
      </c>
      <c r="AH1333">
        <v>0</v>
      </c>
      <c r="AI1333">
        <v>0</v>
      </c>
      <c r="AJ1333">
        <v>0</v>
      </c>
      <c r="AK1333">
        <v>0</v>
      </c>
      <c r="AL1333">
        <v>0</v>
      </c>
      <c r="AM1333">
        <v>0</v>
      </c>
      <c r="AN1333">
        <v>0</v>
      </c>
      <c r="AO1333">
        <v>0</v>
      </c>
      <c r="AP1333">
        <v>0</v>
      </c>
      <c r="AQ1333">
        <v>0</v>
      </c>
      <c r="AR1333">
        <v>0</v>
      </c>
      <c r="AS1333">
        <v>0</v>
      </c>
      <c r="AT1333">
        <v>0</v>
      </c>
      <c r="AU1333">
        <v>0</v>
      </c>
      <c r="AV1333">
        <v>0</v>
      </c>
      <c r="AW1333">
        <v>0</v>
      </c>
      <c r="AX1333">
        <v>1</v>
      </c>
    </row>
    <row r="1334" spans="1:50" x14ac:dyDescent="0.25">
      <c r="A1334" s="36">
        <v>5904049</v>
      </c>
      <c r="B1334" s="36">
        <v>223</v>
      </c>
      <c r="C1334" s="36" t="s">
        <v>65</v>
      </c>
      <c r="D1334">
        <v>4777</v>
      </c>
      <c r="E1334">
        <v>223</v>
      </c>
      <c r="F1334" s="1">
        <v>41457</v>
      </c>
      <c r="G1334" s="1">
        <v>41445</v>
      </c>
      <c r="H1334">
        <v>7</v>
      </c>
      <c r="I1334">
        <v>2013</v>
      </c>
      <c r="J1334">
        <v>50</v>
      </c>
      <c r="K1334">
        <v>-175.38329999999999</v>
      </c>
      <c r="L1334" t="s">
        <v>1194</v>
      </c>
      <c r="M1334" t="s">
        <v>597</v>
      </c>
      <c r="N1334" s="1">
        <v>41968</v>
      </c>
      <c r="O1334">
        <v>49.079000000000001</v>
      </c>
      <c r="P1334">
        <v>176.00899999999999</v>
      </c>
      <c r="Q1334" t="s">
        <v>14</v>
      </c>
      <c r="R1334" t="s">
        <v>601</v>
      </c>
      <c r="S1334" t="s">
        <v>602</v>
      </c>
      <c r="T1334" t="s">
        <v>15</v>
      </c>
      <c r="U1334" t="s">
        <v>7</v>
      </c>
      <c r="V1334">
        <v>511.03989999999999</v>
      </c>
      <c r="W1334">
        <v>0.86</v>
      </c>
      <c r="X1334">
        <v>1</v>
      </c>
      <c r="Y1334">
        <v>51</v>
      </c>
      <c r="Z1334">
        <v>0</v>
      </c>
      <c r="AA1334">
        <v>0</v>
      </c>
      <c r="AB1334">
        <v>0</v>
      </c>
      <c r="AC1334">
        <v>240</v>
      </c>
      <c r="AD1334">
        <v>1000</v>
      </c>
      <c r="AE1334">
        <v>2000</v>
      </c>
      <c r="AF1334">
        <v>0</v>
      </c>
      <c r="AG1334">
        <v>0</v>
      </c>
      <c r="AH1334">
        <v>0</v>
      </c>
      <c r="AI1334">
        <v>0</v>
      </c>
      <c r="AJ1334">
        <v>0</v>
      </c>
      <c r="AK1334">
        <v>0</v>
      </c>
      <c r="AL1334">
        <v>0</v>
      </c>
      <c r="AM1334">
        <v>0</v>
      </c>
      <c r="AN1334">
        <v>0</v>
      </c>
      <c r="AO1334">
        <v>0</v>
      </c>
      <c r="AP1334">
        <v>0</v>
      </c>
      <c r="AQ1334">
        <v>0</v>
      </c>
      <c r="AR1334">
        <v>0</v>
      </c>
      <c r="AS1334">
        <v>0</v>
      </c>
      <c r="AT1334">
        <v>0</v>
      </c>
      <c r="AU1334">
        <v>0</v>
      </c>
      <c r="AV1334">
        <v>0</v>
      </c>
      <c r="AW1334">
        <v>0</v>
      </c>
      <c r="AX1334">
        <v>1</v>
      </c>
    </row>
    <row r="1335" spans="1:50" x14ac:dyDescent="0.25">
      <c r="A1335" s="36">
        <v>5904050</v>
      </c>
      <c r="B1335" s="36">
        <v>222</v>
      </c>
      <c r="C1335" s="36" t="s">
        <v>65</v>
      </c>
      <c r="D1335">
        <v>4776</v>
      </c>
      <c r="E1335">
        <v>222</v>
      </c>
      <c r="F1335" s="1">
        <v>41459</v>
      </c>
      <c r="G1335" s="1">
        <v>41445</v>
      </c>
      <c r="H1335">
        <v>7</v>
      </c>
      <c r="I1335">
        <v>2013</v>
      </c>
      <c r="J1335">
        <v>48.718299999999999</v>
      </c>
      <c r="K1335">
        <v>-179.75</v>
      </c>
      <c r="L1335" t="s">
        <v>1194</v>
      </c>
      <c r="M1335" t="s">
        <v>597</v>
      </c>
      <c r="N1335" s="1">
        <v>41970</v>
      </c>
      <c r="O1335">
        <v>47.956000000000003</v>
      </c>
      <c r="P1335">
        <v>-173.97300000000001</v>
      </c>
      <c r="Q1335" t="s">
        <v>14</v>
      </c>
      <c r="R1335" t="s">
        <v>601</v>
      </c>
      <c r="S1335" t="s">
        <v>602</v>
      </c>
      <c r="T1335" t="s">
        <v>15</v>
      </c>
      <c r="U1335" t="s">
        <v>7</v>
      </c>
      <c r="V1335">
        <v>511.37970000000001</v>
      </c>
      <c r="W1335">
        <v>0.86</v>
      </c>
      <c r="X1335">
        <v>1</v>
      </c>
      <c r="Y1335">
        <v>52</v>
      </c>
      <c r="Z1335">
        <v>0</v>
      </c>
      <c r="AA1335">
        <v>0</v>
      </c>
      <c r="AB1335">
        <v>0</v>
      </c>
      <c r="AC1335">
        <v>240</v>
      </c>
      <c r="AD1335">
        <v>1000</v>
      </c>
      <c r="AE1335">
        <v>2000</v>
      </c>
      <c r="AF1335">
        <v>0</v>
      </c>
      <c r="AG1335">
        <v>0</v>
      </c>
      <c r="AH1335">
        <v>0</v>
      </c>
      <c r="AI1335">
        <v>0</v>
      </c>
      <c r="AJ1335">
        <v>0</v>
      </c>
      <c r="AK1335">
        <v>0</v>
      </c>
      <c r="AL1335">
        <v>0</v>
      </c>
      <c r="AM1335">
        <v>0</v>
      </c>
      <c r="AN1335">
        <v>0</v>
      </c>
      <c r="AO1335">
        <v>0</v>
      </c>
      <c r="AP1335">
        <v>0</v>
      </c>
      <c r="AQ1335">
        <v>0</v>
      </c>
      <c r="AR1335">
        <v>0</v>
      </c>
      <c r="AS1335">
        <v>0</v>
      </c>
      <c r="AT1335">
        <v>0</v>
      </c>
      <c r="AU1335">
        <v>0</v>
      </c>
      <c r="AV1335">
        <v>0</v>
      </c>
      <c r="AW1335">
        <v>0</v>
      </c>
      <c r="AX1335">
        <v>1</v>
      </c>
    </row>
    <row r="1336" spans="1:50" x14ac:dyDescent="0.25">
      <c r="A1336" s="36">
        <v>5904051</v>
      </c>
      <c r="B1336" s="36">
        <v>221</v>
      </c>
      <c r="C1336" s="36" t="s">
        <v>65</v>
      </c>
      <c r="D1336">
        <v>4775</v>
      </c>
      <c r="E1336">
        <v>221</v>
      </c>
      <c r="F1336" s="1">
        <v>41501</v>
      </c>
      <c r="G1336" s="1">
        <v>41445</v>
      </c>
      <c r="H1336">
        <v>8</v>
      </c>
      <c r="I1336">
        <v>2013</v>
      </c>
      <c r="J1336">
        <v>-8.8000000000000005E-3</v>
      </c>
      <c r="K1336">
        <v>165.00489999999999</v>
      </c>
      <c r="L1336" t="s">
        <v>1194</v>
      </c>
      <c r="M1336" t="s">
        <v>1196</v>
      </c>
      <c r="N1336" s="1">
        <v>41972</v>
      </c>
      <c r="O1336">
        <v>0.26400000000000001</v>
      </c>
      <c r="P1336">
        <v>130.59</v>
      </c>
      <c r="Q1336" t="s">
        <v>14</v>
      </c>
      <c r="R1336" t="s">
        <v>601</v>
      </c>
      <c r="S1336" t="s">
        <v>602</v>
      </c>
      <c r="T1336" t="s">
        <v>15</v>
      </c>
      <c r="U1336" t="s">
        <v>7</v>
      </c>
      <c r="V1336">
        <v>470.64510000000001</v>
      </c>
      <c r="W1336">
        <v>0.86</v>
      </c>
      <c r="X1336">
        <v>1</v>
      </c>
      <c r="Y1336">
        <v>47</v>
      </c>
      <c r="Z1336">
        <v>0</v>
      </c>
      <c r="AA1336">
        <v>0</v>
      </c>
      <c r="AB1336">
        <v>0</v>
      </c>
      <c r="AC1336">
        <v>240</v>
      </c>
      <c r="AD1336">
        <v>1000</v>
      </c>
      <c r="AE1336">
        <v>2000</v>
      </c>
      <c r="AF1336">
        <v>0</v>
      </c>
      <c r="AG1336">
        <v>0</v>
      </c>
      <c r="AH1336">
        <v>0</v>
      </c>
      <c r="AI1336">
        <v>0</v>
      </c>
      <c r="AJ1336">
        <v>0</v>
      </c>
      <c r="AK1336">
        <v>0</v>
      </c>
      <c r="AL1336">
        <v>0</v>
      </c>
      <c r="AM1336">
        <v>0</v>
      </c>
      <c r="AN1336">
        <v>0</v>
      </c>
      <c r="AO1336">
        <v>0</v>
      </c>
      <c r="AP1336">
        <v>0</v>
      </c>
      <c r="AQ1336">
        <v>0</v>
      </c>
      <c r="AR1336">
        <v>0</v>
      </c>
      <c r="AS1336">
        <v>0</v>
      </c>
      <c r="AT1336">
        <v>0</v>
      </c>
      <c r="AU1336">
        <v>0</v>
      </c>
      <c r="AV1336">
        <v>0</v>
      </c>
      <c r="AW1336">
        <v>0</v>
      </c>
      <c r="AX1336">
        <v>1</v>
      </c>
    </row>
    <row r="1337" spans="1:50" x14ac:dyDescent="0.25">
      <c r="A1337" s="36">
        <v>5904052</v>
      </c>
      <c r="B1337" s="36">
        <v>220</v>
      </c>
      <c r="C1337" s="36" t="s">
        <v>65</v>
      </c>
      <c r="D1337">
        <v>4774</v>
      </c>
      <c r="E1337">
        <v>220</v>
      </c>
      <c r="F1337" s="1">
        <v>41500</v>
      </c>
      <c r="G1337" s="1">
        <v>41445</v>
      </c>
      <c r="H1337">
        <v>8</v>
      </c>
      <c r="I1337">
        <v>2013</v>
      </c>
      <c r="J1337">
        <v>2.0112000000000001</v>
      </c>
      <c r="K1337">
        <v>165.11320000000001</v>
      </c>
      <c r="L1337" t="s">
        <v>1194</v>
      </c>
      <c r="M1337" t="s">
        <v>1196</v>
      </c>
      <c r="N1337" s="1">
        <v>41971</v>
      </c>
      <c r="O1337">
        <v>3.8420000000000001</v>
      </c>
      <c r="P1337">
        <v>149.238</v>
      </c>
      <c r="Q1337" t="s">
        <v>14</v>
      </c>
      <c r="R1337" t="s">
        <v>601</v>
      </c>
      <c r="S1337" t="s">
        <v>602</v>
      </c>
      <c r="T1337" t="s">
        <v>15</v>
      </c>
      <c r="U1337" t="s">
        <v>7</v>
      </c>
      <c r="V1337">
        <v>471.03390000000002</v>
      </c>
      <c r="W1337">
        <v>0.86</v>
      </c>
      <c r="X1337">
        <v>1</v>
      </c>
      <c r="Y1337">
        <v>41</v>
      </c>
      <c r="Z1337">
        <v>0</v>
      </c>
      <c r="AA1337">
        <v>0</v>
      </c>
      <c r="AB1337">
        <v>0</v>
      </c>
      <c r="AC1337">
        <v>240</v>
      </c>
      <c r="AD1337">
        <v>1000</v>
      </c>
      <c r="AE1337">
        <v>2000</v>
      </c>
      <c r="AF1337">
        <v>0</v>
      </c>
      <c r="AG1337">
        <v>0</v>
      </c>
      <c r="AH1337">
        <v>0</v>
      </c>
      <c r="AI1337">
        <v>0</v>
      </c>
      <c r="AJ1337">
        <v>0</v>
      </c>
      <c r="AK1337">
        <v>0</v>
      </c>
      <c r="AL1337">
        <v>0</v>
      </c>
      <c r="AM1337">
        <v>0</v>
      </c>
      <c r="AN1337">
        <v>0</v>
      </c>
      <c r="AO1337">
        <v>0</v>
      </c>
      <c r="AP1337">
        <v>0</v>
      </c>
      <c r="AQ1337">
        <v>0</v>
      </c>
      <c r="AR1337">
        <v>0</v>
      </c>
      <c r="AS1337">
        <v>0</v>
      </c>
      <c r="AT1337">
        <v>0</v>
      </c>
      <c r="AU1337">
        <v>0</v>
      </c>
      <c r="AV1337">
        <v>0</v>
      </c>
      <c r="AW1337">
        <v>0</v>
      </c>
      <c r="AX1337">
        <v>1</v>
      </c>
    </row>
    <row r="1338" spans="1:50" x14ac:dyDescent="0.25">
      <c r="A1338" s="36">
        <v>5904054</v>
      </c>
      <c r="B1338" s="36">
        <v>212</v>
      </c>
      <c r="C1338" s="36" t="s">
        <v>65</v>
      </c>
      <c r="D1338">
        <v>4766</v>
      </c>
      <c r="E1338">
        <v>212</v>
      </c>
      <c r="F1338" s="1">
        <v>41453</v>
      </c>
      <c r="G1338" s="1">
        <v>41445</v>
      </c>
      <c r="H1338">
        <v>6</v>
      </c>
      <c r="I1338">
        <v>2013</v>
      </c>
      <c r="J1338">
        <v>49.673299999999998</v>
      </c>
      <c r="K1338">
        <v>-169.91829999999999</v>
      </c>
      <c r="L1338" t="s">
        <v>1194</v>
      </c>
      <c r="M1338" t="s">
        <v>597</v>
      </c>
      <c r="N1338" s="1">
        <v>41973</v>
      </c>
      <c r="O1338">
        <v>51.055</v>
      </c>
      <c r="P1338">
        <v>-161.369</v>
      </c>
      <c r="Q1338" t="s">
        <v>14</v>
      </c>
      <c r="R1338" t="s">
        <v>601</v>
      </c>
      <c r="S1338" t="s">
        <v>602</v>
      </c>
      <c r="T1338" t="s">
        <v>15</v>
      </c>
      <c r="U1338" t="s">
        <v>7</v>
      </c>
      <c r="V1338">
        <v>520.20360000000005</v>
      </c>
      <c r="W1338">
        <v>0.86</v>
      </c>
      <c r="X1338">
        <v>1</v>
      </c>
      <c r="Y1338">
        <v>53</v>
      </c>
      <c r="Z1338">
        <v>0</v>
      </c>
      <c r="AA1338">
        <v>0</v>
      </c>
      <c r="AB1338">
        <v>0</v>
      </c>
      <c r="AC1338">
        <v>240</v>
      </c>
      <c r="AD1338">
        <v>1000</v>
      </c>
      <c r="AE1338">
        <v>2000</v>
      </c>
      <c r="AF1338">
        <v>0</v>
      </c>
      <c r="AG1338">
        <v>0</v>
      </c>
      <c r="AH1338">
        <v>0</v>
      </c>
      <c r="AI1338">
        <v>0</v>
      </c>
      <c r="AJ1338">
        <v>0</v>
      </c>
      <c r="AK1338">
        <v>0</v>
      </c>
      <c r="AL1338">
        <v>0</v>
      </c>
      <c r="AM1338">
        <v>0</v>
      </c>
      <c r="AN1338">
        <v>0</v>
      </c>
      <c r="AO1338">
        <v>0</v>
      </c>
      <c r="AP1338">
        <v>0</v>
      </c>
      <c r="AQ1338">
        <v>0</v>
      </c>
      <c r="AR1338">
        <v>0</v>
      </c>
      <c r="AS1338">
        <v>0</v>
      </c>
      <c r="AT1338">
        <v>0</v>
      </c>
      <c r="AU1338">
        <v>0</v>
      </c>
      <c r="AV1338">
        <v>0</v>
      </c>
      <c r="AW1338">
        <v>0</v>
      </c>
      <c r="AX1338">
        <v>1</v>
      </c>
    </row>
    <row r="1339" spans="1:50" x14ac:dyDescent="0.25">
      <c r="A1339" s="36">
        <v>5903834</v>
      </c>
      <c r="B1339" s="36">
        <v>68077</v>
      </c>
      <c r="C1339" s="36" t="s">
        <v>64</v>
      </c>
      <c r="D1339">
        <v>4261</v>
      </c>
      <c r="E1339">
        <v>3035</v>
      </c>
      <c r="F1339" s="1">
        <v>40829</v>
      </c>
      <c r="G1339" s="1">
        <v>40822</v>
      </c>
      <c r="H1339">
        <v>10</v>
      </c>
      <c r="I1339">
        <v>2011</v>
      </c>
      <c r="J1339">
        <v>28.216999999999999</v>
      </c>
      <c r="K1339">
        <v>176.91900000000001</v>
      </c>
      <c r="L1339" t="s">
        <v>1197</v>
      </c>
      <c r="M1339" t="s">
        <v>1198</v>
      </c>
      <c r="N1339" s="1">
        <v>41968</v>
      </c>
      <c r="O1339">
        <v>24.8796</v>
      </c>
      <c r="P1339">
        <v>179.16030000000001</v>
      </c>
      <c r="Q1339" t="s">
        <v>71</v>
      </c>
      <c r="R1339" t="s">
        <v>626</v>
      </c>
      <c r="S1339" t="s">
        <v>627</v>
      </c>
      <c r="T1339" t="s">
        <v>34</v>
      </c>
      <c r="U1339" t="s">
        <v>7</v>
      </c>
      <c r="V1339">
        <v>1139.2265</v>
      </c>
      <c r="W1339">
        <v>0.78</v>
      </c>
      <c r="X1339">
        <v>1</v>
      </c>
      <c r="Y1339">
        <v>115</v>
      </c>
      <c r="Z1339">
        <v>70</v>
      </c>
      <c r="AA1339">
        <v>0</v>
      </c>
      <c r="AB1339">
        <v>0</v>
      </c>
      <c r="AC1339">
        <v>240</v>
      </c>
      <c r="AD1339">
        <v>1000</v>
      </c>
      <c r="AE1339">
        <v>1236</v>
      </c>
      <c r="AF1339">
        <v>0</v>
      </c>
      <c r="AG1339">
        <v>0</v>
      </c>
      <c r="AH1339">
        <v>0</v>
      </c>
      <c r="AI1339">
        <v>0</v>
      </c>
      <c r="AJ1339">
        <v>0</v>
      </c>
      <c r="AK1339">
        <v>0</v>
      </c>
      <c r="AL1339">
        <v>0</v>
      </c>
      <c r="AM1339">
        <v>0</v>
      </c>
      <c r="AN1339">
        <v>0</v>
      </c>
      <c r="AO1339">
        <v>0</v>
      </c>
      <c r="AP1339">
        <v>0</v>
      </c>
      <c r="AQ1339">
        <v>0</v>
      </c>
      <c r="AR1339">
        <v>0</v>
      </c>
      <c r="AS1339">
        <v>0</v>
      </c>
      <c r="AT1339">
        <v>0</v>
      </c>
      <c r="AU1339">
        <v>0</v>
      </c>
      <c r="AV1339">
        <v>0</v>
      </c>
      <c r="AW1339">
        <v>0</v>
      </c>
      <c r="AX1339">
        <v>1</v>
      </c>
    </row>
    <row r="1340" spans="1:50" x14ac:dyDescent="0.25">
      <c r="A1340" s="36">
        <v>5903833</v>
      </c>
      <c r="B1340" s="36">
        <v>64205</v>
      </c>
      <c r="C1340" s="36" t="s">
        <v>64</v>
      </c>
      <c r="D1340">
        <v>4260</v>
      </c>
      <c r="E1340">
        <v>3034</v>
      </c>
      <c r="F1340" s="1">
        <v>40829</v>
      </c>
      <c r="G1340" s="1">
        <v>40822</v>
      </c>
      <c r="H1340">
        <v>10</v>
      </c>
      <c r="I1340">
        <v>2011</v>
      </c>
      <c r="J1340">
        <v>28.757000000000001</v>
      </c>
      <c r="K1340">
        <v>178.673</v>
      </c>
      <c r="L1340" t="s">
        <v>1197</v>
      </c>
      <c r="M1340" t="s">
        <v>1198</v>
      </c>
      <c r="N1340" s="1">
        <v>41968</v>
      </c>
      <c r="O1340">
        <v>31.053999999999998</v>
      </c>
      <c r="P1340">
        <v>169.8272</v>
      </c>
      <c r="Q1340" t="s">
        <v>71</v>
      </c>
      <c r="R1340" t="s">
        <v>626</v>
      </c>
      <c r="S1340" t="s">
        <v>627</v>
      </c>
      <c r="T1340" t="s">
        <v>34</v>
      </c>
      <c r="U1340" t="s">
        <v>7</v>
      </c>
      <c r="V1340">
        <v>1139.2273</v>
      </c>
      <c r="W1340">
        <v>0.78</v>
      </c>
      <c r="X1340">
        <v>1</v>
      </c>
      <c r="Y1340">
        <v>115</v>
      </c>
      <c r="Z1340">
        <v>70</v>
      </c>
      <c r="AA1340">
        <v>0</v>
      </c>
      <c r="AB1340">
        <v>0</v>
      </c>
      <c r="AC1340">
        <v>240</v>
      </c>
      <c r="AD1340">
        <v>1000</v>
      </c>
      <c r="AE1340">
        <v>1236</v>
      </c>
      <c r="AF1340">
        <v>0</v>
      </c>
      <c r="AG1340">
        <v>0</v>
      </c>
      <c r="AH1340">
        <v>0</v>
      </c>
      <c r="AI1340">
        <v>0</v>
      </c>
      <c r="AJ1340">
        <v>0</v>
      </c>
      <c r="AK1340">
        <v>0</v>
      </c>
      <c r="AL1340">
        <v>0</v>
      </c>
      <c r="AM1340">
        <v>0</v>
      </c>
      <c r="AN1340">
        <v>0</v>
      </c>
      <c r="AO1340">
        <v>0</v>
      </c>
      <c r="AP1340">
        <v>0</v>
      </c>
      <c r="AQ1340">
        <v>0</v>
      </c>
      <c r="AR1340">
        <v>0</v>
      </c>
      <c r="AS1340">
        <v>0</v>
      </c>
      <c r="AT1340">
        <v>0</v>
      </c>
      <c r="AU1340">
        <v>0</v>
      </c>
      <c r="AV1340">
        <v>0</v>
      </c>
      <c r="AW1340">
        <v>0</v>
      </c>
      <c r="AX1340">
        <v>1</v>
      </c>
    </row>
    <row r="1341" spans="1:50" x14ac:dyDescent="0.25">
      <c r="A1341" s="36">
        <v>5903832</v>
      </c>
      <c r="B1341" s="36">
        <v>54482</v>
      </c>
      <c r="C1341" s="36" t="s">
        <v>64</v>
      </c>
      <c r="D1341">
        <v>4259</v>
      </c>
      <c r="E1341">
        <v>3033</v>
      </c>
      <c r="F1341" s="1">
        <v>40828</v>
      </c>
      <c r="G1341" s="1">
        <v>40822</v>
      </c>
      <c r="H1341">
        <v>10</v>
      </c>
      <c r="I1341">
        <v>2011</v>
      </c>
      <c r="J1341">
        <v>29.376999999999999</v>
      </c>
      <c r="K1341">
        <v>-179.21700000000001</v>
      </c>
      <c r="L1341" t="s">
        <v>1197</v>
      </c>
      <c r="M1341" t="s">
        <v>1198</v>
      </c>
      <c r="N1341" s="1">
        <v>41968</v>
      </c>
      <c r="O1341">
        <v>32.256399999999999</v>
      </c>
      <c r="P1341">
        <v>168.88130000000001</v>
      </c>
      <c r="Q1341" t="s">
        <v>71</v>
      </c>
      <c r="R1341" t="s">
        <v>626</v>
      </c>
      <c r="S1341" t="s">
        <v>627</v>
      </c>
      <c r="T1341" t="s">
        <v>34</v>
      </c>
      <c r="U1341" t="s">
        <v>7</v>
      </c>
      <c r="V1341">
        <v>1140.2283</v>
      </c>
      <c r="W1341">
        <v>0.78</v>
      </c>
      <c r="X1341">
        <v>1</v>
      </c>
      <c r="Y1341">
        <v>109</v>
      </c>
      <c r="Z1341">
        <v>70</v>
      </c>
      <c r="AA1341">
        <v>0</v>
      </c>
      <c r="AB1341">
        <v>0</v>
      </c>
      <c r="AC1341">
        <v>240</v>
      </c>
      <c r="AD1341">
        <v>1000</v>
      </c>
      <c r="AE1341">
        <v>1236</v>
      </c>
      <c r="AF1341">
        <v>0</v>
      </c>
      <c r="AG1341">
        <v>0</v>
      </c>
      <c r="AH1341">
        <v>0</v>
      </c>
      <c r="AI1341">
        <v>0</v>
      </c>
      <c r="AJ1341">
        <v>0</v>
      </c>
      <c r="AK1341">
        <v>0</v>
      </c>
      <c r="AL1341">
        <v>0</v>
      </c>
      <c r="AM1341">
        <v>0</v>
      </c>
      <c r="AN1341">
        <v>0</v>
      </c>
      <c r="AO1341">
        <v>0</v>
      </c>
      <c r="AP1341">
        <v>0</v>
      </c>
      <c r="AQ1341">
        <v>0</v>
      </c>
      <c r="AR1341">
        <v>0</v>
      </c>
      <c r="AS1341">
        <v>0</v>
      </c>
      <c r="AT1341">
        <v>0</v>
      </c>
      <c r="AU1341">
        <v>0</v>
      </c>
      <c r="AV1341">
        <v>0</v>
      </c>
      <c r="AW1341">
        <v>0</v>
      </c>
      <c r="AX1341">
        <v>1</v>
      </c>
    </row>
    <row r="1342" spans="1:50" x14ac:dyDescent="0.25">
      <c r="A1342" s="36">
        <v>5903831</v>
      </c>
      <c r="B1342" s="36">
        <v>54473</v>
      </c>
      <c r="C1342" s="36" t="s">
        <v>64</v>
      </c>
      <c r="D1342">
        <v>4258</v>
      </c>
      <c r="E1342">
        <v>3032</v>
      </c>
      <c r="F1342" s="1">
        <v>40828</v>
      </c>
      <c r="G1342" s="1">
        <v>40822</v>
      </c>
      <c r="H1342">
        <v>10</v>
      </c>
      <c r="I1342">
        <v>2011</v>
      </c>
      <c r="J1342">
        <v>30.187000000000001</v>
      </c>
      <c r="K1342">
        <v>-173.934</v>
      </c>
      <c r="L1342" t="s">
        <v>1197</v>
      </c>
      <c r="M1342" t="s">
        <v>1198</v>
      </c>
      <c r="N1342" s="1">
        <v>41947</v>
      </c>
      <c r="O1342">
        <v>27.023299999999999</v>
      </c>
      <c r="P1342">
        <v>173.9023</v>
      </c>
      <c r="Q1342" t="s">
        <v>71</v>
      </c>
      <c r="R1342" t="s">
        <v>626</v>
      </c>
      <c r="S1342" t="s">
        <v>627</v>
      </c>
      <c r="T1342" t="s">
        <v>34</v>
      </c>
      <c r="U1342" t="s">
        <v>7</v>
      </c>
      <c r="V1342">
        <v>1119.4526000000001</v>
      </c>
      <c r="W1342">
        <v>0.78</v>
      </c>
      <c r="X1342">
        <v>1</v>
      </c>
      <c r="Y1342">
        <v>109</v>
      </c>
      <c r="Z1342">
        <v>70</v>
      </c>
      <c r="AA1342">
        <v>0</v>
      </c>
      <c r="AB1342">
        <v>0</v>
      </c>
      <c r="AC1342">
        <v>240</v>
      </c>
      <c r="AD1342">
        <v>1000</v>
      </c>
      <c r="AE1342">
        <v>1236</v>
      </c>
      <c r="AF1342">
        <v>0</v>
      </c>
      <c r="AG1342">
        <v>0</v>
      </c>
      <c r="AH1342">
        <v>0</v>
      </c>
      <c r="AI1342">
        <v>0</v>
      </c>
      <c r="AJ1342">
        <v>0</v>
      </c>
      <c r="AK1342">
        <v>0</v>
      </c>
      <c r="AL1342">
        <v>0</v>
      </c>
      <c r="AM1342">
        <v>0</v>
      </c>
      <c r="AN1342">
        <v>0</v>
      </c>
      <c r="AO1342">
        <v>0</v>
      </c>
      <c r="AP1342">
        <v>0</v>
      </c>
      <c r="AQ1342">
        <v>0</v>
      </c>
      <c r="AR1342">
        <v>0</v>
      </c>
      <c r="AS1342">
        <v>0</v>
      </c>
      <c r="AT1342">
        <v>0</v>
      </c>
      <c r="AU1342">
        <v>0</v>
      </c>
      <c r="AV1342">
        <v>0</v>
      </c>
      <c r="AW1342">
        <v>0</v>
      </c>
      <c r="AX1342">
        <v>1</v>
      </c>
    </row>
    <row r="1343" spans="1:50" x14ac:dyDescent="0.25">
      <c r="A1343" s="36">
        <v>5903830</v>
      </c>
      <c r="B1343" s="36">
        <v>54446</v>
      </c>
      <c r="C1343" s="36" t="s">
        <v>64</v>
      </c>
      <c r="D1343">
        <v>4257</v>
      </c>
      <c r="E1343">
        <v>3031</v>
      </c>
      <c r="F1343" s="1">
        <v>40828</v>
      </c>
      <c r="G1343" s="1">
        <v>40822</v>
      </c>
      <c r="H1343">
        <v>10</v>
      </c>
      <c r="I1343">
        <v>2011</v>
      </c>
      <c r="J1343">
        <v>30.437999999999999</v>
      </c>
      <c r="K1343">
        <v>-172.08199999999999</v>
      </c>
      <c r="L1343" t="s">
        <v>1197</v>
      </c>
      <c r="M1343" t="s">
        <v>1198</v>
      </c>
      <c r="N1343" s="1">
        <v>41967</v>
      </c>
      <c r="O1343">
        <v>26.8017</v>
      </c>
      <c r="P1343">
        <v>-173.77799999999999</v>
      </c>
      <c r="Q1343" t="s">
        <v>71</v>
      </c>
      <c r="R1343" t="s">
        <v>626</v>
      </c>
      <c r="S1343" t="s">
        <v>627</v>
      </c>
      <c r="T1343" t="s">
        <v>34</v>
      </c>
      <c r="U1343" t="s">
        <v>7</v>
      </c>
      <c r="V1343">
        <v>1139.0125</v>
      </c>
      <c r="W1343">
        <v>0.78</v>
      </c>
      <c r="X1343">
        <v>1</v>
      </c>
      <c r="Y1343">
        <v>109</v>
      </c>
      <c r="Z1343">
        <v>70</v>
      </c>
      <c r="AA1343">
        <v>0</v>
      </c>
      <c r="AB1343">
        <v>0</v>
      </c>
      <c r="AC1343">
        <v>240</v>
      </c>
      <c r="AD1343">
        <v>1000</v>
      </c>
      <c r="AE1343">
        <v>1236</v>
      </c>
      <c r="AF1343">
        <v>0</v>
      </c>
      <c r="AG1343">
        <v>0</v>
      </c>
      <c r="AH1343">
        <v>0</v>
      </c>
      <c r="AI1343">
        <v>0</v>
      </c>
      <c r="AJ1343">
        <v>0</v>
      </c>
      <c r="AK1343">
        <v>0</v>
      </c>
      <c r="AL1343">
        <v>0</v>
      </c>
      <c r="AM1343">
        <v>0</v>
      </c>
      <c r="AN1343">
        <v>0</v>
      </c>
      <c r="AO1343">
        <v>0</v>
      </c>
      <c r="AP1343">
        <v>0</v>
      </c>
      <c r="AQ1343">
        <v>0</v>
      </c>
      <c r="AR1343">
        <v>0</v>
      </c>
      <c r="AS1343">
        <v>0</v>
      </c>
      <c r="AT1343">
        <v>0</v>
      </c>
      <c r="AU1343">
        <v>0</v>
      </c>
      <c r="AV1343">
        <v>0</v>
      </c>
      <c r="AW1343">
        <v>0</v>
      </c>
      <c r="AX1343">
        <v>1</v>
      </c>
    </row>
    <row r="1344" spans="1:50" x14ac:dyDescent="0.25">
      <c r="A1344" s="36">
        <v>5903829</v>
      </c>
      <c r="B1344" s="36">
        <v>49915</v>
      </c>
      <c r="C1344" s="36" t="s">
        <v>64</v>
      </c>
      <c r="D1344">
        <v>4256</v>
      </c>
      <c r="E1344">
        <v>3028</v>
      </c>
      <c r="F1344" s="1">
        <v>40827</v>
      </c>
      <c r="G1344" s="1">
        <v>40822</v>
      </c>
      <c r="H1344">
        <v>10</v>
      </c>
      <c r="I1344">
        <v>2011</v>
      </c>
      <c r="J1344">
        <v>30.824000000000002</v>
      </c>
      <c r="K1344">
        <v>-169.63399999999999</v>
      </c>
      <c r="L1344" t="s">
        <v>1197</v>
      </c>
      <c r="M1344" t="s">
        <v>1198</v>
      </c>
      <c r="N1344" s="1">
        <v>41976</v>
      </c>
      <c r="O1344">
        <v>25.7423</v>
      </c>
      <c r="P1344">
        <v>-179.2148</v>
      </c>
      <c r="Q1344" t="s">
        <v>71</v>
      </c>
      <c r="R1344" t="s">
        <v>626</v>
      </c>
      <c r="S1344" t="s">
        <v>627</v>
      </c>
      <c r="T1344" t="s">
        <v>34</v>
      </c>
      <c r="U1344" t="s">
        <v>7</v>
      </c>
      <c r="V1344">
        <v>1149.0137</v>
      </c>
      <c r="W1344">
        <v>0.78</v>
      </c>
      <c r="X1344">
        <v>1</v>
      </c>
      <c r="Y1344">
        <v>109</v>
      </c>
      <c r="Z1344">
        <v>70</v>
      </c>
      <c r="AA1344">
        <v>0</v>
      </c>
      <c r="AB1344">
        <v>0</v>
      </c>
      <c r="AC1344">
        <v>240</v>
      </c>
      <c r="AD1344">
        <v>1000</v>
      </c>
      <c r="AE1344">
        <v>1236</v>
      </c>
      <c r="AF1344">
        <v>0</v>
      </c>
      <c r="AG1344">
        <v>0</v>
      </c>
      <c r="AH1344">
        <v>0</v>
      </c>
      <c r="AI1344">
        <v>0</v>
      </c>
      <c r="AJ1344">
        <v>0</v>
      </c>
      <c r="AK1344">
        <v>0</v>
      </c>
      <c r="AL1344">
        <v>0</v>
      </c>
      <c r="AM1344">
        <v>0</v>
      </c>
      <c r="AN1344">
        <v>0</v>
      </c>
      <c r="AO1344">
        <v>0</v>
      </c>
      <c r="AP1344">
        <v>0</v>
      </c>
      <c r="AQ1344">
        <v>0</v>
      </c>
      <c r="AR1344">
        <v>0</v>
      </c>
      <c r="AS1344">
        <v>0</v>
      </c>
      <c r="AT1344">
        <v>1</v>
      </c>
      <c r="AU1344">
        <v>0</v>
      </c>
      <c r="AV1344">
        <v>0</v>
      </c>
      <c r="AW1344">
        <v>0</v>
      </c>
      <c r="AX1344">
        <v>1</v>
      </c>
    </row>
    <row r="1345" spans="1:50" x14ac:dyDescent="0.25">
      <c r="A1345" s="36">
        <v>1901337</v>
      </c>
      <c r="B1345" s="36">
        <v>9076</v>
      </c>
      <c r="C1345" s="36" t="s">
        <v>65</v>
      </c>
      <c r="D1345">
        <v>6630</v>
      </c>
      <c r="E1345">
        <v>6630</v>
      </c>
      <c r="F1345" s="1">
        <v>41618</v>
      </c>
      <c r="G1345" s="1">
        <v>41620</v>
      </c>
      <c r="H1345">
        <v>12</v>
      </c>
      <c r="I1345">
        <v>2013</v>
      </c>
      <c r="J1345">
        <v>-26.99</v>
      </c>
      <c r="K1345">
        <v>38.99</v>
      </c>
      <c r="L1345" t="s">
        <v>1199</v>
      </c>
      <c r="M1345" t="s">
        <v>573</v>
      </c>
      <c r="N1345" s="1">
        <v>41973</v>
      </c>
      <c r="O1345">
        <v>-24.884</v>
      </c>
      <c r="P1345">
        <v>41.837000000000003</v>
      </c>
      <c r="Q1345" t="s">
        <v>3</v>
      </c>
      <c r="R1345" t="s">
        <v>615</v>
      </c>
      <c r="S1345" t="s">
        <v>616</v>
      </c>
      <c r="T1345" t="s">
        <v>13</v>
      </c>
      <c r="U1345" t="s">
        <v>12</v>
      </c>
      <c r="V1345">
        <v>355.09199999999998</v>
      </c>
      <c r="W1345">
        <v>0.91</v>
      </c>
      <c r="X1345">
        <v>1</v>
      </c>
      <c r="Y1345">
        <v>152</v>
      </c>
      <c r="Z1345">
        <v>0</v>
      </c>
      <c r="AA1345">
        <v>0</v>
      </c>
      <c r="AB1345">
        <v>0</v>
      </c>
      <c r="AC1345">
        <v>240</v>
      </c>
      <c r="AD1345">
        <v>500</v>
      </c>
      <c r="AE1345">
        <v>2000</v>
      </c>
      <c r="AF1345">
        <v>0</v>
      </c>
      <c r="AG1345">
        <v>0</v>
      </c>
      <c r="AH1345">
        <v>0</v>
      </c>
      <c r="AI1345">
        <v>0</v>
      </c>
      <c r="AJ1345">
        <v>0</v>
      </c>
      <c r="AK1345">
        <v>0</v>
      </c>
      <c r="AL1345">
        <v>0</v>
      </c>
      <c r="AM1345">
        <v>0</v>
      </c>
      <c r="AN1345">
        <v>0</v>
      </c>
      <c r="AO1345">
        <v>0</v>
      </c>
      <c r="AP1345">
        <v>0</v>
      </c>
      <c r="AQ1345">
        <v>0</v>
      </c>
      <c r="AR1345">
        <v>0</v>
      </c>
      <c r="AS1345">
        <v>0</v>
      </c>
      <c r="AT1345">
        <v>0</v>
      </c>
      <c r="AU1345">
        <v>0</v>
      </c>
      <c r="AV1345">
        <v>0</v>
      </c>
      <c r="AW1345">
        <v>0</v>
      </c>
      <c r="AX1345">
        <v>1</v>
      </c>
    </row>
    <row r="1346" spans="1:50" x14ac:dyDescent="0.25">
      <c r="A1346" s="36">
        <v>1901336</v>
      </c>
      <c r="B1346" s="36">
        <v>9080</v>
      </c>
      <c r="C1346" s="36" t="s">
        <v>65</v>
      </c>
      <c r="D1346">
        <v>6629</v>
      </c>
      <c r="E1346">
        <v>6629</v>
      </c>
      <c r="F1346" s="1">
        <v>41618</v>
      </c>
      <c r="G1346" s="1">
        <v>41620</v>
      </c>
      <c r="H1346">
        <v>12</v>
      </c>
      <c r="I1346">
        <v>2013</v>
      </c>
      <c r="J1346">
        <v>-26.99</v>
      </c>
      <c r="K1346">
        <v>38.99</v>
      </c>
      <c r="L1346" t="s">
        <v>1199</v>
      </c>
      <c r="M1346" t="s">
        <v>573</v>
      </c>
      <c r="N1346" s="1">
        <v>41973</v>
      </c>
      <c r="O1346">
        <v>-28.344999999999999</v>
      </c>
      <c r="P1346">
        <v>40.213000000000001</v>
      </c>
      <c r="Q1346" t="s">
        <v>3</v>
      </c>
      <c r="R1346" t="s">
        <v>615</v>
      </c>
      <c r="S1346" t="s">
        <v>616</v>
      </c>
      <c r="T1346" t="s">
        <v>13</v>
      </c>
      <c r="U1346" t="s">
        <v>12</v>
      </c>
      <c r="V1346">
        <v>355.55810000000002</v>
      </c>
      <c r="W1346">
        <v>0.91</v>
      </c>
      <c r="X1346">
        <v>1</v>
      </c>
      <c r="Y1346">
        <v>213</v>
      </c>
      <c r="Z1346">
        <v>0</v>
      </c>
      <c r="AA1346">
        <v>0</v>
      </c>
      <c r="AB1346">
        <v>0</v>
      </c>
      <c r="AC1346">
        <v>240</v>
      </c>
      <c r="AD1346">
        <v>500</v>
      </c>
      <c r="AE1346">
        <v>2000</v>
      </c>
      <c r="AF1346">
        <v>0</v>
      </c>
      <c r="AG1346">
        <v>0</v>
      </c>
      <c r="AH1346">
        <v>0</v>
      </c>
      <c r="AI1346">
        <v>0</v>
      </c>
      <c r="AJ1346">
        <v>0</v>
      </c>
      <c r="AK1346">
        <v>0</v>
      </c>
      <c r="AL1346">
        <v>0</v>
      </c>
      <c r="AM1346">
        <v>0</v>
      </c>
      <c r="AN1346">
        <v>0</v>
      </c>
      <c r="AO1346">
        <v>0</v>
      </c>
      <c r="AP1346">
        <v>0</v>
      </c>
      <c r="AQ1346">
        <v>0</v>
      </c>
      <c r="AR1346">
        <v>0</v>
      </c>
      <c r="AS1346">
        <v>0</v>
      </c>
      <c r="AT1346">
        <v>0</v>
      </c>
      <c r="AU1346">
        <v>0</v>
      </c>
      <c r="AV1346">
        <v>0</v>
      </c>
      <c r="AW1346">
        <v>0</v>
      </c>
      <c r="AX1346">
        <v>1</v>
      </c>
    </row>
    <row r="1347" spans="1:50" x14ac:dyDescent="0.25">
      <c r="A1347" s="36">
        <v>1901335</v>
      </c>
      <c r="B1347" s="36">
        <v>9073</v>
      </c>
      <c r="C1347" s="36" t="s">
        <v>65</v>
      </c>
      <c r="D1347">
        <v>6633</v>
      </c>
      <c r="E1347">
        <v>6633</v>
      </c>
      <c r="F1347" s="1">
        <v>41615</v>
      </c>
      <c r="G1347" s="1">
        <v>41619</v>
      </c>
      <c r="H1347">
        <v>12</v>
      </c>
      <c r="I1347">
        <v>2013</v>
      </c>
      <c r="J1347">
        <v>-23.19</v>
      </c>
      <c r="K1347">
        <v>51.53</v>
      </c>
      <c r="L1347" t="s">
        <v>1199</v>
      </c>
      <c r="M1347" t="s">
        <v>573</v>
      </c>
      <c r="N1347" s="1">
        <v>41968</v>
      </c>
      <c r="O1347">
        <v>-17.783999999999999</v>
      </c>
      <c r="P1347">
        <v>52.866</v>
      </c>
      <c r="Q1347" t="s">
        <v>3</v>
      </c>
      <c r="R1347" t="s">
        <v>615</v>
      </c>
      <c r="S1347" t="s">
        <v>616</v>
      </c>
      <c r="T1347" t="s">
        <v>13</v>
      </c>
      <c r="U1347" t="s">
        <v>12</v>
      </c>
      <c r="V1347">
        <v>353.45710000000003</v>
      </c>
      <c r="W1347">
        <v>0.91</v>
      </c>
      <c r="X1347">
        <v>1</v>
      </c>
      <c r="Y1347">
        <v>31</v>
      </c>
      <c r="Z1347">
        <v>0</v>
      </c>
      <c r="AA1347">
        <v>0</v>
      </c>
      <c r="AB1347">
        <v>0</v>
      </c>
      <c r="AC1347">
        <v>240</v>
      </c>
      <c r="AD1347">
        <v>1000</v>
      </c>
      <c r="AE1347">
        <v>2000</v>
      </c>
      <c r="AF1347">
        <v>0</v>
      </c>
      <c r="AG1347">
        <v>0</v>
      </c>
      <c r="AH1347">
        <v>0</v>
      </c>
      <c r="AI1347">
        <v>0</v>
      </c>
      <c r="AJ1347">
        <v>0</v>
      </c>
      <c r="AK1347">
        <v>0</v>
      </c>
      <c r="AL1347">
        <v>0</v>
      </c>
      <c r="AM1347">
        <v>0</v>
      </c>
      <c r="AN1347">
        <v>0</v>
      </c>
      <c r="AO1347">
        <v>0</v>
      </c>
      <c r="AP1347">
        <v>0</v>
      </c>
      <c r="AQ1347">
        <v>0</v>
      </c>
      <c r="AR1347">
        <v>0</v>
      </c>
      <c r="AS1347">
        <v>0</v>
      </c>
      <c r="AT1347">
        <v>0</v>
      </c>
      <c r="AU1347">
        <v>0</v>
      </c>
      <c r="AV1347">
        <v>0</v>
      </c>
      <c r="AW1347">
        <v>0</v>
      </c>
      <c r="AX1347">
        <v>1</v>
      </c>
    </row>
    <row r="1348" spans="1:50" x14ac:dyDescent="0.25">
      <c r="A1348" s="36">
        <v>1901333</v>
      </c>
      <c r="B1348" s="36">
        <v>9082</v>
      </c>
      <c r="C1348" s="36" t="s">
        <v>65</v>
      </c>
      <c r="D1348">
        <v>6631</v>
      </c>
      <c r="E1348">
        <v>6631</v>
      </c>
      <c r="F1348" s="1">
        <v>41615</v>
      </c>
      <c r="G1348" s="1">
        <v>41619</v>
      </c>
      <c r="H1348">
        <v>12</v>
      </c>
      <c r="I1348">
        <v>2013</v>
      </c>
      <c r="J1348">
        <v>-22.86</v>
      </c>
      <c r="K1348">
        <v>52.01</v>
      </c>
      <c r="L1348" t="s">
        <v>1199</v>
      </c>
      <c r="M1348" t="s">
        <v>573</v>
      </c>
      <c r="N1348" s="1">
        <v>41968</v>
      </c>
      <c r="O1348">
        <v>-22.483000000000001</v>
      </c>
      <c r="P1348">
        <v>48.268999999999998</v>
      </c>
      <c r="Q1348" t="s">
        <v>3</v>
      </c>
      <c r="R1348" t="s">
        <v>615</v>
      </c>
      <c r="S1348" t="s">
        <v>616</v>
      </c>
      <c r="T1348" t="s">
        <v>13</v>
      </c>
      <c r="U1348" t="s">
        <v>12</v>
      </c>
      <c r="V1348">
        <v>353.65530000000001</v>
      </c>
      <c r="W1348">
        <v>0.91</v>
      </c>
      <c r="X1348">
        <v>1</v>
      </c>
      <c r="Y1348">
        <v>31</v>
      </c>
      <c r="Z1348">
        <v>0</v>
      </c>
      <c r="AA1348">
        <v>0</v>
      </c>
      <c r="AB1348">
        <v>0</v>
      </c>
      <c r="AC1348">
        <v>240</v>
      </c>
      <c r="AD1348">
        <v>1000</v>
      </c>
      <c r="AE1348">
        <v>2000</v>
      </c>
      <c r="AF1348">
        <v>0</v>
      </c>
      <c r="AG1348">
        <v>0</v>
      </c>
      <c r="AH1348">
        <v>0</v>
      </c>
      <c r="AI1348">
        <v>0</v>
      </c>
      <c r="AJ1348">
        <v>0</v>
      </c>
      <c r="AK1348">
        <v>0</v>
      </c>
      <c r="AL1348">
        <v>0</v>
      </c>
      <c r="AM1348">
        <v>0</v>
      </c>
      <c r="AN1348">
        <v>0</v>
      </c>
      <c r="AO1348">
        <v>0</v>
      </c>
      <c r="AP1348">
        <v>0</v>
      </c>
      <c r="AQ1348">
        <v>0</v>
      </c>
      <c r="AR1348">
        <v>0</v>
      </c>
      <c r="AS1348">
        <v>0</v>
      </c>
      <c r="AT1348">
        <v>0</v>
      </c>
      <c r="AU1348">
        <v>0</v>
      </c>
      <c r="AV1348">
        <v>0</v>
      </c>
      <c r="AW1348">
        <v>0</v>
      </c>
      <c r="AX1348">
        <v>1</v>
      </c>
    </row>
    <row r="1349" spans="1:50" x14ac:dyDescent="0.25">
      <c r="A1349" s="36">
        <v>1901365</v>
      </c>
      <c r="B1349" s="36">
        <v>133788</v>
      </c>
      <c r="C1349" s="36" t="s">
        <v>64</v>
      </c>
      <c r="D1349">
        <v>6923</v>
      </c>
      <c r="E1349">
        <v>6923</v>
      </c>
      <c r="F1349" s="1">
        <v>41815</v>
      </c>
      <c r="G1349" s="1">
        <v>41745</v>
      </c>
      <c r="H1349">
        <v>6</v>
      </c>
      <c r="I1349">
        <v>2014</v>
      </c>
      <c r="J1349">
        <v>-17.5</v>
      </c>
      <c r="K1349">
        <v>-19.416599999999999</v>
      </c>
      <c r="L1349" t="s">
        <v>1199</v>
      </c>
      <c r="M1349" t="s">
        <v>1200</v>
      </c>
      <c r="N1349" s="1">
        <v>41971</v>
      </c>
      <c r="O1349">
        <v>19.456900000000001</v>
      </c>
      <c r="P1349">
        <v>-20.049199999999999</v>
      </c>
      <c r="Q1349" t="s">
        <v>3</v>
      </c>
      <c r="R1349" t="s">
        <v>567</v>
      </c>
      <c r="S1349" t="s">
        <v>568</v>
      </c>
      <c r="T1349" t="s">
        <v>44</v>
      </c>
      <c r="U1349" t="s">
        <v>4</v>
      </c>
      <c r="V1349">
        <v>155.9391</v>
      </c>
      <c r="W1349">
        <v>0.91</v>
      </c>
      <c r="X1349">
        <v>0</v>
      </c>
      <c r="Y1349">
        <v>16</v>
      </c>
      <c r="Z1349">
        <v>0</v>
      </c>
      <c r="AA1349">
        <v>0</v>
      </c>
      <c r="AB1349">
        <v>0</v>
      </c>
      <c r="AC1349">
        <v>240</v>
      </c>
      <c r="AD1349">
        <v>1500</v>
      </c>
      <c r="AE1349">
        <v>2000</v>
      </c>
      <c r="AF1349">
        <v>1</v>
      </c>
      <c r="AG1349">
        <v>0</v>
      </c>
      <c r="AH1349">
        <v>0</v>
      </c>
      <c r="AI1349">
        <v>0</v>
      </c>
      <c r="AJ1349">
        <v>0</v>
      </c>
      <c r="AK1349">
        <v>0</v>
      </c>
      <c r="AL1349">
        <v>0</v>
      </c>
      <c r="AM1349">
        <v>0</v>
      </c>
      <c r="AN1349">
        <v>0</v>
      </c>
      <c r="AO1349">
        <v>0</v>
      </c>
      <c r="AP1349">
        <v>0</v>
      </c>
      <c r="AQ1349">
        <v>0</v>
      </c>
      <c r="AR1349">
        <v>0</v>
      </c>
      <c r="AS1349">
        <v>0</v>
      </c>
      <c r="AT1349">
        <v>0</v>
      </c>
      <c r="AU1349">
        <v>0</v>
      </c>
      <c r="AV1349">
        <v>0</v>
      </c>
      <c r="AW1349">
        <v>0</v>
      </c>
      <c r="AX1349">
        <v>1</v>
      </c>
    </row>
    <row r="1350" spans="1:50" x14ac:dyDescent="0.25">
      <c r="A1350" s="36">
        <v>1901364</v>
      </c>
      <c r="B1350" s="36">
        <v>133787</v>
      </c>
      <c r="C1350" s="36" t="s">
        <v>64</v>
      </c>
      <c r="D1350">
        <v>6922</v>
      </c>
      <c r="E1350">
        <v>6922</v>
      </c>
      <c r="F1350" s="1">
        <v>41815</v>
      </c>
      <c r="G1350" s="1">
        <v>41745</v>
      </c>
      <c r="H1350">
        <v>6</v>
      </c>
      <c r="I1350">
        <v>2014</v>
      </c>
      <c r="J1350">
        <v>-17.5</v>
      </c>
      <c r="K1350">
        <v>-19.5</v>
      </c>
      <c r="L1350" t="s">
        <v>1199</v>
      </c>
      <c r="M1350" t="s">
        <v>1200</v>
      </c>
      <c r="N1350" s="1">
        <v>41971</v>
      </c>
      <c r="O1350">
        <v>19.541699999999999</v>
      </c>
      <c r="P1350">
        <v>-20.177099999999999</v>
      </c>
      <c r="Q1350" t="s">
        <v>3</v>
      </c>
      <c r="R1350" t="s">
        <v>567</v>
      </c>
      <c r="S1350" t="s">
        <v>568</v>
      </c>
      <c r="T1350" t="s">
        <v>44</v>
      </c>
      <c r="U1350" t="s">
        <v>4</v>
      </c>
      <c r="V1350">
        <v>155.9751</v>
      </c>
      <c r="W1350">
        <v>0.91</v>
      </c>
      <c r="X1350">
        <v>0</v>
      </c>
      <c r="Y1350">
        <v>0</v>
      </c>
      <c r="Z1350">
        <v>0</v>
      </c>
      <c r="AA1350">
        <v>0</v>
      </c>
      <c r="AB1350">
        <v>0</v>
      </c>
      <c r="AC1350">
        <v>240</v>
      </c>
      <c r="AD1350">
        <v>1500</v>
      </c>
      <c r="AE1350">
        <v>2000</v>
      </c>
      <c r="AF1350">
        <v>1</v>
      </c>
      <c r="AG1350">
        <v>0</v>
      </c>
      <c r="AH1350">
        <v>0</v>
      </c>
      <c r="AI1350">
        <v>0</v>
      </c>
      <c r="AJ1350">
        <v>0</v>
      </c>
      <c r="AK1350">
        <v>0</v>
      </c>
      <c r="AL1350">
        <v>0</v>
      </c>
      <c r="AM1350">
        <v>0</v>
      </c>
      <c r="AN1350">
        <v>0</v>
      </c>
      <c r="AO1350">
        <v>0</v>
      </c>
      <c r="AP1350">
        <v>0</v>
      </c>
      <c r="AQ1350">
        <v>0</v>
      </c>
      <c r="AR1350">
        <v>0</v>
      </c>
      <c r="AS1350">
        <v>0</v>
      </c>
      <c r="AT1350">
        <v>0</v>
      </c>
      <c r="AU1350">
        <v>0</v>
      </c>
      <c r="AV1350">
        <v>0</v>
      </c>
      <c r="AW1350">
        <v>0</v>
      </c>
      <c r="AX1350">
        <v>1</v>
      </c>
    </row>
    <row r="1351" spans="1:50" x14ac:dyDescent="0.25">
      <c r="A1351" s="36">
        <v>1901363</v>
      </c>
      <c r="B1351" s="36">
        <v>133786</v>
      </c>
      <c r="C1351" s="36" t="s">
        <v>64</v>
      </c>
      <c r="D1351">
        <v>6921</v>
      </c>
      <c r="E1351">
        <v>6921</v>
      </c>
      <c r="F1351" s="1">
        <v>41815</v>
      </c>
      <c r="G1351" s="1">
        <v>41745</v>
      </c>
      <c r="H1351">
        <v>6</v>
      </c>
      <c r="I1351">
        <v>2014</v>
      </c>
      <c r="J1351">
        <v>-17.5</v>
      </c>
      <c r="K1351">
        <v>-20</v>
      </c>
      <c r="L1351" t="s">
        <v>1199</v>
      </c>
      <c r="M1351" t="s">
        <v>1200</v>
      </c>
      <c r="N1351" s="1">
        <v>41975</v>
      </c>
      <c r="O1351">
        <v>17.777999999999999</v>
      </c>
      <c r="P1351">
        <v>-17.855499999999999</v>
      </c>
      <c r="Q1351" t="s">
        <v>3</v>
      </c>
      <c r="R1351" t="s">
        <v>567</v>
      </c>
      <c r="S1351" t="s">
        <v>568</v>
      </c>
      <c r="T1351" t="s">
        <v>44</v>
      </c>
      <c r="U1351" t="s">
        <v>4</v>
      </c>
      <c r="V1351">
        <v>159.7612</v>
      </c>
      <c r="W1351">
        <v>0.91</v>
      </c>
      <c r="X1351">
        <v>1</v>
      </c>
      <c r="Y1351">
        <v>0</v>
      </c>
      <c r="Z1351">
        <v>0</v>
      </c>
      <c r="AA1351">
        <v>0</v>
      </c>
      <c r="AB1351">
        <v>0</v>
      </c>
      <c r="AC1351">
        <v>240</v>
      </c>
      <c r="AD1351">
        <v>1500</v>
      </c>
      <c r="AE1351">
        <v>2000</v>
      </c>
      <c r="AF1351">
        <v>1</v>
      </c>
      <c r="AG1351">
        <v>0</v>
      </c>
      <c r="AH1351">
        <v>0</v>
      </c>
      <c r="AI1351">
        <v>0</v>
      </c>
      <c r="AJ1351">
        <v>0</v>
      </c>
      <c r="AK1351">
        <v>0</v>
      </c>
      <c r="AL1351">
        <v>0</v>
      </c>
      <c r="AM1351">
        <v>0</v>
      </c>
      <c r="AN1351">
        <v>0</v>
      </c>
      <c r="AO1351">
        <v>0</v>
      </c>
      <c r="AP1351">
        <v>0</v>
      </c>
      <c r="AQ1351">
        <v>0</v>
      </c>
      <c r="AR1351">
        <v>0</v>
      </c>
      <c r="AS1351">
        <v>0</v>
      </c>
      <c r="AT1351">
        <v>0</v>
      </c>
      <c r="AU1351">
        <v>0</v>
      </c>
      <c r="AV1351">
        <v>0</v>
      </c>
      <c r="AW1351">
        <v>0</v>
      </c>
      <c r="AX1351">
        <v>1</v>
      </c>
    </row>
    <row r="1352" spans="1:50" x14ac:dyDescent="0.25">
      <c r="A1352" s="36">
        <v>1901362</v>
      </c>
      <c r="B1352" s="36">
        <v>133785</v>
      </c>
      <c r="C1352" s="36" t="s">
        <v>64</v>
      </c>
      <c r="D1352">
        <v>6920</v>
      </c>
      <c r="E1352">
        <v>6920</v>
      </c>
      <c r="F1352" s="1">
        <v>41815</v>
      </c>
      <c r="G1352" s="1">
        <v>41745</v>
      </c>
      <c r="H1352">
        <v>6</v>
      </c>
      <c r="I1352">
        <v>2014</v>
      </c>
      <c r="J1352">
        <v>-17</v>
      </c>
      <c r="K1352">
        <v>-18.5</v>
      </c>
      <c r="L1352" t="s">
        <v>1199</v>
      </c>
      <c r="M1352" t="s">
        <v>1200</v>
      </c>
      <c r="N1352" s="1">
        <v>41975</v>
      </c>
      <c r="O1352">
        <v>19.311299999999999</v>
      </c>
      <c r="P1352">
        <v>-19.820399999999999</v>
      </c>
      <c r="Q1352" t="s">
        <v>3</v>
      </c>
      <c r="R1352" t="s">
        <v>567</v>
      </c>
      <c r="S1352" t="s">
        <v>568</v>
      </c>
      <c r="T1352" t="s">
        <v>44</v>
      </c>
      <c r="U1352" t="s">
        <v>4</v>
      </c>
      <c r="V1352">
        <v>159.76169999999999</v>
      </c>
      <c r="W1352">
        <v>0.91</v>
      </c>
      <c r="X1352">
        <v>1</v>
      </c>
      <c r="Y1352">
        <v>0</v>
      </c>
      <c r="Z1352">
        <v>0</v>
      </c>
      <c r="AA1352">
        <v>0</v>
      </c>
      <c r="AB1352">
        <v>0</v>
      </c>
      <c r="AC1352">
        <v>240</v>
      </c>
      <c r="AD1352">
        <v>1500</v>
      </c>
      <c r="AE1352">
        <v>2000</v>
      </c>
      <c r="AF1352">
        <v>1</v>
      </c>
      <c r="AG1352">
        <v>0</v>
      </c>
      <c r="AH1352">
        <v>0</v>
      </c>
      <c r="AI1352">
        <v>0</v>
      </c>
      <c r="AJ1352">
        <v>0</v>
      </c>
      <c r="AK1352">
        <v>0</v>
      </c>
      <c r="AL1352">
        <v>0</v>
      </c>
      <c r="AM1352">
        <v>0</v>
      </c>
      <c r="AN1352">
        <v>0</v>
      </c>
      <c r="AO1352">
        <v>0</v>
      </c>
      <c r="AP1352">
        <v>0</v>
      </c>
      <c r="AQ1352">
        <v>0</v>
      </c>
      <c r="AR1352">
        <v>0</v>
      </c>
      <c r="AS1352">
        <v>0</v>
      </c>
      <c r="AT1352">
        <v>0</v>
      </c>
      <c r="AU1352">
        <v>0</v>
      </c>
      <c r="AV1352">
        <v>0</v>
      </c>
      <c r="AW1352">
        <v>0</v>
      </c>
      <c r="AX1352">
        <v>1</v>
      </c>
    </row>
    <row r="1353" spans="1:50" x14ac:dyDescent="0.25">
      <c r="A1353" s="36">
        <v>1901361</v>
      </c>
      <c r="B1353" s="36">
        <v>133784</v>
      </c>
      <c r="C1353" s="36" t="s">
        <v>64</v>
      </c>
      <c r="D1353">
        <v>6919</v>
      </c>
      <c r="E1353">
        <v>6919</v>
      </c>
      <c r="F1353" s="1">
        <v>41815</v>
      </c>
      <c r="G1353" s="1">
        <v>41745</v>
      </c>
      <c r="H1353">
        <v>6</v>
      </c>
      <c r="I1353">
        <v>2014</v>
      </c>
      <c r="J1353">
        <v>-17</v>
      </c>
      <c r="K1353">
        <v>-18.416599999999999</v>
      </c>
      <c r="L1353" t="s">
        <v>1199</v>
      </c>
      <c r="M1353" t="s">
        <v>1200</v>
      </c>
      <c r="N1353" s="1">
        <v>41975</v>
      </c>
      <c r="O1353">
        <v>19.5793</v>
      </c>
      <c r="P1353">
        <v>-20.441500000000001</v>
      </c>
      <c r="Q1353" t="s">
        <v>3</v>
      </c>
      <c r="R1353" t="s">
        <v>567</v>
      </c>
      <c r="S1353" t="s">
        <v>568</v>
      </c>
      <c r="T1353" t="s">
        <v>44</v>
      </c>
      <c r="U1353" t="s">
        <v>4</v>
      </c>
      <c r="V1353">
        <v>159.76130000000001</v>
      </c>
      <c r="W1353">
        <v>0.91</v>
      </c>
      <c r="X1353">
        <v>0</v>
      </c>
      <c r="Y1353">
        <v>17</v>
      </c>
      <c r="Z1353">
        <v>0</v>
      </c>
      <c r="AA1353">
        <v>0</v>
      </c>
      <c r="AB1353">
        <v>0</v>
      </c>
      <c r="AC1353">
        <v>240</v>
      </c>
      <c r="AD1353">
        <v>1500</v>
      </c>
      <c r="AE1353">
        <v>2000</v>
      </c>
      <c r="AF1353">
        <v>1</v>
      </c>
      <c r="AG1353">
        <v>0</v>
      </c>
      <c r="AH1353">
        <v>0</v>
      </c>
      <c r="AI1353">
        <v>0</v>
      </c>
      <c r="AJ1353">
        <v>0</v>
      </c>
      <c r="AK1353">
        <v>0</v>
      </c>
      <c r="AL1353">
        <v>0</v>
      </c>
      <c r="AM1353">
        <v>0</v>
      </c>
      <c r="AN1353">
        <v>0</v>
      </c>
      <c r="AO1353">
        <v>0</v>
      </c>
      <c r="AP1353">
        <v>0</v>
      </c>
      <c r="AQ1353">
        <v>0</v>
      </c>
      <c r="AR1353">
        <v>0</v>
      </c>
      <c r="AS1353">
        <v>0</v>
      </c>
      <c r="AT1353">
        <v>0</v>
      </c>
      <c r="AU1353">
        <v>0</v>
      </c>
      <c r="AV1353">
        <v>0</v>
      </c>
      <c r="AW1353">
        <v>0</v>
      </c>
      <c r="AX1353">
        <v>1</v>
      </c>
    </row>
    <row r="1354" spans="1:50" x14ac:dyDescent="0.25">
      <c r="A1354" s="36">
        <v>1901358</v>
      </c>
      <c r="B1354" s="36">
        <v>123733</v>
      </c>
      <c r="C1354" s="36" t="s">
        <v>64</v>
      </c>
      <c r="D1354">
        <v>6459</v>
      </c>
      <c r="E1354">
        <v>6459</v>
      </c>
      <c r="F1354" s="1">
        <v>41473</v>
      </c>
      <c r="G1354" s="1">
        <v>41345</v>
      </c>
      <c r="H1354">
        <v>7</v>
      </c>
      <c r="I1354">
        <v>2013</v>
      </c>
      <c r="J1354">
        <v>-10.219099999999999</v>
      </c>
      <c r="K1354">
        <v>-3.0000000000000001E-3</v>
      </c>
      <c r="L1354" t="s">
        <v>1199</v>
      </c>
      <c r="M1354" t="s">
        <v>1201</v>
      </c>
      <c r="N1354" s="1">
        <v>41974</v>
      </c>
      <c r="O1354">
        <v>-11.0382</v>
      </c>
      <c r="P1354">
        <v>-1.6072</v>
      </c>
      <c r="Q1354" t="s">
        <v>3</v>
      </c>
      <c r="R1354" t="s">
        <v>567</v>
      </c>
      <c r="S1354" t="s">
        <v>568</v>
      </c>
      <c r="T1354" t="s">
        <v>44</v>
      </c>
      <c r="U1354" t="s">
        <v>4</v>
      </c>
      <c r="V1354">
        <v>501.35919999999999</v>
      </c>
      <c r="W1354">
        <v>0.86</v>
      </c>
      <c r="X1354">
        <v>1</v>
      </c>
      <c r="Y1354">
        <v>51</v>
      </c>
      <c r="Z1354">
        <v>44</v>
      </c>
      <c r="AA1354">
        <v>0</v>
      </c>
      <c r="AB1354">
        <v>0</v>
      </c>
      <c r="AC1354">
        <v>240</v>
      </c>
      <c r="AD1354">
        <v>1500</v>
      </c>
      <c r="AE1354">
        <v>2000</v>
      </c>
      <c r="AF1354">
        <v>0</v>
      </c>
      <c r="AG1354">
        <v>0</v>
      </c>
      <c r="AH1354">
        <v>0</v>
      </c>
      <c r="AI1354">
        <v>0</v>
      </c>
      <c r="AJ1354">
        <v>0</v>
      </c>
      <c r="AK1354">
        <v>0</v>
      </c>
      <c r="AL1354">
        <v>0</v>
      </c>
      <c r="AM1354">
        <v>0</v>
      </c>
      <c r="AN1354">
        <v>0</v>
      </c>
      <c r="AO1354">
        <v>0</v>
      </c>
      <c r="AP1354">
        <v>0</v>
      </c>
      <c r="AQ1354">
        <v>0</v>
      </c>
      <c r="AR1354">
        <v>0</v>
      </c>
      <c r="AS1354">
        <v>0</v>
      </c>
      <c r="AT1354">
        <v>0</v>
      </c>
      <c r="AU1354">
        <v>0</v>
      </c>
      <c r="AV1354">
        <v>0</v>
      </c>
      <c r="AW1354">
        <v>0</v>
      </c>
      <c r="AX1354">
        <v>1</v>
      </c>
    </row>
    <row r="1355" spans="1:50" x14ac:dyDescent="0.25">
      <c r="A1355" s="36">
        <v>1901359</v>
      </c>
      <c r="B1355" s="36">
        <v>123734</v>
      </c>
      <c r="C1355" s="36" t="s">
        <v>64</v>
      </c>
      <c r="D1355">
        <v>6460</v>
      </c>
      <c r="E1355">
        <v>6460</v>
      </c>
      <c r="F1355" s="1">
        <v>41474</v>
      </c>
      <c r="G1355" s="1">
        <v>41351</v>
      </c>
      <c r="H1355">
        <v>7</v>
      </c>
      <c r="I1355">
        <v>2013</v>
      </c>
      <c r="J1355">
        <v>-10.4</v>
      </c>
      <c r="K1355">
        <v>-9</v>
      </c>
      <c r="L1355" t="s">
        <v>1199</v>
      </c>
      <c r="M1355" t="s">
        <v>1201</v>
      </c>
      <c r="N1355" s="1">
        <v>41966</v>
      </c>
      <c r="O1355">
        <v>-8.0861999999999998</v>
      </c>
      <c r="P1355">
        <v>8.7432999999999996</v>
      </c>
      <c r="Q1355" t="s">
        <v>3</v>
      </c>
      <c r="R1355" t="s">
        <v>567</v>
      </c>
      <c r="S1355" t="s">
        <v>568</v>
      </c>
      <c r="T1355" t="s">
        <v>44</v>
      </c>
      <c r="U1355" t="s">
        <v>4</v>
      </c>
      <c r="V1355">
        <v>492.22649999999999</v>
      </c>
      <c r="W1355">
        <v>0.86</v>
      </c>
      <c r="X1355">
        <v>1</v>
      </c>
      <c r="Y1355">
        <v>50</v>
      </c>
      <c r="Z1355">
        <v>44</v>
      </c>
      <c r="AA1355">
        <v>0</v>
      </c>
      <c r="AB1355">
        <v>0</v>
      </c>
      <c r="AC1355">
        <v>240</v>
      </c>
      <c r="AD1355">
        <v>1500</v>
      </c>
      <c r="AE1355">
        <v>2000</v>
      </c>
      <c r="AF1355">
        <v>0</v>
      </c>
      <c r="AG1355">
        <v>0</v>
      </c>
      <c r="AH1355">
        <v>0</v>
      </c>
      <c r="AI1355">
        <v>0</v>
      </c>
      <c r="AJ1355">
        <v>0</v>
      </c>
      <c r="AK1355">
        <v>0</v>
      </c>
      <c r="AL1355">
        <v>0</v>
      </c>
      <c r="AM1355">
        <v>0</v>
      </c>
      <c r="AN1355">
        <v>0</v>
      </c>
      <c r="AO1355">
        <v>0</v>
      </c>
      <c r="AP1355">
        <v>0</v>
      </c>
      <c r="AQ1355">
        <v>0</v>
      </c>
      <c r="AR1355">
        <v>0</v>
      </c>
      <c r="AS1355">
        <v>0</v>
      </c>
      <c r="AT1355">
        <v>0</v>
      </c>
      <c r="AU1355">
        <v>0</v>
      </c>
      <c r="AV1355">
        <v>0</v>
      </c>
      <c r="AW1355">
        <v>0</v>
      </c>
      <c r="AX1355">
        <v>1</v>
      </c>
    </row>
    <row r="1356" spans="1:50" x14ac:dyDescent="0.25">
      <c r="A1356" s="36">
        <v>1901360</v>
      </c>
      <c r="B1356" s="36">
        <v>133783</v>
      </c>
      <c r="C1356" s="36" t="s">
        <v>64</v>
      </c>
      <c r="D1356">
        <v>6918</v>
      </c>
      <c r="E1356">
        <v>6918</v>
      </c>
      <c r="F1356" s="1">
        <v>41815</v>
      </c>
      <c r="G1356" s="1">
        <v>41801</v>
      </c>
      <c r="H1356">
        <v>6</v>
      </c>
      <c r="I1356">
        <v>2014</v>
      </c>
      <c r="J1356">
        <v>-17</v>
      </c>
      <c r="K1356">
        <v>-18</v>
      </c>
      <c r="L1356" t="s">
        <v>1199</v>
      </c>
      <c r="M1356" t="s">
        <v>1200</v>
      </c>
      <c r="N1356" s="1">
        <v>41975</v>
      </c>
      <c r="O1356">
        <v>17.844799999999999</v>
      </c>
      <c r="P1356">
        <v>-18.554600000000001</v>
      </c>
      <c r="Q1356" t="s">
        <v>3</v>
      </c>
      <c r="R1356" t="s">
        <v>567</v>
      </c>
      <c r="S1356" t="s">
        <v>568</v>
      </c>
      <c r="T1356" t="s">
        <v>44</v>
      </c>
      <c r="U1356" t="s">
        <v>4</v>
      </c>
      <c r="V1356">
        <v>159.76140000000001</v>
      </c>
      <c r="W1356">
        <v>0.91</v>
      </c>
      <c r="X1356">
        <v>0</v>
      </c>
      <c r="Y1356">
        <v>0</v>
      </c>
      <c r="Z1356">
        <v>0</v>
      </c>
      <c r="AA1356">
        <v>0</v>
      </c>
      <c r="AB1356">
        <v>0</v>
      </c>
      <c r="AC1356">
        <v>240</v>
      </c>
      <c r="AD1356">
        <v>1500</v>
      </c>
      <c r="AE1356">
        <v>2000</v>
      </c>
      <c r="AF1356">
        <v>1</v>
      </c>
      <c r="AG1356">
        <v>0</v>
      </c>
      <c r="AH1356">
        <v>0</v>
      </c>
      <c r="AI1356">
        <v>0</v>
      </c>
      <c r="AJ1356">
        <v>0</v>
      </c>
      <c r="AK1356">
        <v>0</v>
      </c>
      <c r="AL1356">
        <v>0</v>
      </c>
      <c r="AM1356">
        <v>0</v>
      </c>
      <c r="AN1356">
        <v>0</v>
      </c>
      <c r="AO1356">
        <v>0</v>
      </c>
      <c r="AP1356">
        <v>0</v>
      </c>
      <c r="AQ1356">
        <v>0</v>
      </c>
      <c r="AR1356">
        <v>0</v>
      </c>
      <c r="AS1356">
        <v>0</v>
      </c>
      <c r="AT1356">
        <v>0</v>
      </c>
      <c r="AU1356">
        <v>0</v>
      </c>
      <c r="AV1356">
        <v>0</v>
      </c>
      <c r="AW1356">
        <v>0</v>
      </c>
      <c r="AX1356">
        <v>1</v>
      </c>
    </row>
    <row r="1357" spans="1:50" x14ac:dyDescent="0.25">
      <c r="A1357" s="36">
        <v>6900583</v>
      </c>
      <c r="B1357" s="36">
        <v>85965</v>
      </c>
      <c r="C1357" s="36" t="s">
        <v>64</v>
      </c>
      <c r="D1357">
        <v>4334</v>
      </c>
      <c r="E1357">
        <v>4334</v>
      </c>
      <c r="F1357" s="1">
        <v>40401</v>
      </c>
      <c r="G1357" s="1">
        <v>40326</v>
      </c>
      <c r="H1357">
        <v>8</v>
      </c>
      <c r="I1357">
        <v>2010</v>
      </c>
      <c r="J1357">
        <v>48</v>
      </c>
      <c r="K1357">
        <v>-35</v>
      </c>
      <c r="L1357" t="s">
        <v>1199</v>
      </c>
      <c r="M1357" t="s">
        <v>1202</v>
      </c>
      <c r="N1357" s="1">
        <v>41963</v>
      </c>
      <c r="O1357">
        <v>45.799399999999999</v>
      </c>
      <c r="P1357">
        <v>-17.089700000000001</v>
      </c>
      <c r="Q1357" t="s">
        <v>3</v>
      </c>
      <c r="R1357" t="s">
        <v>567</v>
      </c>
      <c r="S1357" t="s">
        <v>568</v>
      </c>
      <c r="T1357" t="s">
        <v>44</v>
      </c>
      <c r="U1357" t="s">
        <v>4</v>
      </c>
      <c r="V1357">
        <v>1562.4929999999999</v>
      </c>
      <c r="W1357">
        <v>0.74</v>
      </c>
      <c r="X1357">
        <v>1</v>
      </c>
      <c r="Y1357">
        <v>105</v>
      </c>
      <c r="Z1357">
        <v>71</v>
      </c>
      <c r="AA1357">
        <v>0</v>
      </c>
      <c r="AB1357">
        <v>0</v>
      </c>
      <c r="AC1357">
        <v>360</v>
      </c>
      <c r="AD1357">
        <v>1500</v>
      </c>
      <c r="AE1357">
        <v>2000</v>
      </c>
      <c r="AF1357">
        <v>0</v>
      </c>
      <c r="AG1357">
        <v>0</v>
      </c>
      <c r="AH1357">
        <v>0</v>
      </c>
      <c r="AI1357">
        <v>0</v>
      </c>
      <c r="AJ1357">
        <v>0</v>
      </c>
      <c r="AK1357">
        <v>0</v>
      </c>
      <c r="AL1357">
        <v>0</v>
      </c>
      <c r="AM1357">
        <v>0</v>
      </c>
      <c r="AN1357">
        <v>0</v>
      </c>
      <c r="AO1357">
        <v>0</v>
      </c>
      <c r="AP1357">
        <v>0</v>
      </c>
      <c r="AQ1357">
        <v>0</v>
      </c>
      <c r="AR1357">
        <v>0</v>
      </c>
      <c r="AS1357">
        <v>0</v>
      </c>
      <c r="AT1357">
        <v>0</v>
      </c>
      <c r="AU1357">
        <v>0</v>
      </c>
      <c r="AV1357">
        <v>0</v>
      </c>
      <c r="AW1357">
        <v>0</v>
      </c>
      <c r="AX1357">
        <v>1</v>
      </c>
    </row>
    <row r="1358" spans="1:50" x14ac:dyDescent="0.25">
      <c r="A1358" s="36">
        <v>6900582</v>
      </c>
      <c r="B1358" s="36">
        <v>85964</v>
      </c>
      <c r="C1358" s="36" t="s">
        <v>64</v>
      </c>
      <c r="D1358">
        <v>4333</v>
      </c>
      <c r="E1358">
        <v>4333</v>
      </c>
      <c r="F1358" s="1">
        <v>40400</v>
      </c>
      <c r="G1358" s="1">
        <v>40326</v>
      </c>
      <c r="H1358">
        <v>8</v>
      </c>
      <c r="I1358">
        <v>2010</v>
      </c>
      <c r="J1358">
        <v>48</v>
      </c>
      <c r="K1358">
        <v>-36.5</v>
      </c>
      <c r="L1358" t="s">
        <v>1199</v>
      </c>
      <c r="M1358" t="s">
        <v>1202</v>
      </c>
      <c r="N1358" s="1">
        <v>41933</v>
      </c>
      <c r="O1358">
        <v>52.079000000000001</v>
      </c>
      <c r="P1358">
        <v>-38.846200000000003</v>
      </c>
      <c r="Q1358" t="s">
        <v>3</v>
      </c>
      <c r="R1358" t="s">
        <v>567</v>
      </c>
      <c r="S1358" t="s">
        <v>568</v>
      </c>
      <c r="T1358" t="s">
        <v>44</v>
      </c>
      <c r="U1358" t="s">
        <v>4</v>
      </c>
      <c r="V1358">
        <v>1533.2452000000001</v>
      </c>
      <c r="W1358">
        <v>0.74</v>
      </c>
      <c r="X1358">
        <v>1</v>
      </c>
      <c r="Y1358">
        <v>103</v>
      </c>
      <c r="Z1358">
        <v>59</v>
      </c>
      <c r="AA1358">
        <v>0</v>
      </c>
      <c r="AB1358">
        <v>0</v>
      </c>
      <c r="AC1358">
        <v>360</v>
      </c>
      <c r="AD1358">
        <v>1500</v>
      </c>
      <c r="AE1358">
        <v>2000</v>
      </c>
      <c r="AF1358">
        <v>0</v>
      </c>
      <c r="AG1358">
        <v>0</v>
      </c>
      <c r="AH1358">
        <v>0</v>
      </c>
      <c r="AI1358">
        <v>0</v>
      </c>
      <c r="AJ1358">
        <v>0</v>
      </c>
      <c r="AK1358">
        <v>0</v>
      </c>
      <c r="AL1358">
        <v>0</v>
      </c>
      <c r="AM1358">
        <v>0</v>
      </c>
      <c r="AN1358">
        <v>0</v>
      </c>
      <c r="AO1358">
        <v>0</v>
      </c>
      <c r="AP1358">
        <v>0</v>
      </c>
      <c r="AQ1358">
        <v>0</v>
      </c>
      <c r="AR1358">
        <v>0</v>
      </c>
      <c r="AS1358">
        <v>0</v>
      </c>
      <c r="AT1358">
        <v>0</v>
      </c>
      <c r="AU1358">
        <v>0</v>
      </c>
      <c r="AV1358">
        <v>0</v>
      </c>
      <c r="AW1358">
        <v>0</v>
      </c>
      <c r="AX1358">
        <v>1</v>
      </c>
    </row>
    <row r="1359" spans="1:50" x14ac:dyDescent="0.25">
      <c r="A1359" s="36">
        <v>1901218</v>
      </c>
      <c r="B1359" s="36">
        <v>75225</v>
      </c>
      <c r="C1359" s="36" t="s">
        <v>64</v>
      </c>
      <c r="D1359" t="s">
        <v>573</v>
      </c>
      <c r="E1359" t="s">
        <v>1203</v>
      </c>
      <c r="F1359" s="1">
        <v>40753</v>
      </c>
      <c r="G1359" s="1">
        <v>40756</v>
      </c>
      <c r="H1359">
        <v>7</v>
      </c>
      <c r="I1359">
        <v>2011</v>
      </c>
      <c r="J1359">
        <v>56.293100000000003</v>
      </c>
      <c r="K1359">
        <v>-52.407400000000003</v>
      </c>
      <c r="L1359" t="s">
        <v>1199</v>
      </c>
      <c r="M1359" t="s">
        <v>1204</v>
      </c>
      <c r="N1359" s="1">
        <v>41975</v>
      </c>
      <c r="O1359">
        <v>39.847200000000001</v>
      </c>
      <c r="P1359">
        <v>-33.844299999999997</v>
      </c>
      <c r="Q1359" t="s">
        <v>31</v>
      </c>
      <c r="R1359" t="s">
        <v>645</v>
      </c>
      <c r="S1359" t="s">
        <v>646</v>
      </c>
      <c r="T1359" t="s">
        <v>72</v>
      </c>
      <c r="U1359" t="s">
        <v>10</v>
      </c>
      <c r="V1359">
        <v>1222.0632000000001</v>
      </c>
      <c r="W1359">
        <v>0.78</v>
      </c>
      <c r="X1359">
        <v>1</v>
      </c>
      <c r="Y1359">
        <v>117</v>
      </c>
      <c r="Z1359">
        <v>0</v>
      </c>
      <c r="AA1359">
        <v>0</v>
      </c>
      <c r="AB1359">
        <v>0</v>
      </c>
      <c r="AC1359">
        <v>240</v>
      </c>
      <c r="AD1359">
        <v>1000</v>
      </c>
      <c r="AE1359">
        <v>2000</v>
      </c>
      <c r="AF1359">
        <v>1</v>
      </c>
      <c r="AG1359">
        <v>0</v>
      </c>
      <c r="AH1359">
        <v>0</v>
      </c>
      <c r="AI1359">
        <v>0</v>
      </c>
      <c r="AJ1359">
        <v>0</v>
      </c>
      <c r="AK1359">
        <v>0</v>
      </c>
      <c r="AL1359">
        <v>0</v>
      </c>
      <c r="AM1359">
        <v>0</v>
      </c>
      <c r="AN1359">
        <v>0</v>
      </c>
      <c r="AO1359">
        <v>0</v>
      </c>
      <c r="AP1359">
        <v>0</v>
      </c>
      <c r="AQ1359">
        <v>0</v>
      </c>
      <c r="AR1359">
        <v>0</v>
      </c>
      <c r="AS1359">
        <v>0</v>
      </c>
      <c r="AT1359">
        <v>0</v>
      </c>
      <c r="AU1359">
        <v>0</v>
      </c>
      <c r="AV1359">
        <v>0</v>
      </c>
      <c r="AW1359">
        <v>0</v>
      </c>
      <c r="AX1359">
        <v>1</v>
      </c>
    </row>
    <row r="1360" spans="1:50" x14ac:dyDescent="0.25">
      <c r="A1360" s="36">
        <v>1901217</v>
      </c>
      <c r="B1360" s="36">
        <v>75316</v>
      </c>
      <c r="C1360" s="36" t="s">
        <v>64</v>
      </c>
      <c r="D1360" t="s">
        <v>573</v>
      </c>
      <c r="E1360" t="s">
        <v>1205</v>
      </c>
      <c r="F1360" s="1">
        <v>40750</v>
      </c>
      <c r="G1360" s="1">
        <v>40759</v>
      </c>
      <c r="H1360">
        <v>7</v>
      </c>
      <c r="I1360">
        <v>2011</v>
      </c>
      <c r="J1360">
        <v>57.455800000000004</v>
      </c>
      <c r="K1360">
        <v>-51.153700000000001</v>
      </c>
      <c r="L1360" t="s">
        <v>1199</v>
      </c>
      <c r="M1360" t="s">
        <v>1204</v>
      </c>
      <c r="N1360" s="1">
        <v>41972</v>
      </c>
      <c r="O1360">
        <v>57.991599999999998</v>
      </c>
      <c r="P1360">
        <v>-52.703200000000002</v>
      </c>
      <c r="Q1360" t="s">
        <v>31</v>
      </c>
      <c r="R1360" t="s">
        <v>645</v>
      </c>
      <c r="S1360" t="s">
        <v>646</v>
      </c>
      <c r="T1360" t="s">
        <v>72</v>
      </c>
      <c r="U1360" t="s">
        <v>10</v>
      </c>
      <c r="V1360">
        <v>1222.2752</v>
      </c>
      <c r="W1360">
        <v>0.78</v>
      </c>
      <c r="X1360">
        <v>1</v>
      </c>
      <c r="Y1360">
        <v>124</v>
      </c>
      <c r="Z1360">
        <v>0</v>
      </c>
      <c r="AA1360">
        <v>0</v>
      </c>
      <c r="AB1360">
        <v>0</v>
      </c>
      <c r="AC1360">
        <v>240</v>
      </c>
      <c r="AD1360">
        <v>1000</v>
      </c>
      <c r="AE1360">
        <v>2000</v>
      </c>
      <c r="AF1360">
        <v>1</v>
      </c>
      <c r="AG1360">
        <v>0</v>
      </c>
      <c r="AH1360">
        <v>0</v>
      </c>
      <c r="AI1360">
        <v>0</v>
      </c>
      <c r="AJ1360">
        <v>0</v>
      </c>
      <c r="AK1360">
        <v>0</v>
      </c>
      <c r="AL1360">
        <v>0</v>
      </c>
      <c r="AM1360">
        <v>0</v>
      </c>
      <c r="AN1360">
        <v>0</v>
      </c>
      <c r="AO1360">
        <v>0</v>
      </c>
      <c r="AP1360">
        <v>0</v>
      </c>
      <c r="AQ1360">
        <v>0</v>
      </c>
      <c r="AR1360">
        <v>0</v>
      </c>
      <c r="AS1360">
        <v>0</v>
      </c>
      <c r="AT1360">
        <v>1</v>
      </c>
      <c r="AU1360">
        <v>0</v>
      </c>
      <c r="AV1360">
        <v>0</v>
      </c>
      <c r="AW1360">
        <v>0</v>
      </c>
      <c r="AX1360">
        <v>1</v>
      </c>
    </row>
    <row r="1361" spans="1:50" x14ac:dyDescent="0.25">
      <c r="A1361" s="36">
        <v>1901215</v>
      </c>
      <c r="B1361" s="36">
        <v>75224</v>
      </c>
      <c r="C1361" s="36" t="s">
        <v>64</v>
      </c>
      <c r="D1361" t="s">
        <v>573</v>
      </c>
      <c r="E1361" t="s">
        <v>1206</v>
      </c>
      <c r="F1361" s="1">
        <v>40747</v>
      </c>
      <c r="G1361" s="1">
        <v>40749</v>
      </c>
      <c r="H1361">
        <v>7</v>
      </c>
      <c r="I1361">
        <v>2011</v>
      </c>
      <c r="J1361">
        <v>57.128500000000003</v>
      </c>
      <c r="K1361">
        <v>-43.681899999999999</v>
      </c>
      <c r="L1361" t="s">
        <v>1199</v>
      </c>
      <c r="M1361" t="s">
        <v>1204</v>
      </c>
      <c r="N1361" s="1">
        <v>41968</v>
      </c>
      <c r="O1361">
        <v>59.434699999999999</v>
      </c>
      <c r="P1361">
        <v>-36.034599999999998</v>
      </c>
      <c r="Q1361" t="s">
        <v>31</v>
      </c>
      <c r="R1361" t="s">
        <v>645</v>
      </c>
      <c r="S1361" t="s">
        <v>646</v>
      </c>
      <c r="T1361" t="s">
        <v>72</v>
      </c>
      <c r="U1361" t="s">
        <v>10</v>
      </c>
      <c r="V1361">
        <v>1220.0495000000001</v>
      </c>
      <c r="W1361">
        <v>0.78</v>
      </c>
      <c r="X1361">
        <v>1</v>
      </c>
      <c r="Y1361">
        <v>124</v>
      </c>
      <c r="Z1361">
        <v>0</v>
      </c>
      <c r="AA1361">
        <v>0</v>
      </c>
      <c r="AB1361">
        <v>0</v>
      </c>
      <c r="AC1361">
        <v>10</v>
      </c>
      <c r="AD1361">
        <v>1000</v>
      </c>
      <c r="AE1361">
        <v>2000</v>
      </c>
      <c r="AF1361">
        <v>1</v>
      </c>
      <c r="AG1361">
        <v>0</v>
      </c>
      <c r="AH1361">
        <v>0</v>
      </c>
      <c r="AI1361">
        <v>0</v>
      </c>
      <c r="AJ1361">
        <v>0</v>
      </c>
      <c r="AK1361">
        <v>0</v>
      </c>
      <c r="AL1361">
        <v>0</v>
      </c>
      <c r="AM1361">
        <v>0</v>
      </c>
      <c r="AN1361">
        <v>0</v>
      </c>
      <c r="AO1361">
        <v>0</v>
      </c>
      <c r="AP1361">
        <v>0</v>
      </c>
      <c r="AQ1361">
        <v>0</v>
      </c>
      <c r="AR1361">
        <v>0</v>
      </c>
      <c r="AS1361">
        <v>0</v>
      </c>
      <c r="AT1361">
        <v>0</v>
      </c>
      <c r="AU1361">
        <v>0</v>
      </c>
      <c r="AV1361">
        <v>0</v>
      </c>
      <c r="AW1361">
        <v>0</v>
      </c>
      <c r="AX1361">
        <v>1</v>
      </c>
    </row>
    <row r="1362" spans="1:50" x14ac:dyDescent="0.25">
      <c r="A1362" s="36">
        <v>1901214</v>
      </c>
      <c r="B1362" s="36">
        <v>75308</v>
      </c>
      <c r="C1362" s="36" t="s">
        <v>64</v>
      </c>
      <c r="D1362" t="s">
        <v>573</v>
      </c>
      <c r="E1362" t="s">
        <v>1207</v>
      </c>
      <c r="F1362" s="1">
        <v>40745</v>
      </c>
      <c r="G1362" s="1">
        <v>40749</v>
      </c>
      <c r="H1362">
        <v>7</v>
      </c>
      <c r="I1362">
        <v>2011</v>
      </c>
      <c r="J1362">
        <v>54.836500000000001</v>
      </c>
      <c r="K1362">
        <v>-34.455800000000004</v>
      </c>
      <c r="L1362" t="s">
        <v>1199</v>
      </c>
      <c r="M1362" t="s">
        <v>1204</v>
      </c>
      <c r="N1362" s="1">
        <v>41967</v>
      </c>
      <c r="O1362">
        <v>57.712499999999999</v>
      </c>
      <c r="P1362">
        <v>-35.109000000000002</v>
      </c>
      <c r="Q1362" t="s">
        <v>31</v>
      </c>
      <c r="R1362" t="s">
        <v>645</v>
      </c>
      <c r="S1362" t="s">
        <v>646</v>
      </c>
      <c r="T1362" t="s">
        <v>72</v>
      </c>
      <c r="U1362" t="s">
        <v>10</v>
      </c>
      <c r="V1362">
        <v>1221.6903</v>
      </c>
      <c r="W1362">
        <v>0.78</v>
      </c>
      <c r="X1362">
        <v>1</v>
      </c>
      <c r="Y1362">
        <v>124</v>
      </c>
      <c r="Z1362">
        <v>0</v>
      </c>
      <c r="AA1362">
        <v>0</v>
      </c>
      <c r="AB1362">
        <v>0</v>
      </c>
      <c r="AC1362">
        <v>10</v>
      </c>
      <c r="AD1362">
        <v>1000</v>
      </c>
      <c r="AE1362">
        <v>2000</v>
      </c>
      <c r="AF1362">
        <v>1</v>
      </c>
      <c r="AG1362">
        <v>0</v>
      </c>
      <c r="AH1362">
        <v>0</v>
      </c>
      <c r="AI1362">
        <v>0</v>
      </c>
      <c r="AJ1362">
        <v>0</v>
      </c>
      <c r="AK1362">
        <v>0</v>
      </c>
      <c r="AL1362">
        <v>0</v>
      </c>
      <c r="AM1362">
        <v>0</v>
      </c>
      <c r="AN1362">
        <v>0</v>
      </c>
      <c r="AO1362">
        <v>0</v>
      </c>
      <c r="AP1362">
        <v>0</v>
      </c>
      <c r="AQ1362">
        <v>0</v>
      </c>
      <c r="AR1362">
        <v>0</v>
      </c>
      <c r="AS1362">
        <v>0</v>
      </c>
      <c r="AT1362">
        <v>1</v>
      </c>
      <c r="AU1362">
        <v>0</v>
      </c>
      <c r="AV1362">
        <v>0</v>
      </c>
      <c r="AW1362">
        <v>0</v>
      </c>
      <c r="AX1362">
        <v>1</v>
      </c>
    </row>
    <row r="1363" spans="1:50" x14ac:dyDescent="0.25">
      <c r="A1363" s="36">
        <v>1901212</v>
      </c>
      <c r="B1363" s="36">
        <v>75314</v>
      </c>
      <c r="C1363" s="36" t="s">
        <v>64</v>
      </c>
      <c r="D1363" t="s">
        <v>573</v>
      </c>
      <c r="E1363" t="s">
        <v>1208</v>
      </c>
      <c r="F1363" s="1">
        <v>40724</v>
      </c>
      <c r="G1363" s="1">
        <v>40725</v>
      </c>
      <c r="H1363">
        <v>6</v>
      </c>
      <c r="I1363">
        <v>2011</v>
      </c>
      <c r="J1363">
        <v>47.618299999999998</v>
      </c>
      <c r="K1363">
        <v>-29.898</v>
      </c>
      <c r="L1363" t="s">
        <v>1199</v>
      </c>
      <c r="M1363" t="s">
        <v>1204</v>
      </c>
      <c r="N1363" s="1">
        <v>41976</v>
      </c>
      <c r="O1363">
        <v>48.653500000000001</v>
      </c>
      <c r="P1363">
        <v>-27.1845</v>
      </c>
      <c r="Q1363" t="s">
        <v>31</v>
      </c>
      <c r="R1363" t="s">
        <v>645</v>
      </c>
      <c r="S1363" t="s">
        <v>646</v>
      </c>
      <c r="T1363" t="s">
        <v>72</v>
      </c>
      <c r="U1363" t="s">
        <v>10</v>
      </c>
      <c r="V1363">
        <v>1251.3028999999999</v>
      </c>
      <c r="W1363">
        <v>0.78</v>
      </c>
      <c r="X1363">
        <v>1</v>
      </c>
      <c r="Y1363">
        <v>126</v>
      </c>
      <c r="Z1363">
        <v>0</v>
      </c>
      <c r="AA1363">
        <v>0</v>
      </c>
      <c r="AB1363">
        <v>0</v>
      </c>
      <c r="AC1363">
        <v>10</v>
      </c>
      <c r="AD1363">
        <v>1000</v>
      </c>
      <c r="AE1363">
        <v>2000</v>
      </c>
      <c r="AF1363">
        <v>1</v>
      </c>
      <c r="AG1363">
        <v>0</v>
      </c>
      <c r="AH1363">
        <v>0</v>
      </c>
      <c r="AI1363">
        <v>0</v>
      </c>
      <c r="AJ1363">
        <v>0</v>
      </c>
      <c r="AK1363">
        <v>0</v>
      </c>
      <c r="AL1363">
        <v>0</v>
      </c>
      <c r="AM1363">
        <v>0</v>
      </c>
      <c r="AN1363">
        <v>0</v>
      </c>
      <c r="AO1363">
        <v>0</v>
      </c>
      <c r="AP1363">
        <v>0</v>
      </c>
      <c r="AQ1363">
        <v>0</v>
      </c>
      <c r="AR1363">
        <v>0</v>
      </c>
      <c r="AS1363">
        <v>0</v>
      </c>
      <c r="AT1363">
        <v>1</v>
      </c>
      <c r="AU1363">
        <v>0</v>
      </c>
      <c r="AV1363">
        <v>0</v>
      </c>
      <c r="AW1363">
        <v>0</v>
      </c>
      <c r="AX1363">
        <v>1</v>
      </c>
    </row>
    <row r="1364" spans="1:50" x14ac:dyDescent="0.25">
      <c r="A1364" s="36">
        <v>1901211</v>
      </c>
      <c r="B1364" s="36">
        <v>75313</v>
      </c>
      <c r="C1364" s="36" t="s">
        <v>64</v>
      </c>
      <c r="D1364" t="s">
        <v>573</v>
      </c>
      <c r="E1364" t="s">
        <v>1209</v>
      </c>
      <c r="F1364" s="1">
        <v>40723</v>
      </c>
      <c r="G1364" s="1">
        <v>40725</v>
      </c>
      <c r="H1364">
        <v>6</v>
      </c>
      <c r="I1364">
        <v>2011</v>
      </c>
      <c r="J1364">
        <v>47.797600000000003</v>
      </c>
      <c r="K1364">
        <v>-25.021000000000001</v>
      </c>
      <c r="L1364" t="s">
        <v>1199</v>
      </c>
      <c r="M1364" t="s">
        <v>1204</v>
      </c>
      <c r="N1364" s="1">
        <v>41975</v>
      </c>
      <c r="O1364">
        <v>60.206299999999999</v>
      </c>
      <c r="P1364">
        <v>-30.164000000000001</v>
      </c>
      <c r="Q1364" t="s">
        <v>31</v>
      </c>
      <c r="R1364" t="s">
        <v>645</v>
      </c>
      <c r="S1364" t="s">
        <v>646</v>
      </c>
      <c r="T1364" t="s">
        <v>72</v>
      </c>
      <c r="U1364" t="s">
        <v>10</v>
      </c>
      <c r="V1364">
        <v>1251.6748</v>
      </c>
      <c r="W1364">
        <v>0.78</v>
      </c>
      <c r="X1364">
        <v>1</v>
      </c>
      <c r="Y1364">
        <v>127</v>
      </c>
      <c r="Z1364">
        <v>0</v>
      </c>
      <c r="AA1364">
        <v>0</v>
      </c>
      <c r="AB1364">
        <v>0</v>
      </c>
      <c r="AC1364">
        <v>10</v>
      </c>
      <c r="AD1364">
        <v>1000</v>
      </c>
      <c r="AE1364">
        <v>2000</v>
      </c>
      <c r="AF1364">
        <v>1</v>
      </c>
      <c r="AG1364">
        <v>0</v>
      </c>
      <c r="AH1364">
        <v>0</v>
      </c>
      <c r="AI1364">
        <v>0</v>
      </c>
      <c r="AJ1364">
        <v>0</v>
      </c>
      <c r="AK1364">
        <v>0</v>
      </c>
      <c r="AL1364">
        <v>0</v>
      </c>
      <c r="AM1364">
        <v>0</v>
      </c>
      <c r="AN1364">
        <v>0</v>
      </c>
      <c r="AO1364">
        <v>0</v>
      </c>
      <c r="AP1364">
        <v>0</v>
      </c>
      <c r="AQ1364">
        <v>0</v>
      </c>
      <c r="AR1364">
        <v>0</v>
      </c>
      <c r="AS1364">
        <v>0</v>
      </c>
      <c r="AT1364">
        <v>1</v>
      </c>
      <c r="AU1364">
        <v>0</v>
      </c>
      <c r="AV1364">
        <v>0</v>
      </c>
      <c r="AW1364">
        <v>0</v>
      </c>
      <c r="AX1364">
        <v>1</v>
      </c>
    </row>
    <row r="1365" spans="1:50" x14ac:dyDescent="0.25">
      <c r="A1365" s="36">
        <v>1901210</v>
      </c>
      <c r="B1365" s="36">
        <v>75311</v>
      </c>
      <c r="C1365" s="36" t="s">
        <v>64</v>
      </c>
      <c r="D1365" t="s">
        <v>573</v>
      </c>
      <c r="E1365" t="s">
        <v>1210</v>
      </c>
      <c r="F1365" s="1">
        <v>40741</v>
      </c>
      <c r="G1365" s="1">
        <v>40772</v>
      </c>
      <c r="H1365">
        <v>7</v>
      </c>
      <c r="I1365">
        <v>2011</v>
      </c>
      <c r="J1365">
        <v>63.037999999999997</v>
      </c>
      <c r="K1365">
        <v>-35.485999999999997</v>
      </c>
      <c r="L1365" t="s">
        <v>1199</v>
      </c>
      <c r="M1365" t="s">
        <v>1211</v>
      </c>
      <c r="N1365" s="1">
        <v>41974</v>
      </c>
      <c r="O1365">
        <v>55.411499999999997</v>
      </c>
      <c r="P1365">
        <v>-53.0274</v>
      </c>
      <c r="Q1365" t="s">
        <v>31</v>
      </c>
      <c r="R1365" t="s">
        <v>645</v>
      </c>
      <c r="S1365" t="s">
        <v>646</v>
      </c>
      <c r="T1365" t="s">
        <v>72</v>
      </c>
      <c r="U1365" t="s">
        <v>10</v>
      </c>
      <c r="V1365">
        <v>1232.9961000000001</v>
      </c>
      <c r="W1365">
        <v>0.78</v>
      </c>
      <c r="X1365">
        <v>1</v>
      </c>
      <c r="Y1365">
        <v>122</v>
      </c>
      <c r="Z1365">
        <v>0</v>
      </c>
      <c r="AA1365">
        <v>0</v>
      </c>
      <c r="AB1365">
        <v>0</v>
      </c>
      <c r="AC1365">
        <v>240</v>
      </c>
      <c r="AD1365">
        <v>1000</v>
      </c>
      <c r="AE1365">
        <v>2000</v>
      </c>
      <c r="AF1365">
        <v>1</v>
      </c>
      <c r="AG1365">
        <v>0</v>
      </c>
      <c r="AH1365">
        <v>0</v>
      </c>
      <c r="AI1365">
        <v>0</v>
      </c>
      <c r="AJ1365">
        <v>0</v>
      </c>
      <c r="AK1365">
        <v>0</v>
      </c>
      <c r="AL1365">
        <v>0</v>
      </c>
      <c r="AM1365">
        <v>0</v>
      </c>
      <c r="AN1365">
        <v>0</v>
      </c>
      <c r="AO1365">
        <v>0</v>
      </c>
      <c r="AP1365">
        <v>0</v>
      </c>
      <c r="AQ1365">
        <v>0</v>
      </c>
      <c r="AR1365">
        <v>0</v>
      </c>
      <c r="AS1365">
        <v>0</v>
      </c>
      <c r="AT1365">
        <v>0</v>
      </c>
      <c r="AU1365">
        <v>0</v>
      </c>
      <c r="AV1365">
        <v>0</v>
      </c>
      <c r="AW1365">
        <v>0</v>
      </c>
      <c r="AX1365">
        <v>1</v>
      </c>
    </row>
    <row r="1366" spans="1:50" x14ac:dyDescent="0.25">
      <c r="A1366" s="36">
        <v>6900884</v>
      </c>
      <c r="B1366" s="36">
        <v>9999</v>
      </c>
      <c r="C1366" s="36" t="s">
        <v>65</v>
      </c>
      <c r="D1366" t="s">
        <v>1212</v>
      </c>
      <c r="E1366">
        <v>230</v>
      </c>
      <c r="F1366" s="1">
        <v>41078</v>
      </c>
      <c r="G1366" s="1">
        <v>41645</v>
      </c>
      <c r="H1366">
        <v>6</v>
      </c>
      <c r="I1366">
        <v>2012</v>
      </c>
      <c r="J1366">
        <v>68.999799999999993</v>
      </c>
      <c r="K1366">
        <v>7.7275</v>
      </c>
      <c r="L1366" t="s">
        <v>1213</v>
      </c>
      <c r="M1366" t="s">
        <v>1214</v>
      </c>
      <c r="N1366" s="1">
        <v>41974</v>
      </c>
      <c r="O1366">
        <v>72.864000000000004</v>
      </c>
      <c r="P1366">
        <v>10.641999999999999</v>
      </c>
      <c r="Q1366" t="s">
        <v>0</v>
      </c>
      <c r="R1366" t="s">
        <v>1215</v>
      </c>
      <c r="S1366" t="s">
        <v>1216</v>
      </c>
      <c r="T1366" t="s">
        <v>5</v>
      </c>
      <c r="U1366" t="s">
        <v>4</v>
      </c>
      <c r="V1366">
        <v>896.44579999999996</v>
      </c>
      <c r="W1366">
        <v>0.85</v>
      </c>
      <c r="X1366">
        <v>0</v>
      </c>
      <c r="Y1366">
        <v>92</v>
      </c>
      <c r="Z1366">
        <v>0</v>
      </c>
      <c r="AA1366">
        <v>0</v>
      </c>
      <c r="AB1366">
        <v>0</v>
      </c>
      <c r="AC1366">
        <v>240</v>
      </c>
      <c r="AD1366">
        <v>800</v>
      </c>
      <c r="AE1366">
        <v>2000</v>
      </c>
      <c r="AF1366">
        <v>0</v>
      </c>
      <c r="AG1366">
        <v>0</v>
      </c>
      <c r="AH1366">
        <v>0</v>
      </c>
      <c r="AI1366">
        <v>0</v>
      </c>
      <c r="AJ1366">
        <v>0</v>
      </c>
      <c r="AK1366">
        <v>0</v>
      </c>
      <c r="AL1366">
        <v>0</v>
      </c>
      <c r="AM1366">
        <v>0</v>
      </c>
      <c r="AN1366">
        <v>0</v>
      </c>
      <c r="AO1366">
        <v>0</v>
      </c>
      <c r="AP1366">
        <v>0</v>
      </c>
      <c r="AQ1366">
        <v>0</v>
      </c>
      <c r="AR1366">
        <v>0</v>
      </c>
      <c r="AS1366">
        <v>0</v>
      </c>
      <c r="AT1366">
        <v>0</v>
      </c>
      <c r="AU1366">
        <v>0</v>
      </c>
      <c r="AV1366">
        <v>0</v>
      </c>
      <c r="AW1366">
        <v>0</v>
      </c>
      <c r="AX1366">
        <v>1</v>
      </c>
    </row>
    <row r="1367" spans="1:50" x14ac:dyDescent="0.25">
      <c r="A1367" s="36">
        <v>6900883</v>
      </c>
      <c r="B1367" s="36">
        <v>9999</v>
      </c>
      <c r="C1367" s="36" t="s">
        <v>65</v>
      </c>
      <c r="D1367" t="s">
        <v>1217</v>
      </c>
      <c r="E1367">
        <v>220</v>
      </c>
      <c r="F1367" s="1">
        <v>41078</v>
      </c>
      <c r="G1367" s="1">
        <v>41645</v>
      </c>
      <c r="H1367">
        <v>6</v>
      </c>
      <c r="I1367">
        <v>2012</v>
      </c>
      <c r="J1367">
        <v>71.998500000000007</v>
      </c>
      <c r="K1367">
        <v>9.1880000000000006</v>
      </c>
      <c r="L1367" t="s">
        <v>1213</v>
      </c>
      <c r="M1367" t="s">
        <v>1214</v>
      </c>
      <c r="N1367" s="1">
        <v>41945</v>
      </c>
      <c r="O1367">
        <v>75.772499999999994</v>
      </c>
      <c r="P1367">
        <v>-8.1187000000000005</v>
      </c>
      <c r="Q1367" t="s">
        <v>0</v>
      </c>
      <c r="R1367" t="s">
        <v>1215</v>
      </c>
      <c r="S1367" t="s">
        <v>1216</v>
      </c>
      <c r="T1367" t="s">
        <v>5</v>
      </c>
      <c r="U1367" t="s">
        <v>4</v>
      </c>
      <c r="V1367">
        <v>866.41079999999999</v>
      </c>
      <c r="W1367">
        <v>0.85</v>
      </c>
      <c r="X1367">
        <v>0</v>
      </c>
      <c r="Y1367">
        <v>90</v>
      </c>
      <c r="Z1367">
        <v>0</v>
      </c>
      <c r="AA1367">
        <v>0</v>
      </c>
      <c r="AB1367">
        <v>0</v>
      </c>
      <c r="AC1367">
        <v>240</v>
      </c>
      <c r="AD1367">
        <v>800</v>
      </c>
      <c r="AE1367">
        <v>2000</v>
      </c>
      <c r="AF1367">
        <v>0</v>
      </c>
      <c r="AG1367">
        <v>0</v>
      </c>
      <c r="AH1367">
        <v>0</v>
      </c>
      <c r="AI1367">
        <v>0</v>
      </c>
      <c r="AJ1367">
        <v>0</v>
      </c>
      <c r="AK1367">
        <v>0</v>
      </c>
      <c r="AL1367">
        <v>0</v>
      </c>
      <c r="AM1367">
        <v>0</v>
      </c>
      <c r="AN1367">
        <v>0</v>
      </c>
      <c r="AO1367">
        <v>0</v>
      </c>
      <c r="AP1367">
        <v>0</v>
      </c>
      <c r="AQ1367">
        <v>0</v>
      </c>
      <c r="AR1367">
        <v>0</v>
      </c>
      <c r="AS1367">
        <v>0</v>
      </c>
      <c r="AT1367">
        <v>0</v>
      </c>
      <c r="AU1367">
        <v>0</v>
      </c>
      <c r="AV1367">
        <v>0</v>
      </c>
      <c r="AW1367">
        <v>0</v>
      </c>
      <c r="AX1367">
        <v>1</v>
      </c>
    </row>
    <row r="1368" spans="1:50" x14ac:dyDescent="0.25">
      <c r="A1368" s="36">
        <v>6902582</v>
      </c>
      <c r="B1368" s="36">
        <v>139330</v>
      </c>
      <c r="C1368" s="36" t="s">
        <v>64</v>
      </c>
      <c r="D1368" t="s">
        <v>1218</v>
      </c>
      <c r="E1368" t="s">
        <v>1218</v>
      </c>
      <c r="F1368" s="1">
        <v>41970</v>
      </c>
      <c r="G1368" s="1">
        <v>41858</v>
      </c>
      <c r="H1368">
        <v>11</v>
      </c>
      <c r="I1368">
        <v>2014</v>
      </c>
      <c r="J1368">
        <v>-30.712499999999999</v>
      </c>
      <c r="K1368">
        <v>13.220599999999999</v>
      </c>
      <c r="L1368" t="s">
        <v>1213</v>
      </c>
      <c r="M1368" t="s">
        <v>1219</v>
      </c>
      <c r="N1368" s="1">
        <v>41972</v>
      </c>
      <c r="O1368">
        <v>-30.5214</v>
      </c>
      <c r="P1368">
        <v>13.458299999999999</v>
      </c>
      <c r="Q1368" t="s">
        <v>9</v>
      </c>
      <c r="R1368" t="s">
        <v>567</v>
      </c>
      <c r="S1368" t="s">
        <v>568</v>
      </c>
      <c r="T1368" t="s">
        <v>44</v>
      </c>
      <c r="U1368" t="s">
        <v>4</v>
      </c>
      <c r="V1368">
        <v>2.5447000000000002</v>
      </c>
      <c r="W1368">
        <v>0.91</v>
      </c>
      <c r="X1368">
        <v>0</v>
      </c>
      <c r="Y1368">
        <v>0</v>
      </c>
      <c r="Z1368">
        <v>0</v>
      </c>
      <c r="AA1368">
        <v>0</v>
      </c>
      <c r="AB1368">
        <v>0</v>
      </c>
      <c r="AC1368">
        <v>240</v>
      </c>
      <c r="AD1368">
        <v>1500</v>
      </c>
      <c r="AE1368">
        <v>2000</v>
      </c>
      <c r="AF1368">
        <v>0</v>
      </c>
      <c r="AG1368">
        <v>0</v>
      </c>
      <c r="AH1368">
        <v>0</v>
      </c>
      <c r="AI1368">
        <v>0</v>
      </c>
      <c r="AJ1368">
        <v>0</v>
      </c>
      <c r="AK1368">
        <v>0</v>
      </c>
      <c r="AL1368">
        <v>0</v>
      </c>
      <c r="AM1368">
        <v>0</v>
      </c>
      <c r="AN1368">
        <v>0</v>
      </c>
      <c r="AO1368">
        <v>0</v>
      </c>
      <c r="AP1368">
        <v>0</v>
      </c>
      <c r="AQ1368">
        <v>0</v>
      </c>
      <c r="AR1368">
        <v>0</v>
      </c>
      <c r="AS1368">
        <v>0</v>
      </c>
      <c r="AT1368">
        <v>0</v>
      </c>
      <c r="AU1368">
        <v>0</v>
      </c>
      <c r="AV1368">
        <v>0</v>
      </c>
      <c r="AW1368">
        <v>0</v>
      </c>
      <c r="AX1368">
        <v>1</v>
      </c>
    </row>
    <row r="1369" spans="1:50" x14ac:dyDescent="0.25">
      <c r="A1369" s="36">
        <v>6902581</v>
      </c>
      <c r="B1369" s="36">
        <v>139329</v>
      </c>
      <c r="C1369" s="36" t="s">
        <v>64</v>
      </c>
      <c r="D1369" t="s">
        <v>1220</v>
      </c>
      <c r="E1369" t="s">
        <v>1220</v>
      </c>
      <c r="F1369" s="1">
        <v>41968</v>
      </c>
      <c r="G1369" s="1">
        <v>41858</v>
      </c>
      <c r="H1369">
        <v>11</v>
      </c>
      <c r="I1369">
        <v>2014</v>
      </c>
      <c r="J1369">
        <v>-23.999300000000002</v>
      </c>
      <c r="K1369">
        <v>7.9992999999999999</v>
      </c>
      <c r="L1369" t="s">
        <v>1213</v>
      </c>
      <c r="M1369" t="s">
        <v>1219</v>
      </c>
      <c r="N1369" s="1">
        <v>41970</v>
      </c>
      <c r="O1369">
        <v>-24.07</v>
      </c>
      <c r="P1369">
        <v>7.8244999999999996</v>
      </c>
      <c r="Q1369" t="s">
        <v>9</v>
      </c>
      <c r="R1369" t="s">
        <v>567</v>
      </c>
      <c r="S1369" t="s">
        <v>568</v>
      </c>
      <c r="T1369" t="s">
        <v>44</v>
      </c>
      <c r="U1369" t="s">
        <v>4</v>
      </c>
      <c r="V1369">
        <v>2.4140000000000001</v>
      </c>
      <c r="W1369">
        <v>0.91</v>
      </c>
      <c r="X1369">
        <v>0</v>
      </c>
      <c r="Y1369">
        <v>0</v>
      </c>
      <c r="Z1369">
        <v>0</v>
      </c>
      <c r="AA1369">
        <v>0</v>
      </c>
      <c r="AB1369">
        <v>0</v>
      </c>
      <c r="AC1369">
        <v>240</v>
      </c>
      <c r="AD1369">
        <v>1500</v>
      </c>
      <c r="AE1369">
        <v>2000</v>
      </c>
      <c r="AF1369">
        <v>0</v>
      </c>
      <c r="AG1369">
        <v>0</v>
      </c>
      <c r="AH1369">
        <v>0</v>
      </c>
      <c r="AI1369">
        <v>0</v>
      </c>
      <c r="AJ1369">
        <v>0</v>
      </c>
      <c r="AK1369">
        <v>0</v>
      </c>
      <c r="AL1369">
        <v>0</v>
      </c>
      <c r="AM1369">
        <v>0</v>
      </c>
      <c r="AN1369">
        <v>0</v>
      </c>
      <c r="AO1369">
        <v>0</v>
      </c>
      <c r="AP1369">
        <v>0</v>
      </c>
      <c r="AQ1369">
        <v>0</v>
      </c>
      <c r="AR1369">
        <v>0</v>
      </c>
      <c r="AS1369">
        <v>0</v>
      </c>
      <c r="AT1369">
        <v>0</v>
      </c>
      <c r="AU1369">
        <v>0</v>
      </c>
      <c r="AV1369">
        <v>0</v>
      </c>
      <c r="AW1369">
        <v>0</v>
      </c>
      <c r="AX1369">
        <v>1</v>
      </c>
    </row>
    <row r="1370" spans="1:50" x14ac:dyDescent="0.25">
      <c r="A1370" s="36">
        <v>6902580</v>
      </c>
      <c r="B1370" s="36">
        <v>139328</v>
      </c>
      <c r="C1370" s="36" t="s">
        <v>64</v>
      </c>
      <c r="D1370" t="s">
        <v>1221</v>
      </c>
      <c r="E1370" t="s">
        <v>1221</v>
      </c>
      <c r="F1370" s="1">
        <v>41965</v>
      </c>
      <c r="G1370" s="1">
        <v>41858</v>
      </c>
      <c r="H1370">
        <v>11</v>
      </c>
      <c r="I1370">
        <v>2014</v>
      </c>
      <c r="J1370">
        <v>-18.498999999999999</v>
      </c>
      <c r="K1370">
        <v>-6.7100000000000007E-2</v>
      </c>
      <c r="L1370" t="s">
        <v>1213</v>
      </c>
      <c r="M1370" t="s">
        <v>1219</v>
      </c>
      <c r="N1370" s="1">
        <v>41967</v>
      </c>
      <c r="O1370">
        <v>-18.502199999999998</v>
      </c>
      <c r="P1370">
        <v>-0.1285</v>
      </c>
      <c r="Q1370" t="s">
        <v>9</v>
      </c>
      <c r="R1370" t="s">
        <v>567</v>
      </c>
      <c r="S1370" t="s">
        <v>568</v>
      </c>
      <c r="T1370" t="s">
        <v>44</v>
      </c>
      <c r="U1370" t="s">
        <v>4</v>
      </c>
      <c r="V1370">
        <v>2.2702</v>
      </c>
      <c r="W1370">
        <v>0.91</v>
      </c>
      <c r="X1370">
        <v>0</v>
      </c>
      <c r="Y1370">
        <v>0</v>
      </c>
      <c r="Z1370">
        <v>0</v>
      </c>
      <c r="AA1370">
        <v>0</v>
      </c>
      <c r="AB1370">
        <v>0</v>
      </c>
      <c r="AC1370">
        <v>240</v>
      </c>
      <c r="AD1370">
        <v>1500</v>
      </c>
      <c r="AE1370">
        <v>2000</v>
      </c>
      <c r="AF1370">
        <v>0</v>
      </c>
      <c r="AG1370">
        <v>0</v>
      </c>
      <c r="AH1370">
        <v>0</v>
      </c>
      <c r="AI1370">
        <v>0</v>
      </c>
      <c r="AJ1370">
        <v>0</v>
      </c>
      <c r="AK1370">
        <v>0</v>
      </c>
      <c r="AL1370">
        <v>0</v>
      </c>
      <c r="AM1370">
        <v>0</v>
      </c>
      <c r="AN1370">
        <v>0</v>
      </c>
      <c r="AO1370">
        <v>0</v>
      </c>
      <c r="AP1370">
        <v>0</v>
      </c>
      <c r="AQ1370">
        <v>0</v>
      </c>
      <c r="AR1370">
        <v>0</v>
      </c>
      <c r="AS1370">
        <v>0</v>
      </c>
      <c r="AT1370">
        <v>0</v>
      </c>
      <c r="AU1370">
        <v>0</v>
      </c>
      <c r="AV1370">
        <v>0</v>
      </c>
      <c r="AW1370">
        <v>0</v>
      </c>
      <c r="AX1370">
        <v>1</v>
      </c>
    </row>
    <row r="1371" spans="1:50" x14ac:dyDescent="0.25">
      <c r="A1371" s="36">
        <v>6902579</v>
      </c>
      <c r="B1371" s="36">
        <v>139327</v>
      </c>
      <c r="C1371" s="36" t="s">
        <v>64</v>
      </c>
      <c r="D1371" t="s">
        <v>1222</v>
      </c>
      <c r="E1371" t="s">
        <v>1222</v>
      </c>
      <c r="F1371" s="1">
        <v>41962</v>
      </c>
      <c r="G1371" s="1">
        <v>41858</v>
      </c>
      <c r="H1371">
        <v>11</v>
      </c>
      <c r="I1371">
        <v>2014</v>
      </c>
      <c r="J1371">
        <v>-12.063499999999999</v>
      </c>
      <c r="K1371">
        <v>-10.0063</v>
      </c>
      <c r="L1371" t="s">
        <v>1213</v>
      </c>
      <c r="M1371" t="s">
        <v>1219</v>
      </c>
      <c r="N1371" s="1">
        <v>41974</v>
      </c>
      <c r="O1371">
        <v>-11.837999999999999</v>
      </c>
      <c r="P1371">
        <v>-9.7195</v>
      </c>
      <c r="Q1371" t="s">
        <v>9</v>
      </c>
      <c r="R1371" t="s">
        <v>567</v>
      </c>
      <c r="S1371" t="s">
        <v>568</v>
      </c>
      <c r="T1371" t="s">
        <v>44</v>
      </c>
      <c r="U1371" t="s">
        <v>4</v>
      </c>
      <c r="V1371">
        <v>12.270799999999999</v>
      </c>
      <c r="W1371">
        <v>0.91</v>
      </c>
      <c r="X1371">
        <v>0</v>
      </c>
      <c r="Y1371">
        <v>0</v>
      </c>
      <c r="Z1371">
        <v>0</v>
      </c>
      <c r="AA1371">
        <v>0</v>
      </c>
      <c r="AB1371">
        <v>0</v>
      </c>
      <c r="AC1371">
        <v>240</v>
      </c>
      <c r="AD1371">
        <v>1500</v>
      </c>
      <c r="AE1371">
        <v>2000</v>
      </c>
      <c r="AF1371">
        <v>0</v>
      </c>
      <c r="AG1371">
        <v>0</v>
      </c>
      <c r="AH1371">
        <v>0</v>
      </c>
      <c r="AI1371">
        <v>0</v>
      </c>
      <c r="AJ1371">
        <v>0</v>
      </c>
      <c r="AK1371">
        <v>0</v>
      </c>
      <c r="AL1371">
        <v>0</v>
      </c>
      <c r="AM1371">
        <v>0</v>
      </c>
      <c r="AN1371">
        <v>0</v>
      </c>
      <c r="AO1371">
        <v>0</v>
      </c>
      <c r="AP1371">
        <v>0</v>
      </c>
      <c r="AQ1371">
        <v>0</v>
      </c>
      <c r="AR1371">
        <v>0</v>
      </c>
      <c r="AS1371">
        <v>0</v>
      </c>
      <c r="AT1371">
        <v>0</v>
      </c>
      <c r="AU1371">
        <v>0</v>
      </c>
      <c r="AV1371">
        <v>0</v>
      </c>
      <c r="AW1371">
        <v>0</v>
      </c>
      <c r="AX1371">
        <v>1</v>
      </c>
    </row>
    <row r="1372" spans="1:50" x14ac:dyDescent="0.25">
      <c r="A1372" s="36">
        <v>6902578</v>
      </c>
      <c r="B1372" s="36">
        <v>139326</v>
      </c>
      <c r="C1372" s="36" t="s">
        <v>64</v>
      </c>
      <c r="D1372" t="s">
        <v>1223</v>
      </c>
      <c r="E1372" t="s">
        <v>1223</v>
      </c>
      <c r="F1372" s="1">
        <v>41956</v>
      </c>
      <c r="G1372" s="1">
        <v>41858</v>
      </c>
      <c r="H1372">
        <v>11</v>
      </c>
      <c r="I1372">
        <v>2014</v>
      </c>
      <c r="J1372">
        <v>0.66159999999999997</v>
      </c>
      <c r="K1372">
        <v>-23</v>
      </c>
      <c r="L1372" t="s">
        <v>1213</v>
      </c>
      <c r="M1372" t="s">
        <v>1219</v>
      </c>
      <c r="N1372" s="1">
        <v>41968</v>
      </c>
      <c r="O1372">
        <v>1.06</v>
      </c>
      <c r="P1372">
        <v>-23.389700000000001</v>
      </c>
      <c r="Q1372" t="s">
        <v>9</v>
      </c>
      <c r="R1372" t="s">
        <v>567</v>
      </c>
      <c r="S1372" t="s">
        <v>568</v>
      </c>
      <c r="T1372" t="s">
        <v>44</v>
      </c>
      <c r="U1372" t="s">
        <v>4</v>
      </c>
      <c r="V1372">
        <v>12.3325</v>
      </c>
      <c r="W1372">
        <v>0.91</v>
      </c>
      <c r="X1372">
        <v>0</v>
      </c>
      <c r="Y1372">
        <v>0</v>
      </c>
      <c r="Z1372">
        <v>0</v>
      </c>
      <c r="AA1372">
        <v>0</v>
      </c>
      <c r="AB1372">
        <v>0</v>
      </c>
      <c r="AC1372">
        <v>240</v>
      </c>
      <c r="AD1372">
        <v>1500</v>
      </c>
      <c r="AE1372">
        <v>2000</v>
      </c>
      <c r="AF1372">
        <v>0</v>
      </c>
      <c r="AG1372">
        <v>0</v>
      </c>
      <c r="AH1372">
        <v>0</v>
      </c>
      <c r="AI1372">
        <v>0</v>
      </c>
      <c r="AJ1372">
        <v>0</v>
      </c>
      <c r="AK1372">
        <v>0</v>
      </c>
      <c r="AL1372">
        <v>0</v>
      </c>
      <c r="AM1372">
        <v>0</v>
      </c>
      <c r="AN1372">
        <v>0</v>
      </c>
      <c r="AO1372">
        <v>0</v>
      </c>
      <c r="AP1372">
        <v>0</v>
      </c>
      <c r="AQ1372">
        <v>0</v>
      </c>
      <c r="AR1372">
        <v>0</v>
      </c>
      <c r="AS1372">
        <v>0</v>
      </c>
      <c r="AT1372">
        <v>0</v>
      </c>
      <c r="AU1372">
        <v>0</v>
      </c>
      <c r="AV1372">
        <v>0</v>
      </c>
      <c r="AW1372">
        <v>0</v>
      </c>
      <c r="AX1372">
        <v>1</v>
      </c>
    </row>
    <row r="1373" spans="1:50" x14ac:dyDescent="0.25">
      <c r="A1373" s="36">
        <v>6901908</v>
      </c>
      <c r="B1373" s="36">
        <v>133792</v>
      </c>
      <c r="C1373" s="36" t="s">
        <v>64</v>
      </c>
      <c r="D1373">
        <v>6956</v>
      </c>
      <c r="E1373">
        <v>6956</v>
      </c>
      <c r="F1373" s="1">
        <v>41801</v>
      </c>
      <c r="G1373" s="1">
        <v>41691</v>
      </c>
      <c r="H1373">
        <v>6</v>
      </c>
      <c r="I1373">
        <v>2014</v>
      </c>
      <c r="J1373">
        <v>69.999499999999998</v>
      </c>
      <c r="K1373">
        <v>1.6456</v>
      </c>
      <c r="L1373" t="s">
        <v>1213</v>
      </c>
      <c r="M1373" t="s">
        <v>1224</v>
      </c>
      <c r="N1373" s="1">
        <v>41972</v>
      </c>
      <c r="O1373">
        <v>68.778199999999998</v>
      </c>
      <c r="P1373">
        <v>3.6111</v>
      </c>
      <c r="Q1373" t="s">
        <v>3</v>
      </c>
      <c r="R1373" t="s">
        <v>567</v>
      </c>
      <c r="S1373" t="s">
        <v>568</v>
      </c>
      <c r="T1373" t="s">
        <v>44</v>
      </c>
      <c r="U1373" t="s">
        <v>4</v>
      </c>
      <c r="V1373">
        <v>171.1386</v>
      </c>
      <c r="W1373">
        <v>0.91</v>
      </c>
      <c r="X1373">
        <v>1</v>
      </c>
      <c r="Y1373">
        <v>18</v>
      </c>
      <c r="Z1373">
        <v>0</v>
      </c>
      <c r="AA1373">
        <v>0</v>
      </c>
      <c r="AB1373">
        <v>0</v>
      </c>
      <c r="AC1373">
        <v>240</v>
      </c>
      <c r="AD1373">
        <v>1500</v>
      </c>
      <c r="AE1373">
        <v>2000</v>
      </c>
      <c r="AF1373">
        <v>0</v>
      </c>
      <c r="AG1373">
        <v>0</v>
      </c>
      <c r="AH1373">
        <v>0</v>
      </c>
      <c r="AI1373">
        <v>0</v>
      </c>
      <c r="AJ1373">
        <v>0</v>
      </c>
      <c r="AK1373">
        <v>0</v>
      </c>
      <c r="AL1373">
        <v>0</v>
      </c>
      <c r="AM1373">
        <v>0</v>
      </c>
      <c r="AN1373">
        <v>0</v>
      </c>
      <c r="AO1373">
        <v>0</v>
      </c>
      <c r="AP1373">
        <v>0</v>
      </c>
      <c r="AQ1373">
        <v>0</v>
      </c>
      <c r="AR1373">
        <v>0</v>
      </c>
      <c r="AS1373">
        <v>0</v>
      </c>
      <c r="AT1373">
        <v>0</v>
      </c>
      <c r="AU1373">
        <v>0</v>
      </c>
      <c r="AV1373">
        <v>0</v>
      </c>
      <c r="AW1373">
        <v>0</v>
      </c>
      <c r="AX1373">
        <v>1</v>
      </c>
    </row>
    <row r="1374" spans="1:50" x14ac:dyDescent="0.25">
      <c r="A1374" s="36">
        <v>6901907</v>
      </c>
      <c r="B1374" s="36">
        <v>133791</v>
      </c>
      <c r="C1374" s="36" t="s">
        <v>64</v>
      </c>
      <c r="D1374">
        <v>6955</v>
      </c>
      <c r="E1374">
        <v>6955</v>
      </c>
      <c r="F1374" s="1">
        <v>41784</v>
      </c>
      <c r="G1374" s="1">
        <v>41691</v>
      </c>
      <c r="H1374">
        <v>5</v>
      </c>
      <c r="I1374">
        <v>2014</v>
      </c>
      <c r="J1374">
        <v>70.149100000000004</v>
      </c>
      <c r="K1374">
        <v>1.8566</v>
      </c>
      <c r="L1374" t="s">
        <v>1213</v>
      </c>
      <c r="M1374" t="s">
        <v>1224</v>
      </c>
      <c r="N1374" s="1">
        <v>41962</v>
      </c>
      <c r="O1374">
        <v>68.498599999999996</v>
      </c>
      <c r="P1374">
        <v>9.8646999999999991</v>
      </c>
      <c r="Q1374" t="s">
        <v>3</v>
      </c>
      <c r="R1374" t="s">
        <v>567</v>
      </c>
      <c r="S1374" t="s">
        <v>568</v>
      </c>
      <c r="T1374" t="s">
        <v>44</v>
      </c>
      <c r="U1374" t="s">
        <v>4</v>
      </c>
      <c r="V1374">
        <v>177.63419999999999</v>
      </c>
      <c r="W1374">
        <v>0.91</v>
      </c>
      <c r="X1374">
        <v>1</v>
      </c>
      <c r="Y1374">
        <v>7</v>
      </c>
      <c r="Z1374">
        <v>0</v>
      </c>
      <c r="AA1374">
        <v>0</v>
      </c>
      <c r="AB1374">
        <v>0</v>
      </c>
      <c r="AC1374">
        <v>240</v>
      </c>
      <c r="AD1374">
        <v>1500</v>
      </c>
      <c r="AE1374">
        <v>2000</v>
      </c>
      <c r="AF1374">
        <v>0</v>
      </c>
      <c r="AG1374">
        <v>0</v>
      </c>
      <c r="AH1374">
        <v>0</v>
      </c>
      <c r="AI1374">
        <v>0</v>
      </c>
      <c r="AJ1374">
        <v>0</v>
      </c>
      <c r="AK1374">
        <v>0</v>
      </c>
      <c r="AL1374">
        <v>0</v>
      </c>
      <c r="AM1374">
        <v>0</v>
      </c>
      <c r="AN1374">
        <v>0</v>
      </c>
      <c r="AO1374">
        <v>0</v>
      </c>
      <c r="AP1374">
        <v>0</v>
      </c>
      <c r="AQ1374">
        <v>0</v>
      </c>
      <c r="AR1374">
        <v>0</v>
      </c>
      <c r="AS1374">
        <v>0</v>
      </c>
      <c r="AT1374">
        <v>0</v>
      </c>
      <c r="AU1374">
        <v>0</v>
      </c>
      <c r="AV1374">
        <v>0</v>
      </c>
      <c r="AW1374">
        <v>0</v>
      </c>
      <c r="AX1374">
        <v>1</v>
      </c>
    </row>
    <row r="1375" spans="1:50" x14ac:dyDescent="0.25">
      <c r="A1375" s="36">
        <v>6901236</v>
      </c>
      <c r="B1375" s="36">
        <v>133790</v>
      </c>
      <c r="C1375" s="36" t="s">
        <v>64</v>
      </c>
      <c r="D1375">
        <v>6954</v>
      </c>
      <c r="E1375">
        <v>6954</v>
      </c>
      <c r="F1375" s="1">
        <v>41802</v>
      </c>
      <c r="G1375" s="1">
        <v>41691</v>
      </c>
      <c r="H1375">
        <v>6</v>
      </c>
      <c r="I1375">
        <v>2014</v>
      </c>
      <c r="J1375">
        <v>74.915800000000004</v>
      </c>
      <c r="K1375">
        <v>-5.9999999999999995E-4</v>
      </c>
      <c r="L1375" t="s">
        <v>1213</v>
      </c>
      <c r="M1375" t="s">
        <v>1224</v>
      </c>
      <c r="N1375" s="1">
        <v>41973</v>
      </c>
      <c r="O1375">
        <v>75.652500000000003</v>
      </c>
      <c r="P1375">
        <v>-3.5322</v>
      </c>
      <c r="Q1375" t="s">
        <v>3</v>
      </c>
      <c r="R1375" t="s">
        <v>567</v>
      </c>
      <c r="S1375" t="s">
        <v>568</v>
      </c>
      <c r="T1375" t="s">
        <v>44</v>
      </c>
      <c r="U1375" t="s">
        <v>4</v>
      </c>
      <c r="V1375">
        <v>170.97479999999999</v>
      </c>
      <c r="W1375">
        <v>0.91</v>
      </c>
      <c r="X1375">
        <v>1</v>
      </c>
      <c r="Y1375">
        <v>18</v>
      </c>
      <c r="Z1375">
        <v>0</v>
      </c>
      <c r="AA1375">
        <v>0</v>
      </c>
      <c r="AB1375">
        <v>0</v>
      </c>
      <c r="AC1375">
        <v>240</v>
      </c>
      <c r="AD1375">
        <v>1500</v>
      </c>
      <c r="AE1375">
        <v>2000</v>
      </c>
      <c r="AF1375">
        <v>0</v>
      </c>
      <c r="AG1375">
        <v>0</v>
      </c>
      <c r="AH1375">
        <v>0</v>
      </c>
      <c r="AI1375">
        <v>0</v>
      </c>
      <c r="AJ1375">
        <v>0</v>
      </c>
      <c r="AK1375">
        <v>0</v>
      </c>
      <c r="AL1375">
        <v>0</v>
      </c>
      <c r="AM1375">
        <v>0</v>
      </c>
      <c r="AN1375">
        <v>0</v>
      </c>
      <c r="AO1375">
        <v>0</v>
      </c>
      <c r="AP1375">
        <v>0</v>
      </c>
      <c r="AQ1375">
        <v>0</v>
      </c>
      <c r="AR1375">
        <v>0</v>
      </c>
      <c r="AS1375">
        <v>0</v>
      </c>
      <c r="AT1375">
        <v>0</v>
      </c>
      <c r="AU1375">
        <v>0</v>
      </c>
      <c r="AV1375">
        <v>0</v>
      </c>
      <c r="AW1375">
        <v>0</v>
      </c>
      <c r="AX1375">
        <v>1</v>
      </c>
    </row>
    <row r="1376" spans="1:50" x14ac:dyDescent="0.25">
      <c r="A1376" s="36">
        <v>6901235</v>
      </c>
      <c r="B1376" s="36">
        <v>133789</v>
      </c>
      <c r="C1376" s="36" t="s">
        <v>64</v>
      </c>
      <c r="D1376">
        <v>6953</v>
      </c>
      <c r="E1376">
        <v>6953</v>
      </c>
      <c r="F1376" s="1">
        <v>41802</v>
      </c>
      <c r="G1376" s="1">
        <v>41691</v>
      </c>
      <c r="H1376">
        <v>6</v>
      </c>
      <c r="I1376">
        <v>2014</v>
      </c>
      <c r="J1376">
        <v>75.081500000000005</v>
      </c>
      <c r="K1376">
        <v>5.0000000000000001E-4</v>
      </c>
      <c r="L1376" t="s">
        <v>1213</v>
      </c>
      <c r="M1376" t="s">
        <v>1224</v>
      </c>
      <c r="N1376" s="1">
        <v>41973</v>
      </c>
      <c r="O1376">
        <v>75.9679</v>
      </c>
      <c r="P1376">
        <v>-2.3498999999999999</v>
      </c>
      <c r="Q1376" t="s">
        <v>3</v>
      </c>
      <c r="R1376" t="s">
        <v>567</v>
      </c>
      <c r="S1376" t="s">
        <v>568</v>
      </c>
      <c r="T1376" t="s">
        <v>44</v>
      </c>
      <c r="U1376" t="s">
        <v>4</v>
      </c>
      <c r="V1376">
        <v>171.17910000000001</v>
      </c>
      <c r="W1376">
        <v>0.91</v>
      </c>
      <c r="X1376">
        <v>1</v>
      </c>
      <c r="Y1376">
        <v>18</v>
      </c>
      <c r="Z1376">
        <v>0</v>
      </c>
      <c r="AA1376">
        <v>0</v>
      </c>
      <c r="AB1376">
        <v>0</v>
      </c>
      <c r="AC1376">
        <v>240</v>
      </c>
      <c r="AD1376">
        <v>1500</v>
      </c>
      <c r="AE1376">
        <v>2000</v>
      </c>
      <c r="AF1376">
        <v>0</v>
      </c>
      <c r="AG1376">
        <v>0</v>
      </c>
      <c r="AH1376">
        <v>0</v>
      </c>
      <c r="AI1376">
        <v>0</v>
      </c>
      <c r="AJ1376">
        <v>0</v>
      </c>
      <c r="AK1376">
        <v>0</v>
      </c>
      <c r="AL1376">
        <v>0</v>
      </c>
      <c r="AM1376">
        <v>0</v>
      </c>
      <c r="AN1376">
        <v>0</v>
      </c>
      <c r="AO1376">
        <v>0</v>
      </c>
      <c r="AP1376">
        <v>0</v>
      </c>
      <c r="AQ1376">
        <v>0</v>
      </c>
      <c r="AR1376">
        <v>0</v>
      </c>
      <c r="AS1376">
        <v>0</v>
      </c>
      <c r="AT1376">
        <v>0</v>
      </c>
      <c r="AU1376">
        <v>0</v>
      </c>
      <c r="AV1376">
        <v>0</v>
      </c>
      <c r="AW1376">
        <v>0</v>
      </c>
      <c r="AX1376">
        <v>1</v>
      </c>
    </row>
    <row r="1377" spans="1:50" x14ac:dyDescent="0.25">
      <c r="A1377" s="36">
        <v>1901366</v>
      </c>
      <c r="B1377" s="36">
        <v>139325</v>
      </c>
      <c r="C1377" s="36" t="s">
        <v>64</v>
      </c>
      <c r="D1377" t="s">
        <v>573</v>
      </c>
      <c r="E1377" t="s">
        <v>573</v>
      </c>
      <c r="F1377" s="1">
        <v>41942</v>
      </c>
      <c r="G1377" s="1">
        <v>41820</v>
      </c>
      <c r="H1377">
        <v>10</v>
      </c>
      <c r="I1377">
        <v>2014</v>
      </c>
      <c r="J1377">
        <v>-7</v>
      </c>
      <c r="K1377">
        <v>-5</v>
      </c>
      <c r="L1377" t="s">
        <v>1213</v>
      </c>
      <c r="M1377" t="s">
        <v>1225</v>
      </c>
      <c r="N1377" s="1">
        <v>41966</v>
      </c>
      <c r="O1377">
        <v>3.6381999999999999</v>
      </c>
      <c r="P1377">
        <v>-23.258800000000001</v>
      </c>
      <c r="Q1377" t="s">
        <v>9</v>
      </c>
      <c r="R1377" t="s">
        <v>567</v>
      </c>
      <c r="S1377" t="s">
        <v>568</v>
      </c>
      <c r="T1377" t="s">
        <v>44</v>
      </c>
      <c r="U1377" t="s">
        <v>4</v>
      </c>
      <c r="V1377">
        <v>24.302800000000001</v>
      </c>
      <c r="W1377">
        <v>0.91</v>
      </c>
      <c r="X1377">
        <v>0</v>
      </c>
      <c r="Y1377">
        <v>0</v>
      </c>
      <c r="Z1377">
        <v>0</v>
      </c>
      <c r="AA1377">
        <v>0</v>
      </c>
      <c r="AB1377">
        <v>0</v>
      </c>
      <c r="AC1377">
        <v>240</v>
      </c>
      <c r="AD1377">
        <v>1500</v>
      </c>
      <c r="AE1377">
        <v>2000</v>
      </c>
      <c r="AF1377">
        <v>0</v>
      </c>
      <c r="AG1377">
        <v>0</v>
      </c>
      <c r="AH1377">
        <v>0</v>
      </c>
      <c r="AI1377">
        <v>0</v>
      </c>
      <c r="AJ1377">
        <v>0</v>
      </c>
      <c r="AK1377">
        <v>0</v>
      </c>
      <c r="AL1377">
        <v>0</v>
      </c>
      <c r="AM1377">
        <v>0</v>
      </c>
      <c r="AN1377">
        <v>0</v>
      </c>
      <c r="AO1377">
        <v>0</v>
      </c>
      <c r="AP1377">
        <v>0</v>
      </c>
      <c r="AQ1377">
        <v>0</v>
      </c>
      <c r="AR1377">
        <v>0</v>
      </c>
      <c r="AS1377">
        <v>0</v>
      </c>
      <c r="AT1377">
        <v>0</v>
      </c>
      <c r="AU1377">
        <v>0</v>
      </c>
      <c r="AV1377">
        <v>0</v>
      </c>
      <c r="AW1377">
        <v>0</v>
      </c>
      <c r="AX1377">
        <v>1</v>
      </c>
    </row>
    <row r="1378" spans="1:50" x14ac:dyDescent="0.25">
      <c r="A1378" s="36">
        <v>6902016</v>
      </c>
      <c r="B1378" s="36">
        <v>138239</v>
      </c>
      <c r="C1378" s="36" t="s">
        <v>64</v>
      </c>
      <c r="D1378" t="s">
        <v>573</v>
      </c>
      <c r="E1378" t="s">
        <v>573</v>
      </c>
      <c r="F1378" s="1">
        <v>41779</v>
      </c>
      <c r="G1378" s="1">
        <v>41743</v>
      </c>
      <c r="H1378">
        <v>5</v>
      </c>
      <c r="I1378">
        <v>2014</v>
      </c>
      <c r="J1378">
        <v>68.5</v>
      </c>
      <c r="K1378">
        <v>-4</v>
      </c>
      <c r="L1378" t="s">
        <v>1213</v>
      </c>
      <c r="M1378" t="s">
        <v>573</v>
      </c>
      <c r="N1378" s="1">
        <v>41971</v>
      </c>
      <c r="O1378">
        <v>65.637</v>
      </c>
      <c r="P1378">
        <v>0.61680000000000001</v>
      </c>
      <c r="Q1378" t="s">
        <v>3</v>
      </c>
      <c r="R1378" t="s">
        <v>1226</v>
      </c>
      <c r="S1378" t="s">
        <v>1227</v>
      </c>
      <c r="T1378" t="s">
        <v>51</v>
      </c>
      <c r="U1378" t="s">
        <v>50</v>
      </c>
      <c r="V1378">
        <v>191.7542</v>
      </c>
      <c r="W1378">
        <v>0.91</v>
      </c>
      <c r="X1378">
        <v>0</v>
      </c>
      <c r="Y1378">
        <v>0</v>
      </c>
      <c r="Z1378">
        <v>0</v>
      </c>
      <c r="AA1378">
        <v>0</v>
      </c>
      <c r="AB1378">
        <v>0</v>
      </c>
      <c r="AC1378">
        <v>240</v>
      </c>
      <c r="AD1378">
        <v>1000</v>
      </c>
      <c r="AE1378">
        <v>2000</v>
      </c>
      <c r="AF1378">
        <v>0</v>
      </c>
      <c r="AG1378">
        <v>0</v>
      </c>
      <c r="AH1378">
        <v>0</v>
      </c>
      <c r="AI1378">
        <v>0</v>
      </c>
      <c r="AJ1378">
        <v>0</v>
      </c>
      <c r="AK1378">
        <v>0</v>
      </c>
      <c r="AL1378">
        <v>0</v>
      </c>
      <c r="AM1378">
        <v>0</v>
      </c>
      <c r="AN1378">
        <v>0</v>
      </c>
      <c r="AO1378">
        <v>0</v>
      </c>
      <c r="AP1378">
        <v>0</v>
      </c>
      <c r="AQ1378">
        <v>0</v>
      </c>
      <c r="AR1378">
        <v>0</v>
      </c>
      <c r="AS1378">
        <v>0</v>
      </c>
      <c r="AT1378">
        <v>1</v>
      </c>
      <c r="AU1378">
        <v>0</v>
      </c>
      <c r="AV1378">
        <v>0</v>
      </c>
      <c r="AW1378">
        <v>0</v>
      </c>
      <c r="AX1378">
        <v>1</v>
      </c>
    </row>
    <row r="1379" spans="1:50" x14ac:dyDescent="0.25">
      <c r="A1379" s="36">
        <v>6902015</v>
      </c>
      <c r="B1379" s="36">
        <v>138238</v>
      </c>
      <c r="C1379" s="36" t="s">
        <v>64</v>
      </c>
      <c r="D1379" t="s">
        <v>573</v>
      </c>
      <c r="E1379" t="s">
        <v>573</v>
      </c>
      <c r="F1379" s="1">
        <v>41779</v>
      </c>
      <c r="G1379" s="1">
        <v>41743</v>
      </c>
      <c r="H1379">
        <v>5</v>
      </c>
      <c r="I1379">
        <v>2014</v>
      </c>
      <c r="J1379">
        <v>68.5</v>
      </c>
      <c r="K1379">
        <v>-3</v>
      </c>
      <c r="L1379" t="s">
        <v>1213</v>
      </c>
      <c r="M1379" t="s">
        <v>573</v>
      </c>
      <c r="N1379" s="1">
        <v>41971</v>
      </c>
      <c r="O1379">
        <v>65.119600000000005</v>
      </c>
      <c r="P1379">
        <v>2.5158999999999998</v>
      </c>
      <c r="Q1379" t="s">
        <v>3</v>
      </c>
      <c r="R1379" t="s">
        <v>1226</v>
      </c>
      <c r="S1379" t="s">
        <v>1227</v>
      </c>
      <c r="T1379" t="s">
        <v>51</v>
      </c>
      <c r="U1379" t="s">
        <v>50</v>
      </c>
      <c r="V1379">
        <v>191.73230000000001</v>
      </c>
      <c r="W1379">
        <v>0.91</v>
      </c>
      <c r="X1379">
        <v>0</v>
      </c>
      <c r="Y1379">
        <v>0</v>
      </c>
      <c r="Z1379">
        <v>0</v>
      </c>
      <c r="AA1379">
        <v>0</v>
      </c>
      <c r="AB1379">
        <v>0</v>
      </c>
      <c r="AC1379">
        <v>240</v>
      </c>
      <c r="AD1379">
        <v>1000</v>
      </c>
      <c r="AE1379">
        <v>2000</v>
      </c>
      <c r="AF1379">
        <v>0</v>
      </c>
      <c r="AG1379">
        <v>0</v>
      </c>
      <c r="AH1379">
        <v>0</v>
      </c>
      <c r="AI1379">
        <v>0</v>
      </c>
      <c r="AJ1379">
        <v>0</v>
      </c>
      <c r="AK1379">
        <v>0</v>
      </c>
      <c r="AL1379">
        <v>0</v>
      </c>
      <c r="AM1379">
        <v>0</v>
      </c>
      <c r="AN1379">
        <v>0</v>
      </c>
      <c r="AO1379">
        <v>0</v>
      </c>
      <c r="AP1379">
        <v>0</v>
      </c>
      <c r="AQ1379">
        <v>0</v>
      </c>
      <c r="AR1379">
        <v>0</v>
      </c>
      <c r="AS1379">
        <v>0</v>
      </c>
      <c r="AT1379">
        <v>1</v>
      </c>
      <c r="AU1379">
        <v>0</v>
      </c>
      <c r="AV1379">
        <v>0</v>
      </c>
      <c r="AW1379">
        <v>0</v>
      </c>
      <c r="AX1379">
        <v>1</v>
      </c>
    </row>
    <row r="1380" spans="1:50" x14ac:dyDescent="0.25">
      <c r="A1380" s="36">
        <v>5902264</v>
      </c>
      <c r="B1380" s="36">
        <v>6396</v>
      </c>
      <c r="C1380" s="36" t="s">
        <v>65</v>
      </c>
      <c r="D1380">
        <v>3324</v>
      </c>
      <c r="E1380">
        <v>4451</v>
      </c>
      <c r="F1380" s="1">
        <v>40224</v>
      </c>
      <c r="G1380" s="1">
        <v>40228</v>
      </c>
      <c r="H1380">
        <v>2</v>
      </c>
      <c r="I1380">
        <v>2010</v>
      </c>
      <c r="J1380">
        <v>-72.14</v>
      </c>
      <c r="K1380">
        <v>-139.33000000000001</v>
      </c>
      <c r="L1380" t="s">
        <v>1213</v>
      </c>
      <c r="M1380" t="s">
        <v>597</v>
      </c>
      <c r="N1380" s="1">
        <v>41714</v>
      </c>
      <c r="O1380">
        <v>-75.652000000000001</v>
      </c>
      <c r="P1380">
        <v>-172.62</v>
      </c>
      <c r="Q1380" t="s">
        <v>3</v>
      </c>
      <c r="R1380" t="s">
        <v>637</v>
      </c>
      <c r="S1380" t="s">
        <v>638</v>
      </c>
      <c r="T1380" t="s">
        <v>8</v>
      </c>
      <c r="U1380" t="s">
        <v>7</v>
      </c>
      <c r="V1380">
        <v>1489.1674</v>
      </c>
      <c r="W1380">
        <v>0.74</v>
      </c>
      <c r="X1380">
        <v>1</v>
      </c>
      <c r="Y1380">
        <v>212</v>
      </c>
      <c r="Z1380">
        <v>212</v>
      </c>
      <c r="AA1380">
        <v>0</v>
      </c>
      <c r="AB1380">
        <v>0</v>
      </c>
      <c r="AC1380">
        <v>171.66</v>
      </c>
      <c r="AD1380">
        <v>1000</v>
      </c>
      <c r="AE1380">
        <v>2000</v>
      </c>
      <c r="AF1380">
        <v>0</v>
      </c>
      <c r="AG1380">
        <v>0</v>
      </c>
      <c r="AH1380">
        <v>0</v>
      </c>
      <c r="AI1380">
        <v>0</v>
      </c>
      <c r="AJ1380">
        <v>0</v>
      </c>
      <c r="AK1380">
        <v>0</v>
      </c>
      <c r="AL1380">
        <v>0</v>
      </c>
      <c r="AM1380">
        <v>0</v>
      </c>
      <c r="AN1380">
        <v>0</v>
      </c>
      <c r="AO1380">
        <v>0</v>
      </c>
      <c r="AP1380">
        <v>0</v>
      </c>
      <c r="AQ1380">
        <v>0</v>
      </c>
      <c r="AR1380">
        <v>0</v>
      </c>
      <c r="AS1380">
        <v>1</v>
      </c>
      <c r="AT1380">
        <v>0</v>
      </c>
      <c r="AU1380">
        <v>0</v>
      </c>
      <c r="AV1380">
        <v>0</v>
      </c>
      <c r="AW1380">
        <v>0</v>
      </c>
      <c r="AX1380">
        <v>1</v>
      </c>
    </row>
    <row r="1381" spans="1:50" x14ac:dyDescent="0.25">
      <c r="A1381" s="36">
        <v>5902262</v>
      </c>
      <c r="B1381" s="36">
        <v>6393</v>
      </c>
      <c r="C1381" s="36" t="s">
        <v>65</v>
      </c>
      <c r="D1381">
        <v>3322</v>
      </c>
      <c r="E1381">
        <v>4452</v>
      </c>
      <c r="F1381" s="1">
        <v>40218</v>
      </c>
      <c r="G1381" s="1">
        <v>40228</v>
      </c>
      <c r="H1381">
        <v>2</v>
      </c>
      <c r="I1381">
        <v>2010</v>
      </c>
      <c r="J1381">
        <v>-66.332499999999996</v>
      </c>
      <c r="K1381">
        <v>-165.25</v>
      </c>
      <c r="L1381" t="s">
        <v>1213</v>
      </c>
      <c r="M1381" t="s">
        <v>597</v>
      </c>
      <c r="N1381" s="1">
        <v>41972</v>
      </c>
      <c r="O1381">
        <v>-61.765999999999998</v>
      </c>
      <c r="P1381">
        <v>-88.072000000000003</v>
      </c>
      <c r="Q1381" t="s">
        <v>3</v>
      </c>
      <c r="R1381" t="s">
        <v>637</v>
      </c>
      <c r="S1381" t="s">
        <v>638</v>
      </c>
      <c r="T1381" t="s">
        <v>8</v>
      </c>
      <c r="U1381" t="s">
        <v>7</v>
      </c>
      <c r="V1381">
        <v>1754.7630999999999</v>
      </c>
      <c r="W1381">
        <v>0.74</v>
      </c>
      <c r="X1381">
        <v>1</v>
      </c>
      <c r="Y1381">
        <v>250</v>
      </c>
      <c r="Z1381">
        <v>223</v>
      </c>
      <c r="AA1381">
        <v>0</v>
      </c>
      <c r="AB1381">
        <v>0</v>
      </c>
      <c r="AC1381">
        <v>171.66</v>
      </c>
      <c r="AD1381">
        <v>1000</v>
      </c>
      <c r="AE1381">
        <v>2000</v>
      </c>
      <c r="AF1381">
        <v>0</v>
      </c>
      <c r="AG1381">
        <v>0</v>
      </c>
      <c r="AH1381">
        <v>0</v>
      </c>
      <c r="AI1381">
        <v>0</v>
      </c>
      <c r="AJ1381">
        <v>0</v>
      </c>
      <c r="AK1381">
        <v>0</v>
      </c>
      <c r="AL1381">
        <v>0</v>
      </c>
      <c r="AM1381">
        <v>0</v>
      </c>
      <c r="AN1381">
        <v>0</v>
      </c>
      <c r="AO1381">
        <v>0</v>
      </c>
      <c r="AP1381">
        <v>0</v>
      </c>
      <c r="AQ1381">
        <v>0</v>
      </c>
      <c r="AR1381">
        <v>0</v>
      </c>
      <c r="AS1381">
        <v>0</v>
      </c>
      <c r="AT1381">
        <v>0</v>
      </c>
      <c r="AU1381">
        <v>0</v>
      </c>
      <c r="AV1381">
        <v>0</v>
      </c>
      <c r="AW1381">
        <v>0</v>
      </c>
      <c r="AX1381">
        <v>1</v>
      </c>
    </row>
    <row r="1382" spans="1:50" x14ac:dyDescent="0.25">
      <c r="A1382" s="36">
        <v>6900751</v>
      </c>
      <c r="B1382" s="36">
        <v>102373</v>
      </c>
      <c r="C1382" s="36" t="s">
        <v>64</v>
      </c>
      <c r="D1382" t="s">
        <v>1228</v>
      </c>
      <c r="E1382">
        <v>5349</v>
      </c>
      <c r="F1382" s="1">
        <v>40521</v>
      </c>
      <c r="G1382" s="1">
        <v>40522</v>
      </c>
      <c r="H1382">
        <v>12</v>
      </c>
      <c r="I1382">
        <v>2010</v>
      </c>
      <c r="J1382">
        <v>-55.3005</v>
      </c>
      <c r="K1382">
        <v>6.6E-3</v>
      </c>
      <c r="L1382" t="s">
        <v>1213</v>
      </c>
      <c r="M1382" t="s">
        <v>1229</v>
      </c>
      <c r="N1382" s="1">
        <v>41662</v>
      </c>
      <c r="O1382">
        <v>-62.927999999999997</v>
      </c>
      <c r="P1382">
        <v>38.142000000000003</v>
      </c>
      <c r="Q1382" t="s">
        <v>3</v>
      </c>
      <c r="R1382" t="s">
        <v>1230</v>
      </c>
      <c r="S1382" t="s">
        <v>1231</v>
      </c>
      <c r="T1382" t="s">
        <v>46</v>
      </c>
      <c r="U1382" t="s">
        <v>143</v>
      </c>
      <c r="V1382">
        <v>1140.8471999999999</v>
      </c>
      <c r="W1382">
        <v>0.78</v>
      </c>
      <c r="X1382">
        <v>1</v>
      </c>
      <c r="Y1382">
        <v>101</v>
      </c>
      <c r="Z1382">
        <v>60</v>
      </c>
      <c r="AA1382">
        <v>0</v>
      </c>
      <c r="AB1382">
        <v>0</v>
      </c>
      <c r="AC1382">
        <v>240</v>
      </c>
      <c r="AD1382">
        <v>1000</v>
      </c>
      <c r="AE1382">
        <v>2000</v>
      </c>
      <c r="AF1382">
        <v>0</v>
      </c>
      <c r="AG1382">
        <v>0</v>
      </c>
      <c r="AH1382">
        <v>0</v>
      </c>
      <c r="AI1382">
        <v>0</v>
      </c>
      <c r="AJ1382">
        <v>0</v>
      </c>
      <c r="AK1382">
        <v>0</v>
      </c>
      <c r="AL1382">
        <v>0</v>
      </c>
      <c r="AM1382">
        <v>0</v>
      </c>
      <c r="AN1382">
        <v>0</v>
      </c>
      <c r="AO1382">
        <v>0</v>
      </c>
      <c r="AP1382">
        <v>0</v>
      </c>
      <c r="AQ1382">
        <v>0</v>
      </c>
      <c r="AR1382">
        <v>0</v>
      </c>
      <c r="AS1382">
        <v>1</v>
      </c>
      <c r="AT1382">
        <v>1</v>
      </c>
      <c r="AU1382">
        <v>0</v>
      </c>
      <c r="AV1382">
        <v>0</v>
      </c>
      <c r="AW1382">
        <v>0</v>
      </c>
      <c r="AX1382">
        <v>1</v>
      </c>
    </row>
    <row r="1383" spans="1:50" x14ac:dyDescent="0.25">
      <c r="A1383" s="36">
        <v>5903269</v>
      </c>
      <c r="B1383" s="36">
        <v>6884</v>
      </c>
      <c r="C1383" s="36" t="s">
        <v>65</v>
      </c>
      <c r="D1383">
        <v>3329</v>
      </c>
      <c r="E1383">
        <v>4854</v>
      </c>
      <c r="F1383" s="1">
        <v>40297</v>
      </c>
      <c r="G1383" s="1">
        <v>40535</v>
      </c>
      <c r="H1383">
        <v>4</v>
      </c>
      <c r="I1383">
        <v>2010</v>
      </c>
      <c r="J1383">
        <v>4</v>
      </c>
      <c r="K1383">
        <v>-23</v>
      </c>
      <c r="L1383" t="s">
        <v>1213</v>
      </c>
      <c r="M1383" t="s">
        <v>597</v>
      </c>
      <c r="N1383" s="1">
        <v>41970</v>
      </c>
      <c r="O1383">
        <v>7.2060000000000004</v>
      </c>
      <c r="P1383">
        <v>-26.774999999999999</v>
      </c>
      <c r="Q1383" t="s">
        <v>3</v>
      </c>
      <c r="R1383" t="s">
        <v>637</v>
      </c>
      <c r="S1383" t="s">
        <v>638</v>
      </c>
      <c r="T1383" t="s">
        <v>8</v>
      </c>
      <c r="U1383" t="s">
        <v>7</v>
      </c>
      <c r="V1383">
        <v>1672.9494</v>
      </c>
      <c r="W1383">
        <v>0.74</v>
      </c>
      <c r="X1383">
        <v>1</v>
      </c>
      <c r="Y1383">
        <v>161</v>
      </c>
      <c r="Z1383">
        <v>0</v>
      </c>
      <c r="AA1383">
        <v>0</v>
      </c>
      <c r="AB1383">
        <v>0</v>
      </c>
      <c r="AC1383">
        <v>240</v>
      </c>
      <c r="AD1383">
        <v>1000</v>
      </c>
      <c r="AE1383">
        <v>2000</v>
      </c>
      <c r="AF1383">
        <v>0</v>
      </c>
      <c r="AG1383">
        <v>0</v>
      </c>
      <c r="AH1383">
        <v>0</v>
      </c>
      <c r="AI1383">
        <v>0</v>
      </c>
      <c r="AJ1383">
        <v>0</v>
      </c>
      <c r="AK1383">
        <v>0</v>
      </c>
      <c r="AL1383">
        <v>0</v>
      </c>
      <c r="AM1383">
        <v>0</v>
      </c>
      <c r="AN1383">
        <v>1</v>
      </c>
      <c r="AO1383">
        <v>1</v>
      </c>
      <c r="AP1383">
        <v>0</v>
      </c>
      <c r="AQ1383">
        <v>0</v>
      </c>
      <c r="AR1383">
        <v>0</v>
      </c>
      <c r="AS1383">
        <v>0</v>
      </c>
      <c r="AT1383">
        <v>0</v>
      </c>
      <c r="AU1383">
        <v>0</v>
      </c>
      <c r="AV1383">
        <v>0</v>
      </c>
      <c r="AW1383">
        <v>0</v>
      </c>
      <c r="AX1383">
        <v>1</v>
      </c>
    </row>
    <row r="1384" spans="1:50" x14ac:dyDescent="0.25">
      <c r="A1384" s="36">
        <v>5903282</v>
      </c>
      <c r="B1384" s="36">
        <v>6888</v>
      </c>
      <c r="C1384" s="36" t="s">
        <v>65</v>
      </c>
      <c r="D1384">
        <v>3343</v>
      </c>
      <c r="E1384">
        <v>4857</v>
      </c>
      <c r="F1384" s="1">
        <v>40358</v>
      </c>
      <c r="G1384" s="1">
        <v>40382</v>
      </c>
      <c r="H1384">
        <v>6</v>
      </c>
      <c r="I1384">
        <v>2010</v>
      </c>
      <c r="J1384">
        <v>15.066700000000001</v>
      </c>
      <c r="K1384">
        <v>-35.35</v>
      </c>
      <c r="L1384" t="s">
        <v>1213</v>
      </c>
      <c r="M1384" t="s">
        <v>597</v>
      </c>
      <c r="N1384" s="1">
        <v>41972</v>
      </c>
      <c r="O1384">
        <v>10.811</v>
      </c>
      <c r="P1384">
        <v>-44.720999999999997</v>
      </c>
      <c r="Q1384" t="s">
        <v>3</v>
      </c>
      <c r="R1384" t="s">
        <v>637</v>
      </c>
      <c r="S1384" t="s">
        <v>638</v>
      </c>
      <c r="T1384" t="s">
        <v>8</v>
      </c>
      <c r="U1384" t="s">
        <v>7</v>
      </c>
      <c r="V1384">
        <v>1613.7652</v>
      </c>
      <c r="W1384">
        <v>0.74</v>
      </c>
      <c r="X1384">
        <v>1</v>
      </c>
      <c r="Y1384">
        <v>152</v>
      </c>
      <c r="Z1384">
        <v>0</v>
      </c>
      <c r="AA1384">
        <v>0</v>
      </c>
      <c r="AB1384">
        <v>0</v>
      </c>
      <c r="AC1384">
        <v>240</v>
      </c>
      <c r="AD1384">
        <v>1000</v>
      </c>
      <c r="AE1384">
        <v>2000</v>
      </c>
      <c r="AF1384">
        <v>0</v>
      </c>
      <c r="AG1384">
        <v>0</v>
      </c>
      <c r="AH1384">
        <v>0</v>
      </c>
      <c r="AI1384">
        <v>0</v>
      </c>
      <c r="AJ1384">
        <v>0</v>
      </c>
      <c r="AK1384">
        <v>0</v>
      </c>
      <c r="AL1384">
        <v>0</v>
      </c>
      <c r="AM1384">
        <v>0</v>
      </c>
      <c r="AN1384">
        <v>1</v>
      </c>
      <c r="AO1384">
        <v>1</v>
      </c>
      <c r="AP1384">
        <v>0</v>
      </c>
      <c r="AQ1384">
        <v>0</v>
      </c>
      <c r="AR1384">
        <v>0</v>
      </c>
      <c r="AS1384">
        <v>0</v>
      </c>
      <c r="AT1384">
        <v>0</v>
      </c>
      <c r="AU1384">
        <v>0</v>
      </c>
      <c r="AV1384">
        <v>0</v>
      </c>
      <c r="AW1384">
        <v>0</v>
      </c>
      <c r="AX1384">
        <v>1</v>
      </c>
    </row>
    <row r="1385" spans="1:50" x14ac:dyDescent="0.25">
      <c r="A1385" s="36">
        <v>6901012</v>
      </c>
      <c r="B1385" s="36">
        <v>44898</v>
      </c>
      <c r="C1385" s="36" t="s">
        <v>64</v>
      </c>
      <c r="D1385" t="s">
        <v>573</v>
      </c>
      <c r="E1385" t="s">
        <v>1232</v>
      </c>
      <c r="F1385" s="1">
        <v>40967</v>
      </c>
      <c r="G1385" s="1">
        <v>40970</v>
      </c>
      <c r="H1385">
        <v>2</v>
      </c>
      <c r="I1385">
        <v>2012</v>
      </c>
      <c r="J1385">
        <v>-49.998699999999999</v>
      </c>
      <c r="K1385">
        <v>-39.401200000000003</v>
      </c>
      <c r="L1385" t="s">
        <v>1213</v>
      </c>
      <c r="M1385" t="s">
        <v>1233</v>
      </c>
      <c r="N1385" s="1">
        <v>41970</v>
      </c>
      <c r="O1385">
        <v>-44.814399999999999</v>
      </c>
      <c r="P1385">
        <v>28.8066</v>
      </c>
      <c r="Q1385" t="s">
        <v>9</v>
      </c>
      <c r="R1385" t="s">
        <v>645</v>
      </c>
      <c r="S1385" t="s">
        <v>646</v>
      </c>
      <c r="T1385" t="s">
        <v>11</v>
      </c>
      <c r="U1385" t="s">
        <v>10</v>
      </c>
      <c r="V1385">
        <v>1002.814</v>
      </c>
      <c r="W1385">
        <v>0.85</v>
      </c>
      <c r="X1385">
        <v>1</v>
      </c>
      <c r="Y1385">
        <v>98</v>
      </c>
      <c r="Z1385">
        <v>0</v>
      </c>
      <c r="AA1385">
        <v>0</v>
      </c>
      <c r="AB1385">
        <v>0</v>
      </c>
      <c r="AC1385">
        <v>240</v>
      </c>
      <c r="AD1385">
        <v>1000</v>
      </c>
      <c r="AE1385">
        <v>2000</v>
      </c>
      <c r="AF1385">
        <v>0</v>
      </c>
      <c r="AG1385">
        <v>0</v>
      </c>
      <c r="AH1385">
        <v>0</v>
      </c>
      <c r="AI1385">
        <v>0</v>
      </c>
      <c r="AJ1385">
        <v>0</v>
      </c>
      <c r="AK1385">
        <v>0</v>
      </c>
      <c r="AL1385">
        <v>0</v>
      </c>
      <c r="AM1385">
        <v>0</v>
      </c>
      <c r="AN1385">
        <v>0</v>
      </c>
      <c r="AO1385">
        <v>0</v>
      </c>
      <c r="AP1385">
        <v>0</v>
      </c>
      <c r="AQ1385">
        <v>0</v>
      </c>
      <c r="AR1385">
        <v>0</v>
      </c>
      <c r="AS1385">
        <v>0</v>
      </c>
      <c r="AT1385">
        <v>1</v>
      </c>
      <c r="AU1385">
        <v>0</v>
      </c>
      <c r="AV1385">
        <v>0</v>
      </c>
      <c r="AW1385">
        <v>0</v>
      </c>
      <c r="AX1385">
        <v>1</v>
      </c>
    </row>
    <row r="1386" spans="1:50" x14ac:dyDescent="0.25">
      <c r="A1386" s="36">
        <v>6901010</v>
      </c>
      <c r="B1386" s="36">
        <v>44881</v>
      </c>
      <c r="C1386" s="36" t="s">
        <v>64</v>
      </c>
      <c r="D1386" t="s">
        <v>573</v>
      </c>
      <c r="E1386" t="s">
        <v>1234</v>
      </c>
      <c r="F1386" s="1">
        <v>40954</v>
      </c>
      <c r="G1386" s="1">
        <v>40961</v>
      </c>
      <c r="H1386">
        <v>2</v>
      </c>
      <c r="I1386">
        <v>2012</v>
      </c>
      <c r="J1386">
        <v>-50.9998</v>
      </c>
      <c r="K1386">
        <v>-12.1448</v>
      </c>
      <c r="L1386" t="s">
        <v>1213</v>
      </c>
      <c r="M1386" t="s">
        <v>1233</v>
      </c>
      <c r="N1386" s="1">
        <v>41967</v>
      </c>
      <c r="O1386">
        <v>-47.883299999999998</v>
      </c>
      <c r="P1386">
        <v>52.689500000000002</v>
      </c>
      <c r="Q1386" t="s">
        <v>9</v>
      </c>
      <c r="R1386" t="s">
        <v>645</v>
      </c>
      <c r="S1386" t="s">
        <v>646</v>
      </c>
      <c r="T1386" t="s">
        <v>11</v>
      </c>
      <c r="U1386" t="s">
        <v>10</v>
      </c>
      <c r="V1386">
        <v>1012.817</v>
      </c>
      <c r="W1386">
        <v>0.85</v>
      </c>
      <c r="X1386">
        <v>1</v>
      </c>
      <c r="Y1386">
        <v>102</v>
      </c>
      <c r="Z1386">
        <v>0</v>
      </c>
      <c r="AA1386">
        <v>0</v>
      </c>
      <c r="AB1386">
        <v>0</v>
      </c>
      <c r="AC1386">
        <v>240</v>
      </c>
      <c r="AD1386">
        <v>1000</v>
      </c>
      <c r="AE1386">
        <v>2000</v>
      </c>
      <c r="AF1386">
        <v>0</v>
      </c>
      <c r="AG1386">
        <v>0</v>
      </c>
      <c r="AH1386">
        <v>0</v>
      </c>
      <c r="AI1386">
        <v>0</v>
      </c>
      <c r="AJ1386">
        <v>0</v>
      </c>
      <c r="AK1386">
        <v>0</v>
      </c>
      <c r="AL1386">
        <v>0</v>
      </c>
      <c r="AM1386">
        <v>0</v>
      </c>
      <c r="AN1386">
        <v>0</v>
      </c>
      <c r="AO1386">
        <v>0</v>
      </c>
      <c r="AP1386">
        <v>0</v>
      </c>
      <c r="AQ1386">
        <v>0</v>
      </c>
      <c r="AR1386">
        <v>0</v>
      </c>
      <c r="AS1386">
        <v>0</v>
      </c>
      <c r="AT1386">
        <v>1</v>
      </c>
      <c r="AU1386">
        <v>0</v>
      </c>
      <c r="AV1386">
        <v>0</v>
      </c>
      <c r="AW1386">
        <v>0</v>
      </c>
      <c r="AX1386">
        <v>1</v>
      </c>
    </row>
    <row r="1387" spans="1:50" x14ac:dyDescent="0.25">
      <c r="A1387" s="36">
        <v>6901011</v>
      </c>
      <c r="B1387" s="36">
        <v>44887</v>
      </c>
      <c r="C1387" s="36" t="s">
        <v>64</v>
      </c>
      <c r="D1387" t="s">
        <v>573</v>
      </c>
      <c r="E1387" t="s">
        <v>1235</v>
      </c>
      <c r="F1387" s="1">
        <v>40956</v>
      </c>
      <c r="G1387" s="1">
        <v>40959</v>
      </c>
      <c r="H1387">
        <v>2</v>
      </c>
      <c r="I1387">
        <v>2012</v>
      </c>
      <c r="J1387">
        <v>-51.189799999999998</v>
      </c>
      <c r="K1387">
        <v>-12.662699999999999</v>
      </c>
      <c r="L1387" t="s">
        <v>1213</v>
      </c>
      <c r="M1387" t="s">
        <v>1233</v>
      </c>
      <c r="N1387" s="1">
        <v>41969</v>
      </c>
      <c r="O1387">
        <v>-50.356999999999999</v>
      </c>
      <c r="P1387">
        <v>53.798400000000001</v>
      </c>
      <c r="Q1387" t="s">
        <v>9</v>
      </c>
      <c r="R1387" t="s">
        <v>645</v>
      </c>
      <c r="S1387" t="s">
        <v>646</v>
      </c>
      <c r="T1387" t="s">
        <v>11</v>
      </c>
      <c r="U1387" t="s">
        <v>10</v>
      </c>
      <c r="V1387">
        <v>1012.7473</v>
      </c>
      <c r="W1387">
        <v>0.85</v>
      </c>
      <c r="X1387">
        <v>1</v>
      </c>
      <c r="Y1387">
        <v>103</v>
      </c>
      <c r="Z1387">
        <v>0</v>
      </c>
      <c r="AA1387">
        <v>0</v>
      </c>
      <c r="AB1387">
        <v>0</v>
      </c>
      <c r="AC1387">
        <v>240</v>
      </c>
      <c r="AD1387">
        <v>1000</v>
      </c>
      <c r="AE1387">
        <v>2000</v>
      </c>
      <c r="AF1387">
        <v>0</v>
      </c>
      <c r="AG1387">
        <v>0</v>
      </c>
      <c r="AH1387">
        <v>0</v>
      </c>
      <c r="AI1387">
        <v>0</v>
      </c>
      <c r="AJ1387">
        <v>0</v>
      </c>
      <c r="AK1387">
        <v>0</v>
      </c>
      <c r="AL1387">
        <v>0</v>
      </c>
      <c r="AM1387">
        <v>0</v>
      </c>
      <c r="AN1387">
        <v>0</v>
      </c>
      <c r="AO1387">
        <v>0</v>
      </c>
      <c r="AP1387">
        <v>0</v>
      </c>
      <c r="AQ1387">
        <v>0</v>
      </c>
      <c r="AR1387">
        <v>0</v>
      </c>
      <c r="AS1387">
        <v>0</v>
      </c>
      <c r="AT1387">
        <v>1</v>
      </c>
      <c r="AU1387">
        <v>0</v>
      </c>
      <c r="AV1387">
        <v>0</v>
      </c>
      <c r="AW1387">
        <v>0</v>
      </c>
      <c r="AX1387">
        <v>1</v>
      </c>
    </row>
    <row r="1388" spans="1:50" x14ac:dyDescent="0.25">
      <c r="A1388" s="36">
        <v>6900706</v>
      </c>
      <c r="B1388" s="36">
        <v>93930</v>
      </c>
      <c r="C1388" s="36" t="s">
        <v>64</v>
      </c>
      <c r="D1388" t="s">
        <v>573</v>
      </c>
      <c r="E1388" t="s">
        <v>1236</v>
      </c>
      <c r="F1388" s="1">
        <v>40968</v>
      </c>
      <c r="G1388" s="1">
        <v>40959</v>
      </c>
      <c r="H1388">
        <v>2</v>
      </c>
      <c r="I1388">
        <v>2012</v>
      </c>
      <c r="J1388">
        <v>-49.795999999999999</v>
      </c>
      <c r="K1388">
        <v>-38.1462</v>
      </c>
      <c r="L1388" t="s">
        <v>1213</v>
      </c>
      <c r="M1388" t="s">
        <v>1233</v>
      </c>
      <c r="N1388" s="1">
        <v>41972</v>
      </c>
      <c r="O1388">
        <v>-47.238999999999997</v>
      </c>
      <c r="P1388">
        <v>12.4396</v>
      </c>
      <c r="Q1388" t="s">
        <v>9</v>
      </c>
      <c r="R1388" t="s">
        <v>645</v>
      </c>
      <c r="S1388" t="s">
        <v>646</v>
      </c>
      <c r="T1388" t="s">
        <v>11</v>
      </c>
      <c r="U1388" t="s">
        <v>10</v>
      </c>
      <c r="V1388">
        <v>1003.0238000000001</v>
      </c>
      <c r="W1388">
        <v>0.85</v>
      </c>
      <c r="X1388">
        <v>1</v>
      </c>
      <c r="Y1388">
        <v>102</v>
      </c>
      <c r="Z1388">
        <v>0</v>
      </c>
      <c r="AA1388">
        <v>0</v>
      </c>
      <c r="AB1388">
        <v>0</v>
      </c>
      <c r="AC1388">
        <v>240</v>
      </c>
      <c r="AD1388">
        <v>1000</v>
      </c>
      <c r="AE1388">
        <v>2000</v>
      </c>
      <c r="AF1388">
        <v>0</v>
      </c>
      <c r="AG1388">
        <v>0</v>
      </c>
      <c r="AH1388">
        <v>0</v>
      </c>
      <c r="AI1388">
        <v>0</v>
      </c>
      <c r="AJ1388">
        <v>0</v>
      </c>
      <c r="AK1388">
        <v>0</v>
      </c>
      <c r="AL1388">
        <v>0</v>
      </c>
      <c r="AM1388">
        <v>0</v>
      </c>
      <c r="AN1388">
        <v>0</v>
      </c>
      <c r="AO1388">
        <v>0</v>
      </c>
      <c r="AP1388">
        <v>0</v>
      </c>
      <c r="AQ1388">
        <v>0</v>
      </c>
      <c r="AR1388">
        <v>0</v>
      </c>
      <c r="AS1388">
        <v>0</v>
      </c>
      <c r="AT1388">
        <v>1</v>
      </c>
      <c r="AU1388">
        <v>0</v>
      </c>
      <c r="AV1388">
        <v>0</v>
      </c>
      <c r="AW1388">
        <v>0</v>
      </c>
      <c r="AX1388">
        <v>1</v>
      </c>
    </row>
    <row r="1389" spans="1:50" x14ac:dyDescent="0.25">
      <c r="A1389" s="36">
        <v>6900701</v>
      </c>
      <c r="B1389" s="36">
        <v>78635</v>
      </c>
      <c r="C1389" s="36" t="s">
        <v>64</v>
      </c>
      <c r="D1389" t="s">
        <v>573</v>
      </c>
      <c r="E1389" t="s">
        <v>1237</v>
      </c>
      <c r="F1389" s="1">
        <v>40848</v>
      </c>
      <c r="G1389" s="1">
        <v>40868</v>
      </c>
      <c r="H1389">
        <v>11</v>
      </c>
      <c r="I1389">
        <v>2011</v>
      </c>
      <c r="J1389">
        <v>40.4818</v>
      </c>
      <c r="K1389">
        <v>-11.1073</v>
      </c>
      <c r="L1389" t="s">
        <v>1213</v>
      </c>
      <c r="M1389" t="s">
        <v>1238</v>
      </c>
      <c r="N1389" s="1">
        <v>41971</v>
      </c>
      <c r="O1389">
        <v>41.2562</v>
      </c>
      <c r="P1389">
        <v>-9.8684999999999992</v>
      </c>
      <c r="Q1389" t="s">
        <v>9</v>
      </c>
      <c r="R1389" t="s">
        <v>645</v>
      </c>
      <c r="S1389" t="s">
        <v>646</v>
      </c>
      <c r="T1389" t="s">
        <v>11</v>
      </c>
      <c r="U1389" t="s">
        <v>10</v>
      </c>
      <c r="V1389">
        <v>1122.4294</v>
      </c>
      <c r="W1389">
        <v>0.78</v>
      </c>
      <c r="X1389">
        <v>1</v>
      </c>
      <c r="Y1389">
        <v>113</v>
      </c>
      <c r="Z1389">
        <v>0</v>
      </c>
      <c r="AA1389">
        <v>0</v>
      </c>
      <c r="AB1389">
        <v>0</v>
      </c>
      <c r="AC1389">
        <v>240</v>
      </c>
      <c r="AD1389">
        <v>1000</v>
      </c>
      <c r="AE1389">
        <v>2000</v>
      </c>
      <c r="AF1389">
        <v>0</v>
      </c>
      <c r="AG1389">
        <v>0</v>
      </c>
      <c r="AH1389">
        <v>0</v>
      </c>
      <c r="AI1389">
        <v>0</v>
      </c>
      <c r="AJ1389">
        <v>0</v>
      </c>
      <c r="AK1389">
        <v>0</v>
      </c>
      <c r="AL1389">
        <v>0</v>
      </c>
      <c r="AM1389">
        <v>0</v>
      </c>
      <c r="AN1389">
        <v>0</v>
      </c>
      <c r="AO1389">
        <v>0</v>
      </c>
      <c r="AP1389">
        <v>0</v>
      </c>
      <c r="AQ1389">
        <v>0</v>
      </c>
      <c r="AR1389">
        <v>0</v>
      </c>
      <c r="AS1389">
        <v>0</v>
      </c>
      <c r="AT1389">
        <v>0</v>
      </c>
      <c r="AU1389">
        <v>0</v>
      </c>
      <c r="AV1389">
        <v>0</v>
      </c>
      <c r="AW1389">
        <v>0</v>
      </c>
      <c r="AX1389">
        <v>1</v>
      </c>
    </row>
    <row r="1390" spans="1:50" x14ac:dyDescent="0.25">
      <c r="A1390" s="36">
        <v>6900707</v>
      </c>
      <c r="B1390" s="36">
        <v>93931</v>
      </c>
      <c r="C1390" s="36" t="s">
        <v>64</v>
      </c>
      <c r="D1390" t="s">
        <v>573</v>
      </c>
      <c r="E1390" t="s">
        <v>1239</v>
      </c>
      <c r="F1390" s="1">
        <v>40872</v>
      </c>
      <c r="G1390" s="1">
        <v>40872</v>
      </c>
      <c r="H1390">
        <v>11</v>
      </c>
      <c r="I1390">
        <v>2011</v>
      </c>
      <c r="J1390">
        <v>-19.997800000000002</v>
      </c>
      <c r="K1390">
        <v>5.2751999999999999</v>
      </c>
      <c r="L1390" t="s">
        <v>1213</v>
      </c>
      <c r="M1390" t="s">
        <v>1238</v>
      </c>
      <c r="N1390" s="1">
        <v>41975</v>
      </c>
      <c r="O1390">
        <v>-14.389900000000001</v>
      </c>
      <c r="P1390">
        <v>2.2715000000000001</v>
      </c>
      <c r="Q1390" t="s">
        <v>9</v>
      </c>
      <c r="R1390" t="s">
        <v>645</v>
      </c>
      <c r="S1390" t="s">
        <v>646</v>
      </c>
      <c r="T1390" t="s">
        <v>11</v>
      </c>
      <c r="U1390" t="s">
        <v>10</v>
      </c>
      <c r="V1390">
        <v>1102.8749</v>
      </c>
      <c r="W1390">
        <v>0.78</v>
      </c>
      <c r="X1390">
        <v>1</v>
      </c>
      <c r="Y1390">
        <v>112</v>
      </c>
      <c r="Z1390">
        <v>0</v>
      </c>
      <c r="AA1390">
        <v>0</v>
      </c>
      <c r="AB1390">
        <v>0</v>
      </c>
      <c r="AC1390">
        <v>240</v>
      </c>
      <c r="AD1390">
        <v>1000</v>
      </c>
      <c r="AE1390">
        <v>2000</v>
      </c>
      <c r="AF1390">
        <v>0</v>
      </c>
      <c r="AG1390">
        <v>0</v>
      </c>
      <c r="AH1390">
        <v>0</v>
      </c>
      <c r="AI1390">
        <v>0</v>
      </c>
      <c r="AJ1390">
        <v>0</v>
      </c>
      <c r="AK1390">
        <v>0</v>
      </c>
      <c r="AL1390">
        <v>0</v>
      </c>
      <c r="AM1390">
        <v>0</v>
      </c>
      <c r="AN1390">
        <v>0</v>
      </c>
      <c r="AO1390">
        <v>0</v>
      </c>
      <c r="AP1390">
        <v>0</v>
      </c>
      <c r="AQ1390">
        <v>0</v>
      </c>
      <c r="AR1390">
        <v>0</v>
      </c>
      <c r="AS1390">
        <v>0</v>
      </c>
      <c r="AT1390">
        <v>0</v>
      </c>
      <c r="AU1390">
        <v>0</v>
      </c>
      <c r="AV1390">
        <v>0</v>
      </c>
      <c r="AW1390">
        <v>0</v>
      </c>
      <c r="AX1390">
        <v>1</v>
      </c>
    </row>
    <row r="1391" spans="1:50" x14ac:dyDescent="0.25">
      <c r="A1391" s="36">
        <v>6900705</v>
      </c>
      <c r="B1391" s="36">
        <v>93929</v>
      </c>
      <c r="C1391" s="36" t="s">
        <v>64</v>
      </c>
      <c r="D1391" t="s">
        <v>573</v>
      </c>
      <c r="E1391" t="s">
        <v>1240</v>
      </c>
      <c r="F1391" s="1">
        <v>40867</v>
      </c>
      <c r="G1391" s="1">
        <v>40868</v>
      </c>
      <c r="H1391">
        <v>11</v>
      </c>
      <c r="I1391">
        <v>2011</v>
      </c>
      <c r="J1391">
        <v>-10.004300000000001</v>
      </c>
      <c r="K1391">
        <v>-2.5752000000000002</v>
      </c>
      <c r="L1391" t="s">
        <v>1213</v>
      </c>
      <c r="M1391" t="s">
        <v>1238</v>
      </c>
      <c r="N1391" s="1">
        <v>41970</v>
      </c>
      <c r="O1391">
        <v>-9.7004000000000001</v>
      </c>
      <c r="P1391">
        <v>2.7162000000000002</v>
      </c>
      <c r="Q1391" t="s">
        <v>9</v>
      </c>
      <c r="R1391" t="s">
        <v>645</v>
      </c>
      <c r="S1391" t="s">
        <v>646</v>
      </c>
      <c r="T1391" t="s">
        <v>11</v>
      </c>
      <c r="U1391" t="s">
        <v>10</v>
      </c>
      <c r="V1391">
        <v>1102.4712</v>
      </c>
      <c r="W1391">
        <v>0.78</v>
      </c>
      <c r="X1391">
        <v>1</v>
      </c>
      <c r="Y1391">
        <v>111</v>
      </c>
      <c r="Z1391">
        <v>0</v>
      </c>
      <c r="AA1391">
        <v>0</v>
      </c>
      <c r="AB1391">
        <v>0</v>
      </c>
      <c r="AC1391">
        <v>240</v>
      </c>
      <c r="AD1391">
        <v>1000</v>
      </c>
      <c r="AE1391">
        <v>2000</v>
      </c>
      <c r="AF1391">
        <v>0</v>
      </c>
      <c r="AG1391">
        <v>0</v>
      </c>
      <c r="AH1391">
        <v>0</v>
      </c>
      <c r="AI1391">
        <v>0</v>
      </c>
      <c r="AJ1391">
        <v>0</v>
      </c>
      <c r="AK1391">
        <v>0</v>
      </c>
      <c r="AL1391">
        <v>0</v>
      </c>
      <c r="AM1391">
        <v>0</v>
      </c>
      <c r="AN1391">
        <v>0</v>
      </c>
      <c r="AO1391">
        <v>0</v>
      </c>
      <c r="AP1391">
        <v>0</v>
      </c>
      <c r="AQ1391">
        <v>0</v>
      </c>
      <c r="AR1391">
        <v>0</v>
      </c>
      <c r="AS1391">
        <v>0</v>
      </c>
      <c r="AT1391">
        <v>0</v>
      </c>
      <c r="AU1391">
        <v>0</v>
      </c>
      <c r="AV1391">
        <v>0</v>
      </c>
      <c r="AW1391">
        <v>0</v>
      </c>
      <c r="AX1391">
        <v>1</v>
      </c>
    </row>
    <row r="1392" spans="1:50" x14ac:dyDescent="0.25">
      <c r="A1392" s="36">
        <v>6900703</v>
      </c>
      <c r="B1392" s="36">
        <v>63705</v>
      </c>
      <c r="C1392" s="36" t="s">
        <v>64</v>
      </c>
      <c r="D1392" t="s">
        <v>573</v>
      </c>
      <c r="E1392" t="s">
        <v>1241</v>
      </c>
      <c r="F1392" s="1">
        <v>40860</v>
      </c>
      <c r="G1392" s="1">
        <v>40861</v>
      </c>
      <c r="H1392">
        <v>11</v>
      </c>
      <c r="I1392">
        <v>2011</v>
      </c>
      <c r="J1392">
        <v>12.001799999999999</v>
      </c>
      <c r="K1392">
        <v>-20.832000000000001</v>
      </c>
      <c r="L1392" t="s">
        <v>1213</v>
      </c>
      <c r="M1392" t="s">
        <v>1238</v>
      </c>
      <c r="N1392" s="1">
        <v>41973</v>
      </c>
      <c r="O1392">
        <v>12.164300000000001</v>
      </c>
      <c r="P1392">
        <v>-28.7972</v>
      </c>
      <c r="Q1392" t="s">
        <v>9</v>
      </c>
      <c r="R1392" t="s">
        <v>645</v>
      </c>
      <c r="S1392" t="s">
        <v>646</v>
      </c>
      <c r="T1392" t="s">
        <v>11</v>
      </c>
      <c r="U1392" t="s">
        <v>10</v>
      </c>
      <c r="V1392">
        <v>1112.3724</v>
      </c>
      <c r="W1392">
        <v>0.78</v>
      </c>
      <c r="X1392">
        <v>1</v>
      </c>
      <c r="Y1392">
        <v>100</v>
      </c>
      <c r="Z1392">
        <v>0</v>
      </c>
      <c r="AA1392">
        <v>0</v>
      </c>
      <c r="AB1392">
        <v>0</v>
      </c>
      <c r="AC1392">
        <v>240</v>
      </c>
      <c r="AD1392">
        <v>1000</v>
      </c>
      <c r="AE1392">
        <v>2000</v>
      </c>
      <c r="AF1392">
        <v>0</v>
      </c>
      <c r="AG1392">
        <v>0</v>
      </c>
      <c r="AH1392">
        <v>0</v>
      </c>
      <c r="AI1392">
        <v>0</v>
      </c>
      <c r="AJ1392">
        <v>0</v>
      </c>
      <c r="AK1392">
        <v>0</v>
      </c>
      <c r="AL1392">
        <v>0</v>
      </c>
      <c r="AM1392">
        <v>0</v>
      </c>
      <c r="AN1392">
        <v>0</v>
      </c>
      <c r="AO1392">
        <v>0</v>
      </c>
      <c r="AP1392">
        <v>0</v>
      </c>
      <c r="AQ1392">
        <v>0</v>
      </c>
      <c r="AR1392">
        <v>0</v>
      </c>
      <c r="AS1392">
        <v>0</v>
      </c>
      <c r="AT1392">
        <v>0</v>
      </c>
      <c r="AU1392">
        <v>0</v>
      </c>
      <c r="AV1392">
        <v>0</v>
      </c>
      <c r="AW1392">
        <v>0</v>
      </c>
      <c r="AX1392">
        <v>1</v>
      </c>
    </row>
    <row r="1393" spans="1:50" x14ac:dyDescent="0.25">
      <c r="A1393" s="36">
        <v>6900702</v>
      </c>
      <c r="B1393" s="36">
        <v>78636</v>
      </c>
      <c r="C1393" s="36" t="s">
        <v>64</v>
      </c>
      <c r="D1393" t="s">
        <v>573</v>
      </c>
      <c r="E1393" t="s">
        <v>1242</v>
      </c>
      <c r="F1393" s="1">
        <v>40857</v>
      </c>
      <c r="G1393" s="1">
        <v>40861</v>
      </c>
      <c r="H1393">
        <v>11</v>
      </c>
      <c r="I1393">
        <v>2011</v>
      </c>
      <c r="J1393">
        <v>22.003</v>
      </c>
      <c r="K1393">
        <v>-19.313199999999998</v>
      </c>
      <c r="L1393" t="s">
        <v>1213</v>
      </c>
      <c r="M1393" t="s">
        <v>1238</v>
      </c>
      <c r="N1393" s="1">
        <v>41970</v>
      </c>
      <c r="O1393">
        <v>26.699100000000001</v>
      </c>
      <c r="P1393">
        <v>-24.6662</v>
      </c>
      <c r="Q1393" t="s">
        <v>9</v>
      </c>
      <c r="R1393" t="s">
        <v>645</v>
      </c>
      <c r="S1393" t="s">
        <v>646</v>
      </c>
      <c r="T1393" t="s">
        <v>11</v>
      </c>
      <c r="U1393" t="s">
        <v>10</v>
      </c>
      <c r="V1393">
        <v>1112.6130000000001</v>
      </c>
      <c r="W1393">
        <v>0.78</v>
      </c>
      <c r="X1393">
        <v>1</v>
      </c>
      <c r="Y1393">
        <v>112</v>
      </c>
      <c r="Z1393">
        <v>0</v>
      </c>
      <c r="AA1393">
        <v>0</v>
      </c>
      <c r="AB1393">
        <v>0</v>
      </c>
      <c r="AC1393">
        <v>240</v>
      </c>
      <c r="AD1393">
        <v>1000</v>
      </c>
      <c r="AE1393">
        <v>2000</v>
      </c>
      <c r="AF1393">
        <v>0</v>
      </c>
      <c r="AG1393">
        <v>0</v>
      </c>
      <c r="AH1393">
        <v>0</v>
      </c>
      <c r="AI1393">
        <v>0</v>
      </c>
      <c r="AJ1393">
        <v>0</v>
      </c>
      <c r="AK1393">
        <v>0</v>
      </c>
      <c r="AL1393">
        <v>0</v>
      </c>
      <c r="AM1393">
        <v>0</v>
      </c>
      <c r="AN1393">
        <v>0</v>
      </c>
      <c r="AO1393">
        <v>0</v>
      </c>
      <c r="AP1393">
        <v>0</v>
      </c>
      <c r="AQ1393">
        <v>0</v>
      </c>
      <c r="AR1393">
        <v>0</v>
      </c>
      <c r="AS1393">
        <v>0</v>
      </c>
      <c r="AT1393">
        <v>0</v>
      </c>
      <c r="AU1393">
        <v>0</v>
      </c>
      <c r="AV1393">
        <v>0</v>
      </c>
      <c r="AW1393">
        <v>0</v>
      </c>
      <c r="AX1393">
        <v>1</v>
      </c>
    </row>
    <row r="1394" spans="1:50" x14ac:dyDescent="0.25">
      <c r="A1394" s="36">
        <v>7900290</v>
      </c>
      <c r="B1394" s="36">
        <v>40850</v>
      </c>
      <c r="C1394" s="36" t="s">
        <v>64</v>
      </c>
      <c r="D1394">
        <v>155</v>
      </c>
      <c r="E1394">
        <v>155</v>
      </c>
      <c r="F1394" s="1">
        <v>41285</v>
      </c>
      <c r="G1394" s="1">
        <v>41338</v>
      </c>
      <c r="H1394">
        <v>1</v>
      </c>
      <c r="I1394">
        <v>2013</v>
      </c>
      <c r="J1394">
        <v>-63.881</v>
      </c>
      <c r="K1394">
        <v>-49.131</v>
      </c>
      <c r="L1394" t="s">
        <v>1213</v>
      </c>
      <c r="M1394" t="s">
        <v>573</v>
      </c>
      <c r="N1394" s="1">
        <v>41644</v>
      </c>
      <c r="O1394">
        <v>-61.535899999999998</v>
      </c>
      <c r="P1394">
        <v>-30.930399999999999</v>
      </c>
      <c r="Q1394" t="s">
        <v>0</v>
      </c>
      <c r="R1394" t="s">
        <v>567</v>
      </c>
      <c r="S1394" t="s">
        <v>568</v>
      </c>
      <c r="T1394" t="s">
        <v>44</v>
      </c>
      <c r="U1394" t="s">
        <v>4</v>
      </c>
      <c r="V1394">
        <v>359.3485</v>
      </c>
      <c r="W1394">
        <v>0.91</v>
      </c>
      <c r="X1394">
        <v>0</v>
      </c>
      <c r="Y1394">
        <v>0</v>
      </c>
      <c r="Z1394">
        <v>0</v>
      </c>
      <c r="AA1394">
        <v>0</v>
      </c>
      <c r="AB1394">
        <v>0</v>
      </c>
      <c r="AC1394">
        <v>240</v>
      </c>
      <c r="AD1394">
        <v>800</v>
      </c>
      <c r="AE1394">
        <v>2000</v>
      </c>
      <c r="AF1394">
        <v>0</v>
      </c>
      <c r="AG1394">
        <v>0</v>
      </c>
      <c r="AH1394">
        <v>0</v>
      </c>
      <c r="AI1394">
        <v>0</v>
      </c>
      <c r="AJ1394">
        <v>0</v>
      </c>
      <c r="AK1394">
        <v>0</v>
      </c>
      <c r="AL1394">
        <v>0</v>
      </c>
      <c r="AM1394">
        <v>0</v>
      </c>
      <c r="AN1394">
        <v>0</v>
      </c>
      <c r="AO1394">
        <v>0</v>
      </c>
      <c r="AP1394">
        <v>0</v>
      </c>
      <c r="AQ1394">
        <v>0</v>
      </c>
      <c r="AR1394">
        <v>0</v>
      </c>
      <c r="AS1394">
        <v>1</v>
      </c>
      <c r="AT1394">
        <v>0</v>
      </c>
      <c r="AU1394">
        <v>0</v>
      </c>
      <c r="AV1394">
        <v>0</v>
      </c>
      <c r="AW1394">
        <v>0</v>
      </c>
      <c r="AX1394">
        <v>1</v>
      </c>
    </row>
    <row r="1395" spans="1:50" x14ac:dyDescent="0.25">
      <c r="A1395" s="36">
        <v>6900740</v>
      </c>
      <c r="B1395" s="36">
        <v>57729</v>
      </c>
      <c r="C1395" s="36" t="s">
        <v>64</v>
      </c>
      <c r="D1395" t="s">
        <v>1243</v>
      </c>
      <c r="E1395">
        <v>4299</v>
      </c>
      <c r="F1395" s="1">
        <v>39816</v>
      </c>
      <c r="G1395" s="1">
        <v>39816</v>
      </c>
      <c r="H1395">
        <v>1</v>
      </c>
      <c r="I1395">
        <v>2009</v>
      </c>
      <c r="J1395">
        <v>-39.5</v>
      </c>
      <c r="K1395">
        <v>16.5</v>
      </c>
      <c r="L1395" t="s">
        <v>1213</v>
      </c>
      <c r="M1395" t="s">
        <v>1244</v>
      </c>
      <c r="N1395" s="1">
        <v>41936</v>
      </c>
      <c r="O1395">
        <v>-47.328400000000002</v>
      </c>
      <c r="P1395">
        <v>172.8416</v>
      </c>
      <c r="Q1395" t="s">
        <v>3</v>
      </c>
      <c r="R1395" t="s">
        <v>1230</v>
      </c>
      <c r="S1395" t="s">
        <v>1231</v>
      </c>
      <c r="T1395" t="s">
        <v>46</v>
      </c>
      <c r="U1395" t="s">
        <v>143</v>
      </c>
      <c r="V1395">
        <v>2120.1956</v>
      </c>
      <c r="W1395">
        <v>0.57999999999999996</v>
      </c>
      <c r="X1395">
        <v>1</v>
      </c>
      <c r="Y1395">
        <v>212</v>
      </c>
      <c r="Z1395">
        <v>129</v>
      </c>
      <c r="AA1395">
        <v>0</v>
      </c>
      <c r="AB1395">
        <v>0</v>
      </c>
      <c r="AC1395">
        <v>240</v>
      </c>
      <c r="AD1395">
        <v>1000</v>
      </c>
      <c r="AE1395">
        <v>2000</v>
      </c>
      <c r="AF1395">
        <v>0</v>
      </c>
      <c r="AG1395">
        <v>0</v>
      </c>
      <c r="AH1395">
        <v>0</v>
      </c>
      <c r="AI1395">
        <v>0</v>
      </c>
      <c r="AJ1395">
        <v>0</v>
      </c>
      <c r="AK1395">
        <v>0</v>
      </c>
      <c r="AL1395">
        <v>0</v>
      </c>
      <c r="AM1395">
        <v>0</v>
      </c>
      <c r="AN1395">
        <v>0</v>
      </c>
      <c r="AO1395">
        <v>0</v>
      </c>
      <c r="AP1395">
        <v>0</v>
      </c>
      <c r="AQ1395">
        <v>0</v>
      </c>
      <c r="AR1395">
        <v>0</v>
      </c>
      <c r="AS1395">
        <v>1</v>
      </c>
      <c r="AT1395">
        <v>0</v>
      </c>
      <c r="AU1395">
        <v>0</v>
      </c>
      <c r="AV1395">
        <v>0</v>
      </c>
      <c r="AW1395">
        <v>0</v>
      </c>
      <c r="AX1395">
        <v>1</v>
      </c>
    </row>
    <row r="1396" spans="1:50" x14ac:dyDescent="0.25">
      <c r="A1396" s="36">
        <v>5901495</v>
      </c>
      <c r="B1396" s="36">
        <v>39537</v>
      </c>
      <c r="C1396" s="36" t="s">
        <v>64</v>
      </c>
      <c r="D1396">
        <v>2806</v>
      </c>
      <c r="E1396">
        <v>3495</v>
      </c>
      <c r="F1396" s="1">
        <v>39497</v>
      </c>
      <c r="G1396" s="1">
        <v>39521</v>
      </c>
      <c r="H1396">
        <v>2</v>
      </c>
      <c r="I1396">
        <v>2008</v>
      </c>
      <c r="J1396">
        <v>-51.95</v>
      </c>
      <c r="K1396">
        <v>0</v>
      </c>
      <c r="L1396" t="s">
        <v>1213</v>
      </c>
      <c r="M1396" t="s">
        <v>597</v>
      </c>
      <c r="N1396" s="1">
        <v>41969</v>
      </c>
      <c r="O1396">
        <v>-59.027900000000002</v>
      </c>
      <c r="P1396">
        <v>101.4211</v>
      </c>
      <c r="Q1396" t="s">
        <v>3</v>
      </c>
      <c r="R1396" t="s">
        <v>637</v>
      </c>
      <c r="S1396" t="s">
        <v>638</v>
      </c>
      <c r="T1396" t="s">
        <v>8</v>
      </c>
      <c r="U1396" t="s">
        <v>7</v>
      </c>
      <c r="V1396">
        <v>2471.7422000000001</v>
      </c>
      <c r="W1396">
        <v>0.64</v>
      </c>
      <c r="X1396">
        <v>1</v>
      </c>
      <c r="Y1396">
        <v>230</v>
      </c>
      <c r="Z1396">
        <v>208</v>
      </c>
      <c r="AA1396">
        <v>1973</v>
      </c>
      <c r="AB1396">
        <v>1</v>
      </c>
      <c r="AC1396">
        <v>240</v>
      </c>
      <c r="AD1396">
        <v>1000</v>
      </c>
      <c r="AE1396">
        <v>2000</v>
      </c>
      <c r="AF1396">
        <v>0</v>
      </c>
      <c r="AG1396">
        <v>0</v>
      </c>
      <c r="AH1396">
        <v>0</v>
      </c>
      <c r="AI1396">
        <v>0</v>
      </c>
      <c r="AJ1396">
        <v>0</v>
      </c>
      <c r="AK1396">
        <v>0</v>
      </c>
      <c r="AL1396">
        <v>0</v>
      </c>
      <c r="AM1396">
        <v>0</v>
      </c>
      <c r="AN1396">
        <v>0</v>
      </c>
      <c r="AO1396">
        <v>0</v>
      </c>
      <c r="AP1396">
        <v>0</v>
      </c>
      <c r="AQ1396">
        <v>0</v>
      </c>
      <c r="AR1396">
        <v>0</v>
      </c>
      <c r="AS1396">
        <v>1</v>
      </c>
      <c r="AT1396">
        <v>0</v>
      </c>
      <c r="AU1396">
        <v>0</v>
      </c>
      <c r="AV1396">
        <v>0</v>
      </c>
      <c r="AW1396">
        <v>0</v>
      </c>
      <c r="AX1396">
        <v>1</v>
      </c>
    </row>
    <row r="1397" spans="1:50" x14ac:dyDescent="0.25">
      <c r="A1397" s="36">
        <v>5901498</v>
      </c>
      <c r="B1397" s="36">
        <v>39539</v>
      </c>
      <c r="C1397" s="36" t="s">
        <v>64</v>
      </c>
      <c r="D1397">
        <v>2809</v>
      </c>
      <c r="E1397">
        <v>3498</v>
      </c>
      <c r="F1397" s="1">
        <v>39496</v>
      </c>
      <c r="G1397" s="1">
        <v>39521</v>
      </c>
      <c r="H1397">
        <v>2</v>
      </c>
      <c r="I1397">
        <v>2008</v>
      </c>
      <c r="J1397">
        <v>-50.283299999999997</v>
      </c>
      <c r="K1397">
        <v>1.4333</v>
      </c>
      <c r="L1397" t="s">
        <v>1213</v>
      </c>
      <c r="M1397" t="s">
        <v>597</v>
      </c>
      <c r="N1397" s="1">
        <v>41968</v>
      </c>
      <c r="O1397">
        <v>-52.706400000000002</v>
      </c>
      <c r="P1397">
        <v>155.5436</v>
      </c>
      <c r="Q1397" t="s">
        <v>3</v>
      </c>
      <c r="R1397" t="s">
        <v>637</v>
      </c>
      <c r="S1397" t="s">
        <v>638</v>
      </c>
      <c r="T1397" t="s">
        <v>8</v>
      </c>
      <c r="U1397" t="s">
        <v>7</v>
      </c>
      <c r="V1397">
        <v>2472.7298999999998</v>
      </c>
      <c r="W1397">
        <v>0.64</v>
      </c>
      <c r="X1397">
        <v>1</v>
      </c>
      <c r="Y1397">
        <v>244</v>
      </c>
      <c r="Z1397">
        <v>215</v>
      </c>
      <c r="AA1397">
        <v>1973</v>
      </c>
      <c r="AB1397">
        <v>0</v>
      </c>
      <c r="AC1397">
        <v>240</v>
      </c>
      <c r="AD1397">
        <v>1000</v>
      </c>
      <c r="AE1397">
        <v>2000</v>
      </c>
      <c r="AF1397">
        <v>0</v>
      </c>
      <c r="AG1397">
        <v>0</v>
      </c>
      <c r="AH1397">
        <v>0</v>
      </c>
      <c r="AI1397">
        <v>0</v>
      </c>
      <c r="AJ1397">
        <v>0</v>
      </c>
      <c r="AK1397">
        <v>0</v>
      </c>
      <c r="AL1397">
        <v>0</v>
      </c>
      <c r="AM1397">
        <v>0</v>
      </c>
      <c r="AN1397">
        <v>0</v>
      </c>
      <c r="AO1397">
        <v>0</v>
      </c>
      <c r="AP1397">
        <v>0</v>
      </c>
      <c r="AQ1397">
        <v>0</v>
      </c>
      <c r="AR1397">
        <v>0</v>
      </c>
      <c r="AS1397">
        <v>1</v>
      </c>
      <c r="AT1397">
        <v>0</v>
      </c>
      <c r="AU1397">
        <v>0</v>
      </c>
      <c r="AV1397">
        <v>0</v>
      </c>
      <c r="AW1397">
        <v>0</v>
      </c>
      <c r="AX1397">
        <v>1</v>
      </c>
    </row>
    <row r="1398" spans="1:50" x14ac:dyDescent="0.25">
      <c r="A1398" s="36">
        <v>5901714</v>
      </c>
      <c r="B1398" s="36">
        <v>39531</v>
      </c>
      <c r="C1398" s="36" t="s">
        <v>64</v>
      </c>
      <c r="D1398">
        <v>2811</v>
      </c>
      <c r="E1398">
        <v>3501</v>
      </c>
      <c r="F1398" s="1">
        <v>39495</v>
      </c>
      <c r="G1398" s="1">
        <v>39521</v>
      </c>
      <c r="H1398">
        <v>2</v>
      </c>
      <c r="I1398">
        <v>2008</v>
      </c>
      <c r="J1398">
        <v>-47.65</v>
      </c>
      <c r="K1398">
        <v>4.2666000000000004</v>
      </c>
      <c r="L1398" t="s">
        <v>1213</v>
      </c>
      <c r="M1398" t="s">
        <v>597</v>
      </c>
      <c r="N1398" s="1">
        <v>41967</v>
      </c>
      <c r="O1398">
        <v>-31.322199999999999</v>
      </c>
      <c r="P1398">
        <v>111.1658</v>
      </c>
      <c r="Q1398" t="s">
        <v>3</v>
      </c>
      <c r="R1398" t="s">
        <v>637</v>
      </c>
      <c r="S1398" t="s">
        <v>638</v>
      </c>
      <c r="T1398" t="s">
        <v>8</v>
      </c>
      <c r="U1398" t="s">
        <v>7</v>
      </c>
      <c r="V1398">
        <v>2471.6021999999998</v>
      </c>
      <c r="W1398">
        <v>0.64</v>
      </c>
      <c r="X1398">
        <v>1</v>
      </c>
      <c r="Y1398">
        <v>244</v>
      </c>
      <c r="Z1398">
        <v>216</v>
      </c>
      <c r="AA1398">
        <v>1972</v>
      </c>
      <c r="AB1398">
        <v>0</v>
      </c>
      <c r="AC1398">
        <v>240</v>
      </c>
      <c r="AD1398">
        <v>1000</v>
      </c>
      <c r="AE1398">
        <v>2000</v>
      </c>
      <c r="AF1398">
        <v>0</v>
      </c>
      <c r="AG1398">
        <v>0</v>
      </c>
      <c r="AH1398">
        <v>0</v>
      </c>
      <c r="AI1398">
        <v>0</v>
      </c>
      <c r="AJ1398">
        <v>0</v>
      </c>
      <c r="AK1398">
        <v>0</v>
      </c>
      <c r="AL1398">
        <v>0</v>
      </c>
      <c r="AM1398">
        <v>0</v>
      </c>
      <c r="AN1398">
        <v>0</v>
      </c>
      <c r="AO1398">
        <v>0</v>
      </c>
      <c r="AP1398">
        <v>0</v>
      </c>
      <c r="AQ1398">
        <v>0</v>
      </c>
      <c r="AR1398">
        <v>0</v>
      </c>
      <c r="AS1398">
        <v>1</v>
      </c>
      <c r="AT1398">
        <v>0</v>
      </c>
      <c r="AU1398">
        <v>0</v>
      </c>
      <c r="AV1398">
        <v>0</v>
      </c>
      <c r="AW1398">
        <v>0</v>
      </c>
      <c r="AX1398">
        <v>1</v>
      </c>
    </row>
    <row r="1399" spans="1:50" x14ac:dyDescent="0.25">
      <c r="A1399" s="36">
        <v>5901494</v>
      </c>
      <c r="B1399" s="36">
        <v>39521</v>
      </c>
      <c r="C1399" s="36" t="s">
        <v>64</v>
      </c>
      <c r="D1399">
        <v>2805</v>
      </c>
      <c r="E1399">
        <v>3135</v>
      </c>
      <c r="F1399" s="1">
        <v>39493</v>
      </c>
      <c r="G1399" s="1">
        <v>39521</v>
      </c>
      <c r="H1399">
        <v>2</v>
      </c>
      <c r="I1399">
        <v>2008</v>
      </c>
      <c r="J1399">
        <v>-44.666699999999999</v>
      </c>
      <c r="K1399">
        <v>7.0833000000000004</v>
      </c>
      <c r="L1399" t="s">
        <v>1213</v>
      </c>
      <c r="M1399" t="s">
        <v>597</v>
      </c>
      <c r="N1399" s="1">
        <v>41975</v>
      </c>
      <c r="O1399">
        <v>-42.450099999999999</v>
      </c>
      <c r="P1399">
        <v>115.0543</v>
      </c>
      <c r="Q1399" t="s">
        <v>3</v>
      </c>
      <c r="R1399" t="s">
        <v>637</v>
      </c>
      <c r="S1399" t="s">
        <v>638</v>
      </c>
      <c r="T1399" t="s">
        <v>8</v>
      </c>
      <c r="U1399" t="s">
        <v>7</v>
      </c>
      <c r="V1399">
        <v>2481.6779999999999</v>
      </c>
      <c r="W1399">
        <v>0.64</v>
      </c>
      <c r="X1399">
        <v>1</v>
      </c>
      <c r="Y1399">
        <v>245</v>
      </c>
      <c r="Z1399">
        <v>216</v>
      </c>
      <c r="AA1399">
        <v>1958</v>
      </c>
      <c r="AB1399">
        <v>0</v>
      </c>
      <c r="AC1399">
        <v>240</v>
      </c>
      <c r="AD1399">
        <v>1000</v>
      </c>
      <c r="AE1399">
        <v>2000</v>
      </c>
      <c r="AF1399">
        <v>0</v>
      </c>
      <c r="AG1399">
        <v>0</v>
      </c>
      <c r="AH1399">
        <v>0</v>
      </c>
      <c r="AI1399">
        <v>0</v>
      </c>
      <c r="AJ1399">
        <v>0</v>
      </c>
      <c r="AK1399">
        <v>0</v>
      </c>
      <c r="AL1399">
        <v>0</v>
      </c>
      <c r="AM1399">
        <v>0</v>
      </c>
      <c r="AN1399">
        <v>0</v>
      </c>
      <c r="AO1399">
        <v>0</v>
      </c>
      <c r="AP1399">
        <v>0</v>
      </c>
      <c r="AQ1399">
        <v>0</v>
      </c>
      <c r="AR1399">
        <v>0</v>
      </c>
      <c r="AS1399">
        <v>1</v>
      </c>
      <c r="AT1399">
        <v>0</v>
      </c>
      <c r="AU1399">
        <v>0</v>
      </c>
      <c r="AV1399">
        <v>0</v>
      </c>
      <c r="AW1399">
        <v>0</v>
      </c>
      <c r="AX1399">
        <v>1</v>
      </c>
    </row>
    <row r="1400" spans="1:50" x14ac:dyDescent="0.25">
      <c r="A1400" s="36">
        <v>5901712</v>
      </c>
      <c r="B1400" s="36">
        <v>53140</v>
      </c>
      <c r="C1400" s="36" t="s">
        <v>64</v>
      </c>
      <c r="D1400" t="s">
        <v>573</v>
      </c>
      <c r="E1400">
        <v>1893</v>
      </c>
      <c r="F1400" s="1">
        <v>39114</v>
      </c>
      <c r="G1400" s="1">
        <v>39119</v>
      </c>
      <c r="H1400">
        <v>2</v>
      </c>
      <c r="I1400">
        <v>2007</v>
      </c>
      <c r="J1400">
        <v>-39.03</v>
      </c>
      <c r="K1400">
        <v>102.02</v>
      </c>
      <c r="L1400" t="s">
        <v>1245</v>
      </c>
      <c r="M1400" t="s">
        <v>624</v>
      </c>
      <c r="N1400" s="1">
        <v>41973</v>
      </c>
      <c r="O1400">
        <v>-25.9602</v>
      </c>
      <c r="P1400">
        <v>90.105400000000003</v>
      </c>
      <c r="Q1400" t="s">
        <v>3</v>
      </c>
      <c r="R1400" t="s">
        <v>704</v>
      </c>
      <c r="S1400" t="s">
        <v>705</v>
      </c>
      <c r="T1400" t="s">
        <v>28</v>
      </c>
      <c r="U1400" t="s">
        <v>27</v>
      </c>
      <c r="V1400">
        <v>2859.9983000000002</v>
      </c>
      <c r="W1400">
        <v>0.48</v>
      </c>
      <c r="X1400">
        <v>1</v>
      </c>
      <c r="Y1400">
        <v>286</v>
      </c>
      <c r="Z1400">
        <v>165</v>
      </c>
      <c r="AA1400">
        <v>1976</v>
      </c>
      <c r="AB1400">
        <v>0</v>
      </c>
      <c r="AC1400">
        <v>240</v>
      </c>
      <c r="AD1400">
        <v>1000</v>
      </c>
      <c r="AE1400">
        <v>2000</v>
      </c>
      <c r="AF1400">
        <v>0</v>
      </c>
      <c r="AG1400">
        <v>0</v>
      </c>
      <c r="AH1400">
        <v>0</v>
      </c>
      <c r="AI1400">
        <v>0</v>
      </c>
      <c r="AJ1400">
        <v>0</v>
      </c>
      <c r="AK1400">
        <v>0</v>
      </c>
      <c r="AL1400">
        <v>0</v>
      </c>
      <c r="AM1400">
        <v>0</v>
      </c>
      <c r="AN1400">
        <v>0</v>
      </c>
      <c r="AO1400">
        <v>0</v>
      </c>
      <c r="AP1400">
        <v>0</v>
      </c>
      <c r="AQ1400">
        <v>0</v>
      </c>
      <c r="AR1400">
        <v>0</v>
      </c>
      <c r="AS1400">
        <v>0</v>
      </c>
      <c r="AT1400">
        <v>0</v>
      </c>
      <c r="AU1400">
        <v>0</v>
      </c>
      <c r="AV1400">
        <v>0</v>
      </c>
      <c r="AW1400">
        <v>0</v>
      </c>
      <c r="AX1400">
        <v>1</v>
      </c>
    </row>
    <row r="1401" spans="1:50" x14ac:dyDescent="0.25">
      <c r="A1401" s="36">
        <v>5901711</v>
      </c>
      <c r="B1401" s="36">
        <v>53139</v>
      </c>
      <c r="C1401" s="36" t="s">
        <v>64</v>
      </c>
      <c r="D1401" t="s">
        <v>573</v>
      </c>
      <c r="E1401">
        <v>1891</v>
      </c>
      <c r="F1401" s="1">
        <v>39114</v>
      </c>
      <c r="G1401" s="1">
        <v>39119</v>
      </c>
      <c r="H1401">
        <v>2</v>
      </c>
      <c r="I1401">
        <v>2007</v>
      </c>
      <c r="J1401">
        <v>-38.08</v>
      </c>
      <c r="K1401">
        <v>98</v>
      </c>
      <c r="L1401" t="s">
        <v>1245</v>
      </c>
      <c r="M1401" t="s">
        <v>624</v>
      </c>
      <c r="N1401" s="1">
        <v>41974</v>
      </c>
      <c r="O1401">
        <v>-35.660899999999998</v>
      </c>
      <c r="P1401">
        <v>112.9607</v>
      </c>
      <c r="Q1401" t="s">
        <v>3</v>
      </c>
      <c r="R1401" t="s">
        <v>704</v>
      </c>
      <c r="S1401" t="s">
        <v>705</v>
      </c>
      <c r="T1401" t="s">
        <v>28</v>
      </c>
      <c r="U1401" t="s">
        <v>27</v>
      </c>
      <c r="V1401">
        <v>2860.2285999999999</v>
      </c>
      <c r="W1401">
        <v>0.48</v>
      </c>
      <c r="X1401">
        <v>1</v>
      </c>
      <c r="Y1401">
        <v>285</v>
      </c>
      <c r="Z1401">
        <v>165</v>
      </c>
      <c r="AA1401">
        <v>1986</v>
      </c>
      <c r="AB1401">
        <v>0</v>
      </c>
      <c r="AC1401">
        <v>240</v>
      </c>
      <c r="AD1401">
        <v>1000</v>
      </c>
      <c r="AE1401">
        <v>2000</v>
      </c>
      <c r="AF1401">
        <v>0</v>
      </c>
      <c r="AG1401">
        <v>0</v>
      </c>
      <c r="AH1401">
        <v>0</v>
      </c>
      <c r="AI1401">
        <v>0</v>
      </c>
      <c r="AJ1401">
        <v>0</v>
      </c>
      <c r="AK1401">
        <v>0</v>
      </c>
      <c r="AL1401">
        <v>0</v>
      </c>
      <c r="AM1401">
        <v>0</v>
      </c>
      <c r="AN1401">
        <v>0</v>
      </c>
      <c r="AO1401">
        <v>0</v>
      </c>
      <c r="AP1401">
        <v>0</v>
      </c>
      <c r="AQ1401">
        <v>0</v>
      </c>
      <c r="AR1401">
        <v>0</v>
      </c>
      <c r="AS1401">
        <v>0</v>
      </c>
      <c r="AT1401">
        <v>0</v>
      </c>
      <c r="AU1401">
        <v>0</v>
      </c>
      <c r="AV1401">
        <v>0</v>
      </c>
      <c r="AW1401">
        <v>0</v>
      </c>
      <c r="AX1401">
        <v>1</v>
      </c>
    </row>
    <row r="1402" spans="1:50" x14ac:dyDescent="0.25">
      <c r="A1402" s="36">
        <v>6901462</v>
      </c>
      <c r="B1402" s="36">
        <v>121600</v>
      </c>
      <c r="C1402" s="36" t="s">
        <v>64</v>
      </c>
      <c r="D1402" t="s">
        <v>573</v>
      </c>
      <c r="E1402" t="s">
        <v>1246</v>
      </c>
      <c r="F1402" s="1">
        <v>41728</v>
      </c>
      <c r="G1402" s="1">
        <v>41730</v>
      </c>
      <c r="H1402">
        <v>3</v>
      </c>
      <c r="I1402">
        <v>2014</v>
      </c>
      <c r="J1402">
        <v>38.804499999999997</v>
      </c>
      <c r="K1402">
        <v>10.262</v>
      </c>
      <c r="L1402" t="s">
        <v>1247</v>
      </c>
      <c r="M1402" t="s">
        <v>1248</v>
      </c>
      <c r="N1402" s="1">
        <v>41975</v>
      </c>
      <c r="O1402">
        <v>38.316499999999998</v>
      </c>
      <c r="P1402">
        <v>9.2812999999999999</v>
      </c>
      <c r="Q1402" t="s">
        <v>31</v>
      </c>
      <c r="R1402" t="s">
        <v>645</v>
      </c>
      <c r="S1402" t="s">
        <v>646</v>
      </c>
      <c r="T1402" t="s">
        <v>11</v>
      </c>
      <c r="U1402" t="s">
        <v>10</v>
      </c>
      <c r="V1402">
        <v>246.6831</v>
      </c>
      <c r="W1402">
        <v>0.91</v>
      </c>
      <c r="X1402">
        <v>1</v>
      </c>
      <c r="Y1402">
        <v>50</v>
      </c>
      <c r="Z1402">
        <v>0</v>
      </c>
      <c r="AA1402">
        <v>0</v>
      </c>
      <c r="AB1402">
        <v>0</v>
      </c>
      <c r="AC1402">
        <v>120</v>
      </c>
      <c r="AD1402">
        <v>1000</v>
      </c>
      <c r="AE1402">
        <v>2000</v>
      </c>
      <c r="AF1402">
        <v>1</v>
      </c>
      <c r="AG1402">
        <v>0</v>
      </c>
      <c r="AH1402">
        <v>0</v>
      </c>
      <c r="AI1402">
        <v>0</v>
      </c>
      <c r="AJ1402">
        <v>0</v>
      </c>
      <c r="AK1402">
        <v>0</v>
      </c>
      <c r="AL1402">
        <v>0</v>
      </c>
      <c r="AM1402">
        <v>0</v>
      </c>
      <c r="AN1402">
        <v>0</v>
      </c>
      <c r="AO1402">
        <v>0</v>
      </c>
      <c r="AP1402">
        <v>0</v>
      </c>
      <c r="AQ1402">
        <v>0</v>
      </c>
      <c r="AR1402">
        <v>0</v>
      </c>
      <c r="AS1402">
        <v>0</v>
      </c>
      <c r="AT1402">
        <v>1</v>
      </c>
      <c r="AU1402">
        <v>0</v>
      </c>
      <c r="AV1402">
        <v>0</v>
      </c>
      <c r="AW1402">
        <v>0</v>
      </c>
      <c r="AX1402">
        <v>1</v>
      </c>
    </row>
    <row r="1403" spans="1:50" x14ac:dyDescent="0.25">
      <c r="A1403" s="36">
        <v>6901879</v>
      </c>
      <c r="B1403" s="36">
        <v>300234011467640</v>
      </c>
      <c r="C1403" s="36" t="s">
        <v>65</v>
      </c>
      <c r="D1403" t="s">
        <v>573</v>
      </c>
      <c r="E1403">
        <v>10</v>
      </c>
      <c r="F1403" s="1">
        <v>41736</v>
      </c>
      <c r="G1403" s="1">
        <v>41726</v>
      </c>
      <c r="H1403">
        <v>4</v>
      </c>
      <c r="I1403">
        <v>2014</v>
      </c>
      <c r="J1403">
        <v>42</v>
      </c>
      <c r="K1403">
        <v>11</v>
      </c>
      <c r="L1403" t="s">
        <v>1247</v>
      </c>
      <c r="M1403" t="s">
        <v>1249</v>
      </c>
      <c r="N1403" s="1">
        <v>41971</v>
      </c>
      <c r="O1403">
        <v>41.671399999999998</v>
      </c>
      <c r="P1403">
        <v>9.8505000000000003</v>
      </c>
      <c r="Q1403" t="s">
        <v>9</v>
      </c>
      <c r="R1403" t="s">
        <v>575</v>
      </c>
      <c r="S1403" t="s">
        <v>576</v>
      </c>
      <c r="T1403" t="s">
        <v>37</v>
      </c>
      <c r="U1403" t="s">
        <v>36</v>
      </c>
      <c r="V1403">
        <v>235.20509999999999</v>
      </c>
      <c r="W1403">
        <v>0.91</v>
      </c>
      <c r="X1403">
        <v>1</v>
      </c>
      <c r="Y1403">
        <v>40</v>
      </c>
      <c r="Z1403">
        <v>0</v>
      </c>
      <c r="AA1403">
        <v>0</v>
      </c>
      <c r="AB1403">
        <v>0</v>
      </c>
      <c r="AC1403">
        <v>120</v>
      </c>
      <c r="AD1403">
        <v>350</v>
      </c>
      <c r="AE1403">
        <v>2000</v>
      </c>
      <c r="AF1403">
        <v>0</v>
      </c>
      <c r="AG1403">
        <v>0</v>
      </c>
      <c r="AH1403">
        <v>0</v>
      </c>
      <c r="AI1403">
        <v>0</v>
      </c>
      <c r="AJ1403">
        <v>0</v>
      </c>
      <c r="AK1403">
        <v>0</v>
      </c>
      <c r="AL1403">
        <v>0</v>
      </c>
      <c r="AM1403">
        <v>0</v>
      </c>
      <c r="AN1403">
        <v>0</v>
      </c>
      <c r="AO1403">
        <v>0</v>
      </c>
      <c r="AP1403">
        <v>0</v>
      </c>
      <c r="AQ1403">
        <v>0</v>
      </c>
      <c r="AR1403">
        <v>0</v>
      </c>
      <c r="AS1403">
        <v>0</v>
      </c>
      <c r="AT1403">
        <v>0</v>
      </c>
      <c r="AU1403">
        <v>0</v>
      </c>
      <c r="AV1403">
        <v>0</v>
      </c>
      <c r="AW1403">
        <v>0</v>
      </c>
      <c r="AX1403">
        <v>1</v>
      </c>
    </row>
    <row r="1404" spans="1:50" x14ac:dyDescent="0.25">
      <c r="A1404" s="36">
        <v>6901476</v>
      </c>
      <c r="B1404" s="36">
        <v>1173587</v>
      </c>
      <c r="C1404" s="36" t="s">
        <v>65</v>
      </c>
      <c r="D1404" t="s">
        <v>1250</v>
      </c>
      <c r="E1404" t="s">
        <v>1251</v>
      </c>
      <c r="F1404" s="1">
        <v>41728</v>
      </c>
      <c r="G1404" s="1">
        <v>41829</v>
      </c>
      <c r="H1404">
        <v>3</v>
      </c>
      <c r="I1404">
        <v>2014</v>
      </c>
      <c r="J1404">
        <v>38.6297</v>
      </c>
      <c r="K1404">
        <v>10.683</v>
      </c>
      <c r="L1404" t="s">
        <v>1247</v>
      </c>
      <c r="M1404" t="s">
        <v>1252</v>
      </c>
      <c r="N1404" s="1">
        <v>41970</v>
      </c>
      <c r="O1404">
        <v>38.424900000000001</v>
      </c>
      <c r="P1404">
        <v>5.9183000000000003</v>
      </c>
      <c r="Q1404" t="s">
        <v>31</v>
      </c>
      <c r="R1404" t="s">
        <v>645</v>
      </c>
      <c r="S1404" t="s">
        <v>646</v>
      </c>
      <c r="T1404" t="s">
        <v>11</v>
      </c>
      <c r="U1404" t="s">
        <v>10</v>
      </c>
      <c r="V1404">
        <v>241.95169999999999</v>
      </c>
      <c r="W1404">
        <v>0.91</v>
      </c>
      <c r="X1404">
        <v>1</v>
      </c>
      <c r="Y1404">
        <v>50</v>
      </c>
      <c r="Z1404">
        <v>0</v>
      </c>
      <c r="AA1404">
        <v>0</v>
      </c>
      <c r="AB1404">
        <v>0</v>
      </c>
      <c r="AC1404">
        <v>24</v>
      </c>
      <c r="AD1404">
        <v>15</v>
      </c>
      <c r="AE1404">
        <v>18</v>
      </c>
      <c r="AF1404">
        <v>1</v>
      </c>
      <c r="AG1404">
        <v>0</v>
      </c>
      <c r="AH1404">
        <v>0</v>
      </c>
      <c r="AI1404">
        <v>0</v>
      </c>
      <c r="AJ1404">
        <v>0</v>
      </c>
      <c r="AK1404">
        <v>0</v>
      </c>
      <c r="AL1404">
        <v>0</v>
      </c>
      <c r="AM1404">
        <v>0</v>
      </c>
      <c r="AN1404">
        <v>0</v>
      </c>
      <c r="AO1404">
        <v>0</v>
      </c>
      <c r="AP1404">
        <v>0</v>
      </c>
      <c r="AQ1404">
        <v>0</v>
      </c>
      <c r="AR1404">
        <v>0</v>
      </c>
      <c r="AS1404">
        <v>0</v>
      </c>
      <c r="AT1404">
        <v>0</v>
      </c>
      <c r="AU1404">
        <v>0</v>
      </c>
      <c r="AV1404">
        <v>0</v>
      </c>
      <c r="AW1404">
        <v>0</v>
      </c>
      <c r="AX1404">
        <v>1</v>
      </c>
    </row>
    <row r="1405" spans="1:50" x14ac:dyDescent="0.25">
      <c r="A1405" s="36">
        <v>6901827</v>
      </c>
      <c r="B1405" s="36">
        <v>466640</v>
      </c>
      <c r="C1405" s="36" t="s">
        <v>65</v>
      </c>
      <c r="D1405" t="s">
        <v>573</v>
      </c>
      <c r="E1405" t="s">
        <v>1253</v>
      </c>
      <c r="F1405" s="1">
        <v>41404</v>
      </c>
      <c r="G1405" s="1">
        <v>41396</v>
      </c>
      <c r="H1405">
        <v>5</v>
      </c>
      <c r="I1405">
        <v>2013</v>
      </c>
      <c r="J1405">
        <v>41.5</v>
      </c>
      <c r="K1405">
        <v>17</v>
      </c>
      <c r="L1405" t="s">
        <v>1247</v>
      </c>
      <c r="M1405" t="s">
        <v>1254</v>
      </c>
      <c r="N1405" s="1">
        <v>41971</v>
      </c>
      <c r="O1405">
        <v>41.717500000000001</v>
      </c>
      <c r="P1405">
        <v>18.266500000000001</v>
      </c>
      <c r="Q1405" t="s">
        <v>9</v>
      </c>
      <c r="R1405" t="s">
        <v>575</v>
      </c>
      <c r="S1405" t="s">
        <v>576</v>
      </c>
      <c r="T1405" t="s">
        <v>37</v>
      </c>
      <c r="U1405" t="s">
        <v>36</v>
      </c>
      <c r="V1405">
        <v>567.99450000000002</v>
      </c>
      <c r="W1405">
        <v>0.86</v>
      </c>
      <c r="X1405">
        <v>1</v>
      </c>
      <c r="Y1405">
        <v>154</v>
      </c>
      <c r="Z1405">
        <v>0</v>
      </c>
      <c r="AA1405">
        <v>0</v>
      </c>
      <c r="AB1405">
        <v>0</v>
      </c>
      <c r="AC1405">
        <v>72</v>
      </c>
      <c r="AD1405">
        <v>350</v>
      </c>
      <c r="AE1405">
        <v>2000</v>
      </c>
      <c r="AF1405">
        <v>0</v>
      </c>
      <c r="AG1405">
        <v>0</v>
      </c>
      <c r="AH1405">
        <v>0</v>
      </c>
      <c r="AI1405">
        <v>0</v>
      </c>
      <c r="AJ1405">
        <v>0</v>
      </c>
      <c r="AK1405">
        <v>0</v>
      </c>
      <c r="AL1405">
        <v>0</v>
      </c>
      <c r="AM1405">
        <v>0</v>
      </c>
      <c r="AN1405">
        <v>0</v>
      </c>
      <c r="AO1405">
        <v>0</v>
      </c>
      <c r="AP1405">
        <v>0</v>
      </c>
      <c r="AQ1405">
        <v>0</v>
      </c>
      <c r="AR1405">
        <v>0</v>
      </c>
      <c r="AS1405">
        <v>0</v>
      </c>
      <c r="AT1405">
        <v>1</v>
      </c>
      <c r="AU1405">
        <v>0</v>
      </c>
      <c r="AV1405">
        <v>0</v>
      </c>
      <c r="AW1405">
        <v>0</v>
      </c>
      <c r="AX1405">
        <v>1</v>
      </c>
    </row>
    <row r="1406" spans="1:50" x14ac:dyDescent="0.25">
      <c r="A1406" s="36">
        <v>6901826</v>
      </c>
      <c r="B1406" s="36">
        <v>464650</v>
      </c>
      <c r="C1406" s="36" t="s">
        <v>65</v>
      </c>
      <c r="D1406" t="s">
        <v>573</v>
      </c>
      <c r="E1406" t="s">
        <v>1255</v>
      </c>
      <c r="F1406" s="1">
        <v>41404</v>
      </c>
      <c r="G1406" s="1">
        <v>41396</v>
      </c>
      <c r="H1406">
        <v>5</v>
      </c>
      <c r="I1406">
        <v>2013</v>
      </c>
      <c r="J1406">
        <v>42</v>
      </c>
      <c r="K1406">
        <v>17</v>
      </c>
      <c r="L1406" t="s">
        <v>1247</v>
      </c>
      <c r="M1406" t="s">
        <v>1254</v>
      </c>
      <c r="N1406" s="1">
        <v>41971</v>
      </c>
      <c r="O1406">
        <v>41.589399999999998</v>
      </c>
      <c r="P1406">
        <v>17.383400000000002</v>
      </c>
      <c r="Q1406" t="s">
        <v>9</v>
      </c>
      <c r="R1406" t="s">
        <v>575</v>
      </c>
      <c r="S1406" t="s">
        <v>576</v>
      </c>
      <c r="T1406" t="s">
        <v>37</v>
      </c>
      <c r="U1406" t="s">
        <v>36</v>
      </c>
      <c r="V1406">
        <v>567.99450000000002</v>
      </c>
      <c r="W1406">
        <v>0.86</v>
      </c>
      <c r="X1406">
        <v>1</v>
      </c>
      <c r="Y1406">
        <v>142</v>
      </c>
      <c r="Z1406">
        <v>0</v>
      </c>
      <c r="AA1406">
        <v>0</v>
      </c>
      <c r="AB1406">
        <v>0</v>
      </c>
      <c r="AC1406">
        <v>72</v>
      </c>
      <c r="AD1406">
        <v>350</v>
      </c>
      <c r="AE1406">
        <v>2000</v>
      </c>
      <c r="AF1406">
        <v>0</v>
      </c>
      <c r="AG1406">
        <v>0</v>
      </c>
      <c r="AH1406">
        <v>0</v>
      </c>
      <c r="AI1406">
        <v>0</v>
      </c>
      <c r="AJ1406">
        <v>0</v>
      </c>
      <c r="AK1406">
        <v>0</v>
      </c>
      <c r="AL1406">
        <v>0</v>
      </c>
      <c r="AM1406">
        <v>0</v>
      </c>
      <c r="AN1406">
        <v>0</v>
      </c>
      <c r="AO1406">
        <v>0</v>
      </c>
      <c r="AP1406">
        <v>0</v>
      </c>
      <c r="AQ1406">
        <v>0</v>
      </c>
      <c r="AR1406">
        <v>0</v>
      </c>
      <c r="AS1406">
        <v>0</v>
      </c>
      <c r="AT1406">
        <v>1</v>
      </c>
      <c r="AU1406">
        <v>0</v>
      </c>
      <c r="AV1406">
        <v>0</v>
      </c>
      <c r="AW1406">
        <v>0</v>
      </c>
      <c r="AX1406">
        <v>1</v>
      </c>
    </row>
    <row r="1407" spans="1:50" x14ac:dyDescent="0.25">
      <c r="A1407" s="36">
        <v>6901042</v>
      </c>
      <c r="B1407" s="36">
        <v>146464</v>
      </c>
      <c r="C1407" s="36" t="s">
        <v>65</v>
      </c>
      <c r="D1407" t="s">
        <v>573</v>
      </c>
      <c r="E1407" t="s">
        <v>1256</v>
      </c>
      <c r="F1407" s="1">
        <v>41125</v>
      </c>
      <c r="G1407" s="1">
        <v>41116</v>
      </c>
      <c r="H1407">
        <v>8</v>
      </c>
      <c r="I1407">
        <v>2012</v>
      </c>
      <c r="J1407">
        <v>43.25</v>
      </c>
      <c r="K1407">
        <v>9.25</v>
      </c>
      <c r="L1407" t="s">
        <v>1247</v>
      </c>
      <c r="M1407" t="s">
        <v>1257</v>
      </c>
      <c r="N1407" s="1">
        <v>41972</v>
      </c>
      <c r="O1407">
        <v>36.651899999999998</v>
      </c>
      <c r="P1407">
        <v>-3.3397000000000001</v>
      </c>
      <c r="Q1407" t="s">
        <v>9</v>
      </c>
      <c r="R1407" t="s">
        <v>575</v>
      </c>
      <c r="S1407" t="s">
        <v>576</v>
      </c>
      <c r="T1407" t="s">
        <v>37</v>
      </c>
      <c r="U1407" t="s">
        <v>36</v>
      </c>
      <c r="V1407">
        <v>847.00540000000001</v>
      </c>
      <c r="W1407">
        <v>0.85</v>
      </c>
      <c r="X1407">
        <v>1</v>
      </c>
      <c r="Y1407">
        <v>170</v>
      </c>
      <c r="Z1407">
        <v>0</v>
      </c>
      <c r="AA1407">
        <v>0</v>
      </c>
      <c r="AB1407">
        <v>0</v>
      </c>
      <c r="AC1407">
        <v>5</v>
      </c>
      <c r="AD1407">
        <v>350</v>
      </c>
      <c r="AE1407">
        <v>2000</v>
      </c>
      <c r="AF1407">
        <v>0</v>
      </c>
      <c r="AG1407">
        <v>0</v>
      </c>
      <c r="AH1407">
        <v>0</v>
      </c>
      <c r="AI1407">
        <v>0</v>
      </c>
      <c r="AJ1407">
        <v>0</v>
      </c>
      <c r="AK1407">
        <v>0</v>
      </c>
      <c r="AL1407">
        <v>0</v>
      </c>
      <c r="AM1407">
        <v>0</v>
      </c>
      <c r="AN1407">
        <v>0</v>
      </c>
      <c r="AO1407">
        <v>0</v>
      </c>
      <c r="AP1407">
        <v>0</v>
      </c>
      <c r="AQ1407">
        <v>0</v>
      </c>
      <c r="AR1407">
        <v>0</v>
      </c>
      <c r="AS1407">
        <v>0</v>
      </c>
      <c r="AT1407">
        <v>0</v>
      </c>
      <c r="AU1407">
        <v>0</v>
      </c>
      <c r="AV1407">
        <v>0</v>
      </c>
      <c r="AW1407">
        <v>0</v>
      </c>
      <c r="AX1407">
        <v>1</v>
      </c>
    </row>
    <row r="1408" spans="1:50" x14ac:dyDescent="0.25">
      <c r="A1408" s="36">
        <v>5904932</v>
      </c>
      <c r="B1408" s="36">
        <v>123581</v>
      </c>
      <c r="C1408" s="36" t="s">
        <v>64</v>
      </c>
      <c r="D1408" t="s">
        <v>573</v>
      </c>
      <c r="E1408" t="s">
        <v>1258</v>
      </c>
      <c r="F1408" s="1">
        <v>41707</v>
      </c>
      <c r="G1408" s="1">
        <v>41712</v>
      </c>
      <c r="H1408">
        <v>3</v>
      </c>
      <c r="I1408">
        <v>2014</v>
      </c>
      <c r="J1408">
        <v>-53.8215</v>
      </c>
      <c r="K1408">
        <v>151.0275</v>
      </c>
      <c r="L1408" t="s">
        <v>1259</v>
      </c>
      <c r="M1408" t="s">
        <v>1260</v>
      </c>
      <c r="N1408" s="1">
        <v>41971</v>
      </c>
      <c r="O1408">
        <v>-58.427100000000003</v>
      </c>
      <c r="P1408">
        <v>173.06960000000001</v>
      </c>
      <c r="Q1408" t="s">
        <v>9</v>
      </c>
      <c r="R1408" t="s">
        <v>716</v>
      </c>
      <c r="S1408" t="s">
        <v>717</v>
      </c>
      <c r="T1408" t="s">
        <v>30</v>
      </c>
      <c r="U1408" t="s">
        <v>1</v>
      </c>
      <c r="V1408">
        <v>263.19389999999999</v>
      </c>
      <c r="W1408">
        <v>0.91</v>
      </c>
      <c r="X1408">
        <v>1</v>
      </c>
      <c r="Y1408">
        <v>27</v>
      </c>
      <c r="Z1408">
        <v>21</v>
      </c>
      <c r="AA1408">
        <v>0</v>
      </c>
      <c r="AB1408">
        <v>0</v>
      </c>
      <c r="AC1408">
        <v>240</v>
      </c>
      <c r="AD1408">
        <v>1000</v>
      </c>
      <c r="AE1408">
        <v>2020</v>
      </c>
      <c r="AF1408">
        <v>0</v>
      </c>
      <c r="AG1408">
        <v>0</v>
      </c>
      <c r="AH1408">
        <v>0</v>
      </c>
      <c r="AI1408">
        <v>0</v>
      </c>
      <c r="AJ1408">
        <v>0</v>
      </c>
      <c r="AK1408">
        <v>0</v>
      </c>
      <c r="AL1408">
        <v>0</v>
      </c>
      <c r="AM1408">
        <v>0</v>
      </c>
      <c r="AN1408">
        <v>0</v>
      </c>
      <c r="AO1408">
        <v>0</v>
      </c>
      <c r="AP1408">
        <v>0</v>
      </c>
      <c r="AQ1408">
        <v>0</v>
      </c>
      <c r="AR1408">
        <v>0</v>
      </c>
      <c r="AS1408">
        <v>0</v>
      </c>
      <c r="AT1408">
        <v>0</v>
      </c>
      <c r="AU1408">
        <v>0</v>
      </c>
      <c r="AV1408">
        <v>0</v>
      </c>
      <c r="AW1408">
        <v>0</v>
      </c>
      <c r="AX1408">
        <v>1</v>
      </c>
    </row>
    <row r="1409" spans="1:50" x14ac:dyDescent="0.25">
      <c r="A1409" s="36">
        <v>5904217</v>
      </c>
      <c r="B1409" s="36">
        <v>112251</v>
      </c>
      <c r="C1409" s="36" t="s">
        <v>64</v>
      </c>
      <c r="D1409" t="s">
        <v>573</v>
      </c>
      <c r="E1409" t="s">
        <v>1261</v>
      </c>
      <c r="F1409" s="1">
        <v>41347</v>
      </c>
      <c r="G1409" s="1">
        <v>41352</v>
      </c>
      <c r="H1409">
        <v>3</v>
      </c>
      <c r="I1409">
        <v>2013</v>
      </c>
      <c r="J1409">
        <v>-47.991199999999999</v>
      </c>
      <c r="K1409">
        <v>151.05619999999999</v>
      </c>
      <c r="L1409" t="s">
        <v>1259</v>
      </c>
      <c r="M1409" t="s">
        <v>1262</v>
      </c>
      <c r="N1409" s="1">
        <v>41970</v>
      </c>
      <c r="O1409">
        <v>-44.883400000000002</v>
      </c>
      <c r="P1409">
        <v>134.34100000000001</v>
      </c>
      <c r="Q1409" t="s">
        <v>9</v>
      </c>
      <c r="R1409" t="s">
        <v>716</v>
      </c>
      <c r="S1409" t="s">
        <v>717</v>
      </c>
      <c r="T1409" t="s">
        <v>30</v>
      </c>
      <c r="U1409" t="s">
        <v>1</v>
      </c>
      <c r="V1409">
        <v>622.94510000000002</v>
      </c>
      <c r="W1409">
        <v>0.86</v>
      </c>
      <c r="X1409">
        <v>1</v>
      </c>
      <c r="Y1409">
        <v>57</v>
      </c>
      <c r="Z1409">
        <v>0</v>
      </c>
      <c r="AA1409">
        <v>0</v>
      </c>
      <c r="AB1409">
        <v>0</v>
      </c>
      <c r="AC1409">
        <v>240</v>
      </c>
      <c r="AD1409">
        <v>1000</v>
      </c>
      <c r="AE1409">
        <v>2020</v>
      </c>
      <c r="AF1409">
        <v>0</v>
      </c>
      <c r="AG1409">
        <v>0</v>
      </c>
      <c r="AH1409">
        <v>0</v>
      </c>
      <c r="AI1409">
        <v>0</v>
      </c>
      <c r="AJ1409">
        <v>0</v>
      </c>
      <c r="AK1409">
        <v>0</v>
      </c>
      <c r="AL1409">
        <v>0</v>
      </c>
      <c r="AM1409">
        <v>0</v>
      </c>
      <c r="AN1409">
        <v>0</v>
      </c>
      <c r="AO1409">
        <v>0</v>
      </c>
      <c r="AP1409">
        <v>0</v>
      </c>
      <c r="AQ1409">
        <v>0</v>
      </c>
      <c r="AR1409">
        <v>0</v>
      </c>
      <c r="AS1409">
        <v>0</v>
      </c>
      <c r="AT1409">
        <v>0</v>
      </c>
      <c r="AU1409">
        <v>0</v>
      </c>
      <c r="AV1409">
        <v>0</v>
      </c>
      <c r="AW1409">
        <v>0</v>
      </c>
      <c r="AX1409">
        <v>1</v>
      </c>
    </row>
    <row r="1410" spans="1:50" x14ac:dyDescent="0.25">
      <c r="A1410" s="36">
        <v>6900653</v>
      </c>
      <c r="B1410" s="36">
        <v>79625</v>
      </c>
      <c r="C1410" s="36" t="s">
        <v>64</v>
      </c>
      <c r="D1410" t="s">
        <v>573</v>
      </c>
      <c r="E1410">
        <v>3654</v>
      </c>
      <c r="F1410" s="1">
        <v>39852</v>
      </c>
      <c r="G1410" s="1">
        <v>39854</v>
      </c>
      <c r="H1410">
        <v>2</v>
      </c>
      <c r="I1410">
        <v>2009</v>
      </c>
      <c r="J1410">
        <v>52.994500000000002</v>
      </c>
      <c r="K1410">
        <v>-15.6374</v>
      </c>
      <c r="L1410" t="s">
        <v>1263</v>
      </c>
      <c r="M1410" t="s">
        <v>1264</v>
      </c>
      <c r="N1410" s="1">
        <v>41973</v>
      </c>
      <c r="O1410">
        <v>62.135899999999999</v>
      </c>
      <c r="P1410">
        <v>-57.278300000000002</v>
      </c>
      <c r="Q1410" t="s">
        <v>3</v>
      </c>
      <c r="R1410" t="s">
        <v>668</v>
      </c>
      <c r="S1410" t="s">
        <v>669</v>
      </c>
      <c r="T1410" t="s">
        <v>670</v>
      </c>
      <c r="U1410" t="s">
        <v>671</v>
      </c>
      <c r="V1410">
        <v>2120.6851000000001</v>
      </c>
      <c r="W1410">
        <v>0.57999999999999996</v>
      </c>
      <c r="X1410">
        <v>1</v>
      </c>
      <c r="Y1410">
        <v>203</v>
      </c>
      <c r="Z1410">
        <v>89</v>
      </c>
      <c r="AA1410">
        <v>0</v>
      </c>
      <c r="AB1410">
        <v>0</v>
      </c>
      <c r="AC1410">
        <v>240</v>
      </c>
      <c r="AD1410">
        <v>1000</v>
      </c>
      <c r="AE1410">
        <v>2000</v>
      </c>
      <c r="AF1410">
        <v>0</v>
      </c>
      <c r="AG1410">
        <v>0</v>
      </c>
      <c r="AH1410">
        <v>0</v>
      </c>
      <c r="AI1410">
        <v>0</v>
      </c>
      <c r="AJ1410">
        <v>0</v>
      </c>
      <c r="AK1410">
        <v>0</v>
      </c>
      <c r="AL1410">
        <v>0</v>
      </c>
      <c r="AM1410">
        <v>0</v>
      </c>
      <c r="AN1410">
        <v>0</v>
      </c>
      <c r="AO1410">
        <v>0</v>
      </c>
      <c r="AP1410">
        <v>0</v>
      </c>
      <c r="AQ1410">
        <v>0</v>
      </c>
      <c r="AR1410">
        <v>0</v>
      </c>
      <c r="AS1410">
        <v>0</v>
      </c>
      <c r="AT1410">
        <v>1</v>
      </c>
      <c r="AU1410">
        <v>0</v>
      </c>
      <c r="AV1410">
        <v>0</v>
      </c>
      <c r="AW1410">
        <v>0</v>
      </c>
      <c r="AX1410">
        <v>1</v>
      </c>
    </row>
    <row r="1411" spans="1:50" x14ac:dyDescent="0.25">
      <c r="A1411" s="36">
        <v>6900444</v>
      </c>
      <c r="B1411" s="36">
        <v>105288</v>
      </c>
      <c r="C1411" s="36" t="s">
        <v>64</v>
      </c>
      <c r="D1411">
        <v>2</v>
      </c>
      <c r="E1411" t="s">
        <v>1265</v>
      </c>
      <c r="F1411" s="1">
        <v>40610</v>
      </c>
      <c r="G1411" s="1">
        <v>40681</v>
      </c>
      <c r="H1411">
        <v>3</v>
      </c>
      <c r="I1411">
        <v>2011</v>
      </c>
      <c r="J1411">
        <v>51.816699999999997</v>
      </c>
      <c r="K1411">
        <v>-25.833300000000001</v>
      </c>
      <c r="L1411" t="s">
        <v>1263</v>
      </c>
      <c r="M1411" t="s">
        <v>1266</v>
      </c>
      <c r="N1411" s="1">
        <v>41972</v>
      </c>
      <c r="O1411">
        <v>44.5929</v>
      </c>
      <c r="P1411">
        <v>-20.950900000000001</v>
      </c>
      <c r="Q1411" t="s">
        <v>9</v>
      </c>
      <c r="R1411" t="s">
        <v>668</v>
      </c>
      <c r="S1411" t="s">
        <v>669</v>
      </c>
      <c r="T1411" t="s">
        <v>670</v>
      </c>
      <c r="U1411" t="s">
        <v>671</v>
      </c>
      <c r="V1411">
        <v>1362.4928</v>
      </c>
      <c r="W1411">
        <v>0.78</v>
      </c>
      <c r="X1411">
        <v>1</v>
      </c>
      <c r="Y1411">
        <v>136</v>
      </c>
      <c r="Z1411">
        <v>0</v>
      </c>
      <c r="AA1411">
        <v>0</v>
      </c>
      <c r="AB1411">
        <v>0</v>
      </c>
      <c r="AC1411">
        <v>240</v>
      </c>
      <c r="AD1411">
        <v>1000</v>
      </c>
      <c r="AE1411">
        <v>2000</v>
      </c>
      <c r="AF1411">
        <v>0</v>
      </c>
      <c r="AG1411">
        <v>0</v>
      </c>
      <c r="AH1411">
        <v>0</v>
      </c>
      <c r="AI1411">
        <v>0</v>
      </c>
      <c r="AJ1411">
        <v>0</v>
      </c>
      <c r="AK1411">
        <v>0</v>
      </c>
      <c r="AL1411">
        <v>0</v>
      </c>
      <c r="AM1411">
        <v>0</v>
      </c>
      <c r="AN1411">
        <v>0</v>
      </c>
      <c r="AO1411">
        <v>0</v>
      </c>
      <c r="AP1411">
        <v>0</v>
      </c>
      <c r="AQ1411">
        <v>0</v>
      </c>
      <c r="AR1411">
        <v>0</v>
      </c>
      <c r="AS1411">
        <v>0</v>
      </c>
      <c r="AT1411">
        <v>0</v>
      </c>
      <c r="AU1411">
        <v>0</v>
      </c>
      <c r="AV1411">
        <v>0</v>
      </c>
      <c r="AW1411">
        <v>0</v>
      </c>
      <c r="AX1411">
        <v>1</v>
      </c>
    </row>
    <row r="1412" spans="1:50" x14ac:dyDescent="0.25">
      <c r="A1412" s="36">
        <v>6900658</v>
      </c>
      <c r="B1412" s="36">
        <v>105287</v>
      </c>
      <c r="C1412" s="36" t="s">
        <v>64</v>
      </c>
      <c r="D1412">
        <v>1</v>
      </c>
      <c r="E1412" t="s">
        <v>1267</v>
      </c>
      <c r="F1412" s="1">
        <v>40609</v>
      </c>
      <c r="G1412" s="1">
        <v>40681</v>
      </c>
      <c r="H1412">
        <v>3</v>
      </c>
      <c r="I1412">
        <v>2011</v>
      </c>
      <c r="J1412">
        <v>51.7333</v>
      </c>
      <c r="K1412">
        <v>-28</v>
      </c>
      <c r="L1412" t="s">
        <v>1263</v>
      </c>
      <c r="M1412" t="s">
        <v>1266</v>
      </c>
      <c r="N1412" s="1">
        <v>41971</v>
      </c>
      <c r="O1412">
        <v>58.229700000000001</v>
      </c>
      <c r="P1412">
        <v>-27.796900000000001</v>
      </c>
      <c r="Q1412" t="s">
        <v>9</v>
      </c>
      <c r="R1412" t="s">
        <v>668</v>
      </c>
      <c r="S1412" t="s">
        <v>669</v>
      </c>
      <c r="T1412" t="s">
        <v>670</v>
      </c>
      <c r="U1412" t="s">
        <v>671</v>
      </c>
      <c r="V1412">
        <v>1362.6069</v>
      </c>
      <c r="W1412">
        <v>0.78</v>
      </c>
      <c r="X1412">
        <v>1</v>
      </c>
      <c r="Y1412">
        <v>138</v>
      </c>
      <c r="Z1412">
        <v>0</v>
      </c>
      <c r="AA1412">
        <v>0</v>
      </c>
      <c r="AB1412">
        <v>0</v>
      </c>
      <c r="AC1412">
        <v>240</v>
      </c>
      <c r="AD1412">
        <v>1000</v>
      </c>
      <c r="AE1412">
        <v>2000</v>
      </c>
      <c r="AF1412">
        <v>0</v>
      </c>
      <c r="AG1412">
        <v>0</v>
      </c>
      <c r="AH1412">
        <v>0</v>
      </c>
      <c r="AI1412">
        <v>0</v>
      </c>
      <c r="AJ1412">
        <v>0</v>
      </c>
      <c r="AK1412">
        <v>0</v>
      </c>
      <c r="AL1412">
        <v>0</v>
      </c>
      <c r="AM1412">
        <v>0</v>
      </c>
      <c r="AN1412">
        <v>0</v>
      </c>
      <c r="AO1412">
        <v>0</v>
      </c>
      <c r="AP1412">
        <v>0</v>
      </c>
      <c r="AQ1412">
        <v>0</v>
      </c>
      <c r="AR1412">
        <v>0</v>
      </c>
      <c r="AS1412">
        <v>0</v>
      </c>
      <c r="AT1412">
        <v>0</v>
      </c>
      <c r="AU1412">
        <v>0</v>
      </c>
      <c r="AV1412">
        <v>0</v>
      </c>
      <c r="AW1412">
        <v>0</v>
      </c>
      <c r="AX1412">
        <v>1</v>
      </c>
    </row>
    <row r="1413" spans="1:50" x14ac:dyDescent="0.25">
      <c r="A1413" s="36">
        <v>6900621</v>
      </c>
      <c r="B1413" s="36">
        <v>81216</v>
      </c>
      <c r="C1413" s="36" t="s">
        <v>64</v>
      </c>
      <c r="D1413" t="s">
        <v>573</v>
      </c>
      <c r="E1413">
        <v>3905</v>
      </c>
      <c r="F1413" s="1">
        <v>40439</v>
      </c>
      <c r="G1413" s="1">
        <v>40463</v>
      </c>
      <c r="H1413">
        <v>9</v>
      </c>
      <c r="I1413">
        <v>2010</v>
      </c>
      <c r="J1413">
        <v>49</v>
      </c>
      <c r="K1413">
        <v>-16.5</v>
      </c>
      <c r="L1413" t="s">
        <v>1263</v>
      </c>
      <c r="M1413" t="s">
        <v>1268</v>
      </c>
      <c r="N1413" s="1">
        <v>41968</v>
      </c>
      <c r="O1413">
        <v>40.919699999999999</v>
      </c>
      <c r="P1413">
        <v>-24.7074</v>
      </c>
      <c r="Q1413" t="s">
        <v>3</v>
      </c>
      <c r="R1413" t="s">
        <v>704</v>
      </c>
      <c r="S1413" t="s">
        <v>705</v>
      </c>
      <c r="T1413" t="s">
        <v>28</v>
      </c>
      <c r="U1413" t="s">
        <v>27</v>
      </c>
      <c r="V1413">
        <v>1529.7253000000001</v>
      </c>
      <c r="W1413">
        <v>0.74</v>
      </c>
      <c r="X1413">
        <v>1</v>
      </c>
      <c r="Y1413">
        <v>134</v>
      </c>
      <c r="Z1413">
        <v>29</v>
      </c>
      <c r="AA1413">
        <v>0</v>
      </c>
      <c r="AB1413">
        <v>0</v>
      </c>
      <c r="AC1413">
        <v>240</v>
      </c>
      <c r="AD1413">
        <v>1000</v>
      </c>
      <c r="AE1413">
        <v>2000</v>
      </c>
      <c r="AF1413">
        <v>0</v>
      </c>
      <c r="AG1413">
        <v>0</v>
      </c>
      <c r="AH1413">
        <v>0</v>
      </c>
      <c r="AI1413">
        <v>0</v>
      </c>
      <c r="AJ1413">
        <v>0</v>
      </c>
      <c r="AK1413">
        <v>0</v>
      </c>
      <c r="AL1413">
        <v>0</v>
      </c>
      <c r="AM1413">
        <v>0</v>
      </c>
      <c r="AN1413">
        <v>1</v>
      </c>
      <c r="AO1413">
        <v>0</v>
      </c>
      <c r="AP1413">
        <v>0</v>
      </c>
      <c r="AQ1413">
        <v>0</v>
      </c>
      <c r="AR1413">
        <v>0</v>
      </c>
      <c r="AS1413">
        <v>0</v>
      </c>
      <c r="AT1413">
        <v>0</v>
      </c>
      <c r="AU1413">
        <v>0</v>
      </c>
      <c r="AV1413">
        <v>0</v>
      </c>
      <c r="AW1413">
        <v>0</v>
      </c>
      <c r="AX1413">
        <v>1</v>
      </c>
    </row>
    <row r="1414" spans="1:50" x14ac:dyDescent="0.25">
      <c r="A1414" s="36">
        <v>6901459</v>
      </c>
      <c r="B1414" s="36">
        <v>120844</v>
      </c>
      <c r="C1414" s="36" t="s">
        <v>64</v>
      </c>
      <c r="D1414" t="s">
        <v>573</v>
      </c>
      <c r="E1414" t="s">
        <v>1269</v>
      </c>
      <c r="F1414" s="1">
        <v>41674</v>
      </c>
      <c r="G1414" s="1">
        <v>41723</v>
      </c>
      <c r="H1414">
        <v>2</v>
      </c>
      <c r="I1414">
        <v>2014</v>
      </c>
      <c r="J1414">
        <v>-7.82</v>
      </c>
      <c r="K1414">
        <v>-81.667000000000002</v>
      </c>
      <c r="L1414" t="s">
        <v>1270</v>
      </c>
      <c r="M1414" t="s">
        <v>1271</v>
      </c>
      <c r="N1414" s="1">
        <v>41967</v>
      </c>
      <c r="O1414">
        <v>-4.6212</v>
      </c>
      <c r="P1414">
        <v>-82.040599999999998</v>
      </c>
      <c r="Q1414" t="s">
        <v>9</v>
      </c>
      <c r="R1414" t="s">
        <v>645</v>
      </c>
      <c r="S1414" t="s">
        <v>646</v>
      </c>
      <c r="T1414" t="s">
        <v>11</v>
      </c>
      <c r="U1414" t="s">
        <v>10</v>
      </c>
      <c r="V1414">
        <v>292.4409</v>
      </c>
      <c r="W1414">
        <v>0.91</v>
      </c>
      <c r="X1414">
        <v>1</v>
      </c>
      <c r="Y1414">
        <v>31</v>
      </c>
      <c r="Z1414">
        <v>0</v>
      </c>
      <c r="AA1414">
        <v>0</v>
      </c>
      <c r="AB1414">
        <v>0</v>
      </c>
      <c r="AC1414">
        <v>240</v>
      </c>
      <c r="AD1414">
        <v>500</v>
      </c>
      <c r="AE1414">
        <v>2000</v>
      </c>
      <c r="AF1414">
        <v>1</v>
      </c>
      <c r="AG1414">
        <v>0</v>
      </c>
      <c r="AH1414">
        <v>0</v>
      </c>
      <c r="AI1414">
        <v>0</v>
      </c>
      <c r="AJ1414">
        <v>0</v>
      </c>
      <c r="AK1414">
        <v>0</v>
      </c>
      <c r="AL1414">
        <v>0</v>
      </c>
      <c r="AM1414">
        <v>0</v>
      </c>
      <c r="AN1414">
        <v>0</v>
      </c>
      <c r="AO1414">
        <v>0</v>
      </c>
      <c r="AP1414">
        <v>0</v>
      </c>
      <c r="AQ1414">
        <v>0</v>
      </c>
      <c r="AR1414">
        <v>0</v>
      </c>
      <c r="AS1414">
        <v>0</v>
      </c>
      <c r="AT1414">
        <v>1</v>
      </c>
      <c r="AU1414">
        <v>0</v>
      </c>
      <c r="AV1414">
        <v>0</v>
      </c>
      <c r="AW1414">
        <v>0</v>
      </c>
      <c r="AX1414">
        <v>1</v>
      </c>
    </row>
    <row r="1415" spans="1:50" x14ac:dyDescent="0.25">
      <c r="A1415" s="36">
        <v>6901503</v>
      </c>
      <c r="B1415" s="36">
        <v>121627</v>
      </c>
      <c r="C1415" s="36" t="s">
        <v>64</v>
      </c>
      <c r="D1415" t="s">
        <v>573</v>
      </c>
      <c r="E1415" t="s">
        <v>1272</v>
      </c>
      <c r="F1415" s="1">
        <v>41673</v>
      </c>
      <c r="G1415" s="1">
        <v>41683</v>
      </c>
      <c r="H1415">
        <v>2</v>
      </c>
      <c r="I1415">
        <v>2014</v>
      </c>
      <c r="J1415">
        <v>-11.228</v>
      </c>
      <c r="K1415">
        <v>-79.510000000000005</v>
      </c>
      <c r="L1415" t="s">
        <v>1270</v>
      </c>
      <c r="M1415" t="s">
        <v>1271</v>
      </c>
      <c r="N1415" s="1">
        <v>41976</v>
      </c>
      <c r="O1415">
        <v>-12.789899999999999</v>
      </c>
      <c r="P1415">
        <v>-77.868300000000005</v>
      </c>
      <c r="Q1415" t="s">
        <v>9</v>
      </c>
      <c r="R1415" t="s">
        <v>645</v>
      </c>
      <c r="S1415" t="s">
        <v>646</v>
      </c>
      <c r="T1415" t="s">
        <v>11</v>
      </c>
      <c r="U1415" t="s">
        <v>10</v>
      </c>
      <c r="V1415">
        <v>302.75330000000002</v>
      </c>
      <c r="W1415">
        <v>0.91</v>
      </c>
      <c r="X1415">
        <v>1</v>
      </c>
      <c r="Y1415">
        <v>31</v>
      </c>
      <c r="Z1415">
        <v>0</v>
      </c>
      <c r="AA1415">
        <v>0</v>
      </c>
      <c r="AB1415">
        <v>0</v>
      </c>
      <c r="AC1415">
        <v>240</v>
      </c>
      <c r="AD1415">
        <v>1000</v>
      </c>
      <c r="AE1415">
        <v>2000</v>
      </c>
      <c r="AF1415">
        <v>0</v>
      </c>
      <c r="AG1415">
        <v>0</v>
      </c>
      <c r="AH1415">
        <v>0</v>
      </c>
      <c r="AI1415">
        <v>0</v>
      </c>
      <c r="AJ1415">
        <v>0</v>
      </c>
      <c r="AK1415">
        <v>0</v>
      </c>
      <c r="AL1415">
        <v>0</v>
      </c>
      <c r="AM1415">
        <v>0</v>
      </c>
      <c r="AN1415">
        <v>0</v>
      </c>
      <c r="AO1415">
        <v>0</v>
      </c>
      <c r="AP1415">
        <v>0</v>
      </c>
      <c r="AQ1415">
        <v>0</v>
      </c>
      <c r="AR1415">
        <v>0</v>
      </c>
      <c r="AS1415">
        <v>0</v>
      </c>
      <c r="AT1415">
        <v>1</v>
      </c>
      <c r="AU1415">
        <v>0</v>
      </c>
      <c r="AV1415">
        <v>0</v>
      </c>
      <c r="AW1415">
        <v>0</v>
      </c>
      <c r="AX1415">
        <v>1</v>
      </c>
    </row>
    <row r="1416" spans="1:50" x14ac:dyDescent="0.25">
      <c r="A1416" s="36">
        <v>6901504</v>
      </c>
      <c r="B1416" s="36">
        <v>121628</v>
      </c>
      <c r="C1416" s="36" t="s">
        <v>64</v>
      </c>
      <c r="D1416" t="s">
        <v>573</v>
      </c>
      <c r="E1416" t="s">
        <v>1273</v>
      </c>
      <c r="F1416" s="1">
        <v>41673</v>
      </c>
      <c r="G1416" s="1">
        <v>41683</v>
      </c>
      <c r="H1416">
        <v>2</v>
      </c>
      <c r="I1416">
        <v>2014</v>
      </c>
      <c r="J1416">
        <v>-10.3588</v>
      </c>
      <c r="K1416">
        <v>-80.086600000000004</v>
      </c>
      <c r="L1416" t="s">
        <v>1270</v>
      </c>
      <c r="M1416" t="s">
        <v>1271</v>
      </c>
      <c r="N1416" s="1">
        <v>41976</v>
      </c>
      <c r="O1416">
        <v>-9.8795999999999999</v>
      </c>
      <c r="P1416">
        <v>-80.118099999999998</v>
      </c>
      <c r="Q1416" t="s">
        <v>9</v>
      </c>
      <c r="R1416" t="s">
        <v>645</v>
      </c>
      <c r="S1416" t="s">
        <v>646</v>
      </c>
      <c r="T1416" t="s">
        <v>11</v>
      </c>
      <c r="U1416" t="s">
        <v>10</v>
      </c>
      <c r="V1416">
        <v>302.4076</v>
      </c>
      <c r="W1416">
        <v>0.91</v>
      </c>
      <c r="X1416">
        <v>1</v>
      </c>
      <c r="Y1416">
        <v>31</v>
      </c>
      <c r="Z1416">
        <v>0</v>
      </c>
      <c r="AA1416">
        <v>0</v>
      </c>
      <c r="AB1416">
        <v>0</v>
      </c>
      <c r="AC1416">
        <v>240</v>
      </c>
      <c r="AD1416">
        <v>1000</v>
      </c>
      <c r="AE1416">
        <v>2000</v>
      </c>
      <c r="AF1416">
        <v>0</v>
      </c>
      <c r="AG1416">
        <v>0</v>
      </c>
      <c r="AH1416">
        <v>0</v>
      </c>
      <c r="AI1416">
        <v>0</v>
      </c>
      <c r="AJ1416">
        <v>0</v>
      </c>
      <c r="AK1416">
        <v>0</v>
      </c>
      <c r="AL1416">
        <v>0</v>
      </c>
      <c r="AM1416">
        <v>0</v>
      </c>
      <c r="AN1416">
        <v>0</v>
      </c>
      <c r="AO1416">
        <v>0</v>
      </c>
      <c r="AP1416">
        <v>0</v>
      </c>
      <c r="AQ1416">
        <v>0</v>
      </c>
      <c r="AR1416">
        <v>0</v>
      </c>
      <c r="AS1416">
        <v>0</v>
      </c>
      <c r="AT1416">
        <v>1</v>
      </c>
      <c r="AU1416">
        <v>0</v>
      </c>
      <c r="AV1416">
        <v>0</v>
      </c>
      <c r="AW1416">
        <v>0</v>
      </c>
      <c r="AX1416">
        <v>1</v>
      </c>
    </row>
    <row r="1417" spans="1:50" x14ac:dyDescent="0.25">
      <c r="A1417" s="36">
        <v>6901458</v>
      </c>
      <c r="B1417" s="36">
        <v>120843</v>
      </c>
      <c r="C1417" s="36" t="s">
        <v>64</v>
      </c>
      <c r="D1417" t="s">
        <v>573</v>
      </c>
      <c r="E1417" t="s">
        <v>1274</v>
      </c>
      <c r="F1417" s="1">
        <v>41673</v>
      </c>
      <c r="G1417" s="1">
        <v>41683</v>
      </c>
      <c r="H1417">
        <v>2</v>
      </c>
      <c r="I1417">
        <v>2014</v>
      </c>
      <c r="J1417">
        <v>-12.045</v>
      </c>
      <c r="K1417">
        <v>-78.995000000000005</v>
      </c>
      <c r="L1417" t="s">
        <v>1270</v>
      </c>
      <c r="M1417" t="s">
        <v>1271</v>
      </c>
      <c r="N1417" s="1">
        <v>41976</v>
      </c>
      <c r="O1417">
        <v>-14.4468</v>
      </c>
      <c r="P1417">
        <v>-80.351100000000002</v>
      </c>
      <c r="Q1417" t="s">
        <v>9</v>
      </c>
      <c r="R1417" t="s">
        <v>645</v>
      </c>
      <c r="S1417" t="s">
        <v>646</v>
      </c>
      <c r="T1417" t="s">
        <v>11</v>
      </c>
      <c r="U1417" t="s">
        <v>10</v>
      </c>
      <c r="V1417">
        <v>303.0967</v>
      </c>
      <c r="W1417">
        <v>0.91</v>
      </c>
      <c r="X1417">
        <v>1</v>
      </c>
      <c r="Y1417">
        <v>31</v>
      </c>
      <c r="Z1417">
        <v>0</v>
      </c>
      <c r="AA1417">
        <v>0</v>
      </c>
      <c r="AB1417">
        <v>0</v>
      </c>
      <c r="AC1417">
        <v>240</v>
      </c>
      <c r="AD1417">
        <v>500</v>
      </c>
      <c r="AE1417">
        <v>2000</v>
      </c>
      <c r="AF1417">
        <v>1</v>
      </c>
      <c r="AG1417">
        <v>0</v>
      </c>
      <c r="AH1417">
        <v>0</v>
      </c>
      <c r="AI1417">
        <v>0</v>
      </c>
      <c r="AJ1417">
        <v>0</v>
      </c>
      <c r="AK1417">
        <v>0</v>
      </c>
      <c r="AL1417">
        <v>0</v>
      </c>
      <c r="AM1417">
        <v>0</v>
      </c>
      <c r="AN1417">
        <v>0</v>
      </c>
      <c r="AO1417">
        <v>0</v>
      </c>
      <c r="AP1417">
        <v>0</v>
      </c>
      <c r="AQ1417">
        <v>0</v>
      </c>
      <c r="AR1417">
        <v>0</v>
      </c>
      <c r="AS1417">
        <v>0</v>
      </c>
      <c r="AT1417">
        <v>1</v>
      </c>
      <c r="AU1417">
        <v>0</v>
      </c>
      <c r="AV1417">
        <v>0</v>
      </c>
      <c r="AW1417">
        <v>0</v>
      </c>
      <c r="AX1417">
        <v>1</v>
      </c>
    </row>
    <row r="1418" spans="1:50" x14ac:dyDescent="0.25">
      <c r="A1418" s="36">
        <v>6901542</v>
      </c>
      <c r="B1418" s="36">
        <v>122777</v>
      </c>
      <c r="C1418" s="36" t="s">
        <v>64</v>
      </c>
      <c r="D1418" t="s">
        <v>573</v>
      </c>
      <c r="E1418" t="s">
        <v>1275</v>
      </c>
      <c r="F1418" s="1">
        <v>41674</v>
      </c>
      <c r="G1418" s="1">
        <v>41683</v>
      </c>
      <c r="H1418">
        <v>2</v>
      </c>
      <c r="I1418">
        <v>2014</v>
      </c>
      <c r="J1418">
        <v>-9.5355000000000008</v>
      </c>
      <c r="K1418">
        <v>-80.652699999999996</v>
      </c>
      <c r="L1418" t="s">
        <v>1270</v>
      </c>
      <c r="M1418" t="s">
        <v>1271</v>
      </c>
      <c r="N1418" s="1">
        <v>41967</v>
      </c>
      <c r="O1418">
        <v>-13.1586</v>
      </c>
      <c r="P1418">
        <v>-87.853200000000001</v>
      </c>
      <c r="Q1418" t="s">
        <v>9</v>
      </c>
      <c r="R1418" t="s">
        <v>645</v>
      </c>
      <c r="S1418" t="s">
        <v>646</v>
      </c>
      <c r="T1418" t="s">
        <v>11</v>
      </c>
      <c r="U1418" t="s">
        <v>10</v>
      </c>
      <c r="V1418">
        <v>292.81689999999998</v>
      </c>
      <c r="W1418">
        <v>0.91</v>
      </c>
      <c r="X1418">
        <v>1</v>
      </c>
      <c r="Y1418">
        <v>30</v>
      </c>
      <c r="Z1418">
        <v>0</v>
      </c>
      <c r="AA1418">
        <v>0</v>
      </c>
      <c r="AB1418">
        <v>0</v>
      </c>
      <c r="AC1418">
        <v>240</v>
      </c>
      <c r="AD1418">
        <v>1000</v>
      </c>
      <c r="AE1418">
        <v>2000</v>
      </c>
      <c r="AF1418">
        <v>0</v>
      </c>
      <c r="AG1418">
        <v>0</v>
      </c>
      <c r="AH1418">
        <v>0</v>
      </c>
      <c r="AI1418">
        <v>0</v>
      </c>
      <c r="AJ1418">
        <v>0</v>
      </c>
      <c r="AK1418">
        <v>0</v>
      </c>
      <c r="AL1418">
        <v>0</v>
      </c>
      <c r="AM1418">
        <v>0</v>
      </c>
      <c r="AN1418">
        <v>0</v>
      </c>
      <c r="AO1418">
        <v>0</v>
      </c>
      <c r="AP1418">
        <v>0</v>
      </c>
      <c r="AQ1418">
        <v>0</v>
      </c>
      <c r="AR1418">
        <v>0</v>
      </c>
      <c r="AS1418">
        <v>0</v>
      </c>
      <c r="AT1418">
        <v>1</v>
      </c>
      <c r="AU1418">
        <v>0</v>
      </c>
      <c r="AV1418">
        <v>0</v>
      </c>
      <c r="AW1418">
        <v>0</v>
      </c>
      <c r="AX1418">
        <v>1</v>
      </c>
    </row>
    <row r="1419" spans="1:50" x14ac:dyDescent="0.25">
      <c r="A1419" s="36">
        <v>6901544</v>
      </c>
      <c r="B1419" s="36">
        <v>122779</v>
      </c>
      <c r="C1419" s="36" t="s">
        <v>64</v>
      </c>
      <c r="D1419" t="s">
        <v>573</v>
      </c>
      <c r="E1419" t="s">
        <v>1276</v>
      </c>
      <c r="F1419" s="1">
        <v>41674</v>
      </c>
      <c r="G1419" s="1">
        <v>41683</v>
      </c>
      <c r="H1419">
        <v>2</v>
      </c>
      <c r="I1419">
        <v>2014</v>
      </c>
      <c r="J1419">
        <v>-8.6631</v>
      </c>
      <c r="K1419">
        <v>-81.161699999999996</v>
      </c>
      <c r="L1419" t="s">
        <v>1270</v>
      </c>
      <c r="M1419" t="s">
        <v>1271</v>
      </c>
      <c r="N1419" s="1">
        <v>41967</v>
      </c>
      <c r="O1419">
        <v>-9.6379999999999999</v>
      </c>
      <c r="P1419">
        <v>-80.350300000000004</v>
      </c>
      <c r="Q1419" t="s">
        <v>9</v>
      </c>
      <c r="R1419" t="s">
        <v>645</v>
      </c>
      <c r="S1419" t="s">
        <v>646</v>
      </c>
      <c r="T1419" t="s">
        <v>11</v>
      </c>
      <c r="U1419" t="s">
        <v>10</v>
      </c>
      <c r="V1419">
        <v>292.77100000000002</v>
      </c>
      <c r="W1419">
        <v>0.91</v>
      </c>
      <c r="X1419">
        <v>1</v>
      </c>
      <c r="Y1419">
        <v>30</v>
      </c>
      <c r="Z1419">
        <v>0</v>
      </c>
      <c r="AA1419">
        <v>0</v>
      </c>
      <c r="AB1419">
        <v>0</v>
      </c>
      <c r="AC1419">
        <v>240</v>
      </c>
      <c r="AD1419">
        <v>1000</v>
      </c>
      <c r="AE1419">
        <v>2000</v>
      </c>
      <c r="AF1419">
        <v>0</v>
      </c>
      <c r="AG1419">
        <v>0</v>
      </c>
      <c r="AH1419">
        <v>0</v>
      </c>
      <c r="AI1419">
        <v>0</v>
      </c>
      <c r="AJ1419">
        <v>0</v>
      </c>
      <c r="AK1419">
        <v>0</v>
      </c>
      <c r="AL1419">
        <v>0</v>
      </c>
      <c r="AM1419">
        <v>0</v>
      </c>
      <c r="AN1419">
        <v>0</v>
      </c>
      <c r="AO1419">
        <v>0</v>
      </c>
      <c r="AP1419">
        <v>0</v>
      </c>
      <c r="AQ1419">
        <v>0</v>
      </c>
      <c r="AR1419">
        <v>0</v>
      </c>
      <c r="AS1419">
        <v>0</v>
      </c>
      <c r="AT1419">
        <v>0</v>
      </c>
      <c r="AU1419">
        <v>0</v>
      </c>
      <c r="AV1419">
        <v>0</v>
      </c>
      <c r="AW1419">
        <v>0</v>
      </c>
      <c r="AX1419">
        <v>1</v>
      </c>
    </row>
    <row r="1420" spans="1:50" x14ac:dyDescent="0.25">
      <c r="A1420" s="36">
        <v>6901461</v>
      </c>
      <c r="B1420" s="36">
        <v>121599</v>
      </c>
      <c r="C1420" s="36" t="s">
        <v>64</v>
      </c>
      <c r="D1420" t="s">
        <v>573</v>
      </c>
      <c r="E1420" t="s">
        <v>1277</v>
      </c>
      <c r="F1420" s="1">
        <v>41689</v>
      </c>
      <c r="G1420" s="1">
        <v>41691</v>
      </c>
      <c r="H1420">
        <v>2</v>
      </c>
      <c r="I1420">
        <v>2014</v>
      </c>
      <c r="J1420">
        <v>-14.5684</v>
      </c>
      <c r="K1420">
        <v>-77.275000000000006</v>
      </c>
      <c r="L1420" t="s">
        <v>1270</v>
      </c>
      <c r="M1420" t="s">
        <v>1271</v>
      </c>
      <c r="N1420" s="1">
        <v>41973</v>
      </c>
      <c r="O1420">
        <v>-14.8093</v>
      </c>
      <c r="P1420">
        <v>-78.676000000000002</v>
      </c>
      <c r="Q1420" t="s">
        <v>9</v>
      </c>
      <c r="R1420" t="s">
        <v>645</v>
      </c>
      <c r="S1420" t="s">
        <v>646</v>
      </c>
      <c r="T1420" t="s">
        <v>11</v>
      </c>
      <c r="U1420" t="s">
        <v>10</v>
      </c>
      <c r="V1420">
        <v>283.37049999999999</v>
      </c>
      <c r="W1420">
        <v>0.91</v>
      </c>
      <c r="X1420">
        <v>1</v>
      </c>
      <c r="Y1420">
        <v>30</v>
      </c>
      <c r="Z1420">
        <v>0</v>
      </c>
      <c r="AA1420">
        <v>0</v>
      </c>
      <c r="AB1420">
        <v>0</v>
      </c>
      <c r="AC1420">
        <v>240</v>
      </c>
      <c r="AD1420">
        <v>1000</v>
      </c>
      <c r="AE1420">
        <v>2000</v>
      </c>
      <c r="AF1420">
        <v>1</v>
      </c>
      <c r="AG1420">
        <v>0</v>
      </c>
      <c r="AH1420">
        <v>0</v>
      </c>
      <c r="AI1420">
        <v>0</v>
      </c>
      <c r="AJ1420">
        <v>0</v>
      </c>
      <c r="AK1420">
        <v>0</v>
      </c>
      <c r="AL1420">
        <v>0</v>
      </c>
      <c r="AM1420">
        <v>0</v>
      </c>
      <c r="AN1420">
        <v>0</v>
      </c>
      <c r="AO1420">
        <v>0</v>
      </c>
      <c r="AP1420">
        <v>0</v>
      </c>
      <c r="AQ1420">
        <v>0</v>
      </c>
      <c r="AR1420">
        <v>0</v>
      </c>
      <c r="AS1420">
        <v>0</v>
      </c>
      <c r="AT1420">
        <v>1</v>
      </c>
      <c r="AU1420">
        <v>0</v>
      </c>
      <c r="AV1420">
        <v>0</v>
      </c>
      <c r="AW1420">
        <v>0</v>
      </c>
      <c r="AX1420">
        <v>1</v>
      </c>
    </row>
    <row r="1421" spans="1:50" x14ac:dyDescent="0.25">
      <c r="A1421" s="36">
        <v>6901502</v>
      </c>
      <c r="B1421" s="36">
        <v>121626</v>
      </c>
      <c r="C1421" s="36" t="s">
        <v>64</v>
      </c>
      <c r="D1421" t="s">
        <v>573</v>
      </c>
      <c r="E1421" t="s">
        <v>1278</v>
      </c>
      <c r="F1421" s="1">
        <v>41690</v>
      </c>
      <c r="G1421" s="1">
        <v>41691</v>
      </c>
      <c r="H1421">
        <v>2</v>
      </c>
      <c r="I1421">
        <v>2014</v>
      </c>
      <c r="J1421">
        <v>-12.917999999999999</v>
      </c>
      <c r="K1421">
        <v>-78.430000000000007</v>
      </c>
      <c r="L1421" t="s">
        <v>1270</v>
      </c>
      <c r="M1421" t="s">
        <v>1271</v>
      </c>
      <c r="N1421" s="1">
        <v>41973</v>
      </c>
      <c r="O1421">
        <v>-15.265700000000001</v>
      </c>
      <c r="P1421">
        <v>-77.238500000000002</v>
      </c>
      <c r="Q1421" t="s">
        <v>9</v>
      </c>
      <c r="R1421" t="s">
        <v>645</v>
      </c>
      <c r="S1421" t="s">
        <v>646</v>
      </c>
      <c r="T1421" t="s">
        <v>11</v>
      </c>
      <c r="U1421" t="s">
        <v>10</v>
      </c>
      <c r="V1421">
        <v>282.36989999999997</v>
      </c>
      <c r="W1421">
        <v>0.91</v>
      </c>
      <c r="X1421">
        <v>1</v>
      </c>
      <c r="Y1421">
        <v>30</v>
      </c>
      <c r="Z1421">
        <v>0</v>
      </c>
      <c r="AA1421">
        <v>0</v>
      </c>
      <c r="AB1421">
        <v>0</v>
      </c>
      <c r="AC1421">
        <v>240</v>
      </c>
      <c r="AD1421">
        <v>1000</v>
      </c>
      <c r="AE1421">
        <v>2000</v>
      </c>
      <c r="AF1421">
        <v>0</v>
      </c>
      <c r="AG1421">
        <v>0</v>
      </c>
      <c r="AH1421">
        <v>0</v>
      </c>
      <c r="AI1421">
        <v>0</v>
      </c>
      <c r="AJ1421">
        <v>0</v>
      </c>
      <c r="AK1421">
        <v>0</v>
      </c>
      <c r="AL1421">
        <v>0</v>
      </c>
      <c r="AM1421">
        <v>0</v>
      </c>
      <c r="AN1421">
        <v>0</v>
      </c>
      <c r="AO1421">
        <v>0</v>
      </c>
      <c r="AP1421">
        <v>0</v>
      </c>
      <c r="AQ1421">
        <v>0</v>
      </c>
      <c r="AR1421">
        <v>0</v>
      </c>
      <c r="AS1421">
        <v>0</v>
      </c>
      <c r="AT1421">
        <v>1</v>
      </c>
      <c r="AU1421">
        <v>0</v>
      </c>
      <c r="AV1421">
        <v>0</v>
      </c>
      <c r="AW1421">
        <v>0</v>
      </c>
      <c r="AX1421">
        <v>1</v>
      </c>
    </row>
    <row r="1422" spans="1:50" x14ac:dyDescent="0.25">
      <c r="A1422" s="36">
        <v>6901599</v>
      </c>
      <c r="B1422" s="36">
        <v>122775</v>
      </c>
      <c r="C1422" s="36" t="s">
        <v>64</v>
      </c>
      <c r="D1422" t="s">
        <v>573</v>
      </c>
      <c r="E1422" t="s">
        <v>1279</v>
      </c>
      <c r="F1422" s="1">
        <v>41690</v>
      </c>
      <c r="G1422" s="1">
        <v>41691</v>
      </c>
      <c r="H1422">
        <v>2</v>
      </c>
      <c r="I1422">
        <v>2014</v>
      </c>
      <c r="J1422">
        <v>-13.754</v>
      </c>
      <c r="K1422">
        <v>-77.844999999999999</v>
      </c>
      <c r="L1422" t="s">
        <v>1270</v>
      </c>
      <c r="M1422" t="s">
        <v>1271</v>
      </c>
      <c r="N1422" s="1">
        <v>41973</v>
      </c>
      <c r="O1422">
        <v>-15.651999999999999</v>
      </c>
      <c r="P1422">
        <v>-85.007999999999996</v>
      </c>
      <c r="Q1422" t="s">
        <v>9</v>
      </c>
      <c r="R1422" t="s">
        <v>645</v>
      </c>
      <c r="S1422" t="s">
        <v>646</v>
      </c>
      <c r="T1422" t="s">
        <v>11</v>
      </c>
      <c r="U1422" t="s">
        <v>10</v>
      </c>
      <c r="V1422">
        <v>282.79180000000002</v>
      </c>
      <c r="W1422">
        <v>0.91</v>
      </c>
      <c r="X1422">
        <v>1</v>
      </c>
      <c r="Y1422">
        <v>30</v>
      </c>
      <c r="Z1422">
        <v>0</v>
      </c>
      <c r="AA1422">
        <v>0</v>
      </c>
      <c r="AB1422">
        <v>0</v>
      </c>
      <c r="AC1422">
        <v>240</v>
      </c>
      <c r="AD1422">
        <v>1000</v>
      </c>
      <c r="AE1422">
        <v>2000</v>
      </c>
      <c r="AF1422">
        <v>0</v>
      </c>
      <c r="AG1422">
        <v>0</v>
      </c>
      <c r="AH1422">
        <v>0</v>
      </c>
      <c r="AI1422">
        <v>0</v>
      </c>
      <c r="AJ1422">
        <v>0</v>
      </c>
      <c r="AK1422">
        <v>0</v>
      </c>
      <c r="AL1422">
        <v>0</v>
      </c>
      <c r="AM1422">
        <v>0</v>
      </c>
      <c r="AN1422">
        <v>0</v>
      </c>
      <c r="AO1422">
        <v>0</v>
      </c>
      <c r="AP1422">
        <v>0</v>
      </c>
      <c r="AQ1422">
        <v>0</v>
      </c>
      <c r="AR1422">
        <v>0</v>
      </c>
      <c r="AS1422">
        <v>0</v>
      </c>
      <c r="AT1422">
        <v>1</v>
      </c>
      <c r="AU1422">
        <v>0</v>
      </c>
      <c r="AV1422">
        <v>0</v>
      </c>
      <c r="AW1422">
        <v>0</v>
      </c>
      <c r="AX1422">
        <v>1</v>
      </c>
    </row>
    <row r="1423" spans="1:50" x14ac:dyDescent="0.25">
      <c r="A1423" s="36">
        <v>6900905</v>
      </c>
      <c r="B1423" s="36">
        <v>75323</v>
      </c>
      <c r="C1423" s="36" t="s">
        <v>64</v>
      </c>
      <c r="D1423" t="s">
        <v>573</v>
      </c>
      <c r="E1423" t="s">
        <v>1280</v>
      </c>
      <c r="F1423" s="1">
        <v>41091</v>
      </c>
      <c r="G1423" s="1">
        <v>41092</v>
      </c>
      <c r="H1423">
        <v>7</v>
      </c>
      <c r="I1423">
        <v>2012</v>
      </c>
      <c r="J1423">
        <v>-16</v>
      </c>
      <c r="K1423">
        <v>163</v>
      </c>
      <c r="L1423" t="s">
        <v>1270</v>
      </c>
      <c r="M1423" t="s">
        <v>1281</v>
      </c>
      <c r="N1423" s="1">
        <v>41974</v>
      </c>
      <c r="O1423">
        <v>-12.981400000000001</v>
      </c>
      <c r="P1423">
        <v>148.8776</v>
      </c>
      <c r="Q1423" t="s">
        <v>9</v>
      </c>
      <c r="R1423" t="s">
        <v>645</v>
      </c>
      <c r="S1423" t="s">
        <v>646</v>
      </c>
      <c r="T1423" t="s">
        <v>11</v>
      </c>
      <c r="U1423" t="s">
        <v>10</v>
      </c>
      <c r="V1423">
        <v>882.28719999999998</v>
      </c>
      <c r="W1423">
        <v>0.85</v>
      </c>
      <c r="X1423">
        <v>1</v>
      </c>
      <c r="Y1423">
        <v>83</v>
      </c>
      <c r="Z1423">
        <v>0</v>
      </c>
      <c r="AA1423">
        <v>0</v>
      </c>
      <c r="AB1423">
        <v>0</v>
      </c>
      <c r="AC1423">
        <v>240</v>
      </c>
      <c r="AD1423">
        <v>1000</v>
      </c>
      <c r="AE1423">
        <v>2000</v>
      </c>
      <c r="AF1423">
        <v>0</v>
      </c>
      <c r="AG1423">
        <v>0</v>
      </c>
      <c r="AH1423">
        <v>0</v>
      </c>
      <c r="AI1423">
        <v>0</v>
      </c>
      <c r="AJ1423">
        <v>0</v>
      </c>
      <c r="AK1423">
        <v>0</v>
      </c>
      <c r="AL1423">
        <v>0</v>
      </c>
      <c r="AM1423">
        <v>0</v>
      </c>
      <c r="AN1423">
        <v>0</v>
      </c>
      <c r="AO1423">
        <v>0</v>
      </c>
      <c r="AP1423">
        <v>0</v>
      </c>
      <c r="AQ1423">
        <v>0</v>
      </c>
      <c r="AR1423">
        <v>0</v>
      </c>
      <c r="AS1423">
        <v>0</v>
      </c>
      <c r="AT1423">
        <v>1</v>
      </c>
      <c r="AU1423">
        <v>0</v>
      </c>
      <c r="AV1423">
        <v>0</v>
      </c>
      <c r="AW1423">
        <v>0</v>
      </c>
      <c r="AX1423">
        <v>1</v>
      </c>
    </row>
    <row r="1424" spans="1:50" x14ac:dyDescent="0.25">
      <c r="A1424" s="36">
        <v>6900904</v>
      </c>
      <c r="B1424" s="36">
        <v>75322</v>
      </c>
      <c r="C1424" s="36" t="s">
        <v>64</v>
      </c>
      <c r="D1424" t="s">
        <v>573</v>
      </c>
      <c r="E1424" t="s">
        <v>1282</v>
      </c>
      <c r="F1424" s="1">
        <v>41091</v>
      </c>
      <c r="G1424" s="1">
        <v>41092</v>
      </c>
      <c r="H1424">
        <v>7</v>
      </c>
      <c r="I1424">
        <v>2012</v>
      </c>
      <c r="J1424">
        <v>-16.649999999999999</v>
      </c>
      <c r="K1424">
        <v>163</v>
      </c>
      <c r="L1424" t="s">
        <v>1270</v>
      </c>
      <c r="M1424" t="s">
        <v>1281</v>
      </c>
      <c r="N1424" s="1">
        <v>41974</v>
      </c>
      <c r="O1424">
        <v>-15.920299999999999</v>
      </c>
      <c r="P1424">
        <v>153.97319999999999</v>
      </c>
      <c r="Q1424" t="s">
        <v>9</v>
      </c>
      <c r="R1424" t="s">
        <v>645</v>
      </c>
      <c r="S1424" t="s">
        <v>646</v>
      </c>
      <c r="T1424" t="s">
        <v>11</v>
      </c>
      <c r="U1424" t="s">
        <v>10</v>
      </c>
      <c r="V1424">
        <v>882.54639999999995</v>
      </c>
      <c r="W1424">
        <v>0.85</v>
      </c>
      <c r="X1424">
        <v>1</v>
      </c>
      <c r="Y1424">
        <v>90</v>
      </c>
      <c r="Z1424">
        <v>0</v>
      </c>
      <c r="AA1424">
        <v>0</v>
      </c>
      <c r="AB1424">
        <v>0</v>
      </c>
      <c r="AC1424">
        <v>240</v>
      </c>
      <c r="AD1424">
        <v>1000</v>
      </c>
      <c r="AE1424">
        <v>2000</v>
      </c>
      <c r="AF1424">
        <v>0</v>
      </c>
      <c r="AG1424">
        <v>0</v>
      </c>
      <c r="AH1424">
        <v>0</v>
      </c>
      <c r="AI1424">
        <v>0</v>
      </c>
      <c r="AJ1424">
        <v>0</v>
      </c>
      <c r="AK1424">
        <v>0</v>
      </c>
      <c r="AL1424">
        <v>0</v>
      </c>
      <c r="AM1424">
        <v>0</v>
      </c>
      <c r="AN1424">
        <v>0</v>
      </c>
      <c r="AO1424">
        <v>0</v>
      </c>
      <c r="AP1424">
        <v>0</v>
      </c>
      <c r="AQ1424">
        <v>0</v>
      </c>
      <c r="AR1424">
        <v>0</v>
      </c>
      <c r="AS1424">
        <v>0</v>
      </c>
      <c r="AT1424">
        <v>1</v>
      </c>
      <c r="AU1424">
        <v>0</v>
      </c>
      <c r="AV1424">
        <v>0</v>
      </c>
      <c r="AW1424">
        <v>0</v>
      </c>
      <c r="AX1424">
        <v>1</v>
      </c>
    </row>
    <row r="1425" spans="1:50" x14ac:dyDescent="0.25">
      <c r="A1425" s="36">
        <v>1901188</v>
      </c>
      <c r="B1425" s="36">
        <v>57608</v>
      </c>
      <c r="C1425" s="36" t="s">
        <v>64</v>
      </c>
      <c r="D1425" t="s">
        <v>573</v>
      </c>
      <c r="E1425" t="s">
        <v>1283</v>
      </c>
      <c r="F1425" s="1">
        <v>41093</v>
      </c>
      <c r="G1425" s="1">
        <v>41094</v>
      </c>
      <c r="H1425">
        <v>7</v>
      </c>
      <c r="I1425">
        <v>2012</v>
      </c>
      <c r="J1425">
        <v>-12</v>
      </c>
      <c r="K1425">
        <v>163</v>
      </c>
      <c r="L1425" t="s">
        <v>1270</v>
      </c>
      <c r="M1425" t="s">
        <v>1281</v>
      </c>
      <c r="N1425" s="1">
        <v>41967</v>
      </c>
      <c r="O1425">
        <v>-12.8619</v>
      </c>
      <c r="P1425">
        <v>159.78989999999999</v>
      </c>
      <c r="Q1425" t="s">
        <v>9</v>
      </c>
      <c r="R1425" t="s">
        <v>645</v>
      </c>
      <c r="S1425" t="s">
        <v>646</v>
      </c>
      <c r="T1425" t="s">
        <v>11</v>
      </c>
      <c r="U1425" t="s">
        <v>10</v>
      </c>
      <c r="V1425">
        <v>873.25340000000006</v>
      </c>
      <c r="W1425">
        <v>0.85</v>
      </c>
      <c r="X1425">
        <v>1</v>
      </c>
      <c r="Y1425">
        <v>84</v>
      </c>
      <c r="Z1425">
        <v>0</v>
      </c>
      <c r="AA1425">
        <v>0</v>
      </c>
      <c r="AB1425">
        <v>0</v>
      </c>
      <c r="AC1425">
        <v>240</v>
      </c>
      <c r="AD1425">
        <v>1000</v>
      </c>
      <c r="AE1425">
        <v>2000</v>
      </c>
      <c r="AF1425">
        <v>0</v>
      </c>
      <c r="AG1425">
        <v>0</v>
      </c>
      <c r="AH1425">
        <v>0</v>
      </c>
      <c r="AI1425">
        <v>0</v>
      </c>
      <c r="AJ1425">
        <v>0</v>
      </c>
      <c r="AK1425">
        <v>0</v>
      </c>
      <c r="AL1425">
        <v>0</v>
      </c>
      <c r="AM1425">
        <v>0</v>
      </c>
      <c r="AN1425">
        <v>0</v>
      </c>
      <c r="AO1425">
        <v>0</v>
      </c>
      <c r="AP1425">
        <v>0</v>
      </c>
      <c r="AQ1425">
        <v>0</v>
      </c>
      <c r="AR1425">
        <v>0</v>
      </c>
      <c r="AS1425">
        <v>0</v>
      </c>
      <c r="AT1425">
        <v>1</v>
      </c>
      <c r="AU1425">
        <v>0</v>
      </c>
      <c r="AV1425">
        <v>0</v>
      </c>
      <c r="AW1425">
        <v>0</v>
      </c>
      <c r="AX1425">
        <v>1</v>
      </c>
    </row>
    <row r="1426" spans="1:50" x14ac:dyDescent="0.25">
      <c r="A1426" s="36">
        <v>6900960</v>
      </c>
      <c r="B1426" s="36">
        <v>105007</v>
      </c>
      <c r="C1426" s="36" t="s">
        <v>64</v>
      </c>
      <c r="D1426" t="s">
        <v>573</v>
      </c>
      <c r="E1426" t="s">
        <v>1284</v>
      </c>
      <c r="F1426" s="1">
        <v>41092</v>
      </c>
      <c r="G1426" s="1">
        <v>41092</v>
      </c>
      <c r="H1426">
        <v>7</v>
      </c>
      <c r="I1426">
        <v>2012</v>
      </c>
      <c r="J1426">
        <v>-15</v>
      </c>
      <c r="K1426">
        <v>163</v>
      </c>
      <c r="L1426" t="s">
        <v>1270</v>
      </c>
      <c r="M1426" t="s">
        <v>1281</v>
      </c>
      <c r="N1426" s="1">
        <v>41975</v>
      </c>
      <c r="O1426">
        <v>-14.094900000000001</v>
      </c>
      <c r="P1426">
        <v>155.249</v>
      </c>
      <c r="Q1426" t="s">
        <v>9</v>
      </c>
      <c r="R1426" t="s">
        <v>645</v>
      </c>
      <c r="S1426" t="s">
        <v>646</v>
      </c>
      <c r="T1426" t="s">
        <v>11</v>
      </c>
      <c r="U1426" t="s">
        <v>10</v>
      </c>
      <c r="V1426">
        <v>882.93619999999999</v>
      </c>
      <c r="W1426">
        <v>0.85</v>
      </c>
      <c r="X1426">
        <v>1</v>
      </c>
      <c r="Y1426">
        <v>90</v>
      </c>
      <c r="Z1426">
        <v>0</v>
      </c>
      <c r="AA1426">
        <v>0</v>
      </c>
      <c r="AB1426">
        <v>0</v>
      </c>
      <c r="AC1426">
        <v>240</v>
      </c>
      <c r="AD1426">
        <v>1000</v>
      </c>
      <c r="AE1426">
        <v>2000</v>
      </c>
      <c r="AF1426">
        <v>0</v>
      </c>
      <c r="AG1426">
        <v>0</v>
      </c>
      <c r="AH1426">
        <v>0</v>
      </c>
      <c r="AI1426">
        <v>0</v>
      </c>
      <c r="AJ1426">
        <v>0</v>
      </c>
      <c r="AK1426">
        <v>0</v>
      </c>
      <c r="AL1426">
        <v>0</v>
      </c>
      <c r="AM1426">
        <v>0</v>
      </c>
      <c r="AN1426">
        <v>0</v>
      </c>
      <c r="AO1426">
        <v>0</v>
      </c>
      <c r="AP1426">
        <v>0</v>
      </c>
      <c r="AQ1426">
        <v>0</v>
      </c>
      <c r="AR1426">
        <v>0</v>
      </c>
      <c r="AS1426">
        <v>0</v>
      </c>
      <c r="AT1426">
        <v>1</v>
      </c>
      <c r="AU1426">
        <v>0</v>
      </c>
      <c r="AV1426">
        <v>0</v>
      </c>
      <c r="AW1426">
        <v>0</v>
      </c>
      <c r="AX1426">
        <v>1</v>
      </c>
    </row>
    <row r="1427" spans="1:50" x14ac:dyDescent="0.25">
      <c r="A1427" s="36">
        <v>4901737</v>
      </c>
      <c r="B1427" s="36">
        <v>20826</v>
      </c>
      <c r="C1427" s="36" t="s">
        <v>65</v>
      </c>
      <c r="D1427">
        <v>349</v>
      </c>
      <c r="E1427">
        <v>67</v>
      </c>
      <c r="F1427" s="1">
        <v>41464</v>
      </c>
      <c r="G1427" s="1">
        <v>41465</v>
      </c>
      <c r="H1427">
        <v>7</v>
      </c>
      <c r="I1427">
        <v>2013</v>
      </c>
      <c r="J1427">
        <v>53.898099999999999</v>
      </c>
      <c r="K1427">
        <v>-152.5043</v>
      </c>
      <c r="L1427" t="s">
        <v>1285</v>
      </c>
      <c r="M1427" t="s">
        <v>1286</v>
      </c>
      <c r="N1427" s="1">
        <v>41964</v>
      </c>
      <c r="O1427">
        <v>53.349800000000002</v>
      </c>
      <c r="P1427">
        <v>-153.62</v>
      </c>
      <c r="Q1427" t="s">
        <v>21</v>
      </c>
      <c r="R1427" t="s">
        <v>664</v>
      </c>
      <c r="S1427" t="s">
        <v>665</v>
      </c>
      <c r="T1427" t="s">
        <v>23</v>
      </c>
      <c r="U1427" t="s">
        <v>22</v>
      </c>
      <c r="V1427">
        <v>499.67009999999999</v>
      </c>
      <c r="W1427">
        <v>0.86</v>
      </c>
      <c r="X1427">
        <v>1</v>
      </c>
      <c r="Y1427">
        <v>52</v>
      </c>
      <c r="Z1427">
        <v>0</v>
      </c>
      <c r="AA1427">
        <v>0</v>
      </c>
      <c r="AB1427">
        <v>0</v>
      </c>
      <c r="AC1427">
        <v>240</v>
      </c>
      <c r="AD1427">
        <v>1000</v>
      </c>
      <c r="AE1427">
        <v>2000</v>
      </c>
      <c r="AF1427">
        <v>0</v>
      </c>
      <c r="AG1427">
        <v>0</v>
      </c>
      <c r="AH1427">
        <v>0</v>
      </c>
      <c r="AI1427">
        <v>0</v>
      </c>
      <c r="AJ1427">
        <v>0</v>
      </c>
      <c r="AK1427">
        <v>0</v>
      </c>
      <c r="AL1427">
        <v>0</v>
      </c>
      <c r="AM1427">
        <v>0</v>
      </c>
      <c r="AN1427">
        <v>0</v>
      </c>
      <c r="AO1427">
        <v>0</v>
      </c>
      <c r="AP1427">
        <v>0</v>
      </c>
      <c r="AQ1427">
        <v>0</v>
      </c>
      <c r="AR1427">
        <v>0</v>
      </c>
      <c r="AS1427">
        <v>0</v>
      </c>
      <c r="AT1427">
        <v>1</v>
      </c>
      <c r="AU1427">
        <v>0</v>
      </c>
      <c r="AV1427">
        <v>0</v>
      </c>
      <c r="AW1427">
        <v>0</v>
      </c>
      <c r="AX1427">
        <v>1</v>
      </c>
    </row>
    <row r="1428" spans="1:50" x14ac:dyDescent="0.25">
      <c r="A1428" s="36">
        <v>4901736</v>
      </c>
      <c r="B1428" s="36">
        <v>10269</v>
      </c>
      <c r="C1428" s="36" t="s">
        <v>65</v>
      </c>
      <c r="D1428">
        <v>348</v>
      </c>
      <c r="E1428">
        <v>66</v>
      </c>
      <c r="F1428" s="1">
        <v>41464</v>
      </c>
      <c r="G1428" s="1">
        <v>41465</v>
      </c>
      <c r="H1428">
        <v>7</v>
      </c>
      <c r="I1428">
        <v>2013</v>
      </c>
      <c r="J1428">
        <v>53.562399999999997</v>
      </c>
      <c r="K1428">
        <v>-148.4614</v>
      </c>
      <c r="L1428" t="s">
        <v>1285</v>
      </c>
      <c r="M1428" t="s">
        <v>1286</v>
      </c>
      <c r="N1428" s="1">
        <v>41964</v>
      </c>
      <c r="O1428">
        <v>57.284399999999998</v>
      </c>
      <c r="P1428">
        <v>-149.87899999999999</v>
      </c>
      <c r="Q1428" t="s">
        <v>21</v>
      </c>
      <c r="R1428" t="s">
        <v>664</v>
      </c>
      <c r="S1428" t="s">
        <v>665</v>
      </c>
      <c r="T1428" t="s">
        <v>23</v>
      </c>
      <c r="U1428" t="s">
        <v>22</v>
      </c>
      <c r="V1428">
        <v>500.1069</v>
      </c>
      <c r="W1428">
        <v>0.86</v>
      </c>
      <c r="X1428">
        <v>1</v>
      </c>
      <c r="Y1428">
        <v>52</v>
      </c>
      <c r="Z1428">
        <v>0</v>
      </c>
      <c r="AA1428">
        <v>0</v>
      </c>
      <c r="AB1428">
        <v>0</v>
      </c>
      <c r="AC1428">
        <v>240</v>
      </c>
      <c r="AD1428">
        <v>1000</v>
      </c>
      <c r="AE1428">
        <v>2000</v>
      </c>
      <c r="AF1428">
        <v>0</v>
      </c>
      <c r="AG1428">
        <v>0</v>
      </c>
      <c r="AH1428">
        <v>0</v>
      </c>
      <c r="AI1428">
        <v>0</v>
      </c>
      <c r="AJ1428">
        <v>0</v>
      </c>
      <c r="AK1428">
        <v>0</v>
      </c>
      <c r="AL1428">
        <v>0</v>
      </c>
      <c r="AM1428">
        <v>0</v>
      </c>
      <c r="AN1428">
        <v>0</v>
      </c>
      <c r="AO1428">
        <v>0</v>
      </c>
      <c r="AP1428">
        <v>0</v>
      </c>
      <c r="AQ1428">
        <v>0</v>
      </c>
      <c r="AR1428">
        <v>0</v>
      </c>
      <c r="AS1428">
        <v>0</v>
      </c>
      <c r="AT1428">
        <v>0</v>
      </c>
      <c r="AU1428">
        <v>0</v>
      </c>
      <c r="AV1428">
        <v>0</v>
      </c>
      <c r="AW1428">
        <v>0</v>
      </c>
      <c r="AX1428">
        <v>1</v>
      </c>
    </row>
    <row r="1429" spans="1:50" x14ac:dyDescent="0.25">
      <c r="A1429" s="36">
        <v>4901735</v>
      </c>
      <c r="B1429" s="36">
        <v>10167</v>
      </c>
      <c r="C1429" s="36" t="s">
        <v>65</v>
      </c>
      <c r="D1429">
        <v>347</v>
      </c>
      <c r="E1429">
        <v>65</v>
      </c>
      <c r="F1429" s="1">
        <v>41463</v>
      </c>
      <c r="G1429" s="1">
        <v>41465</v>
      </c>
      <c r="H1429">
        <v>7</v>
      </c>
      <c r="I1429">
        <v>2013</v>
      </c>
      <c r="J1429">
        <v>53.338200000000001</v>
      </c>
      <c r="K1429">
        <v>-145.0368</v>
      </c>
      <c r="L1429" t="s">
        <v>1285</v>
      </c>
      <c r="M1429" t="s">
        <v>1286</v>
      </c>
      <c r="N1429" s="1">
        <v>41973</v>
      </c>
      <c r="O1429">
        <v>55.357799999999997</v>
      </c>
      <c r="P1429">
        <v>-141.48699999999999</v>
      </c>
      <c r="Q1429" t="s">
        <v>21</v>
      </c>
      <c r="R1429" t="s">
        <v>664</v>
      </c>
      <c r="S1429" t="s">
        <v>665</v>
      </c>
      <c r="T1429" t="s">
        <v>23</v>
      </c>
      <c r="U1429" t="s">
        <v>22</v>
      </c>
      <c r="V1429">
        <v>509.4708</v>
      </c>
      <c r="W1429">
        <v>0.86</v>
      </c>
      <c r="X1429">
        <v>1</v>
      </c>
      <c r="Y1429">
        <v>52</v>
      </c>
      <c r="Z1429">
        <v>0</v>
      </c>
      <c r="AA1429">
        <v>0</v>
      </c>
      <c r="AB1429">
        <v>0</v>
      </c>
      <c r="AC1429">
        <v>240</v>
      </c>
      <c r="AD1429">
        <v>1000</v>
      </c>
      <c r="AE1429">
        <v>2000</v>
      </c>
      <c r="AF1429">
        <v>0</v>
      </c>
      <c r="AG1429">
        <v>0</v>
      </c>
      <c r="AH1429">
        <v>0</v>
      </c>
      <c r="AI1429">
        <v>0</v>
      </c>
      <c r="AJ1429">
        <v>0</v>
      </c>
      <c r="AK1429">
        <v>0</v>
      </c>
      <c r="AL1429">
        <v>0</v>
      </c>
      <c r="AM1429">
        <v>0</v>
      </c>
      <c r="AN1429">
        <v>0</v>
      </c>
      <c r="AO1429">
        <v>0</v>
      </c>
      <c r="AP1429">
        <v>0</v>
      </c>
      <c r="AQ1429">
        <v>0</v>
      </c>
      <c r="AR1429">
        <v>0</v>
      </c>
      <c r="AS1429">
        <v>0</v>
      </c>
      <c r="AT1429">
        <v>1</v>
      </c>
      <c r="AU1429">
        <v>0</v>
      </c>
      <c r="AV1429">
        <v>0</v>
      </c>
      <c r="AW1429">
        <v>0</v>
      </c>
      <c r="AX1429">
        <v>1</v>
      </c>
    </row>
    <row r="1430" spans="1:50" x14ac:dyDescent="0.25">
      <c r="A1430" s="36">
        <v>4901734</v>
      </c>
      <c r="B1430" s="36">
        <v>109379</v>
      </c>
      <c r="C1430" s="36" t="s">
        <v>65</v>
      </c>
      <c r="D1430">
        <v>346</v>
      </c>
      <c r="E1430">
        <v>64</v>
      </c>
      <c r="F1430" s="1">
        <v>41463</v>
      </c>
      <c r="G1430" s="1">
        <v>41463</v>
      </c>
      <c r="H1430">
        <v>7</v>
      </c>
      <c r="I1430">
        <v>2013</v>
      </c>
      <c r="J1430">
        <v>53.076999999999998</v>
      </c>
      <c r="K1430">
        <v>-144.50200000000001</v>
      </c>
      <c r="L1430" t="s">
        <v>1285</v>
      </c>
      <c r="M1430" t="s">
        <v>1286</v>
      </c>
      <c r="N1430" s="1">
        <v>41964</v>
      </c>
      <c r="O1430">
        <v>55.200299999999999</v>
      </c>
      <c r="P1430">
        <v>-142.26300000000001</v>
      </c>
      <c r="Q1430" t="s">
        <v>21</v>
      </c>
      <c r="R1430" t="s">
        <v>664</v>
      </c>
      <c r="S1430" t="s">
        <v>665</v>
      </c>
      <c r="T1430" t="s">
        <v>23</v>
      </c>
      <c r="U1430" t="s">
        <v>22</v>
      </c>
      <c r="V1430">
        <v>500.70350000000002</v>
      </c>
      <c r="W1430">
        <v>0.86</v>
      </c>
      <c r="X1430">
        <v>1</v>
      </c>
      <c r="Y1430">
        <v>45</v>
      </c>
      <c r="Z1430">
        <v>0</v>
      </c>
      <c r="AA1430">
        <v>0</v>
      </c>
      <c r="AB1430">
        <v>0</v>
      </c>
      <c r="AC1430">
        <v>240</v>
      </c>
      <c r="AD1430">
        <v>1000</v>
      </c>
      <c r="AE1430">
        <v>2000</v>
      </c>
      <c r="AF1430">
        <v>0</v>
      </c>
      <c r="AG1430">
        <v>0</v>
      </c>
      <c r="AH1430">
        <v>0</v>
      </c>
      <c r="AI1430">
        <v>0</v>
      </c>
      <c r="AJ1430">
        <v>0</v>
      </c>
      <c r="AK1430">
        <v>0</v>
      </c>
      <c r="AL1430">
        <v>0</v>
      </c>
      <c r="AM1430">
        <v>0</v>
      </c>
      <c r="AN1430">
        <v>0</v>
      </c>
      <c r="AO1430">
        <v>0</v>
      </c>
      <c r="AP1430">
        <v>0</v>
      </c>
      <c r="AQ1430">
        <v>0</v>
      </c>
      <c r="AR1430">
        <v>0</v>
      </c>
      <c r="AS1430">
        <v>0</v>
      </c>
      <c r="AT1430">
        <v>1</v>
      </c>
      <c r="AU1430">
        <v>0</v>
      </c>
      <c r="AV1430">
        <v>0</v>
      </c>
      <c r="AW1430">
        <v>0</v>
      </c>
      <c r="AX1430">
        <v>1</v>
      </c>
    </row>
    <row r="1431" spans="1:50" x14ac:dyDescent="0.25">
      <c r="A1431" s="36">
        <v>4901733</v>
      </c>
      <c r="B1431" s="36">
        <v>72487</v>
      </c>
      <c r="C1431" s="36" t="s">
        <v>65</v>
      </c>
      <c r="D1431">
        <v>345</v>
      </c>
      <c r="E1431">
        <v>63</v>
      </c>
      <c r="F1431" s="1">
        <v>41463</v>
      </c>
      <c r="G1431" s="1">
        <v>41463</v>
      </c>
      <c r="H1431">
        <v>7</v>
      </c>
      <c r="I1431">
        <v>2013</v>
      </c>
      <c r="J1431">
        <v>52.645000000000003</v>
      </c>
      <c r="K1431">
        <v>-142.018</v>
      </c>
      <c r="L1431" t="s">
        <v>1285</v>
      </c>
      <c r="M1431" t="s">
        <v>1286</v>
      </c>
      <c r="N1431" s="1">
        <v>41973</v>
      </c>
      <c r="O1431">
        <v>53.855800000000002</v>
      </c>
      <c r="P1431">
        <v>-139.22900000000001</v>
      </c>
      <c r="Q1431" t="s">
        <v>21</v>
      </c>
      <c r="R1431" t="s">
        <v>664</v>
      </c>
      <c r="S1431" t="s">
        <v>665</v>
      </c>
      <c r="T1431" t="s">
        <v>23</v>
      </c>
      <c r="U1431" t="s">
        <v>22</v>
      </c>
      <c r="V1431">
        <v>510.36180000000002</v>
      </c>
      <c r="W1431">
        <v>0.86</v>
      </c>
      <c r="X1431">
        <v>1</v>
      </c>
      <c r="Y1431">
        <v>52</v>
      </c>
      <c r="Z1431">
        <v>0</v>
      </c>
      <c r="AA1431">
        <v>0</v>
      </c>
      <c r="AB1431">
        <v>0</v>
      </c>
      <c r="AC1431">
        <v>240</v>
      </c>
      <c r="AD1431">
        <v>1000</v>
      </c>
      <c r="AE1431">
        <v>2000</v>
      </c>
      <c r="AF1431">
        <v>0</v>
      </c>
      <c r="AG1431">
        <v>0</v>
      </c>
      <c r="AH1431">
        <v>0</v>
      </c>
      <c r="AI1431">
        <v>0</v>
      </c>
      <c r="AJ1431">
        <v>0</v>
      </c>
      <c r="AK1431">
        <v>0</v>
      </c>
      <c r="AL1431">
        <v>0</v>
      </c>
      <c r="AM1431">
        <v>0</v>
      </c>
      <c r="AN1431">
        <v>0</v>
      </c>
      <c r="AO1431">
        <v>0</v>
      </c>
      <c r="AP1431">
        <v>0</v>
      </c>
      <c r="AQ1431">
        <v>0</v>
      </c>
      <c r="AR1431">
        <v>0</v>
      </c>
      <c r="AS1431">
        <v>0</v>
      </c>
      <c r="AT1431">
        <v>1</v>
      </c>
      <c r="AU1431">
        <v>0</v>
      </c>
      <c r="AV1431">
        <v>0</v>
      </c>
      <c r="AW1431">
        <v>0</v>
      </c>
      <c r="AX1431">
        <v>1</v>
      </c>
    </row>
    <row r="1432" spans="1:50" x14ac:dyDescent="0.25">
      <c r="A1432" s="36">
        <v>4901730</v>
      </c>
      <c r="B1432" s="36">
        <v>20329</v>
      </c>
      <c r="C1432" s="36" t="s">
        <v>65</v>
      </c>
      <c r="D1432">
        <v>341</v>
      </c>
      <c r="E1432">
        <v>59</v>
      </c>
      <c r="F1432" s="1">
        <v>41462</v>
      </c>
      <c r="G1432" s="1">
        <v>41462</v>
      </c>
      <c r="H1432">
        <v>7</v>
      </c>
      <c r="I1432">
        <v>2013</v>
      </c>
      <c r="J1432">
        <v>51.582999999999998</v>
      </c>
      <c r="K1432">
        <v>-136.083</v>
      </c>
      <c r="L1432" t="s">
        <v>1285</v>
      </c>
      <c r="M1432" t="s">
        <v>1286</v>
      </c>
      <c r="N1432" s="1">
        <v>41972</v>
      </c>
      <c r="O1432">
        <v>49.764099999999999</v>
      </c>
      <c r="P1432">
        <v>-132.584</v>
      </c>
      <c r="Q1432" t="s">
        <v>21</v>
      </c>
      <c r="R1432" t="s">
        <v>664</v>
      </c>
      <c r="S1432" t="s">
        <v>665</v>
      </c>
      <c r="T1432" t="s">
        <v>23</v>
      </c>
      <c r="U1432" t="s">
        <v>22</v>
      </c>
      <c r="V1432">
        <v>510.09379999999999</v>
      </c>
      <c r="W1432">
        <v>0.86</v>
      </c>
      <c r="X1432">
        <v>1</v>
      </c>
      <c r="Y1432">
        <v>44</v>
      </c>
      <c r="Z1432">
        <v>0</v>
      </c>
      <c r="AA1432">
        <v>0</v>
      </c>
      <c r="AB1432">
        <v>0</v>
      </c>
      <c r="AC1432">
        <v>240</v>
      </c>
      <c r="AD1432">
        <v>1000</v>
      </c>
      <c r="AE1432">
        <v>2000</v>
      </c>
      <c r="AF1432">
        <v>0</v>
      </c>
      <c r="AG1432">
        <v>0</v>
      </c>
      <c r="AH1432">
        <v>0</v>
      </c>
      <c r="AI1432">
        <v>0</v>
      </c>
      <c r="AJ1432">
        <v>0</v>
      </c>
      <c r="AK1432">
        <v>0</v>
      </c>
      <c r="AL1432">
        <v>0</v>
      </c>
      <c r="AM1432">
        <v>0</v>
      </c>
      <c r="AN1432">
        <v>0</v>
      </c>
      <c r="AO1432">
        <v>0</v>
      </c>
      <c r="AP1432">
        <v>0</v>
      </c>
      <c r="AQ1432">
        <v>0</v>
      </c>
      <c r="AR1432">
        <v>0</v>
      </c>
      <c r="AS1432">
        <v>0</v>
      </c>
      <c r="AT1432">
        <v>1</v>
      </c>
      <c r="AU1432">
        <v>0</v>
      </c>
      <c r="AV1432">
        <v>0</v>
      </c>
      <c r="AW1432">
        <v>0</v>
      </c>
      <c r="AX1432">
        <v>1</v>
      </c>
    </row>
    <row r="1433" spans="1:50" x14ac:dyDescent="0.25">
      <c r="A1433" s="36">
        <v>4901729</v>
      </c>
      <c r="B1433" s="36">
        <v>305704</v>
      </c>
      <c r="C1433" s="36" t="s">
        <v>65</v>
      </c>
      <c r="D1433">
        <v>340</v>
      </c>
      <c r="E1433">
        <v>58</v>
      </c>
      <c r="F1433" s="1">
        <v>41461</v>
      </c>
      <c r="G1433" s="1">
        <v>41461</v>
      </c>
      <c r="H1433">
        <v>7</v>
      </c>
      <c r="I1433">
        <v>2013</v>
      </c>
      <c r="J1433">
        <v>50.93</v>
      </c>
      <c r="K1433">
        <v>-132.99600000000001</v>
      </c>
      <c r="L1433" t="s">
        <v>1285</v>
      </c>
      <c r="M1433" t="s">
        <v>1286</v>
      </c>
      <c r="N1433" s="1">
        <v>41971</v>
      </c>
      <c r="O1433">
        <v>56.546399999999998</v>
      </c>
      <c r="P1433">
        <v>-143.98099999999999</v>
      </c>
      <c r="Q1433" t="s">
        <v>21</v>
      </c>
      <c r="R1433" t="s">
        <v>664</v>
      </c>
      <c r="S1433" t="s">
        <v>665</v>
      </c>
      <c r="T1433" t="s">
        <v>23</v>
      </c>
      <c r="U1433" t="s">
        <v>22</v>
      </c>
      <c r="V1433">
        <v>509.52010000000001</v>
      </c>
      <c r="W1433">
        <v>0.86</v>
      </c>
      <c r="X1433">
        <v>1</v>
      </c>
      <c r="Y1433">
        <v>50</v>
      </c>
      <c r="Z1433">
        <v>0</v>
      </c>
      <c r="AA1433">
        <v>0</v>
      </c>
      <c r="AB1433">
        <v>0</v>
      </c>
      <c r="AC1433">
        <v>240</v>
      </c>
      <c r="AD1433">
        <v>1000</v>
      </c>
      <c r="AE1433">
        <v>2000</v>
      </c>
      <c r="AF1433">
        <v>0</v>
      </c>
      <c r="AG1433">
        <v>0</v>
      </c>
      <c r="AH1433">
        <v>0</v>
      </c>
      <c r="AI1433">
        <v>0</v>
      </c>
      <c r="AJ1433">
        <v>0</v>
      </c>
      <c r="AK1433">
        <v>0</v>
      </c>
      <c r="AL1433">
        <v>0</v>
      </c>
      <c r="AM1433">
        <v>0</v>
      </c>
      <c r="AN1433">
        <v>0</v>
      </c>
      <c r="AO1433">
        <v>0</v>
      </c>
      <c r="AP1433">
        <v>0</v>
      </c>
      <c r="AQ1433">
        <v>0</v>
      </c>
      <c r="AR1433">
        <v>0</v>
      </c>
      <c r="AS1433">
        <v>0</v>
      </c>
      <c r="AT1433">
        <v>1</v>
      </c>
      <c r="AU1433">
        <v>0</v>
      </c>
      <c r="AV1433">
        <v>0</v>
      </c>
      <c r="AW1433">
        <v>0</v>
      </c>
      <c r="AX1433">
        <v>1</v>
      </c>
    </row>
    <row r="1434" spans="1:50" x14ac:dyDescent="0.25">
      <c r="A1434" s="36">
        <v>4901519</v>
      </c>
      <c r="B1434" s="36" t="s">
        <v>1287</v>
      </c>
      <c r="C1434" s="36" t="s">
        <v>65</v>
      </c>
      <c r="D1434">
        <v>157</v>
      </c>
      <c r="E1434">
        <v>157</v>
      </c>
      <c r="F1434" s="1">
        <v>41100</v>
      </c>
      <c r="G1434" s="1">
        <v>41071</v>
      </c>
      <c r="H1434">
        <v>7</v>
      </c>
      <c r="I1434">
        <v>2012</v>
      </c>
      <c r="J1434">
        <v>52.210799999999999</v>
      </c>
      <c r="K1434">
        <v>-158.10339999999999</v>
      </c>
      <c r="L1434" t="s">
        <v>1285</v>
      </c>
      <c r="M1434" t="s">
        <v>573</v>
      </c>
      <c r="N1434" s="1">
        <v>41969</v>
      </c>
      <c r="O1434">
        <v>51.433999999999997</v>
      </c>
      <c r="P1434">
        <v>-140.214</v>
      </c>
      <c r="Q1434" t="s">
        <v>14</v>
      </c>
      <c r="R1434" t="s">
        <v>601</v>
      </c>
      <c r="S1434" t="s">
        <v>602</v>
      </c>
      <c r="T1434" t="s">
        <v>15</v>
      </c>
      <c r="U1434" t="s">
        <v>7</v>
      </c>
      <c r="V1434">
        <v>869.36950000000002</v>
      </c>
      <c r="W1434">
        <v>0.85</v>
      </c>
      <c r="X1434">
        <v>1</v>
      </c>
      <c r="Y1434">
        <v>86</v>
      </c>
      <c r="Z1434">
        <v>0</v>
      </c>
      <c r="AA1434">
        <v>0</v>
      </c>
      <c r="AB1434">
        <v>0</v>
      </c>
      <c r="AC1434">
        <v>240</v>
      </c>
      <c r="AD1434">
        <v>1000</v>
      </c>
      <c r="AE1434">
        <v>2000</v>
      </c>
      <c r="AF1434">
        <v>0</v>
      </c>
      <c r="AG1434">
        <v>0</v>
      </c>
      <c r="AH1434">
        <v>0</v>
      </c>
      <c r="AI1434">
        <v>0</v>
      </c>
      <c r="AJ1434">
        <v>0</v>
      </c>
      <c r="AK1434">
        <v>0</v>
      </c>
      <c r="AL1434">
        <v>0</v>
      </c>
      <c r="AM1434">
        <v>0</v>
      </c>
      <c r="AN1434">
        <v>0</v>
      </c>
      <c r="AO1434">
        <v>0</v>
      </c>
      <c r="AP1434">
        <v>0</v>
      </c>
      <c r="AQ1434">
        <v>0</v>
      </c>
      <c r="AR1434">
        <v>0</v>
      </c>
      <c r="AS1434">
        <v>0</v>
      </c>
      <c r="AT1434">
        <v>0</v>
      </c>
      <c r="AU1434">
        <v>0</v>
      </c>
      <c r="AV1434">
        <v>0</v>
      </c>
      <c r="AW1434">
        <v>0</v>
      </c>
      <c r="AX1434">
        <v>1</v>
      </c>
    </row>
    <row r="1435" spans="1:50" x14ac:dyDescent="0.25">
      <c r="A1435" s="36">
        <v>4901190</v>
      </c>
      <c r="B1435" s="36">
        <v>385253</v>
      </c>
      <c r="C1435" s="36" t="s">
        <v>65</v>
      </c>
      <c r="D1435">
        <v>327</v>
      </c>
      <c r="E1435">
        <v>30</v>
      </c>
      <c r="F1435" s="1">
        <v>41096</v>
      </c>
      <c r="G1435" s="1">
        <v>41097</v>
      </c>
      <c r="H1435">
        <v>7</v>
      </c>
      <c r="I1435">
        <v>2012</v>
      </c>
      <c r="J1435">
        <v>47.707999999999998</v>
      </c>
      <c r="K1435">
        <v>-135.22399999999999</v>
      </c>
      <c r="L1435" t="s">
        <v>1285</v>
      </c>
      <c r="M1435" t="s">
        <v>1288</v>
      </c>
      <c r="N1435" s="1">
        <v>41946</v>
      </c>
      <c r="O1435">
        <v>47.724899999999998</v>
      </c>
      <c r="P1435">
        <v>-130.63900000000001</v>
      </c>
      <c r="Q1435" t="s">
        <v>21</v>
      </c>
      <c r="R1435" t="s">
        <v>664</v>
      </c>
      <c r="S1435" t="s">
        <v>665</v>
      </c>
      <c r="T1435" t="s">
        <v>23</v>
      </c>
      <c r="U1435" t="s">
        <v>22</v>
      </c>
      <c r="V1435">
        <v>849.53750000000002</v>
      </c>
      <c r="W1435">
        <v>0.85</v>
      </c>
      <c r="X1435">
        <v>1</v>
      </c>
      <c r="Y1435">
        <v>80</v>
      </c>
      <c r="Z1435">
        <v>0</v>
      </c>
      <c r="AA1435">
        <v>0</v>
      </c>
      <c r="AB1435">
        <v>0</v>
      </c>
      <c r="AC1435">
        <v>240</v>
      </c>
      <c r="AD1435">
        <v>1000</v>
      </c>
      <c r="AE1435">
        <v>2000</v>
      </c>
      <c r="AF1435">
        <v>0</v>
      </c>
      <c r="AG1435">
        <v>0</v>
      </c>
      <c r="AH1435">
        <v>0</v>
      </c>
      <c r="AI1435">
        <v>0</v>
      </c>
      <c r="AJ1435">
        <v>0</v>
      </c>
      <c r="AK1435">
        <v>0</v>
      </c>
      <c r="AL1435">
        <v>0</v>
      </c>
      <c r="AM1435">
        <v>0</v>
      </c>
      <c r="AN1435">
        <v>0</v>
      </c>
      <c r="AO1435">
        <v>0</v>
      </c>
      <c r="AP1435">
        <v>0</v>
      </c>
      <c r="AQ1435">
        <v>0</v>
      </c>
      <c r="AR1435">
        <v>0</v>
      </c>
      <c r="AS1435">
        <v>0</v>
      </c>
      <c r="AT1435">
        <v>1</v>
      </c>
      <c r="AU1435">
        <v>0</v>
      </c>
      <c r="AV1435">
        <v>0</v>
      </c>
      <c r="AW1435">
        <v>0</v>
      </c>
      <c r="AX1435">
        <v>1</v>
      </c>
    </row>
    <row r="1436" spans="1:50" x14ac:dyDescent="0.25">
      <c r="A1436" s="36">
        <v>4901188</v>
      </c>
      <c r="B1436" s="36">
        <v>385852</v>
      </c>
      <c r="C1436" s="36" t="s">
        <v>65</v>
      </c>
      <c r="D1436">
        <v>325</v>
      </c>
      <c r="E1436">
        <v>28</v>
      </c>
      <c r="F1436" s="1">
        <v>41099</v>
      </c>
      <c r="G1436" s="1">
        <v>41099</v>
      </c>
      <c r="H1436">
        <v>7</v>
      </c>
      <c r="I1436">
        <v>2012</v>
      </c>
      <c r="J1436">
        <v>48.131999999999998</v>
      </c>
      <c r="K1436">
        <v>-148.98099999999999</v>
      </c>
      <c r="L1436" t="s">
        <v>1285</v>
      </c>
      <c r="M1436" t="s">
        <v>573</v>
      </c>
      <c r="N1436" s="1">
        <v>41969</v>
      </c>
      <c r="O1436">
        <v>47.663499999999999</v>
      </c>
      <c r="P1436">
        <v>-145.60900000000001</v>
      </c>
      <c r="Q1436" t="s">
        <v>21</v>
      </c>
      <c r="R1436" t="s">
        <v>664</v>
      </c>
      <c r="S1436" t="s">
        <v>665</v>
      </c>
      <c r="T1436" t="s">
        <v>23</v>
      </c>
      <c r="U1436" t="s">
        <v>22</v>
      </c>
      <c r="V1436">
        <v>870.18399999999997</v>
      </c>
      <c r="W1436">
        <v>0.85</v>
      </c>
      <c r="X1436">
        <v>1</v>
      </c>
      <c r="Y1436">
        <v>79</v>
      </c>
      <c r="Z1436">
        <v>0</v>
      </c>
      <c r="AA1436">
        <v>0</v>
      </c>
      <c r="AB1436">
        <v>0</v>
      </c>
      <c r="AC1436">
        <v>240</v>
      </c>
      <c r="AD1436">
        <v>1000</v>
      </c>
      <c r="AE1436">
        <v>2000</v>
      </c>
      <c r="AF1436">
        <v>0</v>
      </c>
      <c r="AG1436">
        <v>0</v>
      </c>
      <c r="AH1436">
        <v>0</v>
      </c>
      <c r="AI1436">
        <v>0</v>
      </c>
      <c r="AJ1436">
        <v>0</v>
      </c>
      <c r="AK1436">
        <v>0</v>
      </c>
      <c r="AL1436">
        <v>0</v>
      </c>
      <c r="AM1436">
        <v>0</v>
      </c>
      <c r="AN1436">
        <v>0</v>
      </c>
      <c r="AO1436">
        <v>0</v>
      </c>
      <c r="AP1436">
        <v>0</v>
      </c>
      <c r="AQ1436">
        <v>0</v>
      </c>
      <c r="AR1436">
        <v>0</v>
      </c>
      <c r="AS1436">
        <v>0</v>
      </c>
      <c r="AT1436">
        <v>1</v>
      </c>
      <c r="AU1436">
        <v>0</v>
      </c>
      <c r="AV1436">
        <v>0</v>
      </c>
      <c r="AW1436">
        <v>0</v>
      </c>
      <c r="AX1436">
        <v>1</v>
      </c>
    </row>
    <row r="1437" spans="1:50" x14ac:dyDescent="0.25">
      <c r="A1437" s="36">
        <v>4901187</v>
      </c>
      <c r="B1437" s="36">
        <v>395615</v>
      </c>
      <c r="C1437" s="36" t="s">
        <v>65</v>
      </c>
      <c r="D1437">
        <v>324</v>
      </c>
      <c r="E1437">
        <v>27</v>
      </c>
      <c r="F1437" s="1">
        <v>41096</v>
      </c>
      <c r="G1437" s="1">
        <v>41096</v>
      </c>
      <c r="H1437">
        <v>7</v>
      </c>
      <c r="I1437">
        <v>2012</v>
      </c>
      <c r="J1437">
        <v>47.703000000000003</v>
      </c>
      <c r="K1437">
        <v>-132.298</v>
      </c>
      <c r="L1437" t="s">
        <v>1285</v>
      </c>
      <c r="M1437" t="s">
        <v>1288</v>
      </c>
      <c r="N1437" s="1">
        <v>41966</v>
      </c>
      <c r="O1437">
        <v>45.101500000000001</v>
      </c>
      <c r="P1437">
        <v>-131.32599999999999</v>
      </c>
      <c r="Q1437" t="s">
        <v>21</v>
      </c>
      <c r="R1437" t="s">
        <v>664</v>
      </c>
      <c r="S1437" t="s">
        <v>665</v>
      </c>
      <c r="T1437" t="s">
        <v>23</v>
      </c>
      <c r="U1437" t="s">
        <v>22</v>
      </c>
      <c r="V1437">
        <v>870.01880000000006</v>
      </c>
      <c r="W1437">
        <v>0.85</v>
      </c>
      <c r="X1437">
        <v>1</v>
      </c>
      <c r="Y1437">
        <v>86</v>
      </c>
      <c r="Z1437">
        <v>0</v>
      </c>
      <c r="AA1437">
        <v>0</v>
      </c>
      <c r="AB1437">
        <v>0</v>
      </c>
      <c r="AC1437">
        <v>240</v>
      </c>
      <c r="AD1437">
        <v>1000</v>
      </c>
      <c r="AE1437">
        <v>2000</v>
      </c>
      <c r="AF1437">
        <v>0</v>
      </c>
      <c r="AG1437">
        <v>0</v>
      </c>
      <c r="AH1437">
        <v>0</v>
      </c>
      <c r="AI1437">
        <v>0</v>
      </c>
      <c r="AJ1437">
        <v>0</v>
      </c>
      <c r="AK1437">
        <v>0</v>
      </c>
      <c r="AL1437">
        <v>0</v>
      </c>
      <c r="AM1437">
        <v>0</v>
      </c>
      <c r="AN1437">
        <v>0</v>
      </c>
      <c r="AO1437">
        <v>0</v>
      </c>
      <c r="AP1437">
        <v>0</v>
      </c>
      <c r="AQ1437">
        <v>0</v>
      </c>
      <c r="AR1437">
        <v>0</v>
      </c>
      <c r="AS1437">
        <v>0</v>
      </c>
      <c r="AT1437">
        <v>1</v>
      </c>
      <c r="AU1437">
        <v>0</v>
      </c>
      <c r="AV1437">
        <v>0</v>
      </c>
      <c r="AW1437">
        <v>0</v>
      </c>
      <c r="AX1437">
        <v>1</v>
      </c>
    </row>
    <row r="1438" spans="1:50" x14ac:dyDescent="0.25">
      <c r="A1438" s="36">
        <v>4901186</v>
      </c>
      <c r="B1438" s="36">
        <v>395814</v>
      </c>
      <c r="C1438" s="36" t="s">
        <v>65</v>
      </c>
      <c r="D1438">
        <v>323</v>
      </c>
      <c r="E1438">
        <v>26</v>
      </c>
      <c r="F1438" s="1">
        <v>41098</v>
      </c>
      <c r="G1438" s="1">
        <v>41099</v>
      </c>
      <c r="H1438">
        <v>7</v>
      </c>
      <c r="I1438">
        <v>2012</v>
      </c>
      <c r="J1438">
        <v>47</v>
      </c>
      <c r="K1438">
        <v>-146.99799999999999</v>
      </c>
      <c r="L1438" t="s">
        <v>1285</v>
      </c>
      <c r="M1438" t="s">
        <v>573</v>
      </c>
      <c r="N1438" s="1">
        <v>41968</v>
      </c>
      <c r="O1438">
        <v>43.994799999999998</v>
      </c>
      <c r="P1438">
        <v>-146.24799999999999</v>
      </c>
      <c r="Q1438" t="s">
        <v>21</v>
      </c>
      <c r="R1438" t="s">
        <v>664</v>
      </c>
      <c r="S1438" t="s">
        <v>665</v>
      </c>
      <c r="T1438" t="s">
        <v>23</v>
      </c>
      <c r="U1438" t="s">
        <v>22</v>
      </c>
      <c r="V1438">
        <v>869.60969999999998</v>
      </c>
      <c r="W1438">
        <v>0.85</v>
      </c>
      <c r="X1438">
        <v>1</v>
      </c>
      <c r="Y1438">
        <v>80</v>
      </c>
      <c r="Z1438">
        <v>0</v>
      </c>
      <c r="AA1438">
        <v>0</v>
      </c>
      <c r="AB1438">
        <v>0</v>
      </c>
      <c r="AC1438">
        <v>240</v>
      </c>
      <c r="AD1438">
        <v>1000</v>
      </c>
      <c r="AE1438">
        <v>2000</v>
      </c>
      <c r="AF1438">
        <v>0</v>
      </c>
      <c r="AG1438">
        <v>0</v>
      </c>
      <c r="AH1438">
        <v>0</v>
      </c>
      <c r="AI1438">
        <v>0</v>
      </c>
      <c r="AJ1438">
        <v>0</v>
      </c>
      <c r="AK1438">
        <v>0</v>
      </c>
      <c r="AL1438">
        <v>0</v>
      </c>
      <c r="AM1438">
        <v>0</v>
      </c>
      <c r="AN1438">
        <v>0</v>
      </c>
      <c r="AO1438">
        <v>0</v>
      </c>
      <c r="AP1438">
        <v>0</v>
      </c>
      <c r="AQ1438">
        <v>0</v>
      </c>
      <c r="AR1438">
        <v>0</v>
      </c>
      <c r="AS1438">
        <v>0</v>
      </c>
      <c r="AT1438">
        <v>1</v>
      </c>
      <c r="AU1438">
        <v>0</v>
      </c>
      <c r="AV1438">
        <v>0</v>
      </c>
      <c r="AW1438">
        <v>0</v>
      </c>
      <c r="AX1438">
        <v>1</v>
      </c>
    </row>
    <row r="1439" spans="1:50" x14ac:dyDescent="0.25">
      <c r="A1439" s="36">
        <v>4901185</v>
      </c>
      <c r="B1439" s="36">
        <v>395515</v>
      </c>
      <c r="C1439" s="36" t="s">
        <v>65</v>
      </c>
      <c r="D1439">
        <v>322</v>
      </c>
      <c r="E1439">
        <v>25</v>
      </c>
      <c r="F1439" s="1">
        <v>41097</v>
      </c>
      <c r="G1439" s="1">
        <v>41097</v>
      </c>
      <c r="H1439">
        <v>7</v>
      </c>
      <c r="I1439">
        <v>2012</v>
      </c>
      <c r="J1439">
        <v>47.512999999999998</v>
      </c>
      <c r="K1439">
        <v>-141.11199999999999</v>
      </c>
      <c r="L1439" t="s">
        <v>1285</v>
      </c>
      <c r="M1439" t="s">
        <v>1288</v>
      </c>
      <c r="N1439" s="1">
        <v>41967</v>
      </c>
      <c r="O1439">
        <v>50.7605</v>
      </c>
      <c r="P1439">
        <v>-139.05500000000001</v>
      </c>
      <c r="Q1439" t="s">
        <v>21</v>
      </c>
      <c r="R1439" t="s">
        <v>664</v>
      </c>
      <c r="S1439" t="s">
        <v>665</v>
      </c>
      <c r="T1439" t="s">
        <v>23</v>
      </c>
      <c r="U1439" t="s">
        <v>22</v>
      </c>
      <c r="V1439">
        <v>869.92920000000004</v>
      </c>
      <c r="W1439">
        <v>0.85</v>
      </c>
      <c r="X1439">
        <v>1</v>
      </c>
      <c r="Y1439">
        <v>86</v>
      </c>
      <c r="Z1439">
        <v>0</v>
      </c>
      <c r="AA1439">
        <v>0</v>
      </c>
      <c r="AB1439">
        <v>0</v>
      </c>
      <c r="AC1439">
        <v>240</v>
      </c>
      <c r="AD1439">
        <v>1000</v>
      </c>
      <c r="AE1439">
        <v>2000</v>
      </c>
      <c r="AF1439">
        <v>0</v>
      </c>
      <c r="AG1439">
        <v>0</v>
      </c>
      <c r="AH1439">
        <v>0</v>
      </c>
      <c r="AI1439">
        <v>0</v>
      </c>
      <c r="AJ1439">
        <v>0</v>
      </c>
      <c r="AK1439">
        <v>0</v>
      </c>
      <c r="AL1439">
        <v>0</v>
      </c>
      <c r="AM1439">
        <v>0</v>
      </c>
      <c r="AN1439">
        <v>0</v>
      </c>
      <c r="AO1439">
        <v>0</v>
      </c>
      <c r="AP1439">
        <v>0</v>
      </c>
      <c r="AQ1439">
        <v>0</v>
      </c>
      <c r="AR1439">
        <v>0</v>
      </c>
      <c r="AS1439">
        <v>0</v>
      </c>
      <c r="AT1439">
        <v>1</v>
      </c>
      <c r="AU1439">
        <v>0</v>
      </c>
      <c r="AV1439">
        <v>0</v>
      </c>
      <c r="AW1439">
        <v>0</v>
      </c>
      <c r="AX1439">
        <v>1</v>
      </c>
    </row>
    <row r="1440" spans="1:50" x14ac:dyDescent="0.25">
      <c r="A1440" s="36">
        <v>4901180</v>
      </c>
      <c r="B1440" s="36">
        <v>385254</v>
      </c>
      <c r="C1440" s="36" t="s">
        <v>65</v>
      </c>
      <c r="D1440">
        <v>317</v>
      </c>
      <c r="E1440">
        <v>20</v>
      </c>
      <c r="F1440" s="1">
        <v>41099</v>
      </c>
      <c r="G1440" s="1">
        <v>41099</v>
      </c>
      <c r="H1440">
        <v>7</v>
      </c>
      <c r="I1440">
        <v>2012</v>
      </c>
      <c r="J1440">
        <v>47.542999999999999</v>
      </c>
      <c r="K1440">
        <v>-147.928</v>
      </c>
      <c r="L1440" t="s">
        <v>1285</v>
      </c>
      <c r="M1440" t="s">
        <v>573</v>
      </c>
      <c r="N1440" s="1">
        <v>41969</v>
      </c>
      <c r="O1440">
        <v>50.335000000000001</v>
      </c>
      <c r="P1440">
        <v>-144.423</v>
      </c>
      <c r="Q1440" t="s">
        <v>21</v>
      </c>
      <c r="R1440" t="s">
        <v>664</v>
      </c>
      <c r="S1440" t="s">
        <v>665</v>
      </c>
      <c r="T1440" t="s">
        <v>23</v>
      </c>
      <c r="U1440" t="s">
        <v>22</v>
      </c>
      <c r="V1440">
        <v>870.41039999999998</v>
      </c>
      <c r="W1440">
        <v>0.85</v>
      </c>
      <c r="X1440">
        <v>1</v>
      </c>
      <c r="Y1440">
        <v>79</v>
      </c>
      <c r="Z1440">
        <v>0</v>
      </c>
      <c r="AA1440">
        <v>0</v>
      </c>
      <c r="AB1440">
        <v>0</v>
      </c>
      <c r="AC1440">
        <v>240</v>
      </c>
      <c r="AD1440">
        <v>1000</v>
      </c>
      <c r="AE1440">
        <v>2000</v>
      </c>
      <c r="AF1440">
        <v>0</v>
      </c>
      <c r="AG1440">
        <v>0</v>
      </c>
      <c r="AH1440">
        <v>0</v>
      </c>
      <c r="AI1440">
        <v>0</v>
      </c>
      <c r="AJ1440">
        <v>0</v>
      </c>
      <c r="AK1440">
        <v>0</v>
      </c>
      <c r="AL1440">
        <v>0</v>
      </c>
      <c r="AM1440">
        <v>0</v>
      </c>
      <c r="AN1440">
        <v>0</v>
      </c>
      <c r="AO1440">
        <v>0</v>
      </c>
      <c r="AP1440">
        <v>0</v>
      </c>
      <c r="AQ1440">
        <v>0</v>
      </c>
      <c r="AR1440">
        <v>0</v>
      </c>
      <c r="AS1440">
        <v>0</v>
      </c>
      <c r="AT1440">
        <v>1</v>
      </c>
      <c r="AU1440">
        <v>0</v>
      </c>
      <c r="AV1440">
        <v>0</v>
      </c>
      <c r="AW1440">
        <v>0</v>
      </c>
      <c r="AX1440">
        <v>1</v>
      </c>
    </row>
    <row r="1441" spans="1:50" x14ac:dyDescent="0.25">
      <c r="A1441" s="36">
        <v>4901179</v>
      </c>
      <c r="B1441" s="36">
        <v>385452</v>
      </c>
      <c r="C1441" s="36" t="s">
        <v>65</v>
      </c>
      <c r="D1441">
        <v>316</v>
      </c>
      <c r="E1441">
        <v>19</v>
      </c>
      <c r="F1441" s="1">
        <v>41098</v>
      </c>
      <c r="G1441" s="1">
        <v>41099</v>
      </c>
      <c r="H1441">
        <v>7</v>
      </c>
      <c r="I1441">
        <v>2012</v>
      </c>
      <c r="J1441">
        <v>47.293999999999997</v>
      </c>
      <c r="K1441">
        <v>-144.05099999999999</v>
      </c>
      <c r="L1441" t="s">
        <v>1285</v>
      </c>
      <c r="M1441" t="s">
        <v>1288</v>
      </c>
      <c r="N1441" s="1">
        <v>41967</v>
      </c>
      <c r="O1441">
        <v>48.430900000000001</v>
      </c>
      <c r="P1441">
        <v>-139.59200000000001</v>
      </c>
      <c r="Q1441" t="s">
        <v>21</v>
      </c>
      <c r="R1441" t="s">
        <v>664</v>
      </c>
      <c r="S1441" t="s">
        <v>665</v>
      </c>
      <c r="T1441" t="s">
        <v>23</v>
      </c>
      <c r="U1441" t="s">
        <v>22</v>
      </c>
      <c r="V1441">
        <v>869.06880000000001</v>
      </c>
      <c r="W1441">
        <v>0.85</v>
      </c>
      <c r="X1441">
        <v>1</v>
      </c>
      <c r="Y1441">
        <v>76</v>
      </c>
      <c r="Z1441">
        <v>0</v>
      </c>
      <c r="AA1441">
        <v>0</v>
      </c>
      <c r="AB1441">
        <v>0</v>
      </c>
      <c r="AC1441">
        <v>240</v>
      </c>
      <c r="AD1441">
        <v>1000</v>
      </c>
      <c r="AE1441">
        <v>2000</v>
      </c>
      <c r="AF1441">
        <v>0</v>
      </c>
      <c r="AG1441">
        <v>0</v>
      </c>
      <c r="AH1441">
        <v>0</v>
      </c>
      <c r="AI1441">
        <v>0</v>
      </c>
      <c r="AJ1441">
        <v>0</v>
      </c>
      <c r="AK1441">
        <v>0</v>
      </c>
      <c r="AL1441">
        <v>0</v>
      </c>
      <c r="AM1441">
        <v>0</v>
      </c>
      <c r="AN1441">
        <v>0</v>
      </c>
      <c r="AO1441">
        <v>0</v>
      </c>
      <c r="AP1441">
        <v>0</v>
      </c>
      <c r="AQ1441">
        <v>0</v>
      </c>
      <c r="AR1441">
        <v>0</v>
      </c>
      <c r="AS1441">
        <v>0</v>
      </c>
      <c r="AT1441">
        <v>1</v>
      </c>
      <c r="AU1441">
        <v>0</v>
      </c>
      <c r="AV1441">
        <v>0</v>
      </c>
      <c r="AW1441">
        <v>0</v>
      </c>
      <c r="AX1441">
        <v>1</v>
      </c>
    </row>
    <row r="1442" spans="1:50" x14ac:dyDescent="0.25">
      <c r="A1442" s="36">
        <v>4901146</v>
      </c>
      <c r="B1442" s="36">
        <v>38574</v>
      </c>
      <c r="C1442" s="36" t="s">
        <v>64</v>
      </c>
      <c r="D1442">
        <v>283</v>
      </c>
      <c r="E1442">
        <v>4982</v>
      </c>
      <c r="F1442" s="1">
        <v>40370</v>
      </c>
      <c r="G1442" s="1">
        <v>40370</v>
      </c>
      <c r="H1442">
        <v>7</v>
      </c>
      <c r="I1442">
        <v>2010</v>
      </c>
      <c r="J1442">
        <v>53.567</v>
      </c>
      <c r="K1442">
        <v>-148.791</v>
      </c>
      <c r="L1442" t="s">
        <v>1285</v>
      </c>
      <c r="M1442" t="s">
        <v>1289</v>
      </c>
      <c r="N1442" s="1">
        <v>41951</v>
      </c>
      <c r="O1442">
        <v>51.3508</v>
      </c>
      <c r="P1442">
        <v>-170.8614</v>
      </c>
      <c r="Q1442" t="s">
        <v>3</v>
      </c>
      <c r="R1442" t="s">
        <v>664</v>
      </c>
      <c r="S1442" t="s">
        <v>665</v>
      </c>
      <c r="T1442" t="s">
        <v>23</v>
      </c>
      <c r="U1442" t="s">
        <v>22</v>
      </c>
      <c r="V1442">
        <v>1581.0645999999999</v>
      </c>
      <c r="W1442">
        <v>0.74</v>
      </c>
      <c r="X1442">
        <v>1</v>
      </c>
      <c r="Y1442">
        <v>152</v>
      </c>
      <c r="Z1442">
        <v>0</v>
      </c>
      <c r="AA1442">
        <v>0</v>
      </c>
      <c r="AB1442">
        <v>0</v>
      </c>
      <c r="AC1442">
        <v>240</v>
      </c>
      <c r="AD1442">
        <v>1000</v>
      </c>
      <c r="AE1442">
        <v>2000</v>
      </c>
      <c r="AF1442">
        <v>0</v>
      </c>
      <c r="AG1442">
        <v>0</v>
      </c>
      <c r="AH1442">
        <v>0</v>
      </c>
      <c r="AI1442">
        <v>0</v>
      </c>
      <c r="AJ1442">
        <v>0</v>
      </c>
      <c r="AK1442">
        <v>0</v>
      </c>
      <c r="AL1442">
        <v>0</v>
      </c>
      <c r="AM1442">
        <v>0</v>
      </c>
      <c r="AN1442">
        <v>0</v>
      </c>
      <c r="AO1442">
        <v>0</v>
      </c>
      <c r="AP1442">
        <v>0</v>
      </c>
      <c r="AQ1442">
        <v>0</v>
      </c>
      <c r="AR1442">
        <v>0</v>
      </c>
      <c r="AS1442">
        <v>0</v>
      </c>
      <c r="AT1442">
        <v>0</v>
      </c>
      <c r="AU1442">
        <v>0</v>
      </c>
      <c r="AV1442">
        <v>0</v>
      </c>
      <c r="AW1442">
        <v>0</v>
      </c>
      <c r="AX1442">
        <v>1</v>
      </c>
    </row>
    <row r="1443" spans="1:50" x14ac:dyDescent="0.25">
      <c r="A1443" s="36">
        <v>5903651</v>
      </c>
      <c r="B1443" s="36">
        <v>92658</v>
      </c>
      <c r="C1443" s="36" t="s">
        <v>64</v>
      </c>
      <c r="D1443">
        <v>4371</v>
      </c>
      <c r="E1443">
        <v>4371</v>
      </c>
      <c r="F1443" s="1">
        <v>40573</v>
      </c>
      <c r="G1443" s="1">
        <v>40617</v>
      </c>
      <c r="H1443">
        <v>1</v>
      </c>
      <c r="I1443">
        <v>2011</v>
      </c>
      <c r="J1443">
        <v>-14</v>
      </c>
      <c r="K1443">
        <v>154.46</v>
      </c>
      <c r="L1443" t="s">
        <v>1290</v>
      </c>
      <c r="M1443" t="s">
        <v>573</v>
      </c>
      <c r="N1443" s="1">
        <v>41975</v>
      </c>
      <c r="O1443">
        <v>-10.228899999999999</v>
      </c>
      <c r="P1443">
        <v>158.44280000000001</v>
      </c>
      <c r="Q1443" t="s">
        <v>3</v>
      </c>
      <c r="R1443" t="s">
        <v>615</v>
      </c>
      <c r="S1443" t="s">
        <v>616</v>
      </c>
      <c r="T1443" t="s">
        <v>13</v>
      </c>
      <c r="U1443" t="s">
        <v>12</v>
      </c>
      <c r="V1443">
        <v>1401.4371000000001</v>
      </c>
      <c r="W1443">
        <v>0.78</v>
      </c>
      <c r="X1443">
        <v>1</v>
      </c>
      <c r="Y1443">
        <v>141</v>
      </c>
      <c r="Z1443">
        <v>47</v>
      </c>
      <c r="AA1443">
        <v>0</v>
      </c>
      <c r="AB1443">
        <v>0</v>
      </c>
      <c r="AC1443">
        <v>240</v>
      </c>
      <c r="AD1443">
        <v>1000</v>
      </c>
      <c r="AE1443">
        <v>2000</v>
      </c>
      <c r="AF1443">
        <v>0</v>
      </c>
      <c r="AG1443">
        <v>0</v>
      </c>
      <c r="AH1443">
        <v>0</v>
      </c>
      <c r="AI1443">
        <v>0</v>
      </c>
      <c r="AJ1443">
        <v>0</v>
      </c>
      <c r="AK1443">
        <v>0</v>
      </c>
      <c r="AL1443">
        <v>0</v>
      </c>
      <c r="AM1443">
        <v>0</v>
      </c>
      <c r="AN1443">
        <v>0</v>
      </c>
      <c r="AO1443">
        <v>0</v>
      </c>
      <c r="AP1443">
        <v>0</v>
      </c>
      <c r="AQ1443">
        <v>0</v>
      </c>
      <c r="AR1443">
        <v>0</v>
      </c>
      <c r="AS1443">
        <v>0</v>
      </c>
      <c r="AT1443">
        <v>0</v>
      </c>
      <c r="AU1443">
        <v>0</v>
      </c>
      <c r="AV1443">
        <v>0</v>
      </c>
      <c r="AW1443">
        <v>0</v>
      </c>
      <c r="AX1443">
        <v>1</v>
      </c>
    </row>
    <row r="1444" spans="1:50" x14ac:dyDescent="0.25">
      <c r="A1444" s="36">
        <v>5903640</v>
      </c>
      <c r="B1444" s="36">
        <v>92659</v>
      </c>
      <c r="C1444" s="36" t="s">
        <v>64</v>
      </c>
      <c r="D1444">
        <v>4372</v>
      </c>
      <c r="E1444">
        <v>4372</v>
      </c>
      <c r="F1444" s="1">
        <v>40490</v>
      </c>
      <c r="G1444" s="1">
        <v>40490</v>
      </c>
      <c r="H1444">
        <v>11</v>
      </c>
      <c r="I1444">
        <v>2010</v>
      </c>
      <c r="J1444">
        <v>-16.5</v>
      </c>
      <c r="K1444">
        <v>154.31</v>
      </c>
      <c r="L1444" t="s">
        <v>1290</v>
      </c>
      <c r="M1444" t="s">
        <v>1291</v>
      </c>
      <c r="N1444" s="1">
        <v>41971</v>
      </c>
      <c r="O1444">
        <v>-12.114599999999999</v>
      </c>
      <c r="P1444">
        <v>153.52789999999999</v>
      </c>
      <c r="Q1444" t="s">
        <v>3</v>
      </c>
      <c r="R1444" t="s">
        <v>615</v>
      </c>
      <c r="S1444" t="s">
        <v>616</v>
      </c>
      <c r="T1444" t="s">
        <v>13</v>
      </c>
      <c r="U1444" t="s">
        <v>12</v>
      </c>
      <c r="V1444">
        <v>1481.2647999999999</v>
      </c>
      <c r="W1444">
        <v>0.74</v>
      </c>
      <c r="X1444">
        <v>1</v>
      </c>
      <c r="Y1444">
        <v>149</v>
      </c>
      <c r="Z1444">
        <v>31</v>
      </c>
      <c r="AA1444">
        <v>0</v>
      </c>
      <c r="AB1444">
        <v>1</v>
      </c>
      <c r="AC1444">
        <v>240</v>
      </c>
      <c r="AD1444">
        <v>1000</v>
      </c>
      <c r="AE1444">
        <v>2000</v>
      </c>
      <c r="AF1444">
        <v>0</v>
      </c>
      <c r="AG1444">
        <v>0</v>
      </c>
      <c r="AH1444">
        <v>0</v>
      </c>
      <c r="AI1444">
        <v>0</v>
      </c>
      <c r="AJ1444">
        <v>0</v>
      </c>
      <c r="AK1444">
        <v>0</v>
      </c>
      <c r="AL1444">
        <v>0</v>
      </c>
      <c r="AM1444">
        <v>0</v>
      </c>
      <c r="AN1444">
        <v>0</v>
      </c>
      <c r="AO1444">
        <v>0</v>
      </c>
      <c r="AP1444">
        <v>0</v>
      </c>
      <c r="AQ1444">
        <v>0</v>
      </c>
      <c r="AR1444">
        <v>0</v>
      </c>
      <c r="AS1444">
        <v>0</v>
      </c>
      <c r="AT1444">
        <v>0</v>
      </c>
      <c r="AU1444">
        <v>0</v>
      </c>
      <c r="AV1444">
        <v>0</v>
      </c>
      <c r="AW1444">
        <v>0</v>
      </c>
      <c r="AX1444">
        <v>1</v>
      </c>
    </row>
    <row r="1445" spans="1:50" x14ac:dyDescent="0.25">
      <c r="A1445" s="36">
        <v>5903650</v>
      </c>
      <c r="B1445" s="36">
        <v>6411</v>
      </c>
      <c r="C1445" s="36" t="s">
        <v>65</v>
      </c>
      <c r="D1445">
        <v>4487</v>
      </c>
      <c r="E1445">
        <v>4487</v>
      </c>
      <c r="F1445" s="1">
        <v>40573</v>
      </c>
      <c r="G1445" s="1">
        <v>40617</v>
      </c>
      <c r="H1445">
        <v>1</v>
      </c>
      <c r="I1445">
        <v>2011</v>
      </c>
      <c r="J1445">
        <v>-15.5</v>
      </c>
      <c r="K1445">
        <v>154.55000000000001</v>
      </c>
      <c r="L1445" t="s">
        <v>1290</v>
      </c>
      <c r="M1445" t="s">
        <v>573</v>
      </c>
      <c r="N1445" s="1">
        <v>41971</v>
      </c>
      <c r="O1445">
        <v>-13.474</v>
      </c>
      <c r="P1445">
        <v>152.69999999999999</v>
      </c>
      <c r="Q1445" t="s">
        <v>3</v>
      </c>
      <c r="R1445" t="s">
        <v>615</v>
      </c>
      <c r="S1445" t="s">
        <v>616</v>
      </c>
      <c r="T1445" t="s">
        <v>13</v>
      </c>
      <c r="U1445" t="s">
        <v>12</v>
      </c>
      <c r="V1445">
        <v>1398.4942000000001</v>
      </c>
      <c r="W1445">
        <v>0.78</v>
      </c>
      <c r="X1445">
        <v>1</v>
      </c>
      <c r="Y1445">
        <v>144</v>
      </c>
      <c r="Z1445">
        <v>122</v>
      </c>
      <c r="AA1445">
        <v>0</v>
      </c>
      <c r="AB1445">
        <v>0</v>
      </c>
      <c r="AC1445">
        <v>240</v>
      </c>
      <c r="AD1445">
        <v>1000</v>
      </c>
      <c r="AE1445">
        <v>2000</v>
      </c>
      <c r="AF1445">
        <v>0</v>
      </c>
      <c r="AG1445">
        <v>0</v>
      </c>
      <c r="AH1445">
        <v>0</v>
      </c>
      <c r="AI1445">
        <v>0</v>
      </c>
      <c r="AJ1445">
        <v>0</v>
      </c>
      <c r="AK1445">
        <v>0</v>
      </c>
      <c r="AL1445">
        <v>0</v>
      </c>
      <c r="AM1445">
        <v>0</v>
      </c>
      <c r="AN1445">
        <v>0</v>
      </c>
      <c r="AO1445">
        <v>0</v>
      </c>
      <c r="AP1445">
        <v>0</v>
      </c>
      <c r="AQ1445">
        <v>0</v>
      </c>
      <c r="AR1445">
        <v>0</v>
      </c>
      <c r="AS1445">
        <v>0</v>
      </c>
      <c r="AT1445">
        <v>0</v>
      </c>
      <c r="AU1445">
        <v>0</v>
      </c>
      <c r="AV1445">
        <v>0</v>
      </c>
      <c r="AW1445">
        <v>0</v>
      </c>
      <c r="AX1445">
        <v>1</v>
      </c>
    </row>
    <row r="1446" spans="1:50" x14ac:dyDescent="0.25">
      <c r="A1446" s="36">
        <v>5903639</v>
      </c>
      <c r="B1446" s="36">
        <v>92660</v>
      </c>
      <c r="C1446" s="36" t="s">
        <v>64</v>
      </c>
      <c r="D1446">
        <v>4373</v>
      </c>
      <c r="E1446">
        <v>4373</v>
      </c>
      <c r="F1446" s="1">
        <v>40489</v>
      </c>
      <c r="G1446" s="1">
        <v>40490</v>
      </c>
      <c r="H1446">
        <v>11</v>
      </c>
      <c r="I1446">
        <v>2010</v>
      </c>
      <c r="J1446">
        <v>-18.5</v>
      </c>
      <c r="K1446">
        <v>154.19999999999999</v>
      </c>
      <c r="L1446" t="s">
        <v>1290</v>
      </c>
      <c r="M1446" t="s">
        <v>1292</v>
      </c>
      <c r="N1446" s="1">
        <v>41971</v>
      </c>
      <c r="O1446">
        <v>-33.235700000000001</v>
      </c>
      <c r="P1446">
        <v>158.87960000000001</v>
      </c>
      <c r="Q1446" t="s">
        <v>3</v>
      </c>
      <c r="R1446" t="s">
        <v>615</v>
      </c>
      <c r="S1446" t="s">
        <v>616</v>
      </c>
      <c r="T1446" t="s">
        <v>13</v>
      </c>
      <c r="U1446" t="s">
        <v>12</v>
      </c>
      <c r="V1446">
        <v>1481.4773</v>
      </c>
      <c r="W1446">
        <v>0.74</v>
      </c>
      <c r="X1446">
        <v>1</v>
      </c>
      <c r="Y1446">
        <v>146</v>
      </c>
      <c r="Z1446">
        <v>31</v>
      </c>
      <c r="AA1446">
        <v>0</v>
      </c>
      <c r="AB1446">
        <v>0</v>
      </c>
      <c r="AC1446">
        <v>240</v>
      </c>
      <c r="AD1446">
        <v>1000</v>
      </c>
      <c r="AE1446">
        <v>2000</v>
      </c>
      <c r="AF1446">
        <v>0</v>
      </c>
      <c r="AG1446">
        <v>0</v>
      </c>
      <c r="AH1446">
        <v>0</v>
      </c>
      <c r="AI1446">
        <v>0</v>
      </c>
      <c r="AJ1446">
        <v>0</v>
      </c>
      <c r="AK1446">
        <v>0</v>
      </c>
      <c r="AL1446">
        <v>0</v>
      </c>
      <c r="AM1446">
        <v>0</v>
      </c>
      <c r="AN1446">
        <v>0</v>
      </c>
      <c r="AO1446">
        <v>0</v>
      </c>
      <c r="AP1446">
        <v>0</v>
      </c>
      <c r="AQ1446">
        <v>0</v>
      </c>
      <c r="AR1446">
        <v>0</v>
      </c>
      <c r="AS1446">
        <v>0</v>
      </c>
      <c r="AT1446">
        <v>0</v>
      </c>
      <c r="AU1446">
        <v>0</v>
      </c>
      <c r="AV1446">
        <v>0</v>
      </c>
      <c r="AW1446">
        <v>0</v>
      </c>
      <c r="AX1446">
        <v>1</v>
      </c>
    </row>
    <row r="1447" spans="1:50" x14ac:dyDescent="0.25">
      <c r="A1447" s="36">
        <v>5903655</v>
      </c>
      <c r="B1447" s="36">
        <v>42980</v>
      </c>
      <c r="C1447" s="36" t="s">
        <v>64</v>
      </c>
      <c r="D1447">
        <v>5098</v>
      </c>
      <c r="E1447">
        <v>5098</v>
      </c>
      <c r="F1447" s="1">
        <v>40578</v>
      </c>
      <c r="G1447" s="1">
        <v>40617</v>
      </c>
      <c r="H1447">
        <v>2</v>
      </c>
      <c r="I1447">
        <v>2011</v>
      </c>
      <c r="J1447">
        <v>-34.9</v>
      </c>
      <c r="K1447">
        <v>155.16999999999999</v>
      </c>
      <c r="L1447" t="s">
        <v>1293</v>
      </c>
      <c r="M1447" t="s">
        <v>623</v>
      </c>
      <c r="N1447" s="1">
        <v>41969</v>
      </c>
      <c r="O1447">
        <v>-36.7408</v>
      </c>
      <c r="P1447">
        <v>131.852</v>
      </c>
      <c r="Q1447" t="s">
        <v>3</v>
      </c>
      <c r="R1447" t="s">
        <v>615</v>
      </c>
      <c r="S1447" t="s">
        <v>616</v>
      </c>
      <c r="T1447" t="s">
        <v>13</v>
      </c>
      <c r="U1447" t="s">
        <v>12</v>
      </c>
      <c r="V1447">
        <v>1391.3815</v>
      </c>
      <c r="W1447">
        <v>0.78</v>
      </c>
      <c r="X1447">
        <v>1</v>
      </c>
      <c r="Y1447">
        <v>140</v>
      </c>
      <c r="Z1447">
        <v>119</v>
      </c>
      <c r="AA1447">
        <v>0</v>
      </c>
      <c r="AB1447">
        <v>0</v>
      </c>
      <c r="AC1447">
        <v>240</v>
      </c>
      <c r="AD1447">
        <v>1000</v>
      </c>
      <c r="AE1447">
        <v>2000</v>
      </c>
      <c r="AF1447">
        <v>0</v>
      </c>
      <c r="AG1447">
        <v>0</v>
      </c>
      <c r="AH1447">
        <v>0</v>
      </c>
      <c r="AI1447">
        <v>0</v>
      </c>
      <c r="AJ1447">
        <v>0</v>
      </c>
      <c r="AK1447">
        <v>0</v>
      </c>
      <c r="AL1447">
        <v>0</v>
      </c>
      <c r="AM1447">
        <v>0</v>
      </c>
      <c r="AN1447">
        <v>0</v>
      </c>
      <c r="AO1447">
        <v>0</v>
      </c>
      <c r="AP1447">
        <v>0</v>
      </c>
      <c r="AQ1447">
        <v>0</v>
      </c>
      <c r="AR1447">
        <v>0</v>
      </c>
      <c r="AS1447">
        <v>0</v>
      </c>
      <c r="AT1447">
        <v>0</v>
      </c>
      <c r="AU1447">
        <v>0</v>
      </c>
      <c r="AV1447">
        <v>0</v>
      </c>
      <c r="AW1447">
        <v>0</v>
      </c>
      <c r="AX1447">
        <v>1</v>
      </c>
    </row>
    <row r="1448" spans="1:50" x14ac:dyDescent="0.25">
      <c r="A1448" s="36">
        <v>5903676</v>
      </c>
      <c r="B1448" s="36">
        <v>42984</v>
      </c>
      <c r="C1448" s="36" t="s">
        <v>64</v>
      </c>
      <c r="D1448">
        <v>5099</v>
      </c>
      <c r="E1448">
        <v>5099</v>
      </c>
      <c r="F1448" s="1">
        <v>40641</v>
      </c>
      <c r="G1448" s="1">
        <v>40644</v>
      </c>
      <c r="H1448">
        <v>4</v>
      </c>
      <c r="I1448">
        <v>2011</v>
      </c>
      <c r="J1448">
        <v>-35.4</v>
      </c>
      <c r="K1448">
        <v>161.15</v>
      </c>
      <c r="L1448" t="s">
        <v>1293</v>
      </c>
      <c r="M1448" t="s">
        <v>623</v>
      </c>
      <c r="N1448" s="1">
        <v>41972</v>
      </c>
      <c r="O1448">
        <v>-27.557099999999998</v>
      </c>
      <c r="P1448">
        <v>158.6285</v>
      </c>
      <c r="Q1448" t="s">
        <v>3</v>
      </c>
      <c r="R1448" t="s">
        <v>615</v>
      </c>
      <c r="S1448" t="s">
        <v>616</v>
      </c>
      <c r="T1448" t="s">
        <v>13</v>
      </c>
      <c r="U1448" t="s">
        <v>12</v>
      </c>
      <c r="V1448">
        <v>1331.3867</v>
      </c>
      <c r="W1448">
        <v>0.78</v>
      </c>
      <c r="X1448">
        <v>1</v>
      </c>
      <c r="Y1448">
        <v>134</v>
      </c>
      <c r="Z1448">
        <v>42</v>
      </c>
      <c r="AA1448">
        <v>0</v>
      </c>
      <c r="AB1448">
        <v>0</v>
      </c>
      <c r="AC1448">
        <v>240</v>
      </c>
      <c r="AD1448">
        <v>1000</v>
      </c>
      <c r="AE1448">
        <v>2000</v>
      </c>
      <c r="AF1448">
        <v>0</v>
      </c>
      <c r="AG1448">
        <v>0</v>
      </c>
      <c r="AH1448">
        <v>0</v>
      </c>
      <c r="AI1448">
        <v>0</v>
      </c>
      <c r="AJ1448">
        <v>0</v>
      </c>
      <c r="AK1448">
        <v>0</v>
      </c>
      <c r="AL1448">
        <v>0</v>
      </c>
      <c r="AM1448">
        <v>0</v>
      </c>
      <c r="AN1448">
        <v>0</v>
      </c>
      <c r="AO1448">
        <v>0</v>
      </c>
      <c r="AP1448">
        <v>0</v>
      </c>
      <c r="AQ1448">
        <v>0</v>
      </c>
      <c r="AR1448">
        <v>0</v>
      </c>
      <c r="AS1448">
        <v>0</v>
      </c>
      <c r="AT1448">
        <v>0</v>
      </c>
      <c r="AU1448">
        <v>0</v>
      </c>
      <c r="AV1448">
        <v>0</v>
      </c>
      <c r="AW1448">
        <v>0</v>
      </c>
      <c r="AX1448">
        <v>1</v>
      </c>
    </row>
    <row r="1449" spans="1:50" x14ac:dyDescent="0.25">
      <c r="A1449" s="36">
        <v>5903677</v>
      </c>
      <c r="B1449" s="36">
        <v>6973</v>
      </c>
      <c r="C1449" s="36" t="s">
        <v>65</v>
      </c>
      <c r="D1449">
        <v>4964</v>
      </c>
      <c r="E1449">
        <v>4964</v>
      </c>
      <c r="F1449" s="1">
        <v>40642</v>
      </c>
      <c r="G1449" s="1">
        <v>40644</v>
      </c>
      <c r="H1449">
        <v>4</v>
      </c>
      <c r="I1449">
        <v>2011</v>
      </c>
      <c r="J1449">
        <v>-34.25</v>
      </c>
      <c r="K1449">
        <v>153.13999999999999</v>
      </c>
      <c r="L1449" t="s">
        <v>1293</v>
      </c>
      <c r="M1449" t="s">
        <v>623</v>
      </c>
      <c r="N1449" s="1">
        <v>41972</v>
      </c>
      <c r="O1449">
        <v>-44.5</v>
      </c>
      <c r="P1449">
        <v>153.505</v>
      </c>
      <c r="Q1449" t="s">
        <v>3</v>
      </c>
      <c r="R1449" t="s">
        <v>615</v>
      </c>
      <c r="S1449" t="s">
        <v>616</v>
      </c>
      <c r="T1449" t="s">
        <v>13</v>
      </c>
      <c r="U1449" t="s">
        <v>12</v>
      </c>
      <c r="V1449">
        <v>1330.3440000000001</v>
      </c>
      <c r="W1449">
        <v>0.78</v>
      </c>
      <c r="X1449">
        <v>1</v>
      </c>
      <c r="Y1449">
        <v>137</v>
      </c>
      <c r="Z1449">
        <v>0</v>
      </c>
      <c r="AA1449">
        <v>0</v>
      </c>
      <c r="AB1449">
        <v>0</v>
      </c>
      <c r="AC1449">
        <v>240</v>
      </c>
      <c r="AD1449">
        <v>1000</v>
      </c>
      <c r="AE1449">
        <v>2000</v>
      </c>
      <c r="AF1449">
        <v>1</v>
      </c>
      <c r="AG1449">
        <v>0</v>
      </c>
      <c r="AH1449">
        <v>0</v>
      </c>
      <c r="AI1449">
        <v>0</v>
      </c>
      <c r="AJ1449">
        <v>0</v>
      </c>
      <c r="AK1449">
        <v>0</v>
      </c>
      <c r="AL1449">
        <v>0</v>
      </c>
      <c r="AM1449">
        <v>0</v>
      </c>
      <c r="AN1449">
        <v>0</v>
      </c>
      <c r="AO1449">
        <v>0</v>
      </c>
      <c r="AP1449">
        <v>0</v>
      </c>
      <c r="AQ1449">
        <v>0</v>
      </c>
      <c r="AR1449">
        <v>0</v>
      </c>
      <c r="AS1449">
        <v>0</v>
      </c>
      <c r="AT1449">
        <v>0</v>
      </c>
      <c r="AU1449">
        <v>0</v>
      </c>
      <c r="AV1449">
        <v>0</v>
      </c>
      <c r="AW1449">
        <v>0</v>
      </c>
      <c r="AX1449">
        <v>1</v>
      </c>
    </row>
    <row r="1450" spans="1:50" x14ac:dyDescent="0.25">
      <c r="A1450" s="36">
        <v>5903653</v>
      </c>
      <c r="B1450" s="36">
        <v>42976</v>
      </c>
      <c r="C1450" s="36" t="s">
        <v>64</v>
      </c>
      <c r="D1450">
        <v>5080</v>
      </c>
      <c r="E1450">
        <v>5080</v>
      </c>
      <c r="F1450" s="1">
        <v>40577</v>
      </c>
      <c r="G1450" s="1">
        <v>40617</v>
      </c>
      <c r="H1450">
        <v>2</v>
      </c>
      <c r="I1450">
        <v>2011</v>
      </c>
      <c r="J1450">
        <v>-35.950000000000003</v>
      </c>
      <c r="K1450">
        <v>160.15</v>
      </c>
      <c r="L1450" t="s">
        <v>1293</v>
      </c>
      <c r="M1450" t="s">
        <v>573</v>
      </c>
      <c r="N1450" s="1">
        <v>41969</v>
      </c>
      <c r="O1450">
        <v>-39.600200000000001</v>
      </c>
      <c r="P1450">
        <v>159.79849999999999</v>
      </c>
      <c r="Q1450" t="s">
        <v>3</v>
      </c>
      <c r="R1450" t="s">
        <v>615</v>
      </c>
      <c r="S1450" t="s">
        <v>616</v>
      </c>
      <c r="T1450" t="s">
        <v>13</v>
      </c>
      <c r="U1450" t="s">
        <v>12</v>
      </c>
      <c r="V1450">
        <v>1391.8168000000001</v>
      </c>
      <c r="W1450">
        <v>0.78</v>
      </c>
      <c r="X1450">
        <v>1</v>
      </c>
      <c r="Y1450">
        <v>134</v>
      </c>
      <c r="Z1450">
        <v>119</v>
      </c>
      <c r="AA1450">
        <v>0</v>
      </c>
      <c r="AB1450">
        <v>0</v>
      </c>
      <c r="AC1450">
        <v>240</v>
      </c>
      <c r="AD1450">
        <v>1000</v>
      </c>
      <c r="AE1450">
        <v>2000</v>
      </c>
      <c r="AF1450">
        <v>0</v>
      </c>
      <c r="AG1450">
        <v>0</v>
      </c>
      <c r="AH1450">
        <v>0</v>
      </c>
      <c r="AI1450">
        <v>0</v>
      </c>
      <c r="AJ1450">
        <v>0</v>
      </c>
      <c r="AK1450">
        <v>0</v>
      </c>
      <c r="AL1450">
        <v>0</v>
      </c>
      <c r="AM1450">
        <v>0</v>
      </c>
      <c r="AN1450">
        <v>0</v>
      </c>
      <c r="AO1450">
        <v>0</v>
      </c>
      <c r="AP1450">
        <v>0</v>
      </c>
      <c r="AQ1450">
        <v>0</v>
      </c>
      <c r="AR1450">
        <v>0</v>
      </c>
      <c r="AS1450">
        <v>0</v>
      </c>
      <c r="AT1450">
        <v>0</v>
      </c>
      <c r="AU1450">
        <v>0</v>
      </c>
      <c r="AV1450">
        <v>0</v>
      </c>
      <c r="AW1450">
        <v>0</v>
      </c>
      <c r="AX1450">
        <v>1</v>
      </c>
    </row>
    <row r="1451" spans="1:50" x14ac:dyDescent="0.25">
      <c r="A1451" s="36">
        <v>5903652</v>
      </c>
      <c r="B1451" s="36">
        <v>42974</v>
      </c>
      <c r="C1451" s="36" t="s">
        <v>64</v>
      </c>
      <c r="D1451">
        <v>5079</v>
      </c>
      <c r="E1451">
        <v>5079</v>
      </c>
      <c r="F1451" s="1">
        <v>40577</v>
      </c>
      <c r="G1451" s="1">
        <v>40617</v>
      </c>
      <c r="H1451">
        <v>2</v>
      </c>
      <c r="I1451">
        <v>2011</v>
      </c>
      <c r="J1451">
        <v>-36.479999999999997</v>
      </c>
      <c r="K1451">
        <v>163.13</v>
      </c>
      <c r="L1451" t="s">
        <v>1293</v>
      </c>
      <c r="M1451" t="s">
        <v>573</v>
      </c>
      <c r="N1451" s="1">
        <v>41968</v>
      </c>
      <c r="O1451">
        <v>-32.2498</v>
      </c>
      <c r="P1451">
        <v>166.70949999999999</v>
      </c>
      <c r="Q1451" t="s">
        <v>3</v>
      </c>
      <c r="R1451" t="s">
        <v>615</v>
      </c>
      <c r="S1451" t="s">
        <v>616</v>
      </c>
      <c r="T1451" t="s">
        <v>13</v>
      </c>
      <c r="U1451" t="s">
        <v>12</v>
      </c>
      <c r="V1451">
        <v>1391.2163</v>
      </c>
      <c r="W1451">
        <v>0.78</v>
      </c>
      <c r="X1451">
        <v>1</v>
      </c>
      <c r="Y1451">
        <v>127</v>
      </c>
      <c r="Z1451">
        <v>113</v>
      </c>
      <c r="AA1451">
        <v>0</v>
      </c>
      <c r="AB1451">
        <v>0</v>
      </c>
      <c r="AC1451">
        <v>240</v>
      </c>
      <c r="AD1451">
        <v>1000</v>
      </c>
      <c r="AE1451">
        <v>2000</v>
      </c>
      <c r="AF1451">
        <v>0</v>
      </c>
      <c r="AG1451">
        <v>0</v>
      </c>
      <c r="AH1451">
        <v>0</v>
      </c>
      <c r="AI1451">
        <v>0</v>
      </c>
      <c r="AJ1451">
        <v>0</v>
      </c>
      <c r="AK1451">
        <v>0</v>
      </c>
      <c r="AL1451">
        <v>0</v>
      </c>
      <c r="AM1451">
        <v>0</v>
      </c>
      <c r="AN1451">
        <v>0</v>
      </c>
      <c r="AO1451">
        <v>0</v>
      </c>
      <c r="AP1451">
        <v>0</v>
      </c>
      <c r="AQ1451">
        <v>0</v>
      </c>
      <c r="AR1451">
        <v>0</v>
      </c>
      <c r="AS1451">
        <v>0</v>
      </c>
      <c r="AT1451">
        <v>0</v>
      </c>
      <c r="AU1451">
        <v>0</v>
      </c>
      <c r="AV1451">
        <v>0</v>
      </c>
      <c r="AW1451">
        <v>0</v>
      </c>
      <c r="AX1451">
        <v>1</v>
      </c>
    </row>
    <row r="1452" spans="1:50" x14ac:dyDescent="0.25">
      <c r="A1452" s="36">
        <v>5901689</v>
      </c>
      <c r="B1452" s="36">
        <v>34495</v>
      </c>
      <c r="C1452" s="36" t="s">
        <v>64</v>
      </c>
      <c r="D1452">
        <v>4077</v>
      </c>
      <c r="E1452">
        <v>4077</v>
      </c>
      <c r="F1452" s="1">
        <v>39779</v>
      </c>
      <c r="G1452" s="1">
        <v>39784</v>
      </c>
      <c r="H1452">
        <v>11</v>
      </c>
      <c r="I1452">
        <v>2008</v>
      </c>
      <c r="J1452">
        <v>4</v>
      </c>
      <c r="K1452">
        <v>141.5</v>
      </c>
      <c r="L1452" t="s">
        <v>1294</v>
      </c>
      <c r="M1452" t="s">
        <v>1295</v>
      </c>
      <c r="N1452" s="1">
        <v>41970</v>
      </c>
      <c r="O1452">
        <v>4.9123000000000001</v>
      </c>
      <c r="P1452">
        <v>119.95269999999999</v>
      </c>
      <c r="Q1452" t="s">
        <v>3</v>
      </c>
      <c r="R1452" t="s">
        <v>615</v>
      </c>
      <c r="S1452" t="s">
        <v>616</v>
      </c>
      <c r="T1452" t="s">
        <v>13</v>
      </c>
      <c r="U1452" t="s">
        <v>12</v>
      </c>
      <c r="V1452">
        <v>2191.3018000000002</v>
      </c>
      <c r="W1452">
        <v>0.64</v>
      </c>
      <c r="X1452">
        <v>1</v>
      </c>
      <c r="Y1452">
        <v>121</v>
      </c>
      <c r="Z1452">
        <v>121</v>
      </c>
      <c r="AA1452">
        <v>0</v>
      </c>
      <c r="AB1452">
        <v>1</v>
      </c>
      <c r="AC1452">
        <v>240</v>
      </c>
      <c r="AD1452">
        <v>1000</v>
      </c>
      <c r="AE1452">
        <v>2000</v>
      </c>
      <c r="AF1452">
        <v>0</v>
      </c>
      <c r="AG1452">
        <v>0</v>
      </c>
      <c r="AH1452">
        <v>0</v>
      </c>
      <c r="AI1452">
        <v>0</v>
      </c>
      <c r="AJ1452">
        <v>0</v>
      </c>
      <c r="AK1452">
        <v>0</v>
      </c>
      <c r="AL1452">
        <v>0</v>
      </c>
      <c r="AM1452">
        <v>0</v>
      </c>
      <c r="AN1452">
        <v>0</v>
      </c>
      <c r="AO1452">
        <v>0</v>
      </c>
      <c r="AP1452">
        <v>0</v>
      </c>
      <c r="AQ1452">
        <v>0</v>
      </c>
      <c r="AR1452">
        <v>0</v>
      </c>
      <c r="AS1452">
        <v>0</v>
      </c>
      <c r="AT1452">
        <v>0</v>
      </c>
      <c r="AU1452">
        <v>0</v>
      </c>
      <c r="AV1452">
        <v>1</v>
      </c>
      <c r="AW1452">
        <v>0</v>
      </c>
      <c r="AX1452">
        <v>1</v>
      </c>
    </row>
    <row r="1453" spans="1:50" x14ac:dyDescent="0.25">
      <c r="A1453" s="36">
        <v>5901687</v>
      </c>
      <c r="B1453" s="36">
        <v>34493</v>
      </c>
      <c r="C1453" s="36" t="s">
        <v>64</v>
      </c>
      <c r="D1453">
        <v>4075</v>
      </c>
      <c r="E1453">
        <v>4075</v>
      </c>
      <c r="F1453" s="1">
        <v>39778</v>
      </c>
      <c r="G1453" s="1">
        <v>39784</v>
      </c>
      <c r="H1453">
        <v>11</v>
      </c>
      <c r="I1453">
        <v>2008</v>
      </c>
      <c r="J1453">
        <v>2</v>
      </c>
      <c r="K1453">
        <v>143</v>
      </c>
      <c r="L1453" t="s">
        <v>1294</v>
      </c>
      <c r="M1453" t="s">
        <v>1295</v>
      </c>
      <c r="N1453" s="1">
        <v>41970</v>
      </c>
      <c r="O1453">
        <v>10.112500000000001</v>
      </c>
      <c r="P1453">
        <v>160.63030000000001</v>
      </c>
      <c r="Q1453" t="s">
        <v>3</v>
      </c>
      <c r="R1453" t="s">
        <v>615</v>
      </c>
      <c r="S1453" t="s">
        <v>616</v>
      </c>
      <c r="T1453" t="s">
        <v>13</v>
      </c>
      <c r="U1453" t="s">
        <v>12</v>
      </c>
      <c r="V1453">
        <v>2191.4256999999998</v>
      </c>
      <c r="W1453">
        <v>0.64</v>
      </c>
      <c r="X1453">
        <v>1</v>
      </c>
      <c r="Y1453">
        <v>214</v>
      </c>
      <c r="Z1453">
        <v>49</v>
      </c>
      <c r="AA1453">
        <v>0</v>
      </c>
      <c r="AB1453">
        <v>0</v>
      </c>
      <c r="AC1453">
        <v>240</v>
      </c>
      <c r="AD1453">
        <v>1000</v>
      </c>
      <c r="AE1453">
        <v>2000</v>
      </c>
      <c r="AF1453">
        <v>0</v>
      </c>
      <c r="AG1453">
        <v>0</v>
      </c>
      <c r="AH1453">
        <v>0</v>
      </c>
      <c r="AI1453">
        <v>0</v>
      </c>
      <c r="AJ1453">
        <v>0</v>
      </c>
      <c r="AK1453">
        <v>0</v>
      </c>
      <c r="AL1453">
        <v>0</v>
      </c>
      <c r="AM1453">
        <v>0</v>
      </c>
      <c r="AN1453">
        <v>0</v>
      </c>
      <c r="AO1453">
        <v>0</v>
      </c>
      <c r="AP1453">
        <v>0</v>
      </c>
      <c r="AQ1453">
        <v>0</v>
      </c>
      <c r="AR1453">
        <v>0</v>
      </c>
      <c r="AS1453">
        <v>0</v>
      </c>
      <c r="AT1453">
        <v>0</v>
      </c>
      <c r="AU1453">
        <v>0</v>
      </c>
      <c r="AV1453">
        <v>0</v>
      </c>
      <c r="AW1453">
        <v>0</v>
      </c>
      <c r="AX1453">
        <v>1</v>
      </c>
    </row>
    <row r="1454" spans="1:50" x14ac:dyDescent="0.25">
      <c r="A1454" s="36">
        <v>5901690</v>
      </c>
      <c r="B1454" s="36">
        <v>34496</v>
      </c>
      <c r="C1454" s="36" t="s">
        <v>64</v>
      </c>
      <c r="D1454">
        <v>4078</v>
      </c>
      <c r="E1454">
        <v>4078</v>
      </c>
      <c r="F1454" s="1">
        <v>39779</v>
      </c>
      <c r="G1454" s="1">
        <v>39784</v>
      </c>
      <c r="H1454">
        <v>11</v>
      </c>
      <c r="I1454">
        <v>2008</v>
      </c>
      <c r="J1454">
        <v>5</v>
      </c>
      <c r="K1454">
        <v>140.5</v>
      </c>
      <c r="L1454" t="s">
        <v>1294</v>
      </c>
      <c r="M1454" t="s">
        <v>1296</v>
      </c>
      <c r="N1454" s="1">
        <v>41970</v>
      </c>
      <c r="O1454">
        <v>14.4694</v>
      </c>
      <c r="P1454">
        <v>133.81030000000001</v>
      </c>
      <c r="Q1454" t="s">
        <v>3</v>
      </c>
      <c r="R1454" t="s">
        <v>615</v>
      </c>
      <c r="S1454" t="s">
        <v>616</v>
      </c>
      <c r="T1454" t="s">
        <v>13</v>
      </c>
      <c r="U1454" t="s">
        <v>12</v>
      </c>
      <c r="V1454">
        <v>2191.2251000000001</v>
      </c>
      <c r="W1454">
        <v>0.64</v>
      </c>
      <c r="X1454">
        <v>1</v>
      </c>
      <c r="Y1454">
        <v>207</v>
      </c>
      <c r="Z1454">
        <v>39</v>
      </c>
      <c r="AA1454">
        <v>0</v>
      </c>
      <c r="AB1454">
        <v>0</v>
      </c>
      <c r="AC1454">
        <v>240</v>
      </c>
      <c r="AD1454">
        <v>1000</v>
      </c>
      <c r="AE1454">
        <v>2000</v>
      </c>
      <c r="AF1454">
        <v>0</v>
      </c>
      <c r="AG1454">
        <v>0</v>
      </c>
      <c r="AH1454">
        <v>0</v>
      </c>
      <c r="AI1454">
        <v>0</v>
      </c>
      <c r="AJ1454">
        <v>0</v>
      </c>
      <c r="AK1454">
        <v>0</v>
      </c>
      <c r="AL1454">
        <v>0</v>
      </c>
      <c r="AM1454">
        <v>0</v>
      </c>
      <c r="AN1454">
        <v>0</v>
      </c>
      <c r="AO1454">
        <v>0</v>
      </c>
      <c r="AP1454">
        <v>0</v>
      </c>
      <c r="AQ1454">
        <v>0</v>
      </c>
      <c r="AR1454">
        <v>0</v>
      </c>
      <c r="AS1454">
        <v>0</v>
      </c>
      <c r="AT1454">
        <v>0</v>
      </c>
      <c r="AU1454">
        <v>0</v>
      </c>
      <c r="AV1454">
        <v>0</v>
      </c>
      <c r="AW1454">
        <v>0</v>
      </c>
      <c r="AX1454">
        <v>1</v>
      </c>
    </row>
    <row r="1455" spans="1:50" x14ac:dyDescent="0.25">
      <c r="A1455" s="36">
        <v>5901685</v>
      </c>
      <c r="B1455" s="36">
        <v>34491</v>
      </c>
      <c r="C1455" s="36" t="s">
        <v>64</v>
      </c>
      <c r="D1455">
        <v>4080</v>
      </c>
      <c r="E1455">
        <v>4080</v>
      </c>
      <c r="F1455" s="1">
        <v>39778</v>
      </c>
      <c r="G1455" s="1">
        <v>39784</v>
      </c>
      <c r="H1455">
        <v>11</v>
      </c>
      <c r="I1455">
        <v>2008</v>
      </c>
      <c r="J1455">
        <v>0</v>
      </c>
      <c r="K1455">
        <v>144</v>
      </c>
      <c r="L1455" t="s">
        <v>1294</v>
      </c>
      <c r="M1455" t="s">
        <v>1296</v>
      </c>
      <c r="N1455" s="1">
        <v>41969</v>
      </c>
      <c r="O1455">
        <v>1.4724999999999999</v>
      </c>
      <c r="P1455">
        <v>137.90989999999999</v>
      </c>
      <c r="Q1455" t="s">
        <v>3</v>
      </c>
      <c r="R1455" t="s">
        <v>615</v>
      </c>
      <c r="S1455" t="s">
        <v>616</v>
      </c>
      <c r="T1455" t="s">
        <v>13</v>
      </c>
      <c r="U1455" t="s">
        <v>12</v>
      </c>
      <c r="V1455">
        <v>2191.2986000000001</v>
      </c>
      <c r="W1455">
        <v>0.64</v>
      </c>
      <c r="X1455">
        <v>1</v>
      </c>
      <c r="Y1455">
        <v>220</v>
      </c>
      <c r="Z1455">
        <v>49</v>
      </c>
      <c r="AA1455">
        <v>0</v>
      </c>
      <c r="AB1455">
        <v>0</v>
      </c>
      <c r="AC1455">
        <v>240</v>
      </c>
      <c r="AD1455">
        <v>1000</v>
      </c>
      <c r="AE1455">
        <v>2000</v>
      </c>
      <c r="AF1455">
        <v>0</v>
      </c>
      <c r="AG1455">
        <v>0</v>
      </c>
      <c r="AH1455">
        <v>0</v>
      </c>
      <c r="AI1455">
        <v>0</v>
      </c>
      <c r="AJ1455">
        <v>0</v>
      </c>
      <c r="AK1455">
        <v>0</v>
      </c>
      <c r="AL1455">
        <v>0</v>
      </c>
      <c r="AM1455">
        <v>0</v>
      </c>
      <c r="AN1455">
        <v>0</v>
      </c>
      <c r="AO1455">
        <v>0</v>
      </c>
      <c r="AP1455">
        <v>0</v>
      </c>
      <c r="AQ1455">
        <v>0</v>
      </c>
      <c r="AR1455">
        <v>0</v>
      </c>
      <c r="AS1455">
        <v>0</v>
      </c>
      <c r="AT1455">
        <v>0</v>
      </c>
      <c r="AU1455">
        <v>0</v>
      </c>
      <c r="AV1455">
        <v>0</v>
      </c>
      <c r="AW1455">
        <v>0</v>
      </c>
      <c r="AX1455">
        <v>1</v>
      </c>
    </row>
    <row r="1456" spans="1:50" x14ac:dyDescent="0.25">
      <c r="A1456" s="36">
        <v>5901686</v>
      </c>
      <c r="B1456" s="36">
        <v>34492</v>
      </c>
      <c r="C1456" s="36" t="s">
        <v>64</v>
      </c>
      <c r="D1456">
        <v>4081</v>
      </c>
      <c r="E1456">
        <v>4081</v>
      </c>
      <c r="F1456" s="1">
        <v>39778</v>
      </c>
      <c r="G1456" s="1">
        <v>39784</v>
      </c>
      <c r="H1456">
        <v>11</v>
      </c>
      <c r="I1456">
        <v>2008</v>
      </c>
      <c r="J1456">
        <v>1</v>
      </c>
      <c r="K1456">
        <v>143.5</v>
      </c>
      <c r="L1456" t="s">
        <v>1294</v>
      </c>
      <c r="M1456" t="s">
        <v>1296</v>
      </c>
      <c r="N1456" s="1">
        <v>41969</v>
      </c>
      <c r="O1456">
        <v>4.4211</v>
      </c>
      <c r="P1456">
        <v>152.01750000000001</v>
      </c>
      <c r="Q1456" t="s">
        <v>3</v>
      </c>
      <c r="R1456" t="s">
        <v>615</v>
      </c>
      <c r="S1456" t="s">
        <v>616</v>
      </c>
      <c r="T1456" t="s">
        <v>13</v>
      </c>
      <c r="U1456" t="s">
        <v>12</v>
      </c>
      <c r="V1456">
        <v>2191.1034</v>
      </c>
      <c r="W1456">
        <v>0.64</v>
      </c>
      <c r="X1456">
        <v>1</v>
      </c>
      <c r="Y1456">
        <v>220</v>
      </c>
      <c r="Z1456">
        <v>49</v>
      </c>
      <c r="AA1456">
        <v>0</v>
      </c>
      <c r="AB1456">
        <v>0</v>
      </c>
      <c r="AC1456">
        <v>240</v>
      </c>
      <c r="AD1456">
        <v>1000</v>
      </c>
      <c r="AE1456">
        <v>2000</v>
      </c>
      <c r="AF1456">
        <v>0</v>
      </c>
      <c r="AG1456">
        <v>0</v>
      </c>
      <c r="AH1456">
        <v>0</v>
      </c>
      <c r="AI1456">
        <v>0</v>
      </c>
      <c r="AJ1456">
        <v>0</v>
      </c>
      <c r="AK1456">
        <v>0</v>
      </c>
      <c r="AL1456">
        <v>0</v>
      </c>
      <c r="AM1456">
        <v>0</v>
      </c>
      <c r="AN1456">
        <v>0</v>
      </c>
      <c r="AO1456">
        <v>0</v>
      </c>
      <c r="AP1456">
        <v>0</v>
      </c>
      <c r="AQ1456">
        <v>0</v>
      </c>
      <c r="AR1456">
        <v>0</v>
      </c>
      <c r="AS1456">
        <v>0</v>
      </c>
      <c r="AT1456">
        <v>0</v>
      </c>
      <c r="AU1456">
        <v>0</v>
      </c>
      <c r="AV1456">
        <v>0</v>
      </c>
      <c r="AW1456">
        <v>0</v>
      </c>
      <c r="AX1456">
        <v>1</v>
      </c>
    </row>
    <row r="1457" spans="1:50" x14ac:dyDescent="0.25">
      <c r="A1457" s="36">
        <v>6901229</v>
      </c>
      <c r="B1457" s="36">
        <v>128467</v>
      </c>
      <c r="C1457" s="36" t="s">
        <v>64</v>
      </c>
      <c r="D1457">
        <v>6661</v>
      </c>
      <c r="E1457">
        <v>6661</v>
      </c>
      <c r="F1457" s="1">
        <v>41438</v>
      </c>
      <c r="G1457" s="1">
        <v>41319</v>
      </c>
      <c r="H1457">
        <v>6</v>
      </c>
      <c r="I1457">
        <v>2013</v>
      </c>
      <c r="J1457">
        <v>48.957500000000003</v>
      </c>
      <c r="K1457">
        <v>-14.222099999999999</v>
      </c>
      <c r="L1457" t="s">
        <v>1297</v>
      </c>
      <c r="M1457" t="s">
        <v>1298</v>
      </c>
      <c r="N1457" s="1">
        <v>41969</v>
      </c>
      <c r="O1457">
        <v>47.982100000000003</v>
      </c>
      <c r="P1457">
        <v>-9.1201000000000008</v>
      </c>
      <c r="Q1457" t="s">
        <v>3</v>
      </c>
      <c r="R1457" t="s">
        <v>567</v>
      </c>
      <c r="S1457" t="s">
        <v>568</v>
      </c>
      <c r="T1457" t="s">
        <v>44</v>
      </c>
      <c r="U1457" t="s">
        <v>4</v>
      </c>
      <c r="V1457">
        <v>531.19460000000004</v>
      </c>
      <c r="W1457">
        <v>0.86</v>
      </c>
      <c r="X1457">
        <v>1</v>
      </c>
      <c r="Y1457">
        <v>54</v>
      </c>
      <c r="Z1457">
        <v>48</v>
      </c>
      <c r="AA1457">
        <v>0</v>
      </c>
      <c r="AB1457">
        <v>0</v>
      </c>
      <c r="AC1457">
        <v>240</v>
      </c>
      <c r="AD1457">
        <v>1500</v>
      </c>
      <c r="AE1457">
        <v>2000</v>
      </c>
      <c r="AF1457">
        <v>0</v>
      </c>
      <c r="AG1457">
        <v>0</v>
      </c>
      <c r="AH1457">
        <v>0</v>
      </c>
      <c r="AI1457">
        <v>0</v>
      </c>
      <c r="AJ1457">
        <v>0</v>
      </c>
      <c r="AK1457">
        <v>0</v>
      </c>
      <c r="AL1457">
        <v>0</v>
      </c>
      <c r="AM1457">
        <v>0</v>
      </c>
      <c r="AN1457">
        <v>0</v>
      </c>
      <c r="AO1457">
        <v>0</v>
      </c>
      <c r="AP1457">
        <v>0</v>
      </c>
      <c r="AQ1457">
        <v>0</v>
      </c>
      <c r="AR1457">
        <v>0</v>
      </c>
      <c r="AS1457">
        <v>0</v>
      </c>
      <c r="AT1457">
        <v>0</v>
      </c>
      <c r="AU1457">
        <v>0</v>
      </c>
      <c r="AV1457">
        <v>0</v>
      </c>
      <c r="AW1457">
        <v>0</v>
      </c>
      <c r="AX1457">
        <v>1</v>
      </c>
    </row>
    <row r="1458" spans="1:50" x14ac:dyDescent="0.25">
      <c r="A1458" s="36">
        <v>6901228</v>
      </c>
      <c r="B1458" s="36">
        <v>128466</v>
      </c>
      <c r="C1458" s="36" t="s">
        <v>64</v>
      </c>
      <c r="D1458">
        <v>6660</v>
      </c>
      <c r="E1458">
        <v>6660</v>
      </c>
      <c r="F1458" s="1">
        <v>41409</v>
      </c>
      <c r="G1458" s="1">
        <v>41319</v>
      </c>
      <c r="H1458">
        <v>5</v>
      </c>
      <c r="I1458">
        <v>2013</v>
      </c>
      <c r="J1458">
        <v>48.711199999999998</v>
      </c>
      <c r="K1458">
        <v>-17.095300000000002</v>
      </c>
      <c r="L1458" t="s">
        <v>1297</v>
      </c>
      <c r="M1458" t="s">
        <v>1298</v>
      </c>
      <c r="N1458" s="1">
        <v>41969</v>
      </c>
      <c r="O1458">
        <v>45.700099999999999</v>
      </c>
      <c r="P1458">
        <v>-15.8614</v>
      </c>
      <c r="Q1458" t="s">
        <v>3</v>
      </c>
      <c r="R1458" t="s">
        <v>567</v>
      </c>
      <c r="S1458" t="s">
        <v>568</v>
      </c>
      <c r="T1458" t="s">
        <v>44</v>
      </c>
      <c r="U1458" t="s">
        <v>4</v>
      </c>
      <c r="V1458">
        <v>559.73649999999998</v>
      </c>
      <c r="W1458">
        <v>0.86</v>
      </c>
      <c r="X1458">
        <v>1</v>
      </c>
      <c r="Y1458">
        <v>54</v>
      </c>
      <c r="Z1458">
        <v>48</v>
      </c>
      <c r="AA1458">
        <v>0</v>
      </c>
      <c r="AB1458">
        <v>0</v>
      </c>
      <c r="AC1458">
        <v>240</v>
      </c>
      <c r="AD1458">
        <v>1500</v>
      </c>
      <c r="AE1458">
        <v>2000</v>
      </c>
      <c r="AF1458">
        <v>0</v>
      </c>
      <c r="AG1458">
        <v>0</v>
      </c>
      <c r="AH1458">
        <v>0</v>
      </c>
      <c r="AI1458">
        <v>0</v>
      </c>
      <c r="AJ1458">
        <v>0</v>
      </c>
      <c r="AK1458">
        <v>0</v>
      </c>
      <c r="AL1458">
        <v>0</v>
      </c>
      <c r="AM1458">
        <v>0</v>
      </c>
      <c r="AN1458">
        <v>0</v>
      </c>
      <c r="AO1458">
        <v>0</v>
      </c>
      <c r="AP1458">
        <v>0</v>
      </c>
      <c r="AQ1458">
        <v>0</v>
      </c>
      <c r="AR1458">
        <v>0</v>
      </c>
      <c r="AS1458">
        <v>0</v>
      </c>
      <c r="AT1458">
        <v>0</v>
      </c>
      <c r="AU1458">
        <v>0</v>
      </c>
      <c r="AV1458">
        <v>0</v>
      </c>
      <c r="AW1458">
        <v>0</v>
      </c>
      <c r="AX1458">
        <v>1</v>
      </c>
    </row>
    <row r="1459" spans="1:50" x14ac:dyDescent="0.25">
      <c r="A1459" s="36">
        <v>6901227</v>
      </c>
      <c r="B1459" s="36">
        <v>128465</v>
      </c>
      <c r="C1459" s="36" t="s">
        <v>64</v>
      </c>
      <c r="D1459">
        <v>6659</v>
      </c>
      <c r="E1459">
        <v>6659</v>
      </c>
      <c r="F1459" s="1">
        <v>41425</v>
      </c>
      <c r="G1459" s="1">
        <v>41319</v>
      </c>
      <c r="H1459">
        <v>5</v>
      </c>
      <c r="I1459">
        <v>2013</v>
      </c>
      <c r="J1459">
        <v>47.2928</v>
      </c>
      <c r="K1459">
        <v>-37.356299999999997</v>
      </c>
      <c r="L1459" t="s">
        <v>1297</v>
      </c>
      <c r="M1459" t="s">
        <v>1298</v>
      </c>
      <c r="N1459" s="1">
        <v>41976</v>
      </c>
      <c r="O1459">
        <v>44.3996</v>
      </c>
      <c r="P1459">
        <v>-34.803400000000003</v>
      </c>
      <c r="Q1459" t="s">
        <v>3</v>
      </c>
      <c r="R1459" t="s">
        <v>567</v>
      </c>
      <c r="S1459" t="s">
        <v>568</v>
      </c>
      <c r="T1459" t="s">
        <v>44</v>
      </c>
      <c r="U1459" t="s">
        <v>4</v>
      </c>
      <c r="V1459">
        <v>551.15409999999997</v>
      </c>
      <c r="W1459">
        <v>0.86</v>
      </c>
      <c r="X1459">
        <v>1</v>
      </c>
      <c r="Y1459">
        <v>21</v>
      </c>
      <c r="Z1459">
        <v>20</v>
      </c>
      <c r="AA1459">
        <v>0</v>
      </c>
      <c r="AB1459">
        <v>0</v>
      </c>
      <c r="AC1459">
        <v>240</v>
      </c>
      <c r="AD1459">
        <v>1500</v>
      </c>
      <c r="AE1459">
        <v>2000</v>
      </c>
      <c r="AF1459">
        <v>0</v>
      </c>
      <c r="AG1459">
        <v>0</v>
      </c>
      <c r="AH1459">
        <v>0</v>
      </c>
      <c r="AI1459">
        <v>0</v>
      </c>
      <c r="AJ1459">
        <v>0</v>
      </c>
      <c r="AK1459">
        <v>0</v>
      </c>
      <c r="AL1459">
        <v>0</v>
      </c>
      <c r="AM1459">
        <v>0</v>
      </c>
      <c r="AN1459">
        <v>0</v>
      </c>
      <c r="AO1459">
        <v>0</v>
      </c>
      <c r="AP1459">
        <v>0</v>
      </c>
      <c r="AQ1459">
        <v>0</v>
      </c>
      <c r="AR1459">
        <v>0</v>
      </c>
      <c r="AS1459">
        <v>0</v>
      </c>
      <c r="AT1459">
        <v>0</v>
      </c>
      <c r="AU1459">
        <v>0</v>
      </c>
      <c r="AV1459">
        <v>0</v>
      </c>
      <c r="AW1459">
        <v>0</v>
      </c>
      <c r="AX1459">
        <v>1</v>
      </c>
    </row>
    <row r="1460" spans="1:50" x14ac:dyDescent="0.25">
      <c r="A1460" s="36">
        <v>4901420</v>
      </c>
      <c r="B1460" s="36">
        <v>128464</v>
      </c>
      <c r="C1460" s="36" t="s">
        <v>64</v>
      </c>
      <c r="D1460">
        <v>6658</v>
      </c>
      <c r="E1460">
        <v>6658</v>
      </c>
      <c r="F1460" s="1">
        <v>41425</v>
      </c>
      <c r="G1460" s="1">
        <v>41319</v>
      </c>
      <c r="H1460">
        <v>5</v>
      </c>
      <c r="I1460">
        <v>2013</v>
      </c>
      <c r="J1460">
        <v>47.7851</v>
      </c>
      <c r="K1460">
        <v>-39.008099999999999</v>
      </c>
      <c r="L1460" t="s">
        <v>1297</v>
      </c>
      <c r="M1460" t="s">
        <v>1298</v>
      </c>
      <c r="N1460" s="1">
        <v>41967</v>
      </c>
      <c r="O1460">
        <v>44.2789</v>
      </c>
      <c r="P1460">
        <v>-41.4024</v>
      </c>
      <c r="Q1460" t="s">
        <v>3</v>
      </c>
      <c r="R1460" t="s">
        <v>567</v>
      </c>
      <c r="S1460" t="s">
        <v>568</v>
      </c>
      <c r="T1460" t="s">
        <v>44</v>
      </c>
      <c r="U1460" t="s">
        <v>4</v>
      </c>
      <c r="V1460">
        <v>541.30020000000002</v>
      </c>
      <c r="W1460">
        <v>0.86</v>
      </c>
      <c r="X1460">
        <v>1</v>
      </c>
      <c r="Y1460">
        <v>55</v>
      </c>
      <c r="Z1460">
        <v>44</v>
      </c>
      <c r="AA1460">
        <v>0</v>
      </c>
      <c r="AB1460">
        <v>0</v>
      </c>
      <c r="AC1460">
        <v>240</v>
      </c>
      <c r="AD1460">
        <v>1500</v>
      </c>
      <c r="AE1460">
        <v>2000</v>
      </c>
      <c r="AF1460">
        <v>0</v>
      </c>
      <c r="AG1460">
        <v>0</v>
      </c>
      <c r="AH1460">
        <v>0</v>
      </c>
      <c r="AI1460">
        <v>0</v>
      </c>
      <c r="AJ1460">
        <v>0</v>
      </c>
      <c r="AK1460">
        <v>0</v>
      </c>
      <c r="AL1460">
        <v>0</v>
      </c>
      <c r="AM1460">
        <v>0</v>
      </c>
      <c r="AN1460">
        <v>0</v>
      </c>
      <c r="AO1460">
        <v>0</v>
      </c>
      <c r="AP1460">
        <v>0</v>
      </c>
      <c r="AQ1460">
        <v>0</v>
      </c>
      <c r="AR1460">
        <v>0</v>
      </c>
      <c r="AS1460">
        <v>0</v>
      </c>
      <c r="AT1460">
        <v>0</v>
      </c>
      <c r="AU1460">
        <v>0</v>
      </c>
      <c r="AV1460">
        <v>0</v>
      </c>
      <c r="AW1460">
        <v>0</v>
      </c>
      <c r="AX1460">
        <v>1</v>
      </c>
    </row>
    <row r="1461" spans="1:50" x14ac:dyDescent="0.25">
      <c r="A1461" s="36">
        <v>4901419</v>
      </c>
      <c r="B1461" s="36">
        <v>128463</v>
      </c>
      <c r="C1461" s="36" t="s">
        <v>64</v>
      </c>
      <c r="D1461">
        <v>6657</v>
      </c>
      <c r="E1461">
        <v>6657</v>
      </c>
      <c r="F1461" s="1">
        <v>41418</v>
      </c>
      <c r="G1461" s="1">
        <v>41319</v>
      </c>
      <c r="H1461">
        <v>5</v>
      </c>
      <c r="I1461">
        <v>2013</v>
      </c>
      <c r="J1461">
        <v>56.491799999999998</v>
      </c>
      <c r="K1461">
        <v>-40.957999999999998</v>
      </c>
      <c r="L1461" t="s">
        <v>1297</v>
      </c>
      <c r="M1461" t="s">
        <v>1298</v>
      </c>
      <c r="N1461" s="1">
        <v>41969</v>
      </c>
      <c r="O1461">
        <v>62.325299999999999</v>
      </c>
      <c r="P1461">
        <v>-30.424600000000002</v>
      </c>
      <c r="Q1461" t="s">
        <v>3</v>
      </c>
      <c r="R1461" t="s">
        <v>567</v>
      </c>
      <c r="S1461" t="s">
        <v>568</v>
      </c>
      <c r="T1461" t="s">
        <v>44</v>
      </c>
      <c r="U1461" t="s">
        <v>4</v>
      </c>
      <c r="V1461">
        <v>551.31039999999996</v>
      </c>
      <c r="W1461">
        <v>0.86</v>
      </c>
      <c r="X1461">
        <v>1</v>
      </c>
      <c r="Y1461">
        <v>49</v>
      </c>
      <c r="Z1461">
        <v>49</v>
      </c>
      <c r="AA1461">
        <v>0</v>
      </c>
      <c r="AB1461">
        <v>0</v>
      </c>
      <c r="AC1461">
        <v>240</v>
      </c>
      <c r="AD1461">
        <v>1500</v>
      </c>
      <c r="AE1461">
        <v>2000</v>
      </c>
      <c r="AF1461">
        <v>0</v>
      </c>
      <c r="AG1461">
        <v>0</v>
      </c>
      <c r="AH1461">
        <v>0</v>
      </c>
      <c r="AI1461">
        <v>0</v>
      </c>
      <c r="AJ1461">
        <v>0</v>
      </c>
      <c r="AK1461">
        <v>0</v>
      </c>
      <c r="AL1461">
        <v>0</v>
      </c>
      <c r="AM1461">
        <v>0</v>
      </c>
      <c r="AN1461">
        <v>0</v>
      </c>
      <c r="AO1461">
        <v>0</v>
      </c>
      <c r="AP1461">
        <v>0</v>
      </c>
      <c r="AQ1461">
        <v>0</v>
      </c>
      <c r="AR1461">
        <v>0</v>
      </c>
      <c r="AS1461">
        <v>0</v>
      </c>
      <c r="AT1461">
        <v>0</v>
      </c>
      <c r="AU1461">
        <v>0</v>
      </c>
      <c r="AV1461">
        <v>0</v>
      </c>
      <c r="AW1461">
        <v>0</v>
      </c>
      <c r="AX1461">
        <v>1</v>
      </c>
    </row>
    <row r="1462" spans="1:50" x14ac:dyDescent="0.25">
      <c r="A1462" s="36">
        <v>4901418</v>
      </c>
      <c r="B1462" s="36">
        <v>128462</v>
      </c>
      <c r="C1462" s="36" t="s">
        <v>64</v>
      </c>
      <c r="D1462">
        <v>6656</v>
      </c>
      <c r="E1462">
        <v>6656</v>
      </c>
      <c r="F1462" s="1">
        <v>41414</v>
      </c>
      <c r="G1462" s="1">
        <v>41319</v>
      </c>
      <c r="H1462">
        <v>5</v>
      </c>
      <c r="I1462">
        <v>2013</v>
      </c>
      <c r="J1462">
        <v>56.373100000000001</v>
      </c>
      <c r="K1462">
        <v>-43.935899999999997</v>
      </c>
      <c r="L1462" t="s">
        <v>1297</v>
      </c>
      <c r="M1462" t="s">
        <v>1298</v>
      </c>
      <c r="N1462" s="1">
        <v>41976</v>
      </c>
      <c r="O1462">
        <v>55.236699999999999</v>
      </c>
      <c r="P1462">
        <v>-46.6614</v>
      </c>
      <c r="Q1462" t="s">
        <v>3</v>
      </c>
      <c r="R1462" t="s">
        <v>567</v>
      </c>
      <c r="S1462" t="s">
        <v>568</v>
      </c>
      <c r="T1462" t="s">
        <v>44</v>
      </c>
      <c r="U1462" t="s">
        <v>4</v>
      </c>
      <c r="V1462">
        <v>561.27480000000003</v>
      </c>
      <c r="W1462">
        <v>0.86</v>
      </c>
      <c r="X1462">
        <v>1</v>
      </c>
      <c r="Y1462">
        <v>56</v>
      </c>
      <c r="Z1462">
        <v>50</v>
      </c>
      <c r="AA1462">
        <v>0</v>
      </c>
      <c r="AB1462">
        <v>0</v>
      </c>
      <c r="AC1462">
        <v>240</v>
      </c>
      <c r="AD1462">
        <v>1500</v>
      </c>
      <c r="AE1462">
        <v>2000</v>
      </c>
      <c r="AF1462">
        <v>0</v>
      </c>
      <c r="AG1462">
        <v>0</v>
      </c>
      <c r="AH1462">
        <v>0</v>
      </c>
      <c r="AI1462">
        <v>0</v>
      </c>
      <c r="AJ1462">
        <v>0</v>
      </c>
      <c r="AK1462">
        <v>0</v>
      </c>
      <c r="AL1462">
        <v>0</v>
      </c>
      <c r="AM1462">
        <v>0</v>
      </c>
      <c r="AN1462">
        <v>0</v>
      </c>
      <c r="AO1462">
        <v>0</v>
      </c>
      <c r="AP1462">
        <v>0</v>
      </c>
      <c r="AQ1462">
        <v>0</v>
      </c>
      <c r="AR1462">
        <v>0</v>
      </c>
      <c r="AS1462">
        <v>0</v>
      </c>
      <c r="AT1462">
        <v>0</v>
      </c>
      <c r="AU1462">
        <v>0</v>
      </c>
      <c r="AV1462">
        <v>0</v>
      </c>
      <c r="AW1462">
        <v>0</v>
      </c>
      <c r="AX1462">
        <v>1</v>
      </c>
    </row>
    <row r="1463" spans="1:50" x14ac:dyDescent="0.25">
      <c r="A1463" s="36">
        <v>4901417</v>
      </c>
      <c r="B1463" s="36">
        <v>128461</v>
      </c>
      <c r="C1463" s="36" t="s">
        <v>64</v>
      </c>
      <c r="D1463">
        <v>6655</v>
      </c>
      <c r="E1463">
        <v>6655</v>
      </c>
      <c r="F1463" s="1">
        <v>41410</v>
      </c>
      <c r="G1463" s="1">
        <v>41319</v>
      </c>
      <c r="H1463">
        <v>5</v>
      </c>
      <c r="I1463">
        <v>2013</v>
      </c>
      <c r="J1463">
        <v>56.610799999999998</v>
      </c>
      <c r="K1463">
        <v>-48.012500000000003</v>
      </c>
      <c r="L1463" t="s">
        <v>1297</v>
      </c>
      <c r="M1463" t="s">
        <v>1298</v>
      </c>
      <c r="N1463" s="1">
        <v>41972</v>
      </c>
      <c r="O1463">
        <v>59.188400000000001</v>
      </c>
      <c r="P1463">
        <v>-50.0047</v>
      </c>
      <c r="Q1463" t="s">
        <v>3</v>
      </c>
      <c r="R1463" t="s">
        <v>567</v>
      </c>
      <c r="S1463" t="s">
        <v>568</v>
      </c>
      <c r="T1463" t="s">
        <v>44</v>
      </c>
      <c r="U1463" t="s">
        <v>4</v>
      </c>
      <c r="V1463">
        <v>561.2663</v>
      </c>
      <c r="W1463">
        <v>0.86</v>
      </c>
      <c r="X1463">
        <v>1</v>
      </c>
      <c r="Y1463">
        <v>57</v>
      </c>
      <c r="Z1463">
        <v>51</v>
      </c>
      <c r="AA1463">
        <v>0</v>
      </c>
      <c r="AB1463">
        <v>0</v>
      </c>
      <c r="AC1463">
        <v>240</v>
      </c>
      <c r="AD1463">
        <v>1500</v>
      </c>
      <c r="AE1463">
        <v>2000</v>
      </c>
      <c r="AF1463">
        <v>0</v>
      </c>
      <c r="AG1463">
        <v>0</v>
      </c>
      <c r="AH1463">
        <v>0</v>
      </c>
      <c r="AI1463">
        <v>0</v>
      </c>
      <c r="AJ1463">
        <v>0</v>
      </c>
      <c r="AK1463">
        <v>0</v>
      </c>
      <c r="AL1463">
        <v>0</v>
      </c>
      <c r="AM1463">
        <v>0</v>
      </c>
      <c r="AN1463">
        <v>0</v>
      </c>
      <c r="AO1463">
        <v>0</v>
      </c>
      <c r="AP1463">
        <v>0</v>
      </c>
      <c r="AQ1463">
        <v>0</v>
      </c>
      <c r="AR1463">
        <v>0</v>
      </c>
      <c r="AS1463">
        <v>0</v>
      </c>
      <c r="AT1463">
        <v>0</v>
      </c>
      <c r="AU1463">
        <v>0</v>
      </c>
      <c r="AV1463">
        <v>0</v>
      </c>
      <c r="AW1463">
        <v>0</v>
      </c>
      <c r="AX1463">
        <v>1</v>
      </c>
    </row>
    <row r="1464" spans="1:50" x14ac:dyDescent="0.25">
      <c r="A1464" s="36">
        <v>1901533</v>
      </c>
      <c r="B1464" s="36">
        <v>104004</v>
      </c>
      <c r="C1464" s="36" t="s">
        <v>64</v>
      </c>
      <c r="D1464">
        <v>4077</v>
      </c>
      <c r="E1464">
        <v>1053</v>
      </c>
      <c r="F1464" s="1">
        <v>40733</v>
      </c>
      <c r="G1464" s="1">
        <v>40784</v>
      </c>
      <c r="H1464">
        <v>7</v>
      </c>
      <c r="I1464">
        <v>2011</v>
      </c>
      <c r="J1464">
        <v>1.262</v>
      </c>
      <c r="K1464">
        <v>-9.8097999999999992</v>
      </c>
      <c r="L1464" t="s">
        <v>1297</v>
      </c>
      <c r="M1464" t="s">
        <v>1299</v>
      </c>
      <c r="N1464" s="1">
        <v>41973</v>
      </c>
      <c r="O1464">
        <v>2.5425</v>
      </c>
      <c r="P1464">
        <v>-20.132999999999999</v>
      </c>
      <c r="Q1464" t="s">
        <v>40</v>
      </c>
      <c r="R1464" t="s">
        <v>598</v>
      </c>
      <c r="S1464" t="s">
        <v>599</v>
      </c>
      <c r="T1464" t="s">
        <v>20</v>
      </c>
      <c r="U1464" t="s">
        <v>7</v>
      </c>
      <c r="V1464">
        <v>1239.6647</v>
      </c>
      <c r="W1464">
        <v>0.78</v>
      </c>
      <c r="X1464">
        <v>1</v>
      </c>
      <c r="Y1464">
        <v>125</v>
      </c>
      <c r="Z1464">
        <v>0</v>
      </c>
      <c r="AA1464">
        <v>0</v>
      </c>
      <c r="AB1464">
        <v>0</v>
      </c>
      <c r="AC1464">
        <v>240</v>
      </c>
      <c r="AD1464">
        <v>1000</v>
      </c>
      <c r="AE1464">
        <v>1200</v>
      </c>
      <c r="AF1464">
        <v>0</v>
      </c>
      <c r="AG1464">
        <v>0</v>
      </c>
      <c r="AH1464">
        <v>0</v>
      </c>
      <c r="AI1464">
        <v>0</v>
      </c>
      <c r="AJ1464">
        <v>0</v>
      </c>
      <c r="AK1464">
        <v>0</v>
      </c>
      <c r="AL1464">
        <v>0</v>
      </c>
      <c r="AM1464">
        <v>0</v>
      </c>
      <c r="AN1464">
        <v>0</v>
      </c>
      <c r="AO1464">
        <v>0</v>
      </c>
      <c r="AP1464">
        <v>0</v>
      </c>
      <c r="AQ1464">
        <v>0</v>
      </c>
      <c r="AR1464">
        <v>0</v>
      </c>
      <c r="AS1464">
        <v>0</v>
      </c>
      <c r="AT1464">
        <v>1</v>
      </c>
      <c r="AU1464">
        <v>0</v>
      </c>
      <c r="AV1464">
        <v>0</v>
      </c>
      <c r="AW1464">
        <v>0</v>
      </c>
      <c r="AX1464">
        <v>1</v>
      </c>
    </row>
    <row r="1465" spans="1:50" x14ac:dyDescent="0.25">
      <c r="A1465" s="36">
        <v>1901531</v>
      </c>
      <c r="B1465" s="36">
        <v>104002</v>
      </c>
      <c r="C1465" s="36" t="s">
        <v>64</v>
      </c>
      <c r="D1465">
        <v>4075</v>
      </c>
      <c r="E1465">
        <v>1051</v>
      </c>
      <c r="F1465" s="1">
        <v>40740</v>
      </c>
      <c r="G1465" s="1">
        <v>40784</v>
      </c>
      <c r="H1465">
        <v>7</v>
      </c>
      <c r="I1465">
        <v>2011</v>
      </c>
      <c r="J1465">
        <v>-4.9985999999999997</v>
      </c>
      <c r="K1465">
        <v>-1.5E-3</v>
      </c>
      <c r="L1465" t="s">
        <v>1297</v>
      </c>
      <c r="M1465" t="s">
        <v>1299</v>
      </c>
      <c r="N1465" s="1">
        <v>41969</v>
      </c>
      <c r="O1465">
        <v>-4.8137999999999996</v>
      </c>
      <c r="P1465">
        <v>-12.155099999999999</v>
      </c>
      <c r="Q1465" t="s">
        <v>40</v>
      </c>
      <c r="R1465" t="s">
        <v>598</v>
      </c>
      <c r="S1465" t="s">
        <v>599</v>
      </c>
      <c r="T1465" t="s">
        <v>20</v>
      </c>
      <c r="U1465" t="s">
        <v>7</v>
      </c>
      <c r="V1465">
        <v>1229.6489999999999</v>
      </c>
      <c r="W1465">
        <v>0.78</v>
      </c>
      <c r="X1465">
        <v>1</v>
      </c>
      <c r="Y1465">
        <v>118</v>
      </c>
      <c r="Z1465">
        <v>0</v>
      </c>
      <c r="AA1465">
        <v>0</v>
      </c>
      <c r="AB1465">
        <v>0</v>
      </c>
      <c r="AC1465">
        <v>240</v>
      </c>
      <c r="AD1465">
        <v>1000</v>
      </c>
      <c r="AE1465">
        <v>1200</v>
      </c>
      <c r="AF1465">
        <v>0</v>
      </c>
      <c r="AG1465">
        <v>0</v>
      </c>
      <c r="AH1465">
        <v>0</v>
      </c>
      <c r="AI1465">
        <v>0</v>
      </c>
      <c r="AJ1465">
        <v>0</v>
      </c>
      <c r="AK1465">
        <v>0</v>
      </c>
      <c r="AL1465">
        <v>0</v>
      </c>
      <c r="AM1465">
        <v>0</v>
      </c>
      <c r="AN1465">
        <v>0</v>
      </c>
      <c r="AO1465">
        <v>0</v>
      </c>
      <c r="AP1465">
        <v>0</v>
      </c>
      <c r="AQ1465">
        <v>0</v>
      </c>
      <c r="AR1465">
        <v>0</v>
      </c>
      <c r="AS1465">
        <v>0</v>
      </c>
      <c r="AT1465">
        <v>1</v>
      </c>
      <c r="AU1465">
        <v>0</v>
      </c>
      <c r="AV1465">
        <v>0</v>
      </c>
      <c r="AW1465">
        <v>0</v>
      </c>
      <c r="AX1465">
        <v>1</v>
      </c>
    </row>
    <row r="1466" spans="1:50" x14ac:dyDescent="0.25">
      <c r="A1466" s="36">
        <v>1901530</v>
      </c>
      <c r="B1466" s="36">
        <v>207687</v>
      </c>
      <c r="C1466" s="36" t="s">
        <v>65</v>
      </c>
      <c r="D1466">
        <v>4074</v>
      </c>
      <c r="E1466">
        <v>1058</v>
      </c>
      <c r="F1466" s="1">
        <v>40730</v>
      </c>
      <c r="G1466" s="1">
        <v>40732</v>
      </c>
      <c r="H1466">
        <v>7</v>
      </c>
      <c r="I1466">
        <v>2011</v>
      </c>
      <c r="J1466">
        <v>-4.9997999999999996</v>
      </c>
      <c r="K1466">
        <v>-10.000299999999999</v>
      </c>
      <c r="L1466" t="s">
        <v>1297</v>
      </c>
      <c r="M1466" t="s">
        <v>1299</v>
      </c>
      <c r="N1466" s="1">
        <v>41970</v>
      </c>
      <c r="O1466">
        <v>-1.819</v>
      </c>
      <c r="P1466">
        <v>-3.1419999999999999</v>
      </c>
      <c r="Q1466" t="s">
        <v>40</v>
      </c>
      <c r="R1466" t="s">
        <v>598</v>
      </c>
      <c r="S1466" t="s">
        <v>599</v>
      </c>
      <c r="T1466" t="s">
        <v>20</v>
      </c>
      <c r="U1466" t="s">
        <v>7</v>
      </c>
      <c r="V1466">
        <v>1239.6777999999999</v>
      </c>
      <c r="W1466">
        <v>0.78</v>
      </c>
      <c r="X1466">
        <v>1</v>
      </c>
      <c r="Y1466">
        <v>119</v>
      </c>
      <c r="Z1466">
        <v>70</v>
      </c>
      <c r="AA1466">
        <v>0</v>
      </c>
      <c r="AB1466">
        <v>0</v>
      </c>
      <c r="AC1466">
        <v>240</v>
      </c>
      <c r="AD1466">
        <v>1000</v>
      </c>
      <c r="AE1466">
        <v>1800</v>
      </c>
      <c r="AF1466">
        <v>0</v>
      </c>
      <c r="AG1466">
        <v>0</v>
      </c>
      <c r="AH1466">
        <v>0</v>
      </c>
      <c r="AI1466">
        <v>0</v>
      </c>
      <c r="AJ1466">
        <v>0</v>
      </c>
      <c r="AK1466">
        <v>0</v>
      </c>
      <c r="AL1466">
        <v>0</v>
      </c>
      <c r="AM1466">
        <v>0</v>
      </c>
      <c r="AN1466">
        <v>0</v>
      </c>
      <c r="AO1466">
        <v>0</v>
      </c>
      <c r="AP1466">
        <v>0</v>
      </c>
      <c r="AQ1466">
        <v>0</v>
      </c>
      <c r="AR1466">
        <v>0</v>
      </c>
      <c r="AS1466">
        <v>0</v>
      </c>
      <c r="AT1466">
        <v>1</v>
      </c>
      <c r="AU1466">
        <v>0</v>
      </c>
      <c r="AV1466">
        <v>0</v>
      </c>
      <c r="AW1466">
        <v>0</v>
      </c>
      <c r="AX1466">
        <v>1</v>
      </c>
    </row>
    <row r="1467" spans="1:50" x14ac:dyDescent="0.25">
      <c r="A1467" s="36">
        <v>1901529</v>
      </c>
      <c r="B1467" s="36">
        <v>217956</v>
      </c>
      <c r="C1467" s="36" t="s">
        <v>65</v>
      </c>
      <c r="D1467">
        <v>4073</v>
      </c>
      <c r="E1467">
        <v>1057</v>
      </c>
      <c r="F1467" s="1">
        <v>40725</v>
      </c>
      <c r="G1467" s="1">
        <v>40732</v>
      </c>
      <c r="H1467">
        <v>7</v>
      </c>
      <c r="I1467">
        <v>2011</v>
      </c>
      <c r="J1467">
        <v>-4.0004999999999997</v>
      </c>
      <c r="K1467">
        <v>-15.0001</v>
      </c>
      <c r="L1467" t="s">
        <v>1297</v>
      </c>
      <c r="M1467" t="s">
        <v>1299</v>
      </c>
      <c r="N1467" s="1">
        <v>41955</v>
      </c>
      <c r="O1467">
        <v>-8.75</v>
      </c>
      <c r="P1467">
        <v>-34.387</v>
      </c>
      <c r="Q1467" t="s">
        <v>40</v>
      </c>
      <c r="R1467" t="s">
        <v>598</v>
      </c>
      <c r="S1467" t="s">
        <v>599</v>
      </c>
      <c r="T1467" t="s">
        <v>20</v>
      </c>
      <c r="U1467" t="s">
        <v>7</v>
      </c>
      <c r="V1467">
        <v>1229.4616000000001</v>
      </c>
      <c r="W1467">
        <v>0.78</v>
      </c>
      <c r="X1467">
        <v>1</v>
      </c>
      <c r="Y1467">
        <v>126</v>
      </c>
      <c r="Z1467">
        <v>70</v>
      </c>
      <c r="AA1467">
        <v>0</v>
      </c>
      <c r="AB1467">
        <v>0</v>
      </c>
      <c r="AC1467">
        <v>240</v>
      </c>
      <c r="AD1467">
        <v>1000</v>
      </c>
      <c r="AE1467">
        <v>1800</v>
      </c>
      <c r="AF1467">
        <v>0</v>
      </c>
      <c r="AG1467">
        <v>0</v>
      </c>
      <c r="AH1467">
        <v>0</v>
      </c>
      <c r="AI1467">
        <v>0</v>
      </c>
      <c r="AJ1467">
        <v>0</v>
      </c>
      <c r="AK1467">
        <v>0</v>
      </c>
      <c r="AL1467">
        <v>0</v>
      </c>
      <c r="AM1467">
        <v>0</v>
      </c>
      <c r="AN1467">
        <v>0</v>
      </c>
      <c r="AO1467">
        <v>0</v>
      </c>
      <c r="AP1467">
        <v>0</v>
      </c>
      <c r="AQ1467">
        <v>0</v>
      </c>
      <c r="AR1467">
        <v>0</v>
      </c>
      <c r="AS1467">
        <v>0</v>
      </c>
      <c r="AT1467">
        <v>1</v>
      </c>
      <c r="AU1467">
        <v>0</v>
      </c>
      <c r="AV1467">
        <v>0</v>
      </c>
      <c r="AW1467">
        <v>0</v>
      </c>
      <c r="AX1467">
        <v>1</v>
      </c>
    </row>
    <row r="1468" spans="1:50" x14ac:dyDescent="0.25">
      <c r="A1468" s="36">
        <v>1901528</v>
      </c>
      <c r="B1468" s="36">
        <v>44508</v>
      </c>
      <c r="C1468" s="36" t="s">
        <v>64</v>
      </c>
      <c r="D1468">
        <v>4072</v>
      </c>
      <c r="E1468">
        <v>1050</v>
      </c>
      <c r="F1468" s="1">
        <v>40728</v>
      </c>
      <c r="G1468" s="1">
        <v>40732</v>
      </c>
      <c r="H1468">
        <v>7</v>
      </c>
      <c r="I1468">
        <v>2011</v>
      </c>
      <c r="J1468">
        <v>2.0022000000000002</v>
      </c>
      <c r="K1468">
        <v>-15.0059</v>
      </c>
      <c r="L1468" t="s">
        <v>1297</v>
      </c>
      <c r="M1468" t="s">
        <v>1299</v>
      </c>
      <c r="N1468" s="1">
        <v>41968</v>
      </c>
      <c r="O1468">
        <v>4.9349999999999996</v>
      </c>
      <c r="P1468">
        <v>-12.2623</v>
      </c>
      <c r="Q1468" t="s">
        <v>40</v>
      </c>
      <c r="R1468" t="s">
        <v>598</v>
      </c>
      <c r="S1468" t="s">
        <v>599</v>
      </c>
      <c r="T1468" t="s">
        <v>20</v>
      </c>
      <c r="U1468" t="s">
        <v>7</v>
      </c>
      <c r="V1468">
        <v>1240.117</v>
      </c>
      <c r="W1468">
        <v>0.78</v>
      </c>
      <c r="X1468">
        <v>1</v>
      </c>
      <c r="Y1468">
        <v>125</v>
      </c>
      <c r="Z1468">
        <v>0</v>
      </c>
      <c r="AA1468">
        <v>0</v>
      </c>
      <c r="AB1468">
        <v>0</v>
      </c>
      <c r="AC1468">
        <v>240</v>
      </c>
      <c r="AD1468">
        <v>1000</v>
      </c>
      <c r="AE1468">
        <v>1800</v>
      </c>
      <c r="AF1468">
        <v>0</v>
      </c>
      <c r="AG1468">
        <v>0</v>
      </c>
      <c r="AH1468">
        <v>0</v>
      </c>
      <c r="AI1468">
        <v>0</v>
      </c>
      <c r="AJ1468">
        <v>0</v>
      </c>
      <c r="AK1468">
        <v>0</v>
      </c>
      <c r="AL1468">
        <v>0</v>
      </c>
      <c r="AM1468">
        <v>0</v>
      </c>
      <c r="AN1468">
        <v>0</v>
      </c>
      <c r="AO1468">
        <v>0</v>
      </c>
      <c r="AP1468">
        <v>0</v>
      </c>
      <c r="AQ1468">
        <v>0</v>
      </c>
      <c r="AR1468">
        <v>0</v>
      </c>
      <c r="AS1468">
        <v>0</v>
      </c>
      <c r="AT1468">
        <v>1</v>
      </c>
      <c r="AU1468">
        <v>0</v>
      </c>
      <c r="AV1468">
        <v>0</v>
      </c>
      <c r="AW1468">
        <v>0</v>
      </c>
      <c r="AX1468">
        <v>1</v>
      </c>
    </row>
    <row r="1469" spans="1:50" x14ac:dyDescent="0.25">
      <c r="A1469" s="36">
        <v>4901681</v>
      </c>
      <c r="B1469" s="36">
        <v>365940</v>
      </c>
      <c r="C1469" s="36" t="s">
        <v>65</v>
      </c>
      <c r="D1469">
        <v>44</v>
      </c>
      <c r="E1469">
        <v>44</v>
      </c>
      <c r="F1469" s="1">
        <v>41110</v>
      </c>
      <c r="G1469" s="1">
        <v>41080</v>
      </c>
      <c r="H1469">
        <v>7</v>
      </c>
      <c r="I1469">
        <v>2012</v>
      </c>
      <c r="J1469">
        <v>53.872700000000002</v>
      </c>
      <c r="K1469">
        <v>-43.418599999999998</v>
      </c>
      <c r="L1469" t="s">
        <v>1297</v>
      </c>
      <c r="M1469" t="s">
        <v>1300</v>
      </c>
      <c r="N1469" s="1">
        <v>41970</v>
      </c>
      <c r="O1469">
        <v>49.482300000000002</v>
      </c>
      <c r="P1469">
        <v>-39.643000000000001</v>
      </c>
      <c r="Q1469" t="s">
        <v>21</v>
      </c>
      <c r="R1469" t="s">
        <v>567</v>
      </c>
      <c r="S1469" t="s">
        <v>568</v>
      </c>
      <c r="T1469" t="s">
        <v>44</v>
      </c>
      <c r="U1469" t="s">
        <v>4</v>
      </c>
      <c r="V1469">
        <v>859.98680000000002</v>
      </c>
      <c r="W1469">
        <v>0.85</v>
      </c>
      <c r="X1469">
        <v>1</v>
      </c>
      <c r="Y1469">
        <v>87</v>
      </c>
      <c r="Z1469">
        <v>35</v>
      </c>
      <c r="AA1469">
        <v>0</v>
      </c>
      <c r="AB1469">
        <v>0</v>
      </c>
      <c r="AC1469">
        <v>240</v>
      </c>
      <c r="AD1469">
        <v>1500</v>
      </c>
      <c r="AE1469">
        <v>2000</v>
      </c>
      <c r="AF1469">
        <v>0</v>
      </c>
      <c r="AG1469">
        <v>0</v>
      </c>
      <c r="AH1469">
        <v>0</v>
      </c>
      <c r="AI1469">
        <v>0</v>
      </c>
      <c r="AJ1469">
        <v>0</v>
      </c>
      <c r="AK1469">
        <v>0</v>
      </c>
      <c r="AL1469">
        <v>0</v>
      </c>
      <c r="AM1469">
        <v>0</v>
      </c>
      <c r="AN1469">
        <v>0</v>
      </c>
      <c r="AO1469">
        <v>0</v>
      </c>
      <c r="AP1469">
        <v>0</v>
      </c>
      <c r="AQ1469">
        <v>0</v>
      </c>
      <c r="AR1469">
        <v>0</v>
      </c>
      <c r="AS1469">
        <v>0</v>
      </c>
      <c r="AT1469">
        <v>0</v>
      </c>
      <c r="AU1469">
        <v>0</v>
      </c>
      <c r="AV1469">
        <v>0</v>
      </c>
      <c r="AW1469">
        <v>0</v>
      </c>
      <c r="AX1469">
        <v>1</v>
      </c>
    </row>
    <row r="1470" spans="1:50" x14ac:dyDescent="0.25">
      <c r="A1470" s="36">
        <v>4901680</v>
      </c>
      <c r="B1470" s="36">
        <v>305867</v>
      </c>
      <c r="C1470" s="36" t="s">
        <v>65</v>
      </c>
      <c r="D1470">
        <v>45</v>
      </c>
      <c r="E1470">
        <v>45</v>
      </c>
      <c r="F1470" s="1">
        <v>41103</v>
      </c>
      <c r="G1470" s="1">
        <v>41080</v>
      </c>
      <c r="H1470">
        <v>7</v>
      </c>
      <c r="I1470">
        <v>2012</v>
      </c>
      <c r="J1470">
        <v>47.366599999999998</v>
      </c>
      <c r="K1470">
        <v>-35.890799999999999</v>
      </c>
      <c r="L1470" t="s">
        <v>1297</v>
      </c>
      <c r="M1470" t="s">
        <v>1300</v>
      </c>
      <c r="N1470" s="1">
        <v>41964</v>
      </c>
      <c r="O1470">
        <v>51.308300000000003</v>
      </c>
      <c r="P1470">
        <v>-33.228400000000001</v>
      </c>
      <c r="Q1470" t="s">
        <v>21</v>
      </c>
      <c r="R1470" t="s">
        <v>567</v>
      </c>
      <c r="S1470" t="s">
        <v>568</v>
      </c>
      <c r="T1470" t="s">
        <v>44</v>
      </c>
      <c r="U1470" t="s">
        <v>4</v>
      </c>
      <c r="V1470">
        <v>860.46040000000005</v>
      </c>
      <c r="W1470">
        <v>0.85</v>
      </c>
      <c r="X1470">
        <v>1</v>
      </c>
      <c r="Y1470">
        <v>90</v>
      </c>
      <c r="Z1470">
        <v>37</v>
      </c>
      <c r="AA1470">
        <v>0</v>
      </c>
      <c r="AB1470">
        <v>0</v>
      </c>
      <c r="AC1470">
        <v>240</v>
      </c>
      <c r="AD1470">
        <v>1500</v>
      </c>
      <c r="AE1470">
        <v>2000</v>
      </c>
      <c r="AF1470">
        <v>0</v>
      </c>
      <c r="AG1470">
        <v>0</v>
      </c>
      <c r="AH1470">
        <v>0</v>
      </c>
      <c r="AI1470">
        <v>0</v>
      </c>
      <c r="AJ1470">
        <v>0</v>
      </c>
      <c r="AK1470">
        <v>0</v>
      </c>
      <c r="AL1470">
        <v>0</v>
      </c>
      <c r="AM1470">
        <v>0</v>
      </c>
      <c r="AN1470">
        <v>0</v>
      </c>
      <c r="AO1470">
        <v>0</v>
      </c>
      <c r="AP1470">
        <v>0</v>
      </c>
      <c r="AQ1470">
        <v>0</v>
      </c>
      <c r="AR1470">
        <v>0</v>
      </c>
      <c r="AS1470">
        <v>0</v>
      </c>
      <c r="AT1470">
        <v>0</v>
      </c>
      <c r="AU1470">
        <v>0</v>
      </c>
      <c r="AV1470">
        <v>0</v>
      </c>
      <c r="AW1470">
        <v>0</v>
      </c>
      <c r="AX1470">
        <v>1</v>
      </c>
    </row>
    <row r="1471" spans="1:50" x14ac:dyDescent="0.25">
      <c r="A1471" s="36">
        <v>1901355</v>
      </c>
      <c r="B1471" s="36">
        <v>121632</v>
      </c>
      <c r="C1471" s="36" t="s">
        <v>64</v>
      </c>
      <c r="D1471">
        <v>6340</v>
      </c>
      <c r="E1471">
        <v>6340</v>
      </c>
      <c r="F1471" s="1">
        <v>41220</v>
      </c>
      <c r="G1471" s="1">
        <v>41116</v>
      </c>
      <c r="H1471">
        <v>11</v>
      </c>
      <c r="I1471">
        <v>2012</v>
      </c>
      <c r="J1471">
        <v>-1.9998</v>
      </c>
      <c r="K1471">
        <v>-22.999600000000001</v>
      </c>
      <c r="L1471" t="s">
        <v>1297</v>
      </c>
      <c r="M1471" t="s">
        <v>1301</v>
      </c>
      <c r="N1471" s="1">
        <v>41972</v>
      </c>
      <c r="O1471">
        <v>-4.4025999999999996</v>
      </c>
      <c r="P1471">
        <v>-13.1935</v>
      </c>
      <c r="Q1471" t="s">
        <v>3</v>
      </c>
      <c r="R1471" t="s">
        <v>567</v>
      </c>
      <c r="S1471" t="s">
        <v>568</v>
      </c>
      <c r="T1471" t="s">
        <v>44</v>
      </c>
      <c r="U1471" t="s">
        <v>4</v>
      </c>
      <c r="V1471">
        <v>751.40139999999997</v>
      </c>
      <c r="W1471">
        <v>0.85</v>
      </c>
      <c r="X1471">
        <v>1</v>
      </c>
      <c r="Y1471">
        <v>71</v>
      </c>
      <c r="Z1471">
        <v>66</v>
      </c>
      <c r="AA1471">
        <v>0</v>
      </c>
      <c r="AB1471">
        <v>0</v>
      </c>
      <c r="AC1471">
        <v>240</v>
      </c>
      <c r="AD1471">
        <v>1500</v>
      </c>
      <c r="AE1471">
        <v>2000</v>
      </c>
      <c r="AF1471">
        <v>0</v>
      </c>
      <c r="AG1471">
        <v>0</v>
      </c>
      <c r="AH1471">
        <v>0</v>
      </c>
      <c r="AI1471">
        <v>0</v>
      </c>
      <c r="AJ1471">
        <v>0</v>
      </c>
      <c r="AK1471">
        <v>0</v>
      </c>
      <c r="AL1471">
        <v>0</v>
      </c>
      <c r="AM1471">
        <v>0</v>
      </c>
      <c r="AN1471">
        <v>0</v>
      </c>
      <c r="AO1471">
        <v>0</v>
      </c>
      <c r="AP1471">
        <v>0</v>
      </c>
      <c r="AQ1471">
        <v>0</v>
      </c>
      <c r="AR1471">
        <v>0</v>
      </c>
      <c r="AS1471">
        <v>0</v>
      </c>
      <c r="AT1471">
        <v>0</v>
      </c>
      <c r="AU1471">
        <v>0</v>
      </c>
      <c r="AV1471">
        <v>0</v>
      </c>
      <c r="AW1471">
        <v>0</v>
      </c>
      <c r="AX1471">
        <v>1</v>
      </c>
    </row>
    <row r="1472" spans="1:50" x14ac:dyDescent="0.25">
      <c r="A1472" s="36">
        <v>2902123</v>
      </c>
      <c r="B1472" s="36">
        <v>8580</v>
      </c>
      <c r="C1472" s="36" t="s">
        <v>65</v>
      </c>
      <c r="D1472" t="s">
        <v>1302</v>
      </c>
      <c r="E1472" t="s">
        <v>1303</v>
      </c>
      <c r="F1472" s="1">
        <v>41708</v>
      </c>
      <c r="G1472" s="1">
        <v>41710</v>
      </c>
      <c r="H1472">
        <v>3</v>
      </c>
      <c r="I1472">
        <v>2014</v>
      </c>
      <c r="J1472">
        <v>14</v>
      </c>
      <c r="K1472">
        <v>67</v>
      </c>
      <c r="L1472" t="s">
        <v>1304</v>
      </c>
      <c r="M1472" t="s">
        <v>1305</v>
      </c>
      <c r="N1472" s="1">
        <v>41968</v>
      </c>
      <c r="O1472">
        <v>14.218500000000001</v>
      </c>
      <c r="P1472">
        <v>67.085099999999997</v>
      </c>
      <c r="Q1472" t="s">
        <v>31</v>
      </c>
      <c r="R1472" t="s">
        <v>1306</v>
      </c>
      <c r="S1472" t="s">
        <v>1307</v>
      </c>
      <c r="T1472" t="s">
        <v>17</v>
      </c>
      <c r="U1472" t="s">
        <v>16</v>
      </c>
      <c r="V1472">
        <v>260.19</v>
      </c>
      <c r="W1472">
        <v>0.91</v>
      </c>
      <c r="X1472">
        <v>1</v>
      </c>
      <c r="Y1472">
        <v>20</v>
      </c>
      <c r="Z1472">
        <v>0</v>
      </c>
      <c r="AA1472">
        <v>0</v>
      </c>
      <c r="AB1472">
        <v>0</v>
      </c>
      <c r="AC1472">
        <v>240</v>
      </c>
      <c r="AD1472">
        <v>1000</v>
      </c>
      <c r="AE1472">
        <v>2000</v>
      </c>
      <c r="AF1472">
        <v>1</v>
      </c>
      <c r="AG1472">
        <v>1</v>
      </c>
      <c r="AH1472">
        <v>0</v>
      </c>
      <c r="AI1472">
        <v>0</v>
      </c>
      <c r="AJ1472">
        <v>0</v>
      </c>
      <c r="AK1472">
        <v>0</v>
      </c>
      <c r="AL1472">
        <v>1</v>
      </c>
      <c r="AM1472">
        <v>0</v>
      </c>
      <c r="AN1472">
        <v>0</v>
      </c>
      <c r="AO1472">
        <v>0</v>
      </c>
      <c r="AP1472">
        <v>0</v>
      </c>
      <c r="AQ1472">
        <v>0</v>
      </c>
      <c r="AR1472">
        <v>0</v>
      </c>
      <c r="AS1472">
        <v>0</v>
      </c>
      <c r="AT1472">
        <v>1</v>
      </c>
      <c r="AU1472">
        <v>0</v>
      </c>
      <c r="AV1472">
        <v>0</v>
      </c>
      <c r="AW1472">
        <v>0</v>
      </c>
      <c r="AX1472">
        <v>1</v>
      </c>
    </row>
    <row r="1473" spans="1:50" x14ac:dyDescent="0.25">
      <c r="A1473" s="36">
        <v>2902125</v>
      </c>
      <c r="B1473" s="36">
        <v>4080</v>
      </c>
      <c r="C1473" s="36" t="s">
        <v>65</v>
      </c>
      <c r="D1473" t="s">
        <v>1308</v>
      </c>
      <c r="E1473" t="s">
        <v>1309</v>
      </c>
      <c r="F1473" s="1">
        <v>41709</v>
      </c>
      <c r="G1473" s="1">
        <v>41710</v>
      </c>
      <c r="H1473">
        <v>3</v>
      </c>
      <c r="I1473">
        <v>2014</v>
      </c>
      <c r="J1473">
        <v>12</v>
      </c>
      <c r="K1473">
        <v>67</v>
      </c>
      <c r="L1473" t="s">
        <v>1304</v>
      </c>
      <c r="M1473" t="s">
        <v>1305</v>
      </c>
      <c r="N1473" s="1">
        <v>41971</v>
      </c>
      <c r="O1473">
        <v>12.986800000000001</v>
      </c>
      <c r="P1473">
        <v>66.955299999999994</v>
      </c>
      <c r="Q1473" t="s">
        <v>9</v>
      </c>
      <c r="R1473" t="s">
        <v>1306</v>
      </c>
      <c r="S1473" t="s">
        <v>1307</v>
      </c>
      <c r="T1473" t="s">
        <v>17</v>
      </c>
      <c r="U1473" t="s">
        <v>16</v>
      </c>
      <c r="V1473">
        <v>262.0136</v>
      </c>
      <c r="W1473">
        <v>0.91</v>
      </c>
      <c r="X1473">
        <v>1</v>
      </c>
      <c r="Y1473">
        <v>27</v>
      </c>
      <c r="Z1473">
        <v>0</v>
      </c>
      <c r="AA1473">
        <v>0</v>
      </c>
      <c r="AB1473">
        <v>0</v>
      </c>
      <c r="AC1473">
        <v>240</v>
      </c>
      <c r="AD1473">
        <v>1000</v>
      </c>
      <c r="AE1473">
        <v>2000</v>
      </c>
      <c r="AF1473">
        <v>0</v>
      </c>
      <c r="AG1473">
        <v>0</v>
      </c>
      <c r="AH1473">
        <v>0</v>
      </c>
      <c r="AI1473">
        <v>0</v>
      </c>
      <c r="AJ1473">
        <v>0</v>
      </c>
      <c r="AK1473">
        <v>0</v>
      </c>
      <c r="AL1473">
        <v>0</v>
      </c>
      <c r="AM1473">
        <v>0</v>
      </c>
      <c r="AN1473">
        <v>0</v>
      </c>
      <c r="AO1473">
        <v>0</v>
      </c>
      <c r="AP1473">
        <v>0</v>
      </c>
      <c r="AQ1473">
        <v>0</v>
      </c>
      <c r="AR1473">
        <v>0</v>
      </c>
      <c r="AS1473">
        <v>0</v>
      </c>
      <c r="AT1473">
        <v>0</v>
      </c>
      <c r="AU1473">
        <v>0</v>
      </c>
      <c r="AV1473">
        <v>0</v>
      </c>
      <c r="AW1473">
        <v>0</v>
      </c>
      <c r="AX1473">
        <v>1</v>
      </c>
    </row>
    <row r="1474" spans="1:50" x14ac:dyDescent="0.25">
      <c r="A1474" s="36">
        <v>2902124</v>
      </c>
      <c r="B1474" s="36">
        <v>9520</v>
      </c>
      <c r="C1474" s="36" t="s">
        <v>65</v>
      </c>
      <c r="D1474" t="s">
        <v>1310</v>
      </c>
      <c r="E1474" t="s">
        <v>1311</v>
      </c>
      <c r="F1474" s="1">
        <v>41708</v>
      </c>
      <c r="G1474" s="1">
        <v>41710</v>
      </c>
      <c r="H1474">
        <v>3</v>
      </c>
      <c r="I1474">
        <v>2014</v>
      </c>
      <c r="J1474">
        <v>13</v>
      </c>
      <c r="K1474">
        <v>67</v>
      </c>
      <c r="L1474" t="s">
        <v>1304</v>
      </c>
      <c r="M1474" t="s">
        <v>1305</v>
      </c>
      <c r="N1474" s="1">
        <v>41969</v>
      </c>
      <c r="O1474">
        <v>11.9924</v>
      </c>
      <c r="P1474">
        <v>68.337100000000007</v>
      </c>
      <c r="Q1474" t="s">
        <v>31</v>
      </c>
      <c r="R1474" t="s">
        <v>1306</v>
      </c>
      <c r="S1474" t="s">
        <v>1307</v>
      </c>
      <c r="T1474" t="s">
        <v>17</v>
      </c>
      <c r="U1474" t="s">
        <v>16</v>
      </c>
      <c r="V1474">
        <v>260.66410000000002</v>
      </c>
      <c r="W1474">
        <v>0.91</v>
      </c>
      <c r="X1474">
        <v>1</v>
      </c>
      <c r="Y1474">
        <v>20</v>
      </c>
      <c r="Z1474">
        <v>0</v>
      </c>
      <c r="AA1474">
        <v>0</v>
      </c>
      <c r="AB1474">
        <v>0</v>
      </c>
      <c r="AC1474">
        <v>240</v>
      </c>
      <c r="AD1474">
        <v>1000</v>
      </c>
      <c r="AE1474">
        <v>2000</v>
      </c>
      <c r="AF1474">
        <v>1</v>
      </c>
      <c r="AG1474">
        <v>1</v>
      </c>
      <c r="AH1474">
        <v>0</v>
      </c>
      <c r="AI1474">
        <v>0</v>
      </c>
      <c r="AJ1474">
        <v>0</v>
      </c>
      <c r="AK1474">
        <v>0</v>
      </c>
      <c r="AL1474">
        <v>1</v>
      </c>
      <c r="AM1474">
        <v>0</v>
      </c>
      <c r="AN1474">
        <v>0</v>
      </c>
      <c r="AO1474">
        <v>0</v>
      </c>
      <c r="AP1474">
        <v>0</v>
      </c>
      <c r="AQ1474">
        <v>0</v>
      </c>
      <c r="AR1474">
        <v>0</v>
      </c>
      <c r="AS1474">
        <v>0</v>
      </c>
      <c r="AT1474">
        <v>1</v>
      </c>
      <c r="AU1474">
        <v>0</v>
      </c>
      <c r="AV1474">
        <v>0</v>
      </c>
      <c r="AW1474">
        <v>0</v>
      </c>
      <c r="AX1474">
        <v>1</v>
      </c>
    </row>
    <row r="1475" spans="1:50" x14ac:dyDescent="0.25">
      <c r="A1475" s="36">
        <v>2902122</v>
      </c>
      <c r="B1475" s="36">
        <v>4090</v>
      </c>
      <c r="C1475" s="36" t="s">
        <v>65</v>
      </c>
      <c r="D1475" t="s">
        <v>1312</v>
      </c>
      <c r="E1475" t="s">
        <v>1313</v>
      </c>
      <c r="F1475" s="1">
        <v>41708</v>
      </c>
      <c r="G1475" s="1">
        <v>41710</v>
      </c>
      <c r="H1475">
        <v>3</v>
      </c>
      <c r="I1475">
        <v>2014</v>
      </c>
      <c r="J1475">
        <v>14</v>
      </c>
      <c r="K1475">
        <v>67</v>
      </c>
      <c r="L1475" t="s">
        <v>1304</v>
      </c>
      <c r="M1475" t="s">
        <v>1314</v>
      </c>
      <c r="N1475" s="1">
        <v>41970</v>
      </c>
      <c r="O1475">
        <v>14.411799999999999</v>
      </c>
      <c r="P1475">
        <v>66.150700000000001</v>
      </c>
      <c r="Q1475" t="s">
        <v>9</v>
      </c>
      <c r="R1475" t="s">
        <v>1306</v>
      </c>
      <c r="S1475" t="s">
        <v>1307</v>
      </c>
      <c r="T1475" t="s">
        <v>17</v>
      </c>
      <c r="U1475" t="s">
        <v>16</v>
      </c>
      <c r="V1475">
        <v>261.97219999999999</v>
      </c>
      <c r="W1475">
        <v>0.91</v>
      </c>
      <c r="X1475">
        <v>1</v>
      </c>
      <c r="Y1475">
        <v>21</v>
      </c>
      <c r="Z1475">
        <v>0</v>
      </c>
      <c r="AA1475">
        <v>0</v>
      </c>
      <c r="AB1475">
        <v>0</v>
      </c>
      <c r="AC1475">
        <v>240</v>
      </c>
      <c r="AD1475">
        <v>1000</v>
      </c>
      <c r="AE1475">
        <v>2000</v>
      </c>
      <c r="AF1475">
        <v>0</v>
      </c>
      <c r="AG1475">
        <v>0</v>
      </c>
      <c r="AH1475">
        <v>0</v>
      </c>
      <c r="AI1475">
        <v>0</v>
      </c>
      <c r="AJ1475">
        <v>0</v>
      </c>
      <c r="AK1475">
        <v>0</v>
      </c>
      <c r="AL1475">
        <v>0</v>
      </c>
      <c r="AM1475">
        <v>0</v>
      </c>
      <c r="AN1475">
        <v>0</v>
      </c>
      <c r="AO1475">
        <v>0</v>
      </c>
      <c r="AP1475">
        <v>0</v>
      </c>
      <c r="AQ1475">
        <v>0</v>
      </c>
      <c r="AR1475">
        <v>0</v>
      </c>
      <c r="AS1475">
        <v>0</v>
      </c>
      <c r="AT1475">
        <v>0</v>
      </c>
      <c r="AU1475">
        <v>0</v>
      </c>
      <c r="AV1475">
        <v>0</v>
      </c>
      <c r="AW1475">
        <v>0</v>
      </c>
      <c r="AX1475">
        <v>1</v>
      </c>
    </row>
    <row r="1476" spans="1:50" x14ac:dyDescent="0.25">
      <c r="A1476" s="36">
        <v>2902118</v>
      </c>
      <c r="B1476" s="36">
        <v>6640</v>
      </c>
      <c r="C1476" s="36" t="s">
        <v>65</v>
      </c>
      <c r="D1476" t="s">
        <v>1315</v>
      </c>
      <c r="E1476" t="s">
        <v>1316</v>
      </c>
      <c r="F1476" s="1">
        <v>41706</v>
      </c>
      <c r="G1476" s="1">
        <v>41710</v>
      </c>
      <c r="H1476">
        <v>3</v>
      </c>
      <c r="I1476">
        <v>2014</v>
      </c>
      <c r="J1476">
        <v>14.5</v>
      </c>
      <c r="K1476">
        <v>69.31</v>
      </c>
      <c r="L1476" t="s">
        <v>1304</v>
      </c>
      <c r="M1476" t="s">
        <v>1305</v>
      </c>
      <c r="N1476" s="1">
        <v>41967</v>
      </c>
      <c r="O1476">
        <v>16.028300000000002</v>
      </c>
      <c r="P1476">
        <v>72.193299999999994</v>
      </c>
      <c r="Q1476" t="s">
        <v>31</v>
      </c>
      <c r="R1476" t="s">
        <v>1306</v>
      </c>
      <c r="S1476" t="s">
        <v>1307</v>
      </c>
      <c r="T1476" t="s">
        <v>17</v>
      </c>
      <c r="U1476" t="s">
        <v>16</v>
      </c>
      <c r="V1476">
        <v>260.66489999999999</v>
      </c>
      <c r="W1476">
        <v>0.91</v>
      </c>
      <c r="X1476">
        <v>1</v>
      </c>
      <c r="Y1476">
        <v>26</v>
      </c>
      <c r="Z1476">
        <v>0</v>
      </c>
      <c r="AA1476">
        <v>0</v>
      </c>
      <c r="AB1476">
        <v>0</v>
      </c>
      <c r="AC1476">
        <v>240</v>
      </c>
      <c r="AD1476">
        <v>1000</v>
      </c>
      <c r="AE1476">
        <v>2000</v>
      </c>
      <c r="AF1476">
        <v>1</v>
      </c>
      <c r="AG1476">
        <v>1</v>
      </c>
      <c r="AH1476">
        <v>0</v>
      </c>
      <c r="AI1476">
        <v>0</v>
      </c>
      <c r="AJ1476">
        <v>0</v>
      </c>
      <c r="AK1476">
        <v>0</v>
      </c>
      <c r="AL1476">
        <v>1</v>
      </c>
      <c r="AM1476">
        <v>0</v>
      </c>
      <c r="AN1476">
        <v>0</v>
      </c>
      <c r="AO1476">
        <v>0</v>
      </c>
      <c r="AP1476">
        <v>0</v>
      </c>
      <c r="AQ1476">
        <v>0</v>
      </c>
      <c r="AR1476">
        <v>0</v>
      </c>
      <c r="AS1476">
        <v>0</v>
      </c>
      <c r="AT1476">
        <v>1</v>
      </c>
      <c r="AU1476">
        <v>0</v>
      </c>
      <c r="AV1476">
        <v>0</v>
      </c>
      <c r="AW1476">
        <v>0</v>
      </c>
      <c r="AX1476">
        <v>1</v>
      </c>
    </row>
    <row r="1477" spans="1:50" x14ac:dyDescent="0.25">
      <c r="A1477" s="36">
        <v>2902121</v>
      </c>
      <c r="B1477" s="36">
        <v>5080</v>
      </c>
      <c r="C1477" s="36" t="s">
        <v>65</v>
      </c>
      <c r="D1477" t="s">
        <v>1317</v>
      </c>
      <c r="E1477" t="s">
        <v>1318</v>
      </c>
      <c r="F1477" s="1">
        <v>41707</v>
      </c>
      <c r="G1477" s="1">
        <v>41710</v>
      </c>
      <c r="H1477">
        <v>3</v>
      </c>
      <c r="I1477">
        <v>2014</v>
      </c>
      <c r="J1477">
        <v>15</v>
      </c>
      <c r="K1477">
        <v>67</v>
      </c>
      <c r="L1477" t="s">
        <v>1304</v>
      </c>
      <c r="M1477" t="s">
        <v>1319</v>
      </c>
      <c r="N1477" s="1">
        <v>41969</v>
      </c>
      <c r="O1477">
        <v>14.5684</v>
      </c>
      <c r="P1477">
        <v>64.158900000000003</v>
      </c>
      <c r="Q1477" t="s">
        <v>9</v>
      </c>
      <c r="R1477" t="s">
        <v>1306</v>
      </c>
      <c r="S1477" t="s">
        <v>1307</v>
      </c>
      <c r="T1477" t="s">
        <v>17</v>
      </c>
      <c r="U1477" t="s">
        <v>16</v>
      </c>
      <c r="V1477">
        <v>261.36369999999999</v>
      </c>
      <c r="W1477">
        <v>0.91</v>
      </c>
      <c r="X1477">
        <v>1</v>
      </c>
      <c r="Y1477">
        <v>27</v>
      </c>
      <c r="Z1477">
        <v>0</v>
      </c>
      <c r="AA1477">
        <v>0</v>
      </c>
      <c r="AB1477">
        <v>0</v>
      </c>
      <c r="AC1477">
        <v>240</v>
      </c>
      <c r="AD1477">
        <v>1000</v>
      </c>
      <c r="AE1477">
        <v>2000</v>
      </c>
      <c r="AF1477">
        <v>0</v>
      </c>
      <c r="AG1477">
        <v>0</v>
      </c>
      <c r="AH1477">
        <v>0</v>
      </c>
      <c r="AI1477">
        <v>0</v>
      </c>
      <c r="AJ1477">
        <v>0</v>
      </c>
      <c r="AK1477">
        <v>0</v>
      </c>
      <c r="AL1477">
        <v>0</v>
      </c>
      <c r="AM1477">
        <v>0</v>
      </c>
      <c r="AN1477">
        <v>0</v>
      </c>
      <c r="AO1477">
        <v>0</v>
      </c>
      <c r="AP1477">
        <v>0</v>
      </c>
      <c r="AQ1477">
        <v>0</v>
      </c>
      <c r="AR1477">
        <v>0</v>
      </c>
      <c r="AS1477">
        <v>0</v>
      </c>
      <c r="AT1477">
        <v>0</v>
      </c>
      <c r="AU1477">
        <v>0</v>
      </c>
      <c r="AV1477">
        <v>0</v>
      </c>
      <c r="AW1477">
        <v>0</v>
      </c>
      <c r="AX1477">
        <v>1</v>
      </c>
    </row>
    <row r="1478" spans="1:50" x14ac:dyDescent="0.25">
      <c r="A1478" s="36">
        <v>2902120</v>
      </c>
      <c r="B1478" s="36">
        <v>7520</v>
      </c>
      <c r="C1478" s="36" t="s">
        <v>65</v>
      </c>
      <c r="D1478" t="s">
        <v>1320</v>
      </c>
      <c r="E1478" t="s">
        <v>1321</v>
      </c>
      <c r="F1478" s="1">
        <v>41707</v>
      </c>
      <c r="G1478" s="1">
        <v>41710</v>
      </c>
      <c r="H1478">
        <v>3</v>
      </c>
      <c r="I1478">
        <v>2014</v>
      </c>
      <c r="J1478">
        <v>15.9</v>
      </c>
      <c r="K1478">
        <v>67.3</v>
      </c>
      <c r="L1478" t="s">
        <v>1304</v>
      </c>
      <c r="M1478" t="s">
        <v>1322</v>
      </c>
      <c r="N1478" s="1">
        <v>41968</v>
      </c>
      <c r="O1478">
        <v>15.2842</v>
      </c>
      <c r="P1478">
        <v>67.649199999999993</v>
      </c>
      <c r="Q1478" t="s">
        <v>31</v>
      </c>
      <c r="R1478" t="s">
        <v>1306</v>
      </c>
      <c r="S1478" t="s">
        <v>1307</v>
      </c>
      <c r="T1478" t="s">
        <v>17</v>
      </c>
      <c r="U1478" t="s">
        <v>16</v>
      </c>
      <c r="V1478">
        <v>260.86950000000002</v>
      </c>
      <c r="W1478">
        <v>0.91</v>
      </c>
      <c r="X1478">
        <v>1</v>
      </c>
      <c r="Y1478">
        <v>25</v>
      </c>
      <c r="Z1478">
        <v>0</v>
      </c>
      <c r="AA1478">
        <v>0</v>
      </c>
      <c r="AB1478">
        <v>0</v>
      </c>
      <c r="AC1478">
        <v>240</v>
      </c>
      <c r="AD1478">
        <v>1000</v>
      </c>
      <c r="AE1478">
        <v>2000</v>
      </c>
      <c r="AF1478">
        <v>1</v>
      </c>
      <c r="AG1478">
        <v>1</v>
      </c>
      <c r="AH1478">
        <v>0</v>
      </c>
      <c r="AI1478">
        <v>0</v>
      </c>
      <c r="AJ1478">
        <v>0</v>
      </c>
      <c r="AK1478">
        <v>0</v>
      </c>
      <c r="AL1478">
        <v>1</v>
      </c>
      <c r="AM1478">
        <v>0</v>
      </c>
      <c r="AN1478">
        <v>0</v>
      </c>
      <c r="AO1478">
        <v>0</v>
      </c>
      <c r="AP1478">
        <v>0</v>
      </c>
      <c r="AQ1478">
        <v>0</v>
      </c>
      <c r="AR1478">
        <v>0</v>
      </c>
      <c r="AS1478">
        <v>0</v>
      </c>
      <c r="AT1478">
        <v>1</v>
      </c>
      <c r="AU1478">
        <v>0</v>
      </c>
      <c r="AV1478">
        <v>0</v>
      </c>
      <c r="AW1478">
        <v>0</v>
      </c>
      <c r="AX1478">
        <v>1</v>
      </c>
    </row>
    <row r="1479" spans="1:50" x14ac:dyDescent="0.25">
      <c r="A1479" s="36">
        <v>2902128</v>
      </c>
      <c r="B1479" s="36">
        <v>900</v>
      </c>
      <c r="C1479" s="36" t="s">
        <v>65</v>
      </c>
      <c r="D1479" t="s">
        <v>1323</v>
      </c>
      <c r="E1479" t="s">
        <v>1324</v>
      </c>
      <c r="F1479" s="1">
        <v>41711</v>
      </c>
      <c r="G1479" s="1">
        <v>41712</v>
      </c>
      <c r="H1479">
        <v>3</v>
      </c>
      <c r="I1479">
        <v>2014</v>
      </c>
      <c r="J1479">
        <v>10</v>
      </c>
      <c r="K1479">
        <v>68</v>
      </c>
      <c r="L1479" t="s">
        <v>1304</v>
      </c>
      <c r="M1479" t="s">
        <v>1322</v>
      </c>
      <c r="N1479" s="1">
        <v>41973</v>
      </c>
      <c r="O1479">
        <v>11.245900000000001</v>
      </c>
      <c r="P1479">
        <v>68.266300000000001</v>
      </c>
      <c r="Q1479" t="s">
        <v>9</v>
      </c>
      <c r="R1479" t="s">
        <v>1306</v>
      </c>
      <c r="S1479" t="s">
        <v>1307</v>
      </c>
      <c r="T1479" t="s">
        <v>17</v>
      </c>
      <c r="U1479" t="s">
        <v>16</v>
      </c>
      <c r="V1479">
        <v>261.53989999999999</v>
      </c>
      <c r="W1479">
        <v>0.91</v>
      </c>
      <c r="X1479">
        <v>1</v>
      </c>
      <c r="Y1479">
        <v>20</v>
      </c>
      <c r="Z1479">
        <v>0</v>
      </c>
      <c r="AA1479">
        <v>0</v>
      </c>
      <c r="AB1479">
        <v>0</v>
      </c>
      <c r="AC1479">
        <v>240</v>
      </c>
      <c r="AD1479">
        <v>1000</v>
      </c>
      <c r="AE1479">
        <v>2000</v>
      </c>
      <c r="AF1479">
        <v>0</v>
      </c>
      <c r="AG1479">
        <v>0</v>
      </c>
      <c r="AH1479">
        <v>0</v>
      </c>
      <c r="AI1479">
        <v>0</v>
      </c>
      <c r="AJ1479">
        <v>0</v>
      </c>
      <c r="AK1479">
        <v>0</v>
      </c>
      <c r="AL1479">
        <v>0</v>
      </c>
      <c r="AM1479">
        <v>0</v>
      </c>
      <c r="AN1479">
        <v>0</v>
      </c>
      <c r="AO1479">
        <v>0</v>
      </c>
      <c r="AP1479">
        <v>0</v>
      </c>
      <c r="AQ1479">
        <v>0</v>
      </c>
      <c r="AR1479">
        <v>0</v>
      </c>
      <c r="AS1479">
        <v>0</v>
      </c>
      <c r="AT1479">
        <v>1</v>
      </c>
      <c r="AU1479">
        <v>0</v>
      </c>
      <c r="AV1479">
        <v>0</v>
      </c>
      <c r="AW1479">
        <v>0</v>
      </c>
      <c r="AX1479">
        <v>1</v>
      </c>
    </row>
    <row r="1480" spans="1:50" x14ac:dyDescent="0.25">
      <c r="A1480" s="36">
        <v>5903377</v>
      </c>
      <c r="B1480" s="36">
        <v>6976</v>
      </c>
      <c r="C1480" s="36" t="s">
        <v>65</v>
      </c>
      <c r="D1480">
        <v>3690</v>
      </c>
      <c r="E1480">
        <v>5071</v>
      </c>
      <c r="F1480" s="1">
        <v>40859</v>
      </c>
      <c r="G1480" s="1">
        <v>40554</v>
      </c>
      <c r="H1480">
        <v>11</v>
      </c>
      <c r="I1480">
        <v>2011</v>
      </c>
      <c r="J1480">
        <v>31.707999999999998</v>
      </c>
      <c r="K1480">
        <v>-64.171999999999997</v>
      </c>
      <c r="L1480" t="s">
        <v>1304</v>
      </c>
      <c r="M1480" t="s">
        <v>597</v>
      </c>
      <c r="N1480" s="1">
        <v>41974</v>
      </c>
      <c r="O1480">
        <v>39.563000000000002</v>
      </c>
      <c r="P1480">
        <v>-47.54</v>
      </c>
      <c r="Q1480" t="s">
        <v>3</v>
      </c>
      <c r="R1480" t="s">
        <v>637</v>
      </c>
      <c r="S1480" t="s">
        <v>638</v>
      </c>
      <c r="T1480" t="s">
        <v>43</v>
      </c>
      <c r="U1480" t="s">
        <v>7</v>
      </c>
      <c r="V1480">
        <v>1115.4146000000001</v>
      </c>
      <c r="W1480">
        <v>0.78</v>
      </c>
      <c r="X1480">
        <v>1</v>
      </c>
      <c r="Y1480">
        <v>283</v>
      </c>
      <c r="Z1480">
        <v>0</v>
      </c>
      <c r="AA1480">
        <v>0</v>
      </c>
      <c r="AB1480">
        <v>0</v>
      </c>
      <c r="AC1480">
        <v>240</v>
      </c>
      <c r="AD1480">
        <v>1000</v>
      </c>
      <c r="AE1480">
        <v>1000</v>
      </c>
      <c r="AF1480">
        <v>1</v>
      </c>
      <c r="AG1480">
        <v>0</v>
      </c>
      <c r="AH1480">
        <v>0</v>
      </c>
      <c r="AI1480">
        <v>0</v>
      </c>
      <c r="AJ1480">
        <v>0</v>
      </c>
      <c r="AK1480">
        <v>0</v>
      </c>
      <c r="AL1480">
        <v>0</v>
      </c>
      <c r="AM1480">
        <v>0</v>
      </c>
      <c r="AN1480">
        <v>0</v>
      </c>
      <c r="AO1480">
        <v>0</v>
      </c>
      <c r="AP1480">
        <v>0</v>
      </c>
      <c r="AQ1480">
        <v>1</v>
      </c>
      <c r="AR1480">
        <v>0</v>
      </c>
      <c r="AS1480">
        <v>0</v>
      </c>
      <c r="AT1480">
        <v>0</v>
      </c>
      <c r="AU1480">
        <v>0</v>
      </c>
      <c r="AV1480">
        <v>0</v>
      </c>
      <c r="AW1480">
        <v>0</v>
      </c>
      <c r="AX1480">
        <v>1</v>
      </c>
    </row>
    <row r="1481" spans="1:50" x14ac:dyDescent="0.25">
      <c r="A1481" s="36">
        <v>5902265</v>
      </c>
      <c r="B1481" s="36">
        <v>6120</v>
      </c>
      <c r="C1481" s="36" t="s">
        <v>65</v>
      </c>
      <c r="D1481">
        <v>3325</v>
      </c>
      <c r="E1481">
        <v>4193</v>
      </c>
      <c r="F1481" s="1">
        <v>40258</v>
      </c>
      <c r="G1481" s="1">
        <v>40267</v>
      </c>
      <c r="H1481">
        <v>3</v>
      </c>
      <c r="I1481">
        <v>2010</v>
      </c>
      <c r="J1481">
        <v>10.933299999999999</v>
      </c>
      <c r="K1481">
        <v>68</v>
      </c>
      <c r="L1481" t="s">
        <v>1304</v>
      </c>
      <c r="M1481" t="s">
        <v>597</v>
      </c>
      <c r="N1481" s="1">
        <v>41965</v>
      </c>
      <c r="O1481">
        <v>11.943</v>
      </c>
      <c r="P1481">
        <v>64.477999999999994</v>
      </c>
      <c r="Q1481" t="s">
        <v>3</v>
      </c>
      <c r="R1481" t="s">
        <v>637</v>
      </c>
      <c r="S1481" t="s">
        <v>638</v>
      </c>
      <c r="T1481" t="s">
        <v>8</v>
      </c>
      <c r="U1481" t="s">
        <v>7</v>
      </c>
      <c r="V1481">
        <v>1707.2584999999999</v>
      </c>
      <c r="W1481">
        <v>0.74</v>
      </c>
      <c r="X1481">
        <v>1</v>
      </c>
      <c r="Y1481">
        <v>184</v>
      </c>
      <c r="Z1481">
        <v>0</v>
      </c>
      <c r="AA1481">
        <v>0</v>
      </c>
      <c r="AB1481">
        <v>0</v>
      </c>
      <c r="AC1481">
        <v>243.33</v>
      </c>
      <c r="AD1481">
        <v>1000</v>
      </c>
      <c r="AE1481">
        <v>2000</v>
      </c>
      <c r="AF1481">
        <v>1</v>
      </c>
      <c r="AG1481">
        <v>1</v>
      </c>
      <c r="AH1481">
        <v>0</v>
      </c>
      <c r="AI1481">
        <v>0</v>
      </c>
      <c r="AJ1481">
        <v>0</v>
      </c>
      <c r="AK1481">
        <v>0</v>
      </c>
      <c r="AL1481">
        <v>0</v>
      </c>
      <c r="AM1481">
        <v>0</v>
      </c>
      <c r="AN1481">
        <v>0</v>
      </c>
      <c r="AO1481">
        <v>0</v>
      </c>
      <c r="AP1481">
        <v>0</v>
      </c>
      <c r="AQ1481">
        <v>0</v>
      </c>
      <c r="AR1481">
        <v>0</v>
      </c>
      <c r="AS1481">
        <v>0</v>
      </c>
      <c r="AT1481">
        <v>0</v>
      </c>
      <c r="AU1481">
        <v>0</v>
      </c>
      <c r="AV1481">
        <v>0</v>
      </c>
      <c r="AW1481">
        <v>0</v>
      </c>
      <c r="AX1481">
        <v>1</v>
      </c>
    </row>
    <row r="1482" spans="1:50" x14ac:dyDescent="0.25">
      <c r="A1482" s="36">
        <v>2901307</v>
      </c>
      <c r="B1482" s="36">
        <v>102513</v>
      </c>
      <c r="C1482" s="36" t="s">
        <v>64</v>
      </c>
      <c r="D1482" t="s">
        <v>1325</v>
      </c>
      <c r="E1482">
        <v>5391</v>
      </c>
      <c r="F1482" s="1">
        <v>40620</v>
      </c>
      <c r="G1482" s="1">
        <v>40632</v>
      </c>
      <c r="H1482">
        <v>3</v>
      </c>
      <c r="I1482">
        <v>2011</v>
      </c>
      <c r="J1482">
        <v>17.899999999999999</v>
      </c>
      <c r="K1482">
        <v>68.099999999999994</v>
      </c>
      <c r="L1482" t="s">
        <v>1304</v>
      </c>
      <c r="M1482" t="s">
        <v>1326</v>
      </c>
      <c r="N1482" s="1">
        <v>41971</v>
      </c>
      <c r="O1482">
        <v>12.9902</v>
      </c>
      <c r="P1482">
        <v>66.530100000000004</v>
      </c>
      <c r="Q1482" t="s">
        <v>3</v>
      </c>
      <c r="R1482" t="s">
        <v>1306</v>
      </c>
      <c r="S1482" t="s">
        <v>1307</v>
      </c>
      <c r="T1482" t="s">
        <v>17</v>
      </c>
      <c r="U1482" t="s">
        <v>16</v>
      </c>
      <c r="V1482">
        <v>1351.0383999999999</v>
      </c>
      <c r="W1482">
        <v>0.78</v>
      </c>
      <c r="X1482">
        <v>0</v>
      </c>
      <c r="Y1482">
        <v>135</v>
      </c>
      <c r="Z1482">
        <v>0</v>
      </c>
      <c r="AA1482">
        <v>0</v>
      </c>
      <c r="AB1482">
        <v>0</v>
      </c>
      <c r="AC1482">
        <v>240</v>
      </c>
      <c r="AD1482">
        <v>1000</v>
      </c>
      <c r="AE1482">
        <v>2000</v>
      </c>
      <c r="AF1482">
        <v>0</v>
      </c>
      <c r="AG1482">
        <v>0</v>
      </c>
      <c r="AH1482">
        <v>0</v>
      </c>
      <c r="AI1482">
        <v>0</v>
      </c>
      <c r="AJ1482">
        <v>0</v>
      </c>
      <c r="AK1482">
        <v>0</v>
      </c>
      <c r="AL1482">
        <v>0</v>
      </c>
      <c r="AM1482">
        <v>0</v>
      </c>
      <c r="AN1482">
        <v>0</v>
      </c>
      <c r="AO1482">
        <v>0</v>
      </c>
      <c r="AP1482">
        <v>0</v>
      </c>
      <c r="AQ1482">
        <v>0</v>
      </c>
      <c r="AR1482">
        <v>0</v>
      </c>
      <c r="AS1482">
        <v>0</v>
      </c>
      <c r="AT1482">
        <v>0</v>
      </c>
      <c r="AU1482">
        <v>0</v>
      </c>
      <c r="AV1482">
        <v>0</v>
      </c>
      <c r="AW1482">
        <v>0</v>
      </c>
      <c r="AX1482">
        <v>1</v>
      </c>
    </row>
    <row r="1483" spans="1:50" x14ac:dyDescent="0.25">
      <c r="A1483" s="36">
        <v>4901624</v>
      </c>
      <c r="B1483" s="36">
        <v>7232</v>
      </c>
      <c r="C1483" s="36" t="s">
        <v>65</v>
      </c>
      <c r="D1483">
        <v>5355</v>
      </c>
      <c r="E1483">
        <v>7232</v>
      </c>
      <c r="F1483" s="1">
        <v>41780</v>
      </c>
      <c r="G1483" s="1">
        <v>41807</v>
      </c>
      <c r="H1483">
        <v>5</v>
      </c>
      <c r="I1483">
        <v>2014</v>
      </c>
      <c r="J1483">
        <v>8.0667000000000009</v>
      </c>
      <c r="K1483">
        <v>-52.518300000000004</v>
      </c>
      <c r="L1483" t="s">
        <v>1327</v>
      </c>
      <c r="M1483" t="s">
        <v>1328</v>
      </c>
      <c r="N1483" s="1">
        <v>41973</v>
      </c>
      <c r="O1483">
        <v>7.8730000000000002</v>
      </c>
      <c r="P1483">
        <v>-54.426000000000002</v>
      </c>
      <c r="Q1483" t="s">
        <v>19</v>
      </c>
      <c r="R1483" t="s">
        <v>598</v>
      </c>
      <c r="S1483" t="s">
        <v>599</v>
      </c>
      <c r="T1483" t="s">
        <v>20</v>
      </c>
      <c r="U1483" t="s">
        <v>7</v>
      </c>
      <c r="V1483">
        <v>192.9813</v>
      </c>
      <c r="W1483">
        <v>0.91</v>
      </c>
      <c r="X1483">
        <v>1</v>
      </c>
      <c r="Y1483">
        <v>17</v>
      </c>
      <c r="Z1483">
        <v>0</v>
      </c>
      <c r="AA1483">
        <v>0</v>
      </c>
      <c r="AB1483">
        <v>0</v>
      </c>
      <c r="AC1483">
        <v>240</v>
      </c>
      <c r="AD1483">
        <v>1000</v>
      </c>
      <c r="AE1483">
        <v>2000</v>
      </c>
      <c r="AF1483">
        <v>0</v>
      </c>
      <c r="AG1483">
        <v>0</v>
      </c>
      <c r="AH1483">
        <v>0</v>
      </c>
      <c r="AI1483">
        <v>0</v>
      </c>
      <c r="AJ1483">
        <v>0</v>
      </c>
      <c r="AK1483">
        <v>0</v>
      </c>
      <c r="AL1483">
        <v>0</v>
      </c>
      <c r="AM1483">
        <v>0</v>
      </c>
      <c r="AN1483">
        <v>0</v>
      </c>
      <c r="AO1483">
        <v>0</v>
      </c>
      <c r="AP1483">
        <v>0</v>
      </c>
      <c r="AQ1483">
        <v>0</v>
      </c>
      <c r="AR1483">
        <v>0</v>
      </c>
      <c r="AS1483">
        <v>0</v>
      </c>
      <c r="AT1483">
        <v>0</v>
      </c>
      <c r="AU1483">
        <v>0</v>
      </c>
      <c r="AV1483">
        <v>0</v>
      </c>
      <c r="AW1483">
        <v>0</v>
      </c>
      <c r="AX1483">
        <v>1</v>
      </c>
    </row>
    <row r="1484" spans="1:50" x14ac:dyDescent="0.25">
      <c r="A1484" s="36">
        <v>4901623</v>
      </c>
      <c r="B1484" s="36">
        <v>7230</v>
      </c>
      <c r="C1484" s="36" t="s">
        <v>65</v>
      </c>
      <c r="D1484">
        <v>5354</v>
      </c>
      <c r="E1484">
        <v>7230</v>
      </c>
      <c r="F1484" s="1">
        <v>41779</v>
      </c>
      <c r="G1484" s="1">
        <v>41807</v>
      </c>
      <c r="H1484">
        <v>5</v>
      </c>
      <c r="I1484">
        <v>2014</v>
      </c>
      <c r="J1484">
        <v>9.7033000000000005</v>
      </c>
      <c r="K1484">
        <v>-53.073300000000003</v>
      </c>
      <c r="L1484" t="s">
        <v>1327</v>
      </c>
      <c r="M1484" t="s">
        <v>1328</v>
      </c>
      <c r="N1484" s="1">
        <v>41972</v>
      </c>
      <c r="O1484">
        <v>10.403</v>
      </c>
      <c r="P1484">
        <v>-55.427999999999997</v>
      </c>
      <c r="Q1484" t="s">
        <v>19</v>
      </c>
      <c r="R1484" t="s">
        <v>598</v>
      </c>
      <c r="S1484" t="s">
        <v>599</v>
      </c>
      <c r="T1484" t="s">
        <v>20</v>
      </c>
      <c r="U1484" t="s">
        <v>7</v>
      </c>
      <c r="V1484">
        <v>192.40690000000001</v>
      </c>
      <c r="W1484">
        <v>0.91</v>
      </c>
      <c r="X1484">
        <v>1</v>
      </c>
      <c r="Y1484">
        <v>24</v>
      </c>
      <c r="Z1484">
        <v>0</v>
      </c>
      <c r="AA1484">
        <v>0</v>
      </c>
      <c r="AB1484">
        <v>0</v>
      </c>
      <c r="AC1484">
        <v>240</v>
      </c>
      <c r="AD1484">
        <v>1000</v>
      </c>
      <c r="AE1484">
        <v>2000</v>
      </c>
      <c r="AF1484">
        <v>0</v>
      </c>
      <c r="AG1484">
        <v>0</v>
      </c>
      <c r="AH1484">
        <v>0</v>
      </c>
      <c r="AI1484">
        <v>0</v>
      </c>
      <c r="AJ1484">
        <v>0</v>
      </c>
      <c r="AK1484">
        <v>0</v>
      </c>
      <c r="AL1484">
        <v>0</v>
      </c>
      <c r="AM1484">
        <v>0</v>
      </c>
      <c r="AN1484">
        <v>0</v>
      </c>
      <c r="AO1484">
        <v>0</v>
      </c>
      <c r="AP1484">
        <v>0</v>
      </c>
      <c r="AQ1484">
        <v>0</v>
      </c>
      <c r="AR1484">
        <v>0</v>
      </c>
      <c r="AS1484">
        <v>0</v>
      </c>
      <c r="AT1484">
        <v>0</v>
      </c>
      <c r="AU1484">
        <v>0</v>
      </c>
      <c r="AV1484">
        <v>0</v>
      </c>
      <c r="AW1484">
        <v>0</v>
      </c>
      <c r="AX1484">
        <v>1</v>
      </c>
    </row>
    <row r="1485" spans="1:50" x14ac:dyDescent="0.25">
      <c r="A1485" s="36">
        <v>4901625</v>
      </c>
      <c r="B1485" s="36">
        <v>7233</v>
      </c>
      <c r="C1485" s="36" t="s">
        <v>65</v>
      </c>
      <c r="D1485">
        <v>5356</v>
      </c>
      <c r="E1485">
        <v>7233</v>
      </c>
      <c r="F1485" s="1">
        <v>41772</v>
      </c>
      <c r="G1485" s="1">
        <v>41802</v>
      </c>
      <c r="H1485">
        <v>5</v>
      </c>
      <c r="I1485">
        <v>2014</v>
      </c>
      <c r="J1485">
        <v>20.9816</v>
      </c>
      <c r="K1485">
        <v>-65.084999999999994</v>
      </c>
      <c r="L1485" t="s">
        <v>1327</v>
      </c>
      <c r="M1485" t="s">
        <v>1328</v>
      </c>
      <c r="N1485" s="1">
        <v>41974</v>
      </c>
      <c r="O1485">
        <v>20.925999999999998</v>
      </c>
      <c r="P1485">
        <v>-64.938000000000002</v>
      </c>
      <c r="Q1485" t="s">
        <v>19</v>
      </c>
      <c r="R1485" t="s">
        <v>598</v>
      </c>
      <c r="S1485" t="s">
        <v>599</v>
      </c>
      <c r="T1485" t="s">
        <v>20</v>
      </c>
      <c r="U1485" t="s">
        <v>7</v>
      </c>
      <c r="V1485">
        <v>202.2319</v>
      </c>
      <c r="W1485">
        <v>0.91</v>
      </c>
      <c r="X1485">
        <v>1</v>
      </c>
      <c r="Y1485">
        <v>17</v>
      </c>
      <c r="Z1485">
        <v>0</v>
      </c>
      <c r="AA1485">
        <v>0</v>
      </c>
      <c r="AB1485">
        <v>0</v>
      </c>
      <c r="AC1485">
        <v>240</v>
      </c>
      <c r="AD1485">
        <v>1000</v>
      </c>
      <c r="AE1485">
        <v>2000</v>
      </c>
      <c r="AF1485">
        <v>0</v>
      </c>
      <c r="AG1485">
        <v>0</v>
      </c>
      <c r="AH1485">
        <v>0</v>
      </c>
      <c r="AI1485">
        <v>0</v>
      </c>
      <c r="AJ1485">
        <v>0</v>
      </c>
      <c r="AK1485">
        <v>0</v>
      </c>
      <c r="AL1485">
        <v>0</v>
      </c>
      <c r="AM1485">
        <v>0</v>
      </c>
      <c r="AN1485">
        <v>0</v>
      </c>
      <c r="AO1485">
        <v>0</v>
      </c>
      <c r="AP1485">
        <v>0</v>
      </c>
      <c r="AQ1485">
        <v>0</v>
      </c>
      <c r="AR1485">
        <v>0</v>
      </c>
      <c r="AS1485">
        <v>0</v>
      </c>
      <c r="AT1485">
        <v>0</v>
      </c>
      <c r="AU1485">
        <v>0</v>
      </c>
      <c r="AV1485">
        <v>0</v>
      </c>
      <c r="AW1485">
        <v>0</v>
      </c>
      <c r="AX1485">
        <v>1</v>
      </c>
    </row>
    <row r="1486" spans="1:50" x14ac:dyDescent="0.25">
      <c r="A1486" s="36">
        <v>4901622</v>
      </c>
      <c r="B1486" s="36">
        <v>7229</v>
      </c>
      <c r="C1486" s="36" t="s">
        <v>65</v>
      </c>
      <c r="D1486">
        <v>5353</v>
      </c>
      <c r="E1486">
        <v>7229</v>
      </c>
      <c r="F1486" s="1">
        <v>41769</v>
      </c>
      <c r="G1486" s="1">
        <v>41802</v>
      </c>
      <c r="H1486">
        <v>5</v>
      </c>
      <c r="I1486">
        <v>2014</v>
      </c>
      <c r="J1486">
        <v>28.015000000000001</v>
      </c>
      <c r="K1486">
        <v>-64.993300000000005</v>
      </c>
      <c r="L1486" t="s">
        <v>1327</v>
      </c>
      <c r="M1486" t="s">
        <v>1328</v>
      </c>
      <c r="N1486" s="1">
        <v>41971</v>
      </c>
      <c r="O1486">
        <v>27.193999999999999</v>
      </c>
      <c r="P1486">
        <v>-65.697999999999993</v>
      </c>
      <c r="Q1486" t="s">
        <v>19</v>
      </c>
      <c r="R1486" t="s">
        <v>598</v>
      </c>
      <c r="S1486" t="s">
        <v>599</v>
      </c>
      <c r="T1486" t="s">
        <v>20</v>
      </c>
      <c r="U1486" t="s">
        <v>7</v>
      </c>
      <c r="V1486">
        <v>202.16669999999999</v>
      </c>
      <c r="W1486">
        <v>0.91</v>
      </c>
      <c r="X1486">
        <v>1</v>
      </c>
      <c r="Y1486">
        <v>25</v>
      </c>
      <c r="Z1486">
        <v>0</v>
      </c>
      <c r="AA1486">
        <v>0</v>
      </c>
      <c r="AB1486">
        <v>0</v>
      </c>
      <c r="AC1486">
        <v>240</v>
      </c>
      <c r="AD1486">
        <v>1000</v>
      </c>
      <c r="AE1486">
        <v>2000</v>
      </c>
      <c r="AF1486">
        <v>0</v>
      </c>
      <c r="AG1486">
        <v>0</v>
      </c>
      <c r="AH1486">
        <v>0</v>
      </c>
      <c r="AI1486">
        <v>0</v>
      </c>
      <c r="AJ1486">
        <v>0</v>
      </c>
      <c r="AK1486">
        <v>0</v>
      </c>
      <c r="AL1486">
        <v>0</v>
      </c>
      <c r="AM1486">
        <v>0</v>
      </c>
      <c r="AN1486">
        <v>0</v>
      </c>
      <c r="AO1486">
        <v>0</v>
      </c>
      <c r="AP1486">
        <v>0</v>
      </c>
      <c r="AQ1486">
        <v>0</v>
      </c>
      <c r="AR1486">
        <v>0</v>
      </c>
      <c r="AS1486">
        <v>0</v>
      </c>
      <c r="AT1486">
        <v>0</v>
      </c>
      <c r="AU1486">
        <v>0</v>
      </c>
      <c r="AV1486">
        <v>0</v>
      </c>
      <c r="AW1486">
        <v>0</v>
      </c>
      <c r="AX1486">
        <v>1</v>
      </c>
    </row>
    <row r="1487" spans="1:50" x14ac:dyDescent="0.25">
      <c r="A1487" s="36">
        <v>4901621</v>
      </c>
      <c r="B1487" s="36">
        <v>7228</v>
      </c>
      <c r="C1487" s="36" t="s">
        <v>65</v>
      </c>
      <c r="D1487">
        <v>5352</v>
      </c>
      <c r="E1487">
        <v>7228</v>
      </c>
      <c r="F1487" s="1">
        <v>41768</v>
      </c>
      <c r="G1487" s="1">
        <v>41802</v>
      </c>
      <c r="H1487">
        <v>5</v>
      </c>
      <c r="I1487">
        <v>2014</v>
      </c>
      <c r="J1487">
        <v>29.48</v>
      </c>
      <c r="K1487">
        <v>-65.031499999999994</v>
      </c>
      <c r="L1487" t="s">
        <v>1327</v>
      </c>
      <c r="M1487" t="s">
        <v>1328</v>
      </c>
      <c r="N1487" s="1">
        <v>41971</v>
      </c>
      <c r="O1487">
        <v>29.198</v>
      </c>
      <c r="P1487">
        <v>-70.978999999999999</v>
      </c>
      <c r="Q1487" t="s">
        <v>19</v>
      </c>
      <c r="R1487" t="s">
        <v>598</v>
      </c>
      <c r="S1487" t="s">
        <v>599</v>
      </c>
      <c r="T1487" t="s">
        <v>20</v>
      </c>
      <c r="U1487" t="s">
        <v>7</v>
      </c>
      <c r="V1487">
        <v>202.54929999999999</v>
      </c>
      <c r="W1487">
        <v>0.91</v>
      </c>
      <c r="X1487">
        <v>1</v>
      </c>
      <c r="Y1487">
        <v>25</v>
      </c>
      <c r="Z1487">
        <v>0</v>
      </c>
      <c r="AA1487">
        <v>0</v>
      </c>
      <c r="AB1487">
        <v>0</v>
      </c>
      <c r="AC1487">
        <v>240</v>
      </c>
      <c r="AD1487">
        <v>1000</v>
      </c>
      <c r="AE1487">
        <v>2000</v>
      </c>
      <c r="AF1487">
        <v>0</v>
      </c>
      <c r="AG1487">
        <v>0</v>
      </c>
      <c r="AH1487">
        <v>0</v>
      </c>
      <c r="AI1487">
        <v>0</v>
      </c>
      <c r="AJ1487">
        <v>0</v>
      </c>
      <c r="AK1487">
        <v>0</v>
      </c>
      <c r="AL1487">
        <v>0</v>
      </c>
      <c r="AM1487">
        <v>0</v>
      </c>
      <c r="AN1487">
        <v>0</v>
      </c>
      <c r="AO1487">
        <v>0</v>
      </c>
      <c r="AP1487">
        <v>0</v>
      </c>
      <c r="AQ1487">
        <v>0</v>
      </c>
      <c r="AR1487">
        <v>0</v>
      </c>
      <c r="AS1487">
        <v>0</v>
      </c>
      <c r="AT1487">
        <v>0</v>
      </c>
      <c r="AU1487">
        <v>0</v>
      </c>
      <c r="AV1487">
        <v>0</v>
      </c>
      <c r="AW1487">
        <v>0</v>
      </c>
      <c r="AX1487">
        <v>1</v>
      </c>
    </row>
    <row r="1488" spans="1:50" x14ac:dyDescent="0.25">
      <c r="A1488" s="36">
        <v>5903890</v>
      </c>
      <c r="B1488" s="36">
        <v>69</v>
      </c>
      <c r="C1488" s="36" t="s">
        <v>65</v>
      </c>
      <c r="D1488">
        <v>4344</v>
      </c>
      <c r="E1488">
        <v>3025</v>
      </c>
      <c r="F1488" s="1">
        <v>41243</v>
      </c>
      <c r="G1488" s="1">
        <v>41648</v>
      </c>
      <c r="H1488">
        <v>11</v>
      </c>
      <c r="I1488">
        <v>2012</v>
      </c>
      <c r="J1488">
        <v>31.688400000000001</v>
      </c>
      <c r="K1488">
        <v>-64.126599999999996</v>
      </c>
      <c r="L1488" t="s">
        <v>1327</v>
      </c>
      <c r="M1488" t="s">
        <v>597</v>
      </c>
      <c r="N1488" s="1">
        <v>41971</v>
      </c>
      <c r="O1488">
        <v>35.72</v>
      </c>
      <c r="P1488">
        <v>-54.665999999999997</v>
      </c>
      <c r="Q1488" t="s">
        <v>3</v>
      </c>
      <c r="R1488" t="s">
        <v>637</v>
      </c>
      <c r="S1488" t="s">
        <v>638</v>
      </c>
      <c r="T1488" t="s">
        <v>43</v>
      </c>
      <c r="U1488" t="s">
        <v>7</v>
      </c>
      <c r="V1488">
        <v>728.30349999999999</v>
      </c>
      <c r="W1488">
        <v>0.86</v>
      </c>
      <c r="X1488">
        <v>1</v>
      </c>
      <c r="Y1488">
        <v>142</v>
      </c>
      <c r="Z1488">
        <v>0</v>
      </c>
      <c r="AA1488">
        <v>0</v>
      </c>
      <c r="AB1488">
        <v>0</v>
      </c>
      <c r="AC1488">
        <v>240</v>
      </c>
      <c r="AD1488">
        <v>1000</v>
      </c>
      <c r="AE1488">
        <v>1050</v>
      </c>
      <c r="AF1488">
        <v>1</v>
      </c>
      <c r="AG1488">
        <v>0</v>
      </c>
      <c r="AH1488">
        <v>0</v>
      </c>
      <c r="AI1488">
        <v>0</v>
      </c>
      <c r="AJ1488">
        <v>0</v>
      </c>
      <c r="AK1488">
        <v>0</v>
      </c>
      <c r="AL1488">
        <v>0</v>
      </c>
      <c r="AM1488">
        <v>0</v>
      </c>
      <c r="AN1488">
        <v>0</v>
      </c>
      <c r="AO1488">
        <v>0</v>
      </c>
      <c r="AP1488">
        <v>0</v>
      </c>
      <c r="AQ1488">
        <v>1</v>
      </c>
      <c r="AR1488">
        <v>0</v>
      </c>
      <c r="AS1488">
        <v>0</v>
      </c>
      <c r="AT1488">
        <v>0</v>
      </c>
      <c r="AU1488">
        <v>0</v>
      </c>
      <c r="AV1488">
        <v>0</v>
      </c>
      <c r="AW1488">
        <v>0</v>
      </c>
      <c r="AX1488">
        <v>1</v>
      </c>
    </row>
    <row r="1489" spans="1:50" x14ac:dyDescent="0.25">
      <c r="A1489" s="36">
        <v>4901626</v>
      </c>
      <c r="B1489" s="36">
        <v>7235</v>
      </c>
      <c r="C1489" s="36" t="s">
        <v>65</v>
      </c>
      <c r="D1489">
        <v>5357</v>
      </c>
      <c r="E1489">
        <v>7235</v>
      </c>
      <c r="F1489" s="1">
        <v>41772</v>
      </c>
      <c r="G1489" s="1">
        <v>41802</v>
      </c>
      <c r="H1489">
        <v>5</v>
      </c>
      <c r="I1489">
        <v>2014</v>
      </c>
      <c r="J1489">
        <v>22</v>
      </c>
      <c r="K1489">
        <v>-64.982699999999994</v>
      </c>
      <c r="L1489" t="s">
        <v>1327</v>
      </c>
      <c r="M1489" t="s">
        <v>1328</v>
      </c>
      <c r="N1489" s="1">
        <v>41974</v>
      </c>
      <c r="O1489">
        <v>22.219000000000001</v>
      </c>
      <c r="P1489">
        <v>-63.362000000000002</v>
      </c>
      <c r="Q1489" t="s">
        <v>19</v>
      </c>
      <c r="R1489" t="s">
        <v>598</v>
      </c>
      <c r="S1489" t="s">
        <v>599</v>
      </c>
      <c r="T1489" t="s">
        <v>20</v>
      </c>
      <c r="U1489" t="s">
        <v>7</v>
      </c>
      <c r="V1489">
        <v>202.8569</v>
      </c>
      <c r="W1489">
        <v>0.91</v>
      </c>
      <c r="X1489">
        <v>1</v>
      </c>
      <c r="Y1489">
        <v>25</v>
      </c>
      <c r="Z1489">
        <v>0</v>
      </c>
      <c r="AA1489">
        <v>0</v>
      </c>
      <c r="AB1489">
        <v>0</v>
      </c>
      <c r="AC1489">
        <v>240</v>
      </c>
      <c r="AD1489">
        <v>1000</v>
      </c>
      <c r="AE1489">
        <v>2000</v>
      </c>
      <c r="AF1489">
        <v>0</v>
      </c>
      <c r="AG1489">
        <v>0</v>
      </c>
      <c r="AH1489">
        <v>0</v>
      </c>
      <c r="AI1489">
        <v>0</v>
      </c>
      <c r="AJ1489">
        <v>0</v>
      </c>
      <c r="AK1489">
        <v>0</v>
      </c>
      <c r="AL1489">
        <v>0</v>
      </c>
      <c r="AM1489">
        <v>0</v>
      </c>
      <c r="AN1489">
        <v>0</v>
      </c>
      <c r="AO1489">
        <v>0</v>
      </c>
      <c r="AP1489">
        <v>0</v>
      </c>
      <c r="AQ1489">
        <v>0</v>
      </c>
      <c r="AR1489">
        <v>0</v>
      </c>
      <c r="AS1489">
        <v>0</v>
      </c>
      <c r="AT1489">
        <v>0</v>
      </c>
      <c r="AU1489">
        <v>0</v>
      </c>
      <c r="AV1489">
        <v>0</v>
      </c>
      <c r="AW1489">
        <v>0</v>
      </c>
      <c r="AX1489">
        <v>1</v>
      </c>
    </row>
    <row r="1490" spans="1:50" x14ac:dyDescent="0.25">
      <c r="A1490" s="36">
        <v>5903892</v>
      </c>
      <c r="B1490" s="36">
        <v>71323</v>
      </c>
      <c r="C1490" s="36" t="s">
        <v>65</v>
      </c>
      <c r="D1490">
        <v>4348</v>
      </c>
      <c r="E1490">
        <v>6344</v>
      </c>
      <c r="F1490" s="1">
        <v>41144</v>
      </c>
      <c r="G1490" s="1">
        <v>41173</v>
      </c>
      <c r="H1490">
        <v>8</v>
      </c>
      <c r="I1490">
        <v>2012</v>
      </c>
      <c r="J1490">
        <v>31.704999999999998</v>
      </c>
      <c r="K1490">
        <v>-64.163300000000007</v>
      </c>
      <c r="L1490" t="s">
        <v>1327</v>
      </c>
      <c r="M1490" t="s">
        <v>597</v>
      </c>
      <c r="N1490" s="1">
        <v>41971</v>
      </c>
      <c r="O1490">
        <v>26.933</v>
      </c>
      <c r="P1490">
        <v>-67.962999999999994</v>
      </c>
      <c r="Q1490" t="s">
        <v>3</v>
      </c>
      <c r="R1490" t="s">
        <v>637</v>
      </c>
      <c r="S1490" t="s">
        <v>638</v>
      </c>
      <c r="T1490" t="s">
        <v>43</v>
      </c>
      <c r="U1490" t="s">
        <v>7</v>
      </c>
      <c r="V1490">
        <v>827.76990000000001</v>
      </c>
      <c r="W1490">
        <v>0.85</v>
      </c>
      <c r="X1490">
        <v>1</v>
      </c>
      <c r="Y1490">
        <v>139</v>
      </c>
      <c r="Z1490">
        <v>0</v>
      </c>
      <c r="AA1490">
        <v>0</v>
      </c>
      <c r="AB1490">
        <v>0</v>
      </c>
      <c r="AC1490">
        <v>240</v>
      </c>
      <c r="AD1490">
        <v>1000</v>
      </c>
      <c r="AE1490">
        <v>1050</v>
      </c>
      <c r="AF1490">
        <v>1</v>
      </c>
      <c r="AG1490">
        <v>0</v>
      </c>
      <c r="AH1490">
        <v>0</v>
      </c>
      <c r="AI1490">
        <v>0</v>
      </c>
      <c r="AJ1490">
        <v>0</v>
      </c>
      <c r="AK1490">
        <v>0</v>
      </c>
      <c r="AL1490">
        <v>0</v>
      </c>
      <c r="AM1490">
        <v>0</v>
      </c>
      <c r="AN1490">
        <v>0</v>
      </c>
      <c r="AO1490">
        <v>0</v>
      </c>
      <c r="AP1490">
        <v>0</v>
      </c>
      <c r="AQ1490">
        <v>1</v>
      </c>
      <c r="AR1490">
        <v>0</v>
      </c>
      <c r="AS1490">
        <v>0</v>
      </c>
      <c r="AT1490">
        <v>0</v>
      </c>
      <c r="AU1490">
        <v>0</v>
      </c>
      <c r="AV1490">
        <v>0</v>
      </c>
      <c r="AW1490">
        <v>0</v>
      </c>
      <c r="AX1490">
        <v>1</v>
      </c>
    </row>
    <row r="1491" spans="1:50" x14ac:dyDescent="0.25">
      <c r="A1491" s="36">
        <v>5903889</v>
      </c>
      <c r="B1491" s="36">
        <v>80930</v>
      </c>
      <c r="C1491" s="36" t="s">
        <v>65</v>
      </c>
      <c r="D1491">
        <v>4347</v>
      </c>
      <c r="E1491">
        <v>5381</v>
      </c>
      <c r="F1491" s="1">
        <v>41143</v>
      </c>
      <c r="G1491" s="1">
        <v>41173</v>
      </c>
      <c r="H1491">
        <v>8</v>
      </c>
      <c r="I1491">
        <v>2012</v>
      </c>
      <c r="J1491">
        <v>31.703399999999998</v>
      </c>
      <c r="K1491">
        <v>-64.163300000000007</v>
      </c>
      <c r="L1491" t="s">
        <v>1327</v>
      </c>
      <c r="M1491" t="s">
        <v>597</v>
      </c>
      <c r="N1491" s="1">
        <v>41967</v>
      </c>
      <c r="O1491">
        <v>40.689</v>
      </c>
      <c r="P1491">
        <v>-64.557000000000002</v>
      </c>
      <c r="Q1491" t="s">
        <v>3</v>
      </c>
      <c r="R1491" t="s">
        <v>637</v>
      </c>
      <c r="S1491" t="s">
        <v>638</v>
      </c>
      <c r="T1491" t="s">
        <v>8</v>
      </c>
      <c r="U1491" t="s">
        <v>7</v>
      </c>
      <c r="V1491">
        <v>823.54250000000002</v>
      </c>
      <c r="W1491">
        <v>0.85</v>
      </c>
      <c r="X1491">
        <v>1</v>
      </c>
      <c r="Y1491">
        <v>101</v>
      </c>
      <c r="Z1491">
        <v>0</v>
      </c>
      <c r="AA1491">
        <v>0</v>
      </c>
      <c r="AB1491">
        <v>0</v>
      </c>
      <c r="AC1491">
        <v>240</v>
      </c>
      <c r="AD1491">
        <v>1000</v>
      </c>
      <c r="AE1491">
        <v>2020</v>
      </c>
      <c r="AF1491">
        <v>1</v>
      </c>
      <c r="AG1491">
        <v>0</v>
      </c>
      <c r="AH1491">
        <v>0</v>
      </c>
      <c r="AI1491">
        <v>0</v>
      </c>
      <c r="AJ1491">
        <v>0</v>
      </c>
      <c r="AK1491">
        <v>0</v>
      </c>
      <c r="AL1491">
        <v>0</v>
      </c>
      <c r="AM1491">
        <v>0</v>
      </c>
      <c r="AN1491">
        <v>0</v>
      </c>
      <c r="AO1491">
        <v>0</v>
      </c>
      <c r="AP1491">
        <v>0</v>
      </c>
      <c r="AQ1491">
        <v>0</v>
      </c>
      <c r="AR1491">
        <v>0</v>
      </c>
      <c r="AS1491">
        <v>0</v>
      </c>
      <c r="AT1491">
        <v>0</v>
      </c>
      <c r="AU1491">
        <v>0</v>
      </c>
      <c r="AV1491">
        <v>0</v>
      </c>
      <c r="AW1491">
        <v>0</v>
      </c>
      <c r="AX1491">
        <v>1</v>
      </c>
    </row>
    <row r="1492" spans="1:50" x14ac:dyDescent="0.25">
      <c r="A1492" s="36">
        <v>4901400</v>
      </c>
      <c r="B1492" s="36">
        <v>26254</v>
      </c>
      <c r="C1492" s="36" t="s">
        <v>65</v>
      </c>
      <c r="D1492">
        <v>4469</v>
      </c>
      <c r="E1492">
        <v>1143</v>
      </c>
      <c r="F1492" s="1">
        <v>41102</v>
      </c>
      <c r="G1492" s="1">
        <v>41121</v>
      </c>
      <c r="H1492">
        <v>7</v>
      </c>
      <c r="I1492">
        <v>2012</v>
      </c>
      <c r="J1492">
        <v>31.6191</v>
      </c>
      <c r="K1492">
        <v>-64.2393</v>
      </c>
      <c r="L1492" t="s">
        <v>1327</v>
      </c>
      <c r="M1492" t="s">
        <v>1329</v>
      </c>
      <c r="N1492" s="1">
        <v>41967</v>
      </c>
      <c r="O1492">
        <v>36.709000000000003</v>
      </c>
      <c r="P1492">
        <v>-68.545000000000002</v>
      </c>
      <c r="Q1492" t="s">
        <v>40</v>
      </c>
      <c r="R1492" t="s">
        <v>598</v>
      </c>
      <c r="S1492" t="s">
        <v>599</v>
      </c>
      <c r="T1492" t="s">
        <v>20</v>
      </c>
      <c r="U1492" t="s">
        <v>7</v>
      </c>
      <c r="V1492">
        <v>865.09529999999995</v>
      </c>
      <c r="W1492">
        <v>0.85</v>
      </c>
      <c r="X1492">
        <v>1</v>
      </c>
      <c r="Y1492">
        <v>101</v>
      </c>
      <c r="Z1492">
        <v>0</v>
      </c>
      <c r="AA1492">
        <v>0</v>
      </c>
      <c r="AB1492">
        <v>0</v>
      </c>
      <c r="AC1492">
        <v>120</v>
      </c>
      <c r="AD1492">
        <v>1000</v>
      </c>
      <c r="AE1492">
        <v>1800</v>
      </c>
      <c r="AF1492">
        <v>0</v>
      </c>
      <c r="AG1492">
        <v>0</v>
      </c>
      <c r="AH1492">
        <v>0</v>
      </c>
      <c r="AI1492">
        <v>0</v>
      </c>
      <c r="AJ1492">
        <v>0</v>
      </c>
      <c r="AK1492">
        <v>0</v>
      </c>
      <c r="AL1492">
        <v>0</v>
      </c>
      <c r="AM1492">
        <v>0</v>
      </c>
      <c r="AN1492">
        <v>1</v>
      </c>
      <c r="AO1492">
        <v>0</v>
      </c>
      <c r="AP1492">
        <v>0</v>
      </c>
      <c r="AQ1492">
        <v>0</v>
      </c>
      <c r="AR1492">
        <v>0</v>
      </c>
      <c r="AS1492">
        <v>0</v>
      </c>
      <c r="AT1492">
        <v>0</v>
      </c>
      <c r="AU1492">
        <v>0</v>
      </c>
      <c r="AV1492">
        <v>0</v>
      </c>
      <c r="AW1492">
        <v>0</v>
      </c>
      <c r="AX1492">
        <v>1</v>
      </c>
    </row>
    <row r="1493" spans="1:50" x14ac:dyDescent="0.25">
      <c r="A1493" s="36">
        <v>4901299</v>
      </c>
      <c r="B1493" s="36">
        <v>26529</v>
      </c>
      <c r="C1493" s="36" t="s">
        <v>65</v>
      </c>
      <c r="D1493">
        <v>4468</v>
      </c>
      <c r="E1493">
        <v>1145</v>
      </c>
      <c r="F1493" s="1">
        <v>41105</v>
      </c>
      <c r="G1493" s="1">
        <v>41121</v>
      </c>
      <c r="H1493">
        <v>7</v>
      </c>
      <c r="I1493">
        <v>2012</v>
      </c>
      <c r="J1493">
        <v>34.6432</v>
      </c>
      <c r="K1493">
        <v>-64.166200000000003</v>
      </c>
      <c r="L1493" t="s">
        <v>1327</v>
      </c>
      <c r="M1493" t="s">
        <v>597</v>
      </c>
      <c r="N1493" s="1">
        <v>41965</v>
      </c>
      <c r="O1493">
        <v>26.922999999999998</v>
      </c>
      <c r="P1493">
        <v>-68.100999999999999</v>
      </c>
      <c r="Q1493" t="s">
        <v>19</v>
      </c>
      <c r="R1493" t="s">
        <v>598</v>
      </c>
      <c r="S1493" t="s">
        <v>599</v>
      </c>
      <c r="T1493" t="s">
        <v>20</v>
      </c>
      <c r="U1493" t="s">
        <v>7</v>
      </c>
      <c r="V1493">
        <v>860.58420000000001</v>
      </c>
      <c r="W1493">
        <v>0.85</v>
      </c>
      <c r="X1493">
        <v>1</v>
      </c>
      <c r="Y1493">
        <v>92</v>
      </c>
      <c r="Z1493">
        <v>0</v>
      </c>
      <c r="AA1493">
        <v>0</v>
      </c>
      <c r="AB1493">
        <v>0</v>
      </c>
      <c r="AC1493">
        <v>120</v>
      </c>
      <c r="AD1493">
        <v>1000</v>
      </c>
      <c r="AE1493">
        <v>1800</v>
      </c>
      <c r="AF1493">
        <v>0</v>
      </c>
      <c r="AG1493">
        <v>0</v>
      </c>
      <c r="AH1493">
        <v>0</v>
      </c>
      <c r="AI1493">
        <v>0</v>
      </c>
      <c r="AJ1493">
        <v>0</v>
      </c>
      <c r="AK1493">
        <v>0</v>
      </c>
      <c r="AL1493">
        <v>0</v>
      </c>
      <c r="AM1493">
        <v>0</v>
      </c>
      <c r="AN1493">
        <v>1</v>
      </c>
      <c r="AO1493">
        <v>0</v>
      </c>
      <c r="AP1493">
        <v>0</v>
      </c>
      <c r="AQ1493">
        <v>0</v>
      </c>
      <c r="AR1493">
        <v>0</v>
      </c>
      <c r="AS1493">
        <v>0</v>
      </c>
      <c r="AT1493">
        <v>0</v>
      </c>
      <c r="AU1493">
        <v>0</v>
      </c>
      <c r="AV1493">
        <v>0</v>
      </c>
      <c r="AW1493">
        <v>0</v>
      </c>
      <c r="AX1493">
        <v>1</v>
      </c>
    </row>
    <row r="1494" spans="1:50" x14ac:dyDescent="0.25">
      <c r="A1494" s="36">
        <v>5903594</v>
      </c>
      <c r="B1494" s="36">
        <v>20726</v>
      </c>
      <c r="C1494" s="36" t="s">
        <v>65</v>
      </c>
      <c r="D1494">
        <v>4003</v>
      </c>
      <c r="E1494">
        <v>5070</v>
      </c>
      <c r="F1494" s="1">
        <v>40821</v>
      </c>
      <c r="G1494" s="1">
        <v>40837</v>
      </c>
      <c r="H1494">
        <v>10</v>
      </c>
      <c r="I1494">
        <v>2011</v>
      </c>
      <c r="J1494">
        <v>31.638400000000001</v>
      </c>
      <c r="K1494">
        <v>-64.1999</v>
      </c>
      <c r="L1494" t="s">
        <v>1327</v>
      </c>
      <c r="M1494" t="s">
        <v>597</v>
      </c>
      <c r="N1494" s="1">
        <v>41975</v>
      </c>
      <c r="O1494">
        <v>47.417999999999999</v>
      </c>
      <c r="P1494">
        <v>-35.667000000000002</v>
      </c>
      <c r="Q1494" t="s">
        <v>3</v>
      </c>
      <c r="R1494" t="s">
        <v>637</v>
      </c>
      <c r="S1494" t="s">
        <v>638</v>
      </c>
      <c r="T1494" t="s">
        <v>8</v>
      </c>
      <c r="U1494" t="s">
        <v>7</v>
      </c>
      <c r="V1494">
        <v>1153.5181</v>
      </c>
      <c r="W1494">
        <v>0.78</v>
      </c>
      <c r="X1494">
        <v>1</v>
      </c>
      <c r="Y1494">
        <v>209</v>
      </c>
      <c r="Z1494">
        <v>0</v>
      </c>
      <c r="AA1494">
        <v>0</v>
      </c>
      <c r="AB1494">
        <v>0</v>
      </c>
      <c r="AC1494">
        <v>240</v>
      </c>
      <c r="AD1494">
        <v>1000</v>
      </c>
      <c r="AE1494">
        <v>1050</v>
      </c>
      <c r="AF1494">
        <v>1</v>
      </c>
      <c r="AG1494">
        <v>0</v>
      </c>
      <c r="AH1494">
        <v>0</v>
      </c>
      <c r="AI1494">
        <v>0</v>
      </c>
      <c r="AJ1494">
        <v>0</v>
      </c>
      <c r="AK1494">
        <v>0</v>
      </c>
      <c r="AL1494">
        <v>0</v>
      </c>
      <c r="AM1494">
        <v>0</v>
      </c>
      <c r="AN1494">
        <v>0</v>
      </c>
      <c r="AO1494">
        <v>0</v>
      </c>
      <c r="AP1494">
        <v>0</v>
      </c>
      <c r="AQ1494">
        <v>1</v>
      </c>
      <c r="AR1494">
        <v>0</v>
      </c>
      <c r="AS1494">
        <v>0</v>
      </c>
      <c r="AT1494">
        <v>0</v>
      </c>
      <c r="AU1494">
        <v>0</v>
      </c>
      <c r="AV1494">
        <v>0</v>
      </c>
      <c r="AW1494">
        <v>0</v>
      </c>
      <c r="AX1494">
        <v>1</v>
      </c>
    </row>
    <row r="1495" spans="1:50" x14ac:dyDescent="0.25">
      <c r="A1495" s="36">
        <v>1901730</v>
      </c>
      <c r="B1495" s="36">
        <v>7202</v>
      </c>
      <c r="C1495" s="36" t="s">
        <v>65</v>
      </c>
      <c r="D1495">
        <v>5503</v>
      </c>
      <c r="E1495">
        <v>7202</v>
      </c>
      <c r="F1495" s="1">
        <v>41900</v>
      </c>
      <c r="G1495" s="1">
        <v>41914</v>
      </c>
      <c r="H1495">
        <v>9</v>
      </c>
      <c r="I1495">
        <v>2014</v>
      </c>
      <c r="J1495">
        <v>24.9435</v>
      </c>
      <c r="K1495">
        <v>-46.83</v>
      </c>
      <c r="L1495" t="s">
        <v>1330</v>
      </c>
      <c r="M1495" t="s">
        <v>1331</v>
      </c>
      <c r="N1495" s="1">
        <v>41963</v>
      </c>
      <c r="O1495">
        <v>25.751000000000001</v>
      </c>
      <c r="P1495">
        <v>-48.460999999999999</v>
      </c>
      <c r="Q1495" t="s">
        <v>19</v>
      </c>
      <c r="R1495" t="s">
        <v>598</v>
      </c>
      <c r="S1495" t="s">
        <v>599</v>
      </c>
      <c r="T1495" t="s">
        <v>20</v>
      </c>
      <c r="U1495" t="s">
        <v>7</v>
      </c>
      <c r="V1495">
        <v>63.070099999999996</v>
      </c>
      <c r="W1495">
        <v>0.91</v>
      </c>
      <c r="X1495">
        <v>1</v>
      </c>
      <c r="Y1495">
        <v>12</v>
      </c>
      <c r="Z1495">
        <v>0</v>
      </c>
      <c r="AA1495">
        <v>0</v>
      </c>
      <c r="AB1495">
        <v>0</v>
      </c>
      <c r="AC1495">
        <v>240</v>
      </c>
      <c r="AD1495">
        <v>1000</v>
      </c>
      <c r="AE1495">
        <v>2000</v>
      </c>
      <c r="AF1495">
        <v>0</v>
      </c>
      <c r="AG1495">
        <v>0</v>
      </c>
      <c r="AH1495">
        <v>0</v>
      </c>
      <c r="AI1495">
        <v>0</v>
      </c>
      <c r="AJ1495">
        <v>0</v>
      </c>
      <c r="AK1495">
        <v>0</v>
      </c>
      <c r="AL1495">
        <v>0</v>
      </c>
      <c r="AM1495">
        <v>0</v>
      </c>
      <c r="AN1495">
        <v>0</v>
      </c>
      <c r="AO1495">
        <v>0</v>
      </c>
      <c r="AP1495">
        <v>0</v>
      </c>
      <c r="AQ1495">
        <v>0</v>
      </c>
      <c r="AR1495">
        <v>0</v>
      </c>
      <c r="AS1495">
        <v>0</v>
      </c>
      <c r="AT1495">
        <v>0</v>
      </c>
      <c r="AU1495">
        <v>0</v>
      </c>
      <c r="AV1495">
        <v>0</v>
      </c>
      <c r="AW1495">
        <v>0</v>
      </c>
      <c r="AX1495">
        <v>1</v>
      </c>
    </row>
    <row r="1496" spans="1:50" x14ac:dyDescent="0.25">
      <c r="A1496" s="36">
        <v>1901728</v>
      </c>
      <c r="B1496" s="36">
        <v>7196</v>
      </c>
      <c r="C1496" s="36" t="s">
        <v>65</v>
      </c>
      <c r="D1496">
        <v>5501</v>
      </c>
      <c r="E1496">
        <v>7196</v>
      </c>
      <c r="F1496" s="1">
        <v>41895</v>
      </c>
      <c r="G1496" s="1">
        <v>41914</v>
      </c>
      <c r="H1496">
        <v>9</v>
      </c>
      <c r="I1496">
        <v>2014</v>
      </c>
      <c r="J1496">
        <v>5.952</v>
      </c>
      <c r="K1496">
        <v>-25.481999999999999</v>
      </c>
      <c r="L1496" t="s">
        <v>1330</v>
      </c>
      <c r="M1496" t="s">
        <v>1331</v>
      </c>
      <c r="N1496" s="1">
        <v>41968</v>
      </c>
      <c r="O1496">
        <v>6.2770000000000001</v>
      </c>
      <c r="P1496">
        <v>-24.876999999999999</v>
      </c>
      <c r="Q1496" t="s">
        <v>19</v>
      </c>
      <c r="R1496" t="s">
        <v>598</v>
      </c>
      <c r="S1496" t="s">
        <v>599</v>
      </c>
      <c r="T1496" t="s">
        <v>20</v>
      </c>
      <c r="U1496" t="s">
        <v>7</v>
      </c>
      <c r="V1496">
        <v>73.123599999999996</v>
      </c>
      <c r="W1496">
        <v>0.91</v>
      </c>
      <c r="X1496">
        <v>1</v>
      </c>
      <c r="Y1496">
        <v>0</v>
      </c>
      <c r="Z1496">
        <v>0</v>
      </c>
      <c r="AA1496">
        <v>0</v>
      </c>
      <c r="AB1496">
        <v>0</v>
      </c>
      <c r="AC1496">
        <v>240</v>
      </c>
      <c r="AD1496">
        <v>1000</v>
      </c>
      <c r="AE1496">
        <v>2000</v>
      </c>
      <c r="AF1496">
        <v>0</v>
      </c>
      <c r="AG1496">
        <v>0</v>
      </c>
      <c r="AH1496">
        <v>0</v>
      </c>
      <c r="AI1496">
        <v>0</v>
      </c>
      <c r="AJ1496">
        <v>0</v>
      </c>
      <c r="AK1496">
        <v>0</v>
      </c>
      <c r="AL1496">
        <v>0</v>
      </c>
      <c r="AM1496">
        <v>0</v>
      </c>
      <c r="AN1496">
        <v>0</v>
      </c>
      <c r="AO1496">
        <v>0</v>
      </c>
      <c r="AP1496">
        <v>0</v>
      </c>
      <c r="AQ1496">
        <v>0</v>
      </c>
      <c r="AR1496">
        <v>0</v>
      </c>
      <c r="AS1496">
        <v>0</v>
      </c>
      <c r="AT1496">
        <v>0</v>
      </c>
      <c r="AU1496">
        <v>0</v>
      </c>
      <c r="AV1496">
        <v>0</v>
      </c>
      <c r="AW1496">
        <v>0</v>
      </c>
      <c r="AX1496">
        <v>1</v>
      </c>
    </row>
    <row r="1497" spans="1:50" x14ac:dyDescent="0.25">
      <c r="A1497" s="36">
        <v>1901727</v>
      </c>
      <c r="B1497" s="36">
        <v>7180</v>
      </c>
      <c r="C1497" s="36" t="s">
        <v>65</v>
      </c>
      <c r="D1497">
        <v>5500</v>
      </c>
      <c r="E1497">
        <v>7180</v>
      </c>
      <c r="F1497" s="1">
        <v>41888</v>
      </c>
      <c r="G1497" s="1">
        <v>41914</v>
      </c>
      <c r="H1497">
        <v>9</v>
      </c>
      <c r="I1497">
        <v>2014</v>
      </c>
      <c r="J1497">
        <v>-16.104600000000001</v>
      </c>
      <c r="K1497">
        <v>-3.6284999999999998</v>
      </c>
      <c r="L1497" t="s">
        <v>1330</v>
      </c>
      <c r="M1497" t="s">
        <v>1331</v>
      </c>
      <c r="N1497" s="1">
        <v>41972</v>
      </c>
      <c r="O1497">
        <v>-15.117000000000001</v>
      </c>
      <c r="P1497">
        <v>-2.3860000000000001</v>
      </c>
      <c r="Q1497" t="s">
        <v>19</v>
      </c>
      <c r="R1497" t="s">
        <v>598</v>
      </c>
      <c r="S1497" t="s">
        <v>599</v>
      </c>
      <c r="T1497" t="s">
        <v>20</v>
      </c>
      <c r="U1497" t="s">
        <v>7</v>
      </c>
      <c r="V1497">
        <v>83.929900000000004</v>
      </c>
      <c r="W1497">
        <v>0.91</v>
      </c>
      <c r="X1497">
        <v>1</v>
      </c>
      <c r="Y1497">
        <v>13</v>
      </c>
      <c r="Z1497">
        <v>0</v>
      </c>
      <c r="AA1497">
        <v>0</v>
      </c>
      <c r="AB1497">
        <v>0</v>
      </c>
      <c r="AC1497">
        <v>240</v>
      </c>
      <c r="AD1497">
        <v>1000</v>
      </c>
      <c r="AE1497">
        <v>2000</v>
      </c>
      <c r="AF1497">
        <v>0</v>
      </c>
      <c r="AG1497">
        <v>0</v>
      </c>
      <c r="AH1497">
        <v>0</v>
      </c>
      <c r="AI1497">
        <v>0</v>
      </c>
      <c r="AJ1497">
        <v>0</v>
      </c>
      <c r="AK1497">
        <v>0</v>
      </c>
      <c r="AL1497">
        <v>0</v>
      </c>
      <c r="AM1497">
        <v>0</v>
      </c>
      <c r="AN1497">
        <v>0</v>
      </c>
      <c r="AO1497">
        <v>0</v>
      </c>
      <c r="AP1497">
        <v>0</v>
      </c>
      <c r="AQ1497">
        <v>0</v>
      </c>
      <c r="AR1497">
        <v>0</v>
      </c>
      <c r="AS1497">
        <v>0</v>
      </c>
      <c r="AT1497">
        <v>0</v>
      </c>
      <c r="AU1497">
        <v>0</v>
      </c>
      <c r="AV1497">
        <v>0</v>
      </c>
      <c r="AW1497">
        <v>0</v>
      </c>
      <c r="AX1497">
        <v>1</v>
      </c>
    </row>
    <row r="1498" spans="1:50" x14ac:dyDescent="0.25">
      <c r="A1498" s="36">
        <v>1901724</v>
      </c>
      <c r="B1498" s="36">
        <v>1176</v>
      </c>
      <c r="C1498" s="36" t="s">
        <v>65</v>
      </c>
      <c r="D1498">
        <v>5497</v>
      </c>
      <c r="E1498">
        <v>1176</v>
      </c>
      <c r="F1498" s="1">
        <v>41887</v>
      </c>
      <c r="G1498" s="1">
        <v>41914</v>
      </c>
      <c r="H1498">
        <v>9</v>
      </c>
      <c r="I1498">
        <v>2014</v>
      </c>
      <c r="J1498">
        <v>-23.004000000000001</v>
      </c>
      <c r="K1498">
        <v>3.8607999999999998</v>
      </c>
      <c r="L1498" t="s">
        <v>1330</v>
      </c>
      <c r="M1498" t="s">
        <v>1331</v>
      </c>
      <c r="N1498" s="1">
        <v>41967</v>
      </c>
      <c r="O1498">
        <v>-22.751000000000001</v>
      </c>
      <c r="P1498">
        <v>4.5220000000000002</v>
      </c>
      <c r="Q1498" t="s">
        <v>40</v>
      </c>
      <c r="R1498" t="s">
        <v>598</v>
      </c>
      <c r="S1498" t="s">
        <v>599</v>
      </c>
      <c r="T1498" t="s">
        <v>20</v>
      </c>
      <c r="U1498" t="s">
        <v>7</v>
      </c>
      <c r="V1498">
        <v>80.786900000000003</v>
      </c>
      <c r="W1498">
        <v>0.91</v>
      </c>
      <c r="X1498">
        <v>1</v>
      </c>
      <c r="Y1498">
        <v>9</v>
      </c>
      <c r="Z1498">
        <v>0</v>
      </c>
      <c r="AA1498">
        <v>0</v>
      </c>
      <c r="AB1498">
        <v>0</v>
      </c>
      <c r="AC1498">
        <v>240</v>
      </c>
      <c r="AD1498">
        <v>1000</v>
      </c>
      <c r="AE1498">
        <v>2000</v>
      </c>
      <c r="AF1498">
        <v>0</v>
      </c>
      <c r="AG1498">
        <v>0</v>
      </c>
      <c r="AH1498">
        <v>0</v>
      </c>
      <c r="AI1498">
        <v>0</v>
      </c>
      <c r="AJ1498">
        <v>0</v>
      </c>
      <c r="AK1498">
        <v>0</v>
      </c>
      <c r="AL1498">
        <v>0</v>
      </c>
      <c r="AM1498">
        <v>0</v>
      </c>
      <c r="AN1498">
        <v>0</v>
      </c>
      <c r="AO1498">
        <v>0</v>
      </c>
      <c r="AP1498">
        <v>0</v>
      </c>
      <c r="AQ1498">
        <v>0</v>
      </c>
      <c r="AR1498">
        <v>0</v>
      </c>
      <c r="AS1498">
        <v>0</v>
      </c>
      <c r="AT1498">
        <v>0</v>
      </c>
      <c r="AU1498">
        <v>0</v>
      </c>
      <c r="AV1498">
        <v>0</v>
      </c>
      <c r="AW1498">
        <v>0</v>
      </c>
      <c r="AX1498">
        <v>1</v>
      </c>
    </row>
    <row r="1499" spans="1:50" x14ac:dyDescent="0.25">
      <c r="A1499" s="36">
        <v>1901723</v>
      </c>
      <c r="B1499" s="36">
        <v>1175</v>
      </c>
      <c r="C1499" s="36" t="s">
        <v>65</v>
      </c>
      <c r="D1499">
        <v>5496</v>
      </c>
      <c r="E1499">
        <v>1175</v>
      </c>
      <c r="F1499" s="1">
        <v>41886</v>
      </c>
      <c r="G1499" s="1">
        <v>41914</v>
      </c>
      <c r="H1499">
        <v>9</v>
      </c>
      <c r="I1499">
        <v>2014</v>
      </c>
      <c r="J1499">
        <v>-27.0031</v>
      </c>
      <c r="K1499">
        <v>8.6523000000000003</v>
      </c>
      <c r="L1499" t="s">
        <v>1330</v>
      </c>
      <c r="M1499" t="s">
        <v>1331</v>
      </c>
      <c r="N1499" s="1">
        <v>41965</v>
      </c>
      <c r="O1499">
        <v>-25.632000000000001</v>
      </c>
      <c r="P1499">
        <v>11.955</v>
      </c>
      <c r="Q1499" t="s">
        <v>40</v>
      </c>
      <c r="R1499" t="s">
        <v>598</v>
      </c>
      <c r="S1499" t="s">
        <v>599</v>
      </c>
      <c r="T1499" t="s">
        <v>20</v>
      </c>
      <c r="U1499" t="s">
        <v>7</v>
      </c>
      <c r="V1499">
        <v>78.697999999999993</v>
      </c>
      <c r="W1499">
        <v>0.91</v>
      </c>
      <c r="X1499">
        <v>1</v>
      </c>
      <c r="Y1499">
        <v>0</v>
      </c>
      <c r="Z1499">
        <v>0</v>
      </c>
      <c r="AA1499">
        <v>0</v>
      </c>
      <c r="AB1499">
        <v>0</v>
      </c>
      <c r="AC1499">
        <v>240</v>
      </c>
      <c r="AD1499">
        <v>1000</v>
      </c>
      <c r="AE1499">
        <v>2000</v>
      </c>
      <c r="AF1499">
        <v>0</v>
      </c>
      <c r="AG1499">
        <v>0</v>
      </c>
      <c r="AH1499">
        <v>0</v>
      </c>
      <c r="AI1499">
        <v>0</v>
      </c>
      <c r="AJ1499">
        <v>0</v>
      </c>
      <c r="AK1499">
        <v>0</v>
      </c>
      <c r="AL1499">
        <v>0</v>
      </c>
      <c r="AM1499">
        <v>0</v>
      </c>
      <c r="AN1499">
        <v>0</v>
      </c>
      <c r="AO1499">
        <v>0</v>
      </c>
      <c r="AP1499">
        <v>0</v>
      </c>
      <c r="AQ1499">
        <v>0</v>
      </c>
      <c r="AR1499">
        <v>0</v>
      </c>
      <c r="AS1499">
        <v>0</v>
      </c>
      <c r="AT1499">
        <v>0</v>
      </c>
      <c r="AU1499">
        <v>0</v>
      </c>
      <c r="AV1499">
        <v>0</v>
      </c>
      <c r="AW1499">
        <v>0</v>
      </c>
      <c r="AX1499">
        <v>1</v>
      </c>
    </row>
    <row r="1500" spans="1:50" x14ac:dyDescent="0.25">
      <c r="A1500" s="36">
        <v>1901720</v>
      </c>
      <c r="B1500" s="36">
        <v>7236</v>
      </c>
      <c r="C1500" s="36" t="s">
        <v>65</v>
      </c>
      <c r="D1500">
        <v>5374</v>
      </c>
      <c r="E1500">
        <v>7236</v>
      </c>
      <c r="F1500" s="1">
        <v>41827</v>
      </c>
      <c r="G1500" s="1">
        <v>41842</v>
      </c>
      <c r="H1500">
        <v>7</v>
      </c>
      <c r="I1500">
        <v>2014</v>
      </c>
      <c r="J1500">
        <v>-12.6716</v>
      </c>
      <c r="K1500">
        <v>-6.4165999999999999</v>
      </c>
      <c r="L1500" t="s">
        <v>1330</v>
      </c>
      <c r="M1500" t="s">
        <v>1331</v>
      </c>
      <c r="N1500" s="1">
        <v>41970</v>
      </c>
      <c r="O1500">
        <v>-12.942</v>
      </c>
      <c r="P1500">
        <v>-7.8940000000000001</v>
      </c>
      <c r="Q1500" t="s">
        <v>19</v>
      </c>
      <c r="R1500" t="s">
        <v>598</v>
      </c>
      <c r="S1500" t="s">
        <v>599</v>
      </c>
      <c r="T1500" t="s">
        <v>20</v>
      </c>
      <c r="U1500" t="s">
        <v>7</v>
      </c>
      <c r="V1500">
        <v>142.6986</v>
      </c>
      <c r="W1500">
        <v>0.91</v>
      </c>
      <c r="X1500">
        <v>1</v>
      </c>
      <c r="Y1500">
        <v>19</v>
      </c>
      <c r="Z1500">
        <v>0</v>
      </c>
      <c r="AA1500">
        <v>0</v>
      </c>
      <c r="AB1500">
        <v>0</v>
      </c>
      <c r="AC1500">
        <v>240</v>
      </c>
      <c r="AD1500">
        <v>1000</v>
      </c>
      <c r="AE1500">
        <v>2000</v>
      </c>
      <c r="AF1500">
        <v>0</v>
      </c>
      <c r="AG1500">
        <v>0</v>
      </c>
      <c r="AH1500">
        <v>0</v>
      </c>
      <c r="AI1500">
        <v>0</v>
      </c>
      <c r="AJ1500">
        <v>0</v>
      </c>
      <c r="AK1500">
        <v>0</v>
      </c>
      <c r="AL1500">
        <v>0</v>
      </c>
      <c r="AM1500">
        <v>0</v>
      </c>
      <c r="AN1500">
        <v>0</v>
      </c>
      <c r="AO1500">
        <v>0</v>
      </c>
      <c r="AP1500">
        <v>0</v>
      </c>
      <c r="AQ1500">
        <v>0</v>
      </c>
      <c r="AR1500">
        <v>0</v>
      </c>
      <c r="AS1500">
        <v>0</v>
      </c>
      <c r="AT1500">
        <v>0</v>
      </c>
      <c r="AU1500">
        <v>0</v>
      </c>
      <c r="AV1500">
        <v>0</v>
      </c>
      <c r="AW1500">
        <v>0</v>
      </c>
      <c r="AX1500">
        <v>1</v>
      </c>
    </row>
    <row r="1501" spans="1:50" x14ac:dyDescent="0.25">
      <c r="A1501" s="36">
        <v>1901719</v>
      </c>
      <c r="B1501" s="36">
        <v>7234</v>
      </c>
      <c r="C1501" s="36" t="s">
        <v>65</v>
      </c>
      <c r="D1501">
        <v>5373</v>
      </c>
      <c r="E1501">
        <v>7234</v>
      </c>
      <c r="F1501" s="1">
        <v>41825</v>
      </c>
      <c r="G1501" s="1">
        <v>41842</v>
      </c>
      <c r="H1501">
        <v>7</v>
      </c>
      <c r="I1501">
        <v>2014</v>
      </c>
      <c r="J1501">
        <v>-20.024999999999999</v>
      </c>
      <c r="K1501">
        <v>2.5482999999999998</v>
      </c>
      <c r="L1501" t="s">
        <v>1330</v>
      </c>
      <c r="M1501" t="s">
        <v>1331</v>
      </c>
      <c r="N1501" s="1">
        <v>41967</v>
      </c>
      <c r="O1501">
        <v>-20.652999999999999</v>
      </c>
      <c r="P1501">
        <v>3.278</v>
      </c>
      <c r="Q1501" t="s">
        <v>19</v>
      </c>
      <c r="R1501" t="s">
        <v>598</v>
      </c>
      <c r="S1501" t="s">
        <v>599</v>
      </c>
      <c r="T1501" t="s">
        <v>20</v>
      </c>
      <c r="U1501" t="s">
        <v>7</v>
      </c>
      <c r="V1501">
        <v>142.5521</v>
      </c>
      <c r="W1501">
        <v>0.91</v>
      </c>
      <c r="X1501">
        <v>1</v>
      </c>
      <c r="Y1501">
        <v>19</v>
      </c>
      <c r="Z1501">
        <v>0</v>
      </c>
      <c r="AA1501">
        <v>0</v>
      </c>
      <c r="AB1501">
        <v>0</v>
      </c>
      <c r="AC1501">
        <v>240</v>
      </c>
      <c r="AD1501">
        <v>1000</v>
      </c>
      <c r="AE1501">
        <v>2000</v>
      </c>
      <c r="AF1501">
        <v>0</v>
      </c>
      <c r="AG1501">
        <v>0</v>
      </c>
      <c r="AH1501">
        <v>0</v>
      </c>
      <c r="AI1501">
        <v>0</v>
      </c>
      <c r="AJ1501">
        <v>0</v>
      </c>
      <c r="AK1501">
        <v>0</v>
      </c>
      <c r="AL1501">
        <v>0</v>
      </c>
      <c r="AM1501">
        <v>0</v>
      </c>
      <c r="AN1501">
        <v>0</v>
      </c>
      <c r="AO1501">
        <v>0</v>
      </c>
      <c r="AP1501">
        <v>0</v>
      </c>
      <c r="AQ1501">
        <v>0</v>
      </c>
      <c r="AR1501">
        <v>0</v>
      </c>
      <c r="AS1501">
        <v>0</v>
      </c>
      <c r="AT1501">
        <v>0</v>
      </c>
      <c r="AU1501">
        <v>0</v>
      </c>
      <c r="AV1501">
        <v>0</v>
      </c>
      <c r="AW1501">
        <v>0</v>
      </c>
      <c r="AX1501">
        <v>1</v>
      </c>
    </row>
    <row r="1502" spans="1:50" x14ac:dyDescent="0.25">
      <c r="A1502" s="36">
        <v>1901714</v>
      </c>
      <c r="B1502" s="36">
        <v>7243</v>
      </c>
      <c r="C1502" s="36" t="s">
        <v>65</v>
      </c>
      <c r="D1502">
        <v>5368</v>
      </c>
      <c r="E1502">
        <v>7243</v>
      </c>
      <c r="F1502" s="1">
        <v>41827</v>
      </c>
      <c r="G1502" s="1">
        <v>41842</v>
      </c>
      <c r="H1502">
        <v>7</v>
      </c>
      <c r="I1502">
        <v>2014</v>
      </c>
      <c r="J1502">
        <v>-14.271599999999999</v>
      </c>
      <c r="K1502">
        <v>-4.4866000000000001</v>
      </c>
      <c r="L1502" t="s">
        <v>1330</v>
      </c>
      <c r="M1502" t="s">
        <v>1331</v>
      </c>
      <c r="N1502" s="1">
        <v>41969</v>
      </c>
      <c r="O1502">
        <v>-14.329000000000001</v>
      </c>
      <c r="P1502">
        <v>-6.98</v>
      </c>
      <c r="Q1502" t="s">
        <v>19</v>
      </c>
      <c r="R1502" t="s">
        <v>598</v>
      </c>
      <c r="S1502" t="s">
        <v>599</v>
      </c>
      <c r="T1502" t="s">
        <v>20</v>
      </c>
      <c r="U1502" t="s">
        <v>7</v>
      </c>
      <c r="V1502">
        <v>142.74170000000001</v>
      </c>
      <c r="W1502">
        <v>0.91</v>
      </c>
      <c r="X1502">
        <v>1</v>
      </c>
      <c r="Y1502">
        <v>13</v>
      </c>
      <c r="Z1502">
        <v>0</v>
      </c>
      <c r="AA1502">
        <v>0</v>
      </c>
      <c r="AB1502">
        <v>0</v>
      </c>
      <c r="AC1502">
        <v>240</v>
      </c>
      <c r="AD1502">
        <v>1000</v>
      </c>
      <c r="AE1502">
        <v>2000</v>
      </c>
      <c r="AF1502">
        <v>0</v>
      </c>
      <c r="AG1502">
        <v>0</v>
      </c>
      <c r="AH1502">
        <v>0</v>
      </c>
      <c r="AI1502">
        <v>0</v>
      </c>
      <c r="AJ1502">
        <v>0</v>
      </c>
      <c r="AK1502">
        <v>0</v>
      </c>
      <c r="AL1502">
        <v>0</v>
      </c>
      <c r="AM1502">
        <v>0</v>
      </c>
      <c r="AN1502">
        <v>0</v>
      </c>
      <c r="AO1502">
        <v>0</v>
      </c>
      <c r="AP1502">
        <v>0</v>
      </c>
      <c r="AQ1502">
        <v>0</v>
      </c>
      <c r="AR1502">
        <v>0</v>
      </c>
      <c r="AS1502">
        <v>0</v>
      </c>
      <c r="AT1502">
        <v>0</v>
      </c>
      <c r="AU1502">
        <v>0</v>
      </c>
      <c r="AV1502">
        <v>0</v>
      </c>
      <c r="AW1502">
        <v>0</v>
      </c>
      <c r="AX1502">
        <v>1</v>
      </c>
    </row>
    <row r="1503" spans="1:50" x14ac:dyDescent="0.25">
      <c r="A1503" s="36">
        <v>1901716</v>
      </c>
      <c r="B1503" s="36">
        <v>7246</v>
      </c>
      <c r="C1503" s="36" t="s">
        <v>65</v>
      </c>
      <c r="D1503">
        <v>5370</v>
      </c>
      <c r="E1503">
        <v>7246</v>
      </c>
      <c r="F1503" s="1">
        <v>41824</v>
      </c>
      <c r="G1503" s="1">
        <v>41842</v>
      </c>
      <c r="H1503">
        <v>7</v>
      </c>
      <c r="I1503">
        <v>2014</v>
      </c>
      <c r="J1503">
        <v>-22</v>
      </c>
      <c r="K1503">
        <v>5.0533000000000001</v>
      </c>
      <c r="L1503" t="s">
        <v>1330</v>
      </c>
      <c r="M1503" t="s">
        <v>1331</v>
      </c>
      <c r="N1503" s="1">
        <v>41967</v>
      </c>
      <c r="O1503">
        <v>-20.137</v>
      </c>
      <c r="P1503">
        <v>6.2880000000000003</v>
      </c>
      <c r="Q1503" t="s">
        <v>19</v>
      </c>
      <c r="R1503" t="s">
        <v>598</v>
      </c>
      <c r="S1503" t="s">
        <v>599</v>
      </c>
      <c r="T1503" t="s">
        <v>20</v>
      </c>
      <c r="U1503" t="s">
        <v>7</v>
      </c>
      <c r="V1503">
        <v>142.6688</v>
      </c>
      <c r="W1503">
        <v>0.91</v>
      </c>
      <c r="X1503">
        <v>1</v>
      </c>
      <c r="Y1503">
        <v>19</v>
      </c>
      <c r="Z1503">
        <v>0</v>
      </c>
      <c r="AA1503">
        <v>0</v>
      </c>
      <c r="AB1503">
        <v>0</v>
      </c>
      <c r="AC1503">
        <v>240</v>
      </c>
      <c r="AD1503">
        <v>1000</v>
      </c>
      <c r="AE1503">
        <v>2000</v>
      </c>
      <c r="AF1503">
        <v>0</v>
      </c>
      <c r="AG1503">
        <v>0</v>
      </c>
      <c r="AH1503">
        <v>0</v>
      </c>
      <c r="AI1503">
        <v>0</v>
      </c>
      <c r="AJ1503">
        <v>0</v>
      </c>
      <c r="AK1503">
        <v>0</v>
      </c>
      <c r="AL1503">
        <v>0</v>
      </c>
      <c r="AM1503">
        <v>0</v>
      </c>
      <c r="AN1503">
        <v>0</v>
      </c>
      <c r="AO1503">
        <v>0</v>
      </c>
      <c r="AP1503">
        <v>0</v>
      </c>
      <c r="AQ1503">
        <v>0</v>
      </c>
      <c r="AR1503">
        <v>0</v>
      </c>
      <c r="AS1503">
        <v>0</v>
      </c>
      <c r="AT1503">
        <v>0</v>
      </c>
      <c r="AU1503">
        <v>0</v>
      </c>
      <c r="AV1503">
        <v>0</v>
      </c>
      <c r="AW1503">
        <v>0</v>
      </c>
      <c r="AX1503">
        <v>1</v>
      </c>
    </row>
    <row r="1504" spans="1:50" x14ac:dyDescent="0.25">
      <c r="A1504" s="36">
        <v>1901715</v>
      </c>
      <c r="B1504" s="36">
        <v>7244</v>
      </c>
      <c r="C1504" s="36" t="s">
        <v>65</v>
      </c>
      <c r="D1504">
        <v>5369</v>
      </c>
      <c r="E1504">
        <v>7244</v>
      </c>
      <c r="F1504" s="1">
        <v>41825</v>
      </c>
      <c r="G1504" s="1">
        <v>41842</v>
      </c>
      <c r="H1504">
        <v>7</v>
      </c>
      <c r="I1504">
        <v>2014</v>
      </c>
      <c r="J1504">
        <v>-18.02</v>
      </c>
      <c r="K1504">
        <v>6.5000000000000002E-2</v>
      </c>
      <c r="L1504" t="s">
        <v>1330</v>
      </c>
      <c r="M1504" t="s">
        <v>1331</v>
      </c>
      <c r="N1504" s="1">
        <v>41948</v>
      </c>
      <c r="O1504">
        <v>-18.317</v>
      </c>
      <c r="P1504">
        <v>-2.536</v>
      </c>
      <c r="Q1504" t="s">
        <v>19</v>
      </c>
      <c r="R1504" t="s">
        <v>598</v>
      </c>
      <c r="S1504" t="s">
        <v>599</v>
      </c>
      <c r="T1504" t="s">
        <v>20</v>
      </c>
      <c r="U1504" t="s">
        <v>7</v>
      </c>
      <c r="V1504">
        <v>122.7646</v>
      </c>
      <c r="W1504">
        <v>0.91</v>
      </c>
      <c r="X1504">
        <v>1</v>
      </c>
      <c r="Y1504">
        <v>17</v>
      </c>
      <c r="Z1504">
        <v>0</v>
      </c>
      <c r="AA1504">
        <v>0</v>
      </c>
      <c r="AB1504">
        <v>0</v>
      </c>
      <c r="AC1504">
        <v>240</v>
      </c>
      <c r="AD1504">
        <v>1000</v>
      </c>
      <c r="AE1504">
        <v>2000</v>
      </c>
      <c r="AF1504">
        <v>0</v>
      </c>
      <c r="AG1504">
        <v>0</v>
      </c>
      <c r="AH1504">
        <v>0</v>
      </c>
      <c r="AI1504">
        <v>0</v>
      </c>
      <c r="AJ1504">
        <v>0</v>
      </c>
      <c r="AK1504">
        <v>0</v>
      </c>
      <c r="AL1504">
        <v>0</v>
      </c>
      <c r="AM1504">
        <v>0</v>
      </c>
      <c r="AN1504">
        <v>0</v>
      </c>
      <c r="AO1504">
        <v>0</v>
      </c>
      <c r="AP1504">
        <v>0</v>
      </c>
      <c r="AQ1504">
        <v>0</v>
      </c>
      <c r="AR1504">
        <v>0</v>
      </c>
      <c r="AS1504">
        <v>0</v>
      </c>
      <c r="AT1504">
        <v>0</v>
      </c>
      <c r="AU1504">
        <v>0</v>
      </c>
      <c r="AV1504">
        <v>0</v>
      </c>
      <c r="AW1504">
        <v>0</v>
      </c>
      <c r="AX1504">
        <v>1</v>
      </c>
    </row>
    <row r="1505" spans="1:50" x14ac:dyDescent="0.25">
      <c r="A1505" s="36">
        <v>1901718</v>
      </c>
      <c r="B1505" s="36">
        <v>7220</v>
      </c>
      <c r="C1505" s="36" t="s">
        <v>65</v>
      </c>
      <c r="D1505">
        <v>5372</v>
      </c>
      <c r="E1505">
        <v>7220</v>
      </c>
      <c r="F1505" s="1">
        <v>41826</v>
      </c>
      <c r="G1505" s="1">
        <v>41842</v>
      </c>
      <c r="H1505">
        <v>7</v>
      </c>
      <c r="I1505">
        <v>2014</v>
      </c>
      <c r="J1505">
        <v>-16.010000000000002</v>
      </c>
      <c r="K1505">
        <v>-2.3715999999999999</v>
      </c>
      <c r="L1505" t="s">
        <v>1330</v>
      </c>
      <c r="M1505" t="s">
        <v>1331</v>
      </c>
      <c r="N1505" s="1">
        <v>41969</v>
      </c>
      <c r="O1505">
        <v>-16.141999999999999</v>
      </c>
      <c r="P1505">
        <v>-0.66100000000000003</v>
      </c>
      <c r="Q1505" t="s">
        <v>19</v>
      </c>
      <c r="R1505" t="s">
        <v>598</v>
      </c>
      <c r="S1505" t="s">
        <v>599</v>
      </c>
      <c r="T1505" t="s">
        <v>20</v>
      </c>
      <c r="U1505" t="s">
        <v>7</v>
      </c>
      <c r="V1505">
        <v>142.84309999999999</v>
      </c>
      <c r="W1505">
        <v>0.91</v>
      </c>
      <c r="X1505">
        <v>1</v>
      </c>
      <c r="Y1505">
        <v>19</v>
      </c>
      <c r="Z1505">
        <v>0</v>
      </c>
      <c r="AA1505">
        <v>0</v>
      </c>
      <c r="AB1505">
        <v>0</v>
      </c>
      <c r="AC1505">
        <v>240</v>
      </c>
      <c r="AD1505">
        <v>1000</v>
      </c>
      <c r="AE1505">
        <v>2000</v>
      </c>
      <c r="AF1505">
        <v>0</v>
      </c>
      <c r="AG1505">
        <v>0</v>
      </c>
      <c r="AH1505">
        <v>0</v>
      </c>
      <c r="AI1505">
        <v>0</v>
      </c>
      <c r="AJ1505">
        <v>0</v>
      </c>
      <c r="AK1505">
        <v>0</v>
      </c>
      <c r="AL1505">
        <v>0</v>
      </c>
      <c r="AM1505">
        <v>0</v>
      </c>
      <c r="AN1505">
        <v>0</v>
      </c>
      <c r="AO1505">
        <v>0</v>
      </c>
      <c r="AP1505">
        <v>0</v>
      </c>
      <c r="AQ1505">
        <v>0</v>
      </c>
      <c r="AR1505">
        <v>0</v>
      </c>
      <c r="AS1505">
        <v>0</v>
      </c>
      <c r="AT1505">
        <v>0</v>
      </c>
      <c r="AU1505">
        <v>0</v>
      </c>
      <c r="AV1505">
        <v>0</v>
      </c>
      <c r="AW1505">
        <v>0</v>
      </c>
      <c r="AX1505">
        <v>1</v>
      </c>
    </row>
    <row r="1506" spans="1:50" x14ac:dyDescent="0.25">
      <c r="A1506" s="36">
        <v>1901713</v>
      </c>
      <c r="B1506" s="36">
        <v>7239</v>
      </c>
      <c r="C1506" s="36" t="s">
        <v>65</v>
      </c>
      <c r="D1506">
        <v>5367</v>
      </c>
      <c r="E1506">
        <v>7239</v>
      </c>
      <c r="F1506" s="1">
        <v>41831</v>
      </c>
      <c r="G1506" s="1">
        <v>41842</v>
      </c>
      <c r="H1506">
        <v>7</v>
      </c>
      <c r="I1506">
        <v>2014</v>
      </c>
      <c r="J1506">
        <v>1.0116000000000001</v>
      </c>
      <c r="K1506">
        <v>-22.531600000000001</v>
      </c>
      <c r="L1506" t="s">
        <v>1330</v>
      </c>
      <c r="M1506" t="s">
        <v>1331</v>
      </c>
      <c r="N1506" s="1">
        <v>41963</v>
      </c>
      <c r="O1506">
        <v>1.379</v>
      </c>
      <c r="P1506">
        <v>-27.053999999999998</v>
      </c>
      <c r="Q1506" t="s">
        <v>19</v>
      </c>
      <c r="R1506" t="s">
        <v>598</v>
      </c>
      <c r="S1506" t="s">
        <v>599</v>
      </c>
      <c r="T1506" t="s">
        <v>20</v>
      </c>
      <c r="U1506" t="s">
        <v>7</v>
      </c>
      <c r="V1506">
        <v>132.4639</v>
      </c>
      <c r="W1506">
        <v>0.91</v>
      </c>
      <c r="X1506">
        <v>1</v>
      </c>
      <c r="Y1506">
        <v>19</v>
      </c>
      <c r="Z1506">
        <v>0</v>
      </c>
      <c r="AA1506">
        <v>0</v>
      </c>
      <c r="AB1506">
        <v>0</v>
      </c>
      <c r="AC1506">
        <v>240</v>
      </c>
      <c r="AD1506">
        <v>1000</v>
      </c>
      <c r="AE1506">
        <v>2000</v>
      </c>
      <c r="AF1506">
        <v>0</v>
      </c>
      <c r="AG1506">
        <v>0</v>
      </c>
      <c r="AH1506">
        <v>0</v>
      </c>
      <c r="AI1506">
        <v>0</v>
      </c>
      <c r="AJ1506">
        <v>0</v>
      </c>
      <c r="AK1506">
        <v>0</v>
      </c>
      <c r="AL1506">
        <v>0</v>
      </c>
      <c r="AM1506">
        <v>0</v>
      </c>
      <c r="AN1506">
        <v>0</v>
      </c>
      <c r="AO1506">
        <v>0</v>
      </c>
      <c r="AP1506">
        <v>0</v>
      </c>
      <c r="AQ1506">
        <v>0</v>
      </c>
      <c r="AR1506">
        <v>0</v>
      </c>
      <c r="AS1506">
        <v>0</v>
      </c>
      <c r="AT1506">
        <v>0</v>
      </c>
      <c r="AU1506">
        <v>0</v>
      </c>
      <c r="AV1506">
        <v>0</v>
      </c>
      <c r="AW1506">
        <v>0</v>
      </c>
      <c r="AX1506">
        <v>1</v>
      </c>
    </row>
    <row r="1507" spans="1:50" x14ac:dyDescent="0.25">
      <c r="A1507" s="36">
        <v>1901721</v>
      </c>
      <c r="B1507" s="36">
        <v>7237</v>
      </c>
      <c r="C1507" s="36" t="s">
        <v>65</v>
      </c>
      <c r="D1507">
        <v>5375</v>
      </c>
      <c r="E1507">
        <v>7237</v>
      </c>
      <c r="F1507" s="1">
        <v>41831</v>
      </c>
      <c r="G1507" s="1">
        <v>41842</v>
      </c>
      <c r="H1507">
        <v>7</v>
      </c>
      <c r="I1507">
        <v>2014</v>
      </c>
      <c r="J1507">
        <v>1.6000000000000001E-3</v>
      </c>
      <c r="K1507">
        <v>-21.0383</v>
      </c>
      <c r="L1507" t="s">
        <v>1330</v>
      </c>
      <c r="M1507" t="s">
        <v>1331</v>
      </c>
      <c r="N1507" s="1">
        <v>41963</v>
      </c>
      <c r="O1507">
        <v>0.41299999999999998</v>
      </c>
      <c r="P1507">
        <v>-30.212</v>
      </c>
      <c r="Q1507" t="s">
        <v>19</v>
      </c>
      <c r="R1507" t="s">
        <v>598</v>
      </c>
      <c r="S1507" t="s">
        <v>599</v>
      </c>
      <c r="T1507" t="s">
        <v>20</v>
      </c>
      <c r="U1507" t="s">
        <v>7</v>
      </c>
      <c r="V1507">
        <v>132.7764</v>
      </c>
      <c r="W1507">
        <v>0.91</v>
      </c>
      <c r="X1507">
        <v>1</v>
      </c>
      <c r="Y1507">
        <v>12</v>
      </c>
      <c r="Z1507">
        <v>0</v>
      </c>
      <c r="AA1507">
        <v>0</v>
      </c>
      <c r="AB1507">
        <v>0</v>
      </c>
      <c r="AC1507">
        <v>240</v>
      </c>
      <c r="AD1507">
        <v>1000</v>
      </c>
      <c r="AE1507">
        <v>2000</v>
      </c>
      <c r="AF1507">
        <v>0</v>
      </c>
      <c r="AG1507">
        <v>0</v>
      </c>
      <c r="AH1507">
        <v>0</v>
      </c>
      <c r="AI1507">
        <v>0</v>
      </c>
      <c r="AJ1507">
        <v>0</v>
      </c>
      <c r="AK1507">
        <v>0</v>
      </c>
      <c r="AL1507">
        <v>0</v>
      </c>
      <c r="AM1507">
        <v>0</v>
      </c>
      <c r="AN1507">
        <v>0</v>
      </c>
      <c r="AO1507">
        <v>0</v>
      </c>
      <c r="AP1507">
        <v>0</v>
      </c>
      <c r="AQ1507">
        <v>0</v>
      </c>
      <c r="AR1507">
        <v>0</v>
      </c>
      <c r="AS1507">
        <v>0</v>
      </c>
      <c r="AT1507">
        <v>0</v>
      </c>
      <c r="AU1507">
        <v>0</v>
      </c>
      <c r="AV1507">
        <v>0</v>
      </c>
      <c r="AW1507">
        <v>0</v>
      </c>
      <c r="AX1507">
        <v>1</v>
      </c>
    </row>
    <row r="1508" spans="1:50" x14ac:dyDescent="0.25">
      <c r="A1508" s="36">
        <v>1901722</v>
      </c>
      <c r="B1508" s="36">
        <v>7238</v>
      </c>
      <c r="C1508" s="36" t="s">
        <v>65</v>
      </c>
      <c r="D1508">
        <v>5376</v>
      </c>
      <c r="E1508">
        <v>7238</v>
      </c>
      <c r="F1508" s="1">
        <v>41831</v>
      </c>
      <c r="G1508" s="1">
        <v>41842</v>
      </c>
      <c r="H1508">
        <v>7</v>
      </c>
      <c r="I1508">
        <v>2014</v>
      </c>
      <c r="J1508">
        <v>1.9833000000000001</v>
      </c>
      <c r="K1508">
        <v>-23.683299999999999</v>
      </c>
      <c r="L1508" t="s">
        <v>1330</v>
      </c>
      <c r="M1508" t="s">
        <v>1331</v>
      </c>
      <c r="N1508" s="1">
        <v>41974</v>
      </c>
      <c r="O1508">
        <v>2.8570000000000002</v>
      </c>
      <c r="P1508">
        <v>-24.847999999999999</v>
      </c>
      <c r="Q1508" t="s">
        <v>19</v>
      </c>
      <c r="R1508" t="s">
        <v>598</v>
      </c>
      <c r="S1508" t="s">
        <v>599</v>
      </c>
      <c r="T1508" t="s">
        <v>20</v>
      </c>
      <c r="U1508" t="s">
        <v>7</v>
      </c>
      <c r="V1508">
        <v>142.6722</v>
      </c>
      <c r="W1508">
        <v>0.91</v>
      </c>
      <c r="X1508">
        <v>1</v>
      </c>
      <c r="Y1508">
        <v>17</v>
      </c>
      <c r="Z1508">
        <v>0</v>
      </c>
      <c r="AA1508">
        <v>0</v>
      </c>
      <c r="AB1508">
        <v>0</v>
      </c>
      <c r="AC1508">
        <v>240</v>
      </c>
      <c r="AD1508">
        <v>1000</v>
      </c>
      <c r="AE1508">
        <v>2000</v>
      </c>
      <c r="AF1508">
        <v>0</v>
      </c>
      <c r="AG1508">
        <v>0</v>
      </c>
      <c r="AH1508">
        <v>0</v>
      </c>
      <c r="AI1508">
        <v>0</v>
      </c>
      <c r="AJ1508">
        <v>0</v>
      </c>
      <c r="AK1508">
        <v>0</v>
      </c>
      <c r="AL1508">
        <v>0</v>
      </c>
      <c r="AM1508">
        <v>0</v>
      </c>
      <c r="AN1508">
        <v>0</v>
      </c>
      <c r="AO1508">
        <v>0</v>
      </c>
      <c r="AP1508">
        <v>0</v>
      </c>
      <c r="AQ1508">
        <v>0</v>
      </c>
      <c r="AR1508">
        <v>0</v>
      </c>
      <c r="AS1508">
        <v>0</v>
      </c>
      <c r="AT1508">
        <v>0</v>
      </c>
      <c r="AU1508">
        <v>0</v>
      </c>
      <c r="AV1508">
        <v>0</v>
      </c>
      <c r="AW1508">
        <v>0</v>
      </c>
      <c r="AX1508">
        <v>1</v>
      </c>
    </row>
    <row r="1509" spans="1:50" x14ac:dyDescent="0.25">
      <c r="A1509" s="36">
        <v>1901717</v>
      </c>
      <c r="B1509" s="36">
        <v>7219</v>
      </c>
      <c r="C1509" s="36" t="s">
        <v>65</v>
      </c>
      <c r="D1509">
        <v>5371</v>
      </c>
      <c r="E1509">
        <v>7219</v>
      </c>
      <c r="F1509" s="1">
        <v>41832</v>
      </c>
      <c r="G1509" s="1">
        <v>41842</v>
      </c>
      <c r="H1509">
        <v>7</v>
      </c>
      <c r="I1509">
        <v>2014</v>
      </c>
      <c r="J1509">
        <v>4.9932999999999996</v>
      </c>
      <c r="K1509">
        <v>-27.184999999999999</v>
      </c>
      <c r="L1509" t="s">
        <v>1330</v>
      </c>
      <c r="M1509" t="s">
        <v>1331</v>
      </c>
      <c r="N1509" s="1">
        <v>41974</v>
      </c>
      <c r="O1509">
        <v>3.5110000000000001</v>
      </c>
      <c r="P1509">
        <v>-23.762</v>
      </c>
      <c r="Q1509" t="s">
        <v>19</v>
      </c>
      <c r="R1509" t="s">
        <v>598</v>
      </c>
      <c r="S1509" t="s">
        <v>599</v>
      </c>
      <c r="T1509" t="s">
        <v>20</v>
      </c>
      <c r="U1509" t="s">
        <v>7</v>
      </c>
      <c r="V1509">
        <v>142.08750000000001</v>
      </c>
      <c r="W1509">
        <v>0.91</v>
      </c>
      <c r="X1509">
        <v>1</v>
      </c>
      <c r="Y1509">
        <v>19</v>
      </c>
      <c r="Z1509">
        <v>0</v>
      </c>
      <c r="AA1509">
        <v>0</v>
      </c>
      <c r="AB1509">
        <v>0</v>
      </c>
      <c r="AC1509">
        <v>240</v>
      </c>
      <c r="AD1509">
        <v>1000</v>
      </c>
      <c r="AE1509">
        <v>2000</v>
      </c>
      <c r="AF1509">
        <v>0</v>
      </c>
      <c r="AG1509">
        <v>0</v>
      </c>
      <c r="AH1509">
        <v>0</v>
      </c>
      <c r="AI1509">
        <v>0</v>
      </c>
      <c r="AJ1509">
        <v>0</v>
      </c>
      <c r="AK1509">
        <v>0</v>
      </c>
      <c r="AL1509">
        <v>0</v>
      </c>
      <c r="AM1509">
        <v>0</v>
      </c>
      <c r="AN1509">
        <v>0</v>
      </c>
      <c r="AO1509">
        <v>0</v>
      </c>
      <c r="AP1509">
        <v>0</v>
      </c>
      <c r="AQ1509">
        <v>0</v>
      </c>
      <c r="AR1509">
        <v>0</v>
      </c>
      <c r="AS1509">
        <v>0</v>
      </c>
      <c r="AT1509">
        <v>0</v>
      </c>
      <c r="AU1509">
        <v>0</v>
      </c>
      <c r="AV1509">
        <v>0</v>
      </c>
      <c r="AW1509">
        <v>0</v>
      </c>
      <c r="AX1509">
        <v>1</v>
      </c>
    </row>
    <row r="1510" spans="1:50" x14ac:dyDescent="0.25">
      <c r="A1510" s="36">
        <v>1901684</v>
      </c>
      <c r="B1510" s="36">
        <v>7129</v>
      </c>
      <c r="C1510" s="36" t="s">
        <v>65</v>
      </c>
      <c r="D1510">
        <v>4915</v>
      </c>
      <c r="E1510">
        <v>7129</v>
      </c>
      <c r="F1510" s="1">
        <v>41831</v>
      </c>
      <c r="G1510" s="1">
        <v>41842</v>
      </c>
      <c r="H1510">
        <v>7</v>
      </c>
      <c r="I1510">
        <v>2014</v>
      </c>
      <c r="J1510">
        <v>2.9950000000000001</v>
      </c>
      <c r="K1510">
        <v>-24.843299999999999</v>
      </c>
      <c r="L1510" t="s">
        <v>1330</v>
      </c>
      <c r="M1510" t="s">
        <v>1331</v>
      </c>
      <c r="N1510" s="1">
        <v>41974</v>
      </c>
      <c r="O1510">
        <v>4.8099999999999996</v>
      </c>
      <c r="P1510">
        <v>-27.143000000000001</v>
      </c>
      <c r="Q1510" t="s">
        <v>19</v>
      </c>
      <c r="R1510" t="s">
        <v>598</v>
      </c>
      <c r="S1510" t="s">
        <v>599</v>
      </c>
      <c r="T1510" t="s">
        <v>20</v>
      </c>
      <c r="U1510" t="s">
        <v>7</v>
      </c>
      <c r="V1510">
        <v>143.0958</v>
      </c>
      <c r="W1510">
        <v>0.91</v>
      </c>
      <c r="X1510">
        <v>1</v>
      </c>
      <c r="Y1510">
        <v>12</v>
      </c>
      <c r="Z1510">
        <v>0</v>
      </c>
      <c r="AA1510">
        <v>0</v>
      </c>
      <c r="AB1510">
        <v>0</v>
      </c>
      <c r="AC1510">
        <v>240</v>
      </c>
      <c r="AD1510">
        <v>1000</v>
      </c>
      <c r="AE1510">
        <v>2000</v>
      </c>
      <c r="AF1510">
        <v>0</v>
      </c>
      <c r="AG1510">
        <v>0</v>
      </c>
      <c r="AH1510">
        <v>0</v>
      </c>
      <c r="AI1510">
        <v>0</v>
      </c>
      <c r="AJ1510">
        <v>0</v>
      </c>
      <c r="AK1510">
        <v>0</v>
      </c>
      <c r="AL1510">
        <v>0</v>
      </c>
      <c r="AM1510">
        <v>0</v>
      </c>
      <c r="AN1510">
        <v>0</v>
      </c>
      <c r="AO1510">
        <v>0</v>
      </c>
      <c r="AP1510">
        <v>0</v>
      </c>
      <c r="AQ1510">
        <v>0</v>
      </c>
      <c r="AR1510">
        <v>0</v>
      </c>
      <c r="AS1510">
        <v>0</v>
      </c>
      <c r="AT1510">
        <v>0</v>
      </c>
      <c r="AU1510">
        <v>0</v>
      </c>
      <c r="AV1510">
        <v>0</v>
      </c>
      <c r="AW1510">
        <v>0</v>
      </c>
      <c r="AX1510">
        <v>1</v>
      </c>
    </row>
    <row r="1511" spans="1:50" x14ac:dyDescent="0.25">
      <c r="A1511" s="36">
        <v>4901454</v>
      </c>
      <c r="B1511" s="36">
        <v>104035</v>
      </c>
      <c r="C1511" s="36" t="s">
        <v>64</v>
      </c>
      <c r="D1511">
        <v>4871</v>
      </c>
      <c r="E1511">
        <v>1104</v>
      </c>
      <c r="F1511" s="1">
        <v>41283</v>
      </c>
      <c r="G1511" s="1">
        <v>41289</v>
      </c>
      <c r="H1511">
        <v>1</v>
      </c>
      <c r="I1511">
        <v>2013</v>
      </c>
      <c r="J1511">
        <v>19.2334</v>
      </c>
      <c r="K1511">
        <v>-48.616599999999998</v>
      </c>
      <c r="L1511" t="s">
        <v>1330</v>
      </c>
      <c r="M1511" t="s">
        <v>1331</v>
      </c>
      <c r="N1511" s="1">
        <v>41974</v>
      </c>
      <c r="O1511">
        <v>21.3093</v>
      </c>
      <c r="P1511">
        <v>-50.738300000000002</v>
      </c>
      <c r="Q1511" t="s">
        <v>40</v>
      </c>
      <c r="R1511" t="s">
        <v>598</v>
      </c>
      <c r="S1511" t="s">
        <v>599</v>
      </c>
      <c r="T1511" t="s">
        <v>20</v>
      </c>
      <c r="U1511" t="s">
        <v>7</v>
      </c>
      <c r="V1511">
        <v>690.84100000000001</v>
      </c>
      <c r="W1511">
        <v>0.86</v>
      </c>
      <c r="X1511">
        <v>1</v>
      </c>
      <c r="Y1511">
        <v>70</v>
      </c>
      <c r="Z1511">
        <v>0</v>
      </c>
      <c r="AA1511">
        <v>0</v>
      </c>
      <c r="AB1511">
        <v>0</v>
      </c>
      <c r="AC1511">
        <v>240</v>
      </c>
      <c r="AD1511">
        <v>1000</v>
      </c>
      <c r="AE1511">
        <v>2000</v>
      </c>
      <c r="AF1511">
        <v>0</v>
      </c>
      <c r="AG1511">
        <v>0</v>
      </c>
      <c r="AH1511">
        <v>0</v>
      </c>
      <c r="AI1511">
        <v>0</v>
      </c>
      <c r="AJ1511">
        <v>0</v>
      </c>
      <c r="AK1511">
        <v>0</v>
      </c>
      <c r="AL1511">
        <v>0</v>
      </c>
      <c r="AM1511">
        <v>0</v>
      </c>
      <c r="AN1511">
        <v>0</v>
      </c>
      <c r="AO1511">
        <v>0</v>
      </c>
      <c r="AP1511">
        <v>0</v>
      </c>
      <c r="AQ1511">
        <v>0</v>
      </c>
      <c r="AR1511">
        <v>0</v>
      </c>
      <c r="AS1511">
        <v>0</v>
      </c>
      <c r="AT1511">
        <v>0</v>
      </c>
      <c r="AU1511">
        <v>0</v>
      </c>
      <c r="AV1511">
        <v>0</v>
      </c>
      <c r="AW1511">
        <v>0</v>
      </c>
      <c r="AX1511">
        <v>1</v>
      </c>
    </row>
    <row r="1512" spans="1:50" x14ac:dyDescent="0.25">
      <c r="A1512" s="36">
        <v>4901453</v>
      </c>
      <c r="B1512" s="36">
        <v>104034</v>
      </c>
      <c r="C1512" s="36" t="s">
        <v>64</v>
      </c>
      <c r="D1512">
        <v>4870</v>
      </c>
      <c r="E1512">
        <v>1103</v>
      </c>
      <c r="F1512" s="1">
        <v>41286</v>
      </c>
      <c r="G1512" s="1">
        <v>41289</v>
      </c>
      <c r="H1512">
        <v>1</v>
      </c>
      <c r="I1512">
        <v>2013</v>
      </c>
      <c r="J1512">
        <v>34.85</v>
      </c>
      <c r="K1512">
        <v>-65.766599999999997</v>
      </c>
      <c r="L1512" t="s">
        <v>1330</v>
      </c>
      <c r="M1512" t="s">
        <v>1331</v>
      </c>
      <c r="N1512" s="1">
        <v>41967</v>
      </c>
      <c r="O1512">
        <v>30.0366</v>
      </c>
      <c r="P1512">
        <v>-75.582700000000003</v>
      </c>
      <c r="Q1512" t="s">
        <v>40</v>
      </c>
      <c r="R1512" t="s">
        <v>598</v>
      </c>
      <c r="S1512" t="s">
        <v>599</v>
      </c>
      <c r="T1512" t="s">
        <v>20</v>
      </c>
      <c r="U1512" t="s">
        <v>7</v>
      </c>
      <c r="V1512">
        <v>680.70460000000003</v>
      </c>
      <c r="W1512">
        <v>0.86</v>
      </c>
      <c r="X1512">
        <v>1</v>
      </c>
      <c r="Y1512">
        <v>69</v>
      </c>
      <c r="Z1512">
        <v>0</v>
      </c>
      <c r="AA1512">
        <v>0</v>
      </c>
      <c r="AB1512">
        <v>0</v>
      </c>
      <c r="AC1512">
        <v>240</v>
      </c>
      <c r="AD1512">
        <v>1000</v>
      </c>
      <c r="AE1512">
        <v>2000</v>
      </c>
      <c r="AF1512">
        <v>0</v>
      </c>
      <c r="AG1512">
        <v>0</v>
      </c>
      <c r="AH1512">
        <v>0</v>
      </c>
      <c r="AI1512">
        <v>0</v>
      </c>
      <c r="AJ1512">
        <v>0</v>
      </c>
      <c r="AK1512">
        <v>0</v>
      </c>
      <c r="AL1512">
        <v>0</v>
      </c>
      <c r="AM1512">
        <v>0</v>
      </c>
      <c r="AN1512">
        <v>0</v>
      </c>
      <c r="AO1512">
        <v>0</v>
      </c>
      <c r="AP1512">
        <v>0</v>
      </c>
      <c r="AQ1512">
        <v>0</v>
      </c>
      <c r="AR1512">
        <v>0</v>
      </c>
      <c r="AS1512">
        <v>0</v>
      </c>
      <c r="AT1512">
        <v>0</v>
      </c>
      <c r="AU1512">
        <v>0</v>
      </c>
      <c r="AV1512">
        <v>0</v>
      </c>
      <c r="AW1512">
        <v>0</v>
      </c>
      <c r="AX1512">
        <v>1</v>
      </c>
    </row>
    <row r="1513" spans="1:50" x14ac:dyDescent="0.25">
      <c r="A1513" s="36">
        <v>4901452</v>
      </c>
      <c r="B1513" s="36">
        <v>104030</v>
      </c>
      <c r="C1513" s="36" t="s">
        <v>64</v>
      </c>
      <c r="D1513">
        <v>4848</v>
      </c>
      <c r="E1513">
        <v>1099</v>
      </c>
      <c r="F1513" s="1">
        <v>41284</v>
      </c>
      <c r="G1513" s="1">
        <v>41289</v>
      </c>
      <c r="H1513">
        <v>1</v>
      </c>
      <c r="I1513">
        <v>2013</v>
      </c>
      <c r="J1513">
        <v>27</v>
      </c>
      <c r="K1513">
        <v>-57.133299999999998</v>
      </c>
      <c r="L1513" t="s">
        <v>1330</v>
      </c>
      <c r="M1513" t="s">
        <v>1331</v>
      </c>
      <c r="N1513" s="1">
        <v>41976</v>
      </c>
      <c r="O1513">
        <v>25.7301</v>
      </c>
      <c r="P1513">
        <v>-60.590499999999999</v>
      </c>
      <c r="Q1513" t="s">
        <v>40</v>
      </c>
      <c r="R1513" t="s">
        <v>598</v>
      </c>
      <c r="S1513" t="s">
        <v>599</v>
      </c>
      <c r="T1513" t="s">
        <v>20</v>
      </c>
      <c r="U1513" t="s">
        <v>7</v>
      </c>
      <c r="V1513">
        <v>691.28819999999996</v>
      </c>
      <c r="W1513">
        <v>0.86</v>
      </c>
      <c r="X1513">
        <v>1</v>
      </c>
      <c r="Y1513">
        <v>69</v>
      </c>
      <c r="Z1513">
        <v>0</v>
      </c>
      <c r="AA1513">
        <v>0</v>
      </c>
      <c r="AB1513">
        <v>0</v>
      </c>
      <c r="AC1513">
        <v>240</v>
      </c>
      <c r="AD1513">
        <v>1000</v>
      </c>
      <c r="AE1513">
        <v>2000</v>
      </c>
      <c r="AF1513">
        <v>0</v>
      </c>
      <c r="AG1513">
        <v>0</v>
      </c>
      <c r="AH1513">
        <v>0</v>
      </c>
      <c r="AI1513">
        <v>0</v>
      </c>
      <c r="AJ1513">
        <v>0</v>
      </c>
      <c r="AK1513">
        <v>0</v>
      </c>
      <c r="AL1513">
        <v>0</v>
      </c>
      <c r="AM1513">
        <v>0</v>
      </c>
      <c r="AN1513">
        <v>0</v>
      </c>
      <c r="AO1513">
        <v>0</v>
      </c>
      <c r="AP1513">
        <v>0</v>
      </c>
      <c r="AQ1513">
        <v>0</v>
      </c>
      <c r="AR1513">
        <v>0</v>
      </c>
      <c r="AS1513">
        <v>0</v>
      </c>
      <c r="AT1513">
        <v>0</v>
      </c>
      <c r="AU1513">
        <v>0</v>
      </c>
      <c r="AV1513">
        <v>0</v>
      </c>
      <c r="AW1513">
        <v>0</v>
      </c>
      <c r="AX1513">
        <v>1</v>
      </c>
    </row>
    <row r="1514" spans="1:50" x14ac:dyDescent="0.25">
      <c r="A1514" s="36">
        <v>4901451</v>
      </c>
      <c r="B1514" s="36">
        <v>104029</v>
      </c>
      <c r="C1514" s="36" t="s">
        <v>64</v>
      </c>
      <c r="D1514">
        <v>4847</v>
      </c>
      <c r="E1514">
        <v>1098</v>
      </c>
      <c r="F1514" s="1">
        <v>41285</v>
      </c>
      <c r="G1514" s="1">
        <v>41289</v>
      </c>
      <c r="H1514">
        <v>1</v>
      </c>
      <c r="I1514">
        <v>2013</v>
      </c>
      <c r="J1514">
        <v>31.0167</v>
      </c>
      <c r="K1514">
        <v>-61.4666</v>
      </c>
      <c r="L1514" t="s">
        <v>1330</v>
      </c>
      <c r="M1514" t="s">
        <v>1331</v>
      </c>
      <c r="N1514" s="1">
        <v>41967</v>
      </c>
      <c r="O1514">
        <v>27.487500000000001</v>
      </c>
      <c r="P1514">
        <v>-67.818399999999997</v>
      </c>
      <c r="Q1514" t="s">
        <v>40</v>
      </c>
      <c r="R1514" t="s">
        <v>598</v>
      </c>
      <c r="S1514" t="s">
        <v>599</v>
      </c>
      <c r="T1514" t="s">
        <v>20</v>
      </c>
      <c r="U1514" t="s">
        <v>7</v>
      </c>
      <c r="V1514">
        <v>681.51</v>
      </c>
      <c r="W1514">
        <v>0.86</v>
      </c>
      <c r="X1514">
        <v>1</v>
      </c>
      <c r="Y1514">
        <v>69</v>
      </c>
      <c r="Z1514">
        <v>0</v>
      </c>
      <c r="AA1514">
        <v>0</v>
      </c>
      <c r="AB1514">
        <v>0</v>
      </c>
      <c r="AC1514">
        <v>240</v>
      </c>
      <c r="AD1514">
        <v>1000</v>
      </c>
      <c r="AE1514">
        <v>2000</v>
      </c>
      <c r="AF1514">
        <v>0</v>
      </c>
      <c r="AG1514">
        <v>0</v>
      </c>
      <c r="AH1514">
        <v>0</v>
      </c>
      <c r="AI1514">
        <v>0</v>
      </c>
      <c r="AJ1514">
        <v>0</v>
      </c>
      <c r="AK1514">
        <v>0</v>
      </c>
      <c r="AL1514">
        <v>0</v>
      </c>
      <c r="AM1514">
        <v>0</v>
      </c>
      <c r="AN1514">
        <v>0</v>
      </c>
      <c r="AO1514">
        <v>0</v>
      </c>
      <c r="AP1514">
        <v>0</v>
      </c>
      <c r="AQ1514">
        <v>0</v>
      </c>
      <c r="AR1514">
        <v>0</v>
      </c>
      <c r="AS1514">
        <v>0</v>
      </c>
      <c r="AT1514">
        <v>0</v>
      </c>
      <c r="AU1514">
        <v>0</v>
      </c>
      <c r="AV1514">
        <v>0</v>
      </c>
      <c r="AW1514">
        <v>0</v>
      </c>
      <c r="AX1514">
        <v>1</v>
      </c>
    </row>
    <row r="1515" spans="1:50" x14ac:dyDescent="0.25">
      <c r="A1515" s="36">
        <v>1901712</v>
      </c>
      <c r="B1515" s="36">
        <v>7186</v>
      </c>
      <c r="C1515" s="36" t="s">
        <v>65</v>
      </c>
      <c r="D1515">
        <v>5343</v>
      </c>
      <c r="E1515" t="s">
        <v>573</v>
      </c>
      <c r="F1515" s="1">
        <v>41707</v>
      </c>
      <c r="G1515" s="1">
        <v>41738</v>
      </c>
      <c r="H1515">
        <v>3</v>
      </c>
      <c r="I1515">
        <v>2014</v>
      </c>
      <c r="J1515">
        <v>10.953099999999999</v>
      </c>
      <c r="K1515">
        <v>-30.6845</v>
      </c>
      <c r="L1515" t="s">
        <v>1330</v>
      </c>
      <c r="M1515" t="s">
        <v>1331</v>
      </c>
      <c r="N1515" s="1">
        <v>41969</v>
      </c>
      <c r="O1515">
        <v>11.385</v>
      </c>
      <c r="P1515">
        <v>-28.907</v>
      </c>
      <c r="Q1515" t="s">
        <v>19</v>
      </c>
      <c r="R1515" t="s">
        <v>598</v>
      </c>
      <c r="S1515" t="s">
        <v>599</v>
      </c>
      <c r="T1515" t="s">
        <v>20</v>
      </c>
      <c r="U1515" t="s">
        <v>7</v>
      </c>
      <c r="V1515">
        <v>262.12920000000003</v>
      </c>
      <c r="W1515">
        <v>0.91</v>
      </c>
      <c r="X1515">
        <v>1</v>
      </c>
      <c r="Y1515">
        <v>31</v>
      </c>
      <c r="Z1515">
        <v>0</v>
      </c>
      <c r="AA1515">
        <v>0</v>
      </c>
      <c r="AB1515">
        <v>0</v>
      </c>
      <c r="AC1515">
        <v>240</v>
      </c>
      <c r="AD1515">
        <v>1000</v>
      </c>
      <c r="AE1515">
        <v>2000</v>
      </c>
      <c r="AF1515">
        <v>0</v>
      </c>
      <c r="AG1515">
        <v>0</v>
      </c>
      <c r="AH1515">
        <v>0</v>
      </c>
      <c r="AI1515">
        <v>0</v>
      </c>
      <c r="AJ1515">
        <v>0</v>
      </c>
      <c r="AK1515">
        <v>0</v>
      </c>
      <c r="AL1515">
        <v>0</v>
      </c>
      <c r="AM1515">
        <v>0</v>
      </c>
      <c r="AN1515">
        <v>0</v>
      </c>
      <c r="AO1515">
        <v>0</v>
      </c>
      <c r="AP1515">
        <v>0</v>
      </c>
      <c r="AQ1515">
        <v>0</v>
      </c>
      <c r="AR1515">
        <v>0</v>
      </c>
      <c r="AS1515">
        <v>0</v>
      </c>
      <c r="AT1515">
        <v>0</v>
      </c>
      <c r="AU1515">
        <v>0</v>
      </c>
      <c r="AV1515">
        <v>0</v>
      </c>
      <c r="AW1515">
        <v>0</v>
      </c>
      <c r="AX1515">
        <v>1</v>
      </c>
    </row>
    <row r="1516" spans="1:50" x14ac:dyDescent="0.25">
      <c r="A1516" s="36">
        <v>1901706</v>
      </c>
      <c r="B1516" s="36">
        <v>1152</v>
      </c>
      <c r="C1516" s="36" t="s">
        <v>65</v>
      </c>
      <c r="D1516">
        <v>5337</v>
      </c>
      <c r="E1516" t="s">
        <v>573</v>
      </c>
      <c r="F1516" s="1">
        <v>41700</v>
      </c>
      <c r="G1516" s="1">
        <v>41738</v>
      </c>
      <c r="H1516">
        <v>3</v>
      </c>
      <c r="I1516">
        <v>2014</v>
      </c>
      <c r="J1516">
        <v>-19.0122</v>
      </c>
      <c r="K1516">
        <v>-0.69130000000000003</v>
      </c>
      <c r="L1516" t="s">
        <v>1330</v>
      </c>
      <c r="M1516" t="s">
        <v>1331</v>
      </c>
      <c r="N1516" s="1">
        <v>41971</v>
      </c>
      <c r="O1516">
        <v>-18.931000000000001</v>
      </c>
      <c r="P1516">
        <v>2.1219999999999999</v>
      </c>
      <c r="Q1516" t="s">
        <v>19</v>
      </c>
      <c r="R1516" t="s">
        <v>598</v>
      </c>
      <c r="S1516" t="s">
        <v>599</v>
      </c>
      <c r="T1516" t="s">
        <v>20</v>
      </c>
      <c r="U1516" t="s">
        <v>7</v>
      </c>
      <c r="V1516">
        <v>271.43509999999998</v>
      </c>
      <c r="W1516">
        <v>0.91</v>
      </c>
      <c r="X1516">
        <v>1</v>
      </c>
      <c r="Y1516">
        <v>53</v>
      </c>
      <c r="Z1516">
        <v>0</v>
      </c>
      <c r="AA1516">
        <v>0</v>
      </c>
      <c r="AB1516">
        <v>0</v>
      </c>
      <c r="AC1516">
        <v>120</v>
      </c>
      <c r="AD1516">
        <v>1000</v>
      </c>
      <c r="AE1516">
        <v>2000</v>
      </c>
      <c r="AF1516">
        <v>0</v>
      </c>
      <c r="AG1516">
        <v>0</v>
      </c>
      <c r="AH1516">
        <v>0</v>
      </c>
      <c r="AI1516">
        <v>0</v>
      </c>
      <c r="AJ1516">
        <v>0</v>
      </c>
      <c r="AK1516">
        <v>0</v>
      </c>
      <c r="AL1516">
        <v>0</v>
      </c>
      <c r="AM1516">
        <v>0</v>
      </c>
      <c r="AN1516">
        <v>0</v>
      </c>
      <c r="AO1516">
        <v>0</v>
      </c>
      <c r="AP1516">
        <v>0</v>
      </c>
      <c r="AQ1516">
        <v>0</v>
      </c>
      <c r="AR1516">
        <v>0</v>
      </c>
      <c r="AS1516">
        <v>0</v>
      </c>
      <c r="AT1516">
        <v>0</v>
      </c>
      <c r="AU1516">
        <v>0</v>
      </c>
      <c r="AV1516">
        <v>0</v>
      </c>
      <c r="AW1516">
        <v>0</v>
      </c>
      <c r="AX1516">
        <v>1</v>
      </c>
    </row>
    <row r="1517" spans="1:50" x14ac:dyDescent="0.25">
      <c r="A1517" s="36">
        <v>1901709</v>
      </c>
      <c r="B1517" s="36">
        <v>7152</v>
      </c>
      <c r="C1517" s="36" t="s">
        <v>65</v>
      </c>
      <c r="D1517">
        <v>5340</v>
      </c>
      <c r="E1517" t="s">
        <v>573</v>
      </c>
      <c r="F1517" s="1">
        <v>41676</v>
      </c>
      <c r="G1517" s="1">
        <v>41738</v>
      </c>
      <c r="H1517">
        <v>2</v>
      </c>
      <c r="I1517">
        <v>2014</v>
      </c>
      <c r="J1517">
        <v>-1.0046999999999999</v>
      </c>
      <c r="K1517">
        <v>-18.600100000000001</v>
      </c>
      <c r="L1517" t="s">
        <v>1330</v>
      </c>
      <c r="M1517" t="s">
        <v>1331</v>
      </c>
      <c r="N1517" s="1">
        <v>41967</v>
      </c>
      <c r="O1517">
        <v>0.54200000000000004</v>
      </c>
      <c r="P1517">
        <v>-31.498000000000001</v>
      </c>
      <c r="Q1517" t="s">
        <v>19</v>
      </c>
      <c r="R1517" t="s">
        <v>598</v>
      </c>
      <c r="S1517" t="s">
        <v>599</v>
      </c>
      <c r="T1517" t="s">
        <v>20</v>
      </c>
      <c r="U1517" t="s">
        <v>7</v>
      </c>
      <c r="V1517">
        <v>290.64789999999999</v>
      </c>
      <c r="W1517">
        <v>0.91</v>
      </c>
      <c r="X1517">
        <v>1</v>
      </c>
      <c r="Y1517">
        <v>31</v>
      </c>
      <c r="Z1517">
        <v>0</v>
      </c>
      <c r="AA1517">
        <v>0</v>
      </c>
      <c r="AB1517">
        <v>0</v>
      </c>
      <c r="AC1517">
        <v>240</v>
      </c>
      <c r="AD1517">
        <v>1000</v>
      </c>
      <c r="AE1517">
        <v>2000</v>
      </c>
      <c r="AF1517">
        <v>0</v>
      </c>
      <c r="AG1517">
        <v>0</v>
      </c>
      <c r="AH1517">
        <v>0</v>
      </c>
      <c r="AI1517">
        <v>0</v>
      </c>
      <c r="AJ1517">
        <v>0</v>
      </c>
      <c r="AK1517">
        <v>0</v>
      </c>
      <c r="AL1517">
        <v>0</v>
      </c>
      <c r="AM1517">
        <v>0</v>
      </c>
      <c r="AN1517">
        <v>0</v>
      </c>
      <c r="AO1517">
        <v>0</v>
      </c>
      <c r="AP1517">
        <v>0</v>
      </c>
      <c r="AQ1517">
        <v>0</v>
      </c>
      <c r="AR1517">
        <v>0</v>
      </c>
      <c r="AS1517">
        <v>0</v>
      </c>
      <c r="AT1517">
        <v>0</v>
      </c>
      <c r="AU1517">
        <v>0</v>
      </c>
      <c r="AV1517">
        <v>0</v>
      </c>
      <c r="AW1517">
        <v>0</v>
      </c>
      <c r="AX1517">
        <v>1</v>
      </c>
    </row>
    <row r="1518" spans="1:50" x14ac:dyDescent="0.25">
      <c r="A1518" s="36">
        <v>1901711</v>
      </c>
      <c r="B1518" s="36">
        <v>7184</v>
      </c>
      <c r="C1518" s="36" t="s">
        <v>65</v>
      </c>
      <c r="D1518">
        <v>5342</v>
      </c>
      <c r="E1518" t="s">
        <v>573</v>
      </c>
      <c r="F1518" s="1">
        <v>41704</v>
      </c>
      <c r="G1518" s="1">
        <v>41738</v>
      </c>
      <c r="H1518">
        <v>3</v>
      </c>
      <c r="I1518">
        <v>2014</v>
      </c>
      <c r="J1518">
        <v>-2.9740000000000002</v>
      </c>
      <c r="K1518">
        <v>-16.645600000000002</v>
      </c>
      <c r="L1518" t="s">
        <v>1330</v>
      </c>
      <c r="M1518" t="s">
        <v>1331</v>
      </c>
      <c r="N1518" s="1">
        <v>41966</v>
      </c>
      <c r="O1518">
        <v>-2.7709999999999999</v>
      </c>
      <c r="P1518">
        <v>-16.675999999999998</v>
      </c>
      <c r="Q1518" t="s">
        <v>19</v>
      </c>
      <c r="R1518" t="s">
        <v>598</v>
      </c>
      <c r="S1518" t="s">
        <v>599</v>
      </c>
      <c r="T1518" t="s">
        <v>20</v>
      </c>
      <c r="U1518" t="s">
        <v>7</v>
      </c>
      <c r="V1518">
        <v>261.94929999999999</v>
      </c>
      <c r="W1518">
        <v>0.91</v>
      </c>
      <c r="X1518">
        <v>1</v>
      </c>
      <c r="Y1518">
        <v>31</v>
      </c>
      <c r="Z1518">
        <v>0</v>
      </c>
      <c r="AA1518">
        <v>0</v>
      </c>
      <c r="AB1518">
        <v>0</v>
      </c>
      <c r="AC1518">
        <v>240</v>
      </c>
      <c r="AD1518">
        <v>1000</v>
      </c>
      <c r="AE1518">
        <v>2000</v>
      </c>
      <c r="AF1518">
        <v>0</v>
      </c>
      <c r="AG1518">
        <v>0</v>
      </c>
      <c r="AH1518">
        <v>0</v>
      </c>
      <c r="AI1518">
        <v>0</v>
      </c>
      <c r="AJ1518">
        <v>0</v>
      </c>
      <c r="AK1518">
        <v>0</v>
      </c>
      <c r="AL1518">
        <v>0</v>
      </c>
      <c r="AM1518">
        <v>0</v>
      </c>
      <c r="AN1518">
        <v>0</v>
      </c>
      <c r="AO1518">
        <v>0</v>
      </c>
      <c r="AP1518">
        <v>0</v>
      </c>
      <c r="AQ1518">
        <v>0</v>
      </c>
      <c r="AR1518">
        <v>0</v>
      </c>
      <c r="AS1518">
        <v>0</v>
      </c>
      <c r="AT1518">
        <v>0</v>
      </c>
      <c r="AU1518">
        <v>0</v>
      </c>
      <c r="AV1518">
        <v>0</v>
      </c>
      <c r="AW1518">
        <v>0</v>
      </c>
      <c r="AX1518">
        <v>1</v>
      </c>
    </row>
    <row r="1519" spans="1:50" x14ac:dyDescent="0.25">
      <c r="A1519" s="36">
        <v>1901710</v>
      </c>
      <c r="B1519" s="36">
        <v>7157</v>
      </c>
      <c r="C1519" s="36" t="s">
        <v>65</v>
      </c>
      <c r="D1519">
        <v>5341</v>
      </c>
      <c r="E1519" t="s">
        <v>573</v>
      </c>
      <c r="F1519" s="1">
        <v>41703</v>
      </c>
      <c r="G1519" s="1">
        <v>41738</v>
      </c>
      <c r="H1519">
        <v>3</v>
      </c>
      <c r="I1519">
        <v>2014</v>
      </c>
      <c r="J1519">
        <v>-5.0060000000000002</v>
      </c>
      <c r="K1519">
        <v>-14.6435</v>
      </c>
      <c r="L1519" t="s">
        <v>1330</v>
      </c>
      <c r="M1519" t="s">
        <v>1331</v>
      </c>
      <c r="N1519" s="1">
        <v>41965</v>
      </c>
      <c r="O1519">
        <v>-5.5220000000000002</v>
      </c>
      <c r="P1519">
        <v>-15.589</v>
      </c>
      <c r="Q1519" t="s">
        <v>19</v>
      </c>
      <c r="R1519" t="s">
        <v>598</v>
      </c>
      <c r="S1519" t="s">
        <v>599</v>
      </c>
      <c r="T1519" t="s">
        <v>20</v>
      </c>
      <c r="U1519" t="s">
        <v>7</v>
      </c>
      <c r="V1519">
        <v>262.14170000000001</v>
      </c>
      <c r="W1519">
        <v>0.91</v>
      </c>
      <c r="X1519">
        <v>1</v>
      </c>
      <c r="Y1519">
        <v>25</v>
      </c>
      <c r="Z1519">
        <v>0</v>
      </c>
      <c r="AA1519">
        <v>0</v>
      </c>
      <c r="AB1519">
        <v>0</v>
      </c>
      <c r="AC1519">
        <v>240</v>
      </c>
      <c r="AD1519">
        <v>1000</v>
      </c>
      <c r="AE1519">
        <v>2000</v>
      </c>
      <c r="AF1519">
        <v>0</v>
      </c>
      <c r="AG1519">
        <v>0</v>
      </c>
      <c r="AH1519">
        <v>0</v>
      </c>
      <c r="AI1519">
        <v>0</v>
      </c>
      <c r="AJ1519">
        <v>0</v>
      </c>
      <c r="AK1519">
        <v>0</v>
      </c>
      <c r="AL1519">
        <v>0</v>
      </c>
      <c r="AM1519">
        <v>0</v>
      </c>
      <c r="AN1519">
        <v>0</v>
      </c>
      <c r="AO1519">
        <v>0</v>
      </c>
      <c r="AP1519">
        <v>0</v>
      </c>
      <c r="AQ1519">
        <v>0</v>
      </c>
      <c r="AR1519">
        <v>0</v>
      </c>
      <c r="AS1519">
        <v>0</v>
      </c>
      <c r="AT1519">
        <v>0</v>
      </c>
      <c r="AU1519">
        <v>0</v>
      </c>
      <c r="AV1519">
        <v>0</v>
      </c>
      <c r="AW1519">
        <v>0</v>
      </c>
      <c r="AX1519">
        <v>1</v>
      </c>
    </row>
    <row r="1520" spans="1:50" x14ac:dyDescent="0.25">
      <c r="A1520" s="36">
        <v>1901708</v>
      </c>
      <c r="B1520" s="36">
        <v>7136</v>
      </c>
      <c r="C1520" s="36" t="s">
        <v>65</v>
      </c>
      <c r="D1520">
        <v>5339</v>
      </c>
      <c r="E1520" t="s">
        <v>573</v>
      </c>
      <c r="F1520" s="1">
        <v>41702</v>
      </c>
      <c r="G1520" s="1">
        <v>41738</v>
      </c>
      <c r="H1520">
        <v>3</v>
      </c>
      <c r="I1520">
        <v>2014</v>
      </c>
      <c r="J1520">
        <v>-10.043100000000001</v>
      </c>
      <c r="K1520">
        <v>-9.6829999999999998</v>
      </c>
      <c r="L1520" t="s">
        <v>1330</v>
      </c>
      <c r="M1520" t="s">
        <v>1331</v>
      </c>
      <c r="N1520" s="1">
        <v>41974</v>
      </c>
      <c r="O1520">
        <v>-10.38</v>
      </c>
      <c r="P1520">
        <v>-9.9369999999999994</v>
      </c>
      <c r="Q1520" t="s">
        <v>19</v>
      </c>
      <c r="R1520" t="s">
        <v>598</v>
      </c>
      <c r="S1520" t="s">
        <v>599</v>
      </c>
      <c r="T1520" t="s">
        <v>20</v>
      </c>
      <c r="U1520" t="s">
        <v>7</v>
      </c>
      <c r="V1520">
        <v>272.26319999999998</v>
      </c>
      <c r="W1520">
        <v>0.91</v>
      </c>
      <c r="X1520">
        <v>1</v>
      </c>
      <c r="Y1520">
        <v>32</v>
      </c>
      <c r="Z1520">
        <v>0</v>
      </c>
      <c r="AA1520">
        <v>0</v>
      </c>
      <c r="AB1520">
        <v>1</v>
      </c>
      <c r="AC1520">
        <v>240</v>
      </c>
      <c r="AD1520">
        <v>1000</v>
      </c>
      <c r="AE1520">
        <v>2000</v>
      </c>
      <c r="AF1520">
        <v>0</v>
      </c>
      <c r="AG1520">
        <v>0</v>
      </c>
      <c r="AH1520">
        <v>0</v>
      </c>
      <c r="AI1520">
        <v>0</v>
      </c>
      <c r="AJ1520">
        <v>0</v>
      </c>
      <c r="AK1520">
        <v>0</v>
      </c>
      <c r="AL1520">
        <v>0</v>
      </c>
      <c r="AM1520">
        <v>0</v>
      </c>
      <c r="AN1520">
        <v>0</v>
      </c>
      <c r="AO1520">
        <v>0</v>
      </c>
      <c r="AP1520">
        <v>0</v>
      </c>
      <c r="AQ1520">
        <v>0</v>
      </c>
      <c r="AR1520">
        <v>0</v>
      </c>
      <c r="AS1520">
        <v>0</v>
      </c>
      <c r="AT1520">
        <v>0</v>
      </c>
      <c r="AU1520">
        <v>0</v>
      </c>
      <c r="AV1520">
        <v>0</v>
      </c>
      <c r="AW1520">
        <v>0</v>
      </c>
      <c r="AX1520">
        <v>1</v>
      </c>
    </row>
    <row r="1521" spans="1:50" x14ac:dyDescent="0.25">
      <c r="A1521" s="36">
        <v>1901587</v>
      </c>
      <c r="B1521" s="36">
        <v>104055</v>
      </c>
      <c r="C1521" s="36" t="s">
        <v>64</v>
      </c>
      <c r="D1521">
        <v>4200</v>
      </c>
      <c r="E1521">
        <v>1125</v>
      </c>
      <c r="F1521" s="1">
        <v>40975</v>
      </c>
      <c r="G1521" s="1">
        <v>40982</v>
      </c>
      <c r="H1521">
        <v>3</v>
      </c>
      <c r="I1521">
        <v>2012</v>
      </c>
      <c r="J1521">
        <v>13.0025</v>
      </c>
      <c r="K1521">
        <v>-36.455300000000001</v>
      </c>
      <c r="L1521" t="s">
        <v>1330</v>
      </c>
      <c r="M1521" t="s">
        <v>1331</v>
      </c>
      <c r="N1521" s="1">
        <v>41946</v>
      </c>
      <c r="O1521">
        <v>14.0754</v>
      </c>
      <c r="P1521">
        <v>-70.797700000000006</v>
      </c>
      <c r="Q1521" t="s">
        <v>40</v>
      </c>
      <c r="R1521" t="s">
        <v>598</v>
      </c>
      <c r="S1521" t="s">
        <v>599</v>
      </c>
      <c r="T1521" t="s">
        <v>20</v>
      </c>
      <c r="U1521" t="s">
        <v>7</v>
      </c>
      <c r="V1521">
        <v>970.88800000000003</v>
      </c>
      <c r="W1521">
        <v>0.85</v>
      </c>
      <c r="X1521">
        <v>1</v>
      </c>
      <c r="Y1521">
        <v>85</v>
      </c>
      <c r="Z1521">
        <v>0</v>
      </c>
      <c r="AA1521">
        <v>0</v>
      </c>
      <c r="AB1521">
        <v>0</v>
      </c>
      <c r="AC1521">
        <v>240</v>
      </c>
      <c r="AD1521">
        <v>1000</v>
      </c>
      <c r="AE1521">
        <v>1800</v>
      </c>
      <c r="AF1521">
        <v>0</v>
      </c>
      <c r="AG1521">
        <v>0</v>
      </c>
      <c r="AH1521">
        <v>0</v>
      </c>
      <c r="AI1521">
        <v>0</v>
      </c>
      <c r="AJ1521">
        <v>0</v>
      </c>
      <c r="AK1521">
        <v>0</v>
      </c>
      <c r="AL1521">
        <v>0</v>
      </c>
      <c r="AM1521">
        <v>0</v>
      </c>
      <c r="AN1521">
        <v>0</v>
      </c>
      <c r="AO1521">
        <v>0</v>
      </c>
      <c r="AP1521">
        <v>0</v>
      </c>
      <c r="AQ1521">
        <v>0</v>
      </c>
      <c r="AR1521">
        <v>0</v>
      </c>
      <c r="AS1521">
        <v>0</v>
      </c>
      <c r="AT1521">
        <v>0</v>
      </c>
      <c r="AU1521">
        <v>0</v>
      </c>
      <c r="AV1521">
        <v>0</v>
      </c>
      <c r="AW1521">
        <v>0</v>
      </c>
      <c r="AX1521">
        <v>1</v>
      </c>
    </row>
    <row r="1522" spans="1:50" x14ac:dyDescent="0.25">
      <c r="A1522" s="36">
        <v>1901584</v>
      </c>
      <c r="B1522" s="36">
        <v>104049</v>
      </c>
      <c r="C1522" s="36" t="s">
        <v>64</v>
      </c>
      <c r="D1522">
        <v>4197</v>
      </c>
      <c r="E1522">
        <v>1119</v>
      </c>
      <c r="F1522" s="1">
        <v>40979</v>
      </c>
      <c r="G1522" s="1">
        <v>40982</v>
      </c>
      <c r="H1522">
        <v>3</v>
      </c>
      <c r="I1522">
        <v>2012</v>
      </c>
      <c r="J1522">
        <v>33</v>
      </c>
      <c r="K1522">
        <v>-62.221299999999999</v>
      </c>
      <c r="L1522" t="s">
        <v>1330</v>
      </c>
      <c r="M1522" t="s">
        <v>1331</v>
      </c>
      <c r="N1522" s="1">
        <v>41969</v>
      </c>
      <c r="O1522">
        <v>33.1051</v>
      </c>
      <c r="P1522">
        <v>-66.112899999999996</v>
      </c>
      <c r="Q1522" t="s">
        <v>40</v>
      </c>
      <c r="R1522" t="s">
        <v>598</v>
      </c>
      <c r="S1522" t="s">
        <v>599</v>
      </c>
      <c r="T1522" t="s">
        <v>20</v>
      </c>
      <c r="U1522" t="s">
        <v>7</v>
      </c>
      <c r="V1522">
        <v>989.87670000000003</v>
      </c>
      <c r="W1522">
        <v>0.85</v>
      </c>
      <c r="X1522">
        <v>1</v>
      </c>
      <c r="Y1522">
        <v>100</v>
      </c>
      <c r="Z1522">
        <v>0</v>
      </c>
      <c r="AA1522">
        <v>0</v>
      </c>
      <c r="AB1522">
        <v>0</v>
      </c>
      <c r="AC1522">
        <v>240</v>
      </c>
      <c r="AD1522">
        <v>1000</v>
      </c>
      <c r="AE1522">
        <v>1800</v>
      </c>
      <c r="AF1522">
        <v>0</v>
      </c>
      <c r="AG1522">
        <v>0</v>
      </c>
      <c r="AH1522">
        <v>0</v>
      </c>
      <c r="AI1522">
        <v>0</v>
      </c>
      <c r="AJ1522">
        <v>0</v>
      </c>
      <c r="AK1522">
        <v>0</v>
      </c>
      <c r="AL1522">
        <v>0</v>
      </c>
      <c r="AM1522">
        <v>0</v>
      </c>
      <c r="AN1522">
        <v>0</v>
      </c>
      <c r="AO1522">
        <v>0</v>
      </c>
      <c r="AP1522">
        <v>0</v>
      </c>
      <c r="AQ1522">
        <v>0</v>
      </c>
      <c r="AR1522">
        <v>0</v>
      </c>
      <c r="AS1522">
        <v>0</v>
      </c>
      <c r="AT1522">
        <v>0</v>
      </c>
      <c r="AU1522">
        <v>0</v>
      </c>
      <c r="AV1522">
        <v>0</v>
      </c>
      <c r="AW1522">
        <v>0</v>
      </c>
      <c r="AX1522">
        <v>1</v>
      </c>
    </row>
    <row r="1523" spans="1:50" x14ac:dyDescent="0.25">
      <c r="A1523" s="36">
        <v>4901281</v>
      </c>
      <c r="B1523" s="36">
        <v>36660</v>
      </c>
      <c r="C1523" s="36" t="s">
        <v>64</v>
      </c>
      <c r="D1523">
        <v>3461</v>
      </c>
      <c r="E1523">
        <v>991</v>
      </c>
      <c r="F1523" s="1">
        <v>40632</v>
      </c>
      <c r="G1523" s="1">
        <v>40644</v>
      </c>
      <c r="H1523">
        <v>3</v>
      </c>
      <c r="I1523">
        <v>2011</v>
      </c>
      <c r="J1523">
        <v>-12.5185</v>
      </c>
      <c r="K1523">
        <v>-7.9737</v>
      </c>
      <c r="L1523" t="s">
        <v>1330</v>
      </c>
      <c r="M1523" t="s">
        <v>1332</v>
      </c>
      <c r="N1523" s="1">
        <v>41972</v>
      </c>
      <c r="O1523">
        <v>-14.3912</v>
      </c>
      <c r="P1523">
        <v>-17.2105</v>
      </c>
      <c r="Q1523" t="s">
        <v>40</v>
      </c>
      <c r="R1523" t="s">
        <v>598</v>
      </c>
      <c r="S1523" t="s">
        <v>599</v>
      </c>
      <c r="T1523" t="s">
        <v>20</v>
      </c>
      <c r="U1523" t="s">
        <v>7</v>
      </c>
      <c r="V1523">
        <v>1339.6152</v>
      </c>
      <c r="W1523">
        <v>0.78</v>
      </c>
      <c r="X1523">
        <v>1</v>
      </c>
      <c r="Y1523">
        <v>135</v>
      </c>
      <c r="Z1523">
        <v>0</v>
      </c>
      <c r="AA1523">
        <v>0</v>
      </c>
      <c r="AB1523">
        <v>0</v>
      </c>
      <c r="AC1523">
        <v>240</v>
      </c>
      <c r="AD1523">
        <v>1000</v>
      </c>
      <c r="AE1523">
        <v>1800</v>
      </c>
      <c r="AF1523">
        <v>0</v>
      </c>
      <c r="AG1523">
        <v>0</v>
      </c>
      <c r="AH1523">
        <v>0</v>
      </c>
      <c r="AI1523">
        <v>0</v>
      </c>
      <c r="AJ1523">
        <v>0</v>
      </c>
      <c r="AK1523">
        <v>0</v>
      </c>
      <c r="AL1523">
        <v>0</v>
      </c>
      <c r="AM1523">
        <v>0</v>
      </c>
      <c r="AN1523">
        <v>0</v>
      </c>
      <c r="AO1523">
        <v>0</v>
      </c>
      <c r="AP1523">
        <v>0</v>
      </c>
      <c r="AQ1523">
        <v>0</v>
      </c>
      <c r="AR1523">
        <v>0</v>
      </c>
      <c r="AS1523">
        <v>0</v>
      </c>
      <c r="AT1523">
        <v>0</v>
      </c>
      <c r="AU1523">
        <v>0</v>
      </c>
      <c r="AV1523">
        <v>0</v>
      </c>
      <c r="AW1523">
        <v>0</v>
      </c>
      <c r="AX1523">
        <v>1</v>
      </c>
    </row>
    <row r="1524" spans="1:50" x14ac:dyDescent="0.25">
      <c r="A1524" s="36">
        <v>1901499</v>
      </c>
      <c r="B1524" s="36">
        <v>203323</v>
      </c>
      <c r="C1524" s="36" t="s">
        <v>65</v>
      </c>
      <c r="D1524">
        <v>3925</v>
      </c>
      <c r="E1524">
        <v>935</v>
      </c>
      <c r="F1524" s="1">
        <v>40660</v>
      </c>
      <c r="G1524" s="1">
        <v>40668</v>
      </c>
      <c r="H1524">
        <v>4</v>
      </c>
      <c r="I1524">
        <v>2011</v>
      </c>
      <c r="J1524">
        <v>10.716699999999999</v>
      </c>
      <c r="K1524">
        <v>-45.8</v>
      </c>
      <c r="L1524" t="s">
        <v>1330</v>
      </c>
      <c r="M1524" t="s">
        <v>1333</v>
      </c>
      <c r="N1524" s="1">
        <v>41972</v>
      </c>
      <c r="O1524">
        <v>6.3609999999999998</v>
      </c>
      <c r="P1524">
        <v>-49.06</v>
      </c>
      <c r="Q1524" t="s">
        <v>40</v>
      </c>
      <c r="R1524" t="s">
        <v>598</v>
      </c>
      <c r="S1524" t="s">
        <v>599</v>
      </c>
      <c r="T1524" t="s">
        <v>20</v>
      </c>
      <c r="U1524" t="s">
        <v>7</v>
      </c>
      <c r="V1524">
        <v>1312.0953999999999</v>
      </c>
      <c r="W1524">
        <v>0.78</v>
      </c>
      <c r="X1524">
        <v>1</v>
      </c>
      <c r="Y1524">
        <v>128</v>
      </c>
      <c r="Z1524">
        <v>75</v>
      </c>
      <c r="AA1524">
        <v>0</v>
      </c>
      <c r="AB1524">
        <v>0</v>
      </c>
      <c r="AC1524">
        <v>240</v>
      </c>
      <c r="AD1524">
        <v>1000</v>
      </c>
      <c r="AE1524">
        <v>1800</v>
      </c>
      <c r="AF1524">
        <v>1</v>
      </c>
      <c r="AG1524">
        <v>0</v>
      </c>
      <c r="AH1524">
        <v>0</v>
      </c>
      <c r="AI1524">
        <v>0</v>
      </c>
      <c r="AJ1524">
        <v>0</v>
      </c>
      <c r="AK1524">
        <v>0</v>
      </c>
      <c r="AL1524">
        <v>0</v>
      </c>
      <c r="AM1524">
        <v>0</v>
      </c>
      <c r="AN1524">
        <v>0</v>
      </c>
      <c r="AO1524">
        <v>0</v>
      </c>
      <c r="AP1524">
        <v>0</v>
      </c>
      <c r="AQ1524">
        <v>0</v>
      </c>
      <c r="AR1524">
        <v>0</v>
      </c>
      <c r="AS1524">
        <v>0</v>
      </c>
      <c r="AT1524">
        <v>0</v>
      </c>
      <c r="AU1524">
        <v>0</v>
      </c>
      <c r="AV1524">
        <v>0</v>
      </c>
      <c r="AW1524">
        <v>0</v>
      </c>
      <c r="AX1524">
        <v>1</v>
      </c>
    </row>
    <row r="1525" spans="1:50" x14ac:dyDescent="0.25">
      <c r="A1525" s="36">
        <v>1901507</v>
      </c>
      <c r="B1525" s="36">
        <v>42639</v>
      </c>
      <c r="C1525" s="36" t="s">
        <v>64</v>
      </c>
      <c r="D1525">
        <v>3933</v>
      </c>
      <c r="E1525">
        <v>1019</v>
      </c>
      <c r="F1525" s="1">
        <v>40664</v>
      </c>
      <c r="G1525" s="1">
        <v>40668</v>
      </c>
      <c r="H1525">
        <v>5</v>
      </c>
      <c r="I1525">
        <v>2011</v>
      </c>
      <c r="J1525">
        <v>-4.8333000000000004</v>
      </c>
      <c r="K1525">
        <v>-22.533300000000001</v>
      </c>
      <c r="L1525" t="s">
        <v>1330</v>
      </c>
      <c r="M1525" t="s">
        <v>1333</v>
      </c>
      <c r="N1525" s="1">
        <v>41974</v>
      </c>
      <c r="O1525">
        <v>-2.3965000000000001</v>
      </c>
      <c r="P1525">
        <v>-15.827999999999999</v>
      </c>
      <c r="Q1525" t="s">
        <v>40</v>
      </c>
      <c r="R1525" t="s">
        <v>598</v>
      </c>
      <c r="S1525" t="s">
        <v>599</v>
      </c>
      <c r="T1525" t="s">
        <v>20</v>
      </c>
      <c r="U1525" t="s">
        <v>7</v>
      </c>
      <c r="V1525">
        <v>1310.6203</v>
      </c>
      <c r="W1525">
        <v>0.78</v>
      </c>
      <c r="X1525">
        <v>1</v>
      </c>
      <c r="Y1525">
        <v>124</v>
      </c>
      <c r="Z1525">
        <v>0</v>
      </c>
      <c r="AA1525">
        <v>0</v>
      </c>
      <c r="AB1525">
        <v>0</v>
      </c>
      <c r="AC1525">
        <v>240</v>
      </c>
      <c r="AD1525">
        <v>1000</v>
      </c>
      <c r="AE1525">
        <v>1800</v>
      </c>
      <c r="AF1525">
        <v>0</v>
      </c>
      <c r="AG1525">
        <v>0</v>
      </c>
      <c r="AH1525">
        <v>0</v>
      </c>
      <c r="AI1525">
        <v>0</v>
      </c>
      <c r="AJ1525">
        <v>0</v>
      </c>
      <c r="AK1525">
        <v>0</v>
      </c>
      <c r="AL1525">
        <v>0</v>
      </c>
      <c r="AM1525">
        <v>0</v>
      </c>
      <c r="AN1525">
        <v>0</v>
      </c>
      <c r="AO1525">
        <v>0</v>
      </c>
      <c r="AP1525">
        <v>0</v>
      </c>
      <c r="AQ1525">
        <v>0</v>
      </c>
      <c r="AR1525">
        <v>0</v>
      </c>
      <c r="AS1525">
        <v>0</v>
      </c>
      <c r="AT1525">
        <v>0</v>
      </c>
      <c r="AU1525">
        <v>0</v>
      </c>
      <c r="AV1525">
        <v>0</v>
      </c>
      <c r="AW1525">
        <v>0</v>
      </c>
      <c r="AX1525">
        <v>1</v>
      </c>
    </row>
    <row r="1526" spans="1:50" x14ac:dyDescent="0.25">
      <c r="A1526" s="36">
        <v>1901506</v>
      </c>
      <c r="B1526" s="36">
        <v>44173</v>
      </c>
      <c r="C1526" s="36" t="s">
        <v>64</v>
      </c>
      <c r="D1526">
        <v>3932</v>
      </c>
      <c r="E1526">
        <v>1027</v>
      </c>
      <c r="F1526" s="1">
        <v>40665</v>
      </c>
      <c r="G1526" s="1">
        <v>40668</v>
      </c>
      <c r="H1526">
        <v>5</v>
      </c>
      <c r="I1526">
        <v>2011</v>
      </c>
      <c r="J1526">
        <v>-9.9666999999999994</v>
      </c>
      <c r="K1526">
        <v>-15.066700000000001</v>
      </c>
      <c r="L1526" t="s">
        <v>1330</v>
      </c>
      <c r="M1526" t="s">
        <v>1333</v>
      </c>
      <c r="N1526" s="1">
        <v>41975</v>
      </c>
      <c r="O1526">
        <v>-8.1629000000000005</v>
      </c>
      <c r="P1526">
        <v>-16.177099999999999</v>
      </c>
      <c r="Q1526" t="s">
        <v>40</v>
      </c>
      <c r="R1526" t="s">
        <v>598</v>
      </c>
      <c r="S1526" t="s">
        <v>599</v>
      </c>
      <c r="T1526" t="s">
        <v>20</v>
      </c>
      <c r="U1526" t="s">
        <v>7</v>
      </c>
      <c r="V1526">
        <v>1310.4606000000001</v>
      </c>
      <c r="W1526">
        <v>0.78</v>
      </c>
      <c r="X1526">
        <v>1</v>
      </c>
      <c r="Y1526">
        <v>132</v>
      </c>
      <c r="Z1526">
        <v>0</v>
      </c>
      <c r="AA1526">
        <v>0</v>
      </c>
      <c r="AB1526">
        <v>0</v>
      </c>
      <c r="AC1526">
        <v>240</v>
      </c>
      <c r="AD1526">
        <v>1000</v>
      </c>
      <c r="AE1526">
        <v>1800</v>
      </c>
      <c r="AF1526">
        <v>0</v>
      </c>
      <c r="AG1526">
        <v>0</v>
      </c>
      <c r="AH1526">
        <v>0</v>
      </c>
      <c r="AI1526">
        <v>0</v>
      </c>
      <c r="AJ1526">
        <v>0</v>
      </c>
      <c r="AK1526">
        <v>0</v>
      </c>
      <c r="AL1526">
        <v>0</v>
      </c>
      <c r="AM1526">
        <v>0</v>
      </c>
      <c r="AN1526">
        <v>0</v>
      </c>
      <c r="AO1526">
        <v>0</v>
      </c>
      <c r="AP1526">
        <v>0</v>
      </c>
      <c r="AQ1526">
        <v>0</v>
      </c>
      <c r="AR1526">
        <v>0</v>
      </c>
      <c r="AS1526">
        <v>0</v>
      </c>
      <c r="AT1526">
        <v>0</v>
      </c>
      <c r="AU1526">
        <v>0</v>
      </c>
      <c r="AV1526">
        <v>0</v>
      </c>
      <c r="AW1526">
        <v>0</v>
      </c>
      <c r="AX1526">
        <v>1</v>
      </c>
    </row>
    <row r="1527" spans="1:50" x14ac:dyDescent="0.25">
      <c r="A1527" s="36">
        <v>1901465</v>
      </c>
      <c r="B1527" s="36">
        <v>95483</v>
      </c>
      <c r="C1527" s="36" t="s">
        <v>64</v>
      </c>
      <c r="D1527">
        <v>3402</v>
      </c>
      <c r="E1527">
        <v>983</v>
      </c>
      <c r="F1527" s="1">
        <v>40644</v>
      </c>
      <c r="G1527" s="1">
        <v>40644</v>
      </c>
      <c r="H1527">
        <v>4</v>
      </c>
      <c r="I1527">
        <v>2011</v>
      </c>
      <c r="J1527">
        <v>35.186999999999998</v>
      </c>
      <c r="K1527">
        <v>-65.275800000000004</v>
      </c>
      <c r="L1527" t="s">
        <v>1330</v>
      </c>
      <c r="M1527" t="s">
        <v>1332</v>
      </c>
      <c r="N1527" s="1">
        <v>41974</v>
      </c>
      <c r="O1527">
        <v>43.220500000000001</v>
      </c>
      <c r="P1527">
        <v>-52.065300000000001</v>
      </c>
      <c r="Q1527" t="s">
        <v>40</v>
      </c>
      <c r="R1527" t="s">
        <v>598</v>
      </c>
      <c r="S1527" t="s">
        <v>599</v>
      </c>
      <c r="T1527" t="s">
        <v>20</v>
      </c>
      <c r="U1527" t="s">
        <v>7</v>
      </c>
      <c r="V1527">
        <v>1330.0866000000001</v>
      </c>
      <c r="W1527">
        <v>0.78</v>
      </c>
      <c r="X1527">
        <v>1</v>
      </c>
      <c r="Y1527">
        <v>129</v>
      </c>
      <c r="Z1527">
        <v>103</v>
      </c>
      <c r="AA1527">
        <v>0</v>
      </c>
      <c r="AB1527">
        <v>0</v>
      </c>
      <c r="AC1527">
        <v>240</v>
      </c>
      <c r="AD1527">
        <v>1000</v>
      </c>
      <c r="AE1527">
        <v>1800</v>
      </c>
      <c r="AF1527">
        <v>0</v>
      </c>
      <c r="AG1527">
        <v>0</v>
      </c>
      <c r="AH1527">
        <v>0</v>
      </c>
      <c r="AI1527">
        <v>0</v>
      </c>
      <c r="AJ1527">
        <v>0</v>
      </c>
      <c r="AK1527">
        <v>0</v>
      </c>
      <c r="AL1527">
        <v>0</v>
      </c>
      <c r="AM1527">
        <v>0</v>
      </c>
      <c r="AN1527">
        <v>0</v>
      </c>
      <c r="AO1527">
        <v>0</v>
      </c>
      <c r="AP1527">
        <v>0</v>
      </c>
      <c r="AQ1527">
        <v>0</v>
      </c>
      <c r="AR1527">
        <v>0</v>
      </c>
      <c r="AS1527">
        <v>0</v>
      </c>
      <c r="AT1527">
        <v>0</v>
      </c>
      <c r="AU1527">
        <v>0</v>
      </c>
      <c r="AV1527">
        <v>0</v>
      </c>
      <c r="AW1527">
        <v>0</v>
      </c>
      <c r="AX1527">
        <v>1</v>
      </c>
    </row>
    <row r="1528" spans="1:50" x14ac:dyDescent="0.25">
      <c r="A1528" s="36">
        <v>4901282</v>
      </c>
      <c r="B1528" s="36">
        <v>217650</v>
      </c>
      <c r="C1528" s="36" t="s">
        <v>65</v>
      </c>
      <c r="D1528">
        <v>3920</v>
      </c>
      <c r="E1528">
        <v>1038</v>
      </c>
      <c r="F1528" s="1">
        <v>40643</v>
      </c>
      <c r="G1528" s="1">
        <v>40644</v>
      </c>
      <c r="H1528">
        <v>4</v>
      </c>
      <c r="I1528">
        <v>2011</v>
      </c>
      <c r="J1528">
        <v>30.005500000000001</v>
      </c>
      <c r="K1528">
        <v>-58.469099999999997</v>
      </c>
      <c r="L1528" t="s">
        <v>1330</v>
      </c>
      <c r="M1528" t="s">
        <v>1332</v>
      </c>
      <c r="N1528" s="1">
        <v>41972</v>
      </c>
      <c r="O1528">
        <v>22.667999999999999</v>
      </c>
      <c r="P1528">
        <v>-71.271000000000001</v>
      </c>
      <c r="Q1528" t="s">
        <v>40</v>
      </c>
      <c r="R1528" t="s">
        <v>598</v>
      </c>
      <c r="S1528" t="s">
        <v>599</v>
      </c>
      <c r="T1528" t="s">
        <v>20</v>
      </c>
      <c r="U1528" t="s">
        <v>7</v>
      </c>
      <c r="V1528">
        <v>1329.3371</v>
      </c>
      <c r="W1528">
        <v>0.78</v>
      </c>
      <c r="X1528">
        <v>1</v>
      </c>
      <c r="Y1528">
        <v>127</v>
      </c>
      <c r="Z1528">
        <v>0</v>
      </c>
      <c r="AA1528">
        <v>0</v>
      </c>
      <c r="AB1528">
        <v>0</v>
      </c>
      <c r="AC1528">
        <v>240</v>
      </c>
      <c r="AD1528">
        <v>1000</v>
      </c>
      <c r="AE1528">
        <v>1800</v>
      </c>
      <c r="AF1528">
        <v>0</v>
      </c>
      <c r="AG1528">
        <v>0</v>
      </c>
      <c r="AH1528">
        <v>0</v>
      </c>
      <c r="AI1528">
        <v>0</v>
      </c>
      <c r="AJ1528">
        <v>0</v>
      </c>
      <c r="AK1528">
        <v>0</v>
      </c>
      <c r="AL1528">
        <v>0</v>
      </c>
      <c r="AM1528">
        <v>0</v>
      </c>
      <c r="AN1528">
        <v>0</v>
      </c>
      <c r="AO1528">
        <v>0</v>
      </c>
      <c r="AP1528">
        <v>0</v>
      </c>
      <c r="AQ1528">
        <v>0</v>
      </c>
      <c r="AR1528">
        <v>0</v>
      </c>
      <c r="AS1528">
        <v>0</v>
      </c>
      <c r="AT1528">
        <v>0</v>
      </c>
      <c r="AU1528">
        <v>0</v>
      </c>
      <c r="AV1528">
        <v>0</v>
      </c>
      <c r="AW1528">
        <v>0</v>
      </c>
      <c r="AX1528">
        <v>1</v>
      </c>
    </row>
    <row r="1529" spans="1:50" x14ac:dyDescent="0.25">
      <c r="A1529" s="36">
        <v>4901278</v>
      </c>
      <c r="B1529" s="36">
        <v>42632</v>
      </c>
      <c r="C1529" s="36" t="s">
        <v>64</v>
      </c>
      <c r="D1529">
        <v>3458</v>
      </c>
      <c r="E1529">
        <v>1012</v>
      </c>
      <c r="F1529" s="1">
        <v>40645</v>
      </c>
      <c r="G1529" s="1">
        <v>40645</v>
      </c>
      <c r="H1529">
        <v>4</v>
      </c>
      <c r="I1529">
        <v>2011</v>
      </c>
      <c r="J1529">
        <v>37.499699999999997</v>
      </c>
      <c r="K1529">
        <v>-68.815799999999996</v>
      </c>
      <c r="L1529" t="s">
        <v>1330</v>
      </c>
      <c r="M1529" t="s">
        <v>1332</v>
      </c>
      <c r="N1529" s="1">
        <v>41974</v>
      </c>
      <c r="O1529">
        <v>35.862200000000001</v>
      </c>
      <c r="P1529">
        <v>-71.967100000000002</v>
      </c>
      <c r="Q1529" t="s">
        <v>40</v>
      </c>
      <c r="R1529" t="s">
        <v>598</v>
      </c>
      <c r="S1529" t="s">
        <v>599</v>
      </c>
      <c r="T1529" t="s">
        <v>20</v>
      </c>
      <c r="U1529" t="s">
        <v>7</v>
      </c>
      <c r="V1529">
        <v>1329.6827000000001</v>
      </c>
      <c r="W1529">
        <v>0.78</v>
      </c>
      <c r="X1529">
        <v>1</v>
      </c>
      <c r="Y1529">
        <v>115</v>
      </c>
      <c r="Z1529">
        <v>0</v>
      </c>
      <c r="AA1529">
        <v>0</v>
      </c>
      <c r="AB1529">
        <v>0</v>
      </c>
      <c r="AC1529">
        <v>240</v>
      </c>
      <c r="AD1529">
        <v>1000</v>
      </c>
      <c r="AE1529">
        <v>1800</v>
      </c>
      <c r="AF1529">
        <v>0</v>
      </c>
      <c r="AG1529">
        <v>0</v>
      </c>
      <c r="AH1529">
        <v>0</v>
      </c>
      <c r="AI1529">
        <v>0</v>
      </c>
      <c r="AJ1529">
        <v>0</v>
      </c>
      <c r="AK1529">
        <v>0</v>
      </c>
      <c r="AL1529">
        <v>0</v>
      </c>
      <c r="AM1529">
        <v>0</v>
      </c>
      <c r="AN1529">
        <v>0</v>
      </c>
      <c r="AO1529">
        <v>0</v>
      </c>
      <c r="AP1529">
        <v>0</v>
      </c>
      <c r="AQ1529">
        <v>0</v>
      </c>
      <c r="AR1529">
        <v>0</v>
      </c>
      <c r="AS1529">
        <v>0</v>
      </c>
      <c r="AT1529">
        <v>0</v>
      </c>
      <c r="AU1529">
        <v>0</v>
      </c>
      <c r="AV1529">
        <v>0</v>
      </c>
      <c r="AW1529">
        <v>0</v>
      </c>
      <c r="AX1529">
        <v>1</v>
      </c>
    </row>
    <row r="1530" spans="1:50" x14ac:dyDescent="0.25">
      <c r="A1530" s="36">
        <v>1901501</v>
      </c>
      <c r="B1530" s="36">
        <v>272767</v>
      </c>
      <c r="C1530" s="36" t="s">
        <v>65</v>
      </c>
      <c r="D1530">
        <v>3927</v>
      </c>
      <c r="E1530">
        <v>941</v>
      </c>
      <c r="F1530" s="1">
        <v>40659</v>
      </c>
      <c r="G1530" s="1">
        <v>40668</v>
      </c>
      <c r="H1530">
        <v>4</v>
      </c>
      <c r="I1530">
        <v>2011</v>
      </c>
      <c r="J1530">
        <v>13.533300000000001</v>
      </c>
      <c r="K1530">
        <v>-50.133299999999998</v>
      </c>
      <c r="L1530" t="s">
        <v>1330</v>
      </c>
      <c r="M1530" t="s">
        <v>1333</v>
      </c>
      <c r="N1530" s="1">
        <v>41972</v>
      </c>
      <c r="O1530">
        <v>19.835000000000001</v>
      </c>
      <c r="P1530">
        <v>-51.253999999999998</v>
      </c>
      <c r="Q1530" t="s">
        <v>40</v>
      </c>
      <c r="R1530" t="s">
        <v>598</v>
      </c>
      <c r="S1530" t="s">
        <v>599</v>
      </c>
      <c r="T1530" t="s">
        <v>20</v>
      </c>
      <c r="U1530" t="s">
        <v>7</v>
      </c>
      <c r="V1530">
        <v>1312.8471999999999</v>
      </c>
      <c r="W1530">
        <v>0.78</v>
      </c>
      <c r="X1530">
        <v>1</v>
      </c>
      <c r="Y1530">
        <v>112</v>
      </c>
      <c r="Z1530">
        <v>67</v>
      </c>
      <c r="AA1530">
        <v>0</v>
      </c>
      <c r="AB1530">
        <v>0</v>
      </c>
      <c r="AC1530">
        <v>240</v>
      </c>
      <c r="AD1530">
        <v>1000</v>
      </c>
      <c r="AE1530">
        <v>1800</v>
      </c>
      <c r="AF1530">
        <v>1</v>
      </c>
      <c r="AG1530">
        <v>0</v>
      </c>
      <c r="AH1530">
        <v>0</v>
      </c>
      <c r="AI1530">
        <v>0</v>
      </c>
      <c r="AJ1530">
        <v>0</v>
      </c>
      <c r="AK1530">
        <v>0</v>
      </c>
      <c r="AL1530">
        <v>0</v>
      </c>
      <c r="AM1530">
        <v>0</v>
      </c>
      <c r="AN1530">
        <v>0</v>
      </c>
      <c r="AO1530">
        <v>0</v>
      </c>
      <c r="AP1530">
        <v>0</v>
      </c>
      <c r="AQ1530">
        <v>0</v>
      </c>
      <c r="AR1530">
        <v>0</v>
      </c>
      <c r="AS1530">
        <v>0</v>
      </c>
      <c r="AT1530">
        <v>0</v>
      </c>
      <c r="AU1530">
        <v>0</v>
      </c>
      <c r="AV1530">
        <v>0</v>
      </c>
      <c r="AW1530">
        <v>0</v>
      </c>
      <c r="AX1530">
        <v>1</v>
      </c>
    </row>
    <row r="1531" spans="1:50" x14ac:dyDescent="0.25">
      <c r="A1531" s="36">
        <v>1901669</v>
      </c>
      <c r="B1531" s="36">
        <v>26225</v>
      </c>
      <c r="C1531" s="36" t="s">
        <v>65</v>
      </c>
      <c r="D1531">
        <v>4872</v>
      </c>
      <c r="E1531">
        <v>1144</v>
      </c>
      <c r="F1531" s="1">
        <v>41278</v>
      </c>
      <c r="G1531" s="1">
        <v>41394</v>
      </c>
      <c r="H1531">
        <v>1</v>
      </c>
      <c r="I1531">
        <v>2013</v>
      </c>
      <c r="J1531">
        <v>-5.65</v>
      </c>
      <c r="K1531">
        <v>-20.283300000000001</v>
      </c>
      <c r="L1531" t="s">
        <v>1330</v>
      </c>
      <c r="M1531" t="s">
        <v>1331</v>
      </c>
      <c r="N1531" s="1">
        <v>41967</v>
      </c>
      <c r="O1531">
        <v>-1.4910000000000001</v>
      </c>
      <c r="P1531">
        <v>-11.175000000000001</v>
      </c>
      <c r="Q1531" t="s">
        <v>40</v>
      </c>
      <c r="R1531" t="s">
        <v>598</v>
      </c>
      <c r="S1531" t="s">
        <v>599</v>
      </c>
      <c r="T1531" t="s">
        <v>20</v>
      </c>
      <c r="U1531" t="s">
        <v>7</v>
      </c>
      <c r="V1531">
        <v>689.40930000000003</v>
      </c>
      <c r="W1531">
        <v>0.86</v>
      </c>
      <c r="X1531">
        <v>1</v>
      </c>
      <c r="Y1531">
        <v>69</v>
      </c>
      <c r="Z1531">
        <v>51</v>
      </c>
      <c r="AA1531">
        <v>0</v>
      </c>
      <c r="AB1531">
        <v>0</v>
      </c>
      <c r="AC1531">
        <v>240</v>
      </c>
      <c r="AD1531">
        <v>1000</v>
      </c>
      <c r="AE1531">
        <v>1200</v>
      </c>
      <c r="AF1531">
        <v>0</v>
      </c>
      <c r="AG1531">
        <v>0</v>
      </c>
      <c r="AH1531">
        <v>0</v>
      </c>
      <c r="AI1531">
        <v>0</v>
      </c>
      <c r="AJ1531">
        <v>0</v>
      </c>
      <c r="AK1531">
        <v>0</v>
      </c>
      <c r="AL1531">
        <v>0</v>
      </c>
      <c r="AM1531">
        <v>0</v>
      </c>
      <c r="AN1531">
        <v>0</v>
      </c>
      <c r="AO1531">
        <v>0</v>
      </c>
      <c r="AP1531">
        <v>0</v>
      </c>
      <c r="AQ1531">
        <v>0</v>
      </c>
      <c r="AR1531">
        <v>0</v>
      </c>
      <c r="AS1531">
        <v>0</v>
      </c>
      <c r="AT1531">
        <v>0</v>
      </c>
      <c r="AU1531">
        <v>0</v>
      </c>
      <c r="AV1531">
        <v>0</v>
      </c>
      <c r="AW1531">
        <v>0</v>
      </c>
      <c r="AX1531">
        <v>1</v>
      </c>
    </row>
    <row r="1532" spans="1:50" x14ac:dyDescent="0.25">
      <c r="A1532" s="36">
        <v>1901668</v>
      </c>
      <c r="B1532" s="36">
        <v>202932</v>
      </c>
      <c r="C1532" s="36" t="s">
        <v>65</v>
      </c>
      <c r="D1532">
        <v>4846</v>
      </c>
      <c r="E1532">
        <v>948</v>
      </c>
      <c r="F1532" s="1">
        <v>41278</v>
      </c>
      <c r="G1532" s="1">
        <v>41394</v>
      </c>
      <c r="H1532">
        <v>1</v>
      </c>
      <c r="I1532">
        <v>2013</v>
      </c>
      <c r="J1532">
        <v>-2.9666000000000001</v>
      </c>
      <c r="K1532">
        <v>-23.7</v>
      </c>
      <c r="L1532" t="s">
        <v>1330</v>
      </c>
      <c r="M1532" t="s">
        <v>1331</v>
      </c>
      <c r="N1532" s="1">
        <v>41965</v>
      </c>
      <c r="O1532">
        <v>1.754</v>
      </c>
      <c r="P1532">
        <v>-45.323</v>
      </c>
      <c r="Q1532" t="s">
        <v>40</v>
      </c>
      <c r="R1532" t="s">
        <v>598</v>
      </c>
      <c r="S1532" t="s">
        <v>599</v>
      </c>
      <c r="T1532" t="s">
        <v>20</v>
      </c>
      <c r="U1532" t="s">
        <v>7</v>
      </c>
      <c r="V1532">
        <v>686.74540000000002</v>
      </c>
      <c r="W1532">
        <v>0.86</v>
      </c>
      <c r="X1532">
        <v>1</v>
      </c>
      <c r="Y1532">
        <v>68</v>
      </c>
      <c r="Z1532">
        <v>47</v>
      </c>
      <c r="AA1532">
        <v>0</v>
      </c>
      <c r="AB1532">
        <v>0</v>
      </c>
      <c r="AC1532">
        <v>240</v>
      </c>
      <c r="AD1532">
        <v>1000</v>
      </c>
      <c r="AE1532">
        <v>1100</v>
      </c>
      <c r="AF1532">
        <v>1</v>
      </c>
      <c r="AG1532">
        <v>0</v>
      </c>
      <c r="AH1532">
        <v>0</v>
      </c>
      <c r="AI1532">
        <v>0</v>
      </c>
      <c r="AJ1532">
        <v>0</v>
      </c>
      <c r="AK1532">
        <v>0</v>
      </c>
      <c r="AL1532">
        <v>0</v>
      </c>
      <c r="AM1532">
        <v>0</v>
      </c>
      <c r="AN1532">
        <v>0</v>
      </c>
      <c r="AO1532">
        <v>0</v>
      </c>
      <c r="AP1532">
        <v>0</v>
      </c>
      <c r="AQ1532">
        <v>0</v>
      </c>
      <c r="AR1532">
        <v>0</v>
      </c>
      <c r="AS1532">
        <v>0</v>
      </c>
      <c r="AT1532">
        <v>0</v>
      </c>
      <c r="AU1532">
        <v>0</v>
      </c>
      <c r="AV1532">
        <v>0</v>
      </c>
      <c r="AW1532">
        <v>0</v>
      </c>
      <c r="AX1532">
        <v>1</v>
      </c>
    </row>
    <row r="1533" spans="1:50" x14ac:dyDescent="0.25">
      <c r="A1533" s="36">
        <v>1901503</v>
      </c>
      <c r="B1533" s="36">
        <v>217764</v>
      </c>
      <c r="C1533" s="36" t="s">
        <v>65</v>
      </c>
      <c r="D1533">
        <v>3929</v>
      </c>
      <c r="E1533">
        <v>1039</v>
      </c>
      <c r="F1533" s="1">
        <v>40667</v>
      </c>
      <c r="G1533" s="1">
        <v>40668</v>
      </c>
      <c r="H1533">
        <v>5</v>
      </c>
      <c r="I1533">
        <v>2011</v>
      </c>
      <c r="J1533">
        <v>-16.966699999999999</v>
      </c>
      <c r="K1533">
        <v>-7.0167000000000002</v>
      </c>
      <c r="L1533" t="s">
        <v>1330</v>
      </c>
      <c r="M1533" t="s">
        <v>1333</v>
      </c>
      <c r="N1533" s="1">
        <v>41966</v>
      </c>
      <c r="O1533">
        <v>-18.178000000000001</v>
      </c>
      <c r="P1533">
        <v>-17.152999999999999</v>
      </c>
      <c r="Q1533" t="s">
        <v>40</v>
      </c>
      <c r="R1533" t="s">
        <v>598</v>
      </c>
      <c r="S1533" t="s">
        <v>599</v>
      </c>
      <c r="T1533" t="s">
        <v>20</v>
      </c>
      <c r="U1533" t="s">
        <v>7</v>
      </c>
      <c r="V1533">
        <v>1299.2217000000001</v>
      </c>
      <c r="W1533">
        <v>0.78</v>
      </c>
      <c r="X1533">
        <v>1</v>
      </c>
      <c r="Y1533">
        <v>123</v>
      </c>
      <c r="Z1533">
        <v>74</v>
      </c>
      <c r="AA1533">
        <v>0</v>
      </c>
      <c r="AB1533">
        <v>0</v>
      </c>
      <c r="AC1533">
        <v>240</v>
      </c>
      <c r="AD1533">
        <v>1000</v>
      </c>
      <c r="AE1533">
        <v>1800</v>
      </c>
      <c r="AF1533">
        <v>0</v>
      </c>
      <c r="AG1533">
        <v>0</v>
      </c>
      <c r="AH1533">
        <v>0</v>
      </c>
      <c r="AI1533">
        <v>0</v>
      </c>
      <c r="AJ1533">
        <v>0</v>
      </c>
      <c r="AK1533">
        <v>0</v>
      </c>
      <c r="AL1533">
        <v>0</v>
      </c>
      <c r="AM1533">
        <v>0</v>
      </c>
      <c r="AN1533">
        <v>0</v>
      </c>
      <c r="AO1533">
        <v>0</v>
      </c>
      <c r="AP1533">
        <v>0</v>
      </c>
      <c r="AQ1533">
        <v>0</v>
      </c>
      <c r="AR1533">
        <v>0</v>
      </c>
      <c r="AS1533">
        <v>0</v>
      </c>
      <c r="AT1533">
        <v>0</v>
      </c>
      <c r="AU1533">
        <v>0</v>
      </c>
      <c r="AV1533">
        <v>0</v>
      </c>
      <c r="AW1533">
        <v>0</v>
      </c>
      <c r="AX1533">
        <v>1</v>
      </c>
    </row>
    <row r="1534" spans="1:50" x14ac:dyDescent="0.25">
      <c r="A1534" s="36">
        <v>1901505</v>
      </c>
      <c r="B1534" s="36">
        <v>42631</v>
      </c>
      <c r="C1534" s="36" t="s">
        <v>64</v>
      </c>
      <c r="D1534">
        <v>3931</v>
      </c>
      <c r="E1534">
        <v>1011</v>
      </c>
      <c r="F1534" s="1">
        <v>40666</v>
      </c>
      <c r="G1534" s="1">
        <v>40668</v>
      </c>
      <c r="H1534">
        <v>5</v>
      </c>
      <c r="I1534">
        <v>2011</v>
      </c>
      <c r="J1534">
        <v>-12.966699999999999</v>
      </c>
      <c r="K1534">
        <v>-11.6167</v>
      </c>
      <c r="L1534" t="s">
        <v>1330</v>
      </c>
      <c r="M1534" t="s">
        <v>1333</v>
      </c>
      <c r="N1534" s="1">
        <v>41966</v>
      </c>
      <c r="O1534">
        <v>-15.099399999999999</v>
      </c>
      <c r="P1534">
        <v>-27.9602</v>
      </c>
      <c r="Q1534" t="s">
        <v>40</v>
      </c>
      <c r="R1534" t="s">
        <v>598</v>
      </c>
      <c r="S1534" t="s">
        <v>599</v>
      </c>
      <c r="T1534" t="s">
        <v>20</v>
      </c>
      <c r="U1534" t="s">
        <v>7</v>
      </c>
      <c r="V1534">
        <v>1300.5225</v>
      </c>
      <c r="W1534">
        <v>0.78</v>
      </c>
      <c r="X1534">
        <v>1</v>
      </c>
      <c r="Y1534">
        <v>125</v>
      </c>
      <c r="Z1534">
        <v>0</v>
      </c>
      <c r="AA1534">
        <v>0</v>
      </c>
      <c r="AB1534">
        <v>0</v>
      </c>
      <c r="AC1534">
        <v>240</v>
      </c>
      <c r="AD1534">
        <v>1000</v>
      </c>
      <c r="AE1534">
        <v>1800</v>
      </c>
      <c r="AF1534">
        <v>0</v>
      </c>
      <c r="AG1534">
        <v>0</v>
      </c>
      <c r="AH1534">
        <v>0</v>
      </c>
      <c r="AI1534">
        <v>0</v>
      </c>
      <c r="AJ1534">
        <v>0</v>
      </c>
      <c r="AK1534">
        <v>0</v>
      </c>
      <c r="AL1534">
        <v>0</v>
      </c>
      <c r="AM1534">
        <v>0</v>
      </c>
      <c r="AN1534">
        <v>0</v>
      </c>
      <c r="AO1534">
        <v>0</v>
      </c>
      <c r="AP1534">
        <v>0</v>
      </c>
      <c r="AQ1534">
        <v>0</v>
      </c>
      <c r="AR1534">
        <v>0</v>
      </c>
      <c r="AS1534">
        <v>0</v>
      </c>
      <c r="AT1534">
        <v>0</v>
      </c>
      <c r="AU1534">
        <v>0</v>
      </c>
      <c r="AV1534">
        <v>0</v>
      </c>
      <c r="AW1534">
        <v>0</v>
      </c>
      <c r="AX1534">
        <v>1</v>
      </c>
    </row>
    <row r="1535" spans="1:50" x14ac:dyDescent="0.25">
      <c r="A1535" s="36">
        <v>1901504</v>
      </c>
      <c r="B1535" s="36">
        <v>64516</v>
      </c>
      <c r="C1535" s="36" t="s">
        <v>64</v>
      </c>
      <c r="D1535">
        <v>3930</v>
      </c>
      <c r="E1535">
        <v>966</v>
      </c>
      <c r="F1535" s="1">
        <v>40660</v>
      </c>
      <c r="G1535" s="1">
        <v>40668</v>
      </c>
      <c r="H1535">
        <v>4</v>
      </c>
      <c r="I1535">
        <v>2011</v>
      </c>
      <c r="J1535">
        <v>7.8333000000000004</v>
      </c>
      <c r="K1535">
        <v>-41.4833</v>
      </c>
      <c r="L1535" t="s">
        <v>1330</v>
      </c>
      <c r="M1535" t="s">
        <v>1333</v>
      </c>
      <c r="N1535" s="1">
        <v>41970</v>
      </c>
      <c r="O1535">
        <v>7.5667</v>
      </c>
      <c r="P1535">
        <v>-51.469499999999996</v>
      </c>
      <c r="Q1535" t="s">
        <v>40</v>
      </c>
      <c r="R1535" t="s">
        <v>598</v>
      </c>
      <c r="S1535" t="s">
        <v>599</v>
      </c>
      <c r="T1535" t="s">
        <v>20</v>
      </c>
      <c r="U1535" t="s">
        <v>7</v>
      </c>
      <c r="V1535">
        <v>1310.2741000000001</v>
      </c>
      <c r="W1535">
        <v>0.78</v>
      </c>
      <c r="X1535">
        <v>1</v>
      </c>
      <c r="Y1535">
        <v>121</v>
      </c>
      <c r="Z1535">
        <v>0</v>
      </c>
      <c r="AA1535">
        <v>0</v>
      </c>
      <c r="AB1535">
        <v>0</v>
      </c>
      <c r="AC1535">
        <v>240</v>
      </c>
      <c r="AD1535">
        <v>1000</v>
      </c>
      <c r="AE1535">
        <v>1800</v>
      </c>
      <c r="AF1535">
        <v>0</v>
      </c>
      <c r="AG1535">
        <v>0</v>
      </c>
      <c r="AH1535">
        <v>0</v>
      </c>
      <c r="AI1535">
        <v>0</v>
      </c>
      <c r="AJ1535">
        <v>0</v>
      </c>
      <c r="AK1535">
        <v>0</v>
      </c>
      <c r="AL1535">
        <v>0</v>
      </c>
      <c r="AM1535">
        <v>0</v>
      </c>
      <c r="AN1535">
        <v>0</v>
      </c>
      <c r="AO1535">
        <v>0</v>
      </c>
      <c r="AP1535">
        <v>0</v>
      </c>
      <c r="AQ1535">
        <v>0</v>
      </c>
      <c r="AR1535">
        <v>0</v>
      </c>
      <c r="AS1535">
        <v>0</v>
      </c>
      <c r="AT1535">
        <v>0</v>
      </c>
      <c r="AU1535">
        <v>0</v>
      </c>
      <c r="AV1535">
        <v>0</v>
      </c>
      <c r="AW1535">
        <v>0</v>
      </c>
      <c r="AX1535">
        <v>1</v>
      </c>
    </row>
    <row r="1536" spans="1:50" x14ac:dyDescent="0.25">
      <c r="A1536" s="36">
        <v>4901279</v>
      </c>
      <c r="B1536" s="36">
        <v>42633</v>
      </c>
      <c r="C1536" s="36" t="s">
        <v>64</v>
      </c>
      <c r="D1536">
        <v>3459</v>
      </c>
      <c r="E1536">
        <v>1013</v>
      </c>
      <c r="F1536" s="1">
        <v>40641</v>
      </c>
      <c r="G1536" s="1">
        <v>40644</v>
      </c>
      <c r="H1536">
        <v>4</v>
      </c>
      <c r="I1536">
        <v>2011</v>
      </c>
      <c r="J1536">
        <v>23.279</v>
      </c>
      <c r="K1536">
        <v>-49.506500000000003</v>
      </c>
      <c r="L1536" t="s">
        <v>1330</v>
      </c>
      <c r="M1536" t="s">
        <v>1332</v>
      </c>
      <c r="N1536" s="1">
        <v>41971</v>
      </c>
      <c r="O1536">
        <v>25.3703</v>
      </c>
      <c r="P1536">
        <v>-54.356999999999999</v>
      </c>
      <c r="Q1536" t="s">
        <v>40</v>
      </c>
      <c r="R1536" t="s">
        <v>598</v>
      </c>
      <c r="S1536" t="s">
        <v>599</v>
      </c>
      <c r="T1536" t="s">
        <v>20</v>
      </c>
      <c r="U1536" t="s">
        <v>7</v>
      </c>
      <c r="V1536">
        <v>1330.0567000000001</v>
      </c>
      <c r="W1536">
        <v>0.78</v>
      </c>
      <c r="X1536">
        <v>1</v>
      </c>
      <c r="Y1536">
        <v>133</v>
      </c>
      <c r="Z1536">
        <v>106</v>
      </c>
      <c r="AA1536">
        <v>0</v>
      </c>
      <c r="AB1536">
        <v>0</v>
      </c>
      <c r="AC1536">
        <v>240</v>
      </c>
      <c r="AD1536">
        <v>1000</v>
      </c>
      <c r="AE1536">
        <v>1800</v>
      </c>
      <c r="AF1536">
        <v>0</v>
      </c>
      <c r="AG1536">
        <v>0</v>
      </c>
      <c r="AH1536">
        <v>0</v>
      </c>
      <c r="AI1536">
        <v>0</v>
      </c>
      <c r="AJ1536">
        <v>0</v>
      </c>
      <c r="AK1536">
        <v>0</v>
      </c>
      <c r="AL1536">
        <v>0</v>
      </c>
      <c r="AM1536">
        <v>0</v>
      </c>
      <c r="AN1536">
        <v>0</v>
      </c>
      <c r="AO1536">
        <v>0</v>
      </c>
      <c r="AP1536">
        <v>0</v>
      </c>
      <c r="AQ1536">
        <v>0</v>
      </c>
      <c r="AR1536">
        <v>0</v>
      </c>
      <c r="AS1536">
        <v>0</v>
      </c>
      <c r="AT1536">
        <v>0</v>
      </c>
      <c r="AU1536">
        <v>0</v>
      </c>
      <c r="AV1536">
        <v>0</v>
      </c>
      <c r="AW1536">
        <v>0</v>
      </c>
      <c r="AX1536">
        <v>1</v>
      </c>
    </row>
    <row r="1537" spans="1:50" x14ac:dyDescent="0.25">
      <c r="A1537" s="36">
        <v>4901280</v>
      </c>
      <c r="B1537" s="36">
        <v>43922</v>
      </c>
      <c r="C1537" s="36" t="s">
        <v>64</v>
      </c>
      <c r="D1537">
        <v>3460</v>
      </c>
      <c r="E1537">
        <v>1022</v>
      </c>
      <c r="F1537" s="1">
        <v>40639</v>
      </c>
      <c r="G1537" s="1">
        <v>40644</v>
      </c>
      <c r="H1537">
        <v>4</v>
      </c>
      <c r="I1537">
        <v>2011</v>
      </c>
      <c r="J1537">
        <v>14.9978</v>
      </c>
      <c r="K1537">
        <v>-39.785499999999999</v>
      </c>
      <c r="L1537" t="s">
        <v>1330</v>
      </c>
      <c r="M1537" t="s">
        <v>1332</v>
      </c>
      <c r="N1537" s="1">
        <v>41969</v>
      </c>
      <c r="O1537">
        <v>13.193</v>
      </c>
      <c r="P1537">
        <v>-45.934699999999999</v>
      </c>
      <c r="Q1537" t="s">
        <v>40</v>
      </c>
      <c r="R1537" t="s">
        <v>598</v>
      </c>
      <c r="S1537" t="s">
        <v>599</v>
      </c>
      <c r="T1537" t="s">
        <v>20</v>
      </c>
      <c r="U1537" t="s">
        <v>7</v>
      </c>
      <c r="V1537">
        <v>1330.2345</v>
      </c>
      <c r="W1537">
        <v>0.78</v>
      </c>
      <c r="X1537">
        <v>1</v>
      </c>
      <c r="Y1537">
        <v>134</v>
      </c>
      <c r="Z1537">
        <v>21</v>
      </c>
      <c r="AA1537">
        <v>0</v>
      </c>
      <c r="AB1537">
        <v>0</v>
      </c>
      <c r="AC1537">
        <v>240</v>
      </c>
      <c r="AD1537">
        <v>1000</v>
      </c>
      <c r="AE1537">
        <v>1800</v>
      </c>
      <c r="AF1537">
        <v>0</v>
      </c>
      <c r="AG1537">
        <v>0</v>
      </c>
      <c r="AH1537">
        <v>0</v>
      </c>
      <c r="AI1537">
        <v>0</v>
      </c>
      <c r="AJ1537">
        <v>0</v>
      </c>
      <c r="AK1537">
        <v>0</v>
      </c>
      <c r="AL1537">
        <v>0</v>
      </c>
      <c r="AM1537">
        <v>0</v>
      </c>
      <c r="AN1537">
        <v>0</v>
      </c>
      <c r="AO1537">
        <v>0</v>
      </c>
      <c r="AP1537">
        <v>0</v>
      </c>
      <c r="AQ1537">
        <v>0</v>
      </c>
      <c r="AR1537">
        <v>0</v>
      </c>
      <c r="AS1537">
        <v>0</v>
      </c>
      <c r="AT1537">
        <v>0</v>
      </c>
      <c r="AU1537">
        <v>0</v>
      </c>
      <c r="AV1537">
        <v>0</v>
      </c>
      <c r="AW1537">
        <v>0</v>
      </c>
      <c r="AX1537">
        <v>1</v>
      </c>
    </row>
    <row r="1538" spans="1:50" x14ac:dyDescent="0.25">
      <c r="A1538" s="36">
        <v>4901225</v>
      </c>
      <c r="B1538" s="36">
        <v>272573</v>
      </c>
      <c r="C1538" s="36" t="s">
        <v>65</v>
      </c>
      <c r="D1538">
        <v>3457</v>
      </c>
      <c r="E1538">
        <v>975</v>
      </c>
      <c r="F1538" s="1">
        <v>40631</v>
      </c>
      <c r="G1538" s="1">
        <v>40644</v>
      </c>
      <c r="H1538">
        <v>3</v>
      </c>
      <c r="I1538">
        <v>2011</v>
      </c>
      <c r="J1538">
        <v>-16.9895</v>
      </c>
      <c r="K1538">
        <v>-2.6703000000000001</v>
      </c>
      <c r="L1538" t="s">
        <v>1330</v>
      </c>
      <c r="M1538" t="s">
        <v>1332</v>
      </c>
      <c r="N1538" s="1">
        <v>41971</v>
      </c>
      <c r="O1538">
        <v>-16.198</v>
      </c>
      <c r="P1538">
        <v>1.8169999999999999</v>
      </c>
      <c r="Q1538" t="s">
        <v>40</v>
      </c>
      <c r="R1538" t="s">
        <v>598</v>
      </c>
      <c r="S1538" t="s">
        <v>599</v>
      </c>
      <c r="T1538" t="s">
        <v>20</v>
      </c>
      <c r="U1538" t="s">
        <v>7</v>
      </c>
      <c r="V1538">
        <v>1339.6076</v>
      </c>
      <c r="W1538">
        <v>0.78</v>
      </c>
      <c r="X1538">
        <v>1</v>
      </c>
      <c r="Y1538">
        <v>121</v>
      </c>
      <c r="Z1538">
        <v>16</v>
      </c>
      <c r="AA1538">
        <v>0</v>
      </c>
      <c r="AB1538">
        <v>0</v>
      </c>
      <c r="AC1538">
        <v>240</v>
      </c>
      <c r="AD1538">
        <v>100</v>
      </c>
      <c r="AE1538">
        <v>1800</v>
      </c>
      <c r="AF1538">
        <v>0</v>
      </c>
      <c r="AG1538">
        <v>0</v>
      </c>
      <c r="AH1538">
        <v>0</v>
      </c>
      <c r="AI1538">
        <v>0</v>
      </c>
      <c r="AJ1538">
        <v>0</v>
      </c>
      <c r="AK1538">
        <v>0</v>
      </c>
      <c r="AL1538">
        <v>0</v>
      </c>
      <c r="AM1538">
        <v>0</v>
      </c>
      <c r="AN1538">
        <v>0</v>
      </c>
      <c r="AO1538">
        <v>0</v>
      </c>
      <c r="AP1538">
        <v>0</v>
      </c>
      <c r="AQ1538">
        <v>0</v>
      </c>
      <c r="AR1538">
        <v>0</v>
      </c>
      <c r="AS1538">
        <v>0</v>
      </c>
      <c r="AT1538">
        <v>0</v>
      </c>
      <c r="AU1538">
        <v>0</v>
      </c>
      <c r="AV1538">
        <v>0</v>
      </c>
      <c r="AW1538">
        <v>0</v>
      </c>
      <c r="AX1538">
        <v>1</v>
      </c>
    </row>
    <row r="1539" spans="1:50" x14ac:dyDescent="0.25">
      <c r="A1539" s="36">
        <v>4901219</v>
      </c>
      <c r="B1539" s="36">
        <v>44269</v>
      </c>
      <c r="C1539" s="36" t="s">
        <v>64</v>
      </c>
      <c r="D1539">
        <v>3445</v>
      </c>
      <c r="E1539">
        <v>1030</v>
      </c>
      <c r="F1539" s="1">
        <v>40511</v>
      </c>
      <c r="G1539" s="1">
        <v>40514</v>
      </c>
      <c r="H1539">
        <v>11</v>
      </c>
      <c r="I1539">
        <v>2010</v>
      </c>
      <c r="J1539">
        <v>37.833300000000001</v>
      </c>
      <c r="K1539">
        <v>-39.966700000000003</v>
      </c>
      <c r="L1539" t="s">
        <v>1334</v>
      </c>
      <c r="M1539" t="s">
        <v>1335</v>
      </c>
      <c r="N1539" s="1">
        <v>41971</v>
      </c>
      <c r="O1539">
        <v>48.502299999999998</v>
      </c>
      <c r="P1539">
        <v>-23.834499999999998</v>
      </c>
      <c r="Q1539" t="s">
        <v>40</v>
      </c>
      <c r="R1539" t="s">
        <v>598</v>
      </c>
      <c r="S1539" t="s">
        <v>599</v>
      </c>
      <c r="T1539" t="s">
        <v>20</v>
      </c>
      <c r="U1539" t="s">
        <v>7</v>
      </c>
      <c r="V1539">
        <v>1460.4816000000001</v>
      </c>
      <c r="W1539">
        <v>0.74</v>
      </c>
      <c r="X1539">
        <v>1</v>
      </c>
      <c r="Y1539">
        <v>147</v>
      </c>
      <c r="Z1539">
        <v>21</v>
      </c>
      <c r="AA1539">
        <v>0</v>
      </c>
      <c r="AB1539">
        <v>0</v>
      </c>
      <c r="AC1539">
        <v>240</v>
      </c>
      <c r="AD1539">
        <v>1000</v>
      </c>
      <c r="AE1539">
        <v>1800</v>
      </c>
      <c r="AF1539">
        <v>0</v>
      </c>
      <c r="AG1539">
        <v>0</v>
      </c>
      <c r="AH1539">
        <v>0</v>
      </c>
      <c r="AI1539">
        <v>0</v>
      </c>
      <c r="AJ1539">
        <v>0</v>
      </c>
      <c r="AK1539">
        <v>0</v>
      </c>
      <c r="AL1539">
        <v>0</v>
      </c>
      <c r="AM1539">
        <v>0</v>
      </c>
      <c r="AN1539">
        <v>0</v>
      </c>
      <c r="AO1539">
        <v>0</v>
      </c>
      <c r="AP1539">
        <v>0</v>
      </c>
      <c r="AQ1539">
        <v>0</v>
      </c>
      <c r="AR1539">
        <v>0</v>
      </c>
      <c r="AS1539">
        <v>0</v>
      </c>
      <c r="AT1539">
        <v>0</v>
      </c>
      <c r="AU1539">
        <v>0</v>
      </c>
      <c r="AV1539">
        <v>0</v>
      </c>
      <c r="AW1539">
        <v>0</v>
      </c>
      <c r="AX1539">
        <v>1</v>
      </c>
    </row>
    <row r="1540" spans="1:50" x14ac:dyDescent="0.25">
      <c r="A1540" s="36">
        <v>4901217</v>
      </c>
      <c r="B1540" s="36">
        <v>42641</v>
      </c>
      <c r="C1540" s="36" t="s">
        <v>64</v>
      </c>
      <c r="D1540">
        <v>3443</v>
      </c>
      <c r="E1540">
        <v>1021</v>
      </c>
      <c r="F1540" s="1">
        <v>40516</v>
      </c>
      <c r="G1540" s="1">
        <v>40668</v>
      </c>
      <c r="H1540">
        <v>12</v>
      </c>
      <c r="I1540">
        <v>2010</v>
      </c>
      <c r="J1540">
        <v>35.25</v>
      </c>
      <c r="K1540">
        <v>-70.2667</v>
      </c>
      <c r="L1540" t="s">
        <v>1334</v>
      </c>
      <c r="M1540" t="s">
        <v>1335</v>
      </c>
      <c r="N1540" s="1">
        <v>41973</v>
      </c>
      <c r="O1540">
        <v>47.032899999999998</v>
      </c>
      <c r="P1540">
        <v>-36.931899999999999</v>
      </c>
      <c r="Q1540" t="s">
        <v>40</v>
      </c>
      <c r="R1540" t="s">
        <v>598</v>
      </c>
      <c r="S1540" t="s">
        <v>599</v>
      </c>
      <c r="T1540" t="s">
        <v>20</v>
      </c>
      <c r="U1540" t="s">
        <v>7</v>
      </c>
      <c r="V1540">
        <v>1456.9843000000001</v>
      </c>
      <c r="W1540">
        <v>0.78</v>
      </c>
      <c r="X1540">
        <v>1</v>
      </c>
      <c r="Y1540">
        <v>146</v>
      </c>
      <c r="Z1540">
        <v>20</v>
      </c>
      <c r="AA1540">
        <v>0</v>
      </c>
      <c r="AB1540">
        <v>0</v>
      </c>
      <c r="AC1540">
        <v>240</v>
      </c>
      <c r="AD1540">
        <v>1000</v>
      </c>
      <c r="AE1540">
        <v>1800</v>
      </c>
      <c r="AF1540">
        <v>0</v>
      </c>
      <c r="AG1540">
        <v>0</v>
      </c>
      <c r="AH1540">
        <v>0</v>
      </c>
      <c r="AI1540">
        <v>0</v>
      </c>
      <c r="AJ1540">
        <v>0</v>
      </c>
      <c r="AK1540">
        <v>0</v>
      </c>
      <c r="AL1540">
        <v>0</v>
      </c>
      <c r="AM1540">
        <v>0</v>
      </c>
      <c r="AN1540">
        <v>0</v>
      </c>
      <c r="AO1540">
        <v>0</v>
      </c>
      <c r="AP1540">
        <v>0</v>
      </c>
      <c r="AQ1540">
        <v>0</v>
      </c>
      <c r="AR1540">
        <v>0</v>
      </c>
      <c r="AS1540">
        <v>0</v>
      </c>
      <c r="AT1540">
        <v>0</v>
      </c>
      <c r="AU1540">
        <v>0</v>
      </c>
      <c r="AV1540">
        <v>0</v>
      </c>
      <c r="AW1540">
        <v>0</v>
      </c>
      <c r="AX1540">
        <v>1</v>
      </c>
    </row>
    <row r="1541" spans="1:50" x14ac:dyDescent="0.25">
      <c r="A1541" s="36">
        <v>5903638</v>
      </c>
      <c r="B1541" s="36">
        <v>7012</v>
      </c>
      <c r="C1541" s="36" t="s">
        <v>65</v>
      </c>
      <c r="D1541">
        <v>5106</v>
      </c>
      <c r="E1541">
        <v>5106</v>
      </c>
      <c r="F1541" s="1">
        <v>40484</v>
      </c>
      <c r="G1541" s="1">
        <v>40617</v>
      </c>
      <c r="H1541">
        <v>11</v>
      </c>
      <c r="I1541">
        <v>2010</v>
      </c>
      <c r="J1541">
        <v>-19.18</v>
      </c>
      <c r="K1541">
        <v>176.64</v>
      </c>
      <c r="L1541" t="s">
        <v>1336</v>
      </c>
      <c r="M1541" t="s">
        <v>573</v>
      </c>
      <c r="N1541" s="1">
        <v>41970</v>
      </c>
      <c r="O1541">
        <v>-20.736000000000001</v>
      </c>
      <c r="P1541">
        <v>170.72200000000001</v>
      </c>
      <c r="Q1541" t="s">
        <v>3</v>
      </c>
      <c r="R1541" t="s">
        <v>615</v>
      </c>
      <c r="S1541" t="s">
        <v>616</v>
      </c>
      <c r="T1541" t="s">
        <v>13</v>
      </c>
      <c r="U1541" t="s">
        <v>12</v>
      </c>
      <c r="V1541">
        <v>1486.4627</v>
      </c>
      <c r="W1541">
        <v>0.74</v>
      </c>
      <c r="X1541">
        <v>1</v>
      </c>
      <c r="Y1541">
        <v>152</v>
      </c>
      <c r="Z1541">
        <v>130</v>
      </c>
      <c r="AA1541">
        <v>0</v>
      </c>
      <c r="AB1541">
        <v>0</v>
      </c>
      <c r="AC1541">
        <v>240</v>
      </c>
      <c r="AD1541">
        <v>1000</v>
      </c>
      <c r="AE1541">
        <v>2000</v>
      </c>
      <c r="AF1541">
        <v>0</v>
      </c>
      <c r="AG1541">
        <v>0</v>
      </c>
      <c r="AH1541">
        <v>0</v>
      </c>
      <c r="AI1541">
        <v>0</v>
      </c>
      <c r="AJ1541">
        <v>0</v>
      </c>
      <c r="AK1541">
        <v>0</v>
      </c>
      <c r="AL1541">
        <v>0</v>
      </c>
      <c r="AM1541">
        <v>0</v>
      </c>
      <c r="AN1541">
        <v>0</v>
      </c>
      <c r="AO1541">
        <v>0</v>
      </c>
      <c r="AP1541">
        <v>0</v>
      </c>
      <c r="AQ1541">
        <v>0</v>
      </c>
      <c r="AR1541">
        <v>0</v>
      </c>
      <c r="AS1541">
        <v>0</v>
      </c>
      <c r="AT1541">
        <v>0</v>
      </c>
      <c r="AU1541">
        <v>0</v>
      </c>
      <c r="AV1541">
        <v>0</v>
      </c>
      <c r="AW1541">
        <v>0</v>
      </c>
      <c r="AX1541">
        <v>1</v>
      </c>
    </row>
    <row r="1542" spans="1:50" x14ac:dyDescent="0.25">
      <c r="A1542" s="36">
        <v>5903659</v>
      </c>
      <c r="B1542" s="36">
        <v>7013</v>
      </c>
      <c r="C1542" s="36" t="s">
        <v>65</v>
      </c>
      <c r="D1542">
        <v>5107</v>
      </c>
      <c r="E1542">
        <v>5107</v>
      </c>
      <c r="F1542" s="1">
        <v>40594</v>
      </c>
      <c r="G1542" s="1">
        <v>40603</v>
      </c>
      <c r="H1542">
        <v>2</v>
      </c>
      <c r="I1542">
        <v>2011</v>
      </c>
      <c r="J1542">
        <v>-20.239999999999998</v>
      </c>
      <c r="K1542">
        <v>173.98</v>
      </c>
      <c r="L1542" t="s">
        <v>1336</v>
      </c>
      <c r="M1542" t="s">
        <v>1337</v>
      </c>
      <c r="N1542" s="1">
        <v>41972</v>
      </c>
      <c r="O1542">
        <v>-17.829999999999998</v>
      </c>
      <c r="P1542">
        <v>159.79400000000001</v>
      </c>
      <c r="Q1542" t="s">
        <v>3</v>
      </c>
      <c r="R1542" t="s">
        <v>615</v>
      </c>
      <c r="S1542" t="s">
        <v>616</v>
      </c>
      <c r="T1542" t="s">
        <v>13</v>
      </c>
      <c r="U1542" t="s">
        <v>12</v>
      </c>
      <c r="V1542">
        <v>1378.5527</v>
      </c>
      <c r="W1542">
        <v>0.78</v>
      </c>
      <c r="X1542">
        <v>1</v>
      </c>
      <c r="Y1542">
        <v>142</v>
      </c>
      <c r="Z1542">
        <v>47</v>
      </c>
      <c r="AA1542">
        <v>0</v>
      </c>
      <c r="AB1542">
        <v>0</v>
      </c>
      <c r="AC1542">
        <v>240</v>
      </c>
      <c r="AD1542">
        <v>1000</v>
      </c>
      <c r="AE1542">
        <v>2000</v>
      </c>
      <c r="AF1542">
        <v>0</v>
      </c>
      <c r="AG1542">
        <v>0</v>
      </c>
      <c r="AH1542">
        <v>0</v>
      </c>
      <c r="AI1542">
        <v>0</v>
      </c>
      <c r="AJ1542">
        <v>0</v>
      </c>
      <c r="AK1542">
        <v>0</v>
      </c>
      <c r="AL1542">
        <v>0</v>
      </c>
      <c r="AM1542">
        <v>0</v>
      </c>
      <c r="AN1542">
        <v>0</v>
      </c>
      <c r="AO1542">
        <v>0</v>
      </c>
      <c r="AP1542">
        <v>0</v>
      </c>
      <c r="AQ1542">
        <v>0</v>
      </c>
      <c r="AR1542">
        <v>0</v>
      </c>
      <c r="AS1542">
        <v>0</v>
      </c>
      <c r="AT1542">
        <v>0</v>
      </c>
      <c r="AU1542">
        <v>0</v>
      </c>
      <c r="AV1542">
        <v>0</v>
      </c>
      <c r="AW1542">
        <v>0</v>
      </c>
      <c r="AX1542">
        <v>1</v>
      </c>
    </row>
    <row r="1543" spans="1:50" x14ac:dyDescent="0.25">
      <c r="A1543" s="36">
        <v>5903658</v>
      </c>
      <c r="B1543" s="36">
        <v>7014</v>
      </c>
      <c r="C1543" s="36" t="s">
        <v>65</v>
      </c>
      <c r="D1543">
        <v>5108</v>
      </c>
      <c r="E1543">
        <v>5108</v>
      </c>
      <c r="F1543" s="1">
        <v>40593</v>
      </c>
      <c r="G1543" s="1">
        <v>40603</v>
      </c>
      <c r="H1543">
        <v>2</v>
      </c>
      <c r="I1543">
        <v>2011</v>
      </c>
      <c r="J1543">
        <v>-21.7</v>
      </c>
      <c r="K1543">
        <v>169.01</v>
      </c>
      <c r="L1543" t="s">
        <v>1336</v>
      </c>
      <c r="M1543" t="s">
        <v>1337</v>
      </c>
      <c r="N1543" s="1">
        <v>41972</v>
      </c>
      <c r="O1543">
        <v>-25.867999999999999</v>
      </c>
      <c r="P1543">
        <v>173.07599999999999</v>
      </c>
      <c r="Q1543" t="s">
        <v>3</v>
      </c>
      <c r="R1543" t="s">
        <v>615</v>
      </c>
      <c r="S1543" t="s">
        <v>616</v>
      </c>
      <c r="T1543" t="s">
        <v>13</v>
      </c>
      <c r="U1543" t="s">
        <v>12</v>
      </c>
      <c r="V1543">
        <v>1378.2688000000001</v>
      </c>
      <c r="W1543">
        <v>0.78</v>
      </c>
      <c r="X1543">
        <v>1</v>
      </c>
      <c r="Y1543">
        <v>142</v>
      </c>
      <c r="Z1543">
        <v>120</v>
      </c>
      <c r="AA1543">
        <v>0</v>
      </c>
      <c r="AB1543">
        <v>0</v>
      </c>
      <c r="AC1543">
        <v>240</v>
      </c>
      <c r="AD1543">
        <v>1000</v>
      </c>
      <c r="AE1543">
        <v>2000</v>
      </c>
      <c r="AF1543">
        <v>0</v>
      </c>
      <c r="AG1543">
        <v>0</v>
      </c>
      <c r="AH1543">
        <v>0</v>
      </c>
      <c r="AI1543">
        <v>0</v>
      </c>
      <c r="AJ1543">
        <v>0</v>
      </c>
      <c r="AK1543">
        <v>0</v>
      </c>
      <c r="AL1543">
        <v>0</v>
      </c>
      <c r="AM1543">
        <v>0</v>
      </c>
      <c r="AN1543">
        <v>0</v>
      </c>
      <c r="AO1543">
        <v>0</v>
      </c>
      <c r="AP1543">
        <v>0</v>
      </c>
      <c r="AQ1543">
        <v>0</v>
      </c>
      <c r="AR1543">
        <v>0</v>
      </c>
      <c r="AS1543">
        <v>0</v>
      </c>
      <c r="AT1543">
        <v>0</v>
      </c>
      <c r="AU1543">
        <v>0</v>
      </c>
      <c r="AV1543">
        <v>0</v>
      </c>
      <c r="AW1543">
        <v>0</v>
      </c>
      <c r="AX1543">
        <v>1</v>
      </c>
    </row>
    <row r="1544" spans="1:50" x14ac:dyDescent="0.25">
      <c r="A1544" s="36">
        <v>5903632</v>
      </c>
      <c r="B1544" s="36">
        <v>42972</v>
      </c>
      <c r="C1544" s="36" t="s">
        <v>64</v>
      </c>
      <c r="D1544">
        <v>5078</v>
      </c>
      <c r="E1544">
        <v>5078</v>
      </c>
      <c r="F1544" s="1">
        <v>40438</v>
      </c>
      <c r="G1544" s="1">
        <v>40484</v>
      </c>
      <c r="H1544">
        <v>9</v>
      </c>
      <c r="I1544">
        <v>2010</v>
      </c>
      <c r="J1544">
        <v>-34.5</v>
      </c>
      <c r="K1544">
        <v>152.80000000000001</v>
      </c>
      <c r="L1544" t="s">
        <v>1336</v>
      </c>
      <c r="M1544" t="s">
        <v>1337</v>
      </c>
      <c r="N1544" s="1">
        <v>41974</v>
      </c>
      <c r="O1544">
        <v>-36.5182</v>
      </c>
      <c r="P1544">
        <v>153.0849</v>
      </c>
      <c r="Q1544" t="s">
        <v>3</v>
      </c>
      <c r="R1544" t="s">
        <v>615</v>
      </c>
      <c r="S1544" t="s">
        <v>616</v>
      </c>
      <c r="T1544" t="s">
        <v>13</v>
      </c>
      <c r="U1544" t="s">
        <v>12</v>
      </c>
      <c r="V1544">
        <v>1536.0818999999999</v>
      </c>
      <c r="W1544">
        <v>0.74</v>
      </c>
      <c r="X1544">
        <v>1</v>
      </c>
      <c r="Y1544">
        <v>146</v>
      </c>
      <c r="Z1544">
        <v>129</v>
      </c>
      <c r="AA1544">
        <v>0</v>
      </c>
      <c r="AB1544">
        <v>0</v>
      </c>
      <c r="AC1544">
        <v>240</v>
      </c>
      <c r="AD1544">
        <v>1000</v>
      </c>
      <c r="AE1544">
        <v>2000</v>
      </c>
      <c r="AF1544">
        <v>0</v>
      </c>
      <c r="AG1544">
        <v>0</v>
      </c>
      <c r="AH1544">
        <v>0</v>
      </c>
      <c r="AI1544">
        <v>0</v>
      </c>
      <c r="AJ1544">
        <v>0</v>
      </c>
      <c r="AK1544">
        <v>0</v>
      </c>
      <c r="AL1544">
        <v>0</v>
      </c>
      <c r="AM1544">
        <v>0</v>
      </c>
      <c r="AN1544">
        <v>0</v>
      </c>
      <c r="AO1544">
        <v>0</v>
      </c>
      <c r="AP1544">
        <v>0</v>
      </c>
      <c r="AQ1544">
        <v>0</v>
      </c>
      <c r="AR1544">
        <v>0</v>
      </c>
      <c r="AS1544">
        <v>0</v>
      </c>
      <c r="AT1544">
        <v>0</v>
      </c>
      <c r="AU1544">
        <v>0</v>
      </c>
      <c r="AV1544">
        <v>0</v>
      </c>
      <c r="AW1544">
        <v>0</v>
      </c>
      <c r="AX1544">
        <v>1</v>
      </c>
    </row>
    <row r="1545" spans="1:50" x14ac:dyDescent="0.25">
      <c r="A1545" s="36">
        <v>5903634</v>
      </c>
      <c r="B1545" s="36">
        <v>92672</v>
      </c>
      <c r="C1545" s="36" t="s">
        <v>64</v>
      </c>
      <c r="D1545">
        <v>4564</v>
      </c>
      <c r="E1545">
        <v>4564</v>
      </c>
      <c r="F1545" s="1">
        <v>40479</v>
      </c>
      <c r="G1545" s="1">
        <v>40484</v>
      </c>
      <c r="H1545">
        <v>10</v>
      </c>
      <c r="I1545">
        <v>2010</v>
      </c>
      <c r="J1545">
        <v>-26.11</v>
      </c>
      <c r="K1545">
        <v>155.05000000000001</v>
      </c>
      <c r="L1545" t="s">
        <v>1336</v>
      </c>
      <c r="M1545" t="s">
        <v>1337</v>
      </c>
      <c r="N1545" s="1">
        <v>41970</v>
      </c>
      <c r="O1545">
        <v>-43.064799999999998</v>
      </c>
      <c r="P1545">
        <v>155.32149999999999</v>
      </c>
      <c r="Q1545" t="s">
        <v>3</v>
      </c>
      <c r="R1545" t="s">
        <v>615</v>
      </c>
      <c r="S1545" t="s">
        <v>616</v>
      </c>
      <c r="T1545" t="s">
        <v>13</v>
      </c>
      <c r="U1545" t="s">
        <v>12</v>
      </c>
      <c r="V1545">
        <v>1491.2481</v>
      </c>
      <c r="W1545">
        <v>0.74</v>
      </c>
      <c r="X1545">
        <v>1</v>
      </c>
      <c r="Y1545">
        <v>144</v>
      </c>
      <c r="Z1545">
        <v>127</v>
      </c>
      <c r="AA1545">
        <v>0</v>
      </c>
      <c r="AB1545">
        <v>0</v>
      </c>
      <c r="AC1545">
        <v>240</v>
      </c>
      <c r="AD1545">
        <v>1000</v>
      </c>
      <c r="AE1545">
        <v>2000</v>
      </c>
      <c r="AF1545">
        <v>0</v>
      </c>
      <c r="AG1545">
        <v>0</v>
      </c>
      <c r="AH1545">
        <v>0</v>
      </c>
      <c r="AI1545">
        <v>0</v>
      </c>
      <c r="AJ1545">
        <v>0</v>
      </c>
      <c r="AK1545">
        <v>0</v>
      </c>
      <c r="AL1545">
        <v>0</v>
      </c>
      <c r="AM1545">
        <v>0</v>
      </c>
      <c r="AN1545">
        <v>0</v>
      </c>
      <c r="AO1545">
        <v>0</v>
      </c>
      <c r="AP1545">
        <v>0</v>
      </c>
      <c r="AQ1545">
        <v>0</v>
      </c>
      <c r="AR1545">
        <v>0</v>
      </c>
      <c r="AS1545">
        <v>0</v>
      </c>
      <c r="AT1545">
        <v>0</v>
      </c>
      <c r="AU1545">
        <v>0</v>
      </c>
      <c r="AV1545">
        <v>0</v>
      </c>
      <c r="AW1545">
        <v>0</v>
      </c>
      <c r="AX1545">
        <v>1</v>
      </c>
    </row>
    <row r="1546" spans="1:50" x14ac:dyDescent="0.25">
      <c r="A1546" s="36">
        <v>5903636</v>
      </c>
      <c r="B1546" s="36">
        <v>34507</v>
      </c>
      <c r="C1546" s="36" t="s">
        <v>64</v>
      </c>
      <c r="D1546">
        <v>4031</v>
      </c>
      <c r="E1546">
        <v>4031</v>
      </c>
      <c r="F1546" s="1">
        <v>40481</v>
      </c>
      <c r="G1546" s="1">
        <v>40484</v>
      </c>
      <c r="H1546">
        <v>10</v>
      </c>
      <c r="I1546">
        <v>2010</v>
      </c>
      <c r="J1546">
        <v>-22.96</v>
      </c>
      <c r="K1546">
        <v>164</v>
      </c>
      <c r="L1546" t="s">
        <v>1336</v>
      </c>
      <c r="M1546" t="s">
        <v>1337</v>
      </c>
      <c r="N1546" s="1">
        <v>41972</v>
      </c>
      <c r="O1546">
        <v>-26.497199999999999</v>
      </c>
      <c r="P1546">
        <v>155.05000000000001</v>
      </c>
      <c r="Q1546" t="s">
        <v>3</v>
      </c>
      <c r="R1546" t="s">
        <v>615</v>
      </c>
      <c r="S1546" t="s">
        <v>616</v>
      </c>
      <c r="T1546" t="s">
        <v>13</v>
      </c>
      <c r="U1546" t="s">
        <v>12</v>
      </c>
      <c r="V1546">
        <v>1491.3234</v>
      </c>
      <c r="W1546">
        <v>0.74</v>
      </c>
      <c r="X1546">
        <v>1</v>
      </c>
      <c r="Y1546">
        <v>150</v>
      </c>
      <c r="Z1546">
        <v>31</v>
      </c>
      <c r="AA1546">
        <v>0</v>
      </c>
      <c r="AB1546">
        <v>0</v>
      </c>
      <c r="AC1546">
        <v>240</v>
      </c>
      <c r="AD1546">
        <v>1000</v>
      </c>
      <c r="AE1546">
        <v>2000</v>
      </c>
      <c r="AF1546">
        <v>0</v>
      </c>
      <c r="AG1546">
        <v>0</v>
      </c>
      <c r="AH1546">
        <v>0</v>
      </c>
      <c r="AI1546">
        <v>0</v>
      </c>
      <c r="AJ1546">
        <v>0</v>
      </c>
      <c r="AK1546">
        <v>0</v>
      </c>
      <c r="AL1546">
        <v>0</v>
      </c>
      <c r="AM1546">
        <v>0</v>
      </c>
      <c r="AN1546">
        <v>0</v>
      </c>
      <c r="AO1546">
        <v>0</v>
      </c>
      <c r="AP1546">
        <v>0</v>
      </c>
      <c r="AQ1546">
        <v>0</v>
      </c>
      <c r="AR1546">
        <v>0</v>
      </c>
      <c r="AS1546">
        <v>0</v>
      </c>
      <c r="AT1546">
        <v>0</v>
      </c>
      <c r="AU1546">
        <v>0</v>
      </c>
      <c r="AV1546">
        <v>0</v>
      </c>
      <c r="AW1546">
        <v>0</v>
      </c>
      <c r="AX1546">
        <v>1</v>
      </c>
    </row>
    <row r="1547" spans="1:50" x14ac:dyDescent="0.25">
      <c r="A1547" s="36">
        <v>5903656</v>
      </c>
      <c r="B1547" s="36">
        <v>6974</v>
      </c>
      <c r="C1547" s="36" t="s">
        <v>65</v>
      </c>
      <c r="D1547">
        <v>4965</v>
      </c>
      <c r="E1547">
        <v>4965</v>
      </c>
      <c r="F1547" s="1">
        <v>40590</v>
      </c>
      <c r="G1547" s="1">
        <v>40603</v>
      </c>
      <c r="H1547">
        <v>2</v>
      </c>
      <c r="I1547">
        <v>2011</v>
      </c>
      <c r="J1547">
        <v>-25.79</v>
      </c>
      <c r="K1547">
        <v>156.01</v>
      </c>
      <c r="L1547" t="s">
        <v>1336</v>
      </c>
      <c r="M1547" t="s">
        <v>1337</v>
      </c>
      <c r="N1547" s="1">
        <v>41971</v>
      </c>
      <c r="O1547">
        <v>-38.851999999999997</v>
      </c>
      <c r="P1547">
        <v>139.88300000000001</v>
      </c>
      <c r="Q1547" t="s">
        <v>3</v>
      </c>
      <c r="R1547" t="s">
        <v>615</v>
      </c>
      <c r="S1547" t="s">
        <v>616</v>
      </c>
      <c r="T1547" t="s">
        <v>13</v>
      </c>
      <c r="U1547" t="s">
        <v>12</v>
      </c>
      <c r="V1547">
        <v>1380.7636</v>
      </c>
      <c r="W1547">
        <v>0.78</v>
      </c>
      <c r="X1547">
        <v>1</v>
      </c>
      <c r="Y1547">
        <v>135</v>
      </c>
      <c r="Z1547">
        <v>47</v>
      </c>
      <c r="AA1547">
        <v>0</v>
      </c>
      <c r="AB1547">
        <v>0</v>
      </c>
      <c r="AC1547">
        <v>240</v>
      </c>
      <c r="AD1547">
        <v>1000</v>
      </c>
      <c r="AE1547">
        <v>2000</v>
      </c>
      <c r="AF1547">
        <v>1</v>
      </c>
      <c r="AG1547">
        <v>0</v>
      </c>
      <c r="AH1547">
        <v>0</v>
      </c>
      <c r="AI1547">
        <v>0</v>
      </c>
      <c r="AJ1547">
        <v>0</v>
      </c>
      <c r="AK1547">
        <v>0</v>
      </c>
      <c r="AL1547">
        <v>0</v>
      </c>
      <c r="AM1547">
        <v>0</v>
      </c>
      <c r="AN1547">
        <v>0</v>
      </c>
      <c r="AO1547">
        <v>0</v>
      </c>
      <c r="AP1547">
        <v>0</v>
      </c>
      <c r="AQ1547">
        <v>0</v>
      </c>
      <c r="AR1547">
        <v>0</v>
      </c>
      <c r="AS1547">
        <v>0</v>
      </c>
      <c r="AT1547">
        <v>0</v>
      </c>
      <c r="AU1547">
        <v>0</v>
      </c>
      <c r="AV1547">
        <v>0</v>
      </c>
      <c r="AW1547">
        <v>0</v>
      </c>
      <c r="AX1547">
        <v>1</v>
      </c>
    </row>
    <row r="1548" spans="1:50" x14ac:dyDescent="0.25">
      <c r="A1548" s="36">
        <v>5903657</v>
      </c>
      <c r="B1548" s="36">
        <v>34506</v>
      </c>
      <c r="C1548" s="36" t="s">
        <v>64</v>
      </c>
      <c r="D1548">
        <v>4030</v>
      </c>
      <c r="E1548">
        <v>4030</v>
      </c>
      <c r="F1548" s="1">
        <v>40590</v>
      </c>
      <c r="G1548" s="1">
        <v>40603</v>
      </c>
      <c r="H1548">
        <v>2</v>
      </c>
      <c r="I1548">
        <v>2011</v>
      </c>
      <c r="J1548">
        <v>-24.77</v>
      </c>
      <c r="K1548">
        <v>158.85</v>
      </c>
      <c r="L1548" t="s">
        <v>1336</v>
      </c>
      <c r="M1548" t="s">
        <v>1337</v>
      </c>
      <c r="N1548" s="1">
        <v>41972</v>
      </c>
      <c r="O1548">
        <v>-36.059899999999999</v>
      </c>
      <c r="P1548">
        <v>154.3374</v>
      </c>
      <c r="Q1548" t="s">
        <v>3</v>
      </c>
      <c r="R1548" t="s">
        <v>615</v>
      </c>
      <c r="S1548" t="s">
        <v>616</v>
      </c>
      <c r="T1548" t="s">
        <v>13</v>
      </c>
      <c r="U1548" t="s">
        <v>12</v>
      </c>
      <c r="V1548">
        <v>1381.3215</v>
      </c>
      <c r="W1548">
        <v>0.78</v>
      </c>
      <c r="X1548">
        <v>1</v>
      </c>
      <c r="Y1548">
        <v>138</v>
      </c>
      <c r="Z1548">
        <v>45</v>
      </c>
      <c r="AA1548">
        <v>0</v>
      </c>
      <c r="AB1548">
        <v>0</v>
      </c>
      <c r="AC1548">
        <v>240</v>
      </c>
      <c r="AD1548">
        <v>1000</v>
      </c>
      <c r="AE1548">
        <v>2000</v>
      </c>
      <c r="AF1548">
        <v>0</v>
      </c>
      <c r="AG1548">
        <v>0</v>
      </c>
      <c r="AH1548">
        <v>0</v>
      </c>
      <c r="AI1548">
        <v>0</v>
      </c>
      <c r="AJ1548">
        <v>0</v>
      </c>
      <c r="AK1548">
        <v>0</v>
      </c>
      <c r="AL1548">
        <v>0</v>
      </c>
      <c r="AM1548">
        <v>0</v>
      </c>
      <c r="AN1548">
        <v>0</v>
      </c>
      <c r="AO1548">
        <v>0</v>
      </c>
      <c r="AP1548">
        <v>0</v>
      </c>
      <c r="AQ1548">
        <v>0</v>
      </c>
      <c r="AR1548">
        <v>0</v>
      </c>
      <c r="AS1548">
        <v>0</v>
      </c>
      <c r="AT1548">
        <v>0</v>
      </c>
      <c r="AU1548">
        <v>0</v>
      </c>
      <c r="AV1548">
        <v>0</v>
      </c>
      <c r="AW1548">
        <v>0</v>
      </c>
      <c r="AX1548">
        <v>1</v>
      </c>
    </row>
    <row r="1549" spans="1:50" x14ac:dyDescent="0.25">
      <c r="A1549" s="36">
        <v>6900781</v>
      </c>
      <c r="B1549" s="36">
        <v>51992</v>
      </c>
      <c r="C1549" s="36" t="s">
        <v>64</v>
      </c>
      <c r="D1549" t="s">
        <v>573</v>
      </c>
      <c r="E1549">
        <v>4806</v>
      </c>
      <c r="F1549" s="1">
        <v>40569</v>
      </c>
      <c r="G1549" s="1">
        <v>41088</v>
      </c>
      <c r="H1549">
        <v>1</v>
      </c>
      <c r="I1549">
        <v>2011</v>
      </c>
      <c r="J1549">
        <v>-28.05</v>
      </c>
      <c r="K1549">
        <v>-14.801</v>
      </c>
      <c r="L1549" t="s">
        <v>1338</v>
      </c>
      <c r="M1549" t="s">
        <v>1046</v>
      </c>
      <c r="N1549" s="1">
        <v>41970</v>
      </c>
      <c r="O1549">
        <v>-28.648700000000002</v>
      </c>
      <c r="P1549">
        <v>-32.903700000000001</v>
      </c>
      <c r="Q1549" t="s">
        <v>3</v>
      </c>
      <c r="R1549" t="s">
        <v>1047</v>
      </c>
      <c r="S1549" t="s">
        <v>1048</v>
      </c>
      <c r="T1549" t="s">
        <v>47</v>
      </c>
      <c r="U1549" t="s">
        <v>1049</v>
      </c>
      <c r="V1549">
        <v>1401.0597</v>
      </c>
      <c r="W1549">
        <v>0.78</v>
      </c>
      <c r="X1549">
        <v>1</v>
      </c>
      <c r="Y1549">
        <v>135</v>
      </c>
      <c r="Z1549">
        <v>0</v>
      </c>
      <c r="AA1549">
        <v>0</v>
      </c>
      <c r="AB1549">
        <v>0</v>
      </c>
      <c r="AC1549">
        <v>240</v>
      </c>
      <c r="AD1549">
        <v>1000</v>
      </c>
      <c r="AE1549">
        <v>2000</v>
      </c>
      <c r="AF1549">
        <v>0</v>
      </c>
      <c r="AG1549">
        <v>0</v>
      </c>
      <c r="AH1549">
        <v>0</v>
      </c>
      <c r="AI1549">
        <v>0</v>
      </c>
      <c r="AJ1549">
        <v>0</v>
      </c>
      <c r="AK1549">
        <v>0</v>
      </c>
      <c r="AL1549">
        <v>0</v>
      </c>
      <c r="AM1549">
        <v>0</v>
      </c>
      <c r="AN1549">
        <v>0</v>
      </c>
      <c r="AO1549">
        <v>0</v>
      </c>
      <c r="AP1549">
        <v>0</v>
      </c>
      <c r="AQ1549">
        <v>0</v>
      </c>
      <c r="AR1549">
        <v>0</v>
      </c>
      <c r="AS1549">
        <v>0</v>
      </c>
      <c r="AT1549">
        <v>1</v>
      </c>
      <c r="AU1549">
        <v>0</v>
      </c>
      <c r="AV1549">
        <v>0</v>
      </c>
      <c r="AW1549">
        <v>0</v>
      </c>
      <c r="AX1549">
        <v>1</v>
      </c>
    </row>
    <row r="1550" spans="1:50" x14ac:dyDescent="0.25">
      <c r="A1550" s="36">
        <v>1900998</v>
      </c>
      <c r="B1550" s="36">
        <v>84842</v>
      </c>
      <c r="C1550" s="36" t="s">
        <v>64</v>
      </c>
      <c r="D1550">
        <v>3369</v>
      </c>
      <c r="E1550">
        <v>919</v>
      </c>
      <c r="F1550" s="1">
        <v>40150</v>
      </c>
      <c r="G1550" s="1">
        <v>40163</v>
      </c>
      <c r="H1550">
        <v>12</v>
      </c>
      <c r="I1550">
        <v>2009</v>
      </c>
      <c r="J1550">
        <v>-20</v>
      </c>
      <c r="K1550">
        <v>8</v>
      </c>
      <c r="L1550" t="s">
        <v>1339</v>
      </c>
      <c r="M1550" t="s">
        <v>1339</v>
      </c>
      <c r="N1550" s="1">
        <v>41971</v>
      </c>
      <c r="O1550">
        <v>-21.608799999999999</v>
      </c>
      <c r="P1550">
        <v>-15.630100000000001</v>
      </c>
      <c r="Q1550" t="s">
        <v>40</v>
      </c>
      <c r="R1550" t="s">
        <v>598</v>
      </c>
      <c r="S1550" t="s">
        <v>599</v>
      </c>
      <c r="T1550" t="s">
        <v>20</v>
      </c>
      <c r="U1550" t="s">
        <v>7</v>
      </c>
      <c r="V1550">
        <v>1820.7923000000001</v>
      </c>
      <c r="W1550">
        <v>0.74</v>
      </c>
      <c r="X1550">
        <v>1</v>
      </c>
      <c r="Y1550">
        <v>176</v>
      </c>
      <c r="Z1550">
        <v>48</v>
      </c>
      <c r="AA1550">
        <v>0</v>
      </c>
      <c r="AB1550">
        <v>0</v>
      </c>
      <c r="AC1550">
        <v>240</v>
      </c>
      <c r="AD1550">
        <v>1000</v>
      </c>
      <c r="AE1550">
        <v>2000</v>
      </c>
      <c r="AF1550">
        <v>0</v>
      </c>
      <c r="AG1550">
        <v>0</v>
      </c>
      <c r="AH1550">
        <v>0</v>
      </c>
      <c r="AI1550">
        <v>0</v>
      </c>
      <c r="AJ1550">
        <v>0</v>
      </c>
      <c r="AK1550">
        <v>0</v>
      </c>
      <c r="AL1550">
        <v>0</v>
      </c>
      <c r="AM1550">
        <v>0</v>
      </c>
      <c r="AN1550">
        <v>0</v>
      </c>
      <c r="AO1550">
        <v>0</v>
      </c>
      <c r="AP1550">
        <v>0</v>
      </c>
      <c r="AQ1550">
        <v>0</v>
      </c>
      <c r="AR1550">
        <v>0</v>
      </c>
      <c r="AS1550">
        <v>0</v>
      </c>
      <c r="AT1550">
        <v>0</v>
      </c>
      <c r="AU1550">
        <v>0</v>
      </c>
      <c r="AV1550">
        <v>0</v>
      </c>
      <c r="AW1550">
        <v>0</v>
      </c>
      <c r="AX1550">
        <v>1</v>
      </c>
    </row>
    <row r="1551" spans="1:50" x14ac:dyDescent="0.25">
      <c r="A1551" s="36">
        <v>1901002</v>
      </c>
      <c r="B1551" s="36">
        <v>203522</v>
      </c>
      <c r="C1551" s="36" t="s">
        <v>65</v>
      </c>
      <c r="D1551">
        <v>3373</v>
      </c>
      <c r="E1551">
        <v>944</v>
      </c>
      <c r="F1551" s="1">
        <v>40158</v>
      </c>
      <c r="G1551" s="1">
        <v>40204</v>
      </c>
      <c r="H1551">
        <v>12</v>
      </c>
      <c r="I1551">
        <v>2009</v>
      </c>
      <c r="J1551">
        <v>-20.000499999999999</v>
      </c>
      <c r="K1551">
        <v>-14.001200000000001</v>
      </c>
      <c r="L1551" t="s">
        <v>1339</v>
      </c>
      <c r="M1551" t="s">
        <v>597</v>
      </c>
      <c r="N1551" s="1">
        <v>41967</v>
      </c>
      <c r="O1551">
        <v>-23.75</v>
      </c>
      <c r="P1551">
        <v>4.6619999999999999</v>
      </c>
      <c r="Q1551" t="s">
        <v>40</v>
      </c>
      <c r="R1551" t="s">
        <v>598</v>
      </c>
      <c r="S1551" t="s">
        <v>599</v>
      </c>
      <c r="T1551" t="s">
        <v>1340</v>
      </c>
      <c r="U1551" t="s">
        <v>1341</v>
      </c>
      <c r="V1551">
        <v>1809.2039</v>
      </c>
      <c r="W1551">
        <v>0.74</v>
      </c>
      <c r="X1551">
        <v>1</v>
      </c>
      <c r="Y1551">
        <v>174</v>
      </c>
      <c r="Z1551">
        <v>103</v>
      </c>
      <c r="AA1551">
        <v>0</v>
      </c>
      <c r="AB1551">
        <v>0</v>
      </c>
      <c r="AC1551">
        <v>240</v>
      </c>
      <c r="AD1551">
        <v>1000</v>
      </c>
      <c r="AE1551">
        <v>1800</v>
      </c>
      <c r="AF1551">
        <v>0</v>
      </c>
      <c r="AG1551">
        <v>0</v>
      </c>
      <c r="AH1551">
        <v>0</v>
      </c>
      <c r="AI1551">
        <v>0</v>
      </c>
      <c r="AJ1551">
        <v>0</v>
      </c>
      <c r="AK1551">
        <v>0</v>
      </c>
      <c r="AL1551">
        <v>0</v>
      </c>
      <c r="AM1551">
        <v>0</v>
      </c>
      <c r="AN1551">
        <v>0</v>
      </c>
      <c r="AO1551">
        <v>0</v>
      </c>
      <c r="AP1551">
        <v>0</v>
      </c>
      <c r="AQ1551">
        <v>0</v>
      </c>
      <c r="AR1551">
        <v>0</v>
      </c>
      <c r="AS1551">
        <v>0</v>
      </c>
      <c r="AT1551">
        <v>0</v>
      </c>
      <c r="AU1551">
        <v>0</v>
      </c>
      <c r="AV1551">
        <v>0</v>
      </c>
      <c r="AW1551">
        <v>0</v>
      </c>
      <c r="AX1551">
        <v>1</v>
      </c>
    </row>
    <row r="1552" spans="1:50" x14ac:dyDescent="0.25">
      <c r="A1552" s="36">
        <v>1901001</v>
      </c>
      <c r="B1552" s="36">
        <v>91957</v>
      </c>
      <c r="C1552" s="36" t="s">
        <v>64</v>
      </c>
      <c r="D1552">
        <v>3372</v>
      </c>
      <c r="E1552">
        <v>934</v>
      </c>
      <c r="F1552" s="1">
        <v>40161</v>
      </c>
      <c r="G1552" s="1">
        <v>40204</v>
      </c>
      <c r="H1552">
        <v>12</v>
      </c>
      <c r="I1552">
        <v>2009</v>
      </c>
      <c r="J1552">
        <v>-20</v>
      </c>
      <c r="K1552">
        <v>-22.990300000000001</v>
      </c>
      <c r="L1552" t="s">
        <v>1339</v>
      </c>
      <c r="M1552" t="s">
        <v>597</v>
      </c>
      <c r="N1552" s="1">
        <v>41972</v>
      </c>
      <c r="O1552">
        <v>-24.8047</v>
      </c>
      <c r="P1552">
        <v>-26.8703</v>
      </c>
      <c r="Q1552" t="s">
        <v>40</v>
      </c>
      <c r="R1552" t="s">
        <v>598</v>
      </c>
      <c r="S1552" t="s">
        <v>599</v>
      </c>
      <c r="T1552" t="s">
        <v>1340</v>
      </c>
      <c r="U1552" t="s">
        <v>1341</v>
      </c>
      <c r="V1552">
        <v>1810.9369999999999</v>
      </c>
      <c r="W1552">
        <v>0.74</v>
      </c>
      <c r="X1552">
        <v>1</v>
      </c>
      <c r="Y1552">
        <v>174</v>
      </c>
      <c r="Z1552">
        <v>53</v>
      </c>
      <c r="AA1552">
        <v>0</v>
      </c>
      <c r="AB1552">
        <v>0</v>
      </c>
      <c r="AC1552">
        <v>240</v>
      </c>
      <c r="AD1552">
        <v>1000</v>
      </c>
      <c r="AE1552">
        <v>1800</v>
      </c>
      <c r="AF1552">
        <v>0</v>
      </c>
      <c r="AG1552">
        <v>0</v>
      </c>
      <c r="AH1552">
        <v>0</v>
      </c>
      <c r="AI1552">
        <v>0</v>
      </c>
      <c r="AJ1552">
        <v>0</v>
      </c>
      <c r="AK1552">
        <v>0</v>
      </c>
      <c r="AL1552">
        <v>0</v>
      </c>
      <c r="AM1552">
        <v>0</v>
      </c>
      <c r="AN1552">
        <v>0</v>
      </c>
      <c r="AO1552">
        <v>0</v>
      </c>
      <c r="AP1552">
        <v>0</v>
      </c>
      <c r="AQ1552">
        <v>0</v>
      </c>
      <c r="AR1552">
        <v>0</v>
      </c>
      <c r="AS1552">
        <v>0</v>
      </c>
      <c r="AT1552">
        <v>0</v>
      </c>
      <c r="AU1552">
        <v>0</v>
      </c>
      <c r="AV1552">
        <v>0</v>
      </c>
      <c r="AW1552">
        <v>0</v>
      </c>
      <c r="AX1552">
        <v>1</v>
      </c>
    </row>
    <row r="1553" spans="1:50" x14ac:dyDescent="0.25">
      <c r="A1553" s="36">
        <v>1901000</v>
      </c>
      <c r="B1553" s="36">
        <v>91956</v>
      </c>
      <c r="C1553" s="36" t="s">
        <v>64</v>
      </c>
      <c r="D1553">
        <v>3371</v>
      </c>
      <c r="E1553">
        <v>933</v>
      </c>
      <c r="F1553" s="1">
        <v>40152</v>
      </c>
      <c r="G1553" s="1">
        <v>40158</v>
      </c>
      <c r="H1553">
        <v>12</v>
      </c>
      <c r="I1553">
        <v>2009</v>
      </c>
      <c r="J1553">
        <v>-20</v>
      </c>
      <c r="K1553">
        <v>5</v>
      </c>
      <c r="L1553" t="s">
        <v>1339</v>
      </c>
      <c r="M1553" t="s">
        <v>597</v>
      </c>
      <c r="N1553" s="1">
        <v>41972</v>
      </c>
      <c r="O1553">
        <v>-11.0176</v>
      </c>
      <c r="P1553">
        <v>2.5205000000000002</v>
      </c>
      <c r="Q1553" t="s">
        <v>40</v>
      </c>
      <c r="R1553" t="s">
        <v>598</v>
      </c>
      <c r="S1553" t="s">
        <v>599</v>
      </c>
      <c r="T1553" t="s">
        <v>20</v>
      </c>
      <c r="U1553" t="s">
        <v>7</v>
      </c>
      <c r="V1553">
        <v>1820.8059000000001</v>
      </c>
      <c r="W1553">
        <v>0.74</v>
      </c>
      <c r="X1553">
        <v>1</v>
      </c>
      <c r="Y1553">
        <v>177</v>
      </c>
      <c r="Z1553">
        <v>48</v>
      </c>
      <c r="AA1553">
        <v>0</v>
      </c>
      <c r="AB1553">
        <v>0</v>
      </c>
      <c r="AC1553">
        <v>240</v>
      </c>
      <c r="AD1553">
        <v>1000</v>
      </c>
      <c r="AE1553">
        <v>1800</v>
      </c>
      <c r="AF1553">
        <v>0</v>
      </c>
      <c r="AG1553">
        <v>0</v>
      </c>
      <c r="AH1553">
        <v>0</v>
      </c>
      <c r="AI1553">
        <v>0</v>
      </c>
      <c r="AJ1553">
        <v>0</v>
      </c>
      <c r="AK1553">
        <v>0</v>
      </c>
      <c r="AL1553">
        <v>0</v>
      </c>
      <c r="AM1553">
        <v>0</v>
      </c>
      <c r="AN1553">
        <v>0</v>
      </c>
      <c r="AO1553">
        <v>0</v>
      </c>
      <c r="AP1553">
        <v>0</v>
      </c>
      <c r="AQ1553">
        <v>0</v>
      </c>
      <c r="AR1553">
        <v>0</v>
      </c>
      <c r="AS1553">
        <v>0</v>
      </c>
      <c r="AT1553">
        <v>0</v>
      </c>
      <c r="AU1553">
        <v>0</v>
      </c>
      <c r="AV1553">
        <v>0</v>
      </c>
      <c r="AW1553">
        <v>0</v>
      </c>
      <c r="AX1553">
        <v>1</v>
      </c>
    </row>
    <row r="1554" spans="1:50" x14ac:dyDescent="0.25">
      <c r="A1554" s="36">
        <v>6900805</v>
      </c>
      <c r="B1554" s="36">
        <v>103242</v>
      </c>
      <c r="C1554" s="36" t="s">
        <v>64</v>
      </c>
      <c r="D1554" t="s">
        <v>1342</v>
      </c>
      <c r="E1554">
        <v>5291</v>
      </c>
      <c r="F1554" s="1">
        <v>40621</v>
      </c>
      <c r="G1554" s="1">
        <v>40911</v>
      </c>
      <c r="H1554">
        <v>3</v>
      </c>
      <c r="I1554">
        <v>2011</v>
      </c>
      <c r="J1554">
        <v>42.001600000000003</v>
      </c>
      <c r="K1554">
        <v>30.0244</v>
      </c>
      <c r="L1554" t="s">
        <v>1343</v>
      </c>
      <c r="M1554" t="s">
        <v>1344</v>
      </c>
      <c r="N1554" s="1">
        <v>41972</v>
      </c>
      <c r="O1554">
        <v>43.842100000000002</v>
      </c>
      <c r="P1554">
        <v>33.189300000000003</v>
      </c>
      <c r="Q1554" t="s">
        <v>3</v>
      </c>
      <c r="R1554" t="s">
        <v>1345</v>
      </c>
      <c r="S1554" t="s">
        <v>1346</v>
      </c>
      <c r="T1554" t="s">
        <v>1347</v>
      </c>
      <c r="U1554" t="s">
        <v>1348</v>
      </c>
      <c r="V1554">
        <v>1351.1385</v>
      </c>
      <c r="W1554">
        <v>0.78</v>
      </c>
      <c r="X1554">
        <v>1</v>
      </c>
      <c r="Y1554">
        <v>266</v>
      </c>
      <c r="Z1554">
        <v>0</v>
      </c>
      <c r="AA1554">
        <v>0</v>
      </c>
      <c r="AB1554">
        <v>0</v>
      </c>
      <c r="AC1554">
        <v>5</v>
      </c>
      <c r="AD1554">
        <v>750</v>
      </c>
      <c r="AE1554">
        <v>1500</v>
      </c>
      <c r="AF1554">
        <v>0</v>
      </c>
      <c r="AG1554">
        <v>0</v>
      </c>
      <c r="AH1554">
        <v>0</v>
      </c>
      <c r="AI1554">
        <v>0</v>
      </c>
      <c r="AJ1554">
        <v>0</v>
      </c>
      <c r="AK1554">
        <v>0</v>
      </c>
      <c r="AL1554">
        <v>0</v>
      </c>
      <c r="AM1554">
        <v>0</v>
      </c>
      <c r="AN1554">
        <v>0</v>
      </c>
      <c r="AO1554">
        <v>0</v>
      </c>
      <c r="AP1554">
        <v>0</v>
      </c>
      <c r="AQ1554">
        <v>0</v>
      </c>
      <c r="AR1554">
        <v>0</v>
      </c>
      <c r="AS1554">
        <v>0</v>
      </c>
      <c r="AT1554">
        <v>1</v>
      </c>
      <c r="AU1554">
        <v>0</v>
      </c>
      <c r="AV1554">
        <v>0</v>
      </c>
      <c r="AW1554">
        <v>0</v>
      </c>
      <c r="AX1554">
        <v>1</v>
      </c>
    </row>
    <row r="1555" spans="1:50" x14ac:dyDescent="0.25">
      <c r="A1555" s="36">
        <v>1901180</v>
      </c>
      <c r="B1555" s="36">
        <v>88381</v>
      </c>
      <c r="C1555" s="36" t="s">
        <v>64</v>
      </c>
      <c r="D1555" t="s">
        <v>573</v>
      </c>
      <c r="E1555" t="s">
        <v>1349</v>
      </c>
      <c r="F1555" s="1">
        <v>40171</v>
      </c>
      <c r="G1555" s="1">
        <v>40182</v>
      </c>
      <c r="H1555">
        <v>12</v>
      </c>
      <c r="I1555">
        <v>2009</v>
      </c>
      <c r="J1555">
        <v>-56.194000000000003</v>
      </c>
      <c r="K1555">
        <v>-14.002000000000001</v>
      </c>
      <c r="L1555" t="s">
        <v>1343</v>
      </c>
      <c r="M1555" t="s">
        <v>1350</v>
      </c>
      <c r="N1555" s="1">
        <v>41974</v>
      </c>
      <c r="O1555">
        <v>-51.453499999999998</v>
      </c>
      <c r="P1555">
        <v>45.716999999999999</v>
      </c>
      <c r="Q1555" t="s">
        <v>31</v>
      </c>
      <c r="R1555" t="s">
        <v>645</v>
      </c>
      <c r="S1555" t="s">
        <v>646</v>
      </c>
      <c r="T1555" t="s">
        <v>32</v>
      </c>
      <c r="U1555" t="s">
        <v>10</v>
      </c>
      <c r="V1555">
        <v>1802.2851000000001</v>
      </c>
      <c r="W1555">
        <v>0.74</v>
      </c>
      <c r="X1555">
        <v>1</v>
      </c>
      <c r="Y1555">
        <v>182</v>
      </c>
      <c r="Z1555">
        <v>42</v>
      </c>
      <c r="AA1555">
        <v>0</v>
      </c>
      <c r="AB1555">
        <v>0</v>
      </c>
      <c r="AC1555">
        <v>240</v>
      </c>
      <c r="AD1555">
        <v>1000</v>
      </c>
      <c r="AE1555">
        <v>1550</v>
      </c>
      <c r="AF1555">
        <v>0</v>
      </c>
      <c r="AG1555">
        <v>0</v>
      </c>
      <c r="AH1555">
        <v>0</v>
      </c>
      <c r="AI1555">
        <v>0</v>
      </c>
      <c r="AJ1555">
        <v>0</v>
      </c>
      <c r="AK1555">
        <v>0</v>
      </c>
      <c r="AL1555">
        <v>0</v>
      </c>
      <c r="AM1555">
        <v>0</v>
      </c>
      <c r="AN1555">
        <v>0</v>
      </c>
      <c r="AO1555">
        <v>0</v>
      </c>
      <c r="AP1555">
        <v>0</v>
      </c>
      <c r="AQ1555">
        <v>0</v>
      </c>
      <c r="AR1555">
        <v>0</v>
      </c>
      <c r="AS1555">
        <v>0</v>
      </c>
      <c r="AT1555">
        <v>0</v>
      </c>
      <c r="AU1555">
        <v>0</v>
      </c>
      <c r="AV1555">
        <v>0</v>
      </c>
      <c r="AW1555">
        <v>0</v>
      </c>
      <c r="AX1555">
        <v>1</v>
      </c>
    </row>
    <row r="1556" spans="1:50" x14ac:dyDescent="0.25">
      <c r="A1556" s="36">
        <v>6900727</v>
      </c>
      <c r="B1556" s="36">
        <v>93925</v>
      </c>
      <c r="C1556" s="36" t="s">
        <v>64</v>
      </c>
      <c r="D1556" t="s">
        <v>573</v>
      </c>
      <c r="E1556" t="s">
        <v>1351</v>
      </c>
      <c r="F1556" s="1">
        <v>40151</v>
      </c>
      <c r="G1556" s="1">
        <v>40154</v>
      </c>
      <c r="H1556">
        <v>12</v>
      </c>
      <c r="I1556">
        <v>2009</v>
      </c>
      <c r="J1556">
        <v>-35.017000000000003</v>
      </c>
      <c r="K1556">
        <v>14.07</v>
      </c>
      <c r="L1556" t="s">
        <v>1343</v>
      </c>
      <c r="M1556" t="s">
        <v>1350</v>
      </c>
      <c r="N1556" s="1">
        <v>41974</v>
      </c>
      <c r="O1556">
        <v>-29.6995</v>
      </c>
      <c r="P1556">
        <v>1.3110999999999999</v>
      </c>
      <c r="Q1556" t="s">
        <v>31</v>
      </c>
      <c r="R1556" t="s">
        <v>645</v>
      </c>
      <c r="S1556" t="s">
        <v>646</v>
      </c>
      <c r="T1556" t="s">
        <v>32</v>
      </c>
      <c r="U1556" t="s">
        <v>10</v>
      </c>
      <c r="V1556">
        <v>1822.3835999999999</v>
      </c>
      <c r="W1556">
        <v>0.74</v>
      </c>
      <c r="X1556">
        <v>1</v>
      </c>
      <c r="Y1556">
        <v>135</v>
      </c>
      <c r="Z1556">
        <v>0</v>
      </c>
      <c r="AA1556">
        <v>0</v>
      </c>
      <c r="AB1556">
        <v>0</v>
      </c>
      <c r="AC1556">
        <v>240</v>
      </c>
      <c r="AD1556">
        <v>1000</v>
      </c>
      <c r="AE1556">
        <v>2000</v>
      </c>
      <c r="AF1556">
        <v>0</v>
      </c>
      <c r="AG1556">
        <v>0</v>
      </c>
      <c r="AH1556">
        <v>0</v>
      </c>
      <c r="AI1556">
        <v>0</v>
      </c>
      <c r="AJ1556">
        <v>0</v>
      </c>
      <c r="AK1556">
        <v>0</v>
      </c>
      <c r="AL1556">
        <v>0</v>
      </c>
      <c r="AM1556">
        <v>0</v>
      </c>
      <c r="AN1556">
        <v>0</v>
      </c>
      <c r="AO1556">
        <v>0</v>
      </c>
      <c r="AP1556">
        <v>0</v>
      </c>
      <c r="AQ1556">
        <v>0</v>
      </c>
      <c r="AR1556">
        <v>0</v>
      </c>
      <c r="AS1556">
        <v>0</v>
      </c>
      <c r="AT1556">
        <v>0</v>
      </c>
      <c r="AU1556">
        <v>0</v>
      </c>
      <c r="AV1556">
        <v>0</v>
      </c>
      <c r="AW1556">
        <v>0</v>
      </c>
      <c r="AX1556">
        <v>1</v>
      </c>
    </row>
    <row r="1557" spans="1:50" x14ac:dyDescent="0.25">
      <c r="A1557" s="36">
        <v>5902288</v>
      </c>
      <c r="B1557" s="36">
        <v>46562</v>
      </c>
      <c r="C1557" s="36" t="s">
        <v>64</v>
      </c>
      <c r="D1557" t="s">
        <v>573</v>
      </c>
      <c r="E1557" t="s">
        <v>1352</v>
      </c>
      <c r="F1557" s="1">
        <v>40167</v>
      </c>
      <c r="G1557" s="1">
        <v>40168</v>
      </c>
      <c r="H1557">
        <v>12</v>
      </c>
      <c r="I1557">
        <v>2009</v>
      </c>
      <c r="J1557">
        <v>-52.933199999999999</v>
      </c>
      <c r="K1557">
        <v>0.14419999999999999</v>
      </c>
      <c r="L1557" t="s">
        <v>1343</v>
      </c>
      <c r="M1557" t="s">
        <v>1353</v>
      </c>
      <c r="N1557" s="1">
        <v>41940</v>
      </c>
      <c r="O1557">
        <v>-50.081099999999999</v>
      </c>
      <c r="P1557">
        <v>125.568</v>
      </c>
      <c r="Q1557" t="s">
        <v>31</v>
      </c>
      <c r="R1557" t="s">
        <v>645</v>
      </c>
      <c r="S1557" t="s">
        <v>646</v>
      </c>
      <c r="T1557" t="s">
        <v>32</v>
      </c>
      <c r="U1557" t="s">
        <v>10</v>
      </c>
      <c r="V1557">
        <v>1773.1969999999999</v>
      </c>
      <c r="W1557">
        <v>0.74</v>
      </c>
      <c r="X1557">
        <v>1</v>
      </c>
      <c r="Y1557">
        <v>179</v>
      </c>
      <c r="Z1557">
        <v>43</v>
      </c>
      <c r="AA1557">
        <v>0</v>
      </c>
      <c r="AB1557">
        <v>0</v>
      </c>
      <c r="AC1557">
        <v>240</v>
      </c>
      <c r="AD1557">
        <v>1000</v>
      </c>
      <c r="AE1557">
        <v>1550</v>
      </c>
      <c r="AF1557">
        <v>0</v>
      </c>
      <c r="AG1557">
        <v>0</v>
      </c>
      <c r="AH1557">
        <v>0</v>
      </c>
      <c r="AI1557">
        <v>0</v>
      </c>
      <c r="AJ1557">
        <v>0</v>
      </c>
      <c r="AK1557">
        <v>0</v>
      </c>
      <c r="AL1557">
        <v>0</v>
      </c>
      <c r="AM1557">
        <v>0</v>
      </c>
      <c r="AN1557">
        <v>0</v>
      </c>
      <c r="AO1557">
        <v>0</v>
      </c>
      <c r="AP1557">
        <v>0</v>
      </c>
      <c r="AQ1557">
        <v>0</v>
      </c>
      <c r="AR1557">
        <v>0</v>
      </c>
      <c r="AS1557">
        <v>0</v>
      </c>
      <c r="AT1557">
        <v>1</v>
      </c>
      <c r="AU1557">
        <v>0</v>
      </c>
      <c r="AV1557">
        <v>0</v>
      </c>
      <c r="AW1557">
        <v>0</v>
      </c>
      <c r="AX1557">
        <v>1</v>
      </c>
    </row>
    <row r="1558" spans="1:50" x14ac:dyDescent="0.25">
      <c r="A1558" s="36">
        <v>1901179</v>
      </c>
      <c r="B1558" s="36">
        <v>88380</v>
      </c>
      <c r="C1558" s="36" t="s">
        <v>64</v>
      </c>
      <c r="D1558" t="s">
        <v>573</v>
      </c>
      <c r="E1558" t="s">
        <v>1354</v>
      </c>
      <c r="F1558" s="1">
        <v>40171</v>
      </c>
      <c r="G1558" s="1">
        <v>40182</v>
      </c>
      <c r="H1558">
        <v>12</v>
      </c>
      <c r="I1558">
        <v>2009</v>
      </c>
      <c r="J1558">
        <v>-56.66</v>
      </c>
      <c r="K1558">
        <v>-10.000999999999999</v>
      </c>
      <c r="L1558" t="s">
        <v>1343</v>
      </c>
      <c r="M1558" t="s">
        <v>1350</v>
      </c>
      <c r="N1558" s="1">
        <v>41937</v>
      </c>
      <c r="O1558">
        <v>-59.196899999999999</v>
      </c>
      <c r="P1558">
        <v>43.219700000000003</v>
      </c>
      <c r="Q1558" t="s">
        <v>31</v>
      </c>
      <c r="R1558" t="s">
        <v>645</v>
      </c>
      <c r="S1558" t="s">
        <v>646</v>
      </c>
      <c r="T1558" t="s">
        <v>32</v>
      </c>
      <c r="U1558" t="s">
        <v>10</v>
      </c>
      <c r="V1558">
        <v>1766.2650000000001</v>
      </c>
      <c r="W1558">
        <v>0.74</v>
      </c>
      <c r="X1558">
        <v>1</v>
      </c>
      <c r="Y1558">
        <v>176</v>
      </c>
      <c r="Z1558">
        <v>42</v>
      </c>
      <c r="AA1558">
        <v>0</v>
      </c>
      <c r="AB1558">
        <v>0</v>
      </c>
      <c r="AC1558">
        <v>240</v>
      </c>
      <c r="AD1558">
        <v>1000</v>
      </c>
      <c r="AE1558">
        <v>1550</v>
      </c>
      <c r="AF1558">
        <v>0</v>
      </c>
      <c r="AG1558">
        <v>0</v>
      </c>
      <c r="AH1558">
        <v>0</v>
      </c>
      <c r="AI1558">
        <v>0</v>
      </c>
      <c r="AJ1558">
        <v>0</v>
      </c>
      <c r="AK1558">
        <v>0</v>
      </c>
      <c r="AL1558">
        <v>0</v>
      </c>
      <c r="AM1558">
        <v>0</v>
      </c>
      <c r="AN1558">
        <v>0</v>
      </c>
      <c r="AO1558">
        <v>0</v>
      </c>
      <c r="AP1558">
        <v>0</v>
      </c>
      <c r="AQ1558">
        <v>0</v>
      </c>
      <c r="AR1558">
        <v>0</v>
      </c>
      <c r="AS1558">
        <v>0</v>
      </c>
      <c r="AT1558">
        <v>0</v>
      </c>
      <c r="AU1558">
        <v>0</v>
      </c>
      <c r="AV1558">
        <v>0</v>
      </c>
      <c r="AW1558">
        <v>0</v>
      </c>
      <c r="AX1558">
        <v>1</v>
      </c>
    </row>
    <row r="1559" spans="1:50" x14ac:dyDescent="0.25">
      <c r="A1559" s="36">
        <v>5902283</v>
      </c>
      <c r="B1559" s="36">
        <v>46486</v>
      </c>
      <c r="C1559" s="36" t="s">
        <v>64</v>
      </c>
      <c r="D1559" t="s">
        <v>573</v>
      </c>
      <c r="E1559" t="s">
        <v>1355</v>
      </c>
      <c r="F1559" s="1">
        <v>40158</v>
      </c>
      <c r="G1559" s="1">
        <v>40158</v>
      </c>
      <c r="H1559">
        <v>12</v>
      </c>
      <c r="I1559">
        <v>2009</v>
      </c>
      <c r="J1559">
        <v>-42.966000000000001</v>
      </c>
      <c r="K1559">
        <v>8.4870000000000001</v>
      </c>
      <c r="L1559" t="s">
        <v>1343</v>
      </c>
      <c r="M1559" t="s">
        <v>1350</v>
      </c>
      <c r="N1559" s="1">
        <v>41971</v>
      </c>
      <c r="O1559">
        <v>-41.993000000000002</v>
      </c>
      <c r="P1559">
        <v>13.1471</v>
      </c>
      <c r="Q1559" t="s">
        <v>31</v>
      </c>
      <c r="R1559" t="s">
        <v>645</v>
      </c>
      <c r="S1559" t="s">
        <v>646</v>
      </c>
      <c r="T1559" t="s">
        <v>32</v>
      </c>
      <c r="U1559" t="s">
        <v>10</v>
      </c>
      <c r="V1559">
        <v>1812.9612999999999</v>
      </c>
      <c r="W1559">
        <v>0.74</v>
      </c>
      <c r="X1559">
        <v>1</v>
      </c>
      <c r="Y1559">
        <v>147</v>
      </c>
      <c r="Z1559">
        <v>44</v>
      </c>
      <c r="AA1559">
        <v>0</v>
      </c>
      <c r="AB1559">
        <v>0</v>
      </c>
      <c r="AC1559">
        <v>240</v>
      </c>
      <c r="AD1559">
        <v>1000</v>
      </c>
      <c r="AE1559">
        <v>2000</v>
      </c>
      <c r="AF1559">
        <v>0</v>
      </c>
      <c r="AG1559">
        <v>0</v>
      </c>
      <c r="AH1559">
        <v>0</v>
      </c>
      <c r="AI1559">
        <v>0</v>
      </c>
      <c r="AJ1559">
        <v>0</v>
      </c>
      <c r="AK1559">
        <v>0</v>
      </c>
      <c r="AL1559">
        <v>0</v>
      </c>
      <c r="AM1559">
        <v>0</v>
      </c>
      <c r="AN1559">
        <v>0</v>
      </c>
      <c r="AO1559">
        <v>0</v>
      </c>
      <c r="AP1559">
        <v>0</v>
      </c>
      <c r="AQ1559">
        <v>0</v>
      </c>
      <c r="AR1559">
        <v>0</v>
      </c>
      <c r="AS1559">
        <v>0</v>
      </c>
      <c r="AT1559">
        <v>1</v>
      </c>
      <c r="AU1559">
        <v>0</v>
      </c>
      <c r="AV1559">
        <v>0</v>
      </c>
      <c r="AW1559">
        <v>0</v>
      </c>
      <c r="AX1559">
        <v>1</v>
      </c>
    </row>
    <row r="1560" spans="1:50" x14ac:dyDescent="0.25">
      <c r="A1560" s="36">
        <v>6900728</v>
      </c>
      <c r="B1560" s="36">
        <v>93926</v>
      </c>
      <c r="C1560" s="36" t="s">
        <v>64</v>
      </c>
      <c r="D1560" t="s">
        <v>573</v>
      </c>
      <c r="E1560" t="s">
        <v>1356</v>
      </c>
      <c r="F1560" s="1">
        <v>40153</v>
      </c>
      <c r="G1560" s="1">
        <v>40154</v>
      </c>
      <c r="H1560">
        <v>12</v>
      </c>
      <c r="I1560">
        <v>2009</v>
      </c>
      <c r="J1560">
        <v>-37.121499999999997</v>
      </c>
      <c r="K1560">
        <v>12.757400000000001</v>
      </c>
      <c r="L1560" t="s">
        <v>1343</v>
      </c>
      <c r="M1560" t="s">
        <v>1350</v>
      </c>
      <c r="N1560" s="1">
        <v>41976</v>
      </c>
      <c r="O1560">
        <v>-38.722700000000003</v>
      </c>
      <c r="P1560">
        <v>7.1532</v>
      </c>
      <c r="Q1560" t="s">
        <v>31</v>
      </c>
      <c r="R1560" t="s">
        <v>645</v>
      </c>
      <c r="S1560" t="s">
        <v>646</v>
      </c>
      <c r="T1560" t="s">
        <v>32</v>
      </c>
      <c r="U1560" t="s">
        <v>10</v>
      </c>
      <c r="V1560">
        <v>1822.6352999999999</v>
      </c>
      <c r="W1560">
        <v>0.74</v>
      </c>
      <c r="X1560">
        <v>1</v>
      </c>
      <c r="Y1560">
        <v>177</v>
      </c>
      <c r="Z1560">
        <v>0</v>
      </c>
      <c r="AA1560">
        <v>0</v>
      </c>
      <c r="AB1560">
        <v>0</v>
      </c>
      <c r="AC1560">
        <v>240</v>
      </c>
      <c r="AD1560">
        <v>1000</v>
      </c>
      <c r="AE1560">
        <v>2000</v>
      </c>
      <c r="AF1560">
        <v>0</v>
      </c>
      <c r="AG1560">
        <v>0</v>
      </c>
      <c r="AH1560">
        <v>0</v>
      </c>
      <c r="AI1560">
        <v>0</v>
      </c>
      <c r="AJ1560">
        <v>0</v>
      </c>
      <c r="AK1560">
        <v>0</v>
      </c>
      <c r="AL1560">
        <v>0</v>
      </c>
      <c r="AM1560">
        <v>0</v>
      </c>
      <c r="AN1560">
        <v>0</v>
      </c>
      <c r="AO1560">
        <v>0</v>
      </c>
      <c r="AP1560">
        <v>0</v>
      </c>
      <c r="AQ1560">
        <v>0</v>
      </c>
      <c r="AR1560">
        <v>0</v>
      </c>
      <c r="AS1560">
        <v>0</v>
      </c>
      <c r="AT1560">
        <v>0</v>
      </c>
      <c r="AU1560">
        <v>0</v>
      </c>
      <c r="AV1560">
        <v>0</v>
      </c>
      <c r="AW1560">
        <v>0</v>
      </c>
      <c r="AX1560">
        <v>1</v>
      </c>
    </row>
    <row r="1561" spans="1:50" x14ac:dyDescent="0.25">
      <c r="A1561" s="36">
        <v>5902281</v>
      </c>
      <c r="B1561" s="36">
        <v>93927</v>
      </c>
      <c r="C1561" s="36" t="s">
        <v>64</v>
      </c>
      <c r="D1561" t="s">
        <v>573</v>
      </c>
      <c r="E1561" t="s">
        <v>1357</v>
      </c>
      <c r="F1561" s="1">
        <v>40155</v>
      </c>
      <c r="G1561" s="1">
        <v>40155</v>
      </c>
      <c r="H1561">
        <v>12</v>
      </c>
      <c r="I1561">
        <v>2009</v>
      </c>
      <c r="J1561">
        <v>-38.869999999999997</v>
      </c>
      <c r="K1561">
        <v>11.548</v>
      </c>
      <c r="L1561" t="s">
        <v>1343</v>
      </c>
      <c r="M1561" t="s">
        <v>1350</v>
      </c>
      <c r="N1561" s="1">
        <v>41968</v>
      </c>
      <c r="O1561">
        <v>-25.800799999999999</v>
      </c>
      <c r="P1561">
        <v>-34.931899999999999</v>
      </c>
      <c r="Q1561" t="s">
        <v>31</v>
      </c>
      <c r="R1561" t="s">
        <v>645</v>
      </c>
      <c r="S1561" t="s">
        <v>646</v>
      </c>
      <c r="T1561" t="s">
        <v>32</v>
      </c>
      <c r="U1561" t="s">
        <v>10</v>
      </c>
      <c r="V1561">
        <v>1813.2952</v>
      </c>
      <c r="W1561">
        <v>0.74</v>
      </c>
      <c r="X1561">
        <v>1</v>
      </c>
      <c r="Y1561">
        <v>153</v>
      </c>
      <c r="Z1561">
        <v>43</v>
      </c>
      <c r="AA1561">
        <v>0</v>
      </c>
      <c r="AB1561">
        <v>0</v>
      </c>
      <c r="AC1561">
        <v>240</v>
      </c>
      <c r="AD1561">
        <v>1000</v>
      </c>
      <c r="AE1561">
        <v>2000</v>
      </c>
      <c r="AF1561">
        <v>0</v>
      </c>
      <c r="AG1561">
        <v>0</v>
      </c>
      <c r="AH1561">
        <v>0</v>
      </c>
      <c r="AI1561">
        <v>0</v>
      </c>
      <c r="AJ1561">
        <v>0</v>
      </c>
      <c r="AK1561">
        <v>0</v>
      </c>
      <c r="AL1561">
        <v>0</v>
      </c>
      <c r="AM1561">
        <v>0</v>
      </c>
      <c r="AN1561">
        <v>0</v>
      </c>
      <c r="AO1561">
        <v>0</v>
      </c>
      <c r="AP1561">
        <v>0</v>
      </c>
      <c r="AQ1561">
        <v>0</v>
      </c>
      <c r="AR1561">
        <v>0</v>
      </c>
      <c r="AS1561">
        <v>0</v>
      </c>
      <c r="AT1561">
        <v>1</v>
      </c>
      <c r="AU1561">
        <v>0</v>
      </c>
      <c r="AV1561">
        <v>0</v>
      </c>
      <c r="AW1561">
        <v>0</v>
      </c>
      <c r="AX1561">
        <v>1</v>
      </c>
    </row>
    <row r="1562" spans="1:50" x14ac:dyDescent="0.25">
      <c r="A1562" s="36">
        <v>6901959</v>
      </c>
      <c r="B1562" s="36">
        <v>114263</v>
      </c>
      <c r="C1562" s="36" t="s">
        <v>64</v>
      </c>
      <c r="D1562" t="s">
        <v>1358</v>
      </c>
      <c r="E1562" t="s">
        <v>1359</v>
      </c>
      <c r="F1562" s="1">
        <v>41070</v>
      </c>
      <c r="G1562" s="1">
        <v>41075</v>
      </c>
      <c r="H1562">
        <v>6</v>
      </c>
      <c r="I1562">
        <v>2012</v>
      </c>
      <c r="J1562">
        <v>43.465800000000002</v>
      </c>
      <c r="K1562">
        <v>29.6645</v>
      </c>
      <c r="L1562" t="s">
        <v>1343</v>
      </c>
      <c r="M1562" t="s">
        <v>573</v>
      </c>
      <c r="N1562" s="1">
        <v>41975</v>
      </c>
      <c r="O1562">
        <v>41.863399999999999</v>
      </c>
      <c r="P1562">
        <v>40.798099999999998</v>
      </c>
      <c r="Q1562" t="s">
        <v>9</v>
      </c>
      <c r="R1562" t="s">
        <v>575</v>
      </c>
      <c r="S1562" t="s">
        <v>576</v>
      </c>
      <c r="T1562" t="s">
        <v>37</v>
      </c>
      <c r="U1562" t="s">
        <v>36</v>
      </c>
      <c r="V1562">
        <v>905.3777</v>
      </c>
      <c r="W1562">
        <v>0.85</v>
      </c>
      <c r="X1562">
        <v>1</v>
      </c>
      <c r="Y1562">
        <v>183</v>
      </c>
      <c r="Z1562">
        <v>0</v>
      </c>
      <c r="AA1562">
        <v>0</v>
      </c>
      <c r="AB1562">
        <v>0</v>
      </c>
      <c r="AC1562">
        <v>120</v>
      </c>
      <c r="AD1562">
        <v>200</v>
      </c>
      <c r="AE1562">
        <v>1500</v>
      </c>
      <c r="AF1562">
        <v>0</v>
      </c>
      <c r="AG1562">
        <v>0</v>
      </c>
      <c r="AH1562">
        <v>0</v>
      </c>
      <c r="AI1562">
        <v>0</v>
      </c>
      <c r="AJ1562">
        <v>0</v>
      </c>
      <c r="AK1562">
        <v>0</v>
      </c>
      <c r="AL1562">
        <v>0</v>
      </c>
      <c r="AM1562">
        <v>0</v>
      </c>
      <c r="AN1562">
        <v>0</v>
      </c>
      <c r="AO1562">
        <v>0</v>
      </c>
      <c r="AP1562">
        <v>0</v>
      </c>
      <c r="AQ1562">
        <v>0</v>
      </c>
      <c r="AR1562">
        <v>0</v>
      </c>
      <c r="AS1562">
        <v>0</v>
      </c>
      <c r="AT1562">
        <v>0</v>
      </c>
      <c r="AU1562">
        <v>0</v>
      </c>
      <c r="AV1562">
        <v>0</v>
      </c>
      <c r="AW1562">
        <v>0</v>
      </c>
      <c r="AX1562">
        <v>1</v>
      </c>
    </row>
    <row r="1563" spans="1:50" x14ac:dyDescent="0.25">
      <c r="A1563" s="36">
        <v>2901226</v>
      </c>
      <c r="B1563" s="36">
        <v>27141</v>
      </c>
      <c r="C1563" s="36" t="s">
        <v>64</v>
      </c>
      <c r="D1563" t="s">
        <v>573</v>
      </c>
      <c r="E1563">
        <v>4539</v>
      </c>
      <c r="F1563" s="1">
        <v>40123</v>
      </c>
      <c r="G1563" s="1">
        <v>40169</v>
      </c>
      <c r="H1563">
        <v>11</v>
      </c>
      <c r="I1563">
        <v>2009</v>
      </c>
      <c r="J1563">
        <v>3.5</v>
      </c>
      <c r="K1563">
        <v>165</v>
      </c>
      <c r="L1563" t="s">
        <v>1360</v>
      </c>
      <c r="M1563" t="s">
        <v>573</v>
      </c>
      <c r="N1563" s="1">
        <v>41973</v>
      </c>
      <c r="O1563">
        <v>8.0292999999999992</v>
      </c>
      <c r="P1563">
        <v>160.00489999999999</v>
      </c>
      <c r="Q1563" t="s">
        <v>3</v>
      </c>
      <c r="R1563" t="s">
        <v>1361</v>
      </c>
      <c r="S1563" t="s">
        <v>1362</v>
      </c>
      <c r="T1563" t="s">
        <v>70</v>
      </c>
      <c r="U1563" t="s">
        <v>79</v>
      </c>
      <c r="V1563">
        <v>1849.9363000000001</v>
      </c>
      <c r="W1563">
        <v>0.57999999999999996</v>
      </c>
      <c r="X1563">
        <v>1</v>
      </c>
      <c r="Y1563">
        <v>169</v>
      </c>
      <c r="Z1563">
        <v>141</v>
      </c>
      <c r="AA1563">
        <v>0</v>
      </c>
      <c r="AB1563">
        <v>0</v>
      </c>
      <c r="AC1563">
        <v>240</v>
      </c>
      <c r="AD1563">
        <v>2000</v>
      </c>
      <c r="AE1563">
        <v>2000</v>
      </c>
      <c r="AF1563">
        <v>0</v>
      </c>
      <c r="AG1563">
        <v>0</v>
      </c>
      <c r="AH1563">
        <v>0</v>
      </c>
      <c r="AI1563">
        <v>0</v>
      </c>
      <c r="AJ1563">
        <v>0</v>
      </c>
      <c r="AK1563">
        <v>0</v>
      </c>
      <c r="AL1563">
        <v>0</v>
      </c>
      <c r="AM1563">
        <v>0</v>
      </c>
      <c r="AN1563">
        <v>0</v>
      </c>
      <c r="AO1563">
        <v>0</v>
      </c>
      <c r="AP1563">
        <v>0</v>
      </c>
      <c r="AQ1563">
        <v>0</v>
      </c>
      <c r="AR1563">
        <v>0</v>
      </c>
      <c r="AS1563">
        <v>0</v>
      </c>
      <c r="AT1563">
        <v>0</v>
      </c>
      <c r="AU1563">
        <v>0</v>
      </c>
      <c r="AV1563">
        <v>0</v>
      </c>
      <c r="AW1563">
        <v>0</v>
      </c>
      <c r="AX1563">
        <v>1</v>
      </c>
    </row>
    <row r="1564" spans="1:50" x14ac:dyDescent="0.25">
      <c r="A1564" s="36">
        <v>2901225</v>
      </c>
      <c r="B1564" s="36">
        <v>27140</v>
      </c>
      <c r="C1564" s="36" t="s">
        <v>64</v>
      </c>
      <c r="D1564" t="s">
        <v>573</v>
      </c>
      <c r="E1564">
        <v>4538</v>
      </c>
      <c r="F1564" s="1">
        <v>40124</v>
      </c>
      <c r="G1564" s="1">
        <v>40169</v>
      </c>
      <c r="H1564">
        <v>11</v>
      </c>
      <c r="I1564">
        <v>2009</v>
      </c>
      <c r="J1564">
        <v>3.5</v>
      </c>
      <c r="K1564">
        <v>164</v>
      </c>
      <c r="L1564" t="s">
        <v>1360</v>
      </c>
      <c r="M1564" t="s">
        <v>573</v>
      </c>
      <c r="N1564" s="1">
        <v>41974</v>
      </c>
      <c r="O1564">
        <v>5.9558999999999997</v>
      </c>
      <c r="P1564">
        <v>171.6729</v>
      </c>
      <c r="Q1564" t="s">
        <v>3</v>
      </c>
      <c r="R1564" t="s">
        <v>1361</v>
      </c>
      <c r="S1564" t="s">
        <v>1362</v>
      </c>
      <c r="T1564" t="s">
        <v>70</v>
      </c>
      <c r="U1564" t="s">
        <v>79</v>
      </c>
      <c r="V1564">
        <v>1849.6312</v>
      </c>
      <c r="W1564">
        <v>0.57999999999999996</v>
      </c>
      <c r="X1564">
        <v>1</v>
      </c>
      <c r="Y1564">
        <v>178</v>
      </c>
      <c r="Z1564">
        <v>157</v>
      </c>
      <c r="AA1564">
        <v>0</v>
      </c>
      <c r="AB1564">
        <v>0</v>
      </c>
      <c r="AC1564">
        <v>240</v>
      </c>
      <c r="AD1564">
        <v>2000</v>
      </c>
      <c r="AE1564">
        <v>2000</v>
      </c>
      <c r="AF1564">
        <v>0</v>
      </c>
      <c r="AG1564">
        <v>0</v>
      </c>
      <c r="AH1564">
        <v>0</v>
      </c>
      <c r="AI1564">
        <v>0</v>
      </c>
      <c r="AJ1564">
        <v>0</v>
      </c>
      <c r="AK1564">
        <v>0</v>
      </c>
      <c r="AL1564">
        <v>0</v>
      </c>
      <c r="AM1564">
        <v>0</v>
      </c>
      <c r="AN1564">
        <v>0</v>
      </c>
      <c r="AO1564">
        <v>0</v>
      </c>
      <c r="AP1564">
        <v>0</v>
      </c>
      <c r="AQ1564">
        <v>0</v>
      </c>
      <c r="AR1564">
        <v>0</v>
      </c>
      <c r="AS1564">
        <v>0</v>
      </c>
      <c r="AT1564">
        <v>0</v>
      </c>
      <c r="AU1564">
        <v>0</v>
      </c>
      <c r="AV1564">
        <v>0</v>
      </c>
      <c r="AW1564">
        <v>0</v>
      </c>
      <c r="AX1564">
        <v>1</v>
      </c>
    </row>
    <row r="1565" spans="1:50" x14ac:dyDescent="0.25">
      <c r="A1565" s="36">
        <v>2901224</v>
      </c>
      <c r="B1565" s="36">
        <v>27138</v>
      </c>
      <c r="C1565" s="36" t="s">
        <v>64</v>
      </c>
      <c r="D1565" t="s">
        <v>573</v>
      </c>
      <c r="E1565">
        <v>4537</v>
      </c>
      <c r="F1565" s="1">
        <v>40124</v>
      </c>
      <c r="G1565" s="1">
        <v>40169</v>
      </c>
      <c r="H1565">
        <v>11</v>
      </c>
      <c r="I1565">
        <v>2009</v>
      </c>
      <c r="J1565">
        <v>3.5</v>
      </c>
      <c r="K1565">
        <v>160</v>
      </c>
      <c r="L1565" t="s">
        <v>1360</v>
      </c>
      <c r="M1565" t="s">
        <v>573</v>
      </c>
      <c r="N1565" s="1">
        <v>41975</v>
      </c>
      <c r="O1565">
        <v>7.3815999999999997</v>
      </c>
      <c r="P1565">
        <v>-175.17320000000001</v>
      </c>
      <c r="Q1565" t="s">
        <v>3</v>
      </c>
      <c r="R1565" t="s">
        <v>1361</v>
      </c>
      <c r="S1565" t="s">
        <v>1362</v>
      </c>
      <c r="T1565" t="s">
        <v>70</v>
      </c>
      <c r="U1565" t="s">
        <v>79</v>
      </c>
      <c r="V1565">
        <v>1850.1854000000001</v>
      </c>
      <c r="W1565">
        <v>0.57999999999999996</v>
      </c>
      <c r="X1565">
        <v>1</v>
      </c>
      <c r="Y1565">
        <v>151</v>
      </c>
      <c r="Z1565">
        <v>151</v>
      </c>
      <c r="AA1565">
        <v>0</v>
      </c>
      <c r="AB1565">
        <v>0</v>
      </c>
      <c r="AC1565">
        <v>240</v>
      </c>
      <c r="AD1565">
        <v>2000</v>
      </c>
      <c r="AE1565">
        <v>2000</v>
      </c>
      <c r="AF1565">
        <v>0</v>
      </c>
      <c r="AG1565">
        <v>0</v>
      </c>
      <c r="AH1565">
        <v>0</v>
      </c>
      <c r="AI1565">
        <v>0</v>
      </c>
      <c r="AJ1565">
        <v>0</v>
      </c>
      <c r="AK1565">
        <v>0</v>
      </c>
      <c r="AL1565">
        <v>0</v>
      </c>
      <c r="AM1565">
        <v>0</v>
      </c>
      <c r="AN1565">
        <v>0</v>
      </c>
      <c r="AO1565">
        <v>0</v>
      </c>
      <c r="AP1565">
        <v>0</v>
      </c>
      <c r="AQ1565">
        <v>0</v>
      </c>
      <c r="AR1565">
        <v>0</v>
      </c>
      <c r="AS1565">
        <v>0</v>
      </c>
      <c r="AT1565">
        <v>0</v>
      </c>
      <c r="AU1565">
        <v>0</v>
      </c>
      <c r="AV1565">
        <v>0</v>
      </c>
      <c r="AW1565">
        <v>0</v>
      </c>
      <c r="AX1565">
        <v>1</v>
      </c>
    </row>
    <row r="1566" spans="1:50" x14ac:dyDescent="0.25">
      <c r="A1566" s="36">
        <v>2901223</v>
      </c>
      <c r="B1566" s="36">
        <v>27137</v>
      </c>
      <c r="C1566" t="s">
        <v>64</v>
      </c>
      <c r="D1566" t="s">
        <v>573</v>
      </c>
      <c r="E1566">
        <v>4536</v>
      </c>
      <c r="F1566" s="1">
        <v>40124</v>
      </c>
      <c r="G1566" s="1">
        <v>40169</v>
      </c>
      <c r="H1566">
        <v>11</v>
      </c>
      <c r="I1566">
        <v>2009</v>
      </c>
      <c r="J1566">
        <v>3.5</v>
      </c>
      <c r="K1566">
        <v>161</v>
      </c>
      <c r="L1566" t="s">
        <v>1360</v>
      </c>
      <c r="M1566" t="s">
        <v>573</v>
      </c>
      <c r="N1566" s="1">
        <v>41974</v>
      </c>
      <c r="O1566">
        <v>4.2622999999999998</v>
      </c>
      <c r="P1566">
        <v>164.6628</v>
      </c>
      <c r="Q1566" t="s">
        <v>3</v>
      </c>
      <c r="R1566" t="s">
        <v>1361</v>
      </c>
      <c r="S1566" t="s">
        <v>1362</v>
      </c>
      <c r="T1566" t="s">
        <v>70</v>
      </c>
      <c r="U1566" t="s">
        <v>79</v>
      </c>
      <c r="V1566">
        <v>1849.8672999999999</v>
      </c>
      <c r="W1566">
        <v>0.57999999999999996</v>
      </c>
      <c r="X1566">
        <v>1</v>
      </c>
      <c r="Y1566">
        <v>185</v>
      </c>
      <c r="Z1566">
        <v>157</v>
      </c>
      <c r="AA1566">
        <v>0</v>
      </c>
      <c r="AB1566">
        <v>0</v>
      </c>
      <c r="AC1566">
        <v>240</v>
      </c>
      <c r="AD1566">
        <v>2000</v>
      </c>
      <c r="AE1566">
        <v>2000</v>
      </c>
      <c r="AF1566">
        <v>0</v>
      </c>
      <c r="AG1566">
        <v>0</v>
      </c>
      <c r="AH1566">
        <v>0</v>
      </c>
      <c r="AI1566">
        <v>0</v>
      </c>
      <c r="AJ1566">
        <v>0</v>
      </c>
      <c r="AK1566">
        <v>0</v>
      </c>
      <c r="AL1566">
        <v>0</v>
      </c>
      <c r="AM1566">
        <v>0</v>
      </c>
      <c r="AN1566">
        <v>0</v>
      </c>
      <c r="AO1566">
        <v>0</v>
      </c>
      <c r="AP1566">
        <v>0</v>
      </c>
      <c r="AQ1566">
        <v>0</v>
      </c>
      <c r="AR1566">
        <v>0</v>
      </c>
      <c r="AS1566">
        <v>0</v>
      </c>
      <c r="AT1566">
        <v>0</v>
      </c>
      <c r="AU1566">
        <v>0</v>
      </c>
      <c r="AV1566">
        <v>0</v>
      </c>
      <c r="AW1566">
        <v>0</v>
      </c>
      <c r="AX1566">
        <v>1</v>
      </c>
    </row>
    <row r="1567" spans="1:50" x14ac:dyDescent="0.25">
      <c r="A1567" s="36">
        <v>2901222</v>
      </c>
      <c r="B1567" s="36">
        <v>27135</v>
      </c>
      <c r="C1567" t="s">
        <v>64</v>
      </c>
      <c r="D1567" t="s">
        <v>573</v>
      </c>
      <c r="E1567">
        <v>4535</v>
      </c>
      <c r="F1567" s="1">
        <v>40124</v>
      </c>
      <c r="G1567" s="1">
        <v>40169</v>
      </c>
      <c r="H1567">
        <v>11</v>
      </c>
      <c r="I1567">
        <v>2009</v>
      </c>
      <c r="J1567">
        <v>3.5</v>
      </c>
      <c r="K1567">
        <v>162</v>
      </c>
      <c r="L1567" t="s">
        <v>1360</v>
      </c>
      <c r="M1567" t="s">
        <v>573</v>
      </c>
      <c r="N1567" s="1">
        <v>41974</v>
      </c>
      <c r="O1567">
        <v>6.0312000000000001</v>
      </c>
      <c r="P1567">
        <v>163.25790000000001</v>
      </c>
      <c r="Q1567" t="s">
        <v>3</v>
      </c>
      <c r="R1567" t="s">
        <v>1361</v>
      </c>
      <c r="S1567" t="s">
        <v>1362</v>
      </c>
      <c r="T1567" t="s">
        <v>70</v>
      </c>
      <c r="U1567" t="s">
        <v>79</v>
      </c>
      <c r="V1567">
        <v>1849.9636</v>
      </c>
      <c r="W1567">
        <v>0.57999999999999996</v>
      </c>
      <c r="X1567">
        <v>1</v>
      </c>
      <c r="Y1567">
        <v>184</v>
      </c>
      <c r="Z1567">
        <v>156</v>
      </c>
      <c r="AA1567">
        <v>0</v>
      </c>
      <c r="AB1567">
        <v>0</v>
      </c>
      <c r="AC1567">
        <v>240</v>
      </c>
      <c r="AD1567">
        <v>2000</v>
      </c>
      <c r="AE1567">
        <v>2000</v>
      </c>
      <c r="AF1567">
        <v>0</v>
      </c>
      <c r="AG1567">
        <v>0</v>
      </c>
      <c r="AH1567">
        <v>0</v>
      </c>
      <c r="AI1567">
        <v>0</v>
      </c>
      <c r="AJ1567">
        <v>0</v>
      </c>
      <c r="AK1567">
        <v>0</v>
      </c>
      <c r="AL1567">
        <v>0</v>
      </c>
      <c r="AM1567">
        <v>0</v>
      </c>
      <c r="AN1567">
        <v>0</v>
      </c>
      <c r="AO1567">
        <v>0</v>
      </c>
      <c r="AP1567">
        <v>0</v>
      </c>
      <c r="AQ1567">
        <v>0</v>
      </c>
      <c r="AR1567">
        <v>0</v>
      </c>
      <c r="AS1567">
        <v>0</v>
      </c>
      <c r="AT1567">
        <v>0</v>
      </c>
      <c r="AU1567">
        <v>0</v>
      </c>
      <c r="AV1567">
        <v>0</v>
      </c>
      <c r="AW1567">
        <v>0</v>
      </c>
      <c r="AX1567">
        <v>1</v>
      </c>
    </row>
    <row r="1568" spans="1:50" x14ac:dyDescent="0.25">
      <c r="A1568" s="36">
        <v>2901221</v>
      </c>
      <c r="B1568" s="36">
        <v>27134</v>
      </c>
      <c r="C1568" t="s">
        <v>64</v>
      </c>
      <c r="D1568" t="s">
        <v>573</v>
      </c>
      <c r="E1568">
        <v>4534</v>
      </c>
      <c r="F1568" s="1">
        <v>40124</v>
      </c>
      <c r="G1568" s="1">
        <v>40169</v>
      </c>
      <c r="H1568">
        <v>11</v>
      </c>
      <c r="I1568">
        <v>2009</v>
      </c>
      <c r="J1568">
        <v>3.5</v>
      </c>
      <c r="K1568">
        <v>163</v>
      </c>
      <c r="L1568" t="s">
        <v>1360</v>
      </c>
      <c r="M1568" t="s">
        <v>573</v>
      </c>
      <c r="N1568" s="1">
        <v>41974</v>
      </c>
      <c r="O1568">
        <v>13.978999999999999</v>
      </c>
      <c r="P1568">
        <v>158.66999999999999</v>
      </c>
      <c r="Q1568" t="s">
        <v>3</v>
      </c>
      <c r="R1568" t="s">
        <v>1361</v>
      </c>
      <c r="S1568" t="s">
        <v>1362</v>
      </c>
      <c r="T1568" t="s">
        <v>70</v>
      </c>
      <c r="U1568" t="s">
        <v>79</v>
      </c>
      <c r="V1568">
        <v>1850.0650000000001</v>
      </c>
      <c r="W1568">
        <v>0.57999999999999996</v>
      </c>
      <c r="X1568">
        <v>1</v>
      </c>
      <c r="Y1568">
        <v>178</v>
      </c>
      <c r="Z1568">
        <v>157</v>
      </c>
      <c r="AA1568">
        <v>0</v>
      </c>
      <c r="AB1568">
        <v>0</v>
      </c>
      <c r="AC1568">
        <v>240</v>
      </c>
      <c r="AD1568">
        <v>2000</v>
      </c>
      <c r="AE1568">
        <v>2000</v>
      </c>
      <c r="AF1568">
        <v>0</v>
      </c>
      <c r="AG1568">
        <v>0</v>
      </c>
      <c r="AH1568">
        <v>0</v>
      </c>
      <c r="AI1568">
        <v>0</v>
      </c>
      <c r="AJ1568">
        <v>0</v>
      </c>
      <c r="AK1568">
        <v>0</v>
      </c>
      <c r="AL1568">
        <v>0</v>
      </c>
      <c r="AM1568">
        <v>0</v>
      </c>
      <c r="AN1568">
        <v>0</v>
      </c>
      <c r="AO1568">
        <v>0</v>
      </c>
      <c r="AP1568">
        <v>0</v>
      </c>
      <c r="AQ1568">
        <v>0</v>
      </c>
      <c r="AR1568">
        <v>0</v>
      </c>
      <c r="AS1568">
        <v>0</v>
      </c>
      <c r="AT1568">
        <v>0</v>
      </c>
      <c r="AU1568">
        <v>0</v>
      </c>
      <c r="AV1568">
        <v>0</v>
      </c>
      <c r="AW1568">
        <v>0</v>
      </c>
      <c r="AX1568">
        <v>1</v>
      </c>
    </row>
    <row r="1569" spans="1:50" x14ac:dyDescent="0.25">
      <c r="A1569" s="36">
        <v>6901655</v>
      </c>
      <c r="B1569" s="36" t="s">
        <v>1363</v>
      </c>
      <c r="C1569" t="s">
        <v>65</v>
      </c>
      <c r="D1569" t="s">
        <v>573</v>
      </c>
      <c r="E1569" t="s">
        <v>1364</v>
      </c>
      <c r="F1569" s="1">
        <v>41853</v>
      </c>
      <c r="G1569" s="1">
        <v>41887</v>
      </c>
      <c r="H1569">
        <v>8</v>
      </c>
      <c r="I1569">
        <v>2014</v>
      </c>
      <c r="J1569">
        <v>34.704799999999999</v>
      </c>
      <c r="K1569">
        <v>28.613600000000002</v>
      </c>
      <c r="L1569" t="s">
        <v>1365</v>
      </c>
      <c r="M1569" t="s">
        <v>573</v>
      </c>
      <c r="N1569" s="1">
        <v>41973</v>
      </c>
      <c r="O1569">
        <v>34.827500000000001</v>
      </c>
      <c r="P1569">
        <v>28.040400000000002</v>
      </c>
      <c r="Q1569" t="s">
        <v>118</v>
      </c>
      <c r="R1569" t="s">
        <v>847</v>
      </c>
      <c r="S1569" t="s">
        <v>848</v>
      </c>
      <c r="T1569" t="s">
        <v>117</v>
      </c>
      <c r="U1569" t="s">
        <v>10</v>
      </c>
      <c r="V1569">
        <v>120.209</v>
      </c>
      <c r="W1569">
        <v>0.91</v>
      </c>
      <c r="X1569">
        <v>1</v>
      </c>
      <c r="Y1569">
        <v>29</v>
      </c>
      <c r="Z1569">
        <v>0</v>
      </c>
      <c r="AA1569">
        <v>0</v>
      </c>
      <c r="AB1569">
        <v>0</v>
      </c>
      <c r="AC1569">
        <v>24</v>
      </c>
      <c r="AD1569">
        <v>1000</v>
      </c>
      <c r="AE1569">
        <v>1000</v>
      </c>
      <c r="AF1569">
        <v>0</v>
      </c>
      <c r="AG1569">
        <v>1</v>
      </c>
      <c r="AH1569">
        <v>0</v>
      </c>
      <c r="AI1569">
        <v>0</v>
      </c>
      <c r="AJ1569">
        <v>1</v>
      </c>
      <c r="AK1569">
        <v>0</v>
      </c>
      <c r="AL1569">
        <v>1</v>
      </c>
      <c r="AM1569">
        <v>1</v>
      </c>
      <c r="AN1569">
        <v>0</v>
      </c>
      <c r="AO1569">
        <v>0</v>
      </c>
      <c r="AP1569">
        <v>0</v>
      </c>
      <c r="AQ1569">
        <v>0</v>
      </c>
      <c r="AR1569">
        <v>0</v>
      </c>
      <c r="AS1569">
        <v>0</v>
      </c>
      <c r="AT1569">
        <v>0</v>
      </c>
      <c r="AU1569">
        <v>0</v>
      </c>
      <c r="AV1569">
        <v>0</v>
      </c>
      <c r="AW1569">
        <v>0</v>
      </c>
      <c r="AX1569">
        <v>1</v>
      </c>
    </row>
    <row r="1570" spans="1:50" x14ac:dyDescent="0.25">
      <c r="A1570" s="36">
        <v>5903220</v>
      </c>
      <c r="B1570" s="36">
        <v>34511</v>
      </c>
      <c r="C1570" t="s">
        <v>64</v>
      </c>
      <c r="D1570">
        <v>4369</v>
      </c>
      <c r="E1570">
        <v>4369</v>
      </c>
      <c r="F1570" s="1">
        <v>39927</v>
      </c>
      <c r="G1570" s="1">
        <v>39932</v>
      </c>
      <c r="H1570">
        <v>4</v>
      </c>
      <c r="I1570">
        <v>2009</v>
      </c>
      <c r="J1570">
        <v>-13.25</v>
      </c>
      <c r="K1570">
        <v>118.5</v>
      </c>
      <c r="L1570" t="s">
        <v>1366</v>
      </c>
      <c r="M1570" t="s">
        <v>573</v>
      </c>
      <c r="N1570" s="1">
        <v>41969</v>
      </c>
      <c r="O1570">
        <v>-16.0276</v>
      </c>
      <c r="P1570">
        <v>117.66589999999999</v>
      </c>
      <c r="Q1570" t="s">
        <v>3</v>
      </c>
      <c r="R1570" t="s">
        <v>615</v>
      </c>
      <c r="S1570" t="s">
        <v>616</v>
      </c>
      <c r="T1570" t="s">
        <v>13</v>
      </c>
      <c r="U1570" t="s">
        <v>12</v>
      </c>
      <c r="V1570">
        <v>2041.443</v>
      </c>
      <c r="W1570">
        <v>0.57999999999999996</v>
      </c>
      <c r="X1570">
        <v>1</v>
      </c>
      <c r="Y1570">
        <v>205</v>
      </c>
      <c r="Z1570">
        <v>36</v>
      </c>
      <c r="AA1570">
        <v>0</v>
      </c>
      <c r="AB1570">
        <v>0</v>
      </c>
      <c r="AC1570">
        <v>240</v>
      </c>
      <c r="AD1570">
        <v>1000</v>
      </c>
      <c r="AE1570">
        <v>2000</v>
      </c>
      <c r="AF1570">
        <v>0</v>
      </c>
      <c r="AG1570">
        <v>0</v>
      </c>
      <c r="AH1570">
        <v>0</v>
      </c>
      <c r="AI1570">
        <v>0</v>
      </c>
      <c r="AJ1570">
        <v>0</v>
      </c>
      <c r="AK1570">
        <v>0</v>
      </c>
      <c r="AL1570">
        <v>0</v>
      </c>
      <c r="AM1570">
        <v>0</v>
      </c>
      <c r="AN1570">
        <v>0</v>
      </c>
      <c r="AO1570">
        <v>0</v>
      </c>
      <c r="AP1570">
        <v>0</v>
      </c>
      <c r="AQ1570">
        <v>0</v>
      </c>
      <c r="AR1570">
        <v>0</v>
      </c>
      <c r="AS1570">
        <v>0</v>
      </c>
      <c r="AT1570">
        <v>0</v>
      </c>
      <c r="AU1570">
        <v>0</v>
      </c>
      <c r="AV1570">
        <v>0</v>
      </c>
      <c r="AW1570">
        <v>0</v>
      </c>
      <c r="AX1570">
        <v>1</v>
      </c>
    </row>
    <row r="1571" spans="1:50" x14ac:dyDescent="0.25">
      <c r="A1571" s="36">
        <v>5903221</v>
      </c>
      <c r="B1571" s="36">
        <v>6406</v>
      </c>
      <c r="C1571" t="s">
        <v>65</v>
      </c>
      <c r="D1571">
        <v>4467</v>
      </c>
      <c r="E1571">
        <v>4467</v>
      </c>
      <c r="F1571" s="1">
        <v>39928</v>
      </c>
      <c r="G1571" s="1">
        <v>39932</v>
      </c>
      <c r="H1571">
        <v>4</v>
      </c>
      <c r="I1571">
        <v>2009</v>
      </c>
      <c r="J1571">
        <v>-13.5</v>
      </c>
      <c r="K1571">
        <v>116.01</v>
      </c>
      <c r="L1571" t="s">
        <v>1366</v>
      </c>
      <c r="M1571" t="s">
        <v>573</v>
      </c>
      <c r="N1571" s="1">
        <v>41965</v>
      </c>
      <c r="O1571">
        <v>-15.743</v>
      </c>
      <c r="P1571">
        <v>112.748</v>
      </c>
      <c r="Q1571" t="s">
        <v>3</v>
      </c>
      <c r="R1571" t="s">
        <v>615</v>
      </c>
      <c r="S1571" t="s">
        <v>616</v>
      </c>
      <c r="T1571" t="s">
        <v>13</v>
      </c>
      <c r="U1571" t="s">
        <v>12</v>
      </c>
      <c r="V1571">
        <v>2037.6705999999999</v>
      </c>
      <c r="W1571">
        <v>0.57999999999999996</v>
      </c>
      <c r="X1571">
        <v>1</v>
      </c>
      <c r="Y1571">
        <v>203</v>
      </c>
      <c r="Z1571">
        <v>27</v>
      </c>
      <c r="AA1571">
        <v>0</v>
      </c>
      <c r="AB1571">
        <v>1</v>
      </c>
      <c r="AC1571">
        <v>240</v>
      </c>
      <c r="AD1571">
        <v>1000</v>
      </c>
      <c r="AE1571">
        <v>2000</v>
      </c>
      <c r="AF1571">
        <v>0</v>
      </c>
      <c r="AG1571">
        <v>0</v>
      </c>
      <c r="AH1571">
        <v>0</v>
      </c>
      <c r="AI1571">
        <v>0</v>
      </c>
      <c r="AJ1571">
        <v>0</v>
      </c>
      <c r="AK1571">
        <v>0</v>
      </c>
      <c r="AL1571">
        <v>0</v>
      </c>
      <c r="AM1571">
        <v>0</v>
      </c>
      <c r="AN1571">
        <v>0</v>
      </c>
      <c r="AO1571">
        <v>0</v>
      </c>
      <c r="AP1571">
        <v>0</v>
      </c>
      <c r="AQ1571">
        <v>0</v>
      </c>
      <c r="AR1571">
        <v>0</v>
      </c>
      <c r="AS1571">
        <v>0</v>
      </c>
      <c r="AT1571">
        <v>0</v>
      </c>
      <c r="AU1571">
        <v>0</v>
      </c>
      <c r="AV1571">
        <v>0</v>
      </c>
      <c r="AW1571">
        <v>0</v>
      </c>
      <c r="AX1571">
        <v>1</v>
      </c>
    </row>
    <row r="1572" spans="1:50" x14ac:dyDescent="0.25">
      <c r="A1572" s="36">
        <v>5903222</v>
      </c>
      <c r="B1572" s="36">
        <v>34512</v>
      </c>
      <c r="C1572" t="s">
        <v>64</v>
      </c>
      <c r="D1572">
        <v>4370</v>
      </c>
      <c r="E1572">
        <v>4370</v>
      </c>
      <c r="F1572" s="1">
        <v>39928</v>
      </c>
      <c r="G1572" s="1">
        <v>39932</v>
      </c>
      <c r="H1572">
        <v>4</v>
      </c>
      <c r="I1572">
        <v>2009</v>
      </c>
      <c r="J1572">
        <v>-13.75</v>
      </c>
      <c r="K1572">
        <v>115.01</v>
      </c>
      <c r="L1572" t="s">
        <v>1366</v>
      </c>
      <c r="M1572" t="s">
        <v>573</v>
      </c>
      <c r="N1572" s="1">
        <v>41969</v>
      </c>
      <c r="O1572">
        <v>-14.714</v>
      </c>
      <c r="P1572">
        <v>93.388999999999996</v>
      </c>
      <c r="Q1572" t="s">
        <v>3</v>
      </c>
      <c r="R1572" t="s">
        <v>615</v>
      </c>
      <c r="S1572" t="s">
        <v>616</v>
      </c>
      <c r="T1572" t="s">
        <v>13</v>
      </c>
      <c r="U1572" t="s">
        <v>12</v>
      </c>
      <c r="V1572">
        <v>2040.9880000000001</v>
      </c>
      <c r="W1572">
        <v>0.57999999999999996</v>
      </c>
      <c r="X1572">
        <v>1</v>
      </c>
      <c r="Y1572">
        <v>205</v>
      </c>
      <c r="Z1572">
        <v>34</v>
      </c>
      <c r="AA1572">
        <v>0</v>
      </c>
      <c r="AB1572">
        <v>0</v>
      </c>
      <c r="AC1572">
        <v>240</v>
      </c>
      <c r="AD1572">
        <v>1000</v>
      </c>
      <c r="AE1572">
        <v>2000</v>
      </c>
      <c r="AF1572">
        <v>0</v>
      </c>
      <c r="AG1572">
        <v>0</v>
      </c>
      <c r="AH1572">
        <v>0</v>
      </c>
      <c r="AI1572">
        <v>0</v>
      </c>
      <c r="AJ1572">
        <v>0</v>
      </c>
      <c r="AK1572">
        <v>0</v>
      </c>
      <c r="AL1572">
        <v>0</v>
      </c>
      <c r="AM1572">
        <v>0</v>
      </c>
      <c r="AN1572">
        <v>0</v>
      </c>
      <c r="AO1572">
        <v>0</v>
      </c>
      <c r="AP1572">
        <v>0</v>
      </c>
      <c r="AQ1572">
        <v>0</v>
      </c>
      <c r="AR1572">
        <v>0</v>
      </c>
      <c r="AS1572">
        <v>0</v>
      </c>
      <c r="AT1572">
        <v>0</v>
      </c>
      <c r="AU1572">
        <v>0</v>
      </c>
      <c r="AV1572">
        <v>0</v>
      </c>
      <c r="AW1572">
        <v>0</v>
      </c>
      <c r="AX1572">
        <v>1</v>
      </c>
    </row>
    <row r="1573" spans="1:50" x14ac:dyDescent="0.25">
      <c r="A1573" s="36">
        <v>4901297</v>
      </c>
      <c r="B1573" s="36">
        <v>113110</v>
      </c>
      <c r="C1573" t="s">
        <v>64</v>
      </c>
      <c r="D1573">
        <v>4455</v>
      </c>
      <c r="E1573">
        <v>1140</v>
      </c>
      <c r="F1573" s="1">
        <v>40973</v>
      </c>
      <c r="G1573" s="1">
        <v>41228</v>
      </c>
      <c r="H1573">
        <v>3</v>
      </c>
      <c r="I1573">
        <v>2012</v>
      </c>
      <c r="J1573">
        <v>32.988399999999999</v>
      </c>
      <c r="K1573">
        <v>-44.974299999999999</v>
      </c>
      <c r="L1573" t="s">
        <v>1367</v>
      </c>
      <c r="M1573" t="s">
        <v>1335</v>
      </c>
      <c r="N1573" s="1">
        <v>41945</v>
      </c>
      <c r="O1573">
        <v>35.753500000000003</v>
      </c>
      <c r="P1573">
        <v>-43.262799999999999</v>
      </c>
      <c r="Q1573" t="s">
        <v>40</v>
      </c>
      <c r="R1573" t="s">
        <v>598</v>
      </c>
      <c r="S1573" t="s">
        <v>599</v>
      </c>
      <c r="T1573" t="s">
        <v>20</v>
      </c>
      <c r="U1573" t="s">
        <v>7</v>
      </c>
      <c r="V1573">
        <v>971.39949999999999</v>
      </c>
      <c r="W1573">
        <v>0.85</v>
      </c>
      <c r="X1573">
        <v>1</v>
      </c>
      <c r="Y1573">
        <v>98</v>
      </c>
      <c r="Z1573">
        <v>0</v>
      </c>
      <c r="AA1573">
        <v>0</v>
      </c>
      <c r="AB1573">
        <v>0</v>
      </c>
      <c r="AC1573">
        <v>240</v>
      </c>
      <c r="AD1573">
        <v>1000</v>
      </c>
      <c r="AE1573">
        <v>2200</v>
      </c>
      <c r="AF1573">
        <v>0</v>
      </c>
      <c r="AG1573">
        <v>0</v>
      </c>
      <c r="AH1573">
        <v>0</v>
      </c>
      <c r="AI1573">
        <v>0</v>
      </c>
      <c r="AJ1573">
        <v>0</v>
      </c>
      <c r="AK1573">
        <v>0</v>
      </c>
      <c r="AL1573">
        <v>0</v>
      </c>
      <c r="AM1573">
        <v>0</v>
      </c>
      <c r="AN1573">
        <v>0</v>
      </c>
      <c r="AO1573">
        <v>0</v>
      </c>
      <c r="AP1573">
        <v>0</v>
      </c>
      <c r="AQ1573">
        <v>0</v>
      </c>
      <c r="AR1573">
        <v>0</v>
      </c>
      <c r="AS1573">
        <v>0</v>
      </c>
      <c r="AT1573">
        <v>0</v>
      </c>
      <c r="AU1573">
        <v>0</v>
      </c>
      <c r="AV1573">
        <v>0</v>
      </c>
      <c r="AW1573">
        <v>0</v>
      </c>
      <c r="AX1573">
        <v>1</v>
      </c>
    </row>
    <row r="1574" spans="1:50" x14ac:dyDescent="0.25">
      <c r="A1574" s="36">
        <v>1901704</v>
      </c>
      <c r="B1574" s="36">
        <v>113129</v>
      </c>
      <c r="C1574" t="s">
        <v>64</v>
      </c>
      <c r="D1574">
        <v>5147</v>
      </c>
      <c r="E1574">
        <v>1168</v>
      </c>
      <c r="F1574" s="1">
        <v>41659</v>
      </c>
      <c r="G1574" s="1">
        <v>41680</v>
      </c>
      <c r="H1574">
        <v>1</v>
      </c>
      <c r="I1574">
        <v>2014</v>
      </c>
      <c r="J1574">
        <v>-45.995899999999999</v>
      </c>
      <c r="K1574">
        <v>-31.510899999999999</v>
      </c>
      <c r="L1574" t="s">
        <v>1368</v>
      </c>
      <c r="M1574" t="s">
        <v>1369</v>
      </c>
      <c r="N1574" s="1">
        <v>41969</v>
      </c>
      <c r="O1574">
        <v>-45.322800000000001</v>
      </c>
      <c r="P1574">
        <v>-41.201099999999997</v>
      </c>
      <c r="Q1574" t="s">
        <v>40</v>
      </c>
      <c r="R1574" t="s">
        <v>598</v>
      </c>
      <c r="S1574" t="s">
        <v>599</v>
      </c>
      <c r="T1574" t="s">
        <v>20</v>
      </c>
      <c r="U1574" t="s">
        <v>7</v>
      </c>
      <c r="V1574">
        <v>310.38650000000001</v>
      </c>
      <c r="W1574">
        <v>0.91</v>
      </c>
      <c r="X1574">
        <v>1</v>
      </c>
      <c r="Y1574">
        <v>32</v>
      </c>
      <c r="Z1574">
        <v>0</v>
      </c>
      <c r="AA1574">
        <v>0</v>
      </c>
      <c r="AB1574">
        <v>0</v>
      </c>
      <c r="AC1574">
        <v>240</v>
      </c>
      <c r="AD1574">
        <v>1000</v>
      </c>
      <c r="AE1574">
        <v>2000</v>
      </c>
      <c r="AF1574">
        <v>0</v>
      </c>
      <c r="AG1574">
        <v>0</v>
      </c>
      <c r="AH1574">
        <v>0</v>
      </c>
      <c r="AI1574">
        <v>0</v>
      </c>
      <c r="AJ1574">
        <v>0</v>
      </c>
      <c r="AK1574">
        <v>0</v>
      </c>
      <c r="AL1574">
        <v>0</v>
      </c>
      <c r="AM1574">
        <v>0</v>
      </c>
      <c r="AN1574">
        <v>0</v>
      </c>
      <c r="AO1574">
        <v>0</v>
      </c>
      <c r="AP1574">
        <v>0</v>
      </c>
      <c r="AQ1574">
        <v>0</v>
      </c>
      <c r="AR1574">
        <v>0</v>
      </c>
      <c r="AS1574">
        <v>0</v>
      </c>
      <c r="AT1574">
        <v>0</v>
      </c>
      <c r="AU1574">
        <v>0</v>
      </c>
      <c r="AV1574">
        <v>0</v>
      </c>
      <c r="AW1574">
        <v>0</v>
      </c>
      <c r="AX1574">
        <v>1</v>
      </c>
    </row>
    <row r="1575" spans="1:50" x14ac:dyDescent="0.25">
      <c r="A1575" s="36">
        <v>3901041</v>
      </c>
      <c r="B1575" s="36">
        <v>24498</v>
      </c>
      <c r="C1575" t="s">
        <v>65</v>
      </c>
      <c r="D1575">
        <v>5134</v>
      </c>
      <c r="E1575">
        <v>7198</v>
      </c>
      <c r="F1575" s="1">
        <v>41638</v>
      </c>
      <c r="G1575" s="1">
        <v>41680</v>
      </c>
      <c r="H1575">
        <v>12</v>
      </c>
      <c r="I1575">
        <v>2013</v>
      </c>
      <c r="J1575">
        <v>-12.006600000000001</v>
      </c>
      <c r="K1575">
        <v>-25.0016</v>
      </c>
      <c r="L1575" t="s">
        <v>1368</v>
      </c>
      <c r="M1575" t="s">
        <v>1369</v>
      </c>
      <c r="N1575" s="1">
        <v>41968</v>
      </c>
      <c r="O1575">
        <v>-11.59</v>
      </c>
      <c r="P1575">
        <v>-23.38</v>
      </c>
      <c r="Q1575" t="s">
        <v>19</v>
      </c>
      <c r="R1575" t="s">
        <v>598</v>
      </c>
      <c r="S1575" t="s">
        <v>599</v>
      </c>
      <c r="T1575" t="s">
        <v>20</v>
      </c>
      <c r="U1575" t="s">
        <v>7</v>
      </c>
      <c r="V1575">
        <v>330.96080000000001</v>
      </c>
      <c r="W1575">
        <v>0.91</v>
      </c>
      <c r="X1575">
        <v>1</v>
      </c>
      <c r="Y1575">
        <v>38</v>
      </c>
      <c r="Z1575">
        <v>0</v>
      </c>
      <c r="AA1575">
        <v>0</v>
      </c>
      <c r="AB1575">
        <v>0</v>
      </c>
      <c r="AC1575">
        <v>240</v>
      </c>
      <c r="AD1575">
        <v>1000</v>
      </c>
      <c r="AE1575">
        <v>2000</v>
      </c>
      <c r="AF1575">
        <v>0</v>
      </c>
      <c r="AG1575">
        <v>0</v>
      </c>
      <c r="AH1575">
        <v>0</v>
      </c>
      <c r="AI1575">
        <v>0</v>
      </c>
      <c r="AJ1575">
        <v>0</v>
      </c>
      <c r="AK1575">
        <v>0</v>
      </c>
      <c r="AL1575">
        <v>0</v>
      </c>
      <c r="AM1575">
        <v>0</v>
      </c>
      <c r="AN1575">
        <v>0</v>
      </c>
      <c r="AO1575">
        <v>0</v>
      </c>
      <c r="AP1575">
        <v>0</v>
      </c>
      <c r="AQ1575">
        <v>0</v>
      </c>
      <c r="AR1575">
        <v>0</v>
      </c>
      <c r="AS1575">
        <v>0</v>
      </c>
      <c r="AT1575">
        <v>0</v>
      </c>
      <c r="AU1575">
        <v>0</v>
      </c>
      <c r="AV1575">
        <v>0</v>
      </c>
      <c r="AW1575">
        <v>0</v>
      </c>
      <c r="AX1575">
        <v>1</v>
      </c>
    </row>
    <row r="1576" spans="1:50" x14ac:dyDescent="0.25">
      <c r="A1576" s="36">
        <v>4901472</v>
      </c>
      <c r="B1576" s="36">
        <v>113124</v>
      </c>
      <c r="C1576" t="s">
        <v>64</v>
      </c>
      <c r="D1576">
        <v>4901</v>
      </c>
      <c r="E1576">
        <v>1163</v>
      </c>
      <c r="F1576" s="1">
        <v>41655</v>
      </c>
      <c r="G1576" s="1">
        <v>41680</v>
      </c>
      <c r="H1576">
        <v>1</v>
      </c>
      <c r="I1576">
        <v>2014</v>
      </c>
      <c r="J1576">
        <v>-40.005000000000003</v>
      </c>
      <c r="K1576">
        <v>-27.806799999999999</v>
      </c>
      <c r="L1576" t="s">
        <v>1368</v>
      </c>
      <c r="M1576" t="s">
        <v>1369</v>
      </c>
      <c r="N1576" s="1">
        <v>41976</v>
      </c>
      <c r="O1576">
        <v>-40.574399999999997</v>
      </c>
      <c r="P1576">
        <v>-20.686399999999999</v>
      </c>
      <c r="Q1576" t="s">
        <v>40</v>
      </c>
      <c r="R1576" t="s">
        <v>598</v>
      </c>
      <c r="S1576" t="s">
        <v>599</v>
      </c>
      <c r="T1576" t="s">
        <v>20</v>
      </c>
      <c r="U1576" t="s">
        <v>7</v>
      </c>
      <c r="V1576">
        <v>321.13060000000002</v>
      </c>
      <c r="W1576">
        <v>0.91</v>
      </c>
      <c r="X1576">
        <v>1</v>
      </c>
      <c r="Y1576">
        <v>26</v>
      </c>
      <c r="Z1576">
        <v>0</v>
      </c>
      <c r="AA1576">
        <v>0</v>
      </c>
      <c r="AB1576">
        <v>0</v>
      </c>
      <c r="AC1576">
        <v>240</v>
      </c>
      <c r="AD1576">
        <v>1000</v>
      </c>
      <c r="AE1576">
        <v>2000</v>
      </c>
      <c r="AF1576">
        <v>0</v>
      </c>
      <c r="AG1576">
        <v>0</v>
      </c>
      <c r="AH1576">
        <v>0</v>
      </c>
      <c r="AI1576">
        <v>0</v>
      </c>
      <c r="AJ1576">
        <v>0</v>
      </c>
      <c r="AK1576">
        <v>0</v>
      </c>
      <c r="AL1576">
        <v>0</v>
      </c>
      <c r="AM1576">
        <v>0</v>
      </c>
      <c r="AN1576">
        <v>0</v>
      </c>
      <c r="AO1576">
        <v>0</v>
      </c>
      <c r="AP1576">
        <v>0</v>
      </c>
      <c r="AQ1576">
        <v>0</v>
      </c>
      <c r="AR1576">
        <v>0</v>
      </c>
      <c r="AS1576">
        <v>0</v>
      </c>
      <c r="AT1576">
        <v>0</v>
      </c>
      <c r="AU1576">
        <v>0</v>
      </c>
      <c r="AV1576">
        <v>0</v>
      </c>
      <c r="AW1576">
        <v>0</v>
      </c>
      <c r="AX1576">
        <v>1</v>
      </c>
    </row>
    <row r="1577" spans="1:50" x14ac:dyDescent="0.25">
      <c r="A1577" s="36">
        <v>4901468</v>
      </c>
      <c r="B1577" s="36">
        <v>113120</v>
      </c>
      <c r="C1577" t="s">
        <v>64</v>
      </c>
      <c r="D1577">
        <v>4897</v>
      </c>
      <c r="E1577">
        <v>1159</v>
      </c>
      <c r="F1577" s="1">
        <v>41645</v>
      </c>
      <c r="G1577" s="1">
        <v>41680</v>
      </c>
      <c r="H1577">
        <v>1</v>
      </c>
      <c r="I1577">
        <v>2014</v>
      </c>
      <c r="J1577">
        <v>-24</v>
      </c>
      <c r="K1577">
        <v>-25</v>
      </c>
      <c r="L1577" t="s">
        <v>1368</v>
      </c>
      <c r="M1577" t="s">
        <v>1369</v>
      </c>
      <c r="N1577" s="1">
        <v>41976</v>
      </c>
      <c r="O1577">
        <v>-22.7041</v>
      </c>
      <c r="P1577">
        <v>-30.581399999999999</v>
      </c>
      <c r="Q1577" t="s">
        <v>40</v>
      </c>
      <c r="R1577" t="s">
        <v>598</v>
      </c>
      <c r="S1577" t="s">
        <v>599</v>
      </c>
      <c r="T1577" t="s">
        <v>20</v>
      </c>
      <c r="U1577" t="s">
        <v>7</v>
      </c>
      <c r="V1577">
        <v>330.63850000000002</v>
      </c>
      <c r="W1577">
        <v>0.91</v>
      </c>
      <c r="X1577">
        <v>1</v>
      </c>
      <c r="Y1577">
        <v>27</v>
      </c>
      <c r="Z1577">
        <v>0</v>
      </c>
      <c r="AA1577">
        <v>0</v>
      </c>
      <c r="AB1577">
        <v>0</v>
      </c>
      <c r="AC1577">
        <v>240</v>
      </c>
      <c r="AD1577">
        <v>1000</v>
      </c>
      <c r="AE1577">
        <v>2000</v>
      </c>
      <c r="AF1577">
        <v>0</v>
      </c>
      <c r="AG1577">
        <v>0</v>
      </c>
      <c r="AH1577">
        <v>0</v>
      </c>
      <c r="AI1577">
        <v>0</v>
      </c>
      <c r="AJ1577">
        <v>0</v>
      </c>
      <c r="AK1577">
        <v>0</v>
      </c>
      <c r="AL1577">
        <v>0</v>
      </c>
      <c r="AM1577">
        <v>0</v>
      </c>
      <c r="AN1577">
        <v>0</v>
      </c>
      <c r="AO1577">
        <v>0</v>
      </c>
      <c r="AP1577">
        <v>0</v>
      </c>
      <c r="AQ1577">
        <v>0</v>
      </c>
      <c r="AR1577">
        <v>0</v>
      </c>
      <c r="AS1577">
        <v>0</v>
      </c>
      <c r="AT1577">
        <v>0</v>
      </c>
      <c r="AU1577">
        <v>0</v>
      </c>
      <c r="AV1577">
        <v>0</v>
      </c>
      <c r="AW1577">
        <v>0</v>
      </c>
      <c r="AX1577">
        <v>1</v>
      </c>
    </row>
    <row r="1578" spans="1:50" x14ac:dyDescent="0.25">
      <c r="A1578" s="36">
        <v>1901703</v>
      </c>
      <c r="B1578" s="36">
        <v>113118</v>
      </c>
      <c r="C1578" t="s">
        <v>64</v>
      </c>
      <c r="D1578">
        <v>5146</v>
      </c>
      <c r="E1578">
        <v>1157</v>
      </c>
      <c r="F1578" s="1">
        <v>41641</v>
      </c>
      <c r="G1578" s="1">
        <v>41648</v>
      </c>
      <c r="H1578">
        <v>1</v>
      </c>
      <c r="I1578">
        <v>2014</v>
      </c>
      <c r="J1578">
        <v>-17</v>
      </c>
      <c r="K1578">
        <v>-25</v>
      </c>
      <c r="L1578" t="s">
        <v>1368</v>
      </c>
      <c r="M1578" t="s">
        <v>1369</v>
      </c>
      <c r="N1578" s="1">
        <v>41972</v>
      </c>
      <c r="O1578">
        <v>-16.5016</v>
      </c>
      <c r="P1578">
        <v>-23.421299999999999</v>
      </c>
      <c r="Q1578" t="s">
        <v>40</v>
      </c>
      <c r="R1578" t="s">
        <v>598</v>
      </c>
      <c r="S1578" t="s">
        <v>599</v>
      </c>
      <c r="T1578" t="s">
        <v>20</v>
      </c>
      <c r="U1578" t="s">
        <v>7</v>
      </c>
      <c r="V1578">
        <v>330.97160000000002</v>
      </c>
      <c r="W1578">
        <v>0.91</v>
      </c>
      <c r="X1578">
        <v>1</v>
      </c>
      <c r="Y1578">
        <v>27</v>
      </c>
      <c r="Z1578">
        <v>0</v>
      </c>
      <c r="AA1578">
        <v>0</v>
      </c>
      <c r="AB1578">
        <v>0</v>
      </c>
      <c r="AC1578">
        <v>240</v>
      </c>
      <c r="AD1578">
        <v>1000</v>
      </c>
      <c r="AE1578">
        <v>2000</v>
      </c>
      <c r="AF1578">
        <v>0</v>
      </c>
      <c r="AG1578">
        <v>0</v>
      </c>
      <c r="AH1578">
        <v>0</v>
      </c>
      <c r="AI1578">
        <v>0</v>
      </c>
      <c r="AJ1578">
        <v>0</v>
      </c>
      <c r="AK1578">
        <v>0</v>
      </c>
      <c r="AL1578">
        <v>0</v>
      </c>
      <c r="AM1578">
        <v>0</v>
      </c>
      <c r="AN1578">
        <v>0</v>
      </c>
      <c r="AO1578">
        <v>0</v>
      </c>
      <c r="AP1578">
        <v>0</v>
      </c>
      <c r="AQ1578">
        <v>0</v>
      </c>
      <c r="AR1578">
        <v>0</v>
      </c>
      <c r="AS1578">
        <v>0</v>
      </c>
      <c r="AT1578">
        <v>1</v>
      </c>
      <c r="AU1578">
        <v>0</v>
      </c>
      <c r="AV1578">
        <v>0</v>
      </c>
      <c r="AW1578">
        <v>0</v>
      </c>
      <c r="AX1578">
        <v>1</v>
      </c>
    </row>
    <row r="1579" spans="1:50" x14ac:dyDescent="0.25">
      <c r="A1579" s="36">
        <v>3901049</v>
      </c>
      <c r="B1579" s="36">
        <v>7223</v>
      </c>
      <c r="C1579" t="s">
        <v>65</v>
      </c>
      <c r="D1579">
        <v>5331</v>
      </c>
      <c r="E1579">
        <v>7223</v>
      </c>
      <c r="F1579" s="1">
        <v>41703</v>
      </c>
      <c r="G1579" s="1">
        <v>41807</v>
      </c>
      <c r="H1579">
        <v>3</v>
      </c>
      <c r="I1579">
        <v>2014</v>
      </c>
      <c r="J1579">
        <v>-17.797499999999999</v>
      </c>
      <c r="K1579">
        <v>-87.495800000000003</v>
      </c>
      <c r="L1579" t="s">
        <v>1368</v>
      </c>
      <c r="M1579" t="s">
        <v>1370</v>
      </c>
      <c r="N1579" s="1">
        <v>41975</v>
      </c>
      <c r="O1579">
        <v>-17.888000000000002</v>
      </c>
      <c r="P1579">
        <v>-86.817999999999998</v>
      </c>
      <c r="Q1579" t="s">
        <v>19</v>
      </c>
      <c r="R1579" t="s">
        <v>598</v>
      </c>
      <c r="S1579" t="s">
        <v>599</v>
      </c>
      <c r="T1579" t="s">
        <v>20</v>
      </c>
      <c r="U1579" t="s">
        <v>7</v>
      </c>
      <c r="V1579">
        <v>271.5444</v>
      </c>
      <c r="W1579">
        <v>0.91</v>
      </c>
      <c r="X1579">
        <v>1</v>
      </c>
      <c r="Y1579">
        <v>23</v>
      </c>
      <c r="Z1579">
        <v>0</v>
      </c>
      <c r="AA1579">
        <v>0</v>
      </c>
      <c r="AB1579">
        <v>0</v>
      </c>
      <c r="AC1579">
        <v>240</v>
      </c>
      <c r="AD1579">
        <v>1000</v>
      </c>
      <c r="AE1579">
        <v>2000</v>
      </c>
      <c r="AF1579">
        <v>0</v>
      </c>
      <c r="AG1579">
        <v>0</v>
      </c>
      <c r="AH1579">
        <v>0</v>
      </c>
      <c r="AI1579">
        <v>0</v>
      </c>
      <c r="AJ1579">
        <v>0</v>
      </c>
      <c r="AK1579">
        <v>0</v>
      </c>
      <c r="AL1579">
        <v>0</v>
      </c>
      <c r="AM1579">
        <v>0</v>
      </c>
      <c r="AN1579">
        <v>0</v>
      </c>
      <c r="AO1579">
        <v>0</v>
      </c>
      <c r="AP1579">
        <v>0</v>
      </c>
      <c r="AQ1579">
        <v>0</v>
      </c>
      <c r="AR1579">
        <v>0</v>
      </c>
      <c r="AS1579">
        <v>0</v>
      </c>
      <c r="AT1579">
        <v>0</v>
      </c>
      <c r="AU1579">
        <v>0</v>
      </c>
      <c r="AV1579">
        <v>0</v>
      </c>
      <c r="AW1579">
        <v>0</v>
      </c>
      <c r="AX1579">
        <v>1</v>
      </c>
    </row>
    <row r="1580" spans="1:50" x14ac:dyDescent="0.25">
      <c r="A1580" s="36">
        <v>3901048</v>
      </c>
      <c r="B1580" s="36">
        <v>7222</v>
      </c>
      <c r="C1580" t="s">
        <v>65</v>
      </c>
      <c r="D1580">
        <v>5330</v>
      </c>
      <c r="E1580">
        <v>7222</v>
      </c>
      <c r="F1580" s="1">
        <v>41709</v>
      </c>
      <c r="G1580" s="1">
        <v>41807</v>
      </c>
      <c r="H1580">
        <v>3</v>
      </c>
      <c r="I1580">
        <v>2014</v>
      </c>
      <c r="J1580">
        <v>-19.598700000000001</v>
      </c>
      <c r="K1580">
        <v>-84.928299999999993</v>
      </c>
      <c r="L1580" t="s">
        <v>1368</v>
      </c>
      <c r="M1580" t="s">
        <v>1370</v>
      </c>
      <c r="N1580" s="1">
        <v>41971</v>
      </c>
      <c r="O1580">
        <v>-20.363</v>
      </c>
      <c r="P1580">
        <v>-86.408000000000001</v>
      </c>
      <c r="Q1580" t="s">
        <v>19</v>
      </c>
      <c r="R1580" t="s">
        <v>598</v>
      </c>
      <c r="S1580" t="s">
        <v>599</v>
      </c>
      <c r="T1580" t="s">
        <v>20</v>
      </c>
      <c r="U1580" t="s">
        <v>7</v>
      </c>
      <c r="V1580">
        <v>261.55970000000002</v>
      </c>
      <c r="W1580">
        <v>0.91</v>
      </c>
      <c r="X1580">
        <v>1</v>
      </c>
      <c r="Y1580">
        <v>29</v>
      </c>
      <c r="Z1580">
        <v>0</v>
      </c>
      <c r="AA1580">
        <v>0</v>
      </c>
      <c r="AB1580">
        <v>0</v>
      </c>
      <c r="AC1580">
        <v>240</v>
      </c>
      <c r="AD1580">
        <v>1000</v>
      </c>
      <c r="AE1580">
        <v>2000</v>
      </c>
      <c r="AF1580">
        <v>0</v>
      </c>
      <c r="AG1580">
        <v>0</v>
      </c>
      <c r="AH1580">
        <v>0</v>
      </c>
      <c r="AI1580">
        <v>0</v>
      </c>
      <c r="AJ1580">
        <v>0</v>
      </c>
      <c r="AK1580">
        <v>0</v>
      </c>
      <c r="AL1580">
        <v>0</v>
      </c>
      <c r="AM1580">
        <v>0</v>
      </c>
      <c r="AN1580">
        <v>0</v>
      </c>
      <c r="AO1580">
        <v>0</v>
      </c>
      <c r="AP1580">
        <v>0</v>
      </c>
      <c r="AQ1580">
        <v>0</v>
      </c>
      <c r="AR1580">
        <v>0</v>
      </c>
      <c r="AS1580">
        <v>0</v>
      </c>
      <c r="AT1580">
        <v>0</v>
      </c>
      <c r="AU1580">
        <v>0</v>
      </c>
      <c r="AV1580">
        <v>0</v>
      </c>
      <c r="AW1580">
        <v>0</v>
      </c>
      <c r="AX1580">
        <v>1</v>
      </c>
    </row>
    <row r="1581" spans="1:50" x14ac:dyDescent="0.25">
      <c r="A1581" s="36">
        <v>3901047</v>
      </c>
      <c r="B1581" s="36">
        <v>7221</v>
      </c>
      <c r="C1581" t="s">
        <v>65</v>
      </c>
      <c r="D1581">
        <v>5151</v>
      </c>
      <c r="E1581">
        <v>7221</v>
      </c>
      <c r="F1581" s="1">
        <v>41711</v>
      </c>
      <c r="G1581" s="1">
        <v>41807</v>
      </c>
      <c r="H1581">
        <v>3</v>
      </c>
      <c r="I1581">
        <v>2014</v>
      </c>
      <c r="J1581">
        <v>-18.9237</v>
      </c>
      <c r="K1581">
        <v>-76.245699999999999</v>
      </c>
      <c r="L1581" t="s">
        <v>1368</v>
      </c>
      <c r="M1581" t="s">
        <v>1370</v>
      </c>
      <c r="N1581" s="1">
        <v>41963</v>
      </c>
      <c r="O1581">
        <v>-20.125</v>
      </c>
      <c r="P1581">
        <v>-76.403999999999996</v>
      </c>
      <c r="Q1581" t="s">
        <v>19</v>
      </c>
      <c r="R1581" t="s">
        <v>598</v>
      </c>
      <c r="S1581" t="s">
        <v>599</v>
      </c>
      <c r="T1581" t="s">
        <v>20</v>
      </c>
      <c r="U1581" t="s">
        <v>7</v>
      </c>
      <c r="V1581">
        <v>252.1688</v>
      </c>
      <c r="W1581">
        <v>0.91</v>
      </c>
      <c r="X1581">
        <v>1</v>
      </c>
      <c r="Y1581">
        <v>31</v>
      </c>
      <c r="Z1581">
        <v>0</v>
      </c>
      <c r="AA1581">
        <v>0</v>
      </c>
      <c r="AB1581">
        <v>0</v>
      </c>
      <c r="AC1581">
        <v>240</v>
      </c>
      <c r="AD1581">
        <v>1000</v>
      </c>
      <c r="AE1581">
        <v>2000</v>
      </c>
      <c r="AF1581">
        <v>0</v>
      </c>
      <c r="AG1581">
        <v>0</v>
      </c>
      <c r="AH1581">
        <v>0</v>
      </c>
      <c r="AI1581">
        <v>0</v>
      </c>
      <c r="AJ1581">
        <v>0</v>
      </c>
      <c r="AK1581">
        <v>0</v>
      </c>
      <c r="AL1581">
        <v>0</v>
      </c>
      <c r="AM1581">
        <v>0</v>
      </c>
      <c r="AN1581">
        <v>0</v>
      </c>
      <c r="AO1581">
        <v>0</v>
      </c>
      <c r="AP1581">
        <v>0</v>
      </c>
      <c r="AQ1581">
        <v>0</v>
      </c>
      <c r="AR1581">
        <v>0</v>
      </c>
      <c r="AS1581">
        <v>0</v>
      </c>
      <c r="AT1581">
        <v>0</v>
      </c>
      <c r="AU1581">
        <v>0</v>
      </c>
      <c r="AV1581">
        <v>0</v>
      </c>
      <c r="AW1581">
        <v>0</v>
      </c>
      <c r="AX1581">
        <v>1</v>
      </c>
    </row>
    <row r="1582" spans="1:50" x14ac:dyDescent="0.25">
      <c r="A1582" s="36">
        <v>3901045</v>
      </c>
      <c r="B1582" s="36">
        <v>7214</v>
      </c>
      <c r="C1582" t="s">
        <v>65</v>
      </c>
      <c r="D1582">
        <v>5149</v>
      </c>
      <c r="E1582">
        <v>7214</v>
      </c>
      <c r="F1582" s="1">
        <v>41709</v>
      </c>
      <c r="G1582" s="1">
        <v>41807</v>
      </c>
      <c r="H1582">
        <v>3</v>
      </c>
      <c r="I1582">
        <v>2014</v>
      </c>
      <c r="J1582">
        <v>-19.420300000000001</v>
      </c>
      <c r="K1582">
        <v>-82</v>
      </c>
      <c r="L1582" t="s">
        <v>1368</v>
      </c>
      <c r="M1582" t="s">
        <v>1370</v>
      </c>
      <c r="N1582" s="1">
        <v>41971</v>
      </c>
      <c r="O1582">
        <v>-19.760000000000002</v>
      </c>
      <c r="P1582">
        <v>-81.347999999999999</v>
      </c>
      <c r="Q1582" t="s">
        <v>19</v>
      </c>
      <c r="R1582" t="s">
        <v>598</v>
      </c>
      <c r="S1582" t="s">
        <v>599</v>
      </c>
      <c r="T1582" t="s">
        <v>20</v>
      </c>
      <c r="U1582" t="s">
        <v>7</v>
      </c>
      <c r="V1582">
        <v>261.7688</v>
      </c>
      <c r="W1582">
        <v>0.91</v>
      </c>
      <c r="X1582">
        <v>1</v>
      </c>
      <c r="Y1582">
        <v>31</v>
      </c>
      <c r="Z1582">
        <v>0</v>
      </c>
      <c r="AA1582">
        <v>0</v>
      </c>
      <c r="AB1582">
        <v>0</v>
      </c>
      <c r="AC1582">
        <v>240</v>
      </c>
      <c r="AD1582">
        <v>1000</v>
      </c>
      <c r="AE1582">
        <v>2000</v>
      </c>
      <c r="AF1582">
        <v>0</v>
      </c>
      <c r="AG1582">
        <v>0</v>
      </c>
      <c r="AH1582">
        <v>0</v>
      </c>
      <c r="AI1582">
        <v>0</v>
      </c>
      <c r="AJ1582">
        <v>0</v>
      </c>
      <c r="AK1582">
        <v>0</v>
      </c>
      <c r="AL1582">
        <v>0</v>
      </c>
      <c r="AM1582">
        <v>0</v>
      </c>
      <c r="AN1582">
        <v>0</v>
      </c>
      <c r="AO1582">
        <v>0</v>
      </c>
      <c r="AP1582">
        <v>0</v>
      </c>
      <c r="AQ1582">
        <v>0</v>
      </c>
      <c r="AR1582">
        <v>0</v>
      </c>
      <c r="AS1582">
        <v>0</v>
      </c>
      <c r="AT1582">
        <v>0</v>
      </c>
      <c r="AU1582">
        <v>0</v>
      </c>
      <c r="AV1582">
        <v>0</v>
      </c>
      <c r="AW1582">
        <v>0</v>
      </c>
      <c r="AX1582">
        <v>1</v>
      </c>
    </row>
    <row r="1583" spans="1:50" x14ac:dyDescent="0.25">
      <c r="A1583" s="36">
        <v>5904545</v>
      </c>
      <c r="B1583" s="36">
        <v>237</v>
      </c>
      <c r="C1583" t="s">
        <v>65</v>
      </c>
      <c r="D1583">
        <v>4791</v>
      </c>
      <c r="E1583">
        <v>237</v>
      </c>
      <c r="F1583" s="1">
        <v>41889</v>
      </c>
      <c r="G1583" s="1">
        <v>41914</v>
      </c>
      <c r="H1583">
        <v>9</v>
      </c>
      <c r="I1583">
        <v>2014</v>
      </c>
      <c r="J1583">
        <v>-2.0691999999999999</v>
      </c>
      <c r="K1583">
        <v>-124.91289999999999</v>
      </c>
      <c r="L1583" t="s">
        <v>1368</v>
      </c>
      <c r="M1583" t="s">
        <v>573</v>
      </c>
      <c r="N1583" s="1">
        <v>41970</v>
      </c>
      <c r="O1583">
        <v>-3.0259999999999998</v>
      </c>
      <c r="P1583">
        <v>-125.089</v>
      </c>
      <c r="Q1583" t="s">
        <v>14</v>
      </c>
      <c r="R1583" t="s">
        <v>601</v>
      </c>
      <c r="S1583" t="s">
        <v>602</v>
      </c>
      <c r="T1583" t="s">
        <v>15</v>
      </c>
      <c r="U1583" t="s">
        <v>7</v>
      </c>
      <c r="V1583">
        <v>80.310100000000006</v>
      </c>
      <c r="W1583">
        <v>0.91</v>
      </c>
      <c r="X1583">
        <v>1</v>
      </c>
      <c r="Y1583">
        <v>0</v>
      </c>
      <c r="Z1583">
        <v>0</v>
      </c>
      <c r="AA1583">
        <v>0</v>
      </c>
      <c r="AB1583">
        <v>0</v>
      </c>
      <c r="AC1583">
        <v>240</v>
      </c>
      <c r="AD1583">
        <v>1000</v>
      </c>
      <c r="AE1583">
        <v>2000</v>
      </c>
      <c r="AF1583">
        <v>0</v>
      </c>
      <c r="AG1583">
        <v>0</v>
      </c>
      <c r="AH1583">
        <v>0</v>
      </c>
      <c r="AI1583">
        <v>0</v>
      </c>
      <c r="AJ1583">
        <v>0</v>
      </c>
      <c r="AK1583">
        <v>0</v>
      </c>
      <c r="AL1583">
        <v>0</v>
      </c>
      <c r="AM1583">
        <v>0</v>
      </c>
      <c r="AN1583">
        <v>0</v>
      </c>
      <c r="AO1583">
        <v>0</v>
      </c>
      <c r="AP1583">
        <v>0</v>
      </c>
      <c r="AQ1583">
        <v>0</v>
      </c>
      <c r="AR1583">
        <v>0</v>
      </c>
      <c r="AS1583">
        <v>0</v>
      </c>
      <c r="AT1583">
        <v>0</v>
      </c>
      <c r="AU1583">
        <v>0</v>
      </c>
      <c r="AV1583">
        <v>0</v>
      </c>
      <c r="AW1583">
        <v>0</v>
      </c>
      <c r="AX1583">
        <v>1</v>
      </c>
    </row>
    <row r="1584" spans="1:50" x14ac:dyDescent="0.25">
      <c r="A1584" s="36">
        <v>5904554</v>
      </c>
      <c r="B1584" s="36">
        <v>383</v>
      </c>
      <c r="C1584" t="s">
        <v>65</v>
      </c>
      <c r="D1584">
        <v>5394</v>
      </c>
      <c r="E1584">
        <v>383</v>
      </c>
      <c r="F1584" s="1">
        <v>41928</v>
      </c>
      <c r="G1584" s="1">
        <v>41913</v>
      </c>
      <c r="H1584">
        <v>10</v>
      </c>
      <c r="I1584">
        <v>2014</v>
      </c>
      <c r="J1584">
        <v>-2.1732</v>
      </c>
      <c r="K1584">
        <v>-170.02070000000001</v>
      </c>
      <c r="L1584" t="s">
        <v>1368</v>
      </c>
      <c r="M1584" t="s">
        <v>1371</v>
      </c>
      <c r="N1584" s="1">
        <v>41968</v>
      </c>
      <c r="O1584">
        <v>-1.6</v>
      </c>
      <c r="P1584">
        <v>-166.77699999999999</v>
      </c>
      <c r="Q1584" t="s">
        <v>14</v>
      </c>
      <c r="R1584" t="s">
        <v>601</v>
      </c>
      <c r="S1584" t="s">
        <v>602</v>
      </c>
      <c r="T1584" t="s">
        <v>15</v>
      </c>
      <c r="U1584" t="s">
        <v>7</v>
      </c>
      <c r="V1584">
        <v>40.340600000000002</v>
      </c>
      <c r="W1584">
        <v>0.91</v>
      </c>
      <c r="X1584">
        <v>1</v>
      </c>
      <c r="Y1584">
        <v>5</v>
      </c>
      <c r="Z1584">
        <v>0</v>
      </c>
      <c r="AA1584">
        <v>0</v>
      </c>
      <c r="AB1584">
        <v>0</v>
      </c>
      <c r="AC1584">
        <v>240</v>
      </c>
      <c r="AD1584">
        <v>1000</v>
      </c>
      <c r="AE1584">
        <v>2000</v>
      </c>
      <c r="AF1584">
        <v>0</v>
      </c>
      <c r="AG1584">
        <v>0</v>
      </c>
      <c r="AH1584">
        <v>0</v>
      </c>
      <c r="AI1584">
        <v>0</v>
      </c>
      <c r="AJ1584">
        <v>0</v>
      </c>
      <c r="AK1584">
        <v>0</v>
      </c>
      <c r="AL1584">
        <v>0</v>
      </c>
      <c r="AM1584">
        <v>0</v>
      </c>
      <c r="AN1584">
        <v>0</v>
      </c>
      <c r="AO1584">
        <v>0</v>
      </c>
      <c r="AP1584">
        <v>0</v>
      </c>
      <c r="AQ1584">
        <v>0</v>
      </c>
      <c r="AR1584">
        <v>0</v>
      </c>
      <c r="AS1584">
        <v>0</v>
      </c>
      <c r="AT1584">
        <v>0</v>
      </c>
      <c r="AU1584">
        <v>0</v>
      </c>
      <c r="AV1584">
        <v>0</v>
      </c>
      <c r="AW1584">
        <v>0</v>
      </c>
      <c r="AX1584">
        <v>1</v>
      </c>
    </row>
    <row r="1585" spans="1:50" x14ac:dyDescent="0.25">
      <c r="A1585" s="36">
        <v>5904553</v>
      </c>
      <c r="B1585" s="36">
        <v>368</v>
      </c>
      <c r="C1585" t="s">
        <v>65</v>
      </c>
      <c r="D1585">
        <v>5037</v>
      </c>
      <c r="E1585">
        <v>368</v>
      </c>
      <c r="F1585" s="1">
        <v>41927</v>
      </c>
      <c r="G1585" s="1">
        <v>41913</v>
      </c>
      <c r="H1585">
        <v>10</v>
      </c>
      <c r="I1585">
        <v>2014</v>
      </c>
      <c r="J1585">
        <v>1.17E-2</v>
      </c>
      <c r="K1585">
        <v>-170.02119999999999</v>
      </c>
      <c r="L1585" t="s">
        <v>1368</v>
      </c>
      <c r="M1585" t="s">
        <v>1371</v>
      </c>
      <c r="N1585" s="1">
        <v>41967</v>
      </c>
      <c r="O1585">
        <v>-1.069</v>
      </c>
      <c r="P1585">
        <v>-169.83500000000001</v>
      </c>
      <c r="Q1585" t="s">
        <v>14</v>
      </c>
      <c r="R1585" t="s">
        <v>601</v>
      </c>
      <c r="S1585" t="s">
        <v>602</v>
      </c>
      <c r="T1585" t="s">
        <v>15</v>
      </c>
      <c r="U1585" t="s">
        <v>7</v>
      </c>
      <c r="V1585">
        <v>40.380499999999998</v>
      </c>
      <c r="W1585">
        <v>0.91</v>
      </c>
      <c r="X1585">
        <v>1</v>
      </c>
      <c r="Y1585">
        <v>0</v>
      </c>
      <c r="Z1585">
        <v>0</v>
      </c>
      <c r="AA1585">
        <v>0</v>
      </c>
      <c r="AB1585">
        <v>0</v>
      </c>
      <c r="AC1585">
        <v>240</v>
      </c>
      <c r="AD1585">
        <v>1000</v>
      </c>
      <c r="AE1585">
        <v>2000</v>
      </c>
      <c r="AF1585">
        <v>0</v>
      </c>
      <c r="AG1585">
        <v>0</v>
      </c>
      <c r="AH1585">
        <v>0</v>
      </c>
      <c r="AI1585">
        <v>0</v>
      </c>
      <c r="AJ1585">
        <v>0</v>
      </c>
      <c r="AK1585">
        <v>0</v>
      </c>
      <c r="AL1585">
        <v>0</v>
      </c>
      <c r="AM1585">
        <v>0</v>
      </c>
      <c r="AN1585">
        <v>0</v>
      </c>
      <c r="AO1585">
        <v>0</v>
      </c>
      <c r="AP1585">
        <v>0</v>
      </c>
      <c r="AQ1585">
        <v>0</v>
      </c>
      <c r="AR1585">
        <v>0</v>
      </c>
      <c r="AS1585">
        <v>0</v>
      </c>
      <c r="AT1585">
        <v>0</v>
      </c>
      <c r="AU1585">
        <v>0</v>
      </c>
      <c r="AV1585">
        <v>0</v>
      </c>
      <c r="AW1585">
        <v>0</v>
      </c>
      <c r="AX1585">
        <v>1</v>
      </c>
    </row>
    <row r="1586" spans="1:50" x14ac:dyDescent="0.25">
      <c r="A1586" s="36">
        <v>4901656</v>
      </c>
      <c r="B1586" s="36">
        <v>335</v>
      </c>
      <c r="C1586" t="s">
        <v>65</v>
      </c>
      <c r="D1586">
        <v>5036</v>
      </c>
      <c r="E1586">
        <v>335</v>
      </c>
      <c r="F1586" s="1">
        <v>41925</v>
      </c>
      <c r="G1586" s="1">
        <v>41913</v>
      </c>
      <c r="H1586">
        <v>10</v>
      </c>
      <c r="I1586">
        <v>2014</v>
      </c>
      <c r="J1586">
        <v>0.99450000000000005</v>
      </c>
      <c r="K1586">
        <v>-169.8869</v>
      </c>
      <c r="L1586" t="s">
        <v>1368</v>
      </c>
      <c r="M1586" t="s">
        <v>1371</v>
      </c>
      <c r="N1586" s="1">
        <v>41966</v>
      </c>
      <c r="O1586">
        <v>0.64</v>
      </c>
      <c r="P1586">
        <v>-170.97399999999999</v>
      </c>
      <c r="Q1586" t="s">
        <v>14</v>
      </c>
      <c r="R1586" t="s">
        <v>601</v>
      </c>
      <c r="S1586" t="s">
        <v>602</v>
      </c>
      <c r="T1586" t="s">
        <v>15</v>
      </c>
      <c r="U1586" t="s">
        <v>7</v>
      </c>
      <c r="V1586">
        <v>41.014600000000002</v>
      </c>
      <c r="W1586">
        <v>0.91</v>
      </c>
      <c r="X1586">
        <v>1</v>
      </c>
      <c r="Y1586">
        <v>5</v>
      </c>
      <c r="Z1586">
        <v>0</v>
      </c>
      <c r="AA1586">
        <v>0</v>
      </c>
      <c r="AB1586">
        <v>0</v>
      </c>
      <c r="AC1586">
        <v>240</v>
      </c>
      <c r="AD1586">
        <v>1000</v>
      </c>
      <c r="AE1586">
        <v>2000</v>
      </c>
      <c r="AF1586">
        <v>0</v>
      </c>
      <c r="AG1586">
        <v>0</v>
      </c>
      <c r="AH1586">
        <v>0</v>
      </c>
      <c r="AI1586">
        <v>0</v>
      </c>
      <c r="AJ1586">
        <v>0</v>
      </c>
      <c r="AK1586">
        <v>0</v>
      </c>
      <c r="AL1586">
        <v>0</v>
      </c>
      <c r="AM1586">
        <v>0</v>
      </c>
      <c r="AN1586">
        <v>0</v>
      </c>
      <c r="AO1586">
        <v>0</v>
      </c>
      <c r="AP1586">
        <v>0</v>
      </c>
      <c r="AQ1586">
        <v>0</v>
      </c>
      <c r="AR1586">
        <v>0</v>
      </c>
      <c r="AS1586">
        <v>0</v>
      </c>
      <c r="AT1586">
        <v>0</v>
      </c>
      <c r="AU1586">
        <v>0</v>
      </c>
      <c r="AV1586">
        <v>0</v>
      </c>
      <c r="AW1586">
        <v>0</v>
      </c>
      <c r="AX1586">
        <v>1</v>
      </c>
    </row>
    <row r="1587" spans="1:50" x14ac:dyDescent="0.25">
      <c r="A1587" s="36">
        <v>5904552</v>
      </c>
      <c r="B1587" s="36">
        <v>321</v>
      </c>
      <c r="C1587" t="s">
        <v>65</v>
      </c>
      <c r="D1587">
        <v>5022</v>
      </c>
      <c r="E1587">
        <v>321</v>
      </c>
      <c r="F1587" s="1">
        <v>41927</v>
      </c>
      <c r="G1587" s="1">
        <v>41913</v>
      </c>
      <c r="H1587">
        <v>10</v>
      </c>
      <c r="I1587">
        <v>2014</v>
      </c>
      <c r="J1587">
        <v>2.0442</v>
      </c>
      <c r="K1587">
        <v>-169.98410000000001</v>
      </c>
      <c r="L1587" t="s">
        <v>1368</v>
      </c>
      <c r="M1587" t="s">
        <v>1371</v>
      </c>
      <c r="N1587" s="1">
        <v>41966</v>
      </c>
      <c r="O1587">
        <v>1.8420000000000001</v>
      </c>
      <c r="P1587">
        <v>-168.46199999999999</v>
      </c>
      <c r="Q1587" t="s">
        <v>14</v>
      </c>
      <c r="R1587" t="s">
        <v>601</v>
      </c>
      <c r="S1587" t="s">
        <v>602</v>
      </c>
      <c r="T1587" t="s">
        <v>15</v>
      </c>
      <c r="U1587" t="s">
        <v>7</v>
      </c>
      <c r="V1587">
        <v>39.333399999999997</v>
      </c>
      <c r="W1587">
        <v>0.91</v>
      </c>
      <c r="X1587">
        <v>0</v>
      </c>
      <c r="Y1587">
        <v>0</v>
      </c>
      <c r="Z1587">
        <v>0</v>
      </c>
      <c r="AA1587">
        <v>0</v>
      </c>
      <c r="AB1587">
        <v>0</v>
      </c>
      <c r="AC1587">
        <v>240</v>
      </c>
      <c r="AD1587">
        <v>1000</v>
      </c>
      <c r="AE1587">
        <v>2000</v>
      </c>
      <c r="AF1587">
        <v>0</v>
      </c>
      <c r="AG1587">
        <v>0</v>
      </c>
      <c r="AH1587">
        <v>0</v>
      </c>
      <c r="AI1587">
        <v>0</v>
      </c>
      <c r="AJ1587">
        <v>0</v>
      </c>
      <c r="AK1587">
        <v>0</v>
      </c>
      <c r="AL1587">
        <v>0</v>
      </c>
      <c r="AM1587">
        <v>0</v>
      </c>
      <c r="AN1587">
        <v>0</v>
      </c>
      <c r="AO1587">
        <v>0</v>
      </c>
      <c r="AP1587">
        <v>0</v>
      </c>
      <c r="AQ1587">
        <v>0</v>
      </c>
      <c r="AR1587">
        <v>0</v>
      </c>
      <c r="AS1587">
        <v>0</v>
      </c>
      <c r="AT1587">
        <v>0</v>
      </c>
      <c r="AU1587">
        <v>0</v>
      </c>
      <c r="AV1587">
        <v>0</v>
      </c>
      <c r="AW1587">
        <v>0</v>
      </c>
      <c r="AX1587">
        <v>1</v>
      </c>
    </row>
    <row r="1588" spans="1:50" x14ac:dyDescent="0.25">
      <c r="A1588" s="36">
        <v>5904551</v>
      </c>
      <c r="B1588" s="36">
        <v>268</v>
      </c>
      <c r="C1588" t="s">
        <v>65</v>
      </c>
      <c r="D1588">
        <v>4979</v>
      </c>
      <c r="E1588">
        <v>268</v>
      </c>
      <c r="F1588" s="1">
        <v>41926</v>
      </c>
      <c r="G1588" s="1">
        <v>41913</v>
      </c>
      <c r="H1588">
        <v>10</v>
      </c>
      <c r="I1588">
        <v>2014</v>
      </c>
      <c r="J1588">
        <v>43.989199999999997</v>
      </c>
      <c r="K1588">
        <v>-169.99809999999999</v>
      </c>
      <c r="L1588" t="s">
        <v>1368</v>
      </c>
      <c r="M1588" t="s">
        <v>1371</v>
      </c>
      <c r="N1588" s="1">
        <v>41975</v>
      </c>
      <c r="O1588">
        <v>4.1539999999999999</v>
      </c>
      <c r="P1588">
        <v>-171.65100000000001</v>
      </c>
      <c r="Q1588" t="s">
        <v>14</v>
      </c>
      <c r="R1588" t="s">
        <v>601</v>
      </c>
      <c r="S1588" t="s">
        <v>602</v>
      </c>
      <c r="T1588" t="s">
        <v>15</v>
      </c>
      <c r="U1588" t="s">
        <v>7</v>
      </c>
      <c r="V1588">
        <v>49.302100000000003</v>
      </c>
      <c r="W1588">
        <v>0.91</v>
      </c>
      <c r="X1588">
        <v>1</v>
      </c>
      <c r="Y1588">
        <v>6</v>
      </c>
      <c r="Z1588">
        <v>0</v>
      </c>
      <c r="AA1588">
        <v>0</v>
      </c>
      <c r="AB1588">
        <v>0</v>
      </c>
      <c r="AC1588">
        <v>240</v>
      </c>
      <c r="AD1588">
        <v>1000</v>
      </c>
      <c r="AE1588">
        <v>2000</v>
      </c>
      <c r="AF1588">
        <v>0</v>
      </c>
      <c r="AG1588">
        <v>0</v>
      </c>
      <c r="AH1588">
        <v>0</v>
      </c>
      <c r="AI1588">
        <v>0</v>
      </c>
      <c r="AJ1588">
        <v>0</v>
      </c>
      <c r="AK1588">
        <v>0</v>
      </c>
      <c r="AL1588">
        <v>0</v>
      </c>
      <c r="AM1588">
        <v>0</v>
      </c>
      <c r="AN1588">
        <v>0</v>
      </c>
      <c r="AO1588">
        <v>0</v>
      </c>
      <c r="AP1588">
        <v>0</v>
      </c>
      <c r="AQ1588">
        <v>0</v>
      </c>
      <c r="AR1588">
        <v>0</v>
      </c>
      <c r="AS1588">
        <v>0</v>
      </c>
      <c r="AT1588">
        <v>0</v>
      </c>
      <c r="AU1588">
        <v>0</v>
      </c>
      <c r="AV1588">
        <v>0</v>
      </c>
      <c r="AW1588">
        <v>0</v>
      </c>
      <c r="AX1588">
        <v>1</v>
      </c>
    </row>
    <row r="1589" spans="1:50" x14ac:dyDescent="0.25">
      <c r="A1589" s="36">
        <v>5904550</v>
      </c>
      <c r="B1589" s="36">
        <v>266</v>
      </c>
      <c r="C1589" t="s">
        <v>65</v>
      </c>
      <c r="D1589">
        <v>4977</v>
      </c>
      <c r="E1589">
        <v>266</v>
      </c>
      <c r="F1589" s="1">
        <v>41925</v>
      </c>
      <c r="G1589" s="1">
        <v>41913</v>
      </c>
      <c r="H1589">
        <v>10</v>
      </c>
      <c r="I1589">
        <v>2014</v>
      </c>
      <c r="J1589">
        <v>5.9896000000000003</v>
      </c>
      <c r="K1589">
        <v>-170.01220000000001</v>
      </c>
      <c r="L1589" t="s">
        <v>1368</v>
      </c>
      <c r="M1589" t="s">
        <v>1371</v>
      </c>
      <c r="N1589" s="1">
        <v>41974</v>
      </c>
      <c r="O1589">
        <v>6.1959999999999997</v>
      </c>
      <c r="P1589">
        <v>-171.12299999999999</v>
      </c>
      <c r="Q1589" t="s">
        <v>14</v>
      </c>
      <c r="R1589" t="s">
        <v>601</v>
      </c>
      <c r="S1589" t="s">
        <v>602</v>
      </c>
      <c r="T1589" t="s">
        <v>15</v>
      </c>
      <c r="U1589" t="s">
        <v>7</v>
      </c>
      <c r="V1589">
        <v>49.2819</v>
      </c>
      <c r="W1589">
        <v>0.91</v>
      </c>
      <c r="X1589">
        <v>1</v>
      </c>
      <c r="Y1589">
        <v>0</v>
      </c>
      <c r="Z1589">
        <v>0</v>
      </c>
      <c r="AA1589">
        <v>0</v>
      </c>
      <c r="AB1589">
        <v>0</v>
      </c>
      <c r="AC1589">
        <v>240</v>
      </c>
      <c r="AD1589">
        <v>1000</v>
      </c>
      <c r="AE1589">
        <v>2000</v>
      </c>
      <c r="AF1589">
        <v>0</v>
      </c>
      <c r="AG1589">
        <v>0</v>
      </c>
      <c r="AH1589">
        <v>0</v>
      </c>
      <c r="AI1589">
        <v>0</v>
      </c>
      <c r="AJ1589">
        <v>0</v>
      </c>
      <c r="AK1589">
        <v>0</v>
      </c>
      <c r="AL1589">
        <v>0</v>
      </c>
      <c r="AM1589">
        <v>0</v>
      </c>
      <c r="AN1589">
        <v>0</v>
      </c>
      <c r="AO1589">
        <v>0</v>
      </c>
      <c r="AP1589">
        <v>0</v>
      </c>
      <c r="AQ1589">
        <v>0</v>
      </c>
      <c r="AR1589">
        <v>0</v>
      </c>
      <c r="AS1589">
        <v>0</v>
      </c>
      <c r="AT1589">
        <v>0</v>
      </c>
      <c r="AU1589">
        <v>0</v>
      </c>
      <c r="AV1589">
        <v>0</v>
      </c>
      <c r="AW1589">
        <v>0</v>
      </c>
      <c r="AX1589">
        <v>1</v>
      </c>
    </row>
    <row r="1590" spans="1:50" x14ac:dyDescent="0.25">
      <c r="A1590" s="36">
        <v>5904549</v>
      </c>
      <c r="B1590" s="36">
        <v>265</v>
      </c>
      <c r="C1590" t="s">
        <v>65</v>
      </c>
      <c r="D1590">
        <v>4976</v>
      </c>
      <c r="E1590">
        <v>265</v>
      </c>
      <c r="F1590" s="1">
        <v>41924</v>
      </c>
      <c r="G1590" s="1">
        <v>41913</v>
      </c>
      <c r="H1590">
        <v>10</v>
      </c>
      <c r="I1590">
        <v>2014</v>
      </c>
      <c r="J1590">
        <v>8</v>
      </c>
      <c r="K1590">
        <v>-170.04820000000001</v>
      </c>
      <c r="L1590" t="s">
        <v>1368</v>
      </c>
      <c r="M1590" t="s">
        <v>1371</v>
      </c>
      <c r="N1590" s="1">
        <v>41973</v>
      </c>
      <c r="O1590">
        <v>7.4630000000000001</v>
      </c>
      <c r="P1590">
        <v>-168.696</v>
      </c>
      <c r="Q1590" t="s">
        <v>14</v>
      </c>
      <c r="R1590" t="s">
        <v>601</v>
      </c>
      <c r="S1590" t="s">
        <v>602</v>
      </c>
      <c r="T1590" t="s">
        <v>15</v>
      </c>
      <c r="U1590" t="s">
        <v>7</v>
      </c>
      <c r="V1590">
        <v>49.237299999999998</v>
      </c>
      <c r="W1590">
        <v>0.91</v>
      </c>
      <c r="X1590">
        <v>1</v>
      </c>
      <c r="Y1590">
        <v>6</v>
      </c>
      <c r="Z1590">
        <v>0</v>
      </c>
      <c r="AA1590">
        <v>0</v>
      </c>
      <c r="AB1590">
        <v>0</v>
      </c>
      <c r="AC1590">
        <v>240</v>
      </c>
      <c r="AD1590">
        <v>1000</v>
      </c>
      <c r="AE1590">
        <v>2000</v>
      </c>
      <c r="AF1590">
        <v>0</v>
      </c>
      <c r="AG1590">
        <v>0</v>
      </c>
      <c r="AH1590">
        <v>0</v>
      </c>
      <c r="AI1590">
        <v>0</v>
      </c>
      <c r="AJ1590">
        <v>0</v>
      </c>
      <c r="AK1590">
        <v>0</v>
      </c>
      <c r="AL1590">
        <v>0</v>
      </c>
      <c r="AM1590">
        <v>0</v>
      </c>
      <c r="AN1590">
        <v>0</v>
      </c>
      <c r="AO1590">
        <v>0</v>
      </c>
      <c r="AP1590">
        <v>0</v>
      </c>
      <c r="AQ1590">
        <v>0</v>
      </c>
      <c r="AR1590">
        <v>0</v>
      </c>
      <c r="AS1590">
        <v>0</v>
      </c>
      <c r="AT1590">
        <v>0</v>
      </c>
      <c r="AU1590">
        <v>0</v>
      </c>
      <c r="AV1590">
        <v>0</v>
      </c>
      <c r="AW1590">
        <v>0</v>
      </c>
      <c r="AX1590">
        <v>1</v>
      </c>
    </row>
    <row r="1591" spans="1:50" x14ac:dyDescent="0.25">
      <c r="A1591" s="36">
        <v>5904548</v>
      </c>
      <c r="B1591" s="36">
        <v>258</v>
      </c>
      <c r="C1591" t="s">
        <v>65</v>
      </c>
      <c r="D1591">
        <v>4969</v>
      </c>
      <c r="E1591">
        <v>258</v>
      </c>
      <c r="F1591" s="1">
        <v>41898</v>
      </c>
      <c r="G1591" s="1">
        <v>41906</v>
      </c>
      <c r="H1591">
        <v>9</v>
      </c>
      <c r="I1591">
        <v>2014</v>
      </c>
      <c r="J1591">
        <v>1.9898</v>
      </c>
      <c r="K1591">
        <v>-140.0224</v>
      </c>
      <c r="L1591" t="s">
        <v>1368</v>
      </c>
      <c r="M1591" t="s">
        <v>1372</v>
      </c>
      <c r="N1591" s="1">
        <v>41969</v>
      </c>
      <c r="O1591">
        <v>2.7559999999999998</v>
      </c>
      <c r="P1591">
        <v>-139.285</v>
      </c>
      <c r="Q1591" t="s">
        <v>14</v>
      </c>
      <c r="R1591" t="s">
        <v>601</v>
      </c>
      <c r="S1591" t="s">
        <v>602</v>
      </c>
      <c r="T1591" t="s">
        <v>15</v>
      </c>
      <c r="U1591" t="s">
        <v>7</v>
      </c>
      <c r="V1591">
        <v>70.635199999999998</v>
      </c>
      <c r="W1591">
        <v>0.91</v>
      </c>
      <c r="X1591">
        <v>1</v>
      </c>
      <c r="Y1591">
        <v>8</v>
      </c>
      <c r="Z1591">
        <v>0</v>
      </c>
      <c r="AA1591">
        <v>0</v>
      </c>
      <c r="AB1591">
        <v>0</v>
      </c>
      <c r="AC1591">
        <v>240</v>
      </c>
      <c r="AD1591">
        <v>1000</v>
      </c>
      <c r="AE1591">
        <v>2000</v>
      </c>
      <c r="AF1591">
        <v>0</v>
      </c>
      <c r="AG1591">
        <v>0</v>
      </c>
      <c r="AH1591">
        <v>0</v>
      </c>
      <c r="AI1591">
        <v>0</v>
      </c>
      <c r="AJ1591">
        <v>0</v>
      </c>
      <c r="AK1591">
        <v>0</v>
      </c>
      <c r="AL1591">
        <v>0</v>
      </c>
      <c r="AM1591">
        <v>0</v>
      </c>
      <c r="AN1591">
        <v>0</v>
      </c>
      <c r="AO1591">
        <v>0</v>
      </c>
      <c r="AP1591">
        <v>0</v>
      </c>
      <c r="AQ1591">
        <v>0</v>
      </c>
      <c r="AR1591">
        <v>0</v>
      </c>
      <c r="AS1591">
        <v>0</v>
      </c>
      <c r="AT1591">
        <v>0</v>
      </c>
      <c r="AU1591">
        <v>0</v>
      </c>
      <c r="AV1591">
        <v>0</v>
      </c>
      <c r="AW1591">
        <v>0</v>
      </c>
      <c r="AX1591">
        <v>1</v>
      </c>
    </row>
    <row r="1592" spans="1:50" x14ac:dyDescent="0.25">
      <c r="A1592" s="36">
        <v>4901571</v>
      </c>
      <c r="B1592" s="36">
        <v>4798</v>
      </c>
      <c r="C1592" t="s">
        <v>65</v>
      </c>
      <c r="D1592">
        <v>4798</v>
      </c>
      <c r="E1592">
        <v>256</v>
      </c>
      <c r="F1592" s="1">
        <v>41899</v>
      </c>
      <c r="G1592" s="1">
        <v>41906</v>
      </c>
      <c r="H1592">
        <v>9</v>
      </c>
      <c r="I1592">
        <v>2014</v>
      </c>
      <c r="J1592">
        <v>4.9978999999999996</v>
      </c>
      <c r="K1592">
        <v>-139.96350000000001</v>
      </c>
      <c r="L1592" t="s">
        <v>1368</v>
      </c>
      <c r="M1592" t="s">
        <v>1372</v>
      </c>
      <c r="N1592" s="1">
        <v>41970</v>
      </c>
      <c r="O1592">
        <v>5.1020000000000003</v>
      </c>
      <c r="P1592">
        <v>-145.91</v>
      </c>
      <c r="Q1592" t="s">
        <v>14</v>
      </c>
      <c r="R1592" t="s">
        <v>601</v>
      </c>
      <c r="S1592" t="s">
        <v>602</v>
      </c>
      <c r="T1592" t="s">
        <v>15</v>
      </c>
      <c r="U1592" t="s">
        <v>7</v>
      </c>
      <c r="V1592">
        <v>70.512600000000006</v>
      </c>
      <c r="W1592">
        <v>0.91</v>
      </c>
      <c r="X1592">
        <v>1</v>
      </c>
      <c r="Y1592">
        <v>8</v>
      </c>
      <c r="Z1592">
        <v>0</v>
      </c>
      <c r="AA1592">
        <v>0</v>
      </c>
      <c r="AB1592">
        <v>0</v>
      </c>
      <c r="AC1592">
        <v>240</v>
      </c>
      <c r="AD1592">
        <v>1000</v>
      </c>
      <c r="AE1592">
        <v>2000</v>
      </c>
      <c r="AF1592">
        <v>0</v>
      </c>
      <c r="AG1592">
        <v>0</v>
      </c>
      <c r="AH1592">
        <v>0</v>
      </c>
      <c r="AI1592">
        <v>0</v>
      </c>
      <c r="AJ1592">
        <v>0</v>
      </c>
      <c r="AK1592">
        <v>0</v>
      </c>
      <c r="AL1592">
        <v>0</v>
      </c>
      <c r="AM1592">
        <v>0</v>
      </c>
      <c r="AN1592">
        <v>0</v>
      </c>
      <c r="AO1592">
        <v>0</v>
      </c>
      <c r="AP1592">
        <v>0</v>
      </c>
      <c r="AQ1592">
        <v>0</v>
      </c>
      <c r="AR1592">
        <v>0</v>
      </c>
      <c r="AS1592">
        <v>0</v>
      </c>
      <c r="AT1592">
        <v>0</v>
      </c>
      <c r="AU1592">
        <v>0</v>
      </c>
      <c r="AV1592">
        <v>0</v>
      </c>
      <c r="AW1592">
        <v>0</v>
      </c>
      <c r="AX1592">
        <v>1</v>
      </c>
    </row>
    <row r="1593" spans="1:50" x14ac:dyDescent="0.25">
      <c r="A1593" s="36">
        <v>4901568</v>
      </c>
      <c r="B1593" s="36">
        <v>255</v>
      </c>
      <c r="C1593" t="s">
        <v>65</v>
      </c>
      <c r="D1593">
        <v>4797</v>
      </c>
      <c r="E1593">
        <v>255</v>
      </c>
      <c r="F1593" s="1">
        <v>41898</v>
      </c>
      <c r="G1593" s="1">
        <v>41906</v>
      </c>
      <c r="H1593">
        <v>9</v>
      </c>
      <c r="I1593">
        <v>2014</v>
      </c>
      <c r="J1593">
        <v>3.6600000000000001E-2</v>
      </c>
      <c r="K1593">
        <v>-139.9913</v>
      </c>
      <c r="L1593" t="s">
        <v>1368</v>
      </c>
      <c r="M1593" t="s">
        <v>1372</v>
      </c>
      <c r="N1593" s="1">
        <v>41968</v>
      </c>
      <c r="O1593">
        <v>-0.28100000000000003</v>
      </c>
      <c r="P1593">
        <v>-135.61799999999999</v>
      </c>
      <c r="Q1593" t="s">
        <v>14</v>
      </c>
      <c r="R1593" t="s">
        <v>601</v>
      </c>
      <c r="S1593" t="s">
        <v>602</v>
      </c>
      <c r="T1593" t="s">
        <v>15</v>
      </c>
      <c r="U1593" t="s">
        <v>7</v>
      </c>
      <c r="V1593">
        <v>70.151399999999995</v>
      </c>
      <c r="W1593">
        <v>0.91</v>
      </c>
      <c r="X1593">
        <v>1</v>
      </c>
      <c r="Y1593">
        <v>8</v>
      </c>
      <c r="Z1593">
        <v>0</v>
      </c>
      <c r="AA1593">
        <v>0</v>
      </c>
      <c r="AB1593">
        <v>0</v>
      </c>
      <c r="AC1593">
        <v>240</v>
      </c>
      <c r="AD1593">
        <v>1000</v>
      </c>
      <c r="AE1593">
        <v>2000</v>
      </c>
      <c r="AF1593">
        <v>0</v>
      </c>
      <c r="AG1593">
        <v>0</v>
      </c>
      <c r="AH1593">
        <v>0</v>
      </c>
      <c r="AI1593">
        <v>0</v>
      </c>
      <c r="AJ1593">
        <v>0</v>
      </c>
      <c r="AK1593">
        <v>0</v>
      </c>
      <c r="AL1593">
        <v>0</v>
      </c>
      <c r="AM1593">
        <v>0</v>
      </c>
      <c r="AN1593">
        <v>0</v>
      </c>
      <c r="AO1593">
        <v>0</v>
      </c>
      <c r="AP1593">
        <v>0</v>
      </c>
      <c r="AQ1593">
        <v>0</v>
      </c>
      <c r="AR1593">
        <v>0</v>
      </c>
      <c r="AS1593">
        <v>0</v>
      </c>
      <c r="AT1593">
        <v>0</v>
      </c>
      <c r="AU1593">
        <v>0</v>
      </c>
      <c r="AV1593">
        <v>0</v>
      </c>
      <c r="AW1593">
        <v>0</v>
      </c>
      <c r="AX1593">
        <v>1</v>
      </c>
    </row>
    <row r="1594" spans="1:50" x14ac:dyDescent="0.25">
      <c r="A1594" s="36">
        <v>4901567</v>
      </c>
      <c r="B1594" s="36">
        <v>254</v>
      </c>
      <c r="C1594" t="s">
        <v>65</v>
      </c>
      <c r="D1594">
        <v>4796</v>
      </c>
      <c r="E1594">
        <v>254</v>
      </c>
      <c r="F1594" s="1">
        <v>41896</v>
      </c>
      <c r="G1594" s="1">
        <v>41906</v>
      </c>
      <c r="H1594">
        <v>9</v>
      </c>
      <c r="I1594">
        <v>2014</v>
      </c>
      <c r="J1594">
        <v>-2.0615999999999999</v>
      </c>
      <c r="K1594">
        <v>-140.04400000000001</v>
      </c>
      <c r="L1594" t="s">
        <v>1368</v>
      </c>
      <c r="M1594" t="s">
        <v>1372</v>
      </c>
      <c r="N1594" s="1">
        <v>41967</v>
      </c>
      <c r="O1594">
        <v>-3.0880000000000001</v>
      </c>
      <c r="P1594">
        <v>-143.23099999999999</v>
      </c>
      <c r="Q1594" t="s">
        <v>14</v>
      </c>
      <c r="R1594" t="s">
        <v>601</v>
      </c>
      <c r="S1594" t="s">
        <v>602</v>
      </c>
      <c r="T1594" t="s">
        <v>15</v>
      </c>
      <c r="U1594" t="s">
        <v>7</v>
      </c>
      <c r="V1594">
        <v>70.402500000000003</v>
      </c>
      <c r="W1594">
        <v>0.91</v>
      </c>
      <c r="X1594">
        <v>1</v>
      </c>
      <c r="Y1594">
        <v>8</v>
      </c>
      <c r="Z1594">
        <v>0</v>
      </c>
      <c r="AA1594">
        <v>0</v>
      </c>
      <c r="AB1594">
        <v>0</v>
      </c>
      <c r="AC1594">
        <v>240</v>
      </c>
      <c r="AD1594">
        <v>1000</v>
      </c>
      <c r="AE1594">
        <v>2000</v>
      </c>
      <c r="AF1594">
        <v>0</v>
      </c>
      <c r="AG1594">
        <v>0</v>
      </c>
      <c r="AH1594">
        <v>0</v>
      </c>
      <c r="AI1594">
        <v>0</v>
      </c>
      <c r="AJ1594">
        <v>0</v>
      </c>
      <c r="AK1594">
        <v>0</v>
      </c>
      <c r="AL1594">
        <v>0</v>
      </c>
      <c r="AM1594">
        <v>0</v>
      </c>
      <c r="AN1594">
        <v>0</v>
      </c>
      <c r="AO1594">
        <v>0</v>
      </c>
      <c r="AP1594">
        <v>0</v>
      </c>
      <c r="AQ1594">
        <v>0</v>
      </c>
      <c r="AR1594">
        <v>0</v>
      </c>
      <c r="AS1594">
        <v>0</v>
      </c>
      <c r="AT1594">
        <v>0</v>
      </c>
      <c r="AU1594">
        <v>0</v>
      </c>
      <c r="AV1594">
        <v>0</v>
      </c>
      <c r="AW1594">
        <v>0</v>
      </c>
      <c r="AX1594">
        <v>1</v>
      </c>
    </row>
    <row r="1595" spans="1:50" x14ac:dyDescent="0.25">
      <c r="A1595" s="36">
        <v>5904546</v>
      </c>
      <c r="B1595" s="36">
        <v>239</v>
      </c>
      <c r="C1595" t="s">
        <v>65</v>
      </c>
      <c r="D1595">
        <v>4793</v>
      </c>
      <c r="E1595">
        <v>239</v>
      </c>
      <c r="F1595" s="1">
        <v>41890</v>
      </c>
      <c r="G1595" s="1">
        <v>41906</v>
      </c>
      <c r="H1595">
        <v>9</v>
      </c>
      <c r="I1595">
        <v>2014</v>
      </c>
      <c r="J1595">
        <v>-5.0362</v>
      </c>
      <c r="K1595">
        <v>-124.9178</v>
      </c>
      <c r="L1595" t="s">
        <v>1368</v>
      </c>
      <c r="M1595" t="s">
        <v>1372</v>
      </c>
      <c r="N1595" s="1">
        <v>41971</v>
      </c>
      <c r="O1595">
        <v>-4.9109999999999996</v>
      </c>
      <c r="P1595">
        <v>-127.63800000000001</v>
      </c>
      <c r="Q1595" t="s">
        <v>14</v>
      </c>
      <c r="R1595" t="s">
        <v>601</v>
      </c>
      <c r="S1595" t="s">
        <v>602</v>
      </c>
      <c r="T1595" t="s">
        <v>15</v>
      </c>
      <c r="U1595" t="s">
        <v>7</v>
      </c>
      <c r="V1595">
        <v>80.414100000000005</v>
      </c>
      <c r="W1595">
        <v>0.91</v>
      </c>
      <c r="X1595">
        <v>1</v>
      </c>
      <c r="Y1595">
        <v>0</v>
      </c>
      <c r="Z1595">
        <v>0</v>
      </c>
      <c r="AA1595">
        <v>0</v>
      </c>
      <c r="AB1595">
        <v>0</v>
      </c>
      <c r="AC1595">
        <v>240</v>
      </c>
      <c r="AD1595">
        <v>1000</v>
      </c>
      <c r="AE1595">
        <v>2000</v>
      </c>
      <c r="AF1595">
        <v>0</v>
      </c>
      <c r="AG1595">
        <v>0</v>
      </c>
      <c r="AH1595">
        <v>0</v>
      </c>
      <c r="AI1595">
        <v>0</v>
      </c>
      <c r="AJ1595">
        <v>0</v>
      </c>
      <c r="AK1595">
        <v>0</v>
      </c>
      <c r="AL1595">
        <v>0</v>
      </c>
      <c r="AM1595">
        <v>0</v>
      </c>
      <c r="AN1595">
        <v>0</v>
      </c>
      <c r="AO1595">
        <v>0</v>
      </c>
      <c r="AP1595">
        <v>0</v>
      </c>
      <c r="AQ1595">
        <v>0</v>
      </c>
      <c r="AR1595">
        <v>0</v>
      </c>
      <c r="AS1595">
        <v>0</v>
      </c>
      <c r="AT1595">
        <v>0</v>
      </c>
      <c r="AU1595">
        <v>0</v>
      </c>
      <c r="AV1595">
        <v>0</v>
      </c>
      <c r="AW1595">
        <v>0</v>
      </c>
      <c r="AX1595">
        <v>1</v>
      </c>
    </row>
    <row r="1596" spans="1:50" x14ac:dyDescent="0.25">
      <c r="A1596" s="36">
        <v>5904544</v>
      </c>
      <c r="B1596" s="36">
        <v>238</v>
      </c>
      <c r="C1596" t="s">
        <v>65</v>
      </c>
      <c r="D1596">
        <v>4792</v>
      </c>
      <c r="E1596">
        <v>238</v>
      </c>
      <c r="F1596" s="1">
        <v>41888</v>
      </c>
      <c r="G1596" s="1">
        <v>41906</v>
      </c>
      <c r="H1596">
        <v>9</v>
      </c>
      <c r="I1596">
        <v>2014</v>
      </c>
      <c r="J1596">
        <v>0.17760000000000001</v>
      </c>
      <c r="K1596">
        <v>-124.3779</v>
      </c>
      <c r="L1596" t="s">
        <v>1368</v>
      </c>
      <c r="M1596" t="s">
        <v>1372</v>
      </c>
      <c r="N1596" s="1">
        <v>41969</v>
      </c>
      <c r="O1596">
        <v>-0.42699999999999999</v>
      </c>
      <c r="P1596">
        <v>-124.48</v>
      </c>
      <c r="Q1596" t="s">
        <v>14</v>
      </c>
      <c r="R1596" t="s">
        <v>601</v>
      </c>
      <c r="S1596" t="s">
        <v>602</v>
      </c>
      <c r="T1596" t="s">
        <v>15</v>
      </c>
      <c r="U1596" t="s">
        <v>7</v>
      </c>
      <c r="V1596">
        <v>80.300399999999996</v>
      </c>
      <c r="W1596">
        <v>0.91</v>
      </c>
      <c r="X1596">
        <v>1</v>
      </c>
      <c r="Y1596">
        <v>9</v>
      </c>
      <c r="Z1596">
        <v>0</v>
      </c>
      <c r="AA1596">
        <v>0</v>
      </c>
      <c r="AB1596">
        <v>0</v>
      </c>
      <c r="AC1596">
        <v>240</v>
      </c>
      <c r="AD1596">
        <v>1000</v>
      </c>
      <c r="AE1596">
        <v>2000</v>
      </c>
      <c r="AF1596">
        <v>0</v>
      </c>
      <c r="AG1596">
        <v>0</v>
      </c>
      <c r="AH1596">
        <v>0</v>
      </c>
      <c r="AI1596">
        <v>0</v>
      </c>
      <c r="AJ1596">
        <v>0</v>
      </c>
      <c r="AK1596">
        <v>0</v>
      </c>
      <c r="AL1596">
        <v>0</v>
      </c>
      <c r="AM1596">
        <v>0</v>
      </c>
      <c r="AN1596">
        <v>0</v>
      </c>
      <c r="AO1596">
        <v>0</v>
      </c>
      <c r="AP1596">
        <v>0</v>
      </c>
      <c r="AQ1596">
        <v>0</v>
      </c>
      <c r="AR1596">
        <v>0</v>
      </c>
      <c r="AS1596">
        <v>0</v>
      </c>
      <c r="AT1596">
        <v>0</v>
      </c>
      <c r="AU1596">
        <v>0</v>
      </c>
      <c r="AV1596">
        <v>0</v>
      </c>
      <c r="AW1596">
        <v>0</v>
      </c>
      <c r="AX1596">
        <v>1</v>
      </c>
    </row>
    <row r="1597" spans="1:50" x14ac:dyDescent="0.25">
      <c r="A1597" s="36">
        <v>5904547</v>
      </c>
      <c r="B1597" s="36">
        <v>235</v>
      </c>
      <c r="C1597" t="s">
        <v>65</v>
      </c>
      <c r="D1597">
        <v>4789</v>
      </c>
      <c r="E1597">
        <v>235</v>
      </c>
      <c r="F1597" s="1">
        <v>41895</v>
      </c>
      <c r="G1597" s="1">
        <v>41906</v>
      </c>
      <c r="H1597">
        <v>9</v>
      </c>
      <c r="I1597">
        <v>2014</v>
      </c>
      <c r="J1597">
        <v>-5.0052000000000003</v>
      </c>
      <c r="K1597">
        <v>-139.917</v>
      </c>
      <c r="L1597" t="s">
        <v>1368</v>
      </c>
      <c r="M1597" t="s">
        <v>1372</v>
      </c>
      <c r="N1597" s="1">
        <v>41966</v>
      </c>
      <c r="O1597">
        <v>-5.3209999999999997</v>
      </c>
      <c r="P1597">
        <v>-144.08699999999999</v>
      </c>
      <c r="Q1597" t="s">
        <v>14</v>
      </c>
      <c r="R1597" t="s">
        <v>601</v>
      </c>
      <c r="S1597" t="s">
        <v>602</v>
      </c>
      <c r="T1597" t="s">
        <v>15</v>
      </c>
      <c r="U1597" t="s">
        <v>7</v>
      </c>
      <c r="V1597">
        <v>70.350300000000004</v>
      </c>
      <c r="W1597">
        <v>0.91</v>
      </c>
      <c r="X1597">
        <v>1</v>
      </c>
      <c r="Y1597">
        <v>8</v>
      </c>
      <c r="Z1597">
        <v>0</v>
      </c>
      <c r="AA1597">
        <v>0</v>
      </c>
      <c r="AB1597">
        <v>0</v>
      </c>
      <c r="AC1597">
        <v>240</v>
      </c>
      <c r="AD1597">
        <v>1000</v>
      </c>
      <c r="AE1597">
        <v>2000</v>
      </c>
      <c r="AF1597">
        <v>0</v>
      </c>
      <c r="AG1597">
        <v>0</v>
      </c>
      <c r="AH1597">
        <v>0</v>
      </c>
      <c r="AI1597">
        <v>0</v>
      </c>
      <c r="AJ1597">
        <v>0</v>
      </c>
      <c r="AK1597">
        <v>0</v>
      </c>
      <c r="AL1597">
        <v>0</v>
      </c>
      <c r="AM1597">
        <v>0</v>
      </c>
      <c r="AN1597">
        <v>0</v>
      </c>
      <c r="AO1597">
        <v>0</v>
      </c>
      <c r="AP1597">
        <v>0</v>
      </c>
      <c r="AQ1597">
        <v>0</v>
      </c>
      <c r="AR1597">
        <v>0</v>
      </c>
      <c r="AS1597">
        <v>0</v>
      </c>
      <c r="AT1597">
        <v>0</v>
      </c>
      <c r="AU1597">
        <v>0</v>
      </c>
      <c r="AV1597">
        <v>0</v>
      </c>
      <c r="AW1597">
        <v>0</v>
      </c>
      <c r="AX1597">
        <v>1</v>
      </c>
    </row>
    <row r="1598" spans="1:50" x14ac:dyDescent="0.25">
      <c r="A1598" s="36">
        <v>4901553</v>
      </c>
      <c r="B1598" s="36">
        <v>213</v>
      </c>
      <c r="C1598" t="s">
        <v>65</v>
      </c>
      <c r="D1598">
        <v>4767</v>
      </c>
      <c r="E1598">
        <v>213</v>
      </c>
      <c r="F1598" s="1">
        <v>41799</v>
      </c>
      <c r="G1598" s="1">
        <v>41906</v>
      </c>
      <c r="H1598">
        <v>6</v>
      </c>
      <c r="I1598">
        <v>2014</v>
      </c>
      <c r="J1598">
        <v>2.0868000000000002</v>
      </c>
      <c r="K1598">
        <v>-125.0455</v>
      </c>
      <c r="L1598" t="s">
        <v>1368</v>
      </c>
      <c r="M1598" t="s">
        <v>1372</v>
      </c>
      <c r="N1598" s="1">
        <v>41968</v>
      </c>
      <c r="O1598">
        <v>2.871</v>
      </c>
      <c r="P1598">
        <v>-125.011</v>
      </c>
      <c r="Q1598" t="s">
        <v>14</v>
      </c>
      <c r="R1598" t="s">
        <v>601</v>
      </c>
      <c r="S1598" t="s">
        <v>602</v>
      </c>
      <c r="T1598" t="s">
        <v>15</v>
      </c>
      <c r="U1598" t="s">
        <v>7</v>
      </c>
      <c r="V1598">
        <v>168.96719999999999</v>
      </c>
      <c r="W1598">
        <v>0.91</v>
      </c>
      <c r="X1598">
        <v>1</v>
      </c>
      <c r="Y1598">
        <v>9</v>
      </c>
      <c r="Z1598">
        <v>0</v>
      </c>
      <c r="AA1598">
        <v>0</v>
      </c>
      <c r="AB1598">
        <v>0</v>
      </c>
      <c r="AC1598">
        <v>240</v>
      </c>
      <c r="AD1598">
        <v>1000</v>
      </c>
      <c r="AE1598">
        <v>2000</v>
      </c>
      <c r="AF1598">
        <v>0</v>
      </c>
      <c r="AG1598">
        <v>0</v>
      </c>
      <c r="AH1598">
        <v>0</v>
      </c>
      <c r="AI1598">
        <v>0</v>
      </c>
      <c r="AJ1598">
        <v>0</v>
      </c>
      <c r="AK1598">
        <v>0</v>
      </c>
      <c r="AL1598">
        <v>0</v>
      </c>
      <c r="AM1598">
        <v>0</v>
      </c>
      <c r="AN1598">
        <v>0</v>
      </c>
      <c r="AO1598">
        <v>0</v>
      </c>
      <c r="AP1598">
        <v>0</v>
      </c>
      <c r="AQ1598">
        <v>0</v>
      </c>
      <c r="AR1598">
        <v>0</v>
      </c>
      <c r="AS1598">
        <v>0</v>
      </c>
      <c r="AT1598">
        <v>0</v>
      </c>
      <c r="AU1598">
        <v>0</v>
      </c>
      <c r="AV1598">
        <v>0</v>
      </c>
      <c r="AW1598">
        <v>0</v>
      </c>
      <c r="AX1598">
        <v>1</v>
      </c>
    </row>
    <row r="1599" spans="1:50" x14ac:dyDescent="0.25">
      <c r="A1599" s="36">
        <v>5904280</v>
      </c>
      <c r="B1599" s="36">
        <v>199</v>
      </c>
      <c r="C1599" t="s">
        <v>65</v>
      </c>
      <c r="D1599">
        <v>4755</v>
      </c>
      <c r="E1599">
        <v>199</v>
      </c>
      <c r="F1599" s="1">
        <v>41885</v>
      </c>
      <c r="G1599" s="1">
        <v>41906</v>
      </c>
      <c r="H1599">
        <v>9</v>
      </c>
      <c r="I1599">
        <v>2014</v>
      </c>
      <c r="J1599">
        <v>5.07</v>
      </c>
      <c r="K1599">
        <v>-124.91500000000001</v>
      </c>
      <c r="L1599" t="s">
        <v>1368</v>
      </c>
      <c r="M1599" t="s">
        <v>1372</v>
      </c>
      <c r="N1599" s="1">
        <v>41967</v>
      </c>
      <c r="O1599">
        <v>4.5679999999999996</v>
      </c>
      <c r="P1599">
        <v>-120.247</v>
      </c>
      <c r="Q1599" t="s">
        <v>14</v>
      </c>
      <c r="R1599" t="s">
        <v>601</v>
      </c>
      <c r="S1599" t="s">
        <v>602</v>
      </c>
      <c r="T1599" t="s">
        <v>15</v>
      </c>
      <c r="U1599" t="s">
        <v>7</v>
      </c>
      <c r="V1599">
        <v>81.086200000000005</v>
      </c>
      <c r="W1599">
        <v>0.91</v>
      </c>
      <c r="X1599">
        <v>1</v>
      </c>
      <c r="Y1599">
        <v>0</v>
      </c>
      <c r="Z1599">
        <v>0</v>
      </c>
      <c r="AA1599">
        <v>0</v>
      </c>
      <c r="AB1599">
        <v>0</v>
      </c>
      <c r="AC1599">
        <v>240</v>
      </c>
      <c r="AD1599">
        <v>1000</v>
      </c>
      <c r="AE1599">
        <v>2000</v>
      </c>
      <c r="AF1599">
        <v>0</v>
      </c>
      <c r="AG1599">
        <v>0</v>
      </c>
      <c r="AH1599">
        <v>0</v>
      </c>
      <c r="AI1599">
        <v>0</v>
      </c>
      <c r="AJ1599">
        <v>0</v>
      </c>
      <c r="AK1599">
        <v>0</v>
      </c>
      <c r="AL1599">
        <v>0</v>
      </c>
      <c r="AM1599">
        <v>0</v>
      </c>
      <c r="AN1599">
        <v>0</v>
      </c>
      <c r="AO1599">
        <v>0</v>
      </c>
      <c r="AP1599">
        <v>0</v>
      </c>
      <c r="AQ1599">
        <v>0</v>
      </c>
      <c r="AR1599">
        <v>0</v>
      </c>
      <c r="AS1599">
        <v>0</v>
      </c>
      <c r="AT1599">
        <v>0</v>
      </c>
      <c r="AU1599">
        <v>0</v>
      </c>
      <c r="AV1599">
        <v>0</v>
      </c>
      <c r="AW1599">
        <v>0</v>
      </c>
      <c r="AX1599">
        <v>1</v>
      </c>
    </row>
    <row r="1600" spans="1:50" x14ac:dyDescent="0.25">
      <c r="A1600" s="36">
        <v>3901043</v>
      </c>
      <c r="B1600" s="36">
        <v>34733</v>
      </c>
      <c r="C1600" t="s">
        <v>65</v>
      </c>
      <c r="D1600">
        <v>5136</v>
      </c>
      <c r="E1600">
        <v>7191</v>
      </c>
      <c r="F1600" s="1">
        <v>41635</v>
      </c>
      <c r="G1600" s="1">
        <v>41648</v>
      </c>
      <c r="H1600">
        <v>12</v>
      </c>
      <c r="I1600">
        <v>2013</v>
      </c>
      <c r="J1600">
        <v>-7.9832999999999998</v>
      </c>
      <c r="K1600">
        <v>-24.9833</v>
      </c>
      <c r="L1600" t="s">
        <v>1368</v>
      </c>
      <c r="M1600" t="s">
        <v>1369</v>
      </c>
      <c r="N1600" s="1">
        <v>41967</v>
      </c>
      <c r="O1600">
        <v>-8.6720000000000006</v>
      </c>
      <c r="P1600">
        <v>-31.646999999999998</v>
      </c>
      <c r="Q1600" t="s">
        <v>19</v>
      </c>
      <c r="R1600" t="s">
        <v>598</v>
      </c>
      <c r="S1600" t="s">
        <v>599</v>
      </c>
      <c r="T1600" t="s">
        <v>20</v>
      </c>
      <c r="U1600" t="s">
        <v>7</v>
      </c>
      <c r="V1600">
        <v>331.81319999999999</v>
      </c>
      <c r="W1600">
        <v>0.91</v>
      </c>
      <c r="X1600">
        <v>1</v>
      </c>
      <c r="Y1600">
        <v>37</v>
      </c>
      <c r="Z1600">
        <v>0</v>
      </c>
      <c r="AA1600">
        <v>0</v>
      </c>
      <c r="AB1600">
        <v>0</v>
      </c>
      <c r="AC1600">
        <v>240</v>
      </c>
      <c r="AD1600">
        <v>1000</v>
      </c>
      <c r="AE1600">
        <v>2000</v>
      </c>
      <c r="AF1600">
        <v>0</v>
      </c>
      <c r="AG1600">
        <v>0</v>
      </c>
      <c r="AH1600">
        <v>0</v>
      </c>
      <c r="AI1600">
        <v>0</v>
      </c>
      <c r="AJ1600">
        <v>0</v>
      </c>
      <c r="AK1600">
        <v>0</v>
      </c>
      <c r="AL1600">
        <v>0</v>
      </c>
      <c r="AM1600">
        <v>0</v>
      </c>
      <c r="AN1600">
        <v>0</v>
      </c>
      <c r="AO1600">
        <v>0</v>
      </c>
      <c r="AP1600">
        <v>0</v>
      </c>
      <c r="AQ1600">
        <v>0</v>
      </c>
      <c r="AR1600">
        <v>0</v>
      </c>
      <c r="AS1600">
        <v>0</v>
      </c>
      <c r="AT1600">
        <v>0</v>
      </c>
      <c r="AU1600">
        <v>0</v>
      </c>
      <c r="AV1600">
        <v>0</v>
      </c>
      <c r="AW1600">
        <v>0</v>
      </c>
      <c r="AX1600">
        <v>1</v>
      </c>
    </row>
    <row r="1601" spans="1:50" x14ac:dyDescent="0.25">
      <c r="A1601" s="36">
        <v>3901040</v>
      </c>
      <c r="B1601" s="36">
        <v>24499</v>
      </c>
      <c r="C1601" t="s">
        <v>65</v>
      </c>
      <c r="D1601">
        <v>5133</v>
      </c>
      <c r="E1601">
        <v>7192</v>
      </c>
      <c r="F1601" s="1">
        <v>41636</v>
      </c>
      <c r="G1601" s="1">
        <v>41648</v>
      </c>
      <c r="H1601">
        <v>12</v>
      </c>
      <c r="I1601">
        <v>2013</v>
      </c>
      <c r="J1601">
        <v>-10</v>
      </c>
      <c r="K1601">
        <v>-25</v>
      </c>
      <c r="L1601" t="s">
        <v>1368</v>
      </c>
      <c r="M1601" t="s">
        <v>1369</v>
      </c>
      <c r="N1601" s="1">
        <v>41968</v>
      </c>
      <c r="O1601">
        <v>-10.573</v>
      </c>
      <c r="P1601">
        <v>-27.013999999999999</v>
      </c>
      <c r="Q1601" t="s">
        <v>19</v>
      </c>
      <c r="R1601" t="s">
        <v>598</v>
      </c>
      <c r="S1601" t="s">
        <v>599</v>
      </c>
      <c r="T1601" t="s">
        <v>20</v>
      </c>
      <c r="U1601" t="s">
        <v>7</v>
      </c>
      <c r="V1601">
        <v>331.49029999999999</v>
      </c>
      <c r="W1601">
        <v>0.91</v>
      </c>
      <c r="X1601">
        <v>1</v>
      </c>
      <c r="Y1601">
        <v>38</v>
      </c>
      <c r="Z1601">
        <v>0</v>
      </c>
      <c r="AA1601">
        <v>0</v>
      </c>
      <c r="AB1601">
        <v>0</v>
      </c>
      <c r="AC1601">
        <v>240</v>
      </c>
      <c r="AD1601">
        <v>1000</v>
      </c>
      <c r="AE1601">
        <v>2000</v>
      </c>
      <c r="AF1601">
        <v>0</v>
      </c>
      <c r="AG1601">
        <v>0</v>
      </c>
      <c r="AH1601">
        <v>0</v>
      </c>
      <c r="AI1601">
        <v>0</v>
      </c>
      <c r="AJ1601">
        <v>0</v>
      </c>
      <c r="AK1601">
        <v>0</v>
      </c>
      <c r="AL1601">
        <v>0</v>
      </c>
      <c r="AM1601">
        <v>0</v>
      </c>
      <c r="AN1601">
        <v>0</v>
      </c>
      <c r="AO1601">
        <v>0</v>
      </c>
      <c r="AP1601">
        <v>0</v>
      </c>
      <c r="AQ1601">
        <v>0</v>
      </c>
      <c r="AR1601">
        <v>0</v>
      </c>
      <c r="AS1601">
        <v>0</v>
      </c>
      <c r="AT1601">
        <v>0</v>
      </c>
      <c r="AU1601">
        <v>0</v>
      </c>
      <c r="AV1601">
        <v>0</v>
      </c>
      <c r="AW1601">
        <v>0</v>
      </c>
      <c r="AX1601">
        <v>1</v>
      </c>
    </row>
    <row r="1602" spans="1:50" x14ac:dyDescent="0.25">
      <c r="A1602" s="36">
        <v>3901039</v>
      </c>
      <c r="B1602" s="36">
        <v>34444</v>
      </c>
      <c r="C1602" t="s">
        <v>65</v>
      </c>
      <c r="D1602">
        <v>5132</v>
      </c>
      <c r="E1602">
        <v>7190</v>
      </c>
      <c r="F1602" s="1">
        <v>41634</v>
      </c>
      <c r="G1602" s="1">
        <v>41648</v>
      </c>
      <c r="H1602">
        <v>12</v>
      </c>
      <c r="I1602">
        <v>2013</v>
      </c>
      <c r="J1602">
        <v>-6</v>
      </c>
      <c r="K1602">
        <v>-25</v>
      </c>
      <c r="L1602" t="s">
        <v>1368</v>
      </c>
      <c r="M1602" t="s">
        <v>1369</v>
      </c>
      <c r="N1602" s="1">
        <v>41965</v>
      </c>
      <c r="O1602">
        <v>-6.1929999999999996</v>
      </c>
      <c r="P1602">
        <v>-31.765999999999998</v>
      </c>
      <c r="Q1602" t="s">
        <v>19</v>
      </c>
      <c r="R1602" t="s">
        <v>598</v>
      </c>
      <c r="S1602" t="s">
        <v>599</v>
      </c>
      <c r="T1602" t="s">
        <v>20</v>
      </c>
      <c r="U1602" t="s">
        <v>7</v>
      </c>
      <c r="V1602">
        <v>331.33539999999999</v>
      </c>
      <c r="W1602">
        <v>0.91</v>
      </c>
      <c r="X1602">
        <v>1</v>
      </c>
      <c r="Y1602">
        <v>38</v>
      </c>
      <c r="Z1602">
        <v>0</v>
      </c>
      <c r="AA1602">
        <v>0</v>
      </c>
      <c r="AB1602">
        <v>0</v>
      </c>
      <c r="AC1602">
        <v>240</v>
      </c>
      <c r="AD1602">
        <v>1000</v>
      </c>
      <c r="AE1602">
        <v>2000</v>
      </c>
      <c r="AF1602">
        <v>0</v>
      </c>
      <c r="AG1602">
        <v>0</v>
      </c>
      <c r="AH1602">
        <v>0</v>
      </c>
      <c r="AI1602">
        <v>0</v>
      </c>
      <c r="AJ1602">
        <v>0</v>
      </c>
      <c r="AK1602">
        <v>0</v>
      </c>
      <c r="AL1602">
        <v>0</v>
      </c>
      <c r="AM1602">
        <v>0</v>
      </c>
      <c r="AN1602">
        <v>0</v>
      </c>
      <c r="AO1602">
        <v>0</v>
      </c>
      <c r="AP1602">
        <v>0</v>
      </c>
      <c r="AQ1602">
        <v>0</v>
      </c>
      <c r="AR1602">
        <v>0</v>
      </c>
      <c r="AS1602">
        <v>0</v>
      </c>
      <c r="AT1602">
        <v>0</v>
      </c>
      <c r="AU1602">
        <v>0</v>
      </c>
      <c r="AV1602">
        <v>0</v>
      </c>
      <c r="AW1602">
        <v>0</v>
      </c>
      <c r="AX1602">
        <v>1</v>
      </c>
    </row>
    <row r="1603" spans="1:50" x14ac:dyDescent="0.25">
      <c r="A1603" s="36">
        <v>3901038</v>
      </c>
      <c r="B1603" s="36">
        <v>24598</v>
      </c>
      <c r="C1603" t="s">
        <v>65</v>
      </c>
      <c r="D1603">
        <v>5131</v>
      </c>
      <c r="E1603">
        <v>7182</v>
      </c>
      <c r="F1603" s="1">
        <v>41639</v>
      </c>
      <c r="G1603" s="1">
        <v>41648</v>
      </c>
      <c r="H1603">
        <v>12</v>
      </c>
      <c r="I1603">
        <v>2013</v>
      </c>
      <c r="J1603">
        <v>-14.006600000000001</v>
      </c>
      <c r="K1603">
        <v>-25</v>
      </c>
      <c r="L1603" t="s">
        <v>1368</v>
      </c>
      <c r="M1603" t="s">
        <v>1369</v>
      </c>
      <c r="N1603" s="1">
        <v>41971</v>
      </c>
      <c r="O1603">
        <v>-14.94</v>
      </c>
      <c r="P1603">
        <v>-25.350999999999999</v>
      </c>
      <c r="Q1603" t="s">
        <v>19</v>
      </c>
      <c r="R1603" t="s">
        <v>598</v>
      </c>
      <c r="S1603" t="s">
        <v>599</v>
      </c>
      <c r="T1603" t="s">
        <v>20</v>
      </c>
      <c r="U1603" t="s">
        <v>7</v>
      </c>
      <c r="V1603">
        <v>331.70490000000001</v>
      </c>
      <c r="W1603">
        <v>0.91</v>
      </c>
      <c r="X1603">
        <v>1</v>
      </c>
      <c r="Y1603">
        <v>38</v>
      </c>
      <c r="Z1603">
        <v>0</v>
      </c>
      <c r="AA1603">
        <v>0</v>
      </c>
      <c r="AB1603">
        <v>0</v>
      </c>
      <c r="AC1603">
        <v>240</v>
      </c>
      <c r="AD1603">
        <v>1000</v>
      </c>
      <c r="AE1603">
        <v>2000</v>
      </c>
      <c r="AF1603">
        <v>0</v>
      </c>
      <c r="AG1603">
        <v>0</v>
      </c>
      <c r="AH1603">
        <v>0</v>
      </c>
      <c r="AI1603">
        <v>0</v>
      </c>
      <c r="AJ1603">
        <v>0</v>
      </c>
      <c r="AK1603">
        <v>0</v>
      </c>
      <c r="AL1603">
        <v>0</v>
      </c>
      <c r="AM1603">
        <v>0</v>
      </c>
      <c r="AN1603">
        <v>0</v>
      </c>
      <c r="AO1603">
        <v>0</v>
      </c>
      <c r="AP1603">
        <v>0</v>
      </c>
      <c r="AQ1603">
        <v>0</v>
      </c>
      <c r="AR1603">
        <v>0</v>
      </c>
      <c r="AS1603">
        <v>0</v>
      </c>
      <c r="AT1603">
        <v>0</v>
      </c>
      <c r="AU1603">
        <v>0</v>
      </c>
      <c r="AV1603">
        <v>0</v>
      </c>
      <c r="AW1603">
        <v>0</v>
      </c>
      <c r="AX1603">
        <v>1</v>
      </c>
    </row>
    <row r="1604" spans="1:50" x14ac:dyDescent="0.25">
      <c r="A1604" s="36">
        <v>4901583</v>
      </c>
      <c r="B1604" s="36">
        <v>34835</v>
      </c>
      <c r="C1604" t="s">
        <v>65</v>
      </c>
      <c r="D1604">
        <v>5119</v>
      </c>
      <c r="E1604">
        <v>7173</v>
      </c>
      <c r="F1604" s="1">
        <v>41574</v>
      </c>
      <c r="G1604" s="1">
        <v>41577</v>
      </c>
      <c r="H1604">
        <v>10</v>
      </c>
      <c r="I1604">
        <v>2013</v>
      </c>
      <c r="J1604">
        <v>16.087</v>
      </c>
      <c r="K1604">
        <v>-55.213700000000003</v>
      </c>
      <c r="L1604" t="s">
        <v>1368</v>
      </c>
      <c r="M1604" t="s">
        <v>1373</v>
      </c>
      <c r="N1604" s="1">
        <v>41966</v>
      </c>
      <c r="O1604">
        <v>16.312999999999999</v>
      </c>
      <c r="P1604">
        <v>-54.832000000000001</v>
      </c>
      <c r="Q1604" t="s">
        <v>19</v>
      </c>
      <c r="R1604" t="s">
        <v>598</v>
      </c>
      <c r="S1604" t="s">
        <v>599</v>
      </c>
      <c r="T1604" t="s">
        <v>20</v>
      </c>
      <c r="U1604" t="s">
        <v>7</v>
      </c>
      <c r="V1604">
        <v>392.0222</v>
      </c>
      <c r="W1604">
        <v>0.86</v>
      </c>
      <c r="X1604">
        <v>1</v>
      </c>
      <c r="Y1604">
        <v>37</v>
      </c>
      <c r="Z1604">
        <v>0</v>
      </c>
      <c r="AA1604">
        <v>0</v>
      </c>
      <c r="AB1604">
        <v>0</v>
      </c>
      <c r="AC1604">
        <v>240</v>
      </c>
      <c r="AD1604">
        <v>1000</v>
      </c>
      <c r="AE1604">
        <v>2000</v>
      </c>
      <c r="AF1604">
        <v>0</v>
      </c>
      <c r="AG1604">
        <v>0</v>
      </c>
      <c r="AH1604">
        <v>0</v>
      </c>
      <c r="AI1604">
        <v>0</v>
      </c>
      <c r="AJ1604">
        <v>0</v>
      </c>
      <c r="AK1604">
        <v>0</v>
      </c>
      <c r="AL1604">
        <v>0</v>
      </c>
      <c r="AM1604">
        <v>0</v>
      </c>
      <c r="AN1604">
        <v>0</v>
      </c>
      <c r="AO1604">
        <v>0</v>
      </c>
      <c r="AP1604">
        <v>0</v>
      </c>
      <c r="AQ1604">
        <v>0</v>
      </c>
      <c r="AR1604">
        <v>0</v>
      </c>
      <c r="AS1604">
        <v>0</v>
      </c>
      <c r="AT1604">
        <v>0</v>
      </c>
      <c r="AU1604">
        <v>0</v>
      </c>
      <c r="AV1604">
        <v>0</v>
      </c>
      <c r="AW1604">
        <v>0</v>
      </c>
      <c r="AX1604">
        <v>1</v>
      </c>
    </row>
    <row r="1605" spans="1:50" x14ac:dyDescent="0.25">
      <c r="A1605" s="36">
        <v>4901582</v>
      </c>
      <c r="B1605" s="36">
        <v>159764</v>
      </c>
      <c r="C1605" t="s">
        <v>65</v>
      </c>
      <c r="D1605">
        <v>5118</v>
      </c>
      <c r="E1605">
        <v>7172</v>
      </c>
      <c r="F1605" s="1">
        <v>41573</v>
      </c>
      <c r="G1605" s="1">
        <v>41577</v>
      </c>
      <c r="H1605">
        <v>10</v>
      </c>
      <c r="I1605">
        <v>2013</v>
      </c>
      <c r="J1605">
        <v>15.5191</v>
      </c>
      <c r="K1605">
        <v>-51.944600000000001</v>
      </c>
      <c r="L1605" t="s">
        <v>1368</v>
      </c>
      <c r="M1605" t="s">
        <v>1373</v>
      </c>
      <c r="N1605" s="1">
        <v>41975</v>
      </c>
      <c r="O1605">
        <v>14.364000000000001</v>
      </c>
      <c r="P1605">
        <v>-53.500999999999998</v>
      </c>
      <c r="Q1605" t="s">
        <v>19</v>
      </c>
      <c r="R1605" t="s">
        <v>598</v>
      </c>
      <c r="S1605" t="s">
        <v>599</v>
      </c>
      <c r="T1605" t="s">
        <v>20</v>
      </c>
      <c r="U1605" t="s">
        <v>7</v>
      </c>
      <c r="V1605">
        <v>401.37990000000002</v>
      </c>
      <c r="W1605">
        <v>0.86</v>
      </c>
      <c r="X1605">
        <v>1</v>
      </c>
      <c r="Y1605">
        <v>37</v>
      </c>
      <c r="Z1605">
        <v>0</v>
      </c>
      <c r="AA1605">
        <v>0</v>
      </c>
      <c r="AB1605">
        <v>0</v>
      </c>
      <c r="AC1605">
        <v>240</v>
      </c>
      <c r="AD1605">
        <v>1000</v>
      </c>
      <c r="AE1605">
        <v>2000</v>
      </c>
      <c r="AF1605">
        <v>0</v>
      </c>
      <c r="AG1605">
        <v>0</v>
      </c>
      <c r="AH1605">
        <v>0</v>
      </c>
      <c r="AI1605">
        <v>0</v>
      </c>
      <c r="AJ1605">
        <v>0</v>
      </c>
      <c r="AK1605">
        <v>0</v>
      </c>
      <c r="AL1605">
        <v>0</v>
      </c>
      <c r="AM1605">
        <v>0</v>
      </c>
      <c r="AN1605">
        <v>0</v>
      </c>
      <c r="AO1605">
        <v>0</v>
      </c>
      <c r="AP1605">
        <v>0</v>
      </c>
      <c r="AQ1605">
        <v>0</v>
      </c>
      <c r="AR1605">
        <v>0</v>
      </c>
      <c r="AS1605">
        <v>0</v>
      </c>
      <c r="AT1605">
        <v>0</v>
      </c>
      <c r="AU1605">
        <v>0</v>
      </c>
      <c r="AV1605">
        <v>0</v>
      </c>
      <c r="AW1605">
        <v>0</v>
      </c>
      <c r="AX1605">
        <v>1</v>
      </c>
    </row>
    <row r="1606" spans="1:50" x14ac:dyDescent="0.25">
      <c r="A1606" s="36">
        <v>4901581</v>
      </c>
      <c r="B1606" s="36">
        <v>159420</v>
      </c>
      <c r="C1606" t="s">
        <v>65</v>
      </c>
      <c r="D1606">
        <v>5115</v>
      </c>
      <c r="E1606">
        <v>7171</v>
      </c>
      <c r="F1606" s="1">
        <v>41574</v>
      </c>
      <c r="G1606" s="1">
        <v>41577</v>
      </c>
      <c r="H1606">
        <v>10</v>
      </c>
      <c r="I1606">
        <v>2013</v>
      </c>
      <c r="J1606">
        <v>15.8354</v>
      </c>
      <c r="K1606">
        <v>-53.755200000000002</v>
      </c>
      <c r="L1606" t="s">
        <v>1368</v>
      </c>
      <c r="M1606" t="s">
        <v>1373</v>
      </c>
      <c r="N1606" s="1">
        <v>41965</v>
      </c>
      <c r="O1606">
        <v>14.52</v>
      </c>
      <c r="P1606">
        <v>-58.835000000000001</v>
      </c>
      <c r="Q1606" t="s">
        <v>19</v>
      </c>
      <c r="R1606" t="s">
        <v>598</v>
      </c>
      <c r="S1606" t="s">
        <v>599</v>
      </c>
      <c r="T1606" t="s">
        <v>20</v>
      </c>
      <c r="U1606" t="s">
        <v>7</v>
      </c>
      <c r="V1606">
        <v>391.75420000000003</v>
      </c>
      <c r="W1606">
        <v>0.86</v>
      </c>
      <c r="X1606">
        <v>1</v>
      </c>
      <c r="Y1606">
        <v>44</v>
      </c>
      <c r="Z1606">
        <v>0</v>
      </c>
      <c r="AA1606">
        <v>0</v>
      </c>
      <c r="AB1606">
        <v>0</v>
      </c>
      <c r="AC1606">
        <v>240</v>
      </c>
      <c r="AD1606">
        <v>1000</v>
      </c>
      <c r="AE1606">
        <v>2000</v>
      </c>
      <c r="AF1606">
        <v>0</v>
      </c>
      <c r="AG1606">
        <v>0</v>
      </c>
      <c r="AH1606">
        <v>0</v>
      </c>
      <c r="AI1606">
        <v>0</v>
      </c>
      <c r="AJ1606">
        <v>0</v>
      </c>
      <c r="AK1606">
        <v>0</v>
      </c>
      <c r="AL1606">
        <v>0</v>
      </c>
      <c r="AM1606">
        <v>0</v>
      </c>
      <c r="AN1606">
        <v>0</v>
      </c>
      <c r="AO1606">
        <v>0</v>
      </c>
      <c r="AP1606">
        <v>0</v>
      </c>
      <c r="AQ1606">
        <v>0</v>
      </c>
      <c r="AR1606">
        <v>0</v>
      </c>
      <c r="AS1606">
        <v>0</v>
      </c>
      <c r="AT1606">
        <v>0</v>
      </c>
      <c r="AU1606">
        <v>0</v>
      </c>
      <c r="AV1606">
        <v>0</v>
      </c>
      <c r="AW1606">
        <v>0</v>
      </c>
      <c r="AX1606">
        <v>1</v>
      </c>
    </row>
    <row r="1607" spans="1:50" x14ac:dyDescent="0.25">
      <c r="A1607" s="36">
        <v>4901484</v>
      </c>
      <c r="B1607" s="36">
        <v>34249</v>
      </c>
      <c r="C1607" t="s">
        <v>65</v>
      </c>
      <c r="D1607">
        <v>4903</v>
      </c>
      <c r="E1607">
        <v>7169</v>
      </c>
      <c r="F1607" s="1">
        <v>41574</v>
      </c>
      <c r="G1607" s="1">
        <v>41577</v>
      </c>
      <c r="H1607">
        <v>10</v>
      </c>
      <c r="I1607">
        <v>2013</v>
      </c>
      <c r="J1607">
        <v>16.456700000000001</v>
      </c>
      <c r="K1607">
        <v>-57.358199999999997</v>
      </c>
      <c r="L1607" t="s">
        <v>1368</v>
      </c>
      <c r="M1607" t="s">
        <v>1373</v>
      </c>
      <c r="N1607" s="1">
        <v>41966</v>
      </c>
      <c r="O1607">
        <v>11.414</v>
      </c>
      <c r="P1607">
        <v>-59.881999999999998</v>
      </c>
      <c r="Q1607" t="s">
        <v>19</v>
      </c>
      <c r="R1607" t="s">
        <v>598</v>
      </c>
      <c r="S1607" t="s">
        <v>599</v>
      </c>
      <c r="T1607" t="s">
        <v>20</v>
      </c>
      <c r="U1607" t="s">
        <v>7</v>
      </c>
      <c r="V1607">
        <v>392.10559999999998</v>
      </c>
      <c r="W1607">
        <v>0.86</v>
      </c>
      <c r="X1607">
        <v>1</v>
      </c>
      <c r="Y1607">
        <v>44</v>
      </c>
      <c r="Z1607">
        <v>0</v>
      </c>
      <c r="AA1607">
        <v>0</v>
      </c>
      <c r="AB1607">
        <v>0</v>
      </c>
      <c r="AC1607">
        <v>240</v>
      </c>
      <c r="AD1607">
        <v>1000</v>
      </c>
      <c r="AE1607">
        <v>2000</v>
      </c>
      <c r="AF1607">
        <v>0</v>
      </c>
      <c r="AG1607">
        <v>0</v>
      </c>
      <c r="AH1607">
        <v>0</v>
      </c>
      <c r="AI1607">
        <v>0</v>
      </c>
      <c r="AJ1607">
        <v>0</v>
      </c>
      <c r="AK1607">
        <v>0</v>
      </c>
      <c r="AL1607">
        <v>0</v>
      </c>
      <c r="AM1607">
        <v>0</v>
      </c>
      <c r="AN1607">
        <v>0</v>
      </c>
      <c r="AO1607">
        <v>0</v>
      </c>
      <c r="AP1607">
        <v>0</v>
      </c>
      <c r="AQ1607">
        <v>0</v>
      </c>
      <c r="AR1607">
        <v>0</v>
      </c>
      <c r="AS1607">
        <v>0</v>
      </c>
      <c r="AT1607">
        <v>0</v>
      </c>
      <c r="AU1607">
        <v>0</v>
      </c>
      <c r="AV1607">
        <v>0</v>
      </c>
      <c r="AW1607">
        <v>0</v>
      </c>
      <c r="AX1607">
        <v>1</v>
      </c>
    </row>
    <row r="1608" spans="1:50" x14ac:dyDescent="0.25">
      <c r="A1608" s="36">
        <v>4901483</v>
      </c>
      <c r="B1608" s="36">
        <v>34648</v>
      </c>
      <c r="C1608" t="s">
        <v>65</v>
      </c>
      <c r="D1608">
        <v>4842</v>
      </c>
      <c r="E1608">
        <v>7168</v>
      </c>
      <c r="F1608" s="1">
        <v>41569</v>
      </c>
      <c r="G1608" s="1">
        <v>41577</v>
      </c>
      <c r="H1608">
        <v>10</v>
      </c>
      <c r="I1608">
        <v>2013</v>
      </c>
      <c r="J1608">
        <v>14.75</v>
      </c>
      <c r="K1608">
        <v>-51.083300000000001</v>
      </c>
      <c r="L1608" t="s">
        <v>1368</v>
      </c>
      <c r="M1608" t="s">
        <v>1373</v>
      </c>
      <c r="N1608" s="1">
        <v>41971</v>
      </c>
      <c r="O1608">
        <v>13.56</v>
      </c>
      <c r="P1608">
        <v>-54.210999999999999</v>
      </c>
      <c r="Q1608" t="s">
        <v>19</v>
      </c>
      <c r="R1608" t="s">
        <v>598</v>
      </c>
      <c r="S1608" t="s">
        <v>599</v>
      </c>
      <c r="T1608" t="s">
        <v>20</v>
      </c>
      <c r="U1608" t="s">
        <v>7</v>
      </c>
      <c r="V1608">
        <v>402.28469999999999</v>
      </c>
      <c r="W1608">
        <v>0.86</v>
      </c>
      <c r="X1608">
        <v>1</v>
      </c>
      <c r="Y1608">
        <v>37</v>
      </c>
      <c r="Z1608">
        <v>0</v>
      </c>
      <c r="AA1608">
        <v>0</v>
      </c>
      <c r="AB1608">
        <v>0</v>
      </c>
      <c r="AC1608">
        <v>240</v>
      </c>
      <c r="AD1608">
        <v>1000</v>
      </c>
      <c r="AE1608">
        <v>2000</v>
      </c>
      <c r="AF1608">
        <v>0</v>
      </c>
      <c r="AG1608">
        <v>0</v>
      </c>
      <c r="AH1608">
        <v>0</v>
      </c>
      <c r="AI1608">
        <v>0</v>
      </c>
      <c r="AJ1608">
        <v>0</v>
      </c>
      <c r="AK1608">
        <v>0</v>
      </c>
      <c r="AL1608">
        <v>0</v>
      </c>
      <c r="AM1608">
        <v>0</v>
      </c>
      <c r="AN1608">
        <v>1</v>
      </c>
      <c r="AO1608">
        <v>1</v>
      </c>
      <c r="AP1608">
        <v>0</v>
      </c>
      <c r="AQ1608">
        <v>0</v>
      </c>
      <c r="AR1608">
        <v>0</v>
      </c>
      <c r="AS1608">
        <v>0</v>
      </c>
      <c r="AT1608">
        <v>0</v>
      </c>
      <c r="AU1608">
        <v>0</v>
      </c>
      <c r="AV1608">
        <v>0</v>
      </c>
      <c r="AW1608">
        <v>0</v>
      </c>
      <c r="AX1608">
        <v>1</v>
      </c>
    </row>
    <row r="1609" spans="1:50" x14ac:dyDescent="0.25">
      <c r="A1609" s="36">
        <v>4901482</v>
      </c>
      <c r="B1609" s="36">
        <v>14091</v>
      </c>
      <c r="C1609" t="s">
        <v>65</v>
      </c>
      <c r="D1609">
        <v>4841</v>
      </c>
      <c r="E1609">
        <v>7161</v>
      </c>
      <c r="F1609" s="1">
        <v>41568</v>
      </c>
      <c r="G1609" s="1">
        <v>41577</v>
      </c>
      <c r="H1609">
        <v>10</v>
      </c>
      <c r="I1609">
        <v>2013</v>
      </c>
      <c r="J1609">
        <v>13.4201</v>
      </c>
      <c r="K1609">
        <v>-55.916600000000003</v>
      </c>
      <c r="L1609" t="s">
        <v>1368</v>
      </c>
      <c r="M1609" t="s">
        <v>1373</v>
      </c>
      <c r="N1609" s="1">
        <v>41970</v>
      </c>
      <c r="O1609">
        <v>17.774000000000001</v>
      </c>
      <c r="P1609">
        <v>-61.146000000000001</v>
      </c>
      <c r="Q1609" t="s">
        <v>19</v>
      </c>
      <c r="R1609" t="s">
        <v>598</v>
      </c>
      <c r="S1609" t="s">
        <v>599</v>
      </c>
      <c r="T1609" t="s">
        <v>20</v>
      </c>
      <c r="U1609" t="s">
        <v>7</v>
      </c>
      <c r="V1609">
        <v>401.65</v>
      </c>
      <c r="W1609">
        <v>0.86</v>
      </c>
      <c r="X1609">
        <v>1</v>
      </c>
      <c r="Y1609">
        <v>39</v>
      </c>
      <c r="Z1609">
        <v>0</v>
      </c>
      <c r="AA1609">
        <v>0</v>
      </c>
      <c r="AB1609">
        <v>0</v>
      </c>
      <c r="AC1609">
        <v>240</v>
      </c>
      <c r="AD1609">
        <v>1000</v>
      </c>
      <c r="AE1609">
        <v>2000</v>
      </c>
      <c r="AF1609">
        <v>0</v>
      </c>
      <c r="AG1609">
        <v>0</v>
      </c>
      <c r="AH1609">
        <v>0</v>
      </c>
      <c r="AI1609">
        <v>0</v>
      </c>
      <c r="AJ1609">
        <v>0</v>
      </c>
      <c r="AK1609">
        <v>0</v>
      </c>
      <c r="AL1609">
        <v>0</v>
      </c>
      <c r="AM1609">
        <v>0</v>
      </c>
      <c r="AN1609">
        <v>1</v>
      </c>
      <c r="AO1609">
        <v>1</v>
      </c>
      <c r="AP1609">
        <v>0</v>
      </c>
      <c r="AQ1609">
        <v>0</v>
      </c>
      <c r="AR1609">
        <v>0</v>
      </c>
      <c r="AS1609">
        <v>0</v>
      </c>
      <c r="AT1609">
        <v>0</v>
      </c>
      <c r="AU1609">
        <v>0</v>
      </c>
      <c r="AV1609">
        <v>0</v>
      </c>
      <c r="AW1609">
        <v>0</v>
      </c>
      <c r="AX1609">
        <v>1</v>
      </c>
    </row>
    <row r="1610" spans="1:50" x14ac:dyDescent="0.25">
      <c r="A1610" s="36">
        <v>4901481</v>
      </c>
      <c r="B1610" s="36">
        <v>146280</v>
      </c>
      <c r="C1610" t="s">
        <v>65</v>
      </c>
      <c r="D1610">
        <v>4840</v>
      </c>
      <c r="E1610">
        <v>7117</v>
      </c>
      <c r="F1610" s="1">
        <v>41569</v>
      </c>
      <c r="G1610" s="1">
        <v>41577</v>
      </c>
      <c r="H1610">
        <v>10</v>
      </c>
      <c r="I1610">
        <v>2013</v>
      </c>
      <c r="J1610">
        <v>14.2201</v>
      </c>
      <c r="K1610">
        <v>-52.9833</v>
      </c>
      <c r="L1610" t="s">
        <v>1368</v>
      </c>
      <c r="M1610" t="s">
        <v>1373</v>
      </c>
      <c r="N1610" s="1">
        <v>41970</v>
      </c>
      <c r="O1610">
        <v>13.179</v>
      </c>
      <c r="P1610">
        <v>-54.893000000000001</v>
      </c>
      <c r="Q1610" t="s">
        <v>19</v>
      </c>
      <c r="R1610" t="s">
        <v>598</v>
      </c>
      <c r="S1610" t="s">
        <v>599</v>
      </c>
      <c r="T1610" t="s">
        <v>20</v>
      </c>
      <c r="U1610" t="s">
        <v>7</v>
      </c>
      <c r="V1610">
        <v>400.75900000000001</v>
      </c>
      <c r="W1610">
        <v>0.86</v>
      </c>
      <c r="X1610">
        <v>1</v>
      </c>
      <c r="Y1610">
        <v>45</v>
      </c>
      <c r="Z1610">
        <v>0</v>
      </c>
      <c r="AA1610">
        <v>0</v>
      </c>
      <c r="AB1610">
        <v>0</v>
      </c>
      <c r="AC1610">
        <v>240</v>
      </c>
      <c r="AD1610">
        <v>1000</v>
      </c>
      <c r="AE1610">
        <v>2000</v>
      </c>
      <c r="AF1610">
        <v>0</v>
      </c>
      <c r="AG1610">
        <v>0</v>
      </c>
      <c r="AH1610">
        <v>0</v>
      </c>
      <c r="AI1610">
        <v>0</v>
      </c>
      <c r="AJ1610">
        <v>0</v>
      </c>
      <c r="AK1610">
        <v>0</v>
      </c>
      <c r="AL1610">
        <v>0</v>
      </c>
      <c r="AM1610">
        <v>0</v>
      </c>
      <c r="AN1610">
        <v>1</v>
      </c>
      <c r="AO1610">
        <v>1</v>
      </c>
      <c r="AP1610">
        <v>0</v>
      </c>
      <c r="AQ1610">
        <v>0</v>
      </c>
      <c r="AR1610">
        <v>0</v>
      </c>
      <c r="AS1610">
        <v>0</v>
      </c>
      <c r="AT1610">
        <v>0</v>
      </c>
      <c r="AU1610">
        <v>0</v>
      </c>
      <c r="AV1610">
        <v>0</v>
      </c>
      <c r="AW1610">
        <v>0</v>
      </c>
      <c r="AX1610">
        <v>1</v>
      </c>
    </row>
    <row r="1611" spans="1:50" x14ac:dyDescent="0.25">
      <c r="A1611" s="36">
        <v>4901478</v>
      </c>
      <c r="B1611" s="36">
        <v>146580</v>
      </c>
      <c r="C1611" t="s">
        <v>65</v>
      </c>
      <c r="D1611">
        <v>4839</v>
      </c>
      <c r="E1611">
        <v>7088</v>
      </c>
      <c r="F1611" s="1">
        <v>41568</v>
      </c>
      <c r="G1611" s="1">
        <v>41577</v>
      </c>
      <c r="H1611">
        <v>10</v>
      </c>
      <c r="I1611">
        <v>2013</v>
      </c>
      <c r="J1611">
        <v>13.95</v>
      </c>
      <c r="K1611">
        <v>-54.279899999999998</v>
      </c>
      <c r="L1611" t="s">
        <v>1368</v>
      </c>
      <c r="M1611" t="s">
        <v>1373</v>
      </c>
      <c r="N1611" s="1">
        <v>41970</v>
      </c>
      <c r="O1611">
        <v>10.714399999999999</v>
      </c>
      <c r="P1611">
        <v>-50.280099999999997</v>
      </c>
      <c r="Q1611" t="s">
        <v>19</v>
      </c>
      <c r="R1611" t="s">
        <v>598</v>
      </c>
      <c r="S1611" t="s">
        <v>599</v>
      </c>
      <c r="T1611" t="s">
        <v>20</v>
      </c>
      <c r="U1611" t="s">
        <v>7</v>
      </c>
      <c r="V1611">
        <v>401.21120000000002</v>
      </c>
      <c r="W1611">
        <v>0.86</v>
      </c>
      <c r="X1611">
        <v>1</v>
      </c>
      <c r="Y1611">
        <v>44</v>
      </c>
      <c r="Z1611">
        <v>0</v>
      </c>
      <c r="AA1611">
        <v>0</v>
      </c>
      <c r="AB1611">
        <v>0</v>
      </c>
      <c r="AC1611">
        <v>240</v>
      </c>
      <c r="AD1611">
        <v>1000</v>
      </c>
      <c r="AE1611">
        <v>2000</v>
      </c>
      <c r="AF1611">
        <v>0</v>
      </c>
      <c r="AG1611">
        <v>0</v>
      </c>
      <c r="AH1611">
        <v>0</v>
      </c>
      <c r="AI1611">
        <v>0</v>
      </c>
      <c r="AJ1611">
        <v>0</v>
      </c>
      <c r="AK1611">
        <v>0</v>
      </c>
      <c r="AL1611">
        <v>0</v>
      </c>
      <c r="AM1611">
        <v>0</v>
      </c>
      <c r="AN1611">
        <v>1</v>
      </c>
      <c r="AO1611">
        <v>1</v>
      </c>
      <c r="AP1611">
        <v>0</v>
      </c>
      <c r="AQ1611">
        <v>0</v>
      </c>
      <c r="AR1611">
        <v>0</v>
      </c>
      <c r="AS1611">
        <v>0</v>
      </c>
      <c r="AT1611">
        <v>0</v>
      </c>
      <c r="AU1611">
        <v>0</v>
      </c>
      <c r="AV1611">
        <v>0</v>
      </c>
      <c r="AW1611">
        <v>0</v>
      </c>
      <c r="AX1611">
        <v>1</v>
      </c>
    </row>
    <row r="1612" spans="1:50" x14ac:dyDescent="0.25">
      <c r="A1612" s="36">
        <v>3901042</v>
      </c>
      <c r="B1612" s="36">
        <v>24597</v>
      </c>
      <c r="C1612" t="s">
        <v>65</v>
      </c>
      <c r="D1612">
        <v>5135</v>
      </c>
      <c r="E1612">
        <v>7203</v>
      </c>
      <c r="F1612" s="1">
        <v>41593</v>
      </c>
      <c r="G1612" s="1">
        <v>41596</v>
      </c>
      <c r="H1612">
        <v>11</v>
      </c>
      <c r="I1612">
        <v>2013</v>
      </c>
      <c r="J1612">
        <v>17.595400000000001</v>
      </c>
      <c r="K1612">
        <v>-46.284700000000001</v>
      </c>
      <c r="L1612" t="s">
        <v>1368</v>
      </c>
      <c r="M1612" t="s">
        <v>1374</v>
      </c>
      <c r="N1612" s="1">
        <v>41974</v>
      </c>
      <c r="O1612">
        <v>17.003</v>
      </c>
      <c r="P1612">
        <v>-44.16</v>
      </c>
      <c r="Q1612" t="s">
        <v>19</v>
      </c>
      <c r="R1612" t="s">
        <v>598</v>
      </c>
      <c r="S1612" t="s">
        <v>599</v>
      </c>
      <c r="T1612" t="s">
        <v>20</v>
      </c>
      <c r="U1612" t="s">
        <v>7</v>
      </c>
      <c r="V1612">
        <v>381.28890000000001</v>
      </c>
      <c r="W1612">
        <v>0.86</v>
      </c>
      <c r="X1612">
        <v>1</v>
      </c>
      <c r="Y1612">
        <v>42</v>
      </c>
      <c r="Z1612">
        <v>0</v>
      </c>
      <c r="AA1612">
        <v>0</v>
      </c>
      <c r="AB1612">
        <v>0</v>
      </c>
      <c r="AC1612">
        <v>240</v>
      </c>
      <c r="AD1612">
        <v>1000</v>
      </c>
      <c r="AE1612">
        <v>2000</v>
      </c>
      <c r="AF1612">
        <v>0</v>
      </c>
      <c r="AG1612">
        <v>0</v>
      </c>
      <c r="AH1612">
        <v>0</v>
      </c>
      <c r="AI1612">
        <v>0</v>
      </c>
      <c r="AJ1612">
        <v>0</v>
      </c>
      <c r="AK1612">
        <v>0</v>
      </c>
      <c r="AL1612">
        <v>0</v>
      </c>
      <c r="AM1612">
        <v>0</v>
      </c>
      <c r="AN1612">
        <v>0</v>
      </c>
      <c r="AO1612">
        <v>0</v>
      </c>
      <c r="AP1612">
        <v>0</v>
      </c>
      <c r="AQ1612">
        <v>0</v>
      </c>
      <c r="AR1612">
        <v>0</v>
      </c>
      <c r="AS1612">
        <v>0</v>
      </c>
      <c r="AT1612">
        <v>0</v>
      </c>
      <c r="AU1612">
        <v>0</v>
      </c>
      <c r="AV1612">
        <v>0</v>
      </c>
      <c r="AW1612">
        <v>0</v>
      </c>
      <c r="AX1612">
        <v>1</v>
      </c>
    </row>
    <row r="1613" spans="1:50" x14ac:dyDescent="0.25">
      <c r="A1613" s="36">
        <v>3901037</v>
      </c>
      <c r="B1613" s="36">
        <v>34446</v>
      </c>
      <c r="C1613" t="s">
        <v>65</v>
      </c>
      <c r="D1613">
        <v>5130</v>
      </c>
      <c r="E1613">
        <v>7170</v>
      </c>
      <c r="F1613" s="1">
        <v>41592</v>
      </c>
      <c r="G1613" s="1">
        <v>41596</v>
      </c>
      <c r="H1613">
        <v>11</v>
      </c>
      <c r="I1613">
        <v>2013</v>
      </c>
      <c r="J1613">
        <v>17.066299999999998</v>
      </c>
      <c r="K1613">
        <v>-48.093000000000004</v>
      </c>
      <c r="L1613" t="s">
        <v>1368</v>
      </c>
      <c r="M1613" t="s">
        <v>1374</v>
      </c>
      <c r="N1613" s="1">
        <v>41974</v>
      </c>
      <c r="O1613">
        <v>16.728999999999999</v>
      </c>
      <c r="P1613">
        <v>-51.86</v>
      </c>
      <c r="Q1613" t="s">
        <v>19</v>
      </c>
      <c r="R1613" t="s">
        <v>598</v>
      </c>
      <c r="S1613" t="s">
        <v>599</v>
      </c>
      <c r="T1613" t="s">
        <v>20</v>
      </c>
      <c r="U1613" t="s">
        <v>7</v>
      </c>
      <c r="V1613">
        <v>381.49169999999998</v>
      </c>
      <c r="W1613">
        <v>0.86</v>
      </c>
      <c r="X1613">
        <v>1</v>
      </c>
      <c r="Y1613">
        <v>43</v>
      </c>
      <c r="Z1613">
        <v>0</v>
      </c>
      <c r="AA1613">
        <v>0</v>
      </c>
      <c r="AB1613">
        <v>0</v>
      </c>
      <c r="AC1613">
        <v>240</v>
      </c>
      <c r="AD1613">
        <v>1000</v>
      </c>
      <c r="AE1613">
        <v>2000</v>
      </c>
      <c r="AF1613">
        <v>0</v>
      </c>
      <c r="AG1613">
        <v>0</v>
      </c>
      <c r="AH1613">
        <v>0</v>
      </c>
      <c r="AI1613">
        <v>0</v>
      </c>
      <c r="AJ1613">
        <v>0</v>
      </c>
      <c r="AK1613">
        <v>0</v>
      </c>
      <c r="AL1613">
        <v>0</v>
      </c>
      <c r="AM1613">
        <v>0</v>
      </c>
      <c r="AN1613">
        <v>0</v>
      </c>
      <c r="AO1613">
        <v>0</v>
      </c>
      <c r="AP1613">
        <v>0</v>
      </c>
      <c r="AQ1613">
        <v>0</v>
      </c>
      <c r="AR1613">
        <v>0</v>
      </c>
      <c r="AS1613">
        <v>0</v>
      </c>
      <c r="AT1613">
        <v>0</v>
      </c>
      <c r="AU1613">
        <v>0</v>
      </c>
      <c r="AV1613">
        <v>0</v>
      </c>
      <c r="AW1613">
        <v>0</v>
      </c>
      <c r="AX1613">
        <v>1</v>
      </c>
    </row>
    <row r="1614" spans="1:50" x14ac:dyDescent="0.25">
      <c r="A1614" s="36">
        <v>1901670</v>
      </c>
      <c r="B1614" s="36">
        <v>146578</v>
      </c>
      <c r="C1614" t="s">
        <v>65</v>
      </c>
      <c r="D1614">
        <v>4873</v>
      </c>
      <c r="E1614">
        <v>7110</v>
      </c>
      <c r="F1614" s="1">
        <v>41315</v>
      </c>
      <c r="G1614" s="1">
        <v>41333</v>
      </c>
      <c r="H1614">
        <v>2</v>
      </c>
      <c r="I1614">
        <v>2013</v>
      </c>
      <c r="J1614">
        <v>14.6892</v>
      </c>
      <c r="K1614">
        <v>-55.055599999999998</v>
      </c>
      <c r="L1614" t="s">
        <v>1368</v>
      </c>
      <c r="M1614" t="s">
        <v>1375</v>
      </c>
      <c r="N1614" s="1">
        <v>41965</v>
      </c>
      <c r="O1614">
        <v>13.851000000000001</v>
      </c>
      <c r="P1614">
        <v>-52.865000000000002</v>
      </c>
      <c r="Q1614" t="s">
        <v>19</v>
      </c>
      <c r="R1614" t="s">
        <v>598</v>
      </c>
      <c r="S1614" t="s">
        <v>599</v>
      </c>
      <c r="T1614" t="s">
        <v>20</v>
      </c>
      <c r="U1614" t="s">
        <v>7</v>
      </c>
      <c r="V1614">
        <v>650.12710000000004</v>
      </c>
      <c r="W1614">
        <v>0.86</v>
      </c>
      <c r="X1614">
        <v>1</v>
      </c>
      <c r="Y1614">
        <v>69</v>
      </c>
      <c r="Z1614">
        <v>0</v>
      </c>
      <c r="AA1614">
        <v>0</v>
      </c>
      <c r="AB1614">
        <v>0</v>
      </c>
      <c r="AC1614">
        <v>240</v>
      </c>
      <c r="AD1614">
        <v>1000</v>
      </c>
      <c r="AE1614">
        <v>2000</v>
      </c>
      <c r="AF1614">
        <v>0</v>
      </c>
      <c r="AG1614">
        <v>0</v>
      </c>
      <c r="AH1614">
        <v>0</v>
      </c>
      <c r="AI1614">
        <v>0</v>
      </c>
      <c r="AJ1614">
        <v>0</v>
      </c>
      <c r="AK1614">
        <v>0</v>
      </c>
      <c r="AL1614">
        <v>0</v>
      </c>
      <c r="AM1614">
        <v>0</v>
      </c>
      <c r="AN1614">
        <v>0</v>
      </c>
      <c r="AO1614">
        <v>0</v>
      </c>
      <c r="AP1614">
        <v>0</v>
      </c>
      <c r="AQ1614">
        <v>0</v>
      </c>
      <c r="AR1614">
        <v>0</v>
      </c>
      <c r="AS1614">
        <v>0</v>
      </c>
      <c r="AT1614">
        <v>0</v>
      </c>
      <c r="AU1614">
        <v>0</v>
      </c>
      <c r="AV1614">
        <v>0</v>
      </c>
      <c r="AW1614">
        <v>0</v>
      </c>
      <c r="AX1614">
        <v>1</v>
      </c>
    </row>
    <row r="1615" spans="1:50" x14ac:dyDescent="0.25">
      <c r="A1615" s="36">
        <v>3901172</v>
      </c>
      <c r="B1615" s="36">
        <v>290</v>
      </c>
      <c r="C1615" t="s">
        <v>65</v>
      </c>
      <c r="D1615">
        <v>4991</v>
      </c>
      <c r="E1615">
        <v>290</v>
      </c>
      <c r="F1615" s="1">
        <v>41735</v>
      </c>
      <c r="G1615" s="1">
        <v>41647</v>
      </c>
      <c r="H1615">
        <v>4</v>
      </c>
      <c r="I1615">
        <v>2014</v>
      </c>
      <c r="J1615">
        <v>3.0234000000000001</v>
      </c>
      <c r="K1615">
        <v>-111.8755</v>
      </c>
      <c r="L1615" t="s">
        <v>1368</v>
      </c>
      <c r="M1615" t="s">
        <v>597</v>
      </c>
      <c r="N1615" s="1">
        <v>41966</v>
      </c>
      <c r="O1615">
        <v>2.6619999999999999</v>
      </c>
      <c r="P1615">
        <v>-109.69799999999999</v>
      </c>
      <c r="Q1615" t="s">
        <v>14</v>
      </c>
      <c r="R1615" t="s">
        <v>601</v>
      </c>
      <c r="S1615" t="s">
        <v>602</v>
      </c>
      <c r="T1615" t="s">
        <v>15</v>
      </c>
      <c r="U1615" t="s">
        <v>7</v>
      </c>
      <c r="V1615">
        <v>231.11779999999999</v>
      </c>
      <c r="W1615">
        <v>0.91</v>
      </c>
      <c r="X1615">
        <v>1</v>
      </c>
      <c r="Y1615">
        <v>24</v>
      </c>
      <c r="Z1615">
        <v>0</v>
      </c>
      <c r="AA1615">
        <v>0</v>
      </c>
      <c r="AB1615">
        <v>0</v>
      </c>
      <c r="AC1615">
        <v>240</v>
      </c>
      <c r="AD1615">
        <v>1000</v>
      </c>
      <c r="AE1615">
        <v>2000</v>
      </c>
      <c r="AF1615">
        <v>0</v>
      </c>
      <c r="AG1615">
        <v>0</v>
      </c>
      <c r="AH1615">
        <v>0</v>
      </c>
      <c r="AI1615">
        <v>0</v>
      </c>
      <c r="AJ1615">
        <v>0</v>
      </c>
      <c r="AK1615">
        <v>0</v>
      </c>
      <c r="AL1615">
        <v>0</v>
      </c>
      <c r="AM1615">
        <v>0</v>
      </c>
      <c r="AN1615">
        <v>0</v>
      </c>
      <c r="AO1615">
        <v>0</v>
      </c>
      <c r="AP1615">
        <v>0</v>
      </c>
      <c r="AQ1615">
        <v>0</v>
      </c>
      <c r="AR1615">
        <v>0</v>
      </c>
      <c r="AS1615">
        <v>0</v>
      </c>
      <c r="AT1615">
        <v>0</v>
      </c>
      <c r="AU1615">
        <v>0</v>
      </c>
      <c r="AV1615">
        <v>0</v>
      </c>
      <c r="AW1615">
        <v>0</v>
      </c>
      <c r="AX1615">
        <v>1</v>
      </c>
    </row>
    <row r="1616" spans="1:50" x14ac:dyDescent="0.25">
      <c r="A1616" s="36">
        <v>3901188</v>
      </c>
      <c r="B1616" s="36">
        <v>301</v>
      </c>
      <c r="C1616" t="s">
        <v>65</v>
      </c>
      <c r="D1616">
        <v>5002</v>
      </c>
      <c r="E1616">
        <v>301</v>
      </c>
      <c r="F1616" s="1">
        <v>41701</v>
      </c>
      <c r="G1616" s="1">
        <v>41647</v>
      </c>
      <c r="H1616">
        <v>3</v>
      </c>
      <c r="I1616">
        <v>2014</v>
      </c>
      <c r="J1616">
        <v>-8.0131999999999994</v>
      </c>
      <c r="K1616">
        <v>-95.270700000000005</v>
      </c>
      <c r="L1616" t="s">
        <v>1368</v>
      </c>
      <c r="M1616" t="s">
        <v>597</v>
      </c>
      <c r="N1616" s="1">
        <v>41966</v>
      </c>
      <c r="O1616">
        <v>-7.6989999999999998</v>
      </c>
      <c r="P1616">
        <v>-94.438999999999993</v>
      </c>
      <c r="Q1616" t="s">
        <v>14</v>
      </c>
      <c r="R1616" t="s">
        <v>601</v>
      </c>
      <c r="S1616" t="s">
        <v>602</v>
      </c>
      <c r="T1616" t="s">
        <v>15</v>
      </c>
      <c r="U1616" t="s">
        <v>7</v>
      </c>
      <c r="V1616">
        <v>264.50900000000001</v>
      </c>
      <c r="W1616">
        <v>0.91</v>
      </c>
      <c r="X1616">
        <v>1</v>
      </c>
      <c r="Y1616">
        <v>25</v>
      </c>
      <c r="Z1616">
        <v>0</v>
      </c>
      <c r="AA1616">
        <v>0</v>
      </c>
      <c r="AB1616">
        <v>0</v>
      </c>
      <c r="AC1616">
        <v>240</v>
      </c>
      <c r="AD1616">
        <v>1000</v>
      </c>
      <c r="AE1616">
        <v>2000</v>
      </c>
      <c r="AF1616">
        <v>0</v>
      </c>
      <c r="AG1616">
        <v>0</v>
      </c>
      <c r="AH1616">
        <v>0</v>
      </c>
      <c r="AI1616">
        <v>0</v>
      </c>
      <c r="AJ1616">
        <v>0</v>
      </c>
      <c r="AK1616">
        <v>0</v>
      </c>
      <c r="AL1616">
        <v>0</v>
      </c>
      <c r="AM1616">
        <v>0</v>
      </c>
      <c r="AN1616">
        <v>0</v>
      </c>
      <c r="AO1616">
        <v>0</v>
      </c>
      <c r="AP1616">
        <v>0</v>
      </c>
      <c r="AQ1616">
        <v>0</v>
      </c>
      <c r="AR1616">
        <v>0</v>
      </c>
      <c r="AS1616">
        <v>0</v>
      </c>
      <c r="AT1616">
        <v>0</v>
      </c>
      <c r="AU1616">
        <v>0</v>
      </c>
      <c r="AV1616">
        <v>0</v>
      </c>
      <c r="AW1616">
        <v>0</v>
      </c>
      <c r="AX1616">
        <v>1</v>
      </c>
    </row>
    <row r="1617" spans="1:50" x14ac:dyDescent="0.25">
      <c r="A1617" s="36">
        <v>3901187</v>
      </c>
      <c r="B1617" s="36">
        <v>300</v>
      </c>
      <c r="C1617" t="s">
        <v>65</v>
      </c>
      <c r="D1617">
        <v>5001</v>
      </c>
      <c r="E1617">
        <v>300</v>
      </c>
      <c r="F1617" s="1">
        <v>41724</v>
      </c>
      <c r="G1617" s="1">
        <v>41647</v>
      </c>
      <c r="H1617">
        <v>3</v>
      </c>
      <c r="I1617">
        <v>2014</v>
      </c>
      <c r="J1617">
        <v>-8.5577000000000005</v>
      </c>
      <c r="K1617">
        <v>-91.210999999999999</v>
      </c>
      <c r="L1617" t="s">
        <v>1368</v>
      </c>
      <c r="M1617" t="s">
        <v>597</v>
      </c>
      <c r="N1617" s="1">
        <v>41975</v>
      </c>
      <c r="O1617">
        <v>-8.7579999999999991</v>
      </c>
      <c r="P1617">
        <v>-91.335999999999999</v>
      </c>
      <c r="Q1617" t="s">
        <v>14</v>
      </c>
      <c r="R1617" t="s">
        <v>601</v>
      </c>
      <c r="S1617" t="s">
        <v>602</v>
      </c>
      <c r="T1617" t="s">
        <v>15</v>
      </c>
      <c r="U1617" t="s">
        <v>7</v>
      </c>
      <c r="V1617">
        <v>251.12289999999999</v>
      </c>
      <c r="W1617">
        <v>0.91</v>
      </c>
      <c r="X1617">
        <v>1</v>
      </c>
      <c r="Y1617">
        <v>26</v>
      </c>
      <c r="Z1617">
        <v>0</v>
      </c>
      <c r="AA1617">
        <v>0</v>
      </c>
      <c r="AB1617">
        <v>0</v>
      </c>
      <c r="AC1617">
        <v>240</v>
      </c>
      <c r="AD1617">
        <v>1000</v>
      </c>
      <c r="AE1617">
        <v>2000</v>
      </c>
      <c r="AF1617">
        <v>0</v>
      </c>
      <c r="AG1617">
        <v>0</v>
      </c>
      <c r="AH1617">
        <v>0</v>
      </c>
      <c r="AI1617">
        <v>0</v>
      </c>
      <c r="AJ1617">
        <v>0</v>
      </c>
      <c r="AK1617">
        <v>0</v>
      </c>
      <c r="AL1617">
        <v>0</v>
      </c>
      <c r="AM1617">
        <v>0</v>
      </c>
      <c r="AN1617">
        <v>0</v>
      </c>
      <c r="AO1617">
        <v>0</v>
      </c>
      <c r="AP1617">
        <v>0</v>
      </c>
      <c r="AQ1617">
        <v>0</v>
      </c>
      <c r="AR1617">
        <v>0</v>
      </c>
      <c r="AS1617">
        <v>0</v>
      </c>
      <c r="AT1617">
        <v>0</v>
      </c>
      <c r="AU1617">
        <v>0</v>
      </c>
      <c r="AV1617">
        <v>0</v>
      </c>
      <c r="AW1617">
        <v>0</v>
      </c>
      <c r="AX1617">
        <v>1</v>
      </c>
    </row>
    <row r="1618" spans="1:50" x14ac:dyDescent="0.25">
      <c r="A1618" s="36">
        <v>3901186</v>
      </c>
      <c r="B1618" s="36">
        <v>299</v>
      </c>
      <c r="C1618" t="s">
        <v>65</v>
      </c>
      <c r="D1618">
        <v>5000</v>
      </c>
      <c r="E1618">
        <v>299</v>
      </c>
      <c r="F1618" s="1">
        <v>41726</v>
      </c>
      <c r="G1618" s="1">
        <v>41647</v>
      </c>
      <c r="H1618">
        <v>3</v>
      </c>
      <c r="I1618">
        <v>2014</v>
      </c>
      <c r="J1618">
        <v>-4.9960000000000004</v>
      </c>
      <c r="K1618">
        <v>-94.994500000000002</v>
      </c>
      <c r="L1618" t="s">
        <v>1368</v>
      </c>
      <c r="M1618" t="s">
        <v>597</v>
      </c>
      <c r="N1618" s="1">
        <v>41967</v>
      </c>
      <c r="O1618">
        <v>-4.9240000000000004</v>
      </c>
      <c r="P1618">
        <v>-93.784999999999997</v>
      </c>
      <c r="Q1618" t="s">
        <v>14</v>
      </c>
      <c r="R1618" t="s">
        <v>601</v>
      </c>
      <c r="S1618" t="s">
        <v>602</v>
      </c>
      <c r="T1618" t="s">
        <v>15</v>
      </c>
      <c r="U1618" t="s">
        <v>7</v>
      </c>
      <c r="V1618">
        <v>240.3143</v>
      </c>
      <c r="W1618">
        <v>0.91</v>
      </c>
      <c r="X1618">
        <v>1</v>
      </c>
      <c r="Y1618">
        <v>25</v>
      </c>
      <c r="Z1618">
        <v>0</v>
      </c>
      <c r="AA1618">
        <v>0</v>
      </c>
      <c r="AB1618">
        <v>0</v>
      </c>
      <c r="AC1618">
        <v>240</v>
      </c>
      <c r="AD1618">
        <v>1000</v>
      </c>
      <c r="AE1618">
        <v>2000</v>
      </c>
      <c r="AF1618">
        <v>0</v>
      </c>
      <c r="AG1618">
        <v>0</v>
      </c>
      <c r="AH1618">
        <v>0</v>
      </c>
      <c r="AI1618">
        <v>0</v>
      </c>
      <c r="AJ1618">
        <v>0</v>
      </c>
      <c r="AK1618">
        <v>0</v>
      </c>
      <c r="AL1618">
        <v>0</v>
      </c>
      <c r="AM1618">
        <v>0</v>
      </c>
      <c r="AN1618">
        <v>0</v>
      </c>
      <c r="AO1618">
        <v>0</v>
      </c>
      <c r="AP1618">
        <v>0</v>
      </c>
      <c r="AQ1618">
        <v>0</v>
      </c>
      <c r="AR1618">
        <v>0</v>
      </c>
      <c r="AS1618">
        <v>0</v>
      </c>
      <c r="AT1618">
        <v>0</v>
      </c>
      <c r="AU1618">
        <v>0</v>
      </c>
      <c r="AV1618">
        <v>0</v>
      </c>
      <c r="AW1618">
        <v>0</v>
      </c>
      <c r="AX1618">
        <v>1</v>
      </c>
    </row>
    <row r="1619" spans="1:50" x14ac:dyDescent="0.25">
      <c r="A1619" s="36">
        <v>3901185</v>
      </c>
      <c r="B1619" s="36">
        <v>298</v>
      </c>
      <c r="C1619" t="s">
        <v>65</v>
      </c>
      <c r="D1619">
        <v>4999</v>
      </c>
      <c r="E1619">
        <v>298</v>
      </c>
      <c r="F1619" s="1">
        <v>41721</v>
      </c>
      <c r="G1619" s="1">
        <v>41647</v>
      </c>
      <c r="H1619">
        <v>3</v>
      </c>
      <c r="I1619">
        <v>2014</v>
      </c>
      <c r="J1619">
        <v>-13.1873</v>
      </c>
      <c r="K1619">
        <v>-81.997699999999995</v>
      </c>
      <c r="L1619" t="s">
        <v>1368</v>
      </c>
      <c r="M1619" t="s">
        <v>597</v>
      </c>
      <c r="N1619" s="1">
        <v>41973</v>
      </c>
      <c r="O1619">
        <v>-14.69</v>
      </c>
      <c r="P1619">
        <v>-81.509</v>
      </c>
      <c r="Q1619" t="s">
        <v>14</v>
      </c>
      <c r="R1619" t="s">
        <v>601</v>
      </c>
      <c r="S1619" t="s">
        <v>602</v>
      </c>
      <c r="T1619" t="s">
        <v>15</v>
      </c>
      <c r="U1619" t="s">
        <v>7</v>
      </c>
      <c r="V1619">
        <v>252.01300000000001</v>
      </c>
      <c r="W1619">
        <v>0.91</v>
      </c>
      <c r="X1619">
        <v>1</v>
      </c>
      <c r="Y1619">
        <v>26</v>
      </c>
      <c r="Z1619">
        <v>0</v>
      </c>
      <c r="AA1619">
        <v>0</v>
      </c>
      <c r="AB1619">
        <v>0</v>
      </c>
      <c r="AC1619">
        <v>240</v>
      </c>
      <c r="AD1619">
        <v>1000</v>
      </c>
      <c r="AE1619">
        <v>2000</v>
      </c>
      <c r="AF1619">
        <v>0</v>
      </c>
      <c r="AG1619">
        <v>0</v>
      </c>
      <c r="AH1619">
        <v>0</v>
      </c>
      <c r="AI1619">
        <v>0</v>
      </c>
      <c r="AJ1619">
        <v>0</v>
      </c>
      <c r="AK1619">
        <v>0</v>
      </c>
      <c r="AL1619">
        <v>0</v>
      </c>
      <c r="AM1619">
        <v>0</v>
      </c>
      <c r="AN1619">
        <v>0</v>
      </c>
      <c r="AO1619">
        <v>0</v>
      </c>
      <c r="AP1619">
        <v>0</v>
      </c>
      <c r="AQ1619">
        <v>0</v>
      </c>
      <c r="AR1619">
        <v>0</v>
      </c>
      <c r="AS1619">
        <v>0</v>
      </c>
      <c r="AT1619">
        <v>0</v>
      </c>
      <c r="AU1619">
        <v>0</v>
      </c>
      <c r="AV1619">
        <v>0</v>
      </c>
      <c r="AW1619">
        <v>0</v>
      </c>
      <c r="AX1619">
        <v>1</v>
      </c>
    </row>
    <row r="1620" spans="1:50" x14ac:dyDescent="0.25">
      <c r="A1620" s="36">
        <v>3901184</v>
      </c>
      <c r="B1620" s="36">
        <v>297</v>
      </c>
      <c r="C1620" t="s">
        <v>65</v>
      </c>
      <c r="D1620">
        <v>4998</v>
      </c>
      <c r="E1620">
        <v>297</v>
      </c>
      <c r="F1620" s="1">
        <v>41724</v>
      </c>
      <c r="G1620" s="1">
        <v>41647</v>
      </c>
      <c r="H1620">
        <v>3</v>
      </c>
      <c r="I1620">
        <v>2014</v>
      </c>
      <c r="J1620">
        <v>-7.56</v>
      </c>
      <c r="K1620">
        <v>-93.179000000000002</v>
      </c>
      <c r="L1620" t="s">
        <v>1368</v>
      </c>
      <c r="M1620" t="s">
        <v>597</v>
      </c>
      <c r="N1620" s="1">
        <v>41975</v>
      </c>
      <c r="O1620">
        <v>-6.8170000000000002</v>
      </c>
      <c r="P1620">
        <v>-90.316000000000003</v>
      </c>
      <c r="Q1620" t="s">
        <v>14</v>
      </c>
      <c r="R1620" t="s">
        <v>601</v>
      </c>
      <c r="S1620" t="s">
        <v>602</v>
      </c>
      <c r="T1620" t="s">
        <v>15</v>
      </c>
      <c r="U1620" t="s">
        <v>7</v>
      </c>
      <c r="V1620">
        <v>250.5215</v>
      </c>
      <c r="W1620">
        <v>0.91</v>
      </c>
      <c r="X1620">
        <v>1</v>
      </c>
      <c r="Y1620">
        <v>19</v>
      </c>
      <c r="Z1620">
        <v>0</v>
      </c>
      <c r="AA1620">
        <v>0</v>
      </c>
      <c r="AB1620">
        <v>0</v>
      </c>
      <c r="AC1620">
        <v>240</v>
      </c>
      <c r="AD1620">
        <v>1000</v>
      </c>
      <c r="AE1620">
        <v>2000</v>
      </c>
      <c r="AF1620">
        <v>0</v>
      </c>
      <c r="AG1620">
        <v>0</v>
      </c>
      <c r="AH1620">
        <v>0</v>
      </c>
      <c r="AI1620">
        <v>0</v>
      </c>
      <c r="AJ1620">
        <v>0</v>
      </c>
      <c r="AK1620">
        <v>0</v>
      </c>
      <c r="AL1620">
        <v>0</v>
      </c>
      <c r="AM1620">
        <v>0</v>
      </c>
      <c r="AN1620">
        <v>0</v>
      </c>
      <c r="AO1620">
        <v>0</v>
      </c>
      <c r="AP1620">
        <v>0</v>
      </c>
      <c r="AQ1620">
        <v>0</v>
      </c>
      <c r="AR1620">
        <v>0</v>
      </c>
      <c r="AS1620">
        <v>0</v>
      </c>
      <c r="AT1620">
        <v>0</v>
      </c>
      <c r="AU1620">
        <v>0</v>
      </c>
      <c r="AV1620">
        <v>0</v>
      </c>
      <c r="AW1620">
        <v>0</v>
      </c>
      <c r="AX1620">
        <v>1</v>
      </c>
    </row>
    <row r="1621" spans="1:50" x14ac:dyDescent="0.25">
      <c r="A1621" s="36">
        <v>3901183</v>
      </c>
      <c r="B1621" s="36">
        <v>296</v>
      </c>
      <c r="C1621" t="s">
        <v>65</v>
      </c>
      <c r="D1621">
        <v>4997</v>
      </c>
      <c r="E1621">
        <v>296</v>
      </c>
      <c r="F1621" s="1">
        <v>41722</v>
      </c>
      <c r="G1621" s="1">
        <v>41647</v>
      </c>
      <c r="H1621">
        <v>3</v>
      </c>
      <c r="I1621">
        <v>2014</v>
      </c>
      <c r="J1621">
        <v>-12.2363</v>
      </c>
      <c r="K1621">
        <v>-83.899500000000003</v>
      </c>
      <c r="L1621" t="s">
        <v>1368</v>
      </c>
      <c r="M1621" t="s">
        <v>597</v>
      </c>
      <c r="N1621" s="1">
        <v>41973</v>
      </c>
      <c r="O1621">
        <v>-11.823</v>
      </c>
      <c r="P1621">
        <v>-88.94</v>
      </c>
      <c r="Q1621" t="s">
        <v>14</v>
      </c>
      <c r="R1621" t="s">
        <v>601</v>
      </c>
      <c r="S1621" t="s">
        <v>602</v>
      </c>
      <c r="T1621" t="s">
        <v>15</v>
      </c>
      <c r="U1621" t="s">
        <v>7</v>
      </c>
      <c r="V1621">
        <v>250.65360000000001</v>
      </c>
      <c r="W1621">
        <v>0.91</v>
      </c>
      <c r="X1621">
        <v>1</v>
      </c>
      <c r="Y1621">
        <v>24</v>
      </c>
      <c r="Z1621">
        <v>0</v>
      </c>
      <c r="AA1621">
        <v>0</v>
      </c>
      <c r="AB1621">
        <v>0</v>
      </c>
      <c r="AC1621">
        <v>240</v>
      </c>
      <c r="AD1621">
        <v>1000</v>
      </c>
      <c r="AE1621">
        <v>2000</v>
      </c>
      <c r="AF1621">
        <v>0</v>
      </c>
      <c r="AG1621">
        <v>0</v>
      </c>
      <c r="AH1621">
        <v>0</v>
      </c>
      <c r="AI1621">
        <v>0</v>
      </c>
      <c r="AJ1621">
        <v>0</v>
      </c>
      <c r="AK1621">
        <v>0</v>
      </c>
      <c r="AL1621">
        <v>0</v>
      </c>
      <c r="AM1621">
        <v>0</v>
      </c>
      <c r="AN1621">
        <v>0</v>
      </c>
      <c r="AO1621">
        <v>0</v>
      </c>
      <c r="AP1621">
        <v>0</v>
      </c>
      <c r="AQ1621">
        <v>0</v>
      </c>
      <c r="AR1621">
        <v>0</v>
      </c>
      <c r="AS1621">
        <v>0</v>
      </c>
      <c r="AT1621">
        <v>0</v>
      </c>
      <c r="AU1621">
        <v>0</v>
      </c>
      <c r="AV1621">
        <v>0</v>
      </c>
      <c r="AW1621">
        <v>0</v>
      </c>
      <c r="AX1621">
        <v>1</v>
      </c>
    </row>
    <row r="1622" spans="1:50" x14ac:dyDescent="0.25">
      <c r="A1622" s="36">
        <v>3901182</v>
      </c>
      <c r="B1622" s="36">
        <v>295</v>
      </c>
      <c r="C1622" t="s">
        <v>65</v>
      </c>
      <c r="D1622">
        <v>4996</v>
      </c>
      <c r="E1622">
        <v>295</v>
      </c>
      <c r="F1622" s="1">
        <v>41719</v>
      </c>
      <c r="G1622" s="1">
        <v>41647</v>
      </c>
      <c r="H1622">
        <v>3</v>
      </c>
      <c r="I1622">
        <v>2014</v>
      </c>
      <c r="J1622">
        <v>-2.0146999999999999</v>
      </c>
      <c r="K1622">
        <v>-109.9833</v>
      </c>
      <c r="L1622" t="s">
        <v>1368</v>
      </c>
      <c r="M1622" t="s">
        <v>597</v>
      </c>
      <c r="N1622" s="1">
        <v>41971</v>
      </c>
      <c r="O1622">
        <v>-0.99299999999999999</v>
      </c>
      <c r="P1622">
        <v>-98.813999999999993</v>
      </c>
      <c r="Q1622" t="s">
        <v>14</v>
      </c>
      <c r="R1622" t="s">
        <v>601</v>
      </c>
      <c r="S1622" t="s">
        <v>602</v>
      </c>
      <c r="T1622" t="s">
        <v>15</v>
      </c>
      <c r="U1622" t="s">
        <v>7</v>
      </c>
      <c r="V1622">
        <v>252.21279999999999</v>
      </c>
      <c r="W1622">
        <v>0.91</v>
      </c>
      <c r="X1622">
        <v>1</v>
      </c>
      <c r="Y1622">
        <v>25</v>
      </c>
      <c r="Z1622">
        <v>0</v>
      </c>
      <c r="AA1622">
        <v>0</v>
      </c>
      <c r="AB1622">
        <v>0</v>
      </c>
      <c r="AC1622">
        <v>240</v>
      </c>
      <c r="AD1622">
        <v>1000</v>
      </c>
      <c r="AE1622">
        <v>2000</v>
      </c>
      <c r="AF1622">
        <v>0</v>
      </c>
      <c r="AG1622">
        <v>0</v>
      </c>
      <c r="AH1622">
        <v>0</v>
      </c>
      <c r="AI1622">
        <v>0</v>
      </c>
      <c r="AJ1622">
        <v>0</v>
      </c>
      <c r="AK1622">
        <v>0</v>
      </c>
      <c r="AL1622">
        <v>0</v>
      </c>
      <c r="AM1622">
        <v>0</v>
      </c>
      <c r="AN1622">
        <v>0</v>
      </c>
      <c r="AO1622">
        <v>0</v>
      </c>
      <c r="AP1622">
        <v>0</v>
      </c>
      <c r="AQ1622">
        <v>0</v>
      </c>
      <c r="AR1622">
        <v>0</v>
      </c>
      <c r="AS1622">
        <v>0</v>
      </c>
      <c r="AT1622">
        <v>0</v>
      </c>
      <c r="AU1622">
        <v>0</v>
      </c>
      <c r="AV1622">
        <v>0</v>
      </c>
      <c r="AW1622">
        <v>0</v>
      </c>
      <c r="AX1622">
        <v>1</v>
      </c>
    </row>
    <row r="1623" spans="1:50" x14ac:dyDescent="0.25">
      <c r="A1623" s="36">
        <v>3901175</v>
      </c>
      <c r="B1623" s="36">
        <v>294</v>
      </c>
      <c r="C1623" t="s">
        <v>65</v>
      </c>
      <c r="D1623">
        <v>4995</v>
      </c>
      <c r="E1623">
        <v>294</v>
      </c>
      <c r="F1623" s="1">
        <v>41763</v>
      </c>
      <c r="G1623" s="1">
        <v>41647</v>
      </c>
      <c r="H1623">
        <v>5</v>
      </c>
      <c r="I1623">
        <v>2014</v>
      </c>
      <c r="J1623">
        <v>1.0322</v>
      </c>
      <c r="K1623">
        <v>-111.44799999999999</v>
      </c>
      <c r="L1623" t="s">
        <v>1368</v>
      </c>
      <c r="M1623" t="s">
        <v>597</v>
      </c>
      <c r="N1623" s="1">
        <v>41975</v>
      </c>
      <c r="O1623">
        <v>1.4570000000000001</v>
      </c>
      <c r="P1623">
        <v>-116.61799999999999</v>
      </c>
      <c r="Q1623" t="s">
        <v>14</v>
      </c>
      <c r="R1623" t="s">
        <v>601</v>
      </c>
      <c r="S1623" t="s">
        <v>602</v>
      </c>
      <c r="T1623" t="s">
        <v>15</v>
      </c>
      <c r="U1623" t="s">
        <v>7</v>
      </c>
      <c r="V1623">
        <v>211.56809999999999</v>
      </c>
      <c r="W1623">
        <v>0.91</v>
      </c>
      <c r="X1623">
        <v>1</v>
      </c>
      <c r="Y1623">
        <v>17</v>
      </c>
      <c r="Z1623">
        <v>0</v>
      </c>
      <c r="AA1623">
        <v>0</v>
      </c>
      <c r="AB1623">
        <v>0</v>
      </c>
      <c r="AC1623">
        <v>240</v>
      </c>
      <c r="AD1623">
        <v>1000</v>
      </c>
      <c r="AE1623">
        <v>2000</v>
      </c>
      <c r="AF1623">
        <v>0</v>
      </c>
      <c r="AG1623">
        <v>0</v>
      </c>
      <c r="AH1623">
        <v>0</v>
      </c>
      <c r="AI1623">
        <v>0</v>
      </c>
      <c r="AJ1623">
        <v>0</v>
      </c>
      <c r="AK1623">
        <v>0</v>
      </c>
      <c r="AL1623">
        <v>0</v>
      </c>
      <c r="AM1623">
        <v>0</v>
      </c>
      <c r="AN1623">
        <v>0</v>
      </c>
      <c r="AO1623">
        <v>0</v>
      </c>
      <c r="AP1623">
        <v>0</v>
      </c>
      <c r="AQ1623">
        <v>0</v>
      </c>
      <c r="AR1623">
        <v>0</v>
      </c>
      <c r="AS1623">
        <v>0</v>
      </c>
      <c r="AT1623">
        <v>0</v>
      </c>
      <c r="AU1623">
        <v>0</v>
      </c>
      <c r="AV1623">
        <v>0</v>
      </c>
      <c r="AW1623">
        <v>0</v>
      </c>
      <c r="AX1623">
        <v>1</v>
      </c>
    </row>
    <row r="1624" spans="1:50" x14ac:dyDescent="0.25">
      <c r="A1624" s="36">
        <v>3901181</v>
      </c>
      <c r="B1624" s="36">
        <v>293</v>
      </c>
      <c r="C1624" t="s">
        <v>65</v>
      </c>
      <c r="D1624">
        <v>4994</v>
      </c>
      <c r="E1624">
        <v>293</v>
      </c>
      <c r="F1624" s="1">
        <v>41723</v>
      </c>
      <c r="G1624" s="1">
        <v>41647</v>
      </c>
      <c r="H1624">
        <v>3</v>
      </c>
      <c r="I1624">
        <v>2014</v>
      </c>
      <c r="J1624">
        <v>-9.4072999999999993</v>
      </c>
      <c r="K1624">
        <v>-89.525999999999996</v>
      </c>
      <c r="L1624" t="s">
        <v>1368</v>
      </c>
      <c r="M1624" t="s">
        <v>597</v>
      </c>
      <c r="N1624" s="1">
        <v>41974</v>
      </c>
      <c r="O1624">
        <v>-9.7219999999999995</v>
      </c>
      <c r="P1624">
        <v>-88.802000000000007</v>
      </c>
      <c r="Q1624" t="s">
        <v>14</v>
      </c>
      <c r="R1624" t="s">
        <v>601</v>
      </c>
      <c r="S1624" t="s">
        <v>602</v>
      </c>
      <c r="T1624" t="s">
        <v>15</v>
      </c>
      <c r="U1624" t="s">
        <v>7</v>
      </c>
      <c r="V1624">
        <v>250.30420000000001</v>
      </c>
      <c r="W1624">
        <v>0.91</v>
      </c>
      <c r="X1624">
        <v>1</v>
      </c>
      <c r="Y1624">
        <v>26</v>
      </c>
      <c r="Z1624">
        <v>0</v>
      </c>
      <c r="AA1624">
        <v>0</v>
      </c>
      <c r="AB1624">
        <v>0</v>
      </c>
      <c r="AC1624">
        <v>240</v>
      </c>
      <c r="AD1624">
        <v>1000</v>
      </c>
      <c r="AE1624">
        <v>2000</v>
      </c>
      <c r="AF1624">
        <v>0</v>
      </c>
      <c r="AG1624">
        <v>0</v>
      </c>
      <c r="AH1624">
        <v>0</v>
      </c>
      <c r="AI1624">
        <v>0</v>
      </c>
      <c r="AJ1624">
        <v>0</v>
      </c>
      <c r="AK1624">
        <v>0</v>
      </c>
      <c r="AL1624">
        <v>0</v>
      </c>
      <c r="AM1624">
        <v>0</v>
      </c>
      <c r="AN1624">
        <v>0</v>
      </c>
      <c r="AO1624">
        <v>0</v>
      </c>
      <c r="AP1624">
        <v>0</v>
      </c>
      <c r="AQ1624">
        <v>0</v>
      </c>
      <c r="AR1624">
        <v>0</v>
      </c>
      <c r="AS1624">
        <v>0</v>
      </c>
      <c r="AT1624">
        <v>0</v>
      </c>
      <c r="AU1624">
        <v>0</v>
      </c>
      <c r="AV1624">
        <v>0</v>
      </c>
      <c r="AW1624">
        <v>0</v>
      </c>
      <c r="AX1624">
        <v>1</v>
      </c>
    </row>
    <row r="1625" spans="1:50" x14ac:dyDescent="0.25">
      <c r="A1625" s="36">
        <v>3901173</v>
      </c>
      <c r="B1625" s="36">
        <v>291</v>
      </c>
      <c r="C1625" t="s">
        <v>65</v>
      </c>
      <c r="D1625">
        <v>4992</v>
      </c>
      <c r="E1625">
        <v>291</v>
      </c>
      <c r="F1625" s="1">
        <v>41731</v>
      </c>
      <c r="G1625" s="1">
        <v>41647</v>
      </c>
      <c r="H1625">
        <v>4</v>
      </c>
      <c r="I1625">
        <v>2014</v>
      </c>
      <c r="J1625">
        <v>-2.0314999999999999</v>
      </c>
      <c r="K1625">
        <v>-109.9833</v>
      </c>
      <c r="L1625" t="s">
        <v>1368</v>
      </c>
      <c r="M1625" t="s">
        <v>597</v>
      </c>
      <c r="N1625" s="1">
        <v>41972</v>
      </c>
      <c r="O1625">
        <v>-2.8969999999999998</v>
      </c>
      <c r="P1625">
        <v>-109.626</v>
      </c>
      <c r="Q1625" t="s">
        <v>14</v>
      </c>
      <c r="R1625" t="s">
        <v>601</v>
      </c>
      <c r="S1625" t="s">
        <v>602</v>
      </c>
      <c r="T1625" t="s">
        <v>15</v>
      </c>
      <c r="U1625" t="s">
        <v>7</v>
      </c>
      <c r="V1625">
        <v>240.3683</v>
      </c>
      <c r="W1625">
        <v>0.91</v>
      </c>
      <c r="X1625">
        <v>1</v>
      </c>
      <c r="Y1625">
        <v>25</v>
      </c>
      <c r="Z1625">
        <v>0</v>
      </c>
      <c r="AA1625">
        <v>0</v>
      </c>
      <c r="AB1625">
        <v>0</v>
      </c>
      <c r="AC1625">
        <v>240</v>
      </c>
      <c r="AD1625">
        <v>1000</v>
      </c>
      <c r="AE1625">
        <v>2000</v>
      </c>
      <c r="AF1625">
        <v>0</v>
      </c>
      <c r="AG1625">
        <v>0</v>
      </c>
      <c r="AH1625">
        <v>0</v>
      </c>
      <c r="AI1625">
        <v>0</v>
      </c>
      <c r="AJ1625">
        <v>0</v>
      </c>
      <c r="AK1625">
        <v>0</v>
      </c>
      <c r="AL1625">
        <v>0</v>
      </c>
      <c r="AM1625">
        <v>0</v>
      </c>
      <c r="AN1625">
        <v>0</v>
      </c>
      <c r="AO1625">
        <v>0</v>
      </c>
      <c r="AP1625">
        <v>0</v>
      </c>
      <c r="AQ1625">
        <v>0</v>
      </c>
      <c r="AR1625">
        <v>0</v>
      </c>
      <c r="AS1625">
        <v>0</v>
      </c>
      <c r="AT1625">
        <v>0</v>
      </c>
      <c r="AU1625">
        <v>0</v>
      </c>
      <c r="AV1625">
        <v>0</v>
      </c>
      <c r="AW1625">
        <v>0</v>
      </c>
      <c r="AX1625">
        <v>1</v>
      </c>
    </row>
    <row r="1626" spans="1:50" x14ac:dyDescent="0.25">
      <c r="A1626" s="36">
        <v>3901171</v>
      </c>
      <c r="B1626" s="36">
        <v>289</v>
      </c>
      <c r="C1626" t="s">
        <v>65</v>
      </c>
      <c r="D1626">
        <v>4990</v>
      </c>
      <c r="E1626">
        <v>289</v>
      </c>
      <c r="F1626" s="1">
        <v>41727</v>
      </c>
      <c r="G1626" s="1">
        <v>41647</v>
      </c>
      <c r="H1626">
        <v>3</v>
      </c>
      <c r="I1626">
        <v>2014</v>
      </c>
      <c r="J1626">
        <v>-1.9893000000000001</v>
      </c>
      <c r="K1626">
        <v>-95.178200000000004</v>
      </c>
      <c r="L1626" t="s">
        <v>1368</v>
      </c>
      <c r="M1626" t="s">
        <v>597</v>
      </c>
      <c r="N1626" s="1">
        <v>41971</v>
      </c>
      <c r="O1626">
        <v>-2.359</v>
      </c>
      <c r="P1626">
        <v>-92.620999999999995</v>
      </c>
      <c r="Q1626" t="s">
        <v>14</v>
      </c>
      <c r="R1626" t="s">
        <v>601</v>
      </c>
      <c r="S1626" t="s">
        <v>602</v>
      </c>
      <c r="T1626" t="s">
        <v>15</v>
      </c>
      <c r="U1626" t="s">
        <v>7</v>
      </c>
      <c r="V1626">
        <v>243.24889999999999</v>
      </c>
      <c r="W1626">
        <v>0.91</v>
      </c>
      <c r="X1626">
        <v>1</v>
      </c>
      <c r="Y1626">
        <v>24</v>
      </c>
      <c r="Z1626">
        <v>0</v>
      </c>
      <c r="AA1626">
        <v>0</v>
      </c>
      <c r="AB1626">
        <v>0</v>
      </c>
      <c r="AC1626">
        <v>240</v>
      </c>
      <c r="AD1626">
        <v>1000</v>
      </c>
      <c r="AE1626">
        <v>2000</v>
      </c>
      <c r="AF1626">
        <v>0</v>
      </c>
      <c r="AG1626">
        <v>0</v>
      </c>
      <c r="AH1626">
        <v>0</v>
      </c>
      <c r="AI1626">
        <v>0</v>
      </c>
      <c r="AJ1626">
        <v>0</v>
      </c>
      <c r="AK1626">
        <v>0</v>
      </c>
      <c r="AL1626">
        <v>0</v>
      </c>
      <c r="AM1626">
        <v>0</v>
      </c>
      <c r="AN1626">
        <v>0</v>
      </c>
      <c r="AO1626">
        <v>0</v>
      </c>
      <c r="AP1626">
        <v>0</v>
      </c>
      <c r="AQ1626">
        <v>0</v>
      </c>
      <c r="AR1626">
        <v>0</v>
      </c>
      <c r="AS1626">
        <v>0</v>
      </c>
      <c r="AT1626">
        <v>0</v>
      </c>
      <c r="AU1626">
        <v>0</v>
      </c>
      <c r="AV1626">
        <v>0</v>
      </c>
      <c r="AW1626">
        <v>0</v>
      </c>
      <c r="AX1626">
        <v>1</v>
      </c>
    </row>
    <row r="1627" spans="1:50" x14ac:dyDescent="0.25">
      <c r="A1627" s="36">
        <v>3901170</v>
      </c>
      <c r="B1627" s="36">
        <v>288</v>
      </c>
      <c r="C1627" t="s">
        <v>65</v>
      </c>
      <c r="D1627">
        <v>4989</v>
      </c>
      <c r="E1627">
        <v>288</v>
      </c>
      <c r="F1627" s="1">
        <v>41722</v>
      </c>
      <c r="G1627" s="1">
        <v>41647</v>
      </c>
      <c r="H1627">
        <v>3</v>
      </c>
      <c r="I1627">
        <v>2014</v>
      </c>
      <c r="J1627">
        <v>-11.3025</v>
      </c>
      <c r="K1627">
        <v>-85.771699999999996</v>
      </c>
      <c r="L1627" t="s">
        <v>1368</v>
      </c>
      <c r="M1627" t="s">
        <v>597</v>
      </c>
      <c r="N1627" s="1">
        <v>41964</v>
      </c>
      <c r="O1627">
        <v>-13.252000000000001</v>
      </c>
      <c r="P1627">
        <v>-85.822999999999993</v>
      </c>
      <c r="Q1627" t="s">
        <v>14</v>
      </c>
      <c r="R1627" t="s">
        <v>601</v>
      </c>
      <c r="S1627" t="s">
        <v>602</v>
      </c>
      <c r="T1627" t="s">
        <v>15</v>
      </c>
      <c r="U1627" t="s">
        <v>7</v>
      </c>
      <c r="V1627">
        <v>241.02699999999999</v>
      </c>
      <c r="W1627">
        <v>0.91</v>
      </c>
      <c r="X1627">
        <v>1</v>
      </c>
      <c r="Y1627">
        <v>26</v>
      </c>
      <c r="Z1627">
        <v>0</v>
      </c>
      <c r="AA1627">
        <v>0</v>
      </c>
      <c r="AB1627">
        <v>0</v>
      </c>
      <c r="AC1627">
        <v>240</v>
      </c>
      <c r="AD1627">
        <v>1000</v>
      </c>
      <c r="AE1627">
        <v>2000</v>
      </c>
      <c r="AF1627">
        <v>0</v>
      </c>
      <c r="AG1627">
        <v>0</v>
      </c>
      <c r="AH1627">
        <v>0</v>
      </c>
      <c r="AI1627">
        <v>0</v>
      </c>
      <c r="AJ1627">
        <v>0</v>
      </c>
      <c r="AK1627">
        <v>0</v>
      </c>
      <c r="AL1627">
        <v>0</v>
      </c>
      <c r="AM1627">
        <v>0</v>
      </c>
      <c r="AN1627">
        <v>0</v>
      </c>
      <c r="AO1627">
        <v>0</v>
      </c>
      <c r="AP1627">
        <v>0</v>
      </c>
      <c r="AQ1627">
        <v>0</v>
      </c>
      <c r="AR1627">
        <v>0</v>
      </c>
      <c r="AS1627">
        <v>0</v>
      </c>
      <c r="AT1627">
        <v>0</v>
      </c>
      <c r="AU1627">
        <v>0</v>
      </c>
      <c r="AV1627">
        <v>0</v>
      </c>
      <c r="AW1627">
        <v>0</v>
      </c>
      <c r="AX1627">
        <v>1</v>
      </c>
    </row>
    <row r="1628" spans="1:50" x14ac:dyDescent="0.25">
      <c r="A1628" s="36">
        <v>3901169</v>
      </c>
      <c r="B1628" s="36">
        <v>287</v>
      </c>
      <c r="C1628" t="s">
        <v>65</v>
      </c>
      <c r="D1628">
        <v>4988</v>
      </c>
      <c r="E1628">
        <v>287</v>
      </c>
      <c r="F1628" s="1">
        <v>41723</v>
      </c>
      <c r="G1628" s="1">
        <v>41647</v>
      </c>
      <c r="H1628">
        <v>3</v>
      </c>
      <c r="I1628">
        <v>2014</v>
      </c>
      <c r="J1628">
        <v>-10.1127</v>
      </c>
      <c r="K1628">
        <v>-88.131500000000003</v>
      </c>
      <c r="L1628" t="s">
        <v>1368</v>
      </c>
      <c r="M1628" t="s">
        <v>597</v>
      </c>
      <c r="N1628" s="1">
        <v>41974</v>
      </c>
      <c r="O1628">
        <v>-9.6039999999999992</v>
      </c>
      <c r="P1628">
        <v>-89.700999999999993</v>
      </c>
      <c r="Q1628" t="s">
        <v>14</v>
      </c>
      <c r="R1628" t="s">
        <v>601</v>
      </c>
      <c r="S1628" t="s">
        <v>602</v>
      </c>
      <c r="T1628" t="s">
        <v>15</v>
      </c>
      <c r="U1628" t="s">
        <v>7</v>
      </c>
      <c r="V1628">
        <v>251.10419999999999</v>
      </c>
      <c r="W1628">
        <v>0.91</v>
      </c>
      <c r="X1628">
        <v>1</v>
      </c>
      <c r="Y1628">
        <v>18</v>
      </c>
      <c r="Z1628">
        <v>0</v>
      </c>
      <c r="AA1628">
        <v>0</v>
      </c>
      <c r="AB1628">
        <v>0</v>
      </c>
      <c r="AC1628">
        <v>240</v>
      </c>
      <c r="AD1628">
        <v>1000</v>
      </c>
      <c r="AE1628">
        <v>2000</v>
      </c>
      <c r="AF1628">
        <v>0</v>
      </c>
      <c r="AG1628">
        <v>0</v>
      </c>
      <c r="AH1628">
        <v>0</v>
      </c>
      <c r="AI1628">
        <v>0</v>
      </c>
      <c r="AJ1628">
        <v>0</v>
      </c>
      <c r="AK1628">
        <v>0</v>
      </c>
      <c r="AL1628">
        <v>0</v>
      </c>
      <c r="AM1628">
        <v>0</v>
      </c>
      <c r="AN1628">
        <v>0</v>
      </c>
      <c r="AO1628">
        <v>0</v>
      </c>
      <c r="AP1628">
        <v>0</v>
      </c>
      <c r="AQ1628">
        <v>0</v>
      </c>
      <c r="AR1628">
        <v>0</v>
      </c>
      <c r="AS1628">
        <v>0</v>
      </c>
      <c r="AT1628">
        <v>0</v>
      </c>
      <c r="AU1628">
        <v>0</v>
      </c>
      <c r="AV1628">
        <v>0</v>
      </c>
      <c r="AW1628">
        <v>0</v>
      </c>
      <c r="AX1628">
        <v>1</v>
      </c>
    </row>
    <row r="1629" spans="1:50" x14ac:dyDescent="0.25">
      <c r="A1629" s="36">
        <v>3901168</v>
      </c>
      <c r="B1629" s="36">
        <v>286</v>
      </c>
      <c r="C1629" t="s">
        <v>65</v>
      </c>
      <c r="D1629">
        <v>4987</v>
      </c>
      <c r="E1629">
        <v>286</v>
      </c>
      <c r="F1629" s="1">
        <v>41729</v>
      </c>
      <c r="G1629" s="1">
        <v>41647</v>
      </c>
      <c r="H1629">
        <v>3</v>
      </c>
      <c r="I1629">
        <v>2014</v>
      </c>
      <c r="J1629">
        <v>-2.0065</v>
      </c>
      <c r="K1629">
        <v>-103.9757</v>
      </c>
      <c r="L1629" t="s">
        <v>1368</v>
      </c>
      <c r="M1629" t="s">
        <v>597</v>
      </c>
      <c r="N1629" s="1">
        <v>41970</v>
      </c>
      <c r="O1629">
        <v>-1.08</v>
      </c>
      <c r="P1629">
        <v>-100.925</v>
      </c>
      <c r="Q1629" t="s">
        <v>14</v>
      </c>
      <c r="R1629" t="s">
        <v>601</v>
      </c>
      <c r="S1629" t="s">
        <v>602</v>
      </c>
      <c r="T1629" t="s">
        <v>15</v>
      </c>
      <c r="U1629" t="s">
        <v>7</v>
      </c>
      <c r="V1629">
        <v>240.29599999999999</v>
      </c>
      <c r="W1629">
        <v>0.91</v>
      </c>
      <c r="X1629">
        <v>1</v>
      </c>
      <c r="Y1629">
        <v>25</v>
      </c>
      <c r="Z1629">
        <v>0</v>
      </c>
      <c r="AA1629">
        <v>0</v>
      </c>
      <c r="AB1629">
        <v>0</v>
      </c>
      <c r="AC1629">
        <v>240</v>
      </c>
      <c r="AD1629">
        <v>1000</v>
      </c>
      <c r="AE1629">
        <v>2000</v>
      </c>
      <c r="AF1629">
        <v>0</v>
      </c>
      <c r="AG1629">
        <v>0</v>
      </c>
      <c r="AH1629">
        <v>0</v>
      </c>
      <c r="AI1629">
        <v>0</v>
      </c>
      <c r="AJ1629">
        <v>0</v>
      </c>
      <c r="AK1629">
        <v>0</v>
      </c>
      <c r="AL1629">
        <v>0</v>
      </c>
      <c r="AM1629">
        <v>0</v>
      </c>
      <c r="AN1629">
        <v>0</v>
      </c>
      <c r="AO1629">
        <v>0</v>
      </c>
      <c r="AP1629">
        <v>0</v>
      </c>
      <c r="AQ1629">
        <v>0</v>
      </c>
      <c r="AR1629">
        <v>0</v>
      </c>
      <c r="AS1629">
        <v>0</v>
      </c>
      <c r="AT1629">
        <v>0</v>
      </c>
      <c r="AU1629">
        <v>0</v>
      </c>
      <c r="AV1629">
        <v>0</v>
      </c>
      <c r="AW1629">
        <v>0</v>
      </c>
      <c r="AX1629">
        <v>1</v>
      </c>
    </row>
    <row r="1630" spans="1:50" x14ac:dyDescent="0.25">
      <c r="A1630" s="36">
        <v>3901165</v>
      </c>
      <c r="B1630" s="36">
        <v>283</v>
      </c>
      <c r="C1630" t="s">
        <v>65</v>
      </c>
      <c r="D1630">
        <v>4984</v>
      </c>
      <c r="E1630">
        <v>283</v>
      </c>
      <c r="F1630" s="1">
        <v>41734</v>
      </c>
      <c r="G1630" s="1">
        <v>41647</v>
      </c>
      <c r="H1630">
        <v>4</v>
      </c>
      <c r="I1630">
        <v>2014</v>
      </c>
      <c r="J1630">
        <v>8.8000000000000005E-3</v>
      </c>
      <c r="K1630">
        <v>-111.233</v>
      </c>
      <c r="L1630" t="s">
        <v>1368</v>
      </c>
      <c r="M1630" t="s">
        <v>597</v>
      </c>
      <c r="N1630" s="1">
        <v>41975</v>
      </c>
      <c r="O1630">
        <v>0.57899999999999996</v>
      </c>
      <c r="P1630">
        <v>-107.92400000000001</v>
      </c>
      <c r="Q1630" t="s">
        <v>14</v>
      </c>
      <c r="R1630" t="s">
        <v>601</v>
      </c>
      <c r="S1630" t="s">
        <v>602</v>
      </c>
      <c r="T1630" t="s">
        <v>15</v>
      </c>
      <c r="U1630" t="s">
        <v>7</v>
      </c>
      <c r="V1630">
        <v>240.63470000000001</v>
      </c>
      <c r="W1630">
        <v>0.91</v>
      </c>
      <c r="X1630">
        <v>1</v>
      </c>
      <c r="Y1630">
        <v>24</v>
      </c>
      <c r="Z1630">
        <v>0</v>
      </c>
      <c r="AA1630">
        <v>0</v>
      </c>
      <c r="AB1630">
        <v>0</v>
      </c>
      <c r="AC1630">
        <v>240</v>
      </c>
      <c r="AD1630">
        <v>1000</v>
      </c>
      <c r="AE1630">
        <v>2000</v>
      </c>
      <c r="AF1630">
        <v>0</v>
      </c>
      <c r="AG1630">
        <v>0</v>
      </c>
      <c r="AH1630">
        <v>0</v>
      </c>
      <c r="AI1630">
        <v>0</v>
      </c>
      <c r="AJ1630">
        <v>0</v>
      </c>
      <c r="AK1630">
        <v>0</v>
      </c>
      <c r="AL1630">
        <v>0</v>
      </c>
      <c r="AM1630">
        <v>0</v>
      </c>
      <c r="AN1630">
        <v>0</v>
      </c>
      <c r="AO1630">
        <v>0</v>
      </c>
      <c r="AP1630">
        <v>0</v>
      </c>
      <c r="AQ1630">
        <v>0</v>
      </c>
      <c r="AR1630">
        <v>0</v>
      </c>
      <c r="AS1630">
        <v>0</v>
      </c>
      <c r="AT1630">
        <v>0</v>
      </c>
      <c r="AU1630">
        <v>0</v>
      </c>
      <c r="AV1630">
        <v>0</v>
      </c>
      <c r="AW1630">
        <v>0</v>
      </c>
      <c r="AX1630">
        <v>1</v>
      </c>
    </row>
    <row r="1631" spans="1:50" x14ac:dyDescent="0.25">
      <c r="A1631" s="36">
        <v>3901158</v>
      </c>
      <c r="B1631" s="36">
        <v>282</v>
      </c>
      <c r="C1631" t="s">
        <v>65</v>
      </c>
      <c r="D1631">
        <v>4983</v>
      </c>
      <c r="E1631">
        <v>282</v>
      </c>
      <c r="F1631" s="1">
        <v>41734</v>
      </c>
      <c r="G1631" s="1">
        <v>41647</v>
      </c>
      <c r="H1631">
        <v>4</v>
      </c>
      <c r="I1631">
        <v>2014</v>
      </c>
      <c r="J1631">
        <v>5.548</v>
      </c>
      <c r="K1631">
        <v>-112.39919999999999</v>
      </c>
      <c r="L1631" t="s">
        <v>1368</v>
      </c>
      <c r="M1631" t="s">
        <v>597</v>
      </c>
      <c r="N1631" s="1">
        <v>41965</v>
      </c>
      <c r="O1631">
        <v>3.706</v>
      </c>
      <c r="P1631">
        <v>-107.568</v>
      </c>
      <c r="Q1631" t="s">
        <v>14</v>
      </c>
      <c r="R1631" t="s">
        <v>601</v>
      </c>
      <c r="S1631" t="s">
        <v>602</v>
      </c>
      <c r="T1631" t="s">
        <v>15</v>
      </c>
      <c r="U1631" t="s">
        <v>7</v>
      </c>
      <c r="V1631">
        <v>231.47569999999999</v>
      </c>
      <c r="W1631">
        <v>0.91</v>
      </c>
      <c r="X1631">
        <v>1</v>
      </c>
      <c r="Y1631">
        <v>24</v>
      </c>
      <c r="Z1631">
        <v>0</v>
      </c>
      <c r="AA1631">
        <v>0</v>
      </c>
      <c r="AB1631">
        <v>0</v>
      </c>
      <c r="AC1631">
        <v>240</v>
      </c>
      <c r="AD1631">
        <v>1000</v>
      </c>
      <c r="AE1631">
        <v>2000</v>
      </c>
      <c r="AF1631">
        <v>0</v>
      </c>
      <c r="AG1631">
        <v>0</v>
      </c>
      <c r="AH1631">
        <v>0</v>
      </c>
      <c r="AI1631">
        <v>0</v>
      </c>
      <c r="AJ1631">
        <v>0</v>
      </c>
      <c r="AK1631">
        <v>0</v>
      </c>
      <c r="AL1631">
        <v>0</v>
      </c>
      <c r="AM1631">
        <v>0</v>
      </c>
      <c r="AN1631">
        <v>0</v>
      </c>
      <c r="AO1631">
        <v>0</v>
      </c>
      <c r="AP1631">
        <v>0</v>
      </c>
      <c r="AQ1631">
        <v>0</v>
      </c>
      <c r="AR1631">
        <v>0</v>
      </c>
      <c r="AS1631">
        <v>0</v>
      </c>
      <c r="AT1631">
        <v>0</v>
      </c>
      <c r="AU1631">
        <v>0</v>
      </c>
      <c r="AV1631">
        <v>0</v>
      </c>
      <c r="AW1631">
        <v>0</v>
      </c>
      <c r="AX1631">
        <v>1</v>
      </c>
    </row>
    <row r="1632" spans="1:50" x14ac:dyDescent="0.25">
      <c r="A1632" s="36">
        <v>3901116</v>
      </c>
      <c r="B1632" s="36">
        <v>280</v>
      </c>
      <c r="C1632" t="s">
        <v>65</v>
      </c>
      <c r="D1632">
        <v>4981</v>
      </c>
      <c r="E1632">
        <v>280</v>
      </c>
      <c r="F1632" s="1">
        <v>41653</v>
      </c>
      <c r="G1632" s="1">
        <v>41647</v>
      </c>
      <c r="H1632">
        <v>1</v>
      </c>
      <c r="I1632">
        <v>2014</v>
      </c>
      <c r="J1632">
        <v>-38.008299999999998</v>
      </c>
      <c r="K1632">
        <v>-26.439599999999999</v>
      </c>
      <c r="L1632" t="s">
        <v>1368</v>
      </c>
      <c r="M1632" t="s">
        <v>597</v>
      </c>
      <c r="N1632" s="1">
        <v>41964</v>
      </c>
      <c r="O1632">
        <v>-38.018999999999998</v>
      </c>
      <c r="P1632">
        <v>-26.777000000000001</v>
      </c>
      <c r="Q1632" t="s">
        <v>14</v>
      </c>
      <c r="R1632" t="s">
        <v>601</v>
      </c>
      <c r="S1632" t="s">
        <v>602</v>
      </c>
      <c r="T1632" t="s">
        <v>15</v>
      </c>
      <c r="U1632" t="s">
        <v>7</v>
      </c>
      <c r="V1632">
        <v>310.63639999999998</v>
      </c>
      <c r="W1632">
        <v>0.91</v>
      </c>
      <c r="X1632">
        <v>1</v>
      </c>
      <c r="Y1632">
        <v>33</v>
      </c>
      <c r="Z1632">
        <v>0</v>
      </c>
      <c r="AA1632">
        <v>0</v>
      </c>
      <c r="AB1632">
        <v>0</v>
      </c>
      <c r="AC1632">
        <v>240</v>
      </c>
      <c r="AD1632">
        <v>1000</v>
      </c>
      <c r="AE1632">
        <v>2000</v>
      </c>
      <c r="AF1632">
        <v>0</v>
      </c>
      <c r="AG1632">
        <v>0</v>
      </c>
      <c r="AH1632">
        <v>0</v>
      </c>
      <c r="AI1632">
        <v>0</v>
      </c>
      <c r="AJ1632">
        <v>0</v>
      </c>
      <c r="AK1632">
        <v>0</v>
      </c>
      <c r="AL1632">
        <v>0</v>
      </c>
      <c r="AM1632">
        <v>0</v>
      </c>
      <c r="AN1632">
        <v>0</v>
      </c>
      <c r="AO1632">
        <v>0</v>
      </c>
      <c r="AP1632">
        <v>0</v>
      </c>
      <c r="AQ1632">
        <v>0</v>
      </c>
      <c r="AR1632">
        <v>0</v>
      </c>
      <c r="AS1632">
        <v>0</v>
      </c>
      <c r="AT1632">
        <v>0</v>
      </c>
      <c r="AU1632">
        <v>0</v>
      </c>
      <c r="AV1632">
        <v>0</v>
      </c>
      <c r="AW1632">
        <v>0</v>
      </c>
      <c r="AX1632">
        <v>1</v>
      </c>
    </row>
    <row r="1633" spans="1:50" x14ac:dyDescent="0.25">
      <c r="A1633" s="36">
        <v>1901688</v>
      </c>
      <c r="B1633" s="36">
        <v>159820</v>
      </c>
      <c r="C1633" t="s">
        <v>65</v>
      </c>
      <c r="D1633">
        <v>4919</v>
      </c>
      <c r="E1633">
        <v>7143</v>
      </c>
      <c r="F1633" s="1">
        <v>41508</v>
      </c>
      <c r="G1633" s="1">
        <v>41526</v>
      </c>
      <c r="H1633">
        <v>8</v>
      </c>
      <c r="I1633">
        <v>2013</v>
      </c>
      <c r="J1633">
        <v>32.5032</v>
      </c>
      <c r="K1633">
        <v>-19.683299999999999</v>
      </c>
      <c r="L1633" t="s">
        <v>1368</v>
      </c>
      <c r="M1633" t="s">
        <v>1376</v>
      </c>
      <c r="N1633" s="1">
        <v>41975</v>
      </c>
      <c r="O1633">
        <v>36.136000000000003</v>
      </c>
      <c r="P1633">
        <v>-18.454000000000001</v>
      </c>
      <c r="Q1633" t="s">
        <v>19</v>
      </c>
      <c r="R1633" t="s">
        <v>598</v>
      </c>
      <c r="S1633" t="s">
        <v>599</v>
      </c>
      <c r="T1633" t="s">
        <v>20</v>
      </c>
      <c r="U1633" t="s">
        <v>7</v>
      </c>
      <c r="V1633">
        <v>466.44170000000003</v>
      </c>
      <c r="W1633">
        <v>0.86</v>
      </c>
      <c r="X1633">
        <v>1</v>
      </c>
      <c r="Y1633">
        <v>68</v>
      </c>
      <c r="Z1633">
        <v>0</v>
      </c>
      <c r="AA1633">
        <v>0</v>
      </c>
      <c r="AB1633">
        <v>0</v>
      </c>
      <c r="AC1633">
        <v>240</v>
      </c>
      <c r="AD1633">
        <v>1000</v>
      </c>
      <c r="AE1633">
        <v>2000</v>
      </c>
      <c r="AF1633">
        <v>0</v>
      </c>
      <c r="AG1633">
        <v>0</v>
      </c>
      <c r="AH1633">
        <v>0</v>
      </c>
      <c r="AI1633">
        <v>0</v>
      </c>
      <c r="AJ1633">
        <v>0</v>
      </c>
      <c r="AK1633">
        <v>0</v>
      </c>
      <c r="AL1633">
        <v>0</v>
      </c>
      <c r="AM1633">
        <v>0</v>
      </c>
      <c r="AN1633">
        <v>0</v>
      </c>
      <c r="AO1633">
        <v>0</v>
      </c>
      <c r="AP1633">
        <v>0</v>
      </c>
      <c r="AQ1633">
        <v>0</v>
      </c>
      <c r="AR1633">
        <v>0</v>
      </c>
      <c r="AS1633">
        <v>0</v>
      </c>
      <c r="AT1633">
        <v>0</v>
      </c>
      <c r="AU1633">
        <v>0</v>
      </c>
      <c r="AV1633">
        <v>0</v>
      </c>
      <c r="AW1633">
        <v>0</v>
      </c>
      <c r="AX1633">
        <v>1</v>
      </c>
    </row>
    <row r="1634" spans="1:50" x14ac:dyDescent="0.25">
      <c r="A1634" s="36">
        <v>1901682</v>
      </c>
      <c r="B1634" s="36">
        <v>46548</v>
      </c>
      <c r="C1634" t="s">
        <v>65</v>
      </c>
      <c r="D1634">
        <v>4913</v>
      </c>
      <c r="E1634">
        <v>7084</v>
      </c>
      <c r="F1634" s="1">
        <v>41505</v>
      </c>
      <c r="G1634" s="1">
        <v>41526</v>
      </c>
      <c r="H1634">
        <v>8</v>
      </c>
      <c r="I1634">
        <v>2013</v>
      </c>
      <c r="J1634">
        <v>34.603400000000001</v>
      </c>
      <c r="K1634">
        <v>-20.7926</v>
      </c>
      <c r="L1634" t="s">
        <v>1368</v>
      </c>
      <c r="M1634" t="s">
        <v>1376</v>
      </c>
      <c r="N1634" s="1">
        <v>41975</v>
      </c>
      <c r="O1634">
        <v>33.578000000000003</v>
      </c>
      <c r="P1634">
        <v>-27.89</v>
      </c>
      <c r="Q1634" t="s">
        <v>19</v>
      </c>
      <c r="R1634" t="s">
        <v>598</v>
      </c>
      <c r="S1634" t="s">
        <v>599</v>
      </c>
      <c r="T1634" t="s">
        <v>20</v>
      </c>
      <c r="U1634" t="s">
        <v>7</v>
      </c>
      <c r="V1634">
        <v>469.69310000000002</v>
      </c>
      <c r="W1634">
        <v>0.86</v>
      </c>
      <c r="X1634">
        <v>1</v>
      </c>
      <c r="Y1634">
        <v>51</v>
      </c>
      <c r="Z1634">
        <v>0</v>
      </c>
      <c r="AA1634">
        <v>0</v>
      </c>
      <c r="AB1634">
        <v>0</v>
      </c>
      <c r="AC1634">
        <v>240</v>
      </c>
      <c r="AD1634">
        <v>1000</v>
      </c>
      <c r="AE1634">
        <v>2000</v>
      </c>
      <c r="AF1634">
        <v>0</v>
      </c>
      <c r="AG1634">
        <v>0</v>
      </c>
      <c r="AH1634">
        <v>0</v>
      </c>
      <c r="AI1634">
        <v>0</v>
      </c>
      <c r="AJ1634">
        <v>0</v>
      </c>
      <c r="AK1634">
        <v>0</v>
      </c>
      <c r="AL1634">
        <v>0</v>
      </c>
      <c r="AM1634">
        <v>0</v>
      </c>
      <c r="AN1634">
        <v>0</v>
      </c>
      <c r="AO1634">
        <v>0</v>
      </c>
      <c r="AP1634">
        <v>0</v>
      </c>
      <c r="AQ1634">
        <v>0</v>
      </c>
      <c r="AR1634">
        <v>0</v>
      </c>
      <c r="AS1634">
        <v>0</v>
      </c>
      <c r="AT1634">
        <v>0</v>
      </c>
      <c r="AU1634">
        <v>0</v>
      </c>
      <c r="AV1634">
        <v>0</v>
      </c>
      <c r="AW1634">
        <v>0</v>
      </c>
      <c r="AX1634">
        <v>1</v>
      </c>
    </row>
    <row r="1635" spans="1:50" x14ac:dyDescent="0.25">
      <c r="A1635" s="36">
        <v>1901672</v>
      </c>
      <c r="B1635" s="36">
        <v>159365</v>
      </c>
      <c r="C1635" t="s">
        <v>65</v>
      </c>
      <c r="D1635">
        <v>4875</v>
      </c>
      <c r="E1635">
        <v>7116</v>
      </c>
      <c r="F1635" s="1">
        <v>41314</v>
      </c>
      <c r="G1635" s="1">
        <v>41393</v>
      </c>
      <c r="H1635">
        <v>2</v>
      </c>
      <c r="I1635">
        <v>2013</v>
      </c>
      <c r="J1635">
        <v>11.167999999999999</v>
      </c>
      <c r="K1635">
        <v>-49.035800000000002</v>
      </c>
      <c r="L1635" t="s">
        <v>1368</v>
      </c>
      <c r="M1635" t="s">
        <v>1375</v>
      </c>
      <c r="N1635" s="1">
        <v>41974</v>
      </c>
      <c r="O1635">
        <v>12.198</v>
      </c>
      <c r="P1635">
        <v>-53.518000000000001</v>
      </c>
      <c r="Q1635" t="s">
        <v>19</v>
      </c>
      <c r="R1635" t="s">
        <v>598</v>
      </c>
      <c r="S1635" t="s">
        <v>599</v>
      </c>
      <c r="T1635" t="s">
        <v>20</v>
      </c>
      <c r="U1635" t="s">
        <v>7</v>
      </c>
      <c r="V1635">
        <v>659.82010000000002</v>
      </c>
      <c r="W1635">
        <v>0.86</v>
      </c>
      <c r="X1635">
        <v>1</v>
      </c>
      <c r="Y1635">
        <v>76</v>
      </c>
      <c r="Z1635">
        <v>0</v>
      </c>
      <c r="AA1635">
        <v>0</v>
      </c>
      <c r="AB1635">
        <v>0</v>
      </c>
      <c r="AC1635">
        <v>240</v>
      </c>
      <c r="AD1635">
        <v>1000</v>
      </c>
      <c r="AE1635">
        <v>2000</v>
      </c>
      <c r="AF1635">
        <v>0</v>
      </c>
      <c r="AG1635">
        <v>0</v>
      </c>
      <c r="AH1635">
        <v>0</v>
      </c>
      <c r="AI1635">
        <v>0</v>
      </c>
      <c r="AJ1635">
        <v>0</v>
      </c>
      <c r="AK1635">
        <v>0</v>
      </c>
      <c r="AL1635">
        <v>0</v>
      </c>
      <c r="AM1635">
        <v>0</v>
      </c>
      <c r="AN1635">
        <v>0</v>
      </c>
      <c r="AO1635">
        <v>0</v>
      </c>
      <c r="AP1635">
        <v>0</v>
      </c>
      <c r="AQ1635">
        <v>0</v>
      </c>
      <c r="AR1635">
        <v>0</v>
      </c>
      <c r="AS1635">
        <v>0</v>
      </c>
      <c r="AT1635">
        <v>0</v>
      </c>
      <c r="AU1635">
        <v>0</v>
      </c>
      <c r="AV1635">
        <v>0</v>
      </c>
      <c r="AW1635">
        <v>0</v>
      </c>
      <c r="AX1635">
        <v>1</v>
      </c>
    </row>
    <row r="1636" spans="1:50" x14ac:dyDescent="0.25">
      <c r="A1636" s="36">
        <v>1901695</v>
      </c>
      <c r="B1636" s="36">
        <v>159520</v>
      </c>
      <c r="C1636" t="s">
        <v>65</v>
      </c>
      <c r="D1636">
        <v>5109</v>
      </c>
      <c r="E1636">
        <v>7167</v>
      </c>
      <c r="F1636" s="1">
        <v>41540</v>
      </c>
      <c r="G1636" s="1">
        <v>41563</v>
      </c>
      <c r="H1636">
        <v>9</v>
      </c>
      <c r="I1636">
        <v>2013</v>
      </c>
      <c r="J1636">
        <v>6.9949000000000003</v>
      </c>
      <c r="K1636">
        <v>-26.9937</v>
      </c>
      <c r="L1636" t="s">
        <v>1368</v>
      </c>
      <c r="M1636" t="s">
        <v>1376</v>
      </c>
      <c r="N1636" s="1">
        <v>41971</v>
      </c>
      <c r="O1636">
        <v>6.6980000000000004</v>
      </c>
      <c r="P1636">
        <v>-24.213000000000001</v>
      </c>
      <c r="Q1636" t="s">
        <v>19</v>
      </c>
      <c r="R1636" t="s">
        <v>598</v>
      </c>
      <c r="S1636" t="s">
        <v>599</v>
      </c>
      <c r="T1636" t="s">
        <v>20</v>
      </c>
      <c r="U1636" t="s">
        <v>7</v>
      </c>
      <c r="V1636">
        <v>430.93259999999998</v>
      </c>
      <c r="W1636">
        <v>0.86</v>
      </c>
      <c r="X1636">
        <v>1</v>
      </c>
      <c r="Y1636">
        <v>47</v>
      </c>
      <c r="Z1636">
        <v>0</v>
      </c>
      <c r="AA1636">
        <v>0</v>
      </c>
      <c r="AB1636">
        <v>0</v>
      </c>
      <c r="AC1636">
        <v>240</v>
      </c>
      <c r="AD1636">
        <v>1000</v>
      </c>
      <c r="AE1636">
        <v>2000</v>
      </c>
      <c r="AF1636">
        <v>0</v>
      </c>
      <c r="AG1636">
        <v>0</v>
      </c>
      <c r="AH1636">
        <v>0</v>
      </c>
      <c r="AI1636">
        <v>0</v>
      </c>
      <c r="AJ1636">
        <v>0</v>
      </c>
      <c r="AK1636">
        <v>0</v>
      </c>
      <c r="AL1636">
        <v>0</v>
      </c>
      <c r="AM1636">
        <v>0</v>
      </c>
      <c r="AN1636">
        <v>0</v>
      </c>
      <c r="AO1636">
        <v>0</v>
      </c>
      <c r="AP1636">
        <v>0</v>
      </c>
      <c r="AQ1636">
        <v>0</v>
      </c>
      <c r="AR1636">
        <v>0</v>
      </c>
      <c r="AS1636">
        <v>0</v>
      </c>
      <c r="AT1636">
        <v>0</v>
      </c>
      <c r="AU1636">
        <v>0</v>
      </c>
      <c r="AV1636">
        <v>0</v>
      </c>
      <c r="AW1636">
        <v>0</v>
      </c>
      <c r="AX1636">
        <v>1</v>
      </c>
    </row>
    <row r="1637" spans="1:50" x14ac:dyDescent="0.25">
      <c r="A1637" s="36">
        <v>1901694</v>
      </c>
      <c r="B1637" s="36">
        <v>159921</v>
      </c>
      <c r="C1637" t="s">
        <v>65</v>
      </c>
      <c r="D1637">
        <v>5108</v>
      </c>
      <c r="E1637">
        <v>7162</v>
      </c>
      <c r="F1637" s="1">
        <v>41535</v>
      </c>
      <c r="G1637" s="1">
        <v>41563</v>
      </c>
      <c r="H1637">
        <v>9</v>
      </c>
      <c r="I1637">
        <v>2013</v>
      </c>
      <c r="J1637">
        <v>14.995100000000001</v>
      </c>
      <c r="K1637">
        <v>-28.9984</v>
      </c>
      <c r="L1637" t="s">
        <v>1368</v>
      </c>
      <c r="M1637" t="s">
        <v>1376</v>
      </c>
      <c r="N1637" s="1">
        <v>41966</v>
      </c>
      <c r="O1637">
        <v>14.468</v>
      </c>
      <c r="P1637">
        <v>-29.864000000000001</v>
      </c>
      <c r="Q1637" t="s">
        <v>19</v>
      </c>
      <c r="R1637" t="s">
        <v>598</v>
      </c>
      <c r="S1637" t="s">
        <v>599</v>
      </c>
      <c r="T1637" t="s">
        <v>20</v>
      </c>
      <c r="U1637" t="s">
        <v>7</v>
      </c>
      <c r="V1637">
        <v>430.1979</v>
      </c>
      <c r="W1637">
        <v>0.86</v>
      </c>
      <c r="X1637">
        <v>1</v>
      </c>
      <c r="Y1637">
        <v>42</v>
      </c>
      <c r="Z1637">
        <v>0</v>
      </c>
      <c r="AA1637">
        <v>0</v>
      </c>
      <c r="AB1637">
        <v>0</v>
      </c>
      <c r="AC1637">
        <v>240</v>
      </c>
      <c r="AD1637">
        <v>1000</v>
      </c>
      <c r="AE1637">
        <v>2000</v>
      </c>
      <c r="AF1637">
        <v>0</v>
      </c>
      <c r="AG1637">
        <v>0</v>
      </c>
      <c r="AH1637">
        <v>0</v>
      </c>
      <c r="AI1637">
        <v>0</v>
      </c>
      <c r="AJ1637">
        <v>0</v>
      </c>
      <c r="AK1637">
        <v>0</v>
      </c>
      <c r="AL1637">
        <v>0</v>
      </c>
      <c r="AM1637">
        <v>0</v>
      </c>
      <c r="AN1637">
        <v>0</v>
      </c>
      <c r="AO1637">
        <v>0</v>
      </c>
      <c r="AP1637">
        <v>0</v>
      </c>
      <c r="AQ1637">
        <v>0</v>
      </c>
      <c r="AR1637">
        <v>0</v>
      </c>
      <c r="AS1637">
        <v>0</v>
      </c>
      <c r="AT1637">
        <v>0</v>
      </c>
      <c r="AU1637">
        <v>0</v>
      </c>
      <c r="AV1637">
        <v>0</v>
      </c>
      <c r="AW1637">
        <v>0</v>
      </c>
      <c r="AX1637">
        <v>1</v>
      </c>
    </row>
    <row r="1638" spans="1:50" x14ac:dyDescent="0.25">
      <c r="A1638" s="36">
        <v>1901693</v>
      </c>
      <c r="B1638" s="36">
        <v>159563</v>
      </c>
      <c r="C1638" t="s">
        <v>65</v>
      </c>
      <c r="D1638">
        <v>5107</v>
      </c>
      <c r="E1638">
        <v>7160</v>
      </c>
      <c r="F1638" s="1">
        <v>41546</v>
      </c>
      <c r="G1638" s="1">
        <v>41563</v>
      </c>
      <c r="H1638">
        <v>9</v>
      </c>
      <c r="I1638">
        <v>2013</v>
      </c>
      <c r="J1638">
        <v>-1.8827</v>
      </c>
      <c r="K1638">
        <v>-24.995000000000001</v>
      </c>
      <c r="L1638" t="s">
        <v>1368</v>
      </c>
      <c r="M1638" t="s">
        <v>1376</v>
      </c>
      <c r="N1638" s="1">
        <v>41968</v>
      </c>
      <c r="O1638">
        <v>-3.9289999999999998</v>
      </c>
      <c r="P1638">
        <v>-32.313000000000002</v>
      </c>
      <c r="Q1638" t="s">
        <v>19</v>
      </c>
      <c r="R1638" t="s">
        <v>598</v>
      </c>
      <c r="S1638" t="s">
        <v>599</v>
      </c>
      <c r="T1638" t="s">
        <v>20</v>
      </c>
      <c r="U1638" t="s">
        <v>7</v>
      </c>
      <c r="V1638">
        <v>422.14929999999998</v>
      </c>
      <c r="W1638">
        <v>0.86</v>
      </c>
      <c r="X1638">
        <v>1</v>
      </c>
      <c r="Y1638">
        <v>46</v>
      </c>
      <c r="Z1638">
        <v>0</v>
      </c>
      <c r="AA1638">
        <v>0</v>
      </c>
      <c r="AB1638">
        <v>0</v>
      </c>
      <c r="AC1638">
        <v>240</v>
      </c>
      <c r="AD1638">
        <v>1000</v>
      </c>
      <c r="AE1638">
        <v>2000</v>
      </c>
      <c r="AF1638">
        <v>0</v>
      </c>
      <c r="AG1638">
        <v>0</v>
      </c>
      <c r="AH1638">
        <v>0</v>
      </c>
      <c r="AI1638">
        <v>0</v>
      </c>
      <c r="AJ1638">
        <v>0</v>
      </c>
      <c r="AK1638">
        <v>0</v>
      </c>
      <c r="AL1638">
        <v>0</v>
      </c>
      <c r="AM1638">
        <v>0</v>
      </c>
      <c r="AN1638">
        <v>0</v>
      </c>
      <c r="AO1638">
        <v>0</v>
      </c>
      <c r="AP1638">
        <v>0</v>
      </c>
      <c r="AQ1638">
        <v>0</v>
      </c>
      <c r="AR1638">
        <v>0</v>
      </c>
      <c r="AS1638">
        <v>0</v>
      </c>
      <c r="AT1638">
        <v>0</v>
      </c>
      <c r="AU1638">
        <v>0</v>
      </c>
      <c r="AV1638">
        <v>0</v>
      </c>
      <c r="AW1638">
        <v>0</v>
      </c>
      <c r="AX1638">
        <v>1</v>
      </c>
    </row>
    <row r="1639" spans="1:50" x14ac:dyDescent="0.25">
      <c r="A1639" s="36">
        <v>1901692</v>
      </c>
      <c r="B1639" s="36">
        <v>159664</v>
      </c>
      <c r="C1639" t="s">
        <v>65</v>
      </c>
      <c r="D1639">
        <v>5106</v>
      </c>
      <c r="E1639">
        <v>7159</v>
      </c>
      <c r="F1639" s="1">
        <v>41544</v>
      </c>
      <c r="G1639" s="1">
        <v>41563</v>
      </c>
      <c r="H1639">
        <v>9</v>
      </c>
      <c r="I1639">
        <v>2013</v>
      </c>
      <c r="J1639">
        <v>0</v>
      </c>
      <c r="K1639">
        <v>-25</v>
      </c>
      <c r="L1639" t="s">
        <v>1368</v>
      </c>
      <c r="M1639" t="s">
        <v>1376</v>
      </c>
      <c r="N1639" s="1">
        <v>41965</v>
      </c>
      <c r="O1639">
        <v>0.79100000000000004</v>
      </c>
      <c r="P1639">
        <v>-29.966000000000001</v>
      </c>
      <c r="Q1639" t="s">
        <v>19</v>
      </c>
      <c r="R1639" t="s">
        <v>598</v>
      </c>
      <c r="S1639" t="s">
        <v>599</v>
      </c>
      <c r="T1639" t="s">
        <v>20</v>
      </c>
      <c r="U1639" t="s">
        <v>7</v>
      </c>
      <c r="V1639">
        <v>420.69650000000001</v>
      </c>
      <c r="W1639">
        <v>0.86</v>
      </c>
      <c r="X1639">
        <v>1</v>
      </c>
      <c r="Y1639">
        <v>47</v>
      </c>
      <c r="Z1639">
        <v>0</v>
      </c>
      <c r="AA1639">
        <v>0</v>
      </c>
      <c r="AB1639">
        <v>0</v>
      </c>
      <c r="AC1639">
        <v>240</v>
      </c>
      <c r="AD1639">
        <v>1000</v>
      </c>
      <c r="AE1639">
        <v>2000</v>
      </c>
      <c r="AF1639">
        <v>0</v>
      </c>
      <c r="AG1639">
        <v>0</v>
      </c>
      <c r="AH1639">
        <v>0</v>
      </c>
      <c r="AI1639">
        <v>0</v>
      </c>
      <c r="AJ1639">
        <v>0</v>
      </c>
      <c r="AK1639">
        <v>0</v>
      </c>
      <c r="AL1639">
        <v>0</v>
      </c>
      <c r="AM1639">
        <v>0</v>
      </c>
      <c r="AN1639">
        <v>0</v>
      </c>
      <c r="AO1639">
        <v>0</v>
      </c>
      <c r="AP1639">
        <v>0</v>
      </c>
      <c r="AQ1639">
        <v>0</v>
      </c>
      <c r="AR1639">
        <v>0</v>
      </c>
      <c r="AS1639">
        <v>0</v>
      </c>
      <c r="AT1639">
        <v>0</v>
      </c>
      <c r="AU1639">
        <v>0</v>
      </c>
      <c r="AV1639">
        <v>0</v>
      </c>
      <c r="AW1639">
        <v>0</v>
      </c>
      <c r="AX1639">
        <v>1</v>
      </c>
    </row>
    <row r="1640" spans="1:50" x14ac:dyDescent="0.25">
      <c r="A1640" s="36">
        <v>1901691</v>
      </c>
      <c r="B1640" s="36">
        <v>159124</v>
      </c>
      <c r="C1640" t="s">
        <v>65</v>
      </c>
      <c r="D1640">
        <v>5105</v>
      </c>
      <c r="E1640">
        <v>7148</v>
      </c>
      <c r="F1640" s="1">
        <v>41537</v>
      </c>
      <c r="G1640" s="1">
        <v>41563</v>
      </c>
      <c r="H1640">
        <v>9</v>
      </c>
      <c r="I1640">
        <v>2013</v>
      </c>
      <c r="J1640">
        <v>10.9961</v>
      </c>
      <c r="K1640">
        <v>-28.9908</v>
      </c>
      <c r="L1640" t="s">
        <v>1368</v>
      </c>
      <c r="M1640" t="s">
        <v>1376</v>
      </c>
      <c r="N1640" s="1">
        <v>41968</v>
      </c>
      <c r="O1640">
        <v>10.202</v>
      </c>
      <c r="P1640">
        <v>-27.823</v>
      </c>
      <c r="Q1640" t="s">
        <v>19</v>
      </c>
      <c r="R1640" t="s">
        <v>598</v>
      </c>
      <c r="S1640" t="s">
        <v>599</v>
      </c>
      <c r="T1640" t="s">
        <v>20</v>
      </c>
      <c r="U1640" t="s">
        <v>7</v>
      </c>
      <c r="V1640">
        <v>430.76179999999999</v>
      </c>
      <c r="W1640">
        <v>0.86</v>
      </c>
      <c r="X1640">
        <v>1</v>
      </c>
      <c r="Y1640">
        <v>48</v>
      </c>
      <c r="Z1640">
        <v>0</v>
      </c>
      <c r="AA1640">
        <v>0</v>
      </c>
      <c r="AB1640">
        <v>0</v>
      </c>
      <c r="AC1640">
        <v>240</v>
      </c>
      <c r="AD1640">
        <v>1000</v>
      </c>
      <c r="AE1640">
        <v>2000</v>
      </c>
      <c r="AF1640">
        <v>0</v>
      </c>
      <c r="AG1640">
        <v>0</v>
      </c>
      <c r="AH1640">
        <v>0</v>
      </c>
      <c r="AI1640">
        <v>0</v>
      </c>
      <c r="AJ1640">
        <v>0</v>
      </c>
      <c r="AK1640">
        <v>0</v>
      </c>
      <c r="AL1640">
        <v>0</v>
      </c>
      <c r="AM1640">
        <v>0</v>
      </c>
      <c r="AN1640">
        <v>0</v>
      </c>
      <c r="AO1640">
        <v>0</v>
      </c>
      <c r="AP1640">
        <v>0</v>
      </c>
      <c r="AQ1640">
        <v>0</v>
      </c>
      <c r="AR1640">
        <v>0</v>
      </c>
      <c r="AS1640">
        <v>0</v>
      </c>
      <c r="AT1640">
        <v>0</v>
      </c>
      <c r="AU1640">
        <v>0</v>
      </c>
      <c r="AV1640">
        <v>0</v>
      </c>
      <c r="AW1640">
        <v>0</v>
      </c>
      <c r="AX1640">
        <v>1</v>
      </c>
    </row>
    <row r="1641" spans="1:50" x14ac:dyDescent="0.25">
      <c r="A1641" s="36">
        <v>1901690</v>
      </c>
      <c r="B1641" s="36">
        <v>159122</v>
      </c>
      <c r="C1641" t="s">
        <v>65</v>
      </c>
      <c r="D1641">
        <v>5104</v>
      </c>
      <c r="E1641">
        <v>7146</v>
      </c>
      <c r="F1641" s="1">
        <v>41547</v>
      </c>
      <c r="G1641" s="1">
        <v>41563</v>
      </c>
      <c r="H1641">
        <v>9</v>
      </c>
      <c r="I1641">
        <v>2013</v>
      </c>
      <c r="J1641">
        <v>-4.0178000000000003</v>
      </c>
      <c r="K1641">
        <v>-24.995799999999999</v>
      </c>
      <c r="L1641" t="s">
        <v>1368</v>
      </c>
      <c r="M1641" t="s">
        <v>1376</v>
      </c>
      <c r="N1641" s="1">
        <v>41968</v>
      </c>
      <c r="O1641">
        <v>-4.0220000000000002</v>
      </c>
      <c r="P1641">
        <v>-28.036000000000001</v>
      </c>
      <c r="Q1641" t="s">
        <v>19</v>
      </c>
      <c r="R1641" t="s">
        <v>598</v>
      </c>
      <c r="S1641" t="s">
        <v>599</v>
      </c>
      <c r="T1641" t="s">
        <v>20</v>
      </c>
      <c r="U1641" t="s">
        <v>7</v>
      </c>
      <c r="V1641">
        <v>420.9819</v>
      </c>
      <c r="W1641">
        <v>0.86</v>
      </c>
      <c r="X1641">
        <v>1</v>
      </c>
      <c r="Y1641">
        <v>47</v>
      </c>
      <c r="Z1641">
        <v>0</v>
      </c>
      <c r="AA1641">
        <v>0</v>
      </c>
      <c r="AB1641">
        <v>0</v>
      </c>
      <c r="AC1641">
        <v>240</v>
      </c>
      <c r="AD1641">
        <v>1000</v>
      </c>
      <c r="AE1641">
        <v>2000</v>
      </c>
      <c r="AF1641">
        <v>0</v>
      </c>
      <c r="AG1641">
        <v>0</v>
      </c>
      <c r="AH1641">
        <v>0</v>
      </c>
      <c r="AI1641">
        <v>0</v>
      </c>
      <c r="AJ1641">
        <v>0</v>
      </c>
      <c r="AK1641">
        <v>0</v>
      </c>
      <c r="AL1641">
        <v>0</v>
      </c>
      <c r="AM1641">
        <v>0</v>
      </c>
      <c r="AN1641">
        <v>0</v>
      </c>
      <c r="AO1641">
        <v>0</v>
      </c>
      <c r="AP1641">
        <v>0</v>
      </c>
      <c r="AQ1641">
        <v>0</v>
      </c>
      <c r="AR1641">
        <v>0</v>
      </c>
      <c r="AS1641">
        <v>0</v>
      </c>
      <c r="AT1641">
        <v>0</v>
      </c>
      <c r="AU1641">
        <v>0</v>
      </c>
      <c r="AV1641">
        <v>0</v>
      </c>
      <c r="AW1641">
        <v>0</v>
      </c>
      <c r="AX1641">
        <v>1</v>
      </c>
    </row>
    <row r="1642" spans="1:50" x14ac:dyDescent="0.25">
      <c r="A1642" s="36">
        <v>1901689</v>
      </c>
      <c r="B1642" s="36">
        <v>159422</v>
      </c>
      <c r="C1642" t="s">
        <v>65</v>
      </c>
      <c r="D1642">
        <v>5103</v>
      </c>
      <c r="E1642">
        <v>7144</v>
      </c>
      <c r="F1642" s="1">
        <v>41541</v>
      </c>
      <c r="G1642" s="1">
        <v>41563</v>
      </c>
      <c r="H1642">
        <v>9</v>
      </c>
      <c r="I1642">
        <v>2013</v>
      </c>
      <c r="J1642">
        <v>4.9551999999999996</v>
      </c>
      <c r="K1642">
        <v>-25.978200000000001</v>
      </c>
      <c r="L1642" t="s">
        <v>1368</v>
      </c>
      <c r="M1642" t="s">
        <v>1376</v>
      </c>
      <c r="N1642" s="1">
        <v>41972</v>
      </c>
      <c r="O1642">
        <v>5.351</v>
      </c>
      <c r="P1642">
        <v>-24.306000000000001</v>
      </c>
      <c r="Q1642" t="s">
        <v>19</v>
      </c>
      <c r="R1642" t="s">
        <v>598</v>
      </c>
      <c r="S1642" t="s">
        <v>599</v>
      </c>
      <c r="T1642" t="s">
        <v>20</v>
      </c>
      <c r="U1642" t="s">
        <v>7</v>
      </c>
      <c r="V1642">
        <v>431.1986</v>
      </c>
      <c r="W1642">
        <v>0.86</v>
      </c>
      <c r="X1642">
        <v>1</v>
      </c>
      <c r="Y1642">
        <v>48</v>
      </c>
      <c r="Z1642">
        <v>0</v>
      </c>
      <c r="AA1642">
        <v>0</v>
      </c>
      <c r="AB1642">
        <v>0</v>
      </c>
      <c r="AC1642">
        <v>240</v>
      </c>
      <c r="AD1642">
        <v>1000</v>
      </c>
      <c r="AE1642">
        <v>2000</v>
      </c>
      <c r="AF1642">
        <v>0</v>
      </c>
      <c r="AG1642">
        <v>0</v>
      </c>
      <c r="AH1642">
        <v>0</v>
      </c>
      <c r="AI1642">
        <v>0</v>
      </c>
      <c r="AJ1642">
        <v>0</v>
      </c>
      <c r="AK1642">
        <v>0</v>
      </c>
      <c r="AL1642">
        <v>0</v>
      </c>
      <c r="AM1642">
        <v>0</v>
      </c>
      <c r="AN1642">
        <v>0</v>
      </c>
      <c r="AO1642">
        <v>0</v>
      </c>
      <c r="AP1642">
        <v>0</v>
      </c>
      <c r="AQ1642">
        <v>0</v>
      </c>
      <c r="AR1642">
        <v>0</v>
      </c>
      <c r="AS1642">
        <v>0</v>
      </c>
      <c r="AT1642">
        <v>0</v>
      </c>
      <c r="AU1642">
        <v>0</v>
      </c>
      <c r="AV1642">
        <v>0</v>
      </c>
      <c r="AW1642">
        <v>0</v>
      </c>
      <c r="AX1642">
        <v>1</v>
      </c>
    </row>
    <row r="1643" spans="1:50" x14ac:dyDescent="0.25">
      <c r="A1643" s="36">
        <v>1901687</v>
      </c>
      <c r="B1643" s="36">
        <v>159919</v>
      </c>
      <c r="C1643" t="s">
        <v>65</v>
      </c>
      <c r="D1643">
        <v>4918</v>
      </c>
      <c r="E1643">
        <v>7142</v>
      </c>
      <c r="F1643" s="1">
        <v>41536</v>
      </c>
      <c r="G1643" s="1">
        <v>41563</v>
      </c>
      <c r="H1643">
        <v>9</v>
      </c>
      <c r="I1643">
        <v>2013</v>
      </c>
      <c r="J1643">
        <v>14.495100000000001</v>
      </c>
      <c r="K1643">
        <v>-28.999099999999999</v>
      </c>
      <c r="L1643" t="s">
        <v>1368</v>
      </c>
      <c r="M1643" t="s">
        <v>1376</v>
      </c>
      <c r="N1643" s="1">
        <v>41966</v>
      </c>
      <c r="O1643">
        <v>14.096</v>
      </c>
      <c r="P1643">
        <v>-32.908000000000001</v>
      </c>
      <c r="Q1643" t="s">
        <v>19</v>
      </c>
      <c r="R1643" t="s">
        <v>598</v>
      </c>
      <c r="S1643" t="s">
        <v>599</v>
      </c>
      <c r="T1643" t="s">
        <v>20</v>
      </c>
      <c r="U1643" t="s">
        <v>7</v>
      </c>
      <c r="V1643">
        <v>430.73820000000001</v>
      </c>
      <c r="W1643">
        <v>0.86</v>
      </c>
      <c r="X1643">
        <v>1</v>
      </c>
      <c r="Y1643">
        <v>47</v>
      </c>
      <c r="Z1643">
        <v>0</v>
      </c>
      <c r="AA1643">
        <v>0</v>
      </c>
      <c r="AB1643">
        <v>0</v>
      </c>
      <c r="AC1643">
        <v>240</v>
      </c>
      <c r="AD1643">
        <v>1000</v>
      </c>
      <c r="AE1643">
        <v>2000</v>
      </c>
      <c r="AF1643">
        <v>0</v>
      </c>
      <c r="AG1643">
        <v>0</v>
      </c>
      <c r="AH1643">
        <v>0</v>
      </c>
      <c r="AI1643">
        <v>0</v>
      </c>
      <c r="AJ1643">
        <v>0</v>
      </c>
      <c r="AK1643">
        <v>0</v>
      </c>
      <c r="AL1643">
        <v>0</v>
      </c>
      <c r="AM1643">
        <v>0</v>
      </c>
      <c r="AN1643">
        <v>0</v>
      </c>
      <c r="AO1643">
        <v>0</v>
      </c>
      <c r="AP1643">
        <v>0</v>
      </c>
      <c r="AQ1643">
        <v>0</v>
      </c>
      <c r="AR1643">
        <v>0</v>
      </c>
      <c r="AS1643">
        <v>0</v>
      </c>
      <c r="AT1643">
        <v>0</v>
      </c>
      <c r="AU1643">
        <v>0</v>
      </c>
      <c r="AV1643">
        <v>0</v>
      </c>
      <c r="AW1643">
        <v>0</v>
      </c>
      <c r="AX1643">
        <v>1</v>
      </c>
    </row>
    <row r="1644" spans="1:50" x14ac:dyDescent="0.25">
      <c r="A1644" s="36">
        <v>1901686</v>
      </c>
      <c r="B1644" s="36">
        <v>146780</v>
      </c>
      <c r="C1644" t="s">
        <v>65</v>
      </c>
      <c r="D1644">
        <v>4917</v>
      </c>
      <c r="E1644">
        <v>7140</v>
      </c>
      <c r="F1644" s="1">
        <v>41536</v>
      </c>
      <c r="G1644" s="1">
        <v>41563</v>
      </c>
      <c r="H1644">
        <v>9</v>
      </c>
      <c r="I1644">
        <v>2013</v>
      </c>
      <c r="J1644">
        <v>13.647</v>
      </c>
      <c r="K1644">
        <v>-28.996300000000002</v>
      </c>
      <c r="L1644" t="s">
        <v>1368</v>
      </c>
      <c r="M1644" t="s">
        <v>1376</v>
      </c>
      <c r="N1644" s="1">
        <v>41970</v>
      </c>
      <c r="O1644">
        <v>13.696</v>
      </c>
      <c r="P1644">
        <v>-25.68</v>
      </c>
      <c r="Q1644" t="s">
        <v>19</v>
      </c>
      <c r="R1644" t="s">
        <v>598</v>
      </c>
      <c r="S1644" t="s">
        <v>599</v>
      </c>
      <c r="T1644" t="s">
        <v>20</v>
      </c>
      <c r="U1644" t="s">
        <v>7</v>
      </c>
      <c r="V1644">
        <v>434.2278</v>
      </c>
      <c r="W1644">
        <v>0.86</v>
      </c>
      <c r="X1644">
        <v>1</v>
      </c>
      <c r="Y1644">
        <v>82</v>
      </c>
      <c r="Z1644">
        <v>0</v>
      </c>
      <c r="AA1644">
        <v>0</v>
      </c>
      <c r="AB1644">
        <v>0</v>
      </c>
      <c r="AC1644">
        <v>240</v>
      </c>
      <c r="AD1644">
        <v>1000</v>
      </c>
      <c r="AE1644">
        <v>2000</v>
      </c>
      <c r="AF1644">
        <v>0</v>
      </c>
      <c r="AG1644">
        <v>0</v>
      </c>
      <c r="AH1644">
        <v>0</v>
      </c>
      <c r="AI1644">
        <v>0</v>
      </c>
      <c r="AJ1644">
        <v>0</v>
      </c>
      <c r="AK1644">
        <v>0</v>
      </c>
      <c r="AL1644">
        <v>0</v>
      </c>
      <c r="AM1644">
        <v>0</v>
      </c>
      <c r="AN1644">
        <v>0</v>
      </c>
      <c r="AO1644">
        <v>0</v>
      </c>
      <c r="AP1644">
        <v>0</v>
      </c>
      <c r="AQ1644">
        <v>0</v>
      </c>
      <c r="AR1644">
        <v>0</v>
      </c>
      <c r="AS1644">
        <v>0</v>
      </c>
      <c r="AT1644">
        <v>0</v>
      </c>
      <c r="AU1644">
        <v>0</v>
      </c>
      <c r="AV1644">
        <v>0</v>
      </c>
      <c r="AW1644">
        <v>0</v>
      </c>
      <c r="AX1644">
        <v>1</v>
      </c>
    </row>
    <row r="1645" spans="1:50" x14ac:dyDescent="0.25">
      <c r="A1645" s="36">
        <v>1901685</v>
      </c>
      <c r="B1645" s="36">
        <v>146781</v>
      </c>
      <c r="C1645" t="s">
        <v>65</v>
      </c>
      <c r="D1645">
        <v>4916</v>
      </c>
      <c r="E1645">
        <v>7139</v>
      </c>
      <c r="F1645" s="1">
        <v>41544</v>
      </c>
      <c r="G1645" s="1">
        <v>41563</v>
      </c>
      <c r="H1645">
        <v>9</v>
      </c>
      <c r="I1645">
        <v>2013</v>
      </c>
      <c r="J1645">
        <v>1</v>
      </c>
      <c r="K1645">
        <v>-25.007300000000001</v>
      </c>
      <c r="L1645" t="s">
        <v>1368</v>
      </c>
      <c r="M1645" t="s">
        <v>1376</v>
      </c>
      <c r="N1645" s="1">
        <v>41965</v>
      </c>
      <c r="O1645">
        <v>-1.3939999999999999</v>
      </c>
      <c r="P1645">
        <v>-23.527999999999999</v>
      </c>
      <c r="Q1645" t="s">
        <v>19</v>
      </c>
      <c r="R1645" t="s">
        <v>598</v>
      </c>
      <c r="S1645" t="s">
        <v>599</v>
      </c>
      <c r="T1645" t="s">
        <v>20</v>
      </c>
      <c r="U1645" t="s">
        <v>7</v>
      </c>
      <c r="V1645">
        <v>421.82080000000002</v>
      </c>
      <c r="W1645">
        <v>0.86</v>
      </c>
      <c r="X1645">
        <v>1</v>
      </c>
      <c r="Y1645">
        <v>47</v>
      </c>
      <c r="Z1645">
        <v>0</v>
      </c>
      <c r="AA1645">
        <v>0</v>
      </c>
      <c r="AB1645">
        <v>0</v>
      </c>
      <c r="AC1645">
        <v>240</v>
      </c>
      <c r="AD1645">
        <v>1000</v>
      </c>
      <c r="AE1645">
        <v>2000</v>
      </c>
      <c r="AF1645">
        <v>0</v>
      </c>
      <c r="AG1645">
        <v>0</v>
      </c>
      <c r="AH1645">
        <v>0</v>
      </c>
      <c r="AI1645">
        <v>0</v>
      </c>
      <c r="AJ1645">
        <v>0</v>
      </c>
      <c r="AK1645">
        <v>0</v>
      </c>
      <c r="AL1645">
        <v>0</v>
      </c>
      <c r="AM1645">
        <v>0</v>
      </c>
      <c r="AN1645">
        <v>0</v>
      </c>
      <c r="AO1645">
        <v>0</v>
      </c>
      <c r="AP1645">
        <v>0</v>
      </c>
      <c r="AQ1645">
        <v>0</v>
      </c>
      <c r="AR1645">
        <v>0</v>
      </c>
      <c r="AS1645">
        <v>0</v>
      </c>
      <c r="AT1645">
        <v>0</v>
      </c>
      <c r="AU1645">
        <v>0</v>
      </c>
      <c r="AV1645">
        <v>0</v>
      </c>
      <c r="AW1645">
        <v>0</v>
      </c>
      <c r="AX1645">
        <v>1</v>
      </c>
    </row>
    <row r="1646" spans="1:50" x14ac:dyDescent="0.25">
      <c r="A1646" s="36">
        <v>1901683</v>
      </c>
      <c r="B1646" s="36">
        <v>159220</v>
      </c>
      <c r="C1646" t="s">
        <v>65</v>
      </c>
      <c r="D1646">
        <v>4914</v>
      </c>
      <c r="E1646">
        <v>7127</v>
      </c>
      <c r="F1646" s="1">
        <v>41539</v>
      </c>
      <c r="G1646" s="1">
        <v>41563</v>
      </c>
      <c r="H1646">
        <v>9</v>
      </c>
      <c r="I1646">
        <v>2013</v>
      </c>
      <c r="J1646">
        <v>8.9948999999999995</v>
      </c>
      <c r="K1646">
        <v>-27.985499999999998</v>
      </c>
      <c r="L1646" t="s">
        <v>1368</v>
      </c>
      <c r="M1646" t="s">
        <v>1376</v>
      </c>
      <c r="N1646" s="1">
        <v>41970</v>
      </c>
      <c r="O1646">
        <v>10.241</v>
      </c>
      <c r="P1646">
        <v>-26.28</v>
      </c>
      <c r="Q1646" t="s">
        <v>19</v>
      </c>
      <c r="R1646" t="s">
        <v>598</v>
      </c>
      <c r="S1646" t="s">
        <v>599</v>
      </c>
      <c r="T1646" t="s">
        <v>20</v>
      </c>
      <c r="U1646" t="s">
        <v>7</v>
      </c>
      <c r="V1646">
        <v>431.77359999999999</v>
      </c>
      <c r="W1646">
        <v>0.86</v>
      </c>
      <c r="X1646">
        <v>1</v>
      </c>
      <c r="Y1646">
        <v>47</v>
      </c>
      <c r="Z1646">
        <v>0</v>
      </c>
      <c r="AA1646">
        <v>0</v>
      </c>
      <c r="AB1646">
        <v>0</v>
      </c>
      <c r="AC1646">
        <v>240</v>
      </c>
      <c r="AD1646">
        <v>1000</v>
      </c>
      <c r="AE1646">
        <v>2000</v>
      </c>
      <c r="AF1646">
        <v>0</v>
      </c>
      <c r="AG1646">
        <v>0</v>
      </c>
      <c r="AH1646">
        <v>0</v>
      </c>
      <c r="AI1646">
        <v>0</v>
      </c>
      <c r="AJ1646">
        <v>0</v>
      </c>
      <c r="AK1646">
        <v>0</v>
      </c>
      <c r="AL1646">
        <v>0</v>
      </c>
      <c r="AM1646">
        <v>0</v>
      </c>
      <c r="AN1646">
        <v>0</v>
      </c>
      <c r="AO1646">
        <v>0</v>
      </c>
      <c r="AP1646">
        <v>0</v>
      </c>
      <c r="AQ1646">
        <v>0</v>
      </c>
      <c r="AR1646">
        <v>0</v>
      </c>
      <c r="AS1646">
        <v>0</v>
      </c>
      <c r="AT1646">
        <v>0</v>
      </c>
      <c r="AU1646">
        <v>0</v>
      </c>
      <c r="AV1646">
        <v>0</v>
      </c>
      <c r="AW1646">
        <v>0</v>
      </c>
      <c r="AX1646">
        <v>1</v>
      </c>
    </row>
    <row r="1647" spans="1:50" x14ac:dyDescent="0.25">
      <c r="A1647" s="36">
        <v>1901681</v>
      </c>
      <c r="B1647" s="36">
        <v>46143</v>
      </c>
      <c r="C1647" t="s">
        <v>65</v>
      </c>
      <c r="D1647">
        <v>4912</v>
      </c>
      <c r="E1647">
        <v>7082</v>
      </c>
      <c r="F1647" s="1">
        <v>41543</v>
      </c>
      <c r="G1647" s="1">
        <v>41563</v>
      </c>
      <c r="H1647">
        <v>9</v>
      </c>
      <c r="I1647">
        <v>2013</v>
      </c>
      <c r="J1647">
        <v>1.9836</v>
      </c>
      <c r="K1647">
        <v>-25.011099999999999</v>
      </c>
      <c r="L1647" t="s">
        <v>1368</v>
      </c>
      <c r="M1647" t="s">
        <v>1376</v>
      </c>
      <c r="N1647" s="1">
        <v>41974</v>
      </c>
      <c r="O1647">
        <v>1.2589999999999999</v>
      </c>
      <c r="P1647">
        <v>-30.504000000000001</v>
      </c>
      <c r="Q1647" t="s">
        <v>19</v>
      </c>
      <c r="R1647" t="s">
        <v>598</v>
      </c>
      <c r="S1647" t="s">
        <v>599</v>
      </c>
      <c r="T1647" t="s">
        <v>20</v>
      </c>
      <c r="U1647" t="s">
        <v>7</v>
      </c>
      <c r="V1647">
        <v>430.91390000000001</v>
      </c>
      <c r="W1647">
        <v>0.86</v>
      </c>
      <c r="X1647">
        <v>1</v>
      </c>
      <c r="Y1647">
        <v>48</v>
      </c>
      <c r="Z1647">
        <v>0</v>
      </c>
      <c r="AA1647">
        <v>0</v>
      </c>
      <c r="AB1647">
        <v>0</v>
      </c>
      <c r="AC1647">
        <v>240</v>
      </c>
      <c r="AD1647">
        <v>1000</v>
      </c>
      <c r="AE1647">
        <v>2000</v>
      </c>
      <c r="AF1647">
        <v>0</v>
      </c>
      <c r="AG1647">
        <v>0</v>
      </c>
      <c r="AH1647">
        <v>0</v>
      </c>
      <c r="AI1647">
        <v>0</v>
      </c>
      <c r="AJ1647">
        <v>0</v>
      </c>
      <c r="AK1647">
        <v>0</v>
      </c>
      <c r="AL1647">
        <v>0</v>
      </c>
      <c r="AM1647">
        <v>0</v>
      </c>
      <c r="AN1647">
        <v>0</v>
      </c>
      <c r="AO1647">
        <v>0</v>
      </c>
      <c r="AP1647">
        <v>0</v>
      </c>
      <c r="AQ1647">
        <v>0</v>
      </c>
      <c r="AR1647">
        <v>0</v>
      </c>
      <c r="AS1647">
        <v>0</v>
      </c>
      <c r="AT1647">
        <v>0</v>
      </c>
      <c r="AU1647">
        <v>0</v>
      </c>
      <c r="AV1647">
        <v>0</v>
      </c>
      <c r="AW1647">
        <v>0</v>
      </c>
      <c r="AX1647">
        <v>1</v>
      </c>
    </row>
    <row r="1648" spans="1:50" x14ac:dyDescent="0.25">
      <c r="A1648" s="36">
        <v>1901675</v>
      </c>
      <c r="B1648" s="36">
        <v>46593</v>
      </c>
      <c r="C1648" t="s">
        <v>65</v>
      </c>
      <c r="D1648">
        <v>4911</v>
      </c>
      <c r="E1648">
        <v>7041</v>
      </c>
      <c r="F1648" s="1">
        <v>41546</v>
      </c>
      <c r="G1648" s="1">
        <v>41563</v>
      </c>
      <c r="H1648">
        <v>9</v>
      </c>
      <c r="I1648">
        <v>2013</v>
      </c>
      <c r="J1648">
        <v>-0.8831</v>
      </c>
      <c r="K1648">
        <v>-25.095199999999998</v>
      </c>
      <c r="L1648" t="s">
        <v>1368</v>
      </c>
      <c r="M1648" t="s">
        <v>1376</v>
      </c>
      <c r="N1648" s="1">
        <v>41967</v>
      </c>
      <c r="O1648">
        <v>0.86599999999999999</v>
      </c>
      <c r="P1648">
        <v>-37.340000000000003</v>
      </c>
      <c r="Q1648" t="s">
        <v>19</v>
      </c>
      <c r="R1648" t="s">
        <v>598</v>
      </c>
      <c r="S1648" t="s">
        <v>599</v>
      </c>
      <c r="T1648" t="s">
        <v>20</v>
      </c>
      <c r="U1648" t="s">
        <v>7</v>
      </c>
      <c r="V1648">
        <v>421.34379999999999</v>
      </c>
      <c r="W1648">
        <v>0.86</v>
      </c>
      <c r="X1648">
        <v>1</v>
      </c>
      <c r="Y1648">
        <v>47</v>
      </c>
      <c r="Z1648">
        <v>0</v>
      </c>
      <c r="AA1648">
        <v>0</v>
      </c>
      <c r="AB1648">
        <v>0</v>
      </c>
      <c r="AC1648">
        <v>240</v>
      </c>
      <c r="AD1648">
        <v>1000</v>
      </c>
      <c r="AE1648">
        <v>2000</v>
      </c>
      <c r="AF1648">
        <v>0</v>
      </c>
      <c r="AG1648">
        <v>0</v>
      </c>
      <c r="AH1648">
        <v>0</v>
      </c>
      <c r="AI1648">
        <v>0</v>
      </c>
      <c r="AJ1648">
        <v>0</v>
      </c>
      <c r="AK1648">
        <v>0</v>
      </c>
      <c r="AL1648">
        <v>0</v>
      </c>
      <c r="AM1648">
        <v>0</v>
      </c>
      <c r="AN1648">
        <v>0</v>
      </c>
      <c r="AO1648">
        <v>0</v>
      </c>
      <c r="AP1648">
        <v>0</v>
      </c>
      <c r="AQ1648">
        <v>0</v>
      </c>
      <c r="AR1648">
        <v>0</v>
      </c>
      <c r="AS1648">
        <v>0</v>
      </c>
      <c r="AT1648">
        <v>0</v>
      </c>
      <c r="AU1648">
        <v>0</v>
      </c>
      <c r="AV1648">
        <v>0</v>
      </c>
      <c r="AW1648">
        <v>0</v>
      </c>
      <c r="AX1648">
        <v>1</v>
      </c>
    </row>
    <row r="1649" spans="1:50" x14ac:dyDescent="0.25">
      <c r="A1649" s="36">
        <v>5904274</v>
      </c>
      <c r="B1649" s="36">
        <v>163</v>
      </c>
      <c r="C1649" t="s">
        <v>65</v>
      </c>
      <c r="D1649">
        <v>4335</v>
      </c>
      <c r="E1649">
        <v>163</v>
      </c>
      <c r="F1649" s="1">
        <v>41658</v>
      </c>
      <c r="G1649" s="1">
        <v>41250</v>
      </c>
      <c r="H1649">
        <v>1</v>
      </c>
      <c r="I1649">
        <v>2014</v>
      </c>
      <c r="J1649">
        <v>-44.005299999999998</v>
      </c>
      <c r="K1649">
        <v>-30.262499999999999</v>
      </c>
      <c r="L1649" t="s">
        <v>1368</v>
      </c>
      <c r="M1649" t="s">
        <v>573</v>
      </c>
      <c r="N1649" s="1">
        <v>41969</v>
      </c>
      <c r="O1649">
        <v>-44.953000000000003</v>
      </c>
      <c r="P1649">
        <v>-16.582999999999998</v>
      </c>
      <c r="Q1649" t="s">
        <v>14</v>
      </c>
      <c r="R1649" t="s">
        <v>601</v>
      </c>
      <c r="S1649" t="s">
        <v>602</v>
      </c>
      <c r="T1649" t="s">
        <v>15</v>
      </c>
      <c r="U1649" t="s">
        <v>7</v>
      </c>
      <c r="V1649">
        <v>311.20999999999998</v>
      </c>
      <c r="W1649">
        <v>0.91</v>
      </c>
      <c r="X1649">
        <v>1</v>
      </c>
      <c r="Y1649">
        <v>26</v>
      </c>
      <c r="Z1649">
        <v>0</v>
      </c>
      <c r="AA1649">
        <v>0</v>
      </c>
      <c r="AB1649">
        <v>0</v>
      </c>
      <c r="AC1649">
        <v>240</v>
      </c>
      <c r="AD1649">
        <v>1000</v>
      </c>
      <c r="AE1649">
        <v>2000</v>
      </c>
      <c r="AF1649">
        <v>0</v>
      </c>
      <c r="AG1649">
        <v>0</v>
      </c>
      <c r="AH1649">
        <v>0</v>
      </c>
      <c r="AI1649">
        <v>0</v>
      </c>
      <c r="AJ1649">
        <v>0</v>
      </c>
      <c r="AK1649">
        <v>0</v>
      </c>
      <c r="AL1649">
        <v>0</v>
      </c>
      <c r="AM1649">
        <v>0</v>
      </c>
      <c r="AN1649">
        <v>0</v>
      </c>
      <c r="AO1649">
        <v>0</v>
      </c>
      <c r="AP1649">
        <v>0</v>
      </c>
      <c r="AQ1649">
        <v>0</v>
      </c>
      <c r="AR1649">
        <v>0</v>
      </c>
      <c r="AS1649">
        <v>0</v>
      </c>
      <c r="AT1649">
        <v>0</v>
      </c>
      <c r="AU1649">
        <v>0</v>
      </c>
      <c r="AV1649">
        <v>0</v>
      </c>
      <c r="AW1649">
        <v>0</v>
      </c>
      <c r="AX1649">
        <v>1</v>
      </c>
    </row>
    <row r="1650" spans="1:50" x14ac:dyDescent="0.25">
      <c r="A1650" s="36">
        <v>3901156</v>
      </c>
      <c r="B1650" s="36">
        <v>162</v>
      </c>
      <c r="C1650" t="s">
        <v>65</v>
      </c>
      <c r="D1650">
        <v>4334</v>
      </c>
      <c r="E1650">
        <v>162</v>
      </c>
      <c r="F1650" s="1">
        <v>41701</v>
      </c>
      <c r="G1650" s="1">
        <v>41250</v>
      </c>
      <c r="H1650">
        <v>3</v>
      </c>
      <c r="I1650">
        <v>2014</v>
      </c>
      <c r="J1650">
        <v>3.9794999999999998</v>
      </c>
      <c r="K1650">
        <v>-112.07</v>
      </c>
      <c r="L1650" t="s">
        <v>1368</v>
      </c>
      <c r="M1650" t="s">
        <v>573</v>
      </c>
      <c r="N1650" s="1">
        <v>41975</v>
      </c>
      <c r="O1650">
        <v>4.0940000000000003</v>
      </c>
      <c r="P1650">
        <v>-122.455</v>
      </c>
      <c r="Q1650" t="s">
        <v>14</v>
      </c>
      <c r="R1650" t="s">
        <v>601</v>
      </c>
      <c r="S1650" t="s">
        <v>602</v>
      </c>
      <c r="T1650" t="s">
        <v>15</v>
      </c>
      <c r="U1650" t="s">
        <v>7</v>
      </c>
      <c r="V1650">
        <v>274.17149999999998</v>
      </c>
      <c r="W1650">
        <v>0.91</v>
      </c>
      <c r="X1650">
        <v>1</v>
      </c>
      <c r="Y1650">
        <v>24</v>
      </c>
      <c r="Z1650">
        <v>0</v>
      </c>
      <c r="AA1650">
        <v>0</v>
      </c>
      <c r="AB1650">
        <v>0</v>
      </c>
      <c r="AC1650">
        <v>240</v>
      </c>
      <c r="AD1650">
        <v>1000</v>
      </c>
      <c r="AE1650">
        <v>2000</v>
      </c>
      <c r="AF1650">
        <v>0</v>
      </c>
      <c r="AG1650">
        <v>0</v>
      </c>
      <c r="AH1650">
        <v>0</v>
      </c>
      <c r="AI1650">
        <v>0</v>
      </c>
      <c r="AJ1650">
        <v>0</v>
      </c>
      <c r="AK1650">
        <v>0</v>
      </c>
      <c r="AL1650">
        <v>0</v>
      </c>
      <c r="AM1650">
        <v>0</v>
      </c>
      <c r="AN1650">
        <v>0</v>
      </c>
      <c r="AO1650">
        <v>0</v>
      </c>
      <c r="AP1650">
        <v>0</v>
      </c>
      <c r="AQ1650">
        <v>0</v>
      </c>
      <c r="AR1650">
        <v>0</v>
      </c>
      <c r="AS1650">
        <v>0</v>
      </c>
      <c r="AT1650">
        <v>0</v>
      </c>
      <c r="AU1650">
        <v>0</v>
      </c>
      <c r="AV1650">
        <v>0</v>
      </c>
      <c r="AW1650">
        <v>0</v>
      </c>
      <c r="AX1650">
        <v>1</v>
      </c>
    </row>
    <row r="1651" spans="1:50" x14ac:dyDescent="0.25">
      <c r="A1651" s="36">
        <v>3901053</v>
      </c>
      <c r="B1651" s="36">
        <v>7227</v>
      </c>
      <c r="C1651" t="s">
        <v>65</v>
      </c>
      <c r="D1651">
        <v>5335</v>
      </c>
      <c r="E1651" t="s">
        <v>573</v>
      </c>
      <c r="F1651" s="1">
        <v>41698</v>
      </c>
      <c r="G1651" s="1">
        <v>41738</v>
      </c>
      <c r="H1651">
        <v>2</v>
      </c>
      <c r="I1651">
        <v>2014</v>
      </c>
      <c r="J1651">
        <v>-24.528300000000002</v>
      </c>
      <c r="K1651">
        <v>-85.016999999999996</v>
      </c>
      <c r="L1651" t="s">
        <v>1368</v>
      </c>
      <c r="M1651" t="s">
        <v>1377</v>
      </c>
      <c r="N1651" s="1">
        <v>41970</v>
      </c>
      <c r="O1651">
        <v>-24.27</v>
      </c>
      <c r="P1651">
        <v>-88.918000000000006</v>
      </c>
      <c r="Q1651" t="s">
        <v>19</v>
      </c>
      <c r="R1651" t="s">
        <v>598</v>
      </c>
      <c r="S1651" t="s">
        <v>599</v>
      </c>
      <c r="T1651" t="s">
        <v>20</v>
      </c>
      <c r="U1651" t="s">
        <v>7</v>
      </c>
      <c r="V1651">
        <v>271.91250000000002</v>
      </c>
      <c r="W1651">
        <v>0.91</v>
      </c>
      <c r="X1651">
        <v>1</v>
      </c>
      <c r="Y1651">
        <v>32</v>
      </c>
      <c r="Z1651">
        <v>0</v>
      </c>
      <c r="AA1651">
        <v>0</v>
      </c>
      <c r="AB1651">
        <v>0</v>
      </c>
      <c r="AC1651">
        <v>240</v>
      </c>
      <c r="AD1651">
        <v>1000</v>
      </c>
      <c r="AE1651">
        <v>1100</v>
      </c>
      <c r="AF1651">
        <v>0</v>
      </c>
      <c r="AG1651">
        <v>0</v>
      </c>
      <c r="AH1651">
        <v>0</v>
      </c>
      <c r="AI1651">
        <v>0</v>
      </c>
      <c r="AJ1651">
        <v>0</v>
      </c>
      <c r="AK1651">
        <v>0</v>
      </c>
      <c r="AL1651">
        <v>0</v>
      </c>
      <c r="AM1651">
        <v>0</v>
      </c>
      <c r="AN1651">
        <v>0</v>
      </c>
      <c r="AO1651">
        <v>0</v>
      </c>
      <c r="AP1651">
        <v>0</v>
      </c>
      <c r="AQ1651">
        <v>0</v>
      </c>
      <c r="AR1651">
        <v>0</v>
      </c>
      <c r="AS1651">
        <v>0</v>
      </c>
      <c r="AT1651">
        <v>0</v>
      </c>
      <c r="AU1651">
        <v>0</v>
      </c>
      <c r="AV1651">
        <v>0</v>
      </c>
      <c r="AW1651">
        <v>0</v>
      </c>
      <c r="AX1651">
        <v>1</v>
      </c>
    </row>
    <row r="1652" spans="1:50" x14ac:dyDescent="0.25">
      <c r="A1652" s="36">
        <v>3901051</v>
      </c>
      <c r="B1652" s="36">
        <v>7225</v>
      </c>
      <c r="C1652" t="s">
        <v>65</v>
      </c>
      <c r="D1652">
        <v>5333</v>
      </c>
      <c r="E1652" t="s">
        <v>573</v>
      </c>
      <c r="F1652" s="1">
        <v>41699</v>
      </c>
      <c r="G1652" s="1">
        <v>41738</v>
      </c>
      <c r="H1652">
        <v>3</v>
      </c>
      <c r="I1652">
        <v>2014</v>
      </c>
      <c r="J1652">
        <v>-21.226700000000001</v>
      </c>
      <c r="K1652">
        <v>-89.9863</v>
      </c>
      <c r="L1652" t="s">
        <v>1368</v>
      </c>
      <c r="M1652" t="s">
        <v>1377</v>
      </c>
      <c r="N1652" s="1">
        <v>41971</v>
      </c>
      <c r="O1652">
        <v>-21.295999999999999</v>
      </c>
      <c r="P1652">
        <v>-90.733999999999995</v>
      </c>
      <c r="Q1652" t="s">
        <v>19</v>
      </c>
      <c r="R1652" t="s">
        <v>598</v>
      </c>
      <c r="S1652" t="s">
        <v>599</v>
      </c>
      <c r="T1652" t="s">
        <v>20</v>
      </c>
      <c r="U1652" t="s">
        <v>7</v>
      </c>
      <c r="V1652">
        <v>272.2</v>
      </c>
      <c r="W1652">
        <v>0.91</v>
      </c>
      <c r="X1652">
        <v>1</v>
      </c>
      <c r="Y1652">
        <v>25</v>
      </c>
      <c r="Z1652">
        <v>0</v>
      </c>
      <c r="AA1652">
        <v>0</v>
      </c>
      <c r="AB1652">
        <v>0</v>
      </c>
      <c r="AC1652">
        <v>240</v>
      </c>
      <c r="AD1652">
        <v>1000</v>
      </c>
      <c r="AE1652">
        <v>1100</v>
      </c>
      <c r="AF1652">
        <v>0</v>
      </c>
      <c r="AG1652">
        <v>0</v>
      </c>
      <c r="AH1652">
        <v>0</v>
      </c>
      <c r="AI1652">
        <v>0</v>
      </c>
      <c r="AJ1652">
        <v>0</v>
      </c>
      <c r="AK1652">
        <v>0</v>
      </c>
      <c r="AL1652">
        <v>0</v>
      </c>
      <c r="AM1652">
        <v>0</v>
      </c>
      <c r="AN1652">
        <v>0</v>
      </c>
      <c r="AO1652">
        <v>0</v>
      </c>
      <c r="AP1652">
        <v>0</v>
      </c>
      <c r="AQ1652">
        <v>0</v>
      </c>
      <c r="AR1652">
        <v>0</v>
      </c>
      <c r="AS1652">
        <v>0</v>
      </c>
      <c r="AT1652">
        <v>0</v>
      </c>
      <c r="AU1652">
        <v>0</v>
      </c>
      <c r="AV1652">
        <v>0</v>
      </c>
      <c r="AW1652">
        <v>0</v>
      </c>
      <c r="AX1652">
        <v>1</v>
      </c>
    </row>
    <row r="1653" spans="1:50" x14ac:dyDescent="0.25">
      <c r="A1653" s="36">
        <v>3901046</v>
      </c>
      <c r="B1653" s="36">
        <v>7215</v>
      </c>
      <c r="C1653" t="s">
        <v>65</v>
      </c>
      <c r="D1653">
        <v>5150</v>
      </c>
      <c r="E1653" t="s">
        <v>573</v>
      </c>
      <c r="F1653" s="1">
        <v>41696</v>
      </c>
      <c r="G1653" s="1">
        <v>41738</v>
      </c>
      <c r="H1653">
        <v>2</v>
      </c>
      <c r="I1653">
        <v>2014</v>
      </c>
      <c r="J1653">
        <v>-29.274999999999999</v>
      </c>
      <c r="K1653">
        <v>-77.628299999999996</v>
      </c>
      <c r="L1653" t="s">
        <v>1368</v>
      </c>
      <c r="M1653" t="s">
        <v>1370</v>
      </c>
      <c r="N1653" s="1">
        <v>41968</v>
      </c>
      <c r="O1653">
        <v>-29.102</v>
      </c>
      <c r="P1653">
        <v>-75.188000000000002</v>
      </c>
      <c r="Q1653" t="s">
        <v>19</v>
      </c>
      <c r="R1653" t="s">
        <v>598</v>
      </c>
      <c r="S1653" t="s">
        <v>599</v>
      </c>
      <c r="T1653" t="s">
        <v>20</v>
      </c>
      <c r="U1653" t="s">
        <v>7</v>
      </c>
      <c r="V1653">
        <v>272.19099999999997</v>
      </c>
      <c r="W1653">
        <v>0.91</v>
      </c>
      <c r="X1653">
        <v>1</v>
      </c>
      <c r="Y1653">
        <v>32</v>
      </c>
      <c r="Z1653">
        <v>0</v>
      </c>
      <c r="AA1653">
        <v>0</v>
      </c>
      <c r="AB1653">
        <v>0</v>
      </c>
      <c r="AC1653">
        <v>240</v>
      </c>
      <c r="AD1653">
        <v>1000</v>
      </c>
      <c r="AE1653">
        <v>1100</v>
      </c>
      <c r="AF1653">
        <v>0</v>
      </c>
      <c r="AG1653">
        <v>0</v>
      </c>
      <c r="AH1653">
        <v>0</v>
      </c>
      <c r="AI1653">
        <v>0</v>
      </c>
      <c r="AJ1653">
        <v>0</v>
      </c>
      <c r="AK1653">
        <v>0</v>
      </c>
      <c r="AL1653">
        <v>0</v>
      </c>
      <c r="AM1653">
        <v>0</v>
      </c>
      <c r="AN1653">
        <v>0</v>
      </c>
      <c r="AO1653">
        <v>0</v>
      </c>
      <c r="AP1653">
        <v>0</v>
      </c>
      <c r="AQ1653">
        <v>0</v>
      </c>
      <c r="AR1653">
        <v>0</v>
      </c>
      <c r="AS1653">
        <v>0</v>
      </c>
      <c r="AT1653">
        <v>0</v>
      </c>
      <c r="AU1653">
        <v>0</v>
      </c>
      <c r="AV1653">
        <v>0</v>
      </c>
      <c r="AW1653">
        <v>0</v>
      </c>
      <c r="AX1653">
        <v>1</v>
      </c>
    </row>
    <row r="1654" spans="1:50" x14ac:dyDescent="0.25">
      <c r="A1654" s="36">
        <v>3901044</v>
      </c>
      <c r="B1654" s="36">
        <v>7206</v>
      </c>
      <c r="C1654" t="s">
        <v>65</v>
      </c>
      <c r="D1654">
        <v>5148</v>
      </c>
      <c r="E1654" t="s">
        <v>573</v>
      </c>
      <c r="F1654" s="1">
        <v>41698</v>
      </c>
      <c r="G1654" s="1">
        <v>41738</v>
      </c>
      <c r="H1654">
        <v>2</v>
      </c>
      <c r="I1654">
        <v>2014</v>
      </c>
      <c r="J1654">
        <v>-22.885200000000001</v>
      </c>
      <c r="K1654">
        <v>-87.505300000000005</v>
      </c>
      <c r="L1654" t="s">
        <v>1368</v>
      </c>
      <c r="M1654" t="s">
        <v>1377</v>
      </c>
      <c r="N1654" s="1">
        <v>41971</v>
      </c>
      <c r="O1654">
        <v>-24.513000000000002</v>
      </c>
      <c r="P1654">
        <v>-84.131</v>
      </c>
      <c r="Q1654" t="s">
        <v>19</v>
      </c>
      <c r="R1654" t="s">
        <v>598</v>
      </c>
      <c r="S1654" t="s">
        <v>599</v>
      </c>
      <c r="T1654" t="s">
        <v>20</v>
      </c>
      <c r="U1654" t="s">
        <v>7</v>
      </c>
      <c r="V1654">
        <v>272.33890000000002</v>
      </c>
      <c r="W1654">
        <v>0.91</v>
      </c>
      <c r="X1654">
        <v>1</v>
      </c>
      <c r="Y1654">
        <v>32</v>
      </c>
      <c r="Z1654">
        <v>0</v>
      </c>
      <c r="AA1654">
        <v>0</v>
      </c>
      <c r="AB1654">
        <v>0</v>
      </c>
      <c r="AC1654">
        <v>240</v>
      </c>
      <c r="AD1654">
        <v>1000</v>
      </c>
      <c r="AE1654">
        <v>2000</v>
      </c>
      <c r="AF1654">
        <v>0</v>
      </c>
      <c r="AG1654">
        <v>0</v>
      </c>
      <c r="AH1654">
        <v>0</v>
      </c>
      <c r="AI1654">
        <v>0</v>
      </c>
      <c r="AJ1654">
        <v>0</v>
      </c>
      <c r="AK1654">
        <v>0</v>
      </c>
      <c r="AL1654">
        <v>0</v>
      </c>
      <c r="AM1654">
        <v>0</v>
      </c>
      <c r="AN1654">
        <v>0</v>
      </c>
      <c r="AO1654">
        <v>0</v>
      </c>
      <c r="AP1654">
        <v>0</v>
      </c>
      <c r="AQ1654">
        <v>0</v>
      </c>
      <c r="AR1654">
        <v>0</v>
      </c>
      <c r="AS1654">
        <v>0</v>
      </c>
      <c r="AT1654">
        <v>0</v>
      </c>
      <c r="AU1654">
        <v>0</v>
      </c>
      <c r="AV1654">
        <v>0</v>
      </c>
      <c r="AW1654">
        <v>0</v>
      </c>
      <c r="AX1654">
        <v>1</v>
      </c>
    </row>
    <row r="1655" spans="1:50" x14ac:dyDescent="0.25">
      <c r="A1655" s="36">
        <v>1901540</v>
      </c>
      <c r="B1655" s="36">
        <v>217648</v>
      </c>
      <c r="C1655" t="s">
        <v>65</v>
      </c>
      <c r="D1655">
        <v>4084</v>
      </c>
      <c r="E1655">
        <v>1064</v>
      </c>
      <c r="F1655" s="1">
        <v>40761</v>
      </c>
      <c r="G1655" s="1">
        <v>40784</v>
      </c>
      <c r="H1655">
        <v>8</v>
      </c>
      <c r="I1655">
        <v>2011</v>
      </c>
      <c r="J1655">
        <v>8.0991999999999997</v>
      </c>
      <c r="K1655">
        <v>-23.0032</v>
      </c>
      <c r="L1655" t="s">
        <v>1368</v>
      </c>
      <c r="M1655" t="s">
        <v>1378</v>
      </c>
      <c r="N1655" s="1">
        <v>41961</v>
      </c>
      <c r="O1655">
        <v>9.5030000000000001</v>
      </c>
      <c r="P1655">
        <v>-17.942</v>
      </c>
      <c r="Q1655" t="s">
        <v>40</v>
      </c>
      <c r="R1655" t="s">
        <v>598</v>
      </c>
      <c r="S1655" t="s">
        <v>599</v>
      </c>
      <c r="T1655" t="s">
        <v>20</v>
      </c>
      <c r="U1655" t="s">
        <v>7</v>
      </c>
      <c r="V1655">
        <v>1200.0071</v>
      </c>
      <c r="W1655">
        <v>0.78</v>
      </c>
      <c r="X1655">
        <v>1</v>
      </c>
      <c r="Y1655">
        <v>122</v>
      </c>
      <c r="Z1655">
        <v>70</v>
      </c>
      <c r="AA1655">
        <v>0</v>
      </c>
      <c r="AB1655">
        <v>0</v>
      </c>
      <c r="AC1655">
        <v>240</v>
      </c>
      <c r="AD1655">
        <v>1000</v>
      </c>
      <c r="AE1655">
        <v>1800</v>
      </c>
      <c r="AF1655">
        <v>0</v>
      </c>
      <c r="AG1655">
        <v>0</v>
      </c>
      <c r="AH1655">
        <v>0</v>
      </c>
      <c r="AI1655">
        <v>0</v>
      </c>
      <c r="AJ1655">
        <v>0</v>
      </c>
      <c r="AK1655">
        <v>0</v>
      </c>
      <c r="AL1655">
        <v>0</v>
      </c>
      <c r="AM1655">
        <v>0</v>
      </c>
      <c r="AN1655">
        <v>0</v>
      </c>
      <c r="AO1655">
        <v>0</v>
      </c>
      <c r="AP1655">
        <v>0</v>
      </c>
      <c r="AQ1655">
        <v>0</v>
      </c>
      <c r="AR1655">
        <v>0</v>
      </c>
      <c r="AS1655">
        <v>0</v>
      </c>
      <c r="AT1655">
        <v>0</v>
      </c>
      <c r="AU1655">
        <v>0</v>
      </c>
      <c r="AV1655">
        <v>0</v>
      </c>
      <c r="AW1655">
        <v>0</v>
      </c>
      <c r="AX1655">
        <v>1</v>
      </c>
    </row>
    <row r="1656" spans="1:50" x14ac:dyDescent="0.25">
      <c r="A1656" s="36">
        <v>1901539</v>
      </c>
      <c r="B1656" s="36">
        <v>272468</v>
      </c>
      <c r="C1656" t="s">
        <v>65</v>
      </c>
      <c r="D1656">
        <v>4083</v>
      </c>
      <c r="E1656">
        <v>1063</v>
      </c>
      <c r="F1656" s="1">
        <v>40760</v>
      </c>
      <c r="G1656" s="1">
        <v>40784</v>
      </c>
      <c r="H1656">
        <v>8</v>
      </c>
      <c r="I1656">
        <v>2011</v>
      </c>
      <c r="J1656">
        <v>12.625500000000001</v>
      </c>
      <c r="K1656">
        <v>-22.903300000000002</v>
      </c>
      <c r="L1656" t="s">
        <v>1368</v>
      </c>
      <c r="M1656" t="s">
        <v>1378</v>
      </c>
      <c r="N1656" s="1">
        <v>41969</v>
      </c>
      <c r="O1656">
        <v>11.087999999999999</v>
      </c>
      <c r="P1656">
        <v>-22.861000000000001</v>
      </c>
      <c r="Q1656" t="s">
        <v>40</v>
      </c>
      <c r="R1656" t="s">
        <v>598</v>
      </c>
      <c r="S1656" t="s">
        <v>599</v>
      </c>
      <c r="T1656" t="s">
        <v>20</v>
      </c>
      <c r="U1656" t="s">
        <v>7</v>
      </c>
      <c r="V1656">
        <v>1209.1954000000001</v>
      </c>
      <c r="W1656">
        <v>0.78</v>
      </c>
      <c r="X1656">
        <v>1</v>
      </c>
      <c r="Y1656">
        <v>122</v>
      </c>
      <c r="Z1656">
        <v>70</v>
      </c>
      <c r="AA1656">
        <v>0</v>
      </c>
      <c r="AB1656">
        <v>0</v>
      </c>
      <c r="AC1656">
        <v>240</v>
      </c>
      <c r="AD1656">
        <v>1000</v>
      </c>
      <c r="AE1656">
        <v>1800</v>
      </c>
      <c r="AF1656">
        <v>0</v>
      </c>
      <c r="AG1656">
        <v>0</v>
      </c>
      <c r="AH1656">
        <v>0</v>
      </c>
      <c r="AI1656">
        <v>0</v>
      </c>
      <c r="AJ1656">
        <v>0</v>
      </c>
      <c r="AK1656">
        <v>0</v>
      </c>
      <c r="AL1656">
        <v>0</v>
      </c>
      <c r="AM1656">
        <v>0</v>
      </c>
      <c r="AN1656">
        <v>0</v>
      </c>
      <c r="AO1656">
        <v>0</v>
      </c>
      <c r="AP1656">
        <v>0</v>
      </c>
      <c r="AQ1656">
        <v>0</v>
      </c>
      <c r="AR1656">
        <v>0</v>
      </c>
      <c r="AS1656">
        <v>0</v>
      </c>
      <c r="AT1656">
        <v>0</v>
      </c>
      <c r="AU1656">
        <v>0</v>
      </c>
      <c r="AV1656">
        <v>0</v>
      </c>
      <c r="AW1656">
        <v>0</v>
      </c>
      <c r="AX1656">
        <v>1</v>
      </c>
    </row>
    <row r="1657" spans="1:50" x14ac:dyDescent="0.25">
      <c r="A1657" s="36">
        <v>1901538</v>
      </c>
      <c r="B1657" s="36">
        <v>330099</v>
      </c>
      <c r="C1657" t="s">
        <v>65</v>
      </c>
      <c r="D1657">
        <v>4082</v>
      </c>
      <c r="E1657">
        <v>1061</v>
      </c>
      <c r="F1657" s="1">
        <v>40765</v>
      </c>
      <c r="G1657" s="1">
        <v>40784</v>
      </c>
      <c r="H1657">
        <v>8</v>
      </c>
      <c r="I1657">
        <v>2011</v>
      </c>
      <c r="J1657">
        <v>-2.4458000000000002</v>
      </c>
      <c r="K1657">
        <v>-19.8186</v>
      </c>
      <c r="L1657" t="s">
        <v>1368</v>
      </c>
      <c r="M1657" t="s">
        <v>1378</v>
      </c>
      <c r="N1657" s="1">
        <v>41974</v>
      </c>
      <c r="O1657">
        <v>-3.2389999999999999</v>
      </c>
      <c r="P1657">
        <v>-21.242000000000001</v>
      </c>
      <c r="Q1657" t="s">
        <v>40</v>
      </c>
      <c r="R1657" t="s">
        <v>598</v>
      </c>
      <c r="S1657" t="s">
        <v>599</v>
      </c>
      <c r="T1657" t="s">
        <v>20</v>
      </c>
      <c r="U1657" t="s">
        <v>7</v>
      </c>
      <c r="V1657">
        <v>1209.0245</v>
      </c>
      <c r="W1657">
        <v>0.78</v>
      </c>
      <c r="X1657">
        <v>1</v>
      </c>
      <c r="Y1657">
        <v>122</v>
      </c>
      <c r="Z1657">
        <v>68</v>
      </c>
      <c r="AA1657">
        <v>0</v>
      </c>
      <c r="AB1657">
        <v>0</v>
      </c>
      <c r="AC1657">
        <v>240</v>
      </c>
      <c r="AD1657">
        <v>1000</v>
      </c>
      <c r="AE1657">
        <v>1800</v>
      </c>
      <c r="AF1657">
        <v>0</v>
      </c>
      <c r="AG1657">
        <v>0</v>
      </c>
      <c r="AH1657">
        <v>0</v>
      </c>
      <c r="AI1657">
        <v>0</v>
      </c>
      <c r="AJ1657">
        <v>0</v>
      </c>
      <c r="AK1657">
        <v>0</v>
      </c>
      <c r="AL1657">
        <v>0</v>
      </c>
      <c r="AM1657">
        <v>0</v>
      </c>
      <c r="AN1657">
        <v>0</v>
      </c>
      <c r="AO1657">
        <v>0</v>
      </c>
      <c r="AP1657">
        <v>0</v>
      </c>
      <c r="AQ1657">
        <v>0</v>
      </c>
      <c r="AR1657">
        <v>0</v>
      </c>
      <c r="AS1657">
        <v>0</v>
      </c>
      <c r="AT1657">
        <v>0</v>
      </c>
      <c r="AU1657">
        <v>0</v>
      </c>
      <c r="AV1657">
        <v>0</v>
      </c>
      <c r="AW1657">
        <v>0</v>
      </c>
      <c r="AX1657">
        <v>1</v>
      </c>
    </row>
    <row r="1658" spans="1:50" x14ac:dyDescent="0.25">
      <c r="A1658" s="36">
        <v>3900667</v>
      </c>
      <c r="B1658" s="36">
        <v>78289</v>
      </c>
      <c r="C1658" t="s">
        <v>64</v>
      </c>
      <c r="D1658">
        <v>3507</v>
      </c>
      <c r="E1658">
        <v>3507</v>
      </c>
      <c r="F1658" s="1">
        <v>39459</v>
      </c>
      <c r="G1658" s="1">
        <v>39423</v>
      </c>
      <c r="H1658">
        <v>1</v>
      </c>
      <c r="I1658">
        <v>2008</v>
      </c>
      <c r="J1658">
        <v>-19.338999999999999</v>
      </c>
      <c r="K1658">
        <v>-103.0012</v>
      </c>
      <c r="L1658" t="s">
        <v>1368</v>
      </c>
      <c r="M1658" t="s">
        <v>1379</v>
      </c>
      <c r="N1658" s="1">
        <v>41967</v>
      </c>
      <c r="O1658">
        <v>-21.4224</v>
      </c>
      <c r="P1658">
        <v>-109.3356</v>
      </c>
      <c r="Q1658" t="s">
        <v>3</v>
      </c>
      <c r="R1658" t="s">
        <v>601</v>
      </c>
      <c r="S1658" t="s">
        <v>602</v>
      </c>
      <c r="T1658" t="s">
        <v>15</v>
      </c>
      <c r="U1658" t="s">
        <v>7</v>
      </c>
      <c r="V1658">
        <v>2507.8119999999999</v>
      </c>
      <c r="W1658">
        <v>0.64</v>
      </c>
      <c r="X1658">
        <v>1</v>
      </c>
      <c r="Y1658">
        <v>236</v>
      </c>
      <c r="Z1658">
        <v>140</v>
      </c>
      <c r="AA1658">
        <v>1974</v>
      </c>
      <c r="AB1658">
        <v>0</v>
      </c>
      <c r="AC1658">
        <v>256</v>
      </c>
      <c r="AD1658">
        <v>1000</v>
      </c>
      <c r="AE1658">
        <v>2000</v>
      </c>
      <c r="AF1658">
        <v>0</v>
      </c>
      <c r="AG1658">
        <v>0</v>
      </c>
      <c r="AH1658">
        <v>0</v>
      </c>
      <c r="AI1658">
        <v>0</v>
      </c>
      <c r="AJ1658">
        <v>0</v>
      </c>
      <c r="AK1658">
        <v>0</v>
      </c>
      <c r="AL1658">
        <v>0</v>
      </c>
      <c r="AM1658">
        <v>0</v>
      </c>
      <c r="AN1658">
        <v>0</v>
      </c>
      <c r="AO1658">
        <v>0</v>
      </c>
      <c r="AP1658">
        <v>0</v>
      </c>
      <c r="AQ1658">
        <v>0</v>
      </c>
      <c r="AR1658">
        <v>0</v>
      </c>
      <c r="AS1658">
        <v>0</v>
      </c>
      <c r="AT1658">
        <v>1</v>
      </c>
      <c r="AU1658">
        <v>0</v>
      </c>
      <c r="AV1658">
        <v>0</v>
      </c>
      <c r="AW1658">
        <v>0</v>
      </c>
      <c r="AX1658">
        <v>1</v>
      </c>
    </row>
    <row r="1659" spans="1:50" x14ac:dyDescent="0.25">
      <c r="A1659" s="36">
        <v>1901534</v>
      </c>
      <c r="B1659" s="36">
        <v>207089</v>
      </c>
      <c r="C1659" t="s">
        <v>65</v>
      </c>
      <c r="D1659">
        <v>4078</v>
      </c>
      <c r="E1659">
        <v>1054</v>
      </c>
      <c r="F1659" s="1">
        <v>40748</v>
      </c>
      <c r="G1659" s="1">
        <v>40784</v>
      </c>
      <c r="H1659">
        <v>7</v>
      </c>
      <c r="I1659">
        <v>2011</v>
      </c>
      <c r="J1659">
        <v>28.394400000000001</v>
      </c>
      <c r="K1659">
        <v>-65.140299999999996</v>
      </c>
      <c r="L1659" t="s">
        <v>1368</v>
      </c>
      <c r="M1659" t="s">
        <v>1378</v>
      </c>
      <c r="N1659" s="1">
        <v>41967</v>
      </c>
      <c r="O1659">
        <v>39.683999999999997</v>
      </c>
      <c r="P1659">
        <v>-58.067999999999998</v>
      </c>
      <c r="Q1659" t="s">
        <v>40</v>
      </c>
      <c r="R1659" t="s">
        <v>598</v>
      </c>
      <c r="S1659" t="s">
        <v>599</v>
      </c>
      <c r="T1659" t="s">
        <v>20</v>
      </c>
      <c r="U1659" t="s">
        <v>7</v>
      </c>
      <c r="V1659">
        <v>1219.1882000000001</v>
      </c>
      <c r="W1659">
        <v>0.78</v>
      </c>
      <c r="X1659">
        <v>1</v>
      </c>
      <c r="Y1659">
        <v>115</v>
      </c>
      <c r="Z1659">
        <v>68</v>
      </c>
      <c r="AA1659">
        <v>0</v>
      </c>
      <c r="AB1659">
        <v>0</v>
      </c>
      <c r="AC1659">
        <v>240</v>
      </c>
      <c r="AD1659">
        <v>1000</v>
      </c>
      <c r="AE1659">
        <v>1800</v>
      </c>
      <c r="AF1659">
        <v>0</v>
      </c>
      <c r="AG1659">
        <v>0</v>
      </c>
      <c r="AH1659">
        <v>0</v>
      </c>
      <c r="AI1659">
        <v>0</v>
      </c>
      <c r="AJ1659">
        <v>0</v>
      </c>
      <c r="AK1659">
        <v>0</v>
      </c>
      <c r="AL1659">
        <v>0</v>
      </c>
      <c r="AM1659">
        <v>0</v>
      </c>
      <c r="AN1659">
        <v>0</v>
      </c>
      <c r="AO1659">
        <v>0</v>
      </c>
      <c r="AP1659">
        <v>0</v>
      </c>
      <c r="AQ1659">
        <v>0</v>
      </c>
      <c r="AR1659">
        <v>0</v>
      </c>
      <c r="AS1659">
        <v>0</v>
      </c>
      <c r="AT1659">
        <v>0</v>
      </c>
      <c r="AU1659">
        <v>0</v>
      </c>
      <c r="AV1659">
        <v>0</v>
      </c>
      <c r="AW1659">
        <v>0</v>
      </c>
      <c r="AX1659">
        <v>1</v>
      </c>
    </row>
    <row r="1660" spans="1:50" x14ac:dyDescent="0.25">
      <c r="A1660" s="36">
        <v>1901461</v>
      </c>
      <c r="B1660" s="36">
        <v>84851</v>
      </c>
      <c r="C1660" t="s">
        <v>64</v>
      </c>
      <c r="D1660">
        <v>3398</v>
      </c>
      <c r="E1660">
        <v>928</v>
      </c>
      <c r="F1660" s="1">
        <v>40315</v>
      </c>
      <c r="G1660" s="1">
        <v>40315</v>
      </c>
      <c r="H1660">
        <v>5</v>
      </c>
      <c r="I1660">
        <v>2010</v>
      </c>
      <c r="J1660">
        <v>25.227</v>
      </c>
      <c r="K1660">
        <v>-50.03</v>
      </c>
      <c r="L1660" t="s">
        <v>1368</v>
      </c>
      <c r="M1660" t="s">
        <v>1380</v>
      </c>
      <c r="N1660" s="1">
        <v>41975</v>
      </c>
      <c r="O1660">
        <v>27.386700000000001</v>
      </c>
      <c r="P1660">
        <v>-41.567900000000002</v>
      </c>
      <c r="Q1660" t="s">
        <v>40</v>
      </c>
      <c r="R1660" t="s">
        <v>598</v>
      </c>
      <c r="S1660" t="s">
        <v>599</v>
      </c>
      <c r="T1660" t="s">
        <v>20</v>
      </c>
      <c r="U1660" t="s">
        <v>7</v>
      </c>
      <c r="V1660">
        <v>1660.0567000000001</v>
      </c>
      <c r="W1660">
        <v>0.74</v>
      </c>
      <c r="X1660">
        <v>1</v>
      </c>
      <c r="Y1660">
        <v>167</v>
      </c>
      <c r="Z1660">
        <v>36</v>
      </c>
      <c r="AA1660">
        <v>0</v>
      </c>
      <c r="AB1660">
        <v>0</v>
      </c>
      <c r="AC1660">
        <v>240</v>
      </c>
      <c r="AD1660">
        <v>1000</v>
      </c>
      <c r="AE1660">
        <v>1800</v>
      </c>
      <c r="AF1660">
        <v>0</v>
      </c>
      <c r="AG1660">
        <v>0</v>
      </c>
      <c r="AH1660">
        <v>0</v>
      </c>
      <c r="AI1660">
        <v>0</v>
      </c>
      <c r="AJ1660">
        <v>0</v>
      </c>
      <c r="AK1660">
        <v>0</v>
      </c>
      <c r="AL1660">
        <v>0</v>
      </c>
      <c r="AM1660">
        <v>0</v>
      </c>
      <c r="AN1660">
        <v>0</v>
      </c>
      <c r="AO1660">
        <v>0</v>
      </c>
      <c r="AP1660">
        <v>0</v>
      </c>
      <c r="AQ1660">
        <v>0</v>
      </c>
      <c r="AR1660">
        <v>0</v>
      </c>
      <c r="AS1660">
        <v>0</v>
      </c>
      <c r="AT1660">
        <v>1</v>
      </c>
      <c r="AU1660">
        <v>0</v>
      </c>
      <c r="AV1660">
        <v>0</v>
      </c>
      <c r="AW1660">
        <v>0</v>
      </c>
      <c r="AX1660">
        <v>1</v>
      </c>
    </row>
    <row r="1661" spans="1:50" x14ac:dyDescent="0.25">
      <c r="A1661" s="36">
        <v>1901463</v>
      </c>
      <c r="B1661" s="36">
        <v>95482</v>
      </c>
      <c r="C1661" t="s">
        <v>64</v>
      </c>
      <c r="D1661">
        <v>3400</v>
      </c>
      <c r="E1661">
        <v>972</v>
      </c>
      <c r="F1661" s="1">
        <v>40314</v>
      </c>
      <c r="G1661" s="1">
        <v>40315</v>
      </c>
      <c r="H1661">
        <v>5</v>
      </c>
      <c r="I1661">
        <v>2010</v>
      </c>
      <c r="J1661">
        <v>23.712</v>
      </c>
      <c r="K1661">
        <v>-46.058</v>
      </c>
      <c r="L1661" t="s">
        <v>1368</v>
      </c>
      <c r="M1661" t="s">
        <v>1380</v>
      </c>
      <c r="N1661" s="1">
        <v>41974</v>
      </c>
      <c r="O1661">
        <v>28.292999999999999</v>
      </c>
      <c r="P1661">
        <v>-71.388900000000007</v>
      </c>
      <c r="Q1661" t="s">
        <v>40</v>
      </c>
      <c r="R1661" t="s">
        <v>598</v>
      </c>
      <c r="S1661" t="s">
        <v>599</v>
      </c>
      <c r="T1661" t="s">
        <v>20</v>
      </c>
      <c r="U1661" t="s">
        <v>7</v>
      </c>
      <c r="V1661">
        <v>1659.9187999999999</v>
      </c>
      <c r="W1661">
        <v>0.74</v>
      </c>
      <c r="X1661">
        <v>1</v>
      </c>
      <c r="Y1661">
        <v>160</v>
      </c>
      <c r="Z1661">
        <v>20</v>
      </c>
      <c r="AA1661">
        <v>0</v>
      </c>
      <c r="AB1661">
        <v>0</v>
      </c>
      <c r="AC1661">
        <v>240</v>
      </c>
      <c r="AD1661">
        <v>1000</v>
      </c>
      <c r="AE1661">
        <v>1800</v>
      </c>
      <c r="AF1661">
        <v>0</v>
      </c>
      <c r="AG1661">
        <v>0</v>
      </c>
      <c r="AH1661">
        <v>0</v>
      </c>
      <c r="AI1661">
        <v>0</v>
      </c>
      <c r="AJ1661">
        <v>0</v>
      </c>
      <c r="AK1661">
        <v>0</v>
      </c>
      <c r="AL1661">
        <v>0</v>
      </c>
      <c r="AM1661">
        <v>0</v>
      </c>
      <c r="AN1661">
        <v>0</v>
      </c>
      <c r="AO1661">
        <v>0</v>
      </c>
      <c r="AP1661">
        <v>0</v>
      </c>
      <c r="AQ1661">
        <v>0</v>
      </c>
      <c r="AR1661">
        <v>0</v>
      </c>
      <c r="AS1661">
        <v>0</v>
      </c>
      <c r="AT1661">
        <v>0</v>
      </c>
      <c r="AU1661">
        <v>0</v>
      </c>
      <c r="AV1661">
        <v>0</v>
      </c>
      <c r="AW1661">
        <v>0</v>
      </c>
      <c r="AX1661">
        <v>1</v>
      </c>
    </row>
    <row r="1662" spans="1:50" x14ac:dyDescent="0.25">
      <c r="A1662" s="36">
        <v>1901464</v>
      </c>
      <c r="B1662" s="36">
        <v>272164</v>
      </c>
      <c r="C1662" t="s">
        <v>65</v>
      </c>
      <c r="D1662">
        <v>3401</v>
      </c>
      <c r="E1662">
        <v>974</v>
      </c>
      <c r="F1662" s="1">
        <v>40313</v>
      </c>
      <c r="G1662" s="1">
        <v>40315</v>
      </c>
      <c r="H1662">
        <v>5</v>
      </c>
      <c r="I1662">
        <v>2010</v>
      </c>
      <c r="J1662">
        <v>22.395499999999998</v>
      </c>
      <c r="K1662">
        <v>-43.000999999999998</v>
      </c>
      <c r="L1662" t="s">
        <v>1368</v>
      </c>
      <c r="M1662" t="s">
        <v>1380</v>
      </c>
      <c r="N1662" s="1">
        <v>41973</v>
      </c>
      <c r="O1662">
        <v>20.797999999999998</v>
      </c>
      <c r="P1662">
        <v>-36</v>
      </c>
      <c r="Q1662" t="s">
        <v>40</v>
      </c>
      <c r="R1662" t="s">
        <v>598</v>
      </c>
      <c r="S1662" t="s">
        <v>599</v>
      </c>
      <c r="T1662" t="s">
        <v>20</v>
      </c>
      <c r="U1662" t="s">
        <v>7</v>
      </c>
      <c r="V1662">
        <v>1659.3915999999999</v>
      </c>
      <c r="W1662">
        <v>0.74</v>
      </c>
      <c r="X1662">
        <v>1</v>
      </c>
      <c r="Y1662">
        <v>159</v>
      </c>
      <c r="Z1662">
        <v>88</v>
      </c>
      <c r="AA1662">
        <v>0</v>
      </c>
      <c r="AB1662">
        <v>0</v>
      </c>
      <c r="AC1662">
        <v>240</v>
      </c>
      <c r="AD1662">
        <v>1000</v>
      </c>
      <c r="AE1662">
        <v>1800</v>
      </c>
      <c r="AF1662">
        <v>0</v>
      </c>
      <c r="AG1662">
        <v>0</v>
      </c>
      <c r="AH1662">
        <v>0</v>
      </c>
      <c r="AI1662">
        <v>0</v>
      </c>
      <c r="AJ1662">
        <v>0</v>
      </c>
      <c r="AK1662">
        <v>0</v>
      </c>
      <c r="AL1662">
        <v>0</v>
      </c>
      <c r="AM1662">
        <v>0</v>
      </c>
      <c r="AN1662">
        <v>0</v>
      </c>
      <c r="AO1662">
        <v>0</v>
      </c>
      <c r="AP1662">
        <v>0</v>
      </c>
      <c r="AQ1662">
        <v>0</v>
      </c>
      <c r="AR1662">
        <v>0</v>
      </c>
      <c r="AS1662">
        <v>0</v>
      </c>
      <c r="AT1662">
        <v>0</v>
      </c>
      <c r="AU1662">
        <v>0</v>
      </c>
      <c r="AV1662">
        <v>0</v>
      </c>
      <c r="AW1662">
        <v>0</v>
      </c>
      <c r="AX1662">
        <v>1</v>
      </c>
    </row>
    <row r="1663" spans="1:50" x14ac:dyDescent="0.25">
      <c r="A1663" s="36">
        <v>1901460</v>
      </c>
      <c r="B1663" s="36">
        <v>84848</v>
      </c>
      <c r="C1663" t="s">
        <v>64</v>
      </c>
      <c r="D1663">
        <v>3397</v>
      </c>
      <c r="E1663">
        <v>925</v>
      </c>
      <c r="F1663" s="1">
        <v>40312</v>
      </c>
      <c r="G1663" s="1">
        <v>40315</v>
      </c>
      <c r="H1663">
        <v>5</v>
      </c>
      <c r="I1663">
        <v>2010</v>
      </c>
      <c r="J1663">
        <v>20.026499999999999</v>
      </c>
      <c r="K1663">
        <v>-37.885599999999997</v>
      </c>
      <c r="L1663" t="s">
        <v>1368</v>
      </c>
      <c r="M1663" t="s">
        <v>1380</v>
      </c>
      <c r="N1663" s="1">
        <v>41972</v>
      </c>
      <c r="O1663">
        <v>20.7852</v>
      </c>
      <c r="P1663">
        <v>-58.491199999999999</v>
      </c>
      <c r="Q1663" t="s">
        <v>40</v>
      </c>
      <c r="R1663" t="s">
        <v>598</v>
      </c>
      <c r="S1663" t="s">
        <v>599</v>
      </c>
      <c r="T1663" t="s">
        <v>20</v>
      </c>
      <c r="U1663" t="s">
        <v>7</v>
      </c>
      <c r="V1663">
        <v>1660.2065</v>
      </c>
      <c r="W1663">
        <v>0.74</v>
      </c>
      <c r="X1663">
        <v>1</v>
      </c>
      <c r="Y1663">
        <v>159</v>
      </c>
      <c r="Z1663">
        <v>40</v>
      </c>
      <c r="AA1663">
        <v>0</v>
      </c>
      <c r="AB1663">
        <v>0</v>
      </c>
      <c r="AC1663">
        <v>240</v>
      </c>
      <c r="AD1663">
        <v>1000</v>
      </c>
      <c r="AE1663">
        <v>1800</v>
      </c>
      <c r="AF1663">
        <v>0</v>
      </c>
      <c r="AG1663">
        <v>0</v>
      </c>
      <c r="AH1663">
        <v>0</v>
      </c>
      <c r="AI1663">
        <v>0</v>
      </c>
      <c r="AJ1663">
        <v>0</v>
      </c>
      <c r="AK1663">
        <v>0</v>
      </c>
      <c r="AL1663">
        <v>0</v>
      </c>
      <c r="AM1663">
        <v>0</v>
      </c>
      <c r="AN1663">
        <v>0</v>
      </c>
      <c r="AO1663">
        <v>0</v>
      </c>
      <c r="AP1663">
        <v>0</v>
      </c>
      <c r="AQ1663">
        <v>0</v>
      </c>
      <c r="AR1663">
        <v>0</v>
      </c>
      <c r="AS1663">
        <v>0</v>
      </c>
      <c r="AT1663">
        <v>1</v>
      </c>
      <c r="AU1663">
        <v>0</v>
      </c>
      <c r="AV1663">
        <v>0</v>
      </c>
      <c r="AW1663">
        <v>0</v>
      </c>
      <c r="AX1663">
        <v>1</v>
      </c>
    </row>
    <row r="1664" spans="1:50" x14ac:dyDescent="0.25">
      <c r="A1664" s="36">
        <v>1901466</v>
      </c>
      <c r="B1664" s="36">
        <v>203722</v>
      </c>
      <c r="C1664" t="s">
        <v>65</v>
      </c>
      <c r="D1664">
        <v>3403</v>
      </c>
      <c r="E1664">
        <v>938</v>
      </c>
      <c r="F1664" s="1">
        <v>40311</v>
      </c>
      <c r="G1664" s="1">
        <v>40315</v>
      </c>
      <c r="H1664">
        <v>5</v>
      </c>
      <c r="I1664">
        <v>2010</v>
      </c>
      <c r="J1664">
        <v>20.117999999999999</v>
      </c>
      <c r="K1664">
        <v>-34.531700000000001</v>
      </c>
      <c r="L1664" t="s">
        <v>1368</v>
      </c>
      <c r="M1664" t="s">
        <v>1380</v>
      </c>
      <c r="N1664" s="1">
        <v>41969</v>
      </c>
      <c r="O1664">
        <v>16.803000000000001</v>
      </c>
      <c r="P1664">
        <v>-50.052999999999997</v>
      </c>
      <c r="Q1664" t="s">
        <v>40</v>
      </c>
      <c r="R1664" t="s">
        <v>598</v>
      </c>
      <c r="S1664" t="s">
        <v>599</v>
      </c>
      <c r="T1664" t="s">
        <v>20</v>
      </c>
      <c r="U1664" t="s">
        <v>7</v>
      </c>
      <c r="V1664">
        <v>1657.6295</v>
      </c>
      <c r="W1664">
        <v>0.74</v>
      </c>
      <c r="X1664">
        <v>1</v>
      </c>
      <c r="Y1664">
        <v>151</v>
      </c>
      <c r="Z1664">
        <v>102</v>
      </c>
      <c r="AA1664">
        <v>0</v>
      </c>
      <c r="AB1664">
        <v>0</v>
      </c>
      <c r="AC1664">
        <v>240</v>
      </c>
      <c r="AD1664">
        <v>1000</v>
      </c>
      <c r="AE1664">
        <v>1800</v>
      </c>
      <c r="AF1664">
        <v>0</v>
      </c>
      <c r="AG1664">
        <v>0</v>
      </c>
      <c r="AH1664">
        <v>0</v>
      </c>
      <c r="AI1664">
        <v>0</v>
      </c>
      <c r="AJ1664">
        <v>0</v>
      </c>
      <c r="AK1664">
        <v>0</v>
      </c>
      <c r="AL1664">
        <v>0</v>
      </c>
      <c r="AM1664">
        <v>0</v>
      </c>
      <c r="AN1664">
        <v>0</v>
      </c>
      <c r="AO1664">
        <v>0</v>
      </c>
      <c r="AP1664">
        <v>0</v>
      </c>
      <c r="AQ1664">
        <v>0</v>
      </c>
      <c r="AR1664">
        <v>0</v>
      </c>
      <c r="AS1664">
        <v>0</v>
      </c>
      <c r="AT1664">
        <v>0</v>
      </c>
      <c r="AU1664">
        <v>0</v>
      </c>
      <c r="AV1664">
        <v>0</v>
      </c>
      <c r="AW1664">
        <v>0</v>
      </c>
      <c r="AX1664">
        <v>1</v>
      </c>
    </row>
    <row r="1665" spans="1:50" x14ac:dyDescent="0.25">
      <c r="A1665" s="36">
        <v>1901457</v>
      </c>
      <c r="B1665" s="36">
        <v>202832</v>
      </c>
      <c r="C1665" t="s">
        <v>65</v>
      </c>
      <c r="D1665">
        <v>2776</v>
      </c>
      <c r="E1665">
        <v>818</v>
      </c>
      <c r="F1665" s="1">
        <v>40309</v>
      </c>
      <c r="G1665" s="1">
        <v>40312</v>
      </c>
      <c r="H1665">
        <v>5</v>
      </c>
      <c r="I1665">
        <v>2010</v>
      </c>
      <c r="J1665">
        <v>20.007000000000001</v>
      </c>
      <c r="K1665">
        <v>-23</v>
      </c>
      <c r="L1665" t="s">
        <v>1368</v>
      </c>
      <c r="M1665" t="s">
        <v>1380</v>
      </c>
      <c r="N1665" s="1">
        <v>41968</v>
      </c>
      <c r="O1665">
        <v>30.088999999999999</v>
      </c>
      <c r="P1665">
        <v>-21.763999999999999</v>
      </c>
      <c r="Q1665" t="s">
        <v>40</v>
      </c>
      <c r="R1665" t="s">
        <v>598</v>
      </c>
      <c r="S1665" t="s">
        <v>599</v>
      </c>
      <c r="T1665" t="s">
        <v>20</v>
      </c>
      <c r="U1665" t="s">
        <v>7</v>
      </c>
      <c r="V1665">
        <v>1659.1552999999999</v>
      </c>
      <c r="W1665">
        <v>0.74</v>
      </c>
      <c r="X1665">
        <v>1</v>
      </c>
      <c r="Y1665">
        <v>155</v>
      </c>
      <c r="Z1665">
        <v>84</v>
      </c>
      <c r="AA1665">
        <v>0</v>
      </c>
      <c r="AB1665">
        <v>0</v>
      </c>
      <c r="AC1665">
        <v>240</v>
      </c>
      <c r="AD1665">
        <v>1000</v>
      </c>
      <c r="AE1665">
        <v>1800</v>
      </c>
      <c r="AF1665">
        <v>0</v>
      </c>
      <c r="AG1665">
        <v>0</v>
      </c>
      <c r="AH1665">
        <v>0</v>
      </c>
      <c r="AI1665">
        <v>0</v>
      </c>
      <c r="AJ1665">
        <v>0</v>
      </c>
      <c r="AK1665">
        <v>0</v>
      </c>
      <c r="AL1665">
        <v>0</v>
      </c>
      <c r="AM1665">
        <v>0</v>
      </c>
      <c r="AN1665">
        <v>0</v>
      </c>
      <c r="AO1665">
        <v>0</v>
      </c>
      <c r="AP1665">
        <v>0</v>
      </c>
      <c r="AQ1665">
        <v>0</v>
      </c>
      <c r="AR1665">
        <v>0</v>
      </c>
      <c r="AS1665">
        <v>0</v>
      </c>
      <c r="AT1665">
        <v>1</v>
      </c>
      <c r="AU1665">
        <v>0</v>
      </c>
      <c r="AV1665">
        <v>0</v>
      </c>
      <c r="AW1665">
        <v>0</v>
      </c>
      <c r="AX1665">
        <v>1</v>
      </c>
    </row>
    <row r="1666" spans="1:50" x14ac:dyDescent="0.25">
      <c r="A1666" s="36">
        <v>1901459</v>
      </c>
      <c r="B1666" s="36">
        <v>84847</v>
      </c>
      <c r="C1666" t="s">
        <v>64</v>
      </c>
      <c r="D1666">
        <v>3396</v>
      </c>
      <c r="E1666">
        <v>924</v>
      </c>
      <c r="F1666" s="1">
        <v>40310</v>
      </c>
      <c r="G1666" s="1">
        <v>40312</v>
      </c>
      <c r="H1666">
        <v>5</v>
      </c>
      <c r="I1666">
        <v>2010</v>
      </c>
      <c r="J1666">
        <v>20.3125</v>
      </c>
      <c r="K1666">
        <v>-28.14</v>
      </c>
      <c r="L1666" t="s">
        <v>1368</v>
      </c>
      <c r="M1666" t="s">
        <v>1380</v>
      </c>
      <c r="N1666" s="1">
        <v>41971</v>
      </c>
      <c r="O1666">
        <v>21.926200000000001</v>
      </c>
      <c r="P1666">
        <v>-39.903500000000001</v>
      </c>
      <c r="Q1666" t="s">
        <v>40</v>
      </c>
      <c r="R1666" t="s">
        <v>598</v>
      </c>
      <c r="S1666" t="s">
        <v>599</v>
      </c>
      <c r="T1666" t="s">
        <v>20</v>
      </c>
      <c r="U1666" t="s">
        <v>7</v>
      </c>
      <c r="V1666">
        <v>1661.3366000000001</v>
      </c>
      <c r="W1666">
        <v>0.74</v>
      </c>
      <c r="X1666">
        <v>1</v>
      </c>
      <c r="Y1666">
        <v>167</v>
      </c>
      <c r="Z1666">
        <v>41</v>
      </c>
      <c r="AA1666">
        <v>0</v>
      </c>
      <c r="AB1666">
        <v>0</v>
      </c>
      <c r="AC1666">
        <v>240</v>
      </c>
      <c r="AD1666">
        <v>1000</v>
      </c>
      <c r="AE1666">
        <v>1800</v>
      </c>
      <c r="AF1666">
        <v>0</v>
      </c>
      <c r="AG1666">
        <v>0</v>
      </c>
      <c r="AH1666">
        <v>0</v>
      </c>
      <c r="AI1666">
        <v>0</v>
      </c>
      <c r="AJ1666">
        <v>0</v>
      </c>
      <c r="AK1666">
        <v>0</v>
      </c>
      <c r="AL1666">
        <v>0</v>
      </c>
      <c r="AM1666">
        <v>0</v>
      </c>
      <c r="AN1666">
        <v>0</v>
      </c>
      <c r="AO1666">
        <v>0</v>
      </c>
      <c r="AP1666">
        <v>0</v>
      </c>
      <c r="AQ1666">
        <v>0</v>
      </c>
      <c r="AR1666">
        <v>0</v>
      </c>
      <c r="AS1666">
        <v>0</v>
      </c>
      <c r="AT1666">
        <v>0</v>
      </c>
      <c r="AU1666">
        <v>0</v>
      </c>
      <c r="AV1666">
        <v>0</v>
      </c>
      <c r="AW1666">
        <v>0</v>
      </c>
      <c r="AX1666">
        <v>1</v>
      </c>
    </row>
    <row r="1667" spans="1:50" x14ac:dyDescent="0.25">
      <c r="A1667" s="36">
        <v>1901005</v>
      </c>
      <c r="B1667" s="36">
        <v>91954</v>
      </c>
      <c r="C1667" t="s">
        <v>64</v>
      </c>
      <c r="D1667">
        <v>3380</v>
      </c>
      <c r="E1667">
        <v>931</v>
      </c>
      <c r="F1667" s="1">
        <v>40225</v>
      </c>
      <c r="G1667" s="1">
        <v>40232</v>
      </c>
      <c r="H1667">
        <v>2</v>
      </c>
      <c r="I1667">
        <v>2010</v>
      </c>
      <c r="J1667">
        <v>-49.415599999999998</v>
      </c>
      <c r="K1667">
        <v>-46.854999999999997</v>
      </c>
      <c r="L1667" t="s">
        <v>1368</v>
      </c>
      <c r="M1667" t="s">
        <v>597</v>
      </c>
      <c r="N1667" s="1">
        <v>41975</v>
      </c>
      <c r="O1667">
        <v>-51.663800000000002</v>
      </c>
      <c r="P1667">
        <v>61.818199999999997</v>
      </c>
      <c r="Q1667" t="s">
        <v>40</v>
      </c>
      <c r="R1667" t="s">
        <v>598</v>
      </c>
      <c r="S1667" t="s">
        <v>599</v>
      </c>
      <c r="T1667" t="s">
        <v>20</v>
      </c>
      <c r="U1667" t="s">
        <v>7</v>
      </c>
      <c r="V1667">
        <v>1749.9827</v>
      </c>
      <c r="W1667">
        <v>0.74</v>
      </c>
      <c r="X1667">
        <v>1</v>
      </c>
      <c r="Y1667">
        <v>176</v>
      </c>
      <c r="Z1667">
        <v>49</v>
      </c>
      <c r="AA1667">
        <v>0</v>
      </c>
      <c r="AB1667">
        <v>0</v>
      </c>
      <c r="AC1667">
        <v>240</v>
      </c>
      <c r="AD1667">
        <v>1000</v>
      </c>
      <c r="AE1667">
        <v>1800</v>
      </c>
      <c r="AF1667">
        <v>0</v>
      </c>
      <c r="AG1667">
        <v>0</v>
      </c>
      <c r="AH1667">
        <v>0</v>
      </c>
      <c r="AI1667">
        <v>0</v>
      </c>
      <c r="AJ1667">
        <v>0</v>
      </c>
      <c r="AK1667">
        <v>0</v>
      </c>
      <c r="AL1667">
        <v>0</v>
      </c>
      <c r="AM1667">
        <v>0</v>
      </c>
      <c r="AN1667">
        <v>0</v>
      </c>
      <c r="AO1667">
        <v>0</v>
      </c>
      <c r="AP1667">
        <v>0</v>
      </c>
      <c r="AQ1667">
        <v>0</v>
      </c>
      <c r="AR1667">
        <v>0</v>
      </c>
      <c r="AS1667">
        <v>0</v>
      </c>
      <c r="AT1667">
        <v>0</v>
      </c>
      <c r="AU1667">
        <v>0</v>
      </c>
      <c r="AV1667">
        <v>0</v>
      </c>
      <c r="AW1667">
        <v>0</v>
      </c>
      <c r="AX1667">
        <v>1</v>
      </c>
    </row>
    <row r="1668" spans="1:50" x14ac:dyDescent="0.25">
      <c r="A1668" s="36">
        <v>3900757</v>
      </c>
      <c r="B1668" s="36">
        <v>84850</v>
      </c>
      <c r="C1668" t="s">
        <v>64</v>
      </c>
      <c r="D1668">
        <v>3379</v>
      </c>
      <c r="E1668">
        <v>927</v>
      </c>
      <c r="F1668" s="1">
        <v>40234</v>
      </c>
      <c r="G1668" s="1">
        <v>40396</v>
      </c>
      <c r="H1668">
        <v>2</v>
      </c>
      <c r="I1668">
        <v>2010</v>
      </c>
      <c r="J1668">
        <v>-38.379800000000003</v>
      </c>
      <c r="K1668">
        <v>7.9757999999999996</v>
      </c>
      <c r="L1668" t="s">
        <v>1368</v>
      </c>
      <c r="M1668" t="s">
        <v>597</v>
      </c>
      <c r="N1668" s="1">
        <v>41970</v>
      </c>
      <c r="O1668">
        <v>-39.308999999999997</v>
      </c>
      <c r="P1668">
        <v>51.175400000000003</v>
      </c>
      <c r="Q1668" t="s">
        <v>40</v>
      </c>
      <c r="R1668" t="s">
        <v>598</v>
      </c>
      <c r="S1668" t="s">
        <v>599</v>
      </c>
      <c r="T1668" t="s">
        <v>20</v>
      </c>
      <c r="U1668" t="s">
        <v>7</v>
      </c>
      <c r="V1668">
        <v>1735.7017000000001</v>
      </c>
      <c r="W1668">
        <v>0.74</v>
      </c>
      <c r="X1668">
        <v>1</v>
      </c>
      <c r="Y1668">
        <v>159</v>
      </c>
      <c r="Z1668">
        <v>47</v>
      </c>
      <c r="AA1668">
        <v>0</v>
      </c>
      <c r="AB1668">
        <v>0</v>
      </c>
      <c r="AC1668">
        <v>240</v>
      </c>
      <c r="AD1668">
        <v>1000</v>
      </c>
      <c r="AE1668">
        <v>1800</v>
      </c>
      <c r="AF1668">
        <v>0</v>
      </c>
      <c r="AG1668">
        <v>0</v>
      </c>
      <c r="AH1668">
        <v>0</v>
      </c>
      <c r="AI1668">
        <v>0</v>
      </c>
      <c r="AJ1668">
        <v>0</v>
      </c>
      <c r="AK1668">
        <v>0</v>
      </c>
      <c r="AL1668">
        <v>0</v>
      </c>
      <c r="AM1668">
        <v>0</v>
      </c>
      <c r="AN1668">
        <v>0</v>
      </c>
      <c r="AO1668">
        <v>0</v>
      </c>
      <c r="AP1668">
        <v>0</v>
      </c>
      <c r="AQ1668">
        <v>0</v>
      </c>
      <c r="AR1668">
        <v>0</v>
      </c>
      <c r="AS1668">
        <v>0</v>
      </c>
      <c r="AT1668">
        <v>0</v>
      </c>
      <c r="AU1668">
        <v>0</v>
      </c>
      <c r="AV1668">
        <v>0</v>
      </c>
      <c r="AW1668">
        <v>0</v>
      </c>
      <c r="AX1668">
        <v>1</v>
      </c>
    </row>
    <row r="1669" spans="1:50" x14ac:dyDescent="0.25">
      <c r="A1669" s="36">
        <v>3900756</v>
      </c>
      <c r="B1669" s="36">
        <v>84846</v>
      </c>
      <c r="C1669" t="s">
        <v>64</v>
      </c>
      <c r="D1669">
        <v>3378</v>
      </c>
      <c r="E1669">
        <v>923</v>
      </c>
      <c r="F1669" s="1">
        <v>40229</v>
      </c>
      <c r="G1669" s="1">
        <v>40232</v>
      </c>
      <c r="H1669">
        <v>2</v>
      </c>
      <c r="I1669">
        <v>2010</v>
      </c>
      <c r="J1669">
        <v>-48.073999999999998</v>
      </c>
      <c r="K1669">
        <v>-17</v>
      </c>
      <c r="L1669" t="s">
        <v>1368</v>
      </c>
      <c r="M1669" t="s">
        <v>597</v>
      </c>
      <c r="N1669" s="1">
        <v>41969</v>
      </c>
      <c r="O1669">
        <v>-42.677999999999997</v>
      </c>
      <c r="P1669">
        <v>83.737200000000001</v>
      </c>
      <c r="Q1669" t="s">
        <v>40</v>
      </c>
      <c r="R1669" t="s">
        <v>598</v>
      </c>
      <c r="S1669" t="s">
        <v>599</v>
      </c>
      <c r="T1669" t="s">
        <v>20</v>
      </c>
      <c r="U1669" t="s">
        <v>7</v>
      </c>
      <c r="V1669">
        <v>1739.9219000000001</v>
      </c>
      <c r="W1669">
        <v>0.74</v>
      </c>
      <c r="X1669">
        <v>1</v>
      </c>
      <c r="Y1669">
        <v>175</v>
      </c>
      <c r="Z1669">
        <v>49</v>
      </c>
      <c r="AA1669">
        <v>0</v>
      </c>
      <c r="AB1669">
        <v>0</v>
      </c>
      <c r="AC1669">
        <v>240</v>
      </c>
      <c r="AD1669">
        <v>1000</v>
      </c>
      <c r="AE1669">
        <v>1800</v>
      </c>
      <c r="AF1669">
        <v>0</v>
      </c>
      <c r="AG1669">
        <v>0</v>
      </c>
      <c r="AH1669">
        <v>0</v>
      </c>
      <c r="AI1669">
        <v>0</v>
      </c>
      <c r="AJ1669">
        <v>0</v>
      </c>
      <c r="AK1669">
        <v>0</v>
      </c>
      <c r="AL1669">
        <v>0</v>
      </c>
      <c r="AM1669">
        <v>0</v>
      </c>
      <c r="AN1669">
        <v>0</v>
      </c>
      <c r="AO1669">
        <v>0</v>
      </c>
      <c r="AP1669">
        <v>0</v>
      </c>
      <c r="AQ1669">
        <v>0</v>
      </c>
      <c r="AR1669">
        <v>0</v>
      </c>
      <c r="AS1669">
        <v>0</v>
      </c>
      <c r="AT1669">
        <v>0</v>
      </c>
      <c r="AU1669">
        <v>0</v>
      </c>
      <c r="AV1669">
        <v>0</v>
      </c>
      <c r="AW1669">
        <v>0</v>
      </c>
      <c r="AX1669">
        <v>1</v>
      </c>
    </row>
    <row r="1670" spans="1:50" x14ac:dyDescent="0.25">
      <c r="A1670" s="36">
        <v>3900755</v>
      </c>
      <c r="B1670" s="36">
        <v>84844</v>
      </c>
      <c r="C1670" t="s">
        <v>64</v>
      </c>
      <c r="D1670">
        <v>3377</v>
      </c>
      <c r="E1670">
        <v>921</v>
      </c>
      <c r="F1670" s="1">
        <v>40232</v>
      </c>
      <c r="G1670" s="1">
        <v>40396</v>
      </c>
      <c r="H1670">
        <v>2</v>
      </c>
      <c r="I1670">
        <v>2010</v>
      </c>
      <c r="J1670">
        <v>-42.301000000000002</v>
      </c>
      <c r="K1670">
        <v>-6</v>
      </c>
      <c r="L1670" t="s">
        <v>1368</v>
      </c>
      <c r="M1670" t="s">
        <v>597</v>
      </c>
      <c r="N1670" s="1">
        <v>41972</v>
      </c>
      <c r="O1670">
        <v>-39.657899999999998</v>
      </c>
      <c r="P1670">
        <v>23.1736</v>
      </c>
      <c r="Q1670" t="s">
        <v>40</v>
      </c>
      <c r="R1670" t="s">
        <v>598</v>
      </c>
      <c r="S1670" t="s">
        <v>599</v>
      </c>
      <c r="T1670" t="s">
        <v>20</v>
      </c>
      <c r="U1670" t="s">
        <v>7</v>
      </c>
      <c r="V1670">
        <v>1740.4235000000001</v>
      </c>
      <c r="W1670">
        <v>0.74</v>
      </c>
      <c r="X1670">
        <v>1</v>
      </c>
      <c r="Y1670">
        <v>174</v>
      </c>
      <c r="Z1670">
        <v>46</v>
      </c>
      <c r="AA1670">
        <v>0</v>
      </c>
      <c r="AB1670">
        <v>0</v>
      </c>
      <c r="AC1670">
        <v>240</v>
      </c>
      <c r="AD1670">
        <v>1000</v>
      </c>
      <c r="AE1670">
        <v>1800</v>
      </c>
      <c r="AF1670">
        <v>0</v>
      </c>
      <c r="AG1670">
        <v>0</v>
      </c>
      <c r="AH1670">
        <v>0</v>
      </c>
      <c r="AI1670">
        <v>0</v>
      </c>
      <c r="AJ1670">
        <v>0</v>
      </c>
      <c r="AK1670">
        <v>0</v>
      </c>
      <c r="AL1670">
        <v>0</v>
      </c>
      <c r="AM1670">
        <v>0</v>
      </c>
      <c r="AN1670">
        <v>0</v>
      </c>
      <c r="AO1670">
        <v>0</v>
      </c>
      <c r="AP1670">
        <v>0</v>
      </c>
      <c r="AQ1670">
        <v>0</v>
      </c>
      <c r="AR1670">
        <v>0</v>
      </c>
      <c r="AS1670">
        <v>0</v>
      </c>
      <c r="AT1670">
        <v>0</v>
      </c>
      <c r="AU1670">
        <v>0</v>
      </c>
      <c r="AV1670">
        <v>0</v>
      </c>
      <c r="AW1670">
        <v>0</v>
      </c>
      <c r="AX1670">
        <v>1</v>
      </c>
    </row>
    <row r="1671" spans="1:50" x14ac:dyDescent="0.25">
      <c r="A1671" s="36">
        <v>3900754</v>
      </c>
      <c r="B1671" s="36">
        <v>84843</v>
      </c>
      <c r="C1671" t="s">
        <v>64</v>
      </c>
      <c r="D1671">
        <v>3376</v>
      </c>
      <c r="E1671">
        <v>920</v>
      </c>
      <c r="F1671" s="1">
        <v>40232</v>
      </c>
      <c r="G1671" s="1">
        <v>40396</v>
      </c>
      <c r="H1671">
        <v>2</v>
      </c>
      <c r="I1671">
        <v>2010</v>
      </c>
      <c r="J1671">
        <v>-41.398499999999999</v>
      </c>
      <c r="K1671">
        <v>-2.0167000000000002</v>
      </c>
      <c r="L1671" t="s">
        <v>1368</v>
      </c>
      <c r="M1671" t="s">
        <v>597</v>
      </c>
      <c r="N1671" s="1">
        <v>41973</v>
      </c>
      <c r="O1671">
        <v>-34.161799999999999</v>
      </c>
      <c r="P1671">
        <v>11.7072</v>
      </c>
      <c r="Q1671" t="s">
        <v>40</v>
      </c>
      <c r="R1671" t="s">
        <v>598</v>
      </c>
      <c r="S1671" t="s">
        <v>599</v>
      </c>
      <c r="T1671" t="s">
        <v>20</v>
      </c>
      <c r="U1671" t="s">
        <v>7</v>
      </c>
      <c r="V1671">
        <v>1741.114</v>
      </c>
      <c r="W1671">
        <v>0.74</v>
      </c>
      <c r="X1671">
        <v>1</v>
      </c>
      <c r="Y1671">
        <v>175</v>
      </c>
      <c r="Z1671">
        <v>47</v>
      </c>
      <c r="AA1671">
        <v>0</v>
      </c>
      <c r="AB1671">
        <v>0</v>
      </c>
      <c r="AC1671">
        <v>240</v>
      </c>
      <c r="AD1671">
        <v>1000</v>
      </c>
      <c r="AE1671">
        <v>1800</v>
      </c>
      <c r="AF1671">
        <v>0</v>
      </c>
      <c r="AG1671">
        <v>0</v>
      </c>
      <c r="AH1671">
        <v>0</v>
      </c>
      <c r="AI1671">
        <v>0</v>
      </c>
      <c r="AJ1671">
        <v>0</v>
      </c>
      <c r="AK1671">
        <v>0</v>
      </c>
      <c r="AL1671">
        <v>0</v>
      </c>
      <c r="AM1671">
        <v>0</v>
      </c>
      <c r="AN1671">
        <v>0</v>
      </c>
      <c r="AO1671">
        <v>0</v>
      </c>
      <c r="AP1671">
        <v>0</v>
      </c>
      <c r="AQ1671">
        <v>0</v>
      </c>
      <c r="AR1671">
        <v>0</v>
      </c>
      <c r="AS1671">
        <v>0</v>
      </c>
      <c r="AT1671">
        <v>0</v>
      </c>
      <c r="AU1671">
        <v>0</v>
      </c>
      <c r="AV1671">
        <v>0</v>
      </c>
      <c r="AW1671">
        <v>0</v>
      </c>
      <c r="AX1671">
        <v>1</v>
      </c>
    </row>
    <row r="1672" spans="1:50" x14ac:dyDescent="0.25">
      <c r="A1672" s="36">
        <v>3900753</v>
      </c>
      <c r="B1672" s="36">
        <v>71623</v>
      </c>
      <c r="C1672" t="s">
        <v>64</v>
      </c>
      <c r="D1672">
        <v>2777</v>
      </c>
      <c r="E1672">
        <v>819</v>
      </c>
      <c r="F1672" s="1">
        <v>40228</v>
      </c>
      <c r="G1672" s="1">
        <v>40232</v>
      </c>
      <c r="H1672">
        <v>2</v>
      </c>
      <c r="I1672">
        <v>2010</v>
      </c>
      <c r="J1672">
        <v>-48.960999999999999</v>
      </c>
      <c r="K1672">
        <v>-23</v>
      </c>
      <c r="L1672" t="s">
        <v>1368</v>
      </c>
      <c r="M1672" t="s">
        <v>597</v>
      </c>
      <c r="N1672" s="1">
        <v>41969</v>
      </c>
      <c r="O1672">
        <v>-44.925199999999997</v>
      </c>
      <c r="P1672">
        <v>89.821399999999997</v>
      </c>
      <c r="Q1672" t="s">
        <v>40</v>
      </c>
      <c r="R1672" t="s">
        <v>598</v>
      </c>
      <c r="S1672" t="s">
        <v>599</v>
      </c>
      <c r="T1672" t="s">
        <v>20</v>
      </c>
      <c r="U1672" t="s">
        <v>7</v>
      </c>
      <c r="V1672">
        <v>1741.2256</v>
      </c>
      <c r="W1672">
        <v>0.74</v>
      </c>
      <c r="X1672">
        <v>1</v>
      </c>
      <c r="Y1672">
        <v>175</v>
      </c>
      <c r="Z1672">
        <v>49</v>
      </c>
      <c r="AA1672">
        <v>0</v>
      </c>
      <c r="AB1672">
        <v>0</v>
      </c>
      <c r="AC1672">
        <v>240</v>
      </c>
      <c r="AD1672">
        <v>1000</v>
      </c>
      <c r="AE1672">
        <v>1800</v>
      </c>
      <c r="AF1672">
        <v>0</v>
      </c>
      <c r="AG1672">
        <v>0</v>
      </c>
      <c r="AH1672">
        <v>0</v>
      </c>
      <c r="AI1672">
        <v>0</v>
      </c>
      <c r="AJ1672">
        <v>0</v>
      </c>
      <c r="AK1672">
        <v>0</v>
      </c>
      <c r="AL1672">
        <v>0</v>
      </c>
      <c r="AM1672">
        <v>0</v>
      </c>
      <c r="AN1672">
        <v>0</v>
      </c>
      <c r="AO1672">
        <v>0</v>
      </c>
      <c r="AP1672">
        <v>0</v>
      </c>
      <c r="AQ1672">
        <v>0</v>
      </c>
      <c r="AR1672">
        <v>0</v>
      </c>
      <c r="AS1672">
        <v>0</v>
      </c>
      <c r="AT1672">
        <v>0</v>
      </c>
      <c r="AU1672">
        <v>0</v>
      </c>
      <c r="AV1672">
        <v>0</v>
      </c>
      <c r="AW1672">
        <v>0</v>
      </c>
      <c r="AX1672">
        <v>1</v>
      </c>
    </row>
    <row r="1673" spans="1:50" x14ac:dyDescent="0.25">
      <c r="A1673" s="36">
        <v>1901467</v>
      </c>
      <c r="B1673" s="36">
        <v>272867</v>
      </c>
      <c r="C1673" t="s">
        <v>65</v>
      </c>
      <c r="D1673">
        <v>3404</v>
      </c>
      <c r="E1673">
        <v>953</v>
      </c>
      <c r="F1673" s="1">
        <v>40299</v>
      </c>
      <c r="G1673" s="1">
        <v>40312</v>
      </c>
      <c r="H1673">
        <v>5</v>
      </c>
      <c r="I1673">
        <v>2010</v>
      </c>
      <c r="J1673">
        <v>0.43</v>
      </c>
      <c r="K1673">
        <v>-16.510000000000002</v>
      </c>
      <c r="L1673" t="s">
        <v>1368</v>
      </c>
      <c r="M1673" t="s">
        <v>1380</v>
      </c>
      <c r="N1673" s="1">
        <v>41969</v>
      </c>
      <c r="O1673">
        <v>13.239000000000001</v>
      </c>
      <c r="P1673">
        <v>-63.274000000000001</v>
      </c>
      <c r="Q1673" t="s">
        <v>40</v>
      </c>
      <c r="R1673" t="s">
        <v>598</v>
      </c>
      <c r="S1673" t="s">
        <v>599</v>
      </c>
      <c r="T1673" t="s">
        <v>20</v>
      </c>
      <c r="U1673" t="s">
        <v>7</v>
      </c>
      <c r="V1673">
        <v>1670.1583000000001</v>
      </c>
      <c r="W1673">
        <v>0.74</v>
      </c>
      <c r="X1673">
        <v>1</v>
      </c>
      <c r="Y1673">
        <v>157</v>
      </c>
      <c r="Z1673">
        <v>112</v>
      </c>
      <c r="AA1673">
        <v>0</v>
      </c>
      <c r="AB1673">
        <v>0</v>
      </c>
      <c r="AC1673">
        <v>240</v>
      </c>
      <c r="AD1673">
        <v>1000</v>
      </c>
      <c r="AE1673">
        <v>1800</v>
      </c>
      <c r="AF1673">
        <v>0</v>
      </c>
      <c r="AG1673">
        <v>0</v>
      </c>
      <c r="AH1673">
        <v>0</v>
      </c>
      <c r="AI1673">
        <v>0</v>
      </c>
      <c r="AJ1673">
        <v>0</v>
      </c>
      <c r="AK1673">
        <v>0</v>
      </c>
      <c r="AL1673">
        <v>0</v>
      </c>
      <c r="AM1673">
        <v>0</v>
      </c>
      <c r="AN1673">
        <v>0</v>
      </c>
      <c r="AO1673">
        <v>0</v>
      </c>
      <c r="AP1673">
        <v>0</v>
      </c>
      <c r="AQ1673">
        <v>0</v>
      </c>
      <c r="AR1673">
        <v>0</v>
      </c>
      <c r="AS1673">
        <v>0</v>
      </c>
      <c r="AT1673">
        <v>0</v>
      </c>
      <c r="AU1673">
        <v>0</v>
      </c>
      <c r="AV1673">
        <v>0</v>
      </c>
      <c r="AW1673">
        <v>0</v>
      </c>
      <c r="AX1673">
        <v>1</v>
      </c>
    </row>
    <row r="1674" spans="1:50" x14ac:dyDescent="0.25">
      <c r="A1674" s="36">
        <v>1901458</v>
      </c>
      <c r="B1674" s="36">
        <v>80386</v>
      </c>
      <c r="C1674" t="s">
        <v>64</v>
      </c>
      <c r="D1674">
        <v>3137</v>
      </c>
      <c r="E1674">
        <v>849</v>
      </c>
      <c r="F1674" s="1">
        <v>40298</v>
      </c>
      <c r="G1674" s="1">
        <v>40309</v>
      </c>
      <c r="H1674">
        <v>4</v>
      </c>
      <c r="I1674">
        <v>2010</v>
      </c>
      <c r="J1674">
        <v>0.63749999999999996</v>
      </c>
      <c r="K1674">
        <v>-13.49</v>
      </c>
      <c r="L1674" t="s">
        <v>1368</v>
      </c>
      <c r="M1674" t="s">
        <v>1380</v>
      </c>
      <c r="N1674" s="1">
        <v>41968</v>
      </c>
      <c r="O1674">
        <v>4.8798000000000004</v>
      </c>
      <c r="P1674">
        <v>-11.323600000000001</v>
      </c>
      <c r="Q1674" t="s">
        <v>40</v>
      </c>
      <c r="R1674" t="s">
        <v>598</v>
      </c>
      <c r="S1674" t="s">
        <v>599</v>
      </c>
      <c r="T1674" t="s">
        <v>20</v>
      </c>
      <c r="U1674" t="s">
        <v>7</v>
      </c>
      <c r="V1674">
        <v>1670.3749</v>
      </c>
      <c r="W1674">
        <v>0.74</v>
      </c>
      <c r="X1674">
        <v>1</v>
      </c>
      <c r="Y1674">
        <v>168</v>
      </c>
      <c r="Z1674">
        <v>42</v>
      </c>
      <c r="AA1674">
        <v>0</v>
      </c>
      <c r="AB1674">
        <v>0</v>
      </c>
      <c r="AC1674">
        <v>240</v>
      </c>
      <c r="AD1674">
        <v>1000</v>
      </c>
      <c r="AE1674">
        <v>1800</v>
      </c>
      <c r="AF1674">
        <v>0</v>
      </c>
      <c r="AG1674">
        <v>0</v>
      </c>
      <c r="AH1674">
        <v>0</v>
      </c>
      <c r="AI1674">
        <v>0</v>
      </c>
      <c r="AJ1674">
        <v>0</v>
      </c>
      <c r="AK1674">
        <v>0</v>
      </c>
      <c r="AL1674">
        <v>0</v>
      </c>
      <c r="AM1674">
        <v>0</v>
      </c>
      <c r="AN1674">
        <v>0</v>
      </c>
      <c r="AO1674">
        <v>0</v>
      </c>
      <c r="AP1674">
        <v>0</v>
      </c>
      <c r="AQ1674">
        <v>0</v>
      </c>
      <c r="AR1674">
        <v>0</v>
      </c>
      <c r="AS1674">
        <v>0</v>
      </c>
      <c r="AT1674">
        <v>1</v>
      </c>
      <c r="AU1674">
        <v>0</v>
      </c>
      <c r="AV1674">
        <v>0</v>
      </c>
      <c r="AW1674">
        <v>0</v>
      </c>
      <c r="AX1674">
        <v>1</v>
      </c>
    </row>
    <row r="1675" spans="1:50" x14ac:dyDescent="0.25">
      <c r="A1675" s="36">
        <v>3900752</v>
      </c>
      <c r="B1675" s="36">
        <v>71619</v>
      </c>
      <c r="C1675" t="s">
        <v>64</v>
      </c>
      <c r="D1675">
        <v>2773</v>
      </c>
      <c r="E1675">
        <v>811</v>
      </c>
      <c r="F1675" s="1">
        <v>40231</v>
      </c>
      <c r="G1675" s="1">
        <v>40396</v>
      </c>
      <c r="H1675">
        <v>2</v>
      </c>
      <c r="I1675">
        <v>2010</v>
      </c>
      <c r="J1675">
        <v>-43.053100000000001</v>
      </c>
      <c r="K1675">
        <v>-10.0052</v>
      </c>
      <c r="L1675" t="s">
        <v>1368</v>
      </c>
      <c r="M1675" t="s">
        <v>597</v>
      </c>
      <c r="N1675" s="1">
        <v>41971</v>
      </c>
      <c r="O1675">
        <v>-31.0169</v>
      </c>
      <c r="P1675">
        <v>-0.92949999999999999</v>
      </c>
      <c r="Q1675" t="s">
        <v>40</v>
      </c>
      <c r="R1675" t="s">
        <v>598</v>
      </c>
      <c r="S1675" t="s">
        <v>599</v>
      </c>
      <c r="T1675" t="s">
        <v>20</v>
      </c>
      <c r="U1675" t="s">
        <v>7</v>
      </c>
      <c r="V1675">
        <v>1740.3380999999999</v>
      </c>
      <c r="W1675">
        <v>0.74</v>
      </c>
      <c r="X1675">
        <v>1</v>
      </c>
      <c r="Y1675">
        <v>175</v>
      </c>
      <c r="Z1675">
        <v>48</v>
      </c>
      <c r="AA1675">
        <v>0</v>
      </c>
      <c r="AB1675">
        <v>0</v>
      </c>
      <c r="AC1675">
        <v>240</v>
      </c>
      <c r="AD1675">
        <v>1000</v>
      </c>
      <c r="AE1675">
        <v>1800</v>
      </c>
      <c r="AF1675">
        <v>0</v>
      </c>
      <c r="AG1675">
        <v>0</v>
      </c>
      <c r="AH1675">
        <v>0</v>
      </c>
      <c r="AI1675">
        <v>0</v>
      </c>
      <c r="AJ1675">
        <v>0</v>
      </c>
      <c r="AK1675">
        <v>0</v>
      </c>
      <c r="AL1675">
        <v>0</v>
      </c>
      <c r="AM1675">
        <v>0</v>
      </c>
      <c r="AN1675">
        <v>0</v>
      </c>
      <c r="AO1675">
        <v>0</v>
      </c>
      <c r="AP1675">
        <v>0</v>
      </c>
      <c r="AQ1675">
        <v>0</v>
      </c>
      <c r="AR1675">
        <v>0</v>
      </c>
      <c r="AS1675">
        <v>0</v>
      </c>
      <c r="AT1675">
        <v>0</v>
      </c>
      <c r="AU1675">
        <v>0</v>
      </c>
      <c r="AV1675">
        <v>0</v>
      </c>
      <c r="AW1675">
        <v>0</v>
      </c>
      <c r="AX1675">
        <v>1</v>
      </c>
    </row>
    <row r="1676" spans="1:50" x14ac:dyDescent="0.25">
      <c r="A1676" s="36">
        <v>3900728</v>
      </c>
      <c r="B1676" s="36">
        <v>25370</v>
      </c>
      <c r="C1676" t="s">
        <v>65</v>
      </c>
      <c r="D1676">
        <v>3127</v>
      </c>
      <c r="E1676">
        <v>851</v>
      </c>
      <c r="F1676" s="1">
        <v>39778</v>
      </c>
      <c r="G1676" s="1">
        <v>39905</v>
      </c>
      <c r="H1676">
        <v>11</v>
      </c>
      <c r="I1676">
        <v>2008</v>
      </c>
      <c r="J1676">
        <v>-20</v>
      </c>
      <c r="K1676">
        <v>-79</v>
      </c>
      <c r="L1676" t="s">
        <v>1368</v>
      </c>
      <c r="M1676" t="s">
        <v>597</v>
      </c>
      <c r="N1676" s="1">
        <v>41932</v>
      </c>
      <c r="O1676">
        <v>-20.295000000000002</v>
      </c>
      <c r="P1676">
        <v>-79.941999999999993</v>
      </c>
      <c r="Q1676" t="s">
        <v>40</v>
      </c>
      <c r="R1676" t="s">
        <v>598</v>
      </c>
      <c r="S1676" t="s">
        <v>599</v>
      </c>
      <c r="T1676" t="s">
        <v>1381</v>
      </c>
      <c r="U1676" t="s">
        <v>7</v>
      </c>
      <c r="V1676">
        <v>2153.7229000000002</v>
      </c>
      <c r="W1676">
        <v>0.57999999999999996</v>
      </c>
      <c r="X1676">
        <v>1</v>
      </c>
      <c r="Y1676">
        <v>281</v>
      </c>
      <c r="Z1676">
        <v>0</v>
      </c>
      <c r="AA1676">
        <v>0</v>
      </c>
      <c r="AB1676">
        <v>0</v>
      </c>
      <c r="AC1676">
        <v>240</v>
      </c>
      <c r="AD1676">
        <v>1000</v>
      </c>
      <c r="AE1676">
        <v>2000</v>
      </c>
      <c r="AF1676">
        <v>1</v>
      </c>
      <c r="AG1676">
        <v>0</v>
      </c>
      <c r="AH1676">
        <v>0</v>
      </c>
      <c r="AI1676">
        <v>0</v>
      </c>
      <c r="AJ1676">
        <v>0</v>
      </c>
      <c r="AK1676">
        <v>0</v>
      </c>
      <c r="AL1676">
        <v>0</v>
      </c>
      <c r="AM1676">
        <v>0</v>
      </c>
      <c r="AN1676">
        <v>0</v>
      </c>
      <c r="AO1676">
        <v>0</v>
      </c>
      <c r="AP1676">
        <v>0</v>
      </c>
      <c r="AQ1676">
        <v>0</v>
      </c>
      <c r="AR1676">
        <v>0</v>
      </c>
      <c r="AS1676">
        <v>0</v>
      </c>
      <c r="AT1676">
        <v>1</v>
      </c>
      <c r="AU1676">
        <v>0</v>
      </c>
      <c r="AV1676">
        <v>0</v>
      </c>
      <c r="AW1676">
        <v>0</v>
      </c>
      <c r="AX1676">
        <v>1</v>
      </c>
    </row>
    <row r="1677" spans="1:50" x14ac:dyDescent="0.25">
      <c r="A1677" s="36">
        <v>3900727</v>
      </c>
      <c r="B1677" s="36">
        <v>21360</v>
      </c>
      <c r="C1677" t="s">
        <v>65</v>
      </c>
      <c r="D1677">
        <v>3126</v>
      </c>
      <c r="E1677">
        <v>850</v>
      </c>
      <c r="F1677" s="1">
        <v>39768</v>
      </c>
      <c r="G1677" s="1">
        <v>39905</v>
      </c>
      <c r="H1677">
        <v>11</v>
      </c>
      <c r="I1677">
        <v>2008</v>
      </c>
      <c r="J1677">
        <v>-19</v>
      </c>
      <c r="K1677">
        <v>-75</v>
      </c>
      <c r="L1677" t="s">
        <v>1368</v>
      </c>
      <c r="M1677" t="s">
        <v>597</v>
      </c>
      <c r="N1677" s="1">
        <v>41971</v>
      </c>
      <c r="O1677">
        <v>-15.244</v>
      </c>
      <c r="P1677">
        <v>-100.925</v>
      </c>
      <c r="Q1677" t="s">
        <v>40</v>
      </c>
      <c r="R1677" t="s">
        <v>598</v>
      </c>
      <c r="S1677" t="s">
        <v>599</v>
      </c>
      <c r="T1677" t="s">
        <v>1381</v>
      </c>
      <c r="U1677" t="s">
        <v>7</v>
      </c>
      <c r="V1677">
        <v>2202.6516999999999</v>
      </c>
      <c r="W1677">
        <v>0.64</v>
      </c>
      <c r="X1677">
        <v>1</v>
      </c>
      <c r="Y1677">
        <v>297</v>
      </c>
      <c r="Z1677">
        <v>194</v>
      </c>
      <c r="AA1677">
        <v>0</v>
      </c>
      <c r="AB1677">
        <v>0</v>
      </c>
      <c r="AC1677">
        <v>240</v>
      </c>
      <c r="AD1677">
        <v>1000</v>
      </c>
      <c r="AE1677">
        <v>2000</v>
      </c>
      <c r="AF1677">
        <v>1</v>
      </c>
      <c r="AG1677">
        <v>0</v>
      </c>
      <c r="AH1677">
        <v>0</v>
      </c>
      <c r="AI1677">
        <v>0</v>
      </c>
      <c r="AJ1677">
        <v>0</v>
      </c>
      <c r="AK1677">
        <v>0</v>
      </c>
      <c r="AL1677">
        <v>0</v>
      </c>
      <c r="AM1677">
        <v>0</v>
      </c>
      <c r="AN1677">
        <v>0</v>
      </c>
      <c r="AO1677">
        <v>0</v>
      </c>
      <c r="AP1677">
        <v>0</v>
      </c>
      <c r="AQ1677">
        <v>0</v>
      </c>
      <c r="AR1677">
        <v>0</v>
      </c>
      <c r="AS1677">
        <v>0</v>
      </c>
      <c r="AT1677">
        <v>1</v>
      </c>
      <c r="AU1677">
        <v>0</v>
      </c>
      <c r="AV1677">
        <v>0</v>
      </c>
      <c r="AW1677">
        <v>0</v>
      </c>
      <c r="AX1677">
        <v>1</v>
      </c>
    </row>
    <row r="1678" spans="1:50" x14ac:dyDescent="0.25">
      <c r="A1678" s="36">
        <v>1901559</v>
      </c>
      <c r="B1678" s="36">
        <v>217960</v>
      </c>
      <c r="C1678" t="s">
        <v>65</v>
      </c>
      <c r="D1678">
        <v>4169</v>
      </c>
      <c r="E1678">
        <v>1070</v>
      </c>
      <c r="F1678" s="1">
        <v>40841</v>
      </c>
      <c r="G1678" s="1">
        <v>40882</v>
      </c>
      <c r="H1678">
        <v>10</v>
      </c>
      <c r="I1678">
        <v>2011</v>
      </c>
      <c r="J1678">
        <v>-30</v>
      </c>
      <c r="K1678">
        <v>-39.83</v>
      </c>
      <c r="L1678" t="s">
        <v>1368</v>
      </c>
      <c r="M1678" t="s">
        <v>1382</v>
      </c>
      <c r="N1678" s="1">
        <v>41971</v>
      </c>
      <c r="O1678">
        <v>-43.408999999999999</v>
      </c>
      <c r="P1678">
        <v>-35.841999999999999</v>
      </c>
      <c r="Q1678" t="s">
        <v>40</v>
      </c>
      <c r="R1678" t="s">
        <v>598</v>
      </c>
      <c r="S1678" t="s">
        <v>599</v>
      </c>
      <c r="T1678" t="s">
        <v>20</v>
      </c>
      <c r="U1678" t="s">
        <v>7</v>
      </c>
      <c r="V1678">
        <v>1130.1929</v>
      </c>
      <c r="W1678">
        <v>0.78</v>
      </c>
      <c r="X1678">
        <v>1</v>
      </c>
      <c r="Y1678">
        <v>114</v>
      </c>
      <c r="Z1678">
        <v>65</v>
      </c>
      <c r="AA1678">
        <v>0</v>
      </c>
      <c r="AB1678">
        <v>0</v>
      </c>
      <c r="AC1678">
        <v>240</v>
      </c>
      <c r="AD1678">
        <v>1000</v>
      </c>
      <c r="AE1678">
        <v>1800</v>
      </c>
      <c r="AF1678">
        <v>0</v>
      </c>
      <c r="AG1678">
        <v>0</v>
      </c>
      <c r="AH1678">
        <v>0</v>
      </c>
      <c r="AI1678">
        <v>0</v>
      </c>
      <c r="AJ1678">
        <v>0</v>
      </c>
      <c r="AK1678">
        <v>0</v>
      </c>
      <c r="AL1678">
        <v>0</v>
      </c>
      <c r="AM1678">
        <v>0</v>
      </c>
      <c r="AN1678">
        <v>0</v>
      </c>
      <c r="AO1678">
        <v>0</v>
      </c>
      <c r="AP1678">
        <v>0</v>
      </c>
      <c r="AQ1678">
        <v>0</v>
      </c>
      <c r="AR1678">
        <v>0</v>
      </c>
      <c r="AS1678">
        <v>0</v>
      </c>
      <c r="AT1678">
        <v>0</v>
      </c>
      <c r="AU1678">
        <v>0</v>
      </c>
      <c r="AV1678">
        <v>0</v>
      </c>
      <c r="AW1678">
        <v>0</v>
      </c>
      <c r="AX1678">
        <v>1</v>
      </c>
    </row>
    <row r="1679" spans="1:50" x14ac:dyDescent="0.25">
      <c r="A1679" s="36">
        <v>3900833</v>
      </c>
      <c r="B1679" s="36">
        <v>330698</v>
      </c>
      <c r="C1679" t="s">
        <v>65</v>
      </c>
      <c r="D1679">
        <v>4154</v>
      </c>
      <c r="E1679">
        <v>1074</v>
      </c>
      <c r="F1679" s="1">
        <v>40822</v>
      </c>
      <c r="G1679" s="1">
        <v>40882</v>
      </c>
      <c r="H1679">
        <v>10</v>
      </c>
      <c r="I1679">
        <v>2011</v>
      </c>
      <c r="J1679">
        <v>-30</v>
      </c>
      <c r="K1679">
        <v>-2.9899999999999999E-2</v>
      </c>
      <c r="L1679" t="s">
        <v>1368</v>
      </c>
      <c r="M1679" t="s">
        <v>1382</v>
      </c>
      <c r="N1679" s="1">
        <v>41972</v>
      </c>
      <c r="O1679">
        <v>-27.678999999999998</v>
      </c>
      <c r="P1679">
        <v>-29.154</v>
      </c>
      <c r="Q1679" t="s">
        <v>40</v>
      </c>
      <c r="R1679" t="s">
        <v>598</v>
      </c>
      <c r="S1679" t="s">
        <v>599</v>
      </c>
      <c r="T1679" t="s">
        <v>20</v>
      </c>
      <c r="U1679" t="s">
        <v>7</v>
      </c>
      <c r="V1679">
        <v>1150.5667000000001</v>
      </c>
      <c r="W1679">
        <v>0.78</v>
      </c>
      <c r="X1679">
        <v>1</v>
      </c>
      <c r="Y1679">
        <v>116</v>
      </c>
      <c r="Z1679">
        <v>0</v>
      </c>
      <c r="AA1679">
        <v>0</v>
      </c>
      <c r="AB1679">
        <v>0</v>
      </c>
      <c r="AC1679">
        <v>240</v>
      </c>
      <c r="AD1679">
        <v>1000</v>
      </c>
      <c r="AE1679">
        <v>1800</v>
      </c>
      <c r="AF1679">
        <v>0</v>
      </c>
      <c r="AG1679">
        <v>0</v>
      </c>
      <c r="AH1679">
        <v>0</v>
      </c>
      <c r="AI1679">
        <v>0</v>
      </c>
      <c r="AJ1679">
        <v>0</v>
      </c>
      <c r="AK1679">
        <v>0</v>
      </c>
      <c r="AL1679">
        <v>0</v>
      </c>
      <c r="AM1679">
        <v>0</v>
      </c>
      <c r="AN1679">
        <v>0</v>
      </c>
      <c r="AO1679">
        <v>0</v>
      </c>
      <c r="AP1679">
        <v>0</v>
      </c>
      <c r="AQ1679">
        <v>0</v>
      </c>
      <c r="AR1679">
        <v>0</v>
      </c>
      <c r="AS1679">
        <v>0</v>
      </c>
      <c r="AT1679">
        <v>0</v>
      </c>
      <c r="AU1679">
        <v>0</v>
      </c>
      <c r="AV1679">
        <v>0</v>
      </c>
      <c r="AW1679">
        <v>0</v>
      </c>
      <c r="AX1679">
        <v>1</v>
      </c>
    </row>
    <row r="1680" spans="1:50" x14ac:dyDescent="0.25">
      <c r="A1680" s="36">
        <v>3900772</v>
      </c>
      <c r="B1680" s="36">
        <v>262237</v>
      </c>
      <c r="C1680" t="s">
        <v>65</v>
      </c>
      <c r="D1680">
        <v>4152</v>
      </c>
      <c r="E1680">
        <v>1072</v>
      </c>
      <c r="F1680" s="1">
        <v>40823</v>
      </c>
      <c r="G1680" s="1">
        <v>40882</v>
      </c>
      <c r="H1680">
        <v>10</v>
      </c>
      <c r="I1680">
        <v>2011</v>
      </c>
      <c r="J1680">
        <v>-30</v>
      </c>
      <c r="K1680">
        <v>-3.36</v>
      </c>
      <c r="L1680" t="s">
        <v>1368</v>
      </c>
      <c r="M1680" t="s">
        <v>1382</v>
      </c>
      <c r="N1680" s="1">
        <v>41973</v>
      </c>
      <c r="O1680">
        <v>-26.091999999999999</v>
      </c>
      <c r="P1680">
        <v>-13.569000000000001</v>
      </c>
      <c r="Q1680" t="s">
        <v>40</v>
      </c>
      <c r="R1680" t="s">
        <v>598</v>
      </c>
      <c r="S1680" t="s">
        <v>599</v>
      </c>
      <c r="T1680" t="s">
        <v>20</v>
      </c>
      <c r="U1680" t="s">
        <v>7</v>
      </c>
      <c r="V1680">
        <v>1149.998</v>
      </c>
      <c r="W1680">
        <v>0.78</v>
      </c>
      <c r="X1680">
        <v>1</v>
      </c>
      <c r="Y1680">
        <v>108</v>
      </c>
      <c r="Z1680">
        <v>0</v>
      </c>
      <c r="AA1680">
        <v>0</v>
      </c>
      <c r="AB1680">
        <v>0</v>
      </c>
      <c r="AC1680">
        <v>240</v>
      </c>
      <c r="AD1680">
        <v>1000</v>
      </c>
      <c r="AE1680">
        <v>1800</v>
      </c>
      <c r="AF1680">
        <v>0</v>
      </c>
      <c r="AG1680">
        <v>0</v>
      </c>
      <c r="AH1680">
        <v>0</v>
      </c>
      <c r="AI1680">
        <v>0</v>
      </c>
      <c r="AJ1680">
        <v>0</v>
      </c>
      <c r="AK1680">
        <v>0</v>
      </c>
      <c r="AL1680">
        <v>0</v>
      </c>
      <c r="AM1680">
        <v>0</v>
      </c>
      <c r="AN1680">
        <v>0</v>
      </c>
      <c r="AO1680">
        <v>0</v>
      </c>
      <c r="AP1680">
        <v>0</v>
      </c>
      <c r="AQ1680">
        <v>0</v>
      </c>
      <c r="AR1680">
        <v>0</v>
      </c>
      <c r="AS1680">
        <v>0</v>
      </c>
      <c r="AT1680">
        <v>0</v>
      </c>
      <c r="AU1680">
        <v>0</v>
      </c>
      <c r="AV1680">
        <v>0</v>
      </c>
      <c r="AW1680">
        <v>0</v>
      </c>
      <c r="AX1680">
        <v>1</v>
      </c>
    </row>
    <row r="1681" spans="1:50" x14ac:dyDescent="0.25">
      <c r="A1681" s="36">
        <v>3900771</v>
      </c>
      <c r="B1681" s="36">
        <v>272780</v>
      </c>
      <c r="C1681" t="s">
        <v>65</v>
      </c>
      <c r="D1681">
        <v>4091</v>
      </c>
      <c r="E1681">
        <v>1071</v>
      </c>
      <c r="F1681" s="1">
        <v>40829</v>
      </c>
      <c r="G1681" s="1">
        <v>40882</v>
      </c>
      <c r="H1681">
        <v>10</v>
      </c>
      <c r="I1681">
        <v>2011</v>
      </c>
      <c r="J1681">
        <v>-30</v>
      </c>
      <c r="K1681">
        <v>-12.56</v>
      </c>
      <c r="L1681" t="s">
        <v>1368</v>
      </c>
      <c r="M1681" t="s">
        <v>1382</v>
      </c>
      <c r="N1681" s="1">
        <v>41966</v>
      </c>
      <c r="O1681">
        <v>-27.419</v>
      </c>
      <c r="P1681">
        <v>-27.241</v>
      </c>
      <c r="Q1681" t="s">
        <v>40</v>
      </c>
      <c r="R1681" t="s">
        <v>598</v>
      </c>
      <c r="S1681" t="s">
        <v>599</v>
      </c>
      <c r="T1681" t="s">
        <v>20</v>
      </c>
      <c r="U1681" t="s">
        <v>7</v>
      </c>
      <c r="V1681">
        <v>1136.8090999999999</v>
      </c>
      <c r="W1681">
        <v>0.78</v>
      </c>
      <c r="X1681">
        <v>1</v>
      </c>
      <c r="Y1681">
        <v>112</v>
      </c>
      <c r="Z1681">
        <v>0</v>
      </c>
      <c r="AA1681">
        <v>0</v>
      </c>
      <c r="AB1681">
        <v>0</v>
      </c>
      <c r="AC1681">
        <v>240</v>
      </c>
      <c r="AD1681">
        <v>1000</v>
      </c>
      <c r="AE1681">
        <v>1800</v>
      </c>
      <c r="AF1681">
        <v>0</v>
      </c>
      <c r="AG1681">
        <v>0</v>
      </c>
      <c r="AH1681">
        <v>0</v>
      </c>
      <c r="AI1681">
        <v>0</v>
      </c>
      <c r="AJ1681">
        <v>0</v>
      </c>
      <c r="AK1681">
        <v>0</v>
      </c>
      <c r="AL1681">
        <v>0</v>
      </c>
      <c r="AM1681">
        <v>0</v>
      </c>
      <c r="AN1681">
        <v>0</v>
      </c>
      <c r="AO1681">
        <v>0</v>
      </c>
      <c r="AP1681">
        <v>0</v>
      </c>
      <c r="AQ1681">
        <v>0</v>
      </c>
      <c r="AR1681">
        <v>0</v>
      </c>
      <c r="AS1681">
        <v>0</v>
      </c>
      <c r="AT1681">
        <v>0</v>
      </c>
      <c r="AU1681">
        <v>0</v>
      </c>
      <c r="AV1681">
        <v>0</v>
      </c>
      <c r="AW1681">
        <v>0</v>
      </c>
      <c r="AX1681">
        <v>1</v>
      </c>
    </row>
    <row r="1682" spans="1:50" x14ac:dyDescent="0.25">
      <c r="A1682" s="36">
        <v>3900770</v>
      </c>
      <c r="B1682" s="36">
        <v>217346</v>
      </c>
      <c r="C1682" t="s">
        <v>65</v>
      </c>
      <c r="D1682">
        <v>4090</v>
      </c>
      <c r="E1682">
        <v>1069</v>
      </c>
      <c r="F1682" s="1">
        <v>40834</v>
      </c>
      <c r="G1682" s="1">
        <v>40882</v>
      </c>
      <c r="H1682">
        <v>10</v>
      </c>
      <c r="I1682">
        <v>2011</v>
      </c>
      <c r="J1682">
        <v>-30</v>
      </c>
      <c r="K1682">
        <v>-24.29</v>
      </c>
      <c r="L1682" t="s">
        <v>1368</v>
      </c>
      <c r="M1682" t="s">
        <v>1382</v>
      </c>
      <c r="N1682" s="1">
        <v>41966</v>
      </c>
      <c r="O1682">
        <v>-30.143000000000001</v>
      </c>
      <c r="P1682">
        <v>-45.034999999999997</v>
      </c>
      <c r="Q1682" t="s">
        <v>40</v>
      </c>
      <c r="R1682" t="s">
        <v>598</v>
      </c>
      <c r="S1682" t="s">
        <v>599</v>
      </c>
      <c r="T1682" t="s">
        <v>20</v>
      </c>
      <c r="U1682" t="s">
        <v>7</v>
      </c>
      <c r="V1682">
        <v>1132.4213999999999</v>
      </c>
      <c r="W1682">
        <v>0.78</v>
      </c>
      <c r="X1682">
        <v>1</v>
      </c>
      <c r="Y1682">
        <v>107</v>
      </c>
      <c r="Z1682">
        <v>0</v>
      </c>
      <c r="AA1682">
        <v>0</v>
      </c>
      <c r="AB1682">
        <v>0</v>
      </c>
      <c r="AC1682">
        <v>240</v>
      </c>
      <c r="AD1682">
        <v>1000</v>
      </c>
      <c r="AE1682">
        <v>1800</v>
      </c>
      <c r="AF1682">
        <v>0</v>
      </c>
      <c r="AG1682">
        <v>0</v>
      </c>
      <c r="AH1682">
        <v>0</v>
      </c>
      <c r="AI1682">
        <v>0</v>
      </c>
      <c r="AJ1682">
        <v>0</v>
      </c>
      <c r="AK1682">
        <v>0</v>
      </c>
      <c r="AL1682">
        <v>0</v>
      </c>
      <c r="AM1682">
        <v>0</v>
      </c>
      <c r="AN1682">
        <v>0</v>
      </c>
      <c r="AO1682">
        <v>0</v>
      </c>
      <c r="AP1682">
        <v>0</v>
      </c>
      <c r="AQ1682">
        <v>0</v>
      </c>
      <c r="AR1682">
        <v>0</v>
      </c>
      <c r="AS1682">
        <v>0</v>
      </c>
      <c r="AT1682">
        <v>0</v>
      </c>
      <c r="AU1682">
        <v>0</v>
      </c>
      <c r="AV1682">
        <v>0</v>
      </c>
      <c r="AW1682">
        <v>0</v>
      </c>
      <c r="AX1682">
        <v>1</v>
      </c>
    </row>
    <row r="1683" spans="1:50" x14ac:dyDescent="0.25">
      <c r="A1683" s="36">
        <v>3900769</v>
      </c>
      <c r="B1683" s="36">
        <v>217149</v>
      </c>
      <c r="C1683" t="s">
        <v>65</v>
      </c>
      <c r="D1683">
        <v>4089</v>
      </c>
      <c r="E1683">
        <v>1068</v>
      </c>
      <c r="F1683" s="1">
        <v>40835</v>
      </c>
      <c r="G1683" s="1">
        <v>40882</v>
      </c>
      <c r="H1683">
        <v>10</v>
      </c>
      <c r="I1683">
        <v>2011</v>
      </c>
      <c r="J1683">
        <v>-30</v>
      </c>
      <c r="K1683">
        <v>-27.04</v>
      </c>
      <c r="L1683" t="s">
        <v>1368</v>
      </c>
      <c r="M1683" t="s">
        <v>1382</v>
      </c>
      <c r="N1683" s="1">
        <v>41956</v>
      </c>
      <c r="O1683">
        <v>-20.504999999999999</v>
      </c>
      <c r="P1683">
        <v>-39.741999999999997</v>
      </c>
      <c r="Q1683" t="s">
        <v>40</v>
      </c>
      <c r="R1683" t="s">
        <v>598</v>
      </c>
      <c r="S1683" t="s">
        <v>599</v>
      </c>
      <c r="T1683" t="s">
        <v>20</v>
      </c>
      <c r="U1683" t="s">
        <v>7</v>
      </c>
      <c r="V1683">
        <v>1121.1222</v>
      </c>
      <c r="W1683">
        <v>0.78</v>
      </c>
      <c r="X1683">
        <v>1</v>
      </c>
      <c r="Y1683">
        <v>112</v>
      </c>
      <c r="Z1683">
        <v>0</v>
      </c>
      <c r="AA1683">
        <v>0</v>
      </c>
      <c r="AB1683">
        <v>0</v>
      </c>
      <c r="AC1683">
        <v>240</v>
      </c>
      <c r="AD1683">
        <v>1000</v>
      </c>
      <c r="AE1683">
        <v>1800</v>
      </c>
      <c r="AF1683">
        <v>0</v>
      </c>
      <c r="AG1683">
        <v>0</v>
      </c>
      <c r="AH1683">
        <v>0</v>
      </c>
      <c r="AI1683">
        <v>0</v>
      </c>
      <c r="AJ1683">
        <v>0</v>
      </c>
      <c r="AK1683">
        <v>0</v>
      </c>
      <c r="AL1683">
        <v>0</v>
      </c>
      <c r="AM1683">
        <v>0</v>
      </c>
      <c r="AN1683">
        <v>0</v>
      </c>
      <c r="AO1683">
        <v>0</v>
      </c>
      <c r="AP1683">
        <v>0</v>
      </c>
      <c r="AQ1683">
        <v>0</v>
      </c>
      <c r="AR1683">
        <v>0</v>
      </c>
      <c r="AS1683">
        <v>0</v>
      </c>
      <c r="AT1683">
        <v>0</v>
      </c>
      <c r="AU1683">
        <v>0</v>
      </c>
      <c r="AV1683">
        <v>0</v>
      </c>
      <c r="AW1683">
        <v>0</v>
      </c>
      <c r="AX1683">
        <v>1</v>
      </c>
    </row>
    <row r="1684" spans="1:50" x14ac:dyDescent="0.25">
      <c r="A1684" s="36">
        <v>1901456</v>
      </c>
      <c r="B1684" s="36">
        <v>217848</v>
      </c>
      <c r="C1684" t="s">
        <v>65</v>
      </c>
      <c r="D1684">
        <v>3395</v>
      </c>
      <c r="E1684">
        <v>970</v>
      </c>
      <c r="F1684" s="1">
        <v>40274</v>
      </c>
      <c r="G1684" s="1">
        <v>40280</v>
      </c>
      <c r="H1684">
        <v>4</v>
      </c>
      <c r="I1684">
        <v>2010</v>
      </c>
      <c r="J1684">
        <v>-12.982100000000001</v>
      </c>
      <c r="K1684">
        <v>0.92420000000000002</v>
      </c>
      <c r="L1684" t="s">
        <v>1368</v>
      </c>
      <c r="M1684" t="s">
        <v>1383</v>
      </c>
      <c r="N1684" s="1">
        <v>41973</v>
      </c>
      <c r="O1684">
        <v>-13.579000000000001</v>
      </c>
      <c r="P1684">
        <v>5.758</v>
      </c>
      <c r="Q1684" t="s">
        <v>40</v>
      </c>
      <c r="R1684" t="s">
        <v>598</v>
      </c>
      <c r="S1684" t="s">
        <v>599</v>
      </c>
      <c r="T1684" t="s">
        <v>20</v>
      </c>
      <c r="U1684" t="s">
        <v>7</v>
      </c>
      <c r="V1684">
        <v>1698.9795999999999</v>
      </c>
      <c r="W1684">
        <v>0.74</v>
      </c>
      <c r="X1684">
        <v>1</v>
      </c>
      <c r="Y1684">
        <v>171</v>
      </c>
      <c r="Z1684">
        <v>117</v>
      </c>
      <c r="AA1684">
        <v>0</v>
      </c>
      <c r="AB1684">
        <v>0</v>
      </c>
      <c r="AC1684">
        <v>240</v>
      </c>
      <c r="AD1684">
        <v>1000</v>
      </c>
      <c r="AE1684">
        <v>1800</v>
      </c>
      <c r="AF1684">
        <v>0</v>
      </c>
      <c r="AG1684">
        <v>0</v>
      </c>
      <c r="AH1684">
        <v>0</v>
      </c>
      <c r="AI1684">
        <v>0</v>
      </c>
      <c r="AJ1684">
        <v>0</v>
      </c>
      <c r="AK1684">
        <v>0</v>
      </c>
      <c r="AL1684">
        <v>0</v>
      </c>
      <c r="AM1684">
        <v>0</v>
      </c>
      <c r="AN1684">
        <v>0</v>
      </c>
      <c r="AO1684">
        <v>0</v>
      </c>
      <c r="AP1684">
        <v>0</v>
      </c>
      <c r="AQ1684">
        <v>0</v>
      </c>
      <c r="AR1684">
        <v>0</v>
      </c>
      <c r="AS1684">
        <v>0</v>
      </c>
      <c r="AT1684">
        <v>1</v>
      </c>
      <c r="AU1684">
        <v>0</v>
      </c>
      <c r="AV1684">
        <v>0</v>
      </c>
      <c r="AW1684">
        <v>0</v>
      </c>
      <c r="AX1684">
        <v>1</v>
      </c>
    </row>
    <row r="1685" spans="1:50" x14ac:dyDescent="0.25">
      <c r="A1685" s="36">
        <v>1901454</v>
      </c>
      <c r="B1685" s="36">
        <v>64518</v>
      </c>
      <c r="C1685" t="s">
        <v>64</v>
      </c>
      <c r="D1685">
        <v>3393</v>
      </c>
      <c r="E1685">
        <v>968</v>
      </c>
      <c r="F1685" s="1">
        <v>40267</v>
      </c>
      <c r="G1685" s="1">
        <v>40280</v>
      </c>
      <c r="H1685">
        <v>3</v>
      </c>
      <c r="I1685">
        <v>2010</v>
      </c>
      <c r="J1685">
        <v>-21.999600000000001</v>
      </c>
      <c r="K1685">
        <v>1.6596</v>
      </c>
      <c r="L1685" t="s">
        <v>1368</v>
      </c>
      <c r="M1685" t="s">
        <v>1384</v>
      </c>
      <c r="N1685" s="1">
        <v>41967</v>
      </c>
      <c r="O1685">
        <v>-19.45</v>
      </c>
      <c r="P1685">
        <v>-22.991299999999999</v>
      </c>
      <c r="Q1685" t="s">
        <v>40</v>
      </c>
      <c r="R1685" t="s">
        <v>598</v>
      </c>
      <c r="S1685" t="s">
        <v>599</v>
      </c>
      <c r="T1685" t="s">
        <v>20</v>
      </c>
      <c r="U1685" t="s">
        <v>7</v>
      </c>
      <c r="V1685">
        <v>1699.6717000000001</v>
      </c>
      <c r="W1685">
        <v>0.74</v>
      </c>
      <c r="X1685">
        <v>1</v>
      </c>
      <c r="Y1685">
        <v>155</v>
      </c>
      <c r="Z1685">
        <v>27</v>
      </c>
      <c r="AA1685">
        <v>0</v>
      </c>
      <c r="AB1685">
        <v>0</v>
      </c>
      <c r="AC1685">
        <v>240</v>
      </c>
      <c r="AD1685">
        <v>1000</v>
      </c>
      <c r="AE1685">
        <v>1800</v>
      </c>
      <c r="AF1685">
        <v>0</v>
      </c>
      <c r="AG1685">
        <v>0</v>
      </c>
      <c r="AH1685">
        <v>0</v>
      </c>
      <c r="AI1685">
        <v>0</v>
      </c>
      <c r="AJ1685">
        <v>0</v>
      </c>
      <c r="AK1685">
        <v>0</v>
      </c>
      <c r="AL1685">
        <v>0</v>
      </c>
      <c r="AM1685">
        <v>0</v>
      </c>
      <c r="AN1685">
        <v>0</v>
      </c>
      <c r="AO1685">
        <v>0</v>
      </c>
      <c r="AP1685">
        <v>0</v>
      </c>
      <c r="AQ1685">
        <v>0</v>
      </c>
      <c r="AR1685">
        <v>0</v>
      </c>
      <c r="AS1685">
        <v>0</v>
      </c>
      <c r="AT1685">
        <v>1</v>
      </c>
      <c r="AU1685">
        <v>0</v>
      </c>
      <c r="AV1685">
        <v>0</v>
      </c>
      <c r="AW1685">
        <v>0</v>
      </c>
      <c r="AX1685">
        <v>1</v>
      </c>
    </row>
    <row r="1686" spans="1:50" x14ac:dyDescent="0.25">
      <c r="A1686" s="36">
        <v>1901453</v>
      </c>
      <c r="B1686" s="36">
        <v>64517</v>
      </c>
      <c r="C1686" t="s">
        <v>64</v>
      </c>
      <c r="D1686">
        <v>3392</v>
      </c>
      <c r="E1686">
        <v>967</v>
      </c>
      <c r="F1686" s="1">
        <v>40265</v>
      </c>
      <c r="G1686" s="1">
        <v>40280</v>
      </c>
      <c r="H1686">
        <v>3</v>
      </c>
      <c r="I1686">
        <v>2010</v>
      </c>
      <c r="J1686">
        <v>-26.98</v>
      </c>
      <c r="K1686">
        <v>1.6566000000000001</v>
      </c>
      <c r="L1686" t="s">
        <v>1368</v>
      </c>
      <c r="M1686" t="s">
        <v>1384</v>
      </c>
      <c r="N1686" s="1">
        <v>41974</v>
      </c>
      <c r="O1686">
        <v>-26.249099999999999</v>
      </c>
      <c r="P1686">
        <v>-24.972000000000001</v>
      </c>
      <c r="Q1686" t="s">
        <v>40</v>
      </c>
      <c r="R1686" t="s">
        <v>598</v>
      </c>
      <c r="S1686" t="s">
        <v>599</v>
      </c>
      <c r="T1686" t="s">
        <v>20</v>
      </c>
      <c r="U1686" t="s">
        <v>7</v>
      </c>
      <c r="V1686">
        <v>1709.2789</v>
      </c>
      <c r="W1686">
        <v>0.74</v>
      </c>
      <c r="X1686">
        <v>1</v>
      </c>
      <c r="Y1686">
        <v>172</v>
      </c>
      <c r="Z1686">
        <v>44</v>
      </c>
      <c r="AA1686">
        <v>0</v>
      </c>
      <c r="AB1686">
        <v>0</v>
      </c>
      <c r="AC1686">
        <v>240</v>
      </c>
      <c r="AD1686">
        <v>1000</v>
      </c>
      <c r="AE1686">
        <v>1800</v>
      </c>
      <c r="AF1686">
        <v>0</v>
      </c>
      <c r="AG1686">
        <v>0</v>
      </c>
      <c r="AH1686">
        <v>0</v>
      </c>
      <c r="AI1686">
        <v>0</v>
      </c>
      <c r="AJ1686">
        <v>0</v>
      </c>
      <c r="AK1686">
        <v>0</v>
      </c>
      <c r="AL1686">
        <v>0</v>
      </c>
      <c r="AM1686">
        <v>0</v>
      </c>
      <c r="AN1686">
        <v>0</v>
      </c>
      <c r="AO1686">
        <v>0</v>
      </c>
      <c r="AP1686">
        <v>0</v>
      </c>
      <c r="AQ1686">
        <v>0</v>
      </c>
      <c r="AR1686">
        <v>0</v>
      </c>
      <c r="AS1686">
        <v>0</v>
      </c>
      <c r="AT1686">
        <v>1</v>
      </c>
      <c r="AU1686">
        <v>0</v>
      </c>
      <c r="AV1686">
        <v>0</v>
      </c>
      <c r="AW1686">
        <v>0</v>
      </c>
      <c r="AX1686">
        <v>1</v>
      </c>
    </row>
    <row r="1687" spans="1:50" x14ac:dyDescent="0.25">
      <c r="A1687" s="36">
        <v>4901224</v>
      </c>
      <c r="B1687" s="36">
        <v>44270</v>
      </c>
      <c r="C1687" t="s">
        <v>64</v>
      </c>
      <c r="D1687">
        <v>3450</v>
      </c>
      <c r="E1687">
        <v>1031</v>
      </c>
      <c r="F1687" s="1">
        <v>40530</v>
      </c>
      <c r="G1687" s="1">
        <v>40532</v>
      </c>
      <c r="H1687">
        <v>12</v>
      </c>
      <c r="I1687">
        <v>2010</v>
      </c>
      <c r="J1687">
        <v>23.583300000000001</v>
      </c>
      <c r="K1687">
        <v>-71.133300000000006</v>
      </c>
      <c r="L1687" t="s">
        <v>1368</v>
      </c>
      <c r="M1687" t="s">
        <v>1385</v>
      </c>
      <c r="N1687" s="1">
        <v>41969</v>
      </c>
      <c r="O1687">
        <v>21.863</v>
      </c>
      <c r="P1687">
        <v>-65.484700000000004</v>
      </c>
      <c r="Q1687" t="s">
        <v>40</v>
      </c>
      <c r="R1687" t="s">
        <v>598</v>
      </c>
      <c r="S1687" t="s">
        <v>599</v>
      </c>
      <c r="T1687" t="s">
        <v>20</v>
      </c>
      <c r="U1687" t="s">
        <v>7</v>
      </c>
      <c r="V1687">
        <v>1439.5554999999999</v>
      </c>
      <c r="W1687">
        <v>0.78</v>
      </c>
      <c r="X1687">
        <v>1</v>
      </c>
      <c r="Y1687">
        <v>145</v>
      </c>
      <c r="Z1687">
        <v>31</v>
      </c>
      <c r="AA1687">
        <v>0</v>
      </c>
      <c r="AB1687">
        <v>0</v>
      </c>
      <c r="AC1687">
        <v>240</v>
      </c>
      <c r="AD1687">
        <v>1000</v>
      </c>
      <c r="AE1687">
        <v>1800</v>
      </c>
      <c r="AF1687">
        <v>0</v>
      </c>
      <c r="AG1687">
        <v>0</v>
      </c>
      <c r="AH1687">
        <v>0</v>
      </c>
      <c r="AI1687">
        <v>0</v>
      </c>
      <c r="AJ1687">
        <v>0</v>
      </c>
      <c r="AK1687">
        <v>0</v>
      </c>
      <c r="AL1687">
        <v>0</v>
      </c>
      <c r="AM1687">
        <v>0</v>
      </c>
      <c r="AN1687">
        <v>0</v>
      </c>
      <c r="AO1687">
        <v>0</v>
      </c>
      <c r="AP1687">
        <v>0</v>
      </c>
      <c r="AQ1687">
        <v>0</v>
      </c>
      <c r="AR1687">
        <v>0</v>
      </c>
      <c r="AS1687">
        <v>0</v>
      </c>
      <c r="AT1687">
        <v>0</v>
      </c>
      <c r="AU1687">
        <v>0</v>
      </c>
      <c r="AV1687">
        <v>0</v>
      </c>
      <c r="AW1687">
        <v>0</v>
      </c>
      <c r="AX1687">
        <v>1</v>
      </c>
    </row>
    <row r="1688" spans="1:50" x14ac:dyDescent="0.25">
      <c r="A1688" s="36">
        <v>4901222</v>
      </c>
      <c r="B1688" s="36">
        <v>42636</v>
      </c>
      <c r="C1688" t="s">
        <v>64</v>
      </c>
      <c r="D1688">
        <v>3448</v>
      </c>
      <c r="E1688">
        <v>1016</v>
      </c>
      <c r="F1688" s="1">
        <v>40530</v>
      </c>
      <c r="G1688" s="1">
        <v>40532</v>
      </c>
      <c r="H1688">
        <v>12</v>
      </c>
      <c r="I1688">
        <v>2010</v>
      </c>
      <c r="J1688">
        <v>27.466699999999999</v>
      </c>
      <c r="K1688">
        <v>-73.400000000000006</v>
      </c>
      <c r="L1688" t="s">
        <v>1368</v>
      </c>
      <c r="M1688" t="s">
        <v>1385</v>
      </c>
      <c r="N1688" s="1">
        <v>41970</v>
      </c>
      <c r="O1688">
        <v>19.1767</v>
      </c>
      <c r="P1688">
        <v>-64.794499999999999</v>
      </c>
      <c r="Q1688" t="s">
        <v>40</v>
      </c>
      <c r="R1688" t="s">
        <v>598</v>
      </c>
      <c r="S1688" t="s">
        <v>599</v>
      </c>
      <c r="T1688" t="s">
        <v>20</v>
      </c>
      <c r="U1688" t="s">
        <v>7</v>
      </c>
      <c r="V1688">
        <v>1440.0795000000001</v>
      </c>
      <c r="W1688">
        <v>0.78</v>
      </c>
      <c r="X1688">
        <v>1</v>
      </c>
      <c r="Y1688">
        <v>144</v>
      </c>
      <c r="Z1688">
        <v>31</v>
      </c>
      <c r="AA1688">
        <v>0</v>
      </c>
      <c r="AB1688">
        <v>0</v>
      </c>
      <c r="AC1688">
        <v>240</v>
      </c>
      <c r="AD1688">
        <v>1000</v>
      </c>
      <c r="AE1688">
        <v>1800</v>
      </c>
      <c r="AF1688">
        <v>0</v>
      </c>
      <c r="AG1688">
        <v>0</v>
      </c>
      <c r="AH1688">
        <v>0</v>
      </c>
      <c r="AI1688">
        <v>0</v>
      </c>
      <c r="AJ1688">
        <v>0</v>
      </c>
      <c r="AK1688">
        <v>0</v>
      </c>
      <c r="AL1688">
        <v>0</v>
      </c>
      <c r="AM1688">
        <v>0</v>
      </c>
      <c r="AN1688">
        <v>0</v>
      </c>
      <c r="AO1688">
        <v>0</v>
      </c>
      <c r="AP1688">
        <v>0</v>
      </c>
      <c r="AQ1688">
        <v>0</v>
      </c>
      <c r="AR1688">
        <v>0</v>
      </c>
      <c r="AS1688">
        <v>0</v>
      </c>
      <c r="AT1688">
        <v>0</v>
      </c>
      <c r="AU1688">
        <v>0</v>
      </c>
      <c r="AV1688">
        <v>0</v>
      </c>
      <c r="AW1688">
        <v>0</v>
      </c>
      <c r="AX1688">
        <v>1</v>
      </c>
    </row>
    <row r="1689" spans="1:50" x14ac:dyDescent="0.25">
      <c r="A1689" s="36">
        <v>1901450</v>
      </c>
      <c r="B1689" s="36">
        <v>80388</v>
      </c>
      <c r="C1689" t="s">
        <v>64</v>
      </c>
      <c r="D1689">
        <v>3139</v>
      </c>
      <c r="E1689">
        <v>862</v>
      </c>
      <c r="F1689" s="1">
        <v>40276</v>
      </c>
      <c r="G1689" s="1">
        <v>40280</v>
      </c>
      <c r="H1689">
        <v>4</v>
      </c>
      <c r="I1689">
        <v>2010</v>
      </c>
      <c r="J1689">
        <v>-9.9977</v>
      </c>
      <c r="K1689">
        <v>0.77759999999999996</v>
      </c>
      <c r="L1689" t="s">
        <v>1368</v>
      </c>
      <c r="M1689" t="s">
        <v>1384</v>
      </c>
      <c r="N1689" s="1">
        <v>41966</v>
      </c>
      <c r="O1689">
        <v>-0.33979999999999999</v>
      </c>
      <c r="P1689">
        <v>-19.7836</v>
      </c>
      <c r="Q1689" t="s">
        <v>40</v>
      </c>
      <c r="R1689" t="s">
        <v>598</v>
      </c>
      <c r="S1689" t="s">
        <v>599</v>
      </c>
      <c r="T1689" t="s">
        <v>20</v>
      </c>
      <c r="U1689" t="s">
        <v>7</v>
      </c>
      <c r="V1689">
        <v>1690.3479</v>
      </c>
      <c r="W1689">
        <v>0.74</v>
      </c>
      <c r="X1689">
        <v>1</v>
      </c>
      <c r="Y1689">
        <v>170</v>
      </c>
      <c r="Z1689">
        <v>42</v>
      </c>
      <c r="AA1689">
        <v>0</v>
      </c>
      <c r="AB1689">
        <v>0</v>
      </c>
      <c r="AC1689">
        <v>240</v>
      </c>
      <c r="AD1689">
        <v>1000</v>
      </c>
      <c r="AE1689">
        <v>1800</v>
      </c>
      <c r="AF1689">
        <v>0</v>
      </c>
      <c r="AG1689">
        <v>0</v>
      </c>
      <c r="AH1689">
        <v>0</v>
      </c>
      <c r="AI1689">
        <v>0</v>
      </c>
      <c r="AJ1689">
        <v>0</v>
      </c>
      <c r="AK1689">
        <v>0</v>
      </c>
      <c r="AL1689">
        <v>0</v>
      </c>
      <c r="AM1689">
        <v>0</v>
      </c>
      <c r="AN1689">
        <v>0</v>
      </c>
      <c r="AO1689">
        <v>0</v>
      </c>
      <c r="AP1689">
        <v>0</v>
      </c>
      <c r="AQ1689">
        <v>0</v>
      </c>
      <c r="AR1689">
        <v>0</v>
      </c>
      <c r="AS1689">
        <v>0</v>
      </c>
      <c r="AT1689">
        <v>1</v>
      </c>
      <c r="AU1689">
        <v>0</v>
      </c>
      <c r="AV1689">
        <v>0</v>
      </c>
      <c r="AW1689">
        <v>0</v>
      </c>
      <c r="AX1689">
        <v>1</v>
      </c>
    </row>
    <row r="1690" spans="1:50" x14ac:dyDescent="0.25">
      <c r="A1690" s="36">
        <v>1901449</v>
      </c>
      <c r="B1690" s="36">
        <v>71535</v>
      </c>
      <c r="C1690" t="s">
        <v>64</v>
      </c>
      <c r="D1690">
        <v>2278</v>
      </c>
      <c r="E1690">
        <v>707</v>
      </c>
      <c r="F1690" s="1">
        <v>40278</v>
      </c>
      <c r="G1690" s="1">
        <v>40280</v>
      </c>
      <c r="H1690">
        <v>4</v>
      </c>
      <c r="I1690">
        <v>2010</v>
      </c>
      <c r="J1690">
        <v>-5.8301999999999996</v>
      </c>
      <c r="K1690">
        <v>-2.4102999999999999</v>
      </c>
      <c r="L1690" t="s">
        <v>1368</v>
      </c>
      <c r="M1690" t="s">
        <v>1384</v>
      </c>
      <c r="N1690" s="1">
        <v>41968</v>
      </c>
      <c r="O1690">
        <v>3.1947000000000001</v>
      </c>
      <c r="P1690">
        <v>-18.604800000000001</v>
      </c>
      <c r="Q1690" t="s">
        <v>40</v>
      </c>
      <c r="R1690" t="s">
        <v>598</v>
      </c>
      <c r="S1690" t="s">
        <v>599</v>
      </c>
      <c r="T1690" t="s">
        <v>20</v>
      </c>
      <c r="U1690" t="s">
        <v>7</v>
      </c>
      <c r="V1690">
        <v>1690.5346999999999</v>
      </c>
      <c r="W1690">
        <v>0.74</v>
      </c>
      <c r="X1690">
        <v>1</v>
      </c>
      <c r="Y1690">
        <v>170</v>
      </c>
      <c r="Z1690">
        <v>44</v>
      </c>
      <c r="AA1690">
        <v>0</v>
      </c>
      <c r="AB1690">
        <v>0</v>
      </c>
      <c r="AC1690">
        <v>240</v>
      </c>
      <c r="AD1690">
        <v>1000</v>
      </c>
      <c r="AE1690">
        <v>1800</v>
      </c>
      <c r="AF1690">
        <v>0</v>
      </c>
      <c r="AG1690">
        <v>0</v>
      </c>
      <c r="AH1690">
        <v>0</v>
      </c>
      <c r="AI1690">
        <v>0</v>
      </c>
      <c r="AJ1690">
        <v>0</v>
      </c>
      <c r="AK1690">
        <v>0</v>
      </c>
      <c r="AL1690">
        <v>0</v>
      </c>
      <c r="AM1690">
        <v>0</v>
      </c>
      <c r="AN1690">
        <v>0</v>
      </c>
      <c r="AO1690">
        <v>0</v>
      </c>
      <c r="AP1690">
        <v>0</v>
      </c>
      <c r="AQ1690">
        <v>0</v>
      </c>
      <c r="AR1690">
        <v>0</v>
      </c>
      <c r="AS1690">
        <v>0</v>
      </c>
      <c r="AT1690">
        <v>1</v>
      </c>
      <c r="AU1690">
        <v>0</v>
      </c>
      <c r="AV1690">
        <v>0</v>
      </c>
      <c r="AW1690">
        <v>0</v>
      </c>
      <c r="AX1690">
        <v>1</v>
      </c>
    </row>
    <row r="1691" spans="1:50" x14ac:dyDescent="0.25">
      <c r="A1691" s="36">
        <v>5901018</v>
      </c>
      <c r="B1691" s="36">
        <v>59008</v>
      </c>
      <c r="C1691" t="s">
        <v>64</v>
      </c>
      <c r="D1691">
        <v>1433</v>
      </c>
      <c r="E1691">
        <v>2264</v>
      </c>
      <c r="F1691" s="1">
        <v>38658</v>
      </c>
      <c r="G1691" s="1">
        <v>38574</v>
      </c>
      <c r="H1691">
        <v>11</v>
      </c>
      <c r="I1691">
        <v>2005</v>
      </c>
      <c r="J1691">
        <v>-1.9737</v>
      </c>
      <c r="K1691">
        <v>-95.183899999999994</v>
      </c>
      <c r="L1691" t="s">
        <v>1368</v>
      </c>
      <c r="M1691" t="s">
        <v>1386</v>
      </c>
      <c r="N1691" s="1">
        <v>41976</v>
      </c>
      <c r="O1691">
        <v>-6.0868000000000002</v>
      </c>
      <c r="P1691">
        <v>-176.04050000000001</v>
      </c>
      <c r="Q1691" t="s">
        <v>3</v>
      </c>
      <c r="R1691" t="s">
        <v>601</v>
      </c>
      <c r="S1691" t="s">
        <v>602</v>
      </c>
      <c r="T1691" t="s">
        <v>15</v>
      </c>
      <c r="U1691" t="s">
        <v>7</v>
      </c>
      <c r="V1691">
        <v>3318.0068000000001</v>
      </c>
      <c r="W1691">
        <v>0.53</v>
      </c>
      <c r="X1691">
        <v>1</v>
      </c>
      <c r="Y1691">
        <v>304</v>
      </c>
      <c r="Z1691">
        <v>224</v>
      </c>
      <c r="AA1691">
        <v>1984</v>
      </c>
      <c r="AB1691">
        <v>0</v>
      </c>
      <c r="AC1691">
        <v>256</v>
      </c>
      <c r="AD1691">
        <v>1500</v>
      </c>
      <c r="AE1691">
        <v>2000</v>
      </c>
      <c r="AF1691">
        <v>0</v>
      </c>
      <c r="AG1691">
        <v>0</v>
      </c>
      <c r="AH1691">
        <v>0</v>
      </c>
      <c r="AI1691">
        <v>0</v>
      </c>
      <c r="AJ1691">
        <v>0</v>
      </c>
      <c r="AK1691">
        <v>0</v>
      </c>
      <c r="AL1691">
        <v>0</v>
      </c>
      <c r="AM1691">
        <v>0</v>
      </c>
      <c r="AN1691">
        <v>0</v>
      </c>
      <c r="AO1691">
        <v>0</v>
      </c>
      <c r="AP1691">
        <v>0</v>
      </c>
      <c r="AQ1691">
        <v>0</v>
      </c>
      <c r="AR1691">
        <v>0</v>
      </c>
      <c r="AS1691">
        <v>0</v>
      </c>
      <c r="AT1691">
        <v>1</v>
      </c>
      <c r="AU1691">
        <v>0</v>
      </c>
      <c r="AV1691">
        <v>0</v>
      </c>
      <c r="AW1691">
        <v>0</v>
      </c>
      <c r="AX1691">
        <v>1</v>
      </c>
    </row>
    <row r="1692" spans="1:50" x14ac:dyDescent="0.25">
      <c r="A1692" s="36">
        <v>3900591</v>
      </c>
      <c r="B1692" s="36">
        <v>67068</v>
      </c>
      <c r="C1692" t="s">
        <v>64</v>
      </c>
      <c r="D1692">
        <v>2997</v>
      </c>
      <c r="E1692">
        <v>2997</v>
      </c>
      <c r="F1692" s="1">
        <v>39026</v>
      </c>
      <c r="G1692" s="1">
        <v>38973</v>
      </c>
      <c r="H1692">
        <v>11</v>
      </c>
      <c r="I1692">
        <v>2006</v>
      </c>
      <c r="J1692">
        <v>-12.5243</v>
      </c>
      <c r="K1692">
        <v>-91.002499999999998</v>
      </c>
      <c r="L1692" t="s">
        <v>1368</v>
      </c>
      <c r="M1692" t="s">
        <v>1387</v>
      </c>
      <c r="N1692" s="1">
        <v>41975</v>
      </c>
      <c r="O1692">
        <v>-12.0822</v>
      </c>
      <c r="P1692">
        <v>-118.2029</v>
      </c>
      <c r="Q1692" t="s">
        <v>3</v>
      </c>
      <c r="R1692" t="s">
        <v>601</v>
      </c>
      <c r="S1692" t="s">
        <v>602</v>
      </c>
      <c r="T1692" t="s">
        <v>15</v>
      </c>
      <c r="U1692" t="s">
        <v>7</v>
      </c>
      <c r="V1692">
        <v>2949.2148999999999</v>
      </c>
      <c r="W1692">
        <v>0.3</v>
      </c>
      <c r="X1692">
        <v>1</v>
      </c>
      <c r="Y1692">
        <v>266</v>
      </c>
      <c r="Z1692">
        <v>180</v>
      </c>
      <c r="AA1692">
        <v>1980</v>
      </c>
      <c r="AB1692">
        <v>0</v>
      </c>
      <c r="AC1692">
        <v>261</v>
      </c>
      <c r="AD1692">
        <v>1500</v>
      </c>
      <c r="AE1692">
        <v>2000</v>
      </c>
      <c r="AF1692">
        <v>0</v>
      </c>
      <c r="AG1692">
        <v>0</v>
      </c>
      <c r="AH1692">
        <v>0</v>
      </c>
      <c r="AI1692">
        <v>0</v>
      </c>
      <c r="AJ1692">
        <v>0</v>
      </c>
      <c r="AK1692">
        <v>0</v>
      </c>
      <c r="AL1692">
        <v>0</v>
      </c>
      <c r="AM1692">
        <v>0</v>
      </c>
      <c r="AN1692">
        <v>0</v>
      </c>
      <c r="AO1692">
        <v>0</v>
      </c>
      <c r="AP1692">
        <v>0</v>
      </c>
      <c r="AQ1692">
        <v>0</v>
      </c>
      <c r="AR1692">
        <v>0</v>
      </c>
      <c r="AS1692">
        <v>0</v>
      </c>
      <c r="AT1692">
        <v>0</v>
      </c>
      <c r="AU1692">
        <v>0</v>
      </c>
      <c r="AV1692">
        <v>0</v>
      </c>
      <c r="AW1692">
        <v>0</v>
      </c>
      <c r="AX1692">
        <v>1</v>
      </c>
    </row>
    <row r="1693" spans="1:50" x14ac:dyDescent="0.25">
      <c r="A1693" s="36">
        <v>3900588</v>
      </c>
      <c r="B1693" s="36">
        <v>67065</v>
      </c>
      <c r="C1693" t="s">
        <v>64</v>
      </c>
      <c r="D1693">
        <v>2994</v>
      </c>
      <c r="E1693">
        <v>2994</v>
      </c>
      <c r="F1693" s="1">
        <v>39033</v>
      </c>
      <c r="G1693" s="1">
        <v>38973</v>
      </c>
      <c r="H1693">
        <v>11</v>
      </c>
      <c r="I1693">
        <v>2006</v>
      </c>
      <c r="J1693">
        <v>0.98670000000000002</v>
      </c>
      <c r="K1693">
        <v>-96.281000000000006</v>
      </c>
      <c r="L1693" t="s">
        <v>1368</v>
      </c>
      <c r="M1693" t="s">
        <v>1387</v>
      </c>
      <c r="N1693" s="1">
        <v>41970</v>
      </c>
      <c r="O1693">
        <v>8.7211999999999996</v>
      </c>
      <c r="P1693">
        <v>-103.06270000000001</v>
      </c>
      <c r="Q1693" t="s">
        <v>3</v>
      </c>
      <c r="R1693" t="s">
        <v>601</v>
      </c>
      <c r="S1693" t="s">
        <v>602</v>
      </c>
      <c r="T1693" t="s">
        <v>15</v>
      </c>
      <c r="U1693" t="s">
        <v>7</v>
      </c>
      <c r="V1693">
        <v>2937.7035000000001</v>
      </c>
      <c r="W1693">
        <v>0.3</v>
      </c>
      <c r="X1693">
        <v>1</v>
      </c>
      <c r="Y1693">
        <v>271</v>
      </c>
      <c r="Z1693">
        <v>179</v>
      </c>
      <c r="AA1693">
        <v>1982</v>
      </c>
      <c r="AB1693">
        <v>0</v>
      </c>
      <c r="AC1693">
        <v>261</v>
      </c>
      <c r="AD1693">
        <v>1500</v>
      </c>
      <c r="AE1693">
        <v>2000</v>
      </c>
      <c r="AF1693">
        <v>0</v>
      </c>
      <c r="AG1693">
        <v>0</v>
      </c>
      <c r="AH1693">
        <v>0</v>
      </c>
      <c r="AI1693">
        <v>0</v>
      </c>
      <c r="AJ1693">
        <v>0</v>
      </c>
      <c r="AK1693">
        <v>0</v>
      </c>
      <c r="AL1693">
        <v>0</v>
      </c>
      <c r="AM1693">
        <v>0</v>
      </c>
      <c r="AN1693">
        <v>0</v>
      </c>
      <c r="AO1693">
        <v>0</v>
      </c>
      <c r="AP1693">
        <v>0</v>
      </c>
      <c r="AQ1693">
        <v>0</v>
      </c>
      <c r="AR1693">
        <v>0</v>
      </c>
      <c r="AS1693">
        <v>0</v>
      </c>
      <c r="AT1693">
        <v>0</v>
      </c>
      <c r="AU1693">
        <v>0</v>
      </c>
      <c r="AV1693">
        <v>0</v>
      </c>
      <c r="AW1693">
        <v>0</v>
      </c>
      <c r="AX1693">
        <v>1</v>
      </c>
    </row>
    <row r="1694" spans="1:50" x14ac:dyDescent="0.25">
      <c r="A1694" s="36">
        <v>3900587</v>
      </c>
      <c r="B1694" s="36">
        <v>67057</v>
      </c>
      <c r="C1694" t="s">
        <v>64</v>
      </c>
      <c r="D1694" t="s">
        <v>573</v>
      </c>
      <c r="E1694">
        <v>2920</v>
      </c>
      <c r="F1694" s="1">
        <v>39044</v>
      </c>
      <c r="G1694" s="1">
        <v>38973</v>
      </c>
      <c r="H1694">
        <v>11</v>
      </c>
      <c r="I1694">
        <v>2006</v>
      </c>
      <c r="J1694">
        <v>0.03</v>
      </c>
      <c r="K1694">
        <v>-109.9085</v>
      </c>
      <c r="L1694" t="s">
        <v>1368</v>
      </c>
      <c r="M1694" t="s">
        <v>1388</v>
      </c>
      <c r="N1694" s="1">
        <v>41967</v>
      </c>
      <c r="O1694">
        <v>9.4413</v>
      </c>
      <c r="P1694">
        <v>-142.52590000000001</v>
      </c>
      <c r="Q1694" t="s">
        <v>3</v>
      </c>
      <c r="R1694" t="s">
        <v>601</v>
      </c>
      <c r="S1694" t="s">
        <v>602</v>
      </c>
      <c r="T1694" t="s">
        <v>15</v>
      </c>
      <c r="U1694" t="s">
        <v>7</v>
      </c>
      <c r="V1694">
        <v>2923.4616000000001</v>
      </c>
      <c r="W1694">
        <v>0.3</v>
      </c>
      <c r="X1694">
        <v>1</v>
      </c>
      <c r="Y1694">
        <v>274</v>
      </c>
      <c r="Z1694">
        <v>182</v>
      </c>
      <c r="AA1694">
        <v>1193</v>
      </c>
      <c r="AB1694">
        <v>0</v>
      </c>
      <c r="AC1694">
        <v>256</v>
      </c>
      <c r="AD1694">
        <v>1000</v>
      </c>
      <c r="AE1694">
        <v>1200</v>
      </c>
      <c r="AF1694">
        <v>0</v>
      </c>
      <c r="AG1694">
        <v>0</v>
      </c>
      <c r="AH1694">
        <v>0</v>
      </c>
      <c r="AI1694">
        <v>0</v>
      </c>
      <c r="AJ1694">
        <v>0</v>
      </c>
      <c r="AK1694">
        <v>0</v>
      </c>
      <c r="AL1694">
        <v>0</v>
      </c>
      <c r="AM1694">
        <v>0</v>
      </c>
      <c r="AN1694">
        <v>0</v>
      </c>
      <c r="AO1694">
        <v>0</v>
      </c>
      <c r="AP1694">
        <v>0</v>
      </c>
      <c r="AQ1694">
        <v>0</v>
      </c>
      <c r="AR1694">
        <v>0</v>
      </c>
      <c r="AS1694">
        <v>0</v>
      </c>
      <c r="AT1694">
        <v>1</v>
      </c>
      <c r="AU1694">
        <v>0</v>
      </c>
      <c r="AV1694">
        <v>0</v>
      </c>
      <c r="AW1694">
        <v>0</v>
      </c>
      <c r="AX1694">
        <v>1</v>
      </c>
    </row>
    <row r="1695" spans="1:50" x14ac:dyDescent="0.25">
      <c r="A1695" s="36">
        <v>3900586</v>
      </c>
      <c r="B1695" s="36">
        <v>67056</v>
      </c>
      <c r="C1695" t="s">
        <v>64</v>
      </c>
      <c r="D1695" t="s">
        <v>573</v>
      </c>
      <c r="E1695">
        <v>2919</v>
      </c>
      <c r="F1695" s="1">
        <v>39028</v>
      </c>
      <c r="G1695" s="1">
        <v>38973</v>
      </c>
      <c r="H1695">
        <v>11</v>
      </c>
      <c r="I1695">
        <v>2006</v>
      </c>
      <c r="J1695">
        <v>-8.0097000000000005</v>
      </c>
      <c r="K1695">
        <v>-95.246700000000004</v>
      </c>
      <c r="L1695" t="s">
        <v>1368</v>
      </c>
      <c r="M1695" t="s">
        <v>1388</v>
      </c>
      <c r="N1695" s="1">
        <v>41975</v>
      </c>
      <c r="O1695">
        <v>-10.721399999999999</v>
      </c>
      <c r="P1695">
        <v>-116.782</v>
      </c>
      <c r="Q1695" t="s">
        <v>3</v>
      </c>
      <c r="R1695" t="s">
        <v>601</v>
      </c>
      <c r="S1695" t="s">
        <v>602</v>
      </c>
      <c r="T1695" t="s">
        <v>15</v>
      </c>
      <c r="U1695" t="s">
        <v>7</v>
      </c>
      <c r="V1695">
        <v>2947.0245</v>
      </c>
      <c r="W1695">
        <v>0.3</v>
      </c>
      <c r="X1695">
        <v>1</v>
      </c>
      <c r="Y1695">
        <v>276</v>
      </c>
      <c r="Z1695">
        <v>183</v>
      </c>
      <c r="AA1695">
        <v>1193</v>
      </c>
      <c r="AB1695">
        <v>0</v>
      </c>
      <c r="AC1695">
        <v>257</v>
      </c>
      <c r="AD1695">
        <v>1000</v>
      </c>
      <c r="AE1695">
        <v>1200</v>
      </c>
      <c r="AF1695">
        <v>0</v>
      </c>
      <c r="AG1695">
        <v>0</v>
      </c>
      <c r="AH1695">
        <v>0</v>
      </c>
      <c r="AI1695">
        <v>0</v>
      </c>
      <c r="AJ1695">
        <v>0</v>
      </c>
      <c r="AK1695">
        <v>0</v>
      </c>
      <c r="AL1695">
        <v>0</v>
      </c>
      <c r="AM1695">
        <v>0</v>
      </c>
      <c r="AN1695">
        <v>0</v>
      </c>
      <c r="AO1695">
        <v>0</v>
      </c>
      <c r="AP1695">
        <v>0</v>
      </c>
      <c r="AQ1695">
        <v>0</v>
      </c>
      <c r="AR1695">
        <v>0</v>
      </c>
      <c r="AS1695">
        <v>0</v>
      </c>
      <c r="AT1695">
        <v>0</v>
      </c>
      <c r="AU1695">
        <v>0</v>
      </c>
      <c r="AV1695">
        <v>0</v>
      </c>
      <c r="AW1695">
        <v>0</v>
      </c>
      <c r="AX1695">
        <v>1</v>
      </c>
    </row>
    <row r="1696" spans="1:50" x14ac:dyDescent="0.25">
      <c r="A1696" s="36">
        <v>3900585</v>
      </c>
      <c r="B1696" s="36">
        <v>67055</v>
      </c>
      <c r="C1696" t="s">
        <v>64</v>
      </c>
      <c r="D1696" t="s">
        <v>573</v>
      </c>
      <c r="E1696">
        <v>2918</v>
      </c>
      <c r="F1696" s="1">
        <v>39031</v>
      </c>
      <c r="G1696" s="1">
        <v>39035</v>
      </c>
      <c r="H1696">
        <v>11</v>
      </c>
      <c r="I1696">
        <v>2006</v>
      </c>
      <c r="J1696">
        <v>-0.99829999999999997</v>
      </c>
      <c r="K1696">
        <v>-95.0017</v>
      </c>
      <c r="L1696" t="s">
        <v>1368</v>
      </c>
      <c r="M1696" t="s">
        <v>1388</v>
      </c>
      <c r="N1696" s="1">
        <v>41966</v>
      </c>
      <c r="O1696">
        <v>-4.0376000000000003</v>
      </c>
      <c r="P1696">
        <v>171.85220000000001</v>
      </c>
      <c r="Q1696" t="s">
        <v>3</v>
      </c>
      <c r="R1696" t="s">
        <v>601</v>
      </c>
      <c r="S1696" t="s">
        <v>602</v>
      </c>
      <c r="T1696" t="s">
        <v>15</v>
      </c>
      <c r="U1696" t="s">
        <v>7</v>
      </c>
      <c r="V1696">
        <v>2935.2368999999999</v>
      </c>
      <c r="W1696">
        <v>0.3</v>
      </c>
      <c r="X1696">
        <v>1</v>
      </c>
      <c r="Y1696">
        <v>275</v>
      </c>
      <c r="Z1696">
        <v>183</v>
      </c>
      <c r="AA1696">
        <v>1194</v>
      </c>
      <c r="AB1696">
        <v>0</v>
      </c>
      <c r="AC1696">
        <v>257</v>
      </c>
      <c r="AD1696">
        <v>1000</v>
      </c>
      <c r="AE1696">
        <v>1200</v>
      </c>
      <c r="AF1696">
        <v>0</v>
      </c>
      <c r="AG1696">
        <v>0</v>
      </c>
      <c r="AH1696">
        <v>0</v>
      </c>
      <c r="AI1696">
        <v>0</v>
      </c>
      <c r="AJ1696">
        <v>0</v>
      </c>
      <c r="AK1696">
        <v>0</v>
      </c>
      <c r="AL1696">
        <v>0</v>
      </c>
      <c r="AM1696">
        <v>0</v>
      </c>
      <c r="AN1696">
        <v>0</v>
      </c>
      <c r="AO1696">
        <v>0</v>
      </c>
      <c r="AP1696">
        <v>0</v>
      </c>
      <c r="AQ1696">
        <v>0</v>
      </c>
      <c r="AR1696">
        <v>0</v>
      </c>
      <c r="AS1696">
        <v>0</v>
      </c>
      <c r="AT1696">
        <v>0</v>
      </c>
      <c r="AU1696">
        <v>0</v>
      </c>
      <c r="AV1696">
        <v>0</v>
      </c>
      <c r="AW1696">
        <v>0</v>
      </c>
      <c r="AX1696">
        <v>1</v>
      </c>
    </row>
    <row r="1697" spans="1:50" x14ac:dyDescent="0.25">
      <c r="A1697" s="36">
        <v>3900658</v>
      </c>
      <c r="B1697" s="36">
        <v>37104</v>
      </c>
      <c r="C1697" t="s">
        <v>64</v>
      </c>
      <c r="D1697">
        <v>3396</v>
      </c>
      <c r="E1697">
        <v>3396</v>
      </c>
      <c r="F1697" s="1">
        <v>39477</v>
      </c>
      <c r="G1697" s="1">
        <v>39423</v>
      </c>
      <c r="H1697">
        <v>1</v>
      </c>
      <c r="I1697">
        <v>2008</v>
      </c>
      <c r="J1697">
        <v>-43.831800000000001</v>
      </c>
      <c r="K1697">
        <v>-102.99939999999999</v>
      </c>
      <c r="L1697" t="s">
        <v>1368</v>
      </c>
      <c r="M1697" t="s">
        <v>1379</v>
      </c>
      <c r="N1697" s="1">
        <v>41975</v>
      </c>
      <c r="O1697">
        <v>-43.520499999999998</v>
      </c>
      <c r="P1697">
        <v>-99.363900000000001</v>
      </c>
      <c r="Q1697" t="s">
        <v>3</v>
      </c>
      <c r="R1697" t="s">
        <v>601</v>
      </c>
      <c r="S1697" t="s">
        <v>602</v>
      </c>
      <c r="T1697" t="s">
        <v>15</v>
      </c>
      <c r="U1697" t="s">
        <v>7</v>
      </c>
      <c r="V1697">
        <v>2497.7784999999999</v>
      </c>
      <c r="W1697">
        <v>0.64</v>
      </c>
      <c r="X1697">
        <v>1</v>
      </c>
      <c r="Y1697">
        <v>228</v>
      </c>
      <c r="Z1697">
        <v>138</v>
      </c>
      <c r="AA1697">
        <v>1979</v>
      </c>
      <c r="AB1697">
        <v>0</v>
      </c>
      <c r="AC1697">
        <v>255</v>
      </c>
      <c r="AD1697">
        <v>1000</v>
      </c>
      <c r="AE1697">
        <v>2000</v>
      </c>
      <c r="AF1697">
        <v>0</v>
      </c>
      <c r="AG1697">
        <v>0</v>
      </c>
      <c r="AH1697">
        <v>0</v>
      </c>
      <c r="AI1697">
        <v>0</v>
      </c>
      <c r="AJ1697">
        <v>0</v>
      </c>
      <c r="AK1697">
        <v>0</v>
      </c>
      <c r="AL1697">
        <v>0</v>
      </c>
      <c r="AM1697">
        <v>0</v>
      </c>
      <c r="AN1697">
        <v>0</v>
      </c>
      <c r="AO1697">
        <v>0</v>
      </c>
      <c r="AP1697">
        <v>0</v>
      </c>
      <c r="AQ1697">
        <v>0</v>
      </c>
      <c r="AR1697">
        <v>0</v>
      </c>
      <c r="AS1697">
        <v>0</v>
      </c>
      <c r="AT1697">
        <v>1</v>
      </c>
      <c r="AU1697">
        <v>0</v>
      </c>
      <c r="AV1697">
        <v>0</v>
      </c>
      <c r="AW1697">
        <v>0</v>
      </c>
      <c r="AX1697">
        <v>1</v>
      </c>
    </row>
    <row r="1698" spans="1:50" x14ac:dyDescent="0.25">
      <c r="A1698" s="36">
        <v>3900644</v>
      </c>
      <c r="B1698" s="36">
        <v>78288</v>
      </c>
      <c r="C1698" t="s">
        <v>64</v>
      </c>
      <c r="D1698">
        <v>3506</v>
      </c>
      <c r="E1698">
        <v>3506</v>
      </c>
      <c r="F1698" s="1">
        <v>39475</v>
      </c>
      <c r="G1698" s="1">
        <v>39423</v>
      </c>
      <c r="H1698">
        <v>1</v>
      </c>
      <c r="I1698">
        <v>2008</v>
      </c>
      <c r="J1698">
        <v>-39.752099999999999</v>
      </c>
      <c r="K1698">
        <v>-103.0087</v>
      </c>
      <c r="L1698" t="s">
        <v>1368</v>
      </c>
      <c r="M1698" t="s">
        <v>1379</v>
      </c>
      <c r="N1698" s="1">
        <v>41972</v>
      </c>
      <c r="O1698">
        <v>-41.8279</v>
      </c>
      <c r="P1698">
        <v>-101.3356</v>
      </c>
      <c r="Q1698" t="s">
        <v>3</v>
      </c>
      <c r="R1698" t="s">
        <v>601</v>
      </c>
      <c r="S1698" t="s">
        <v>602</v>
      </c>
      <c r="T1698" t="s">
        <v>15</v>
      </c>
      <c r="U1698" t="s">
        <v>7</v>
      </c>
      <c r="V1698">
        <v>2496.9805000000001</v>
      </c>
      <c r="W1698">
        <v>0.64</v>
      </c>
      <c r="X1698">
        <v>1</v>
      </c>
      <c r="Y1698">
        <v>235</v>
      </c>
      <c r="Z1698">
        <v>139</v>
      </c>
      <c r="AA1698">
        <v>1983</v>
      </c>
      <c r="AB1698">
        <v>0</v>
      </c>
      <c r="AC1698">
        <v>256</v>
      </c>
      <c r="AD1698">
        <v>1000</v>
      </c>
      <c r="AE1698">
        <v>2000</v>
      </c>
      <c r="AF1698">
        <v>0</v>
      </c>
      <c r="AG1698">
        <v>0</v>
      </c>
      <c r="AH1698">
        <v>0</v>
      </c>
      <c r="AI1698">
        <v>0</v>
      </c>
      <c r="AJ1698">
        <v>0</v>
      </c>
      <c r="AK1698">
        <v>0</v>
      </c>
      <c r="AL1698">
        <v>0</v>
      </c>
      <c r="AM1698">
        <v>0</v>
      </c>
      <c r="AN1698">
        <v>0</v>
      </c>
      <c r="AO1698">
        <v>0</v>
      </c>
      <c r="AP1698">
        <v>0</v>
      </c>
      <c r="AQ1698">
        <v>0</v>
      </c>
      <c r="AR1698">
        <v>0</v>
      </c>
      <c r="AS1698">
        <v>0</v>
      </c>
      <c r="AT1698">
        <v>1</v>
      </c>
      <c r="AU1698">
        <v>0</v>
      </c>
      <c r="AV1698">
        <v>0</v>
      </c>
      <c r="AW1698">
        <v>0</v>
      </c>
      <c r="AX1698">
        <v>1</v>
      </c>
    </row>
    <row r="1699" spans="1:50" x14ac:dyDescent="0.25">
      <c r="A1699" s="36">
        <v>3900643</v>
      </c>
      <c r="B1699" s="36">
        <v>37098</v>
      </c>
      <c r="C1699" t="s">
        <v>64</v>
      </c>
      <c r="D1699">
        <v>3394</v>
      </c>
      <c r="E1699">
        <v>3394</v>
      </c>
      <c r="F1699" s="1">
        <v>39473</v>
      </c>
      <c r="G1699" s="1">
        <v>39423</v>
      </c>
      <c r="H1699">
        <v>1</v>
      </c>
      <c r="I1699">
        <v>2008</v>
      </c>
      <c r="J1699">
        <v>-36.25</v>
      </c>
      <c r="K1699">
        <v>-102.9987</v>
      </c>
      <c r="L1699" t="s">
        <v>1368</v>
      </c>
      <c r="M1699" t="s">
        <v>1379</v>
      </c>
      <c r="N1699" s="1">
        <v>41970</v>
      </c>
      <c r="O1699">
        <v>-33.656599999999997</v>
      </c>
      <c r="P1699">
        <v>-105.8038</v>
      </c>
      <c r="Q1699" t="s">
        <v>3</v>
      </c>
      <c r="R1699" t="s">
        <v>601</v>
      </c>
      <c r="S1699" t="s">
        <v>602</v>
      </c>
      <c r="T1699" t="s">
        <v>15</v>
      </c>
      <c r="U1699" t="s">
        <v>7</v>
      </c>
      <c r="V1699">
        <v>2496.9792000000002</v>
      </c>
      <c r="W1699">
        <v>0.64</v>
      </c>
      <c r="X1699">
        <v>1</v>
      </c>
      <c r="Y1699">
        <v>235</v>
      </c>
      <c r="Z1699">
        <v>139</v>
      </c>
      <c r="AA1699">
        <v>1987</v>
      </c>
      <c r="AB1699">
        <v>0</v>
      </c>
      <c r="AC1699">
        <v>256</v>
      </c>
      <c r="AD1699">
        <v>1000</v>
      </c>
      <c r="AE1699">
        <v>2000</v>
      </c>
      <c r="AF1699">
        <v>0</v>
      </c>
      <c r="AG1699">
        <v>0</v>
      </c>
      <c r="AH1699">
        <v>0</v>
      </c>
      <c r="AI1699">
        <v>0</v>
      </c>
      <c r="AJ1699">
        <v>0</v>
      </c>
      <c r="AK1699">
        <v>0</v>
      </c>
      <c r="AL1699">
        <v>0</v>
      </c>
      <c r="AM1699">
        <v>0</v>
      </c>
      <c r="AN1699">
        <v>0</v>
      </c>
      <c r="AO1699">
        <v>0</v>
      </c>
      <c r="AP1699">
        <v>0</v>
      </c>
      <c r="AQ1699">
        <v>0</v>
      </c>
      <c r="AR1699">
        <v>0</v>
      </c>
      <c r="AS1699">
        <v>0</v>
      </c>
      <c r="AT1699">
        <v>1</v>
      </c>
      <c r="AU1699">
        <v>0</v>
      </c>
      <c r="AV1699">
        <v>0</v>
      </c>
      <c r="AW1699">
        <v>0</v>
      </c>
      <c r="AX1699">
        <v>1</v>
      </c>
    </row>
    <row r="1700" spans="1:50" x14ac:dyDescent="0.25">
      <c r="A1700" s="36">
        <v>3900669</v>
      </c>
      <c r="B1700" s="36">
        <v>37096</v>
      </c>
      <c r="C1700" t="s">
        <v>64</v>
      </c>
      <c r="D1700">
        <v>3392</v>
      </c>
      <c r="E1700">
        <v>3392</v>
      </c>
      <c r="F1700" s="1">
        <v>39470</v>
      </c>
      <c r="G1700" s="1">
        <v>39423</v>
      </c>
      <c r="H1700">
        <v>1</v>
      </c>
      <c r="I1700">
        <v>2008</v>
      </c>
      <c r="J1700">
        <v>-29.833200000000001</v>
      </c>
      <c r="K1700">
        <v>-102.99160000000001</v>
      </c>
      <c r="L1700" t="s">
        <v>1368</v>
      </c>
      <c r="M1700" t="s">
        <v>1379</v>
      </c>
      <c r="N1700" s="1">
        <v>41968</v>
      </c>
      <c r="O1700">
        <v>-25.976900000000001</v>
      </c>
      <c r="P1700">
        <v>-122.7221</v>
      </c>
      <c r="Q1700" t="s">
        <v>3</v>
      </c>
      <c r="R1700" t="s">
        <v>601</v>
      </c>
      <c r="S1700" t="s">
        <v>602</v>
      </c>
      <c r="T1700" t="s">
        <v>15</v>
      </c>
      <c r="U1700" t="s">
        <v>7</v>
      </c>
      <c r="V1700">
        <v>2497.1864</v>
      </c>
      <c r="W1700">
        <v>0.64</v>
      </c>
      <c r="X1700">
        <v>1</v>
      </c>
      <c r="Y1700">
        <v>235</v>
      </c>
      <c r="Z1700">
        <v>139</v>
      </c>
      <c r="AA1700">
        <v>1980</v>
      </c>
      <c r="AB1700">
        <v>0</v>
      </c>
      <c r="AC1700">
        <v>256</v>
      </c>
      <c r="AD1700">
        <v>1000</v>
      </c>
      <c r="AE1700">
        <v>2000</v>
      </c>
      <c r="AF1700">
        <v>0</v>
      </c>
      <c r="AG1700">
        <v>0</v>
      </c>
      <c r="AH1700">
        <v>0</v>
      </c>
      <c r="AI1700">
        <v>0</v>
      </c>
      <c r="AJ1700">
        <v>0</v>
      </c>
      <c r="AK1700">
        <v>0</v>
      </c>
      <c r="AL1700">
        <v>0</v>
      </c>
      <c r="AM1700">
        <v>0</v>
      </c>
      <c r="AN1700">
        <v>0</v>
      </c>
      <c r="AO1700">
        <v>0</v>
      </c>
      <c r="AP1700">
        <v>0</v>
      </c>
      <c r="AQ1700">
        <v>0</v>
      </c>
      <c r="AR1700">
        <v>0</v>
      </c>
      <c r="AS1700">
        <v>0</v>
      </c>
      <c r="AT1700">
        <v>1</v>
      </c>
      <c r="AU1700">
        <v>0</v>
      </c>
      <c r="AV1700">
        <v>0</v>
      </c>
      <c r="AW1700">
        <v>0</v>
      </c>
      <c r="AX1700">
        <v>1</v>
      </c>
    </row>
    <row r="1701" spans="1:50" x14ac:dyDescent="0.25">
      <c r="A1701" s="36">
        <v>3900665</v>
      </c>
      <c r="B1701" s="36">
        <v>67071</v>
      </c>
      <c r="C1701" t="s">
        <v>64</v>
      </c>
      <c r="D1701">
        <v>3006</v>
      </c>
      <c r="E1701">
        <v>3006</v>
      </c>
      <c r="F1701" s="1">
        <v>39435</v>
      </c>
      <c r="G1701" s="1">
        <v>39423</v>
      </c>
      <c r="H1701">
        <v>12</v>
      </c>
      <c r="I1701">
        <v>2007</v>
      </c>
      <c r="J1701">
        <v>20.248699999999999</v>
      </c>
      <c r="K1701">
        <v>-109.9988</v>
      </c>
      <c r="L1701" t="s">
        <v>1368</v>
      </c>
      <c r="M1701" t="s">
        <v>1379</v>
      </c>
      <c r="N1701" s="1">
        <v>41975</v>
      </c>
      <c r="O1701">
        <v>15.4787</v>
      </c>
      <c r="P1701">
        <v>-133.92250000000001</v>
      </c>
      <c r="Q1701" t="s">
        <v>3</v>
      </c>
      <c r="R1701" t="s">
        <v>601</v>
      </c>
      <c r="S1701" t="s">
        <v>602</v>
      </c>
      <c r="T1701" t="s">
        <v>15</v>
      </c>
      <c r="U1701" t="s">
        <v>7</v>
      </c>
      <c r="V1701">
        <v>2539.7986999999998</v>
      </c>
      <c r="W1701">
        <v>0.64</v>
      </c>
      <c r="X1701">
        <v>1</v>
      </c>
      <c r="Y1701">
        <v>238</v>
      </c>
      <c r="Z1701">
        <v>143</v>
      </c>
      <c r="AA1701">
        <v>1980</v>
      </c>
      <c r="AB1701">
        <v>0</v>
      </c>
      <c r="AC1701">
        <v>256</v>
      </c>
      <c r="AD1701">
        <v>1000</v>
      </c>
      <c r="AE1701">
        <v>2000</v>
      </c>
      <c r="AF1701">
        <v>0</v>
      </c>
      <c r="AG1701">
        <v>0</v>
      </c>
      <c r="AH1701">
        <v>0</v>
      </c>
      <c r="AI1701">
        <v>0</v>
      </c>
      <c r="AJ1701">
        <v>0</v>
      </c>
      <c r="AK1701">
        <v>0</v>
      </c>
      <c r="AL1701">
        <v>0</v>
      </c>
      <c r="AM1701">
        <v>0</v>
      </c>
      <c r="AN1701">
        <v>0</v>
      </c>
      <c r="AO1701">
        <v>0</v>
      </c>
      <c r="AP1701">
        <v>0</v>
      </c>
      <c r="AQ1701">
        <v>0</v>
      </c>
      <c r="AR1701">
        <v>0</v>
      </c>
      <c r="AS1701">
        <v>0</v>
      </c>
      <c r="AT1701">
        <v>1</v>
      </c>
      <c r="AU1701">
        <v>0</v>
      </c>
      <c r="AV1701">
        <v>0</v>
      </c>
      <c r="AW1701">
        <v>0</v>
      </c>
      <c r="AX1701">
        <v>1</v>
      </c>
    </row>
    <row r="1702" spans="1:50" x14ac:dyDescent="0.25">
      <c r="A1702" s="36">
        <v>3900664</v>
      </c>
      <c r="B1702" s="36">
        <v>37018</v>
      </c>
      <c r="C1702" t="s">
        <v>64</v>
      </c>
      <c r="D1702">
        <v>3347</v>
      </c>
      <c r="E1702">
        <v>3347</v>
      </c>
      <c r="F1702" s="1">
        <v>39470</v>
      </c>
      <c r="G1702" s="1">
        <v>39423</v>
      </c>
      <c r="H1702">
        <v>1</v>
      </c>
      <c r="I1702">
        <v>2008</v>
      </c>
      <c r="J1702">
        <v>-22.834399999999999</v>
      </c>
      <c r="K1702">
        <v>-103.0017</v>
      </c>
      <c r="L1702" t="s">
        <v>1368</v>
      </c>
      <c r="M1702" t="s">
        <v>1379</v>
      </c>
      <c r="N1702" s="1">
        <v>41968</v>
      </c>
      <c r="O1702">
        <v>-29.230899999999998</v>
      </c>
      <c r="P1702">
        <v>-108.9894</v>
      </c>
      <c r="Q1702" t="s">
        <v>3</v>
      </c>
      <c r="R1702" t="s">
        <v>601</v>
      </c>
      <c r="S1702" t="s">
        <v>602</v>
      </c>
      <c r="T1702" t="s">
        <v>15</v>
      </c>
      <c r="U1702" t="s">
        <v>7</v>
      </c>
      <c r="V1702">
        <v>2498.7084</v>
      </c>
      <c r="W1702">
        <v>0.64</v>
      </c>
      <c r="X1702">
        <v>1</v>
      </c>
      <c r="Y1702">
        <v>235</v>
      </c>
      <c r="Z1702">
        <v>140</v>
      </c>
      <c r="AA1702">
        <v>1978</v>
      </c>
      <c r="AB1702">
        <v>0</v>
      </c>
      <c r="AC1702">
        <v>256</v>
      </c>
      <c r="AD1702">
        <v>1000</v>
      </c>
      <c r="AE1702">
        <v>2000</v>
      </c>
      <c r="AF1702">
        <v>0</v>
      </c>
      <c r="AG1702">
        <v>0</v>
      </c>
      <c r="AH1702">
        <v>0</v>
      </c>
      <c r="AI1702">
        <v>0</v>
      </c>
      <c r="AJ1702">
        <v>0</v>
      </c>
      <c r="AK1702">
        <v>0</v>
      </c>
      <c r="AL1702">
        <v>0</v>
      </c>
      <c r="AM1702">
        <v>0</v>
      </c>
      <c r="AN1702">
        <v>0</v>
      </c>
      <c r="AO1702">
        <v>0</v>
      </c>
      <c r="AP1702">
        <v>0</v>
      </c>
      <c r="AQ1702">
        <v>0</v>
      </c>
      <c r="AR1702">
        <v>0</v>
      </c>
      <c r="AS1702">
        <v>0</v>
      </c>
      <c r="AT1702">
        <v>1</v>
      </c>
      <c r="AU1702">
        <v>0</v>
      </c>
      <c r="AV1702">
        <v>0</v>
      </c>
      <c r="AW1702">
        <v>0</v>
      </c>
      <c r="AX1702">
        <v>1</v>
      </c>
    </row>
    <row r="1703" spans="1:50" x14ac:dyDescent="0.25">
      <c r="A1703" s="36">
        <v>3900666</v>
      </c>
      <c r="B1703" s="36">
        <v>37119</v>
      </c>
      <c r="C1703" t="s">
        <v>64</v>
      </c>
      <c r="D1703">
        <v>3403</v>
      </c>
      <c r="E1703">
        <v>3403</v>
      </c>
      <c r="F1703" s="1">
        <v>39446</v>
      </c>
      <c r="G1703" s="1">
        <v>39423</v>
      </c>
      <c r="H1703">
        <v>12</v>
      </c>
      <c r="I1703">
        <v>2007</v>
      </c>
      <c r="J1703">
        <v>-2.0000000000000001E-4</v>
      </c>
      <c r="K1703">
        <v>-109.96680000000001</v>
      </c>
      <c r="L1703" t="s">
        <v>1368</v>
      </c>
      <c r="M1703" t="s">
        <v>1379</v>
      </c>
      <c r="N1703" s="1">
        <v>41971</v>
      </c>
      <c r="O1703">
        <v>9.9204000000000008</v>
      </c>
      <c r="P1703">
        <v>-98.393600000000006</v>
      </c>
      <c r="Q1703" t="s">
        <v>3</v>
      </c>
      <c r="R1703" t="s">
        <v>601</v>
      </c>
      <c r="S1703" t="s">
        <v>602</v>
      </c>
      <c r="T1703" t="s">
        <v>15</v>
      </c>
      <c r="U1703" t="s">
        <v>7</v>
      </c>
      <c r="V1703">
        <v>2525.4014000000002</v>
      </c>
      <c r="W1703">
        <v>0.64</v>
      </c>
      <c r="X1703">
        <v>1</v>
      </c>
      <c r="Y1703">
        <v>234</v>
      </c>
      <c r="Z1703">
        <v>139</v>
      </c>
      <c r="AA1703">
        <v>1987</v>
      </c>
      <c r="AB1703">
        <v>0</v>
      </c>
      <c r="AC1703">
        <v>260</v>
      </c>
      <c r="AD1703">
        <v>1500</v>
      </c>
      <c r="AE1703">
        <v>2000</v>
      </c>
      <c r="AF1703">
        <v>0</v>
      </c>
      <c r="AG1703">
        <v>0</v>
      </c>
      <c r="AH1703">
        <v>0</v>
      </c>
      <c r="AI1703">
        <v>0</v>
      </c>
      <c r="AJ1703">
        <v>0</v>
      </c>
      <c r="AK1703">
        <v>0</v>
      </c>
      <c r="AL1703">
        <v>0</v>
      </c>
      <c r="AM1703">
        <v>0</v>
      </c>
      <c r="AN1703">
        <v>0</v>
      </c>
      <c r="AO1703">
        <v>0</v>
      </c>
      <c r="AP1703">
        <v>0</v>
      </c>
      <c r="AQ1703">
        <v>0</v>
      </c>
      <c r="AR1703">
        <v>0</v>
      </c>
      <c r="AS1703">
        <v>0</v>
      </c>
      <c r="AT1703">
        <v>1</v>
      </c>
      <c r="AU1703">
        <v>0</v>
      </c>
      <c r="AV1703">
        <v>0</v>
      </c>
      <c r="AW1703">
        <v>0</v>
      </c>
      <c r="AX1703">
        <v>1</v>
      </c>
    </row>
    <row r="1704" spans="1:50" x14ac:dyDescent="0.25">
      <c r="A1704" s="36">
        <v>3900662</v>
      </c>
      <c r="B1704" s="36">
        <v>37078</v>
      </c>
      <c r="C1704" t="s">
        <v>64</v>
      </c>
      <c r="D1704">
        <v>3362</v>
      </c>
      <c r="E1704">
        <v>3362</v>
      </c>
      <c r="F1704" s="1">
        <v>39447</v>
      </c>
      <c r="G1704" s="1">
        <v>39423</v>
      </c>
      <c r="H1704">
        <v>12</v>
      </c>
      <c r="I1704">
        <v>2007</v>
      </c>
      <c r="J1704">
        <v>-0.98129999999999995</v>
      </c>
      <c r="K1704">
        <v>-109.9978</v>
      </c>
      <c r="L1704" t="s">
        <v>1368</v>
      </c>
      <c r="M1704" t="s">
        <v>1379</v>
      </c>
      <c r="N1704" s="1">
        <v>41972</v>
      </c>
      <c r="O1704">
        <v>8.6763999999999992</v>
      </c>
      <c r="P1704">
        <v>-116.6626</v>
      </c>
      <c r="Q1704" t="s">
        <v>3</v>
      </c>
      <c r="R1704" t="s">
        <v>601</v>
      </c>
      <c r="S1704" t="s">
        <v>602</v>
      </c>
      <c r="T1704" t="s">
        <v>15</v>
      </c>
      <c r="U1704" t="s">
        <v>7</v>
      </c>
      <c r="V1704">
        <v>2525.2224999999999</v>
      </c>
      <c r="W1704">
        <v>0.64</v>
      </c>
      <c r="X1704">
        <v>1</v>
      </c>
      <c r="Y1704">
        <v>234</v>
      </c>
      <c r="Z1704">
        <v>139</v>
      </c>
      <c r="AA1704">
        <v>1971</v>
      </c>
      <c r="AB1704">
        <v>0</v>
      </c>
      <c r="AC1704">
        <v>256</v>
      </c>
      <c r="AD1704">
        <v>1500</v>
      </c>
      <c r="AE1704">
        <v>2000</v>
      </c>
      <c r="AF1704">
        <v>0</v>
      </c>
      <c r="AG1704">
        <v>0</v>
      </c>
      <c r="AH1704">
        <v>0</v>
      </c>
      <c r="AI1704">
        <v>0</v>
      </c>
      <c r="AJ1704">
        <v>0</v>
      </c>
      <c r="AK1704">
        <v>0</v>
      </c>
      <c r="AL1704">
        <v>0</v>
      </c>
      <c r="AM1704">
        <v>0</v>
      </c>
      <c r="AN1704">
        <v>0</v>
      </c>
      <c r="AO1704">
        <v>0</v>
      </c>
      <c r="AP1704">
        <v>0</v>
      </c>
      <c r="AQ1704">
        <v>0</v>
      </c>
      <c r="AR1704">
        <v>0</v>
      </c>
      <c r="AS1704">
        <v>0</v>
      </c>
      <c r="AT1704">
        <v>1</v>
      </c>
      <c r="AU1704">
        <v>0</v>
      </c>
      <c r="AV1704">
        <v>0</v>
      </c>
      <c r="AW1704">
        <v>0</v>
      </c>
      <c r="AX1704">
        <v>1</v>
      </c>
    </row>
    <row r="1705" spans="1:50" x14ac:dyDescent="0.25">
      <c r="A1705" s="36">
        <v>4900850</v>
      </c>
      <c r="B1705" s="36">
        <v>78290</v>
      </c>
      <c r="C1705" t="s">
        <v>64</v>
      </c>
      <c r="D1705">
        <v>3508</v>
      </c>
      <c r="E1705">
        <v>3508</v>
      </c>
      <c r="F1705" s="1">
        <v>39434</v>
      </c>
      <c r="G1705" s="1">
        <v>39423</v>
      </c>
      <c r="H1705">
        <v>12</v>
      </c>
      <c r="I1705">
        <v>2007</v>
      </c>
      <c r="J1705">
        <v>22.4968</v>
      </c>
      <c r="K1705">
        <v>-110.0008</v>
      </c>
      <c r="L1705" t="s">
        <v>1368</v>
      </c>
      <c r="M1705" t="s">
        <v>1379</v>
      </c>
      <c r="N1705" s="1">
        <v>41974</v>
      </c>
      <c r="O1705">
        <v>19.254300000000001</v>
      </c>
      <c r="P1705">
        <v>-122.4121</v>
      </c>
      <c r="Q1705" t="s">
        <v>3</v>
      </c>
      <c r="R1705" t="s">
        <v>601</v>
      </c>
      <c r="S1705" t="s">
        <v>602</v>
      </c>
      <c r="T1705" t="s">
        <v>15</v>
      </c>
      <c r="U1705" t="s">
        <v>7</v>
      </c>
      <c r="V1705">
        <v>2539.8470000000002</v>
      </c>
      <c r="W1705">
        <v>0.64</v>
      </c>
      <c r="X1705">
        <v>1</v>
      </c>
      <c r="Y1705">
        <v>239</v>
      </c>
      <c r="Z1705">
        <v>174</v>
      </c>
      <c r="AA1705">
        <v>1988</v>
      </c>
      <c r="AB1705">
        <v>0</v>
      </c>
      <c r="AC1705">
        <v>256</v>
      </c>
      <c r="AD1705">
        <v>1000</v>
      </c>
      <c r="AE1705">
        <v>2000</v>
      </c>
      <c r="AF1705">
        <v>0</v>
      </c>
      <c r="AG1705">
        <v>0</v>
      </c>
      <c r="AH1705">
        <v>0</v>
      </c>
      <c r="AI1705">
        <v>0</v>
      </c>
      <c r="AJ1705">
        <v>0</v>
      </c>
      <c r="AK1705">
        <v>0</v>
      </c>
      <c r="AL1705">
        <v>0</v>
      </c>
      <c r="AM1705">
        <v>0</v>
      </c>
      <c r="AN1705">
        <v>0</v>
      </c>
      <c r="AO1705">
        <v>0</v>
      </c>
      <c r="AP1705">
        <v>0</v>
      </c>
      <c r="AQ1705">
        <v>0</v>
      </c>
      <c r="AR1705">
        <v>0</v>
      </c>
      <c r="AS1705">
        <v>0</v>
      </c>
      <c r="AT1705">
        <v>1</v>
      </c>
      <c r="AU1705">
        <v>0</v>
      </c>
      <c r="AV1705">
        <v>0</v>
      </c>
      <c r="AW1705">
        <v>0</v>
      </c>
      <c r="AX1705">
        <v>1</v>
      </c>
    </row>
    <row r="1706" spans="1:50" x14ac:dyDescent="0.25">
      <c r="A1706" s="36">
        <v>4900849</v>
      </c>
      <c r="B1706" s="36">
        <v>37074</v>
      </c>
      <c r="C1706" t="s">
        <v>64</v>
      </c>
      <c r="D1706">
        <v>3361</v>
      </c>
      <c r="E1706">
        <v>3361</v>
      </c>
      <c r="F1706" s="1">
        <v>39474</v>
      </c>
      <c r="G1706" s="1">
        <v>39423</v>
      </c>
      <c r="H1706">
        <v>1</v>
      </c>
      <c r="I1706">
        <v>2008</v>
      </c>
      <c r="J1706">
        <v>-38.004899999999999</v>
      </c>
      <c r="K1706">
        <v>-102.991</v>
      </c>
      <c r="L1706" t="s">
        <v>1368</v>
      </c>
      <c r="M1706" t="s">
        <v>1379</v>
      </c>
      <c r="N1706" s="1">
        <v>41971</v>
      </c>
      <c r="O1706">
        <v>-37.004399999999997</v>
      </c>
      <c r="P1706">
        <v>-101.1447</v>
      </c>
      <c r="Q1706" t="s">
        <v>3</v>
      </c>
      <c r="R1706" t="s">
        <v>601</v>
      </c>
      <c r="S1706" t="s">
        <v>602</v>
      </c>
      <c r="T1706" t="s">
        <v>15</v>
      </c>
      <c r="U1706" t="s">
        <v>7</v>
      </c>
      <c r="V1706">
        <v>2497.1689000000001</v>
      </c>
      <c r="W1706">
        <v>0.64</v>
      </c>
      <c r="X1706">
        <v>1</v>
      </c>
      <c r="Y1706">
        <v>235</v>
      </c>
      <c r="Z1706">
        <v>139</v>
      </c>
      <c r="AA1706">
        <v>1978</v>
      </c>
      <c r="AB1706">
        <v>0</v>
      </c>
      <c r="AC1706">
        <v>256</v>
      </c>
      <c r="AD1706">
        <v>1000</v>
      </c>
      <c r="AE1706">
        <v>2000</v>
      </c>
      <c r="AF1706">
        <v>0</v>
      </c>
      <c r="AG1706">
        <v>0</v>
      </c>
      <c r="AH1706">
        <v>0</v>
      </c>
      <c r="AI1706">
        <v>0</v>
      </c>
      <c r="AJ1706">
        <v>0</v>
      </c>
      <c r="AK1706">
        <v>0</v>
      </c>
      <c r="AL1706">
        <v>0</v>
      </c>
      <c r="AM1706">
        <v>0</v>
      </c>
      <c r="AN1706">
        <v>0</v>
      </c>
      <c r="AO1706">
        <v>0</v>
      </c>
      <c r="AP1706">
        <v>0</v>
      </c>
      <c r="AQ1706">
        <v>0</v>
      </c>
      <c r="AR1706">
        <v>0</v>
      </c>
      <c r="AS1706">
        <v>0</v>
      </c>
      <c r="AT1706">
        <v>1</v>
      </c>
      <c r="AU1706">
        <v>0</v>
      </c>
      <c r="AV1706">
        <v>0</v>
      </c>
      <c r="AW1706">
        <v>0</v>
      </c>
      <c r="AX1706">
        <v>1</v>
      </c>
    </row>
    <row r="1707" spans="1:50" x14ac:dyDescent="0.25">
      <c r="A1707" s="36">
        <v>3900661</v>
      </c>
      <c r="B1707" s="36">
        <v>37089</v>
      </c>
      <c r="C1707" t="s">
        <v>64</v>
      </c>
      <c r="D1707">
        <v>3386</v>
      </c>
      <c r="E1707">
        <v>3386</v>
      </c>
      <c r="F1707" s="1">
        <v>39485</v>
      </c>
      <c r="G1707" s="1">
        <v>39423</v>
      </c>
      <c r="H1707">
        <v>2</v>
      </c>
      <c r="I1707">
        <v>2008</v>
      </c>
      <c r="J1707">
        <v>-57.750100000000003</v>
      </c>
      <c r="K1707">
        <v>-102.99930000000001</v>
      </c>
      <c r="L1707" t="s">
        <v>1368</v>
      </c>
      <c r="M1707" t="s">
        <v>1379</v>
      </c>
      <c r="N1707" s="1">
        <v>41972</v>
      </c>
      <c r="O1707">
        <v>-55.546700000000001</v>
      </c>
      <c r="P1707">
        <v>55.939</v>
      </c>
      <c r="Q1707" t="s">
        <v>3</v>
      </c>
      <c r="R1707" t="s">
        <v>601</v>
      </c>
      <c r="S1707" t="s">
        <v>602</v>
      </c>
      <c r="T1707" t="s">
        <v>15</v>
      </c>
      <c r="U1707" t="s">
        <v>7</v>
      </c>
      <c r="V1707">
        <v>2487.4005999999999</v>
      </c>
      <c r="W1707">
        <v>0.64</v>
      </c>
      <c r="X1707">
        <v>1</v>
      </c>
      <c r="Y1707">
        <v>229</v>
      </c>
      <c r="Z1707">
        <v>138</v>
      </c>
      <c r="AA1707">
        <v>1979</v>
      </c>
      <c r="AB1707">
        <v>0</v>
      </c>
      <c r="AC1707">
        <v>255</v>
      </c>
      <c r="AD1707">
        <v>1000</v>
      </c>
      <c r="AE1707">
        <v>2000</v>
      </c>
      <c r="AF1707">
        <v>0</v>
      </c>
      <c r="AG1707">
        <v>0</v>
      </c>
      <c r="AH1707">
        <v>0</v>
      </c>
      <c r="AI1707">
        <v>0</v>
      </c>
      <c r="AJ1707">
        <v>0</v>
      </c>
      <c r="AK1707">
        <v>0</v>
      </c>
      <c r="AL1707">
        <v>0</v>
      </c>
      <c r="AM1707">
        <v>0</v>
      </c>
      <c r="AN1707">
        <v>0</v>
      </c>
      <c r="AO1707">
        <v>0</v>
      </c>
      <c r="AP1707">
        <v>0</v>
      </c>
      <c r="AQ1707">
        <v>0</v>
      </c>
      <c r="AR1707">
        <v>0</v>
      </c>
      <c r="AS1707">
        <v>0</v>
      </c>
      <c r="AT1707">
        <v>1</v>
      </c>
      <c r="AU1707">
        <v>0</v>
      </c>
      <c r="AV1707">
        <v>0</v>
      </c>
      <c r="AW1707">
        <v>0</v>
      </c>
      <c r="AX1707">
        <v>1</v>
      </c>
    </row>
    <row r="1708" spans="1:50" x14ac:dyDescent="0.25">
      <c r="A1708" s="36">
        <v>3900654</v>
      </c>
      <c r="B1708" s="36">
        <v>37091</v>
      </c>
      <c r="C1708" t="s">
        <v>64</v>
      </c>
      <c r="D1708">
        <v>3387</v>
      </c>
      <c r="E1708">
        <v>3387</v>
      </c>
      <c r="F1708" s="1">
        <v>39484</v>
      </c>
      <c r="G1708" s="1">
        <v>39423</v>
      </c>
      <c r="H1708">
        <v>2</v>
      </c>
      <c r="I1708">
        <v>2008</v>
      </c>
      <c r="J1708">
        <v>-56.082999999999998</v>
      </c>
      <c r="K1708">
        <v>-103.0033</v>
      </c>
      <c r="L1708" t="s">
        <v>1368</v>
      </c>
      <c r="M1708" t="s">
        <v>1379</v>
      </c>
      <c r="N1708" s="1">
        <v>41971</v>
      </c>
      <c r="O1708">
        <v>-38.8872</v>
      </c>
      <c r="P1708">
        <v>24.1906</v>
      </c>
      <c r="Q1708" t="s">
        <v>3</v>
      </c>
      <c r="R1708" t="s">
        <v>601</v>
      </c>
      <c r="S1708" t="s">
        <v>602</v>
      </c>
      <c r="T1708" t="s">
        <v>15</v>
      </c>
      <c r="U1708" t="s">
        <v>7</v>
      </c>
      <c r="V1708">
        <v>2487.2415999999998</v>
      </c>
      <c r="W1708">
        <v>0.64</v>
      </c>
      <c r="X1708">
        <v>1</v>
      </c>
      <c r="Y1708">
        <v>234</v>
      </c>
      <c r="Z1708">
        <v>90</v>
      </c>
      <c r="AA1708">
        <v>1983</v>
      </c>
      <c r="AB1708">
        <v>0</v>
      </c>
      <c r="AC1708">
        <v>255</v>
      </c>
      <c r="AD1708">
        <v>1000</v>
      </c>
      <c r="AE1708">
        <v>2000</v>
      </c>
      <c r="AF1708">
        <v>0</v>
      </c>
      <c r="AG1708">
        <v>0</v>
      </c>
      <c r="AH1708">
        <v>0</v>
      </c>
      <c r="AI1708">
        <v>0</v>
      </c>
      <c r="AJ1708">
        <v>0</v>
      </c>
      <c r="AK1708">
        <v>0</v>
      </c>
      <c r="AL1708">
        <v>0</v>
      </c>
      <c r="AM1708">
        <v>0</v>
      </c>
      <c r="AN1708">
        <v>0</v>
      </c>
      <c r="AO1708">
        <v>0</v>
      </c>
      <c r="AP1708">
        <v>0</v>
      </c>
      <c r="AQ1708">
        <v>0</v>
      </c>
      <c r="AR1708">
        <v>0</v>
      </c>
      <c r="AS1708">
        <v>0</v>
      </c>
      <c r="AT1708">
        <v>1</v>
      </c>
      <c r="AU1708">
        <v>0</v>
      </c>
      <c r="AV1708">
        <v>0</v>
      </c>
      <c r="AW1708">
        <v>0</v>
      </c>
      <c r="AX1708">
        <v>1</v>
      </c>
    </row>
    <row r="1709" spans="1:50" x14ac:dyDescent="0.25">
      <c r="A1709" s="36">
        <v>3900660</v>
      </c>
      <c r="B1709" s="36">
        <v>37105</v>
      </c>
      <c r="C1709" t="s">
        <v>64</v>
      </c>
      <c r="D1709">
        <v>3397</v>
      </c>
      <c r="E1709">
        <v>3397</v>
      </c>
      <c r="F1709" s="1">
        <v>39482</v>
      </c>
      <c r="G1709" s="1">
        <v>39423</v>
      </c>
      <c r="H1709">
        <v>2</v>
      </c>
      <c r="I1709">
        <v>2008</v>
      </c>
      <c r="J1709">
        <v>-51.999699999999997</v>
      </c>
      <c r="K1709">
        <v>-103.0004</v>
      </c>
      <c r="L1709" t="s">
        <v>1368</v>
      </c>
      <c r="M1709" t="s">
        <v>1379</v>
      </c>
      <c r="N1709" s="1">
        <v>41969</v>
      </c>
      <c r="O1709">
        <v>-49.407299999999999</v>
      </c>
      <c r="P1709">
        <v>17.2471</v>
      </c>
      <c r="Q1709" t="s">
        <v>3</v>
      </c>
      <c r="R1709" t="s">
        <v>601</v>
      </c>
      <c r="S1709" t="s">
        <v>602</v>
      </c>
      <c r="T1709" t="s">
        <v>15</v>
      </c>
      <c r="U1709" t="s">
        <v>7</v>
      </c>
      <c r="V1709">
        <v>2487.0457999999999</v>
      </c>
      <c r="W1709">
        <v>0.64</v>
      </c>
      <c r="X1709">
        <v>1</v>
      </c>
      <c r="Y1709">
        <v>235</v>
      </c>
      <c r="Z1709">
        <v>139</v>
      </c>
      <c r="AA1709">
        <v>1990</v>
      </c>
      <c r="AB1709">
        <v>0</v>
      </c>
      <c r="AC1709">
        <v>255</v>
      </c>
      <c r="AD1709">
        <v>1000</v>
      </c>
      <c r="AE1709">
        <v>2000</v>
      </c>
      <c r="AF1709">
        <v>0</v>
      </c>
      <c r="AG1709">
        <v>0</v>
      </c>
      <c r="AH1709">
        <v>0</v>
      </c>
      <c r="AI1709">
        <v>0</v>
      </c>
      <c r="AJ1709">
        <v>0</v>
      </c>
      <c r="AK1709">
        <v>0</v>
      </c>
      <c r="AL1709">
        <v>0</v>
      </c>
      <c r="AM1709">
        <v>0</v>
      </c>
      <c r="AN1709">
        <v>0</v>
      </c>
      <c r="AO1709">
        <v>0</v>
      </c>
      <c r="AP1709">
        <v>0</v>
      </c>
      <c r="AQ1709">
        <v>0</v>
      </c>
      <c r="AR1709">
        <v>0</v>
      </c>
      <c r="AS1709">
        <v>0</v>
      </c>
      <c r="AT1709">
        <v>1</v>
      </c>
      <c r="AU1709">
        <v>0</v>
      </c>
      <c r="AV1709">
        <v>0</v>
      </c>
      <c r="AW1709">
        <v>0</v>
      </c>
      <c r="AX1709">
        <v>1</v>
      </c>
    </row>
    <row r="1710" spans="1:50" x14ac:dyDescent="0.25">
      <c r="A1710" s="36">
        <v>3900659</v>
      </c>
      <c r="B1710" s="36">
        <v>37095</v>
      </c>
      <c r="C1710" t="s">
        <v>64</v>
      </c>
      <c r="D1710">
        <v>3391</v>
      </c>
      <c r="E1710">
        <v>3391</v>
      </c>
      <c r="F1710" s="1">
        <v>39479</v>
      </c>
      <c r="G1710" s="1">
        <v>39423</v>
      </c>
      <c r="H1710">
        <v>2</v>
      </c>
      <c r="I1710">
        <v>2008</v>
      </c>
      <c r="J1710">
        <v>-47.916499999999999</v>
      </c>
      <c r="K1710">
        <v>-102.9997</v>
      </c>
      <c r="L1710" t="s">
        <v>1368</v>
      </c>
      <c r="M1710" t="s">
        <v>1379</v>
      </c>
      <c r="N1710" s="1">
        <v>41967</v>
      </c>
      <c r="O1710">
        <v>-43.6738</v>
      </c>
      <c r="P1710">
        <v>-84.797899999999998</v>
      </c>
      <c r="Q1710" t="s">
        <v>3</v>
      </c>
      <c r="R1710" t="s">
        <v>601</v>
      </c>
      <c r="S1710" t="s">
        <v>602</v>
      </c>
      <c r="T1710" t="s">
        <v>15</v>
      </c>
      <c r="U1710" t="s">
        <v>7</v>
      </c>
      <c r="V1710">
        <v>2487.1502</v>
      </c>
      <c r="W1710">
        <v>0.64</v>
      </c>
      <c r="X1710">
        <v>1</v>
      </c>
      <c r="Y1710">
        <v>229</v>
      </c>
      <c r="Z1710">
        <v>139</v>
      </c>
      <c r="AA1710">
        <v>1980</v>
      </c>
      <c r="AB1710">
        <v>0</v>
      </c>
      <c r="AC1710">
        <v>255</v>
      </c>
      <c r="AD1710">
        <v>1000</v>
      </c>
      <c r="AE1710">
        <v>2000</v>
      </c>
      <c r="AF1710">
        <v>0</v>
      </c>
      <c r="AG1710">
        <v>0</v>
      </c>
      <c r="AH1710">
        <v>0</v>
      </c>
      <c r="AI1710">
        <v>0</v>
      </c>
      <c r="AJ1710">
        <v>0</v>
      </c>
      <c r="AK1710">
        <v>0</v>
      </c>
      <c r="AL1710">
        <v>0</v>
      </c>
      <c r="AM1710">
        <v>0</v>
      </c>
      <c r="AN1710">
        <v>0</v>
      </c>
      <c r="AO1710">
        <v>0</v>
      </c>
      <c r="AP1710">
        <v>0</v>
      </c>
      <c r="AQ1710">
        <v>0</v>
      </c>
      <c r="AR1710">
        <v>0</v>
      </c>
      <c r="AS1710">
        <v>0</v>
      </c>
      <c r="AT1710">
        <v>1</v>
      </c>
      <c r="AU1710">
        <v>0</v>
      </c>
      <c r="AV1710">
        <v>0</v>
      </c>
      <c r="AW1710">
        <v>0</v>
      </c>
      <c r="AX1710">
        <v>1</v>
      </c>
    </row>
    <row r="1711" spans="1:50" x14ac:dyDescent="0.25">
      <c r="A1711" s="36">
        <v>3900646</v>
      </c>
      <c r="B1711" s="36">
        <v>37094</v>
      </c>
      <c r="C1711" t="s">
        <v>64</v>
      </c>
      <c r="D1711">
        <v>3390</v>
      </c>
      <c r="E1711">
        <v>3390</v>
      </c>
      <c r="F1711" s="1">
        <v>39478</v>
      </c>
      <c r="G1711" s="1">
        <v>39423</v>
      </c>
      <c r="H1711">
        <v>1</v>
      </c>
      <c r="I1711">
        <v>2008</v>
      </c>
      <c r="J1711">
        <v>-46.162700000000001</v>
      </c>
      <c r="K1711">
        <v>-102.99469999999999</v>
      </c>
      <c r="L1711" t="s">
        <v>1368</v>
      </c>
      <c r="M1711" t="s">
        <v>1379</v>
      </c>
      <c r="N1711" s="1">
        <v>41966</v>
      </c>
      <c r="O1711">
        <v>-43.915700000000001</v>
      </c>
      <c r="P1711">
        <v>-88.672399999999996</v>
      </c>
      <c r="Q1711" t="s">
        <v>3</v>
      </c>
      <c r="R1711" t="s">
        <v>601</v>
      </c>
      <c r="S1711" t="s">
        <v>602</v>
      </c>
      <c r="T1711" t="s">
        <v>15</v>
      </c>
      <c r="U1711" t="s">
        <v>7</v>
      </c>
      <c r="V1711">
        <v>2487.1025</v>
      </c>
      <c r="W1711">
        <v>0.64</v>
      </c>
      <c r="X1711">
        <v>1</v>
      </c>
      <c r="Y1711">
        <v>235</v>
      </c>
      <c r="Z1711">
        <v>139</v>
      </c>
      <c r="AA1711">
        <v>1979</v>
      </c>
      <c r="AB1711">
        <v>0</v>
      </c>
      <c r="AC1711">
        <v>255</v>
      </c>
      <c r="AD1711">
        <v>1000</v>
      </c>
      <c r="AE1711">
        <v>2000</v>
      </c>
      <c r="AF1711">
        <v>0</v>
      </c>
      <c r="AG1711">
        <v>0</v>
      </c>
      <c r="AH1711">
        <v>0</v>
      </c>
      <c r="AI1711">
        <v>0</v>
      </c>
      <c r="AJ1711">
        <v>0</v>
      </c>
      <c r="AK1711">
        <v>0</v>
      </c>
      <c r="AL1711">
        <v>0</v>
      </c>
      <c r="AM1711">
        <v>0</v>
      </c>
      <c r="AN1711">
        <v>0</v>
      </c>
      <c r="AO1711">
        <v>0</v>
      </c>
      <c r="AP1711">
        <v>0</v>
      </c>
      <c r="AQ1711">
        <v>0</v>
      </c>
      <c r="AR1711">
        <v>0</v>
      </c>
      <c r="AS1711">
        <v>0</v>
      </c>
      <c r="AT1711">
        <v>1</v>
      </c>
      <c r="AU1711">
        <v>0</v>
      </c>
      <c r="AV1711">
        <v>0</v>
      </c>
      <c r="AW1711">
        <v>0</v>
      </c>
      <c r="AX1711">
        <v>1</v>
      </c>
    </row>
    <row r="1712" spans="1:50" x14ac:dyDescent="0.25">
      <c r="A1712" s="36">
        <v>5901017</v>
      </c>
      <c r="B1712" s="36">
        <v>59007</v>
      </c>
      <c r="C1712" t="s">
        <v>64</v>
      </c>
      <c r="D1712">
        <v>1432</v>
      </c>
      <c r="E1712">
        <v>2263</v>
      </c>
      <c r="F1712" s="1">
        <v>38657</v>
      </c>
      <c r="G1712" s="1">
        <v>38574</v>
      </c>
      <c r="H1712">
        <v>11</v>
      </c>
      <c r="I1712">
        <v>2005</v>
      </c>
      <c r="J1712">
        <v>-5.9974999999999996</v>
      </c>
      <c r="K1712">
        <v>-94.999399999999994</v>
      </c>
      <c r="L1712" t="s">
        <v>1368</v>
      </c>
      <c r="M1712" t="s">
        <v>1386</v>
      </c>
      <c r="N1712" s="1">
        <v>41953</v>
      </c>
      <c r="O1712">
        <v>-8.0449000000000002</v>
      </c>
      <c r="P1712">
        <v>-125.4012</v>
      </c>
      <c r="Q1712" t="s">
        <v>3</v>
      </c>
      <c r="R1712" t="s">
        <v>601</v>
      </c>
      <c r="S1712" t="s">
        <v>602</v>
      </c>
      <c r="T1712" t="s">
        <v>15</v>
      </c>
      <c r="U1712" t="s">
        <v>7</v>
      </c>
      <c r="V1712">
        <v>3296.4324999999999</v>
      </c>
      <c r="W1712">
        <v>0.53</v>
      </c>
      <c r="X1712">
        <v>1</v>
      </c>
      <c r="Y1712">
        <v>309</v>
      </c>
      <c r="Z1712">
        <v>224</v>
      </c>
      <c r="AA1712">
        <v>1996</v>
      </c>
      <c r="AB1712">
        <v>0</v>
      </c>
      <c r="AC1712">
        <v>256</v>
      </c>
      <c r="AD1712">
        <v>1500</v>
      </c>
      <c r="AE1712">
        <v>2000</v>
      </c>
      <c r="AF1712">
        <v>0</v>
      </c>
      <c r="AG1712">
        <v>0</v>
      </c>
      <c r="AH1712">
        <v>0</v>
      </c>
      <c r="AI1712">
        <v>0</v>
      </c>
      <c r="AJ1712">
        <v>0</v>
      </c>
      <c r="AK1712">
        <v>0</v>
      </c>
      <c r="AL1712">
        <v>0</v>
      </c>
      <c r="AM1712">
        <v>0</v>
      </c>
      <c r="AN1712">
        <v>0</v>
      </c>
      <c r="AO1712">
        <v>0</v>
      </c>
      <c r="AP1712">
        <v>0</v>
      </c>
      <c r="AQ1712">
        <v>0</v>
      </c>
      <c r="AR1712">
        <v>0</v>
      </c>
      <c r="AS1712">
        <v>0</v>
      </c>
      <c r="AT1712">
        <v>1</v>
      </c>
      <c r="AU1712">
        <v>0</v>
      </c>
      <c r="AV1712">
        <v>0</v>
      </c>
      <c r="AW1712">
        <v>0</v>
      </c>
      <c r="AX1712">
        <v>1</v>
      </c>
    </row>
    <row r="1713" spans="1:50" x14ac:dyDescent="0.25">
      <c r="A1713" s="36">
        <v>5904057</v>
      </c>
      <c r="B1713" s="36">
        <v>305</v>
      </c>
      <c r="C1713" t="s">
        <v>65</v>
      </c>
      <c r="D1713">
        <v>5006</v>
      </c>
      <c r="E1713">
        <v>305</v>
      </c>
      <c r="F1713" s="1">
        <v>41706</v>
      </c>
      <c r="G1713" s="1">
        <v>41718</v>
      </c>
      <c r="H1713">
        <v>3</v>
      </c>
      <c r="I1713">
        <v>2014</v>
      </c>
      <c r="J1713">
        <v>21.463999999999999</v>
      </c>
      <c r="K1713">
        <v>-166.999</v>
      </c>
      <c r="L1713" t="s">
        <v>1389</v>
      </c>
      <c r="M1713" t="s">
        <v>597</v>
      </c>
      <c r="N1713" s="1">
        <v>41966</v>
      </c>
      <c r="O1713">
        <v>21.588999999999999</v>
      </c>
      <c r="P1713">
        <v>-161.542</v>
      </c>
      <c r="Q1713" t="s">
        <v>14</v>
      </c>
      <c r="R1713" t="s">
        <v>601</v>
      </c>
      <c r="S1713" t="s">
        <v>602</v>
      </c>
      <c r="T1713" t="s">
        <v>15</v>
      </c>
      <c r="U1713" t="s">
        <v>7</v>
      </c>
      <c r="V1713">
        <v>260.44229999999999</v>
      </c>
      <c r="W1713">
        <v>0.91</v>
      </c>
      <c r="X1713">
        <v>1</v>
      </c>
      <c r="Y1713">
        <v>27</v>
      </c>
      <c r="Z1713">
        <v>0</v>
      </c>
      <c r="AA1713">
        <v>0</v>
      </c>
      <c r="AB1713">
        <v>0</v>
      </c>
      <c r="AC1713">
        <v>240</v>
      </c>
      <c r="AD1713">
        <v>1000</v>
      </c>
      <c r="AE1713">
        <v>2000</v>
      </c>
      <c r="AF1713">
        <v>0</v>
      </c>
      <c r="AG1713">
        <v>0</v>
      </c>
      <c r="AH1713">
        <v>0</v>
      </c>
      <c r="AI1713">
        <v>0</v>
      </c>
      <c r="AJ1713">
        <v>0</v>
      </c>
      <c r="AK1713">
        <v>0</v>
      </c>
      <c r="AL1713">
        <v>0</v>
      </c>
      <c r="AM1713">
        <v>0</v>
      </c>
      <c r="AN1713">
        <v>0</v>
      </c>
      <c r="AO1713">
        <v>0</v>
      </c>
      <c r="AP1713">
        <v>0</v>
      </c>
      <c r="AQ1713">
        <v>0</v>
      </c>
      <c r="AR1713">
        <v>0</v>
      </c>
      <c r="AS1713">
        <v>0</v>
      </c>
      <c r="AT1713">
        <v>0</v>
      </c>
      <c r="AU1713">
        <v>0</v>
      </c>
      <c r="AV1713">
        <v>0</v>
      </c>
      <c r="AW1713">
        <v>0</v>
      </c>
      <c r="AX1713">
        <v>1</v>
      </c>
    </row>
    <row r="1714" spans="1:50" x14ac:dyDescent="0.25">
      <c r="A1714" s="36">
        <v>5904056</v>
      </c>
      <c r="B1714" s="36">
        <v>304</v>
      </c>
      <c r="C1714" t="s">
        <v>65</v>
      </c>
      <c r="D1714">
        <v>5005</v>
      </c>
      <c r="E1714">
        <v>304</v>
      </c>
      <c r="F1714" s="1">
        <v>41710</v>
      </c>
      <c r="G1714" s="1">
        <v>41718</v>
      </c>
      <c r="H1714">
        <v>3</v>
      </c>
      <c r="I1714">
        <v>2014</v>
      </c>
      <c r="J1714">
        <v>19.896000000000001</v>
      </c>
      <c r="K1714">
        <v>170.99199999999999</v>
      </c>
      <c r="L1714" t="s">
        <v>1389</v>
      </c>
      <c r="M1714" t="s">
        <v>597</v>
      </c>
      <c r="N1714" s="1">
        <v>41971</v>
      </c>
      <c r="O1714">
        <v>20.297999999999998</v>
      </c>
      <c r="P1714">
        <v>171.285</v>
      </c>
      <c r="Q1714" t="s">
        <v>14</v>
      </c>
      <c r="R1714" t="s">
        <v>601</v>
      </c>
      <c r="S1714" t="s">
        <v>602</v>
      </c>
      <c r="T1714" t="s">
        <v>15</v>
      </c>
      <c r="U1714" t="s">
        <v>7</v>
      </c>
      <c r="V1714">
        <v>260.74299999999999</v>
      </c>
      <c r="W1714">
        <v>0.91</v>
      </c>
      <c r="X1714">
        <v>1</v>
      </c>
      <c r="Y1714">
        <v>20</v>
      </c>
      <c r="Z1714">
        <v>0</v>
      </c>
      <c r="AA1714">
        <v>0</v>
      </c>
      <c r="AB1714">
        <v>0</v>
      </c>
      <c r="AC1714">
        <v>240</v>
      </c>
      <c r="AD1714">
        <v>1000</v>
      </c>
      <c r="AE1714">
        <v>2000</v>
      </c>
      <c r="AF1714">
        <v>0</v>
      </c>
      <c r="AG1714">
        <v>0</v>
      </c>
      <c r="AH1714">
        <v>0</v>
      </c>
      <c r="AI1714">
        <v>0</v>
      </c>
      <c r="AJ1714">
        <v>0</v>
      </c>
      <c r="AK1714">
        <v>0</v>
      </c>
      <c r="AL1714">
        <v>0</v>
      </c>
      <c r="AM1714">
        <v>0</v>
      </c>
      <c r="AN1714">
        <v>0</v>
      </c>
      <c r="AO1714">
        <v>0</v>
      </c>
      <c r="AP1714">
        <v>0</v>
      </c>
      <c r="AQ1714">
        <v>0</v>
      </c>
      <c r="AR1714">
        <v>0</v>
      </c>
      <c r="AS1714">
        <v>0</v>
      </c>
      <c r="AT1714">
        <v>0</v>
      </c>
      <c r="AU1714">
        <v>0</v>
      </c>
      <c r="AV1714">
        <v>0</v>
      </c>
      <c r="AW1714">
        <v>0</v>
      </c>
      <c r="AX1714">
        <v>1</v>
      </c>
    </row>
    <row r="1715" spans="1:50" x14ac:dyDescent="0.25">
      <c r="A1715" s="36">
        <v>5904055</v>
      </c>
      <c r="B1715" s="36">
        <v>303</v>
      </c>
      <c r="C1715" t="s">
        <v>65</v>
      </c>
      <c r="D1715">
        <v>5004</v>
      </c>
      <c r="E1715">
        <v>303</v>
      </c>
      <c r="F1715" s="1">
        <v>41712</v>
      </c>
      <c r="G1715" s="1">
        <v>41718</v>
      </c>
      <c r="H1715">
        <v>3</v>
      </c>
      <c r="I1715">
        <v>2014</v>
      </c>
      <c r="J1715">
        <v>20</v>
      </c>
      <c r="K1715">
        <v>-167</v>
      </c>
      <c r="L1715" t="s">
        <v>1389</v>
      </c>
      <c r="M1715" t="s">
        <v>597</v>
      </c>
      <c r="N1715" s="1">
        <v>41967</v>
      </c>
      <c r="O1715">
        <v>21.928000000000001</v>
      </c>
      <c r="P1715">
        <v>-168.90199999999999</v>
      </c>
      <c r="Q1715" t="s">
        <v>14</v>
      </c>
      <c r="R1715" t="s">
        <v>601</v>
      </c>
      <c r="S1715" t="s">
        <v>602</v>
      </c>
      <c r="T1715" t="s">
        <v>15</v>
      </c>
      <c r="U1715" t="s">
        <v>7</v>
      </c>
      <c r="V1715">
        <v>255.43639999999999</v>
      </c>
      <c r="W1715">
        <v>0.91</v>
      </c>
      <c r="X1715">
        <v>1</v>
      </c>
      <c r="Y1715">
        <v>26</v>
      </c>
      <c r="Z1715">
        <v>0</v>
      </c>
      <c r="AA1715">
        <v>0</v>
      </c>
      <c r="AB1715">
        <v>0</v>
      </c>
      <c r="AC1715">
        <v>240</v>
      </c>
      <c r="AD1715">
        <v>1000</v>
      </c>
      <c r="AE1715">
        <v>2000</v>
      </c>
      <c r="AF1715">
        <v>0</v>
      </c>
      <c r="AG1715">
        <v>0</v>
      </c>
      <c r="AH1715">
        <v>0</v>
      </c>
      <c r="AI1715">
        <v>0</v>
      </c>
      <c r="AJ1715">
        <v>0</v>
      </c>
      <c r="AK1715">
        <v>0</v>
      </c>
      <c r="AL1715">
        <v>0</v>
      </c>
      <c r="AM1715">
        <v>0</v>
      </c>
      <c r="AN1715">
        <v>0</v>
      </c>
      <c r="AO1715">
        <v>0</v>
      </c>
      <c r="AP1715">
        <v>0</v>
      </c>
      <c r="AQ1715">
        <v>0</v>
      </c>
      <c r="AR1715">
        <v>0</v>
      </c>
      <c r="AS1715">
        <v>0</v>
      </c>
      <c r="AT1715">
        <v>0</v>
      </c>
      <c r="AU1715">
        <v>0</v>
      </c>
      <c r="AV1715">
        <v>0</v>
      </c>
      <c r="AW1715">
        <v>0</v>
      </c>
      <c r="AX1715">
        <v>1</v>
      </c>
    </row>
    <row r="1716" spans="1:50" x14ac:dyDescent="0.25">
      <c r="A1716" s="36">
        <v>5901375</v>
      </c>
      <c r="B1716" s="36">
        <v>55823</v>
      </c>
      <c r="C1716" t="s">
        <v>64</v>
      </c>
      <c r="D1716">
        <v>1705</v>
      </c>
      <c r="E1716">
        <v>2267</v>
      </c>
      <c r="F1716" s="1">
        <v>39196</v>
      </c>
      <c r="G1716" s="1">
        <v>39202</v>
      </c>
      <c r="H1716">
        <v>4</v>
      </c>
      <c r="I1716">
        <v>2007</v>
      </c>
      <c r="J1716">
        <v>45.07</v>
      </c>
      <c r="K1716">
        <v>160.72</v>
      </c>
      <c r="L1716" t="s">
        <v>1390</v>
      </c>
      <c r="M1716" t="s">
        <v>597</v>
      </c>
      <c r="N1716" s="1">
        <v>41976</v>
      </c>
      <c r="O1716">
        <v>29.708200000000001</v>
      </c>
      <c r="P1716">
        <v>165.22890000000001</v>
      </c>
      <c r="Q1716" t="s">
        <v>3</v>
      </c>
      <c r="R1716" t="s">
        <v>637</v>
      </c>
      <c r="S1716" t="s">
        <v>638</v>
      </c>
      <c r="T1716" t="s">
        <v>8</v>
      </c>
      <c r="U1716" t="s">
        <v>7</v>
      </c>
      <c r="V1716">
        <v>2780.2298000000001</v>
      </c>
      <c r="W1716">
        <v>0.48</v>
      </c>
      <c r="X1716">
        <v>1</v>
      </c>
      <c r="Y1716">
        <v>276</v>
      </c>
      <c r="Z1716">
        <v>243</v>
      </c>
      <c r="AA1716">
        <v>1974</v>
      </c>
      <c r="AB1716">
        <v>0</v>
      </c>
      <c r="AC1716">
        <v>240</v>
      </c>
      <c r="AD1716">
        <v>1000</v>
      </c>
      <c r="AE1716">
        <v>2000</v>
      </c>
      <c r="AF1716">
        <v>0</v>
      </c>
      <c r="AG1716">
        <v>0</v>
      </c>
      <c r="AH1716">
        <v>0</v>
      </c>
      <c r="AI1716">
        <v>0</v>
      </c>
      <c r="AJ1716">
        <v>0</v>
      </c>
      <c r="AK1716">
        <v>0</v>
      </c>
      <c r="AL1716">
        <v>0</v>
      </c>
      <c r="AM1716">
        <v>0</v>
      </c>
      <c r="AN1716">
        <v>0</v>
      </c>
      <c r="AO1716">
        <v>0</v>
      </c>
      <c r="AP1716">
        <v>0</v>
      </c>
      <c r="AQ1716">
        <v>0</v>
      </c>
      <c r="AR1716">
        <v>0</v>
      </c>
      <c r="AS1716">
        <v>0</v>
      </c>
      <c r="AT1716">
        <v>0</v>
      </c>
      <c r="AU1716">
        <v>0</v>
      </c>
      <c r="AV1716">
        <v>0</v>
      </c>
      <c r="AW1716">
        <v>0</v>
      </c>
      <c r="AX1716">
        <v>1</v>
      </c>
    </row>
    <row r="1717" spans="1:50" x14ac:dyDescent="0.25">
      <c r="A1717" s="36">
        <v>5901080</v>
      </c>
      <c r="B1717" s="36">
        <v>55825</v>
      </c>
      <c r="C1717" t="s">
        <v>64</v>
      </c>
      <c r="D1717">
        <v>1714</v>
      </c>
      <c r="E1717">
        <v>2795</v>
      </c>
      <c r="F1717" s="1">
        <v>39186</v>
      </c>
      <c r="G1717" s="1">
        <v>39202</v>
      </c>
      <c r="H1717">
        <v>4</v>
      </c>
      <c r="I1717">
        <v>2007</v>
      </c>
      <c r="J1717">
        <v>45</v>
      </c>
      <c r="K1717">
        <v>171</v>
      </c>
      <c r="L1717" t="s">
        <v>1390</v>
      </c>
      <c r="M1717" t="s">
        <v>597</v>
      </c>
      <c r="N1717" s="1">
        <v>41976</v>
      </c>
      <c r="O1717">
        <v>51.794699999999999</v>
      </c>
      <c r="P1717">
        <v>165.25319999999999</v>
      </c>
      <c r="Q1717" t="s">
        <v>3</v>
      </c>
      <c r="R1717" t="s">
        <v>637</v>
      </c>
      <c r="S1717" t="s">
        <v>638</v>
      </c>
      <c r="T1717" t="s">
        <v>8</v>
      </c>
      <c r="U1717" t="s">
        <v>7</v>
      </c>
      <c r="V1717">
        <v>2790.2352999999998</v>
      </c>
      <c r="W1717">
        <v>0.48</v>
      </c>
      <c r="X1717">
        <v>1</v>
      </c>
      <c r="Y1717">
        <v>264</v>
      </c>
      <c r="Z1717">
        <v>238</v>
      </c>
      <c r="AA1717">
        <v>1973</v>
      </c>
      <c r="AB1717">
        <v>0</v>
      </c>
      <c r="AC1717">
        <v>240</v>
      </c>
      <c r="AD1717">
        <v>1000</v>
      </c>
      <c r="AE1717">
        <v>2000</v>
      </c>
      <c r="AF1717">
        <v>0</v>
      </c>
      <c r="AG1717">
        <v>0</v>
      </c>
      <c r="AH1717">
        <v>0</v>
      </c>
      <c r="AI1717">
        <v>0</v>
      </c>
      <c r="AJ1717">
        <v>0</v>
      </c>
      <c r="AK1717">
        <v>0</v>
      </c>
      <c r="AL1717">
        <v>0</v>
      </c>
      <c r="AM1717">
        <v>0</v>
      </c>
      <c r="AN1717">
        <v>0</v>
      </c>
      <c r="AO1717">
        <v>0</v>
      </c>
      <c r="AP1717">
        <v>0</v>
      </c>
      <c r="AQ1717">
        <v>0</v>
      </c>
      <c r="AR1717">
        <v>0</v>
      </c>
      <c r="AS1717">
        <v>0</v>
      </c>
      <c r="AT1717">
        <v>0</v>
      </c>
      <c r="AU1717">
        <v>0</v>
      </c>
      <c r="AV1717">
        <v>0</v>
      </c>
      <c r="AW1717">
        <v>0</v>
      </c>
      <c r="AX1717">
        <v>1</v>
      </c>
    </row>
    <row r="1718" spans="1:50" x14ac:dyDescent="0.25">
      <c r="A1718" s="36">
        <v>5901079</v>
      </c>
      <c r="B1718" s="36">
        <v>55824</v>
      </c>
      <c r="C1718" t="s">
        <v>64</v>
      </c>
      <c r="D1718">
        <v>1713</v>
      </c>
      <c r="E1718">
        <v>2794</v>
      </c>
      <c r="F1718" s="1">
        <v>39186</v>
      </c>
      <c r="G1718" s="1">
        <v>39202</v>
      </c>
      <c r="H1718">
        <v>4</v>
      </c>
      <c r="I1718">
        <v>2007</v>
      </c>
      <c r="J1718">
        <v>44.99</v>
      </c>
      <c r="K1718">
        <v>166.02</v>
      </c>
      <c r="L1718" t="s">
        <v>1390</v>
      </c>
      <c r="M1718" t="s">
        <v>597</v>
      </c>
      <c r="N1718" s="1">
        <v>41976</v>
      </c>
      <c r="O1718">
        <v>46.148299999999999</v>
      </c>
      <c r="P1718">
        <v>-145.47669999999999</v>
      </c>
      <c r="Q1718" t="s">
        <v>3</v>
      </c>
      <c r="R1718" t="s">
        <v>637</v>
      </c>
      <c r="S1718" t="s">
        <v>638</v>
      </c>
      <c r="T1718" t="s">
        <v>8</v>
      </c>
      <c r="U1718" t="s">
        <v>7</v>
      </c>
      <c r="V1718">
        <v>2790.2419</v>
      </c>
      <c r="W1718">
        <v>0.48</v>
      </c>
      <c r="X1718">
        <v>1</v>
      </c>
      <c r="Y1718">
        <v>278</v>
      </c>
      <c r="Z1718">
        <v>245</v>
      </c>
      <c r="AA1718">
        <v>1974</v>
      </c>
      <c r="AB1718">
        <v>0</v>
      </c>
      <c r="AC1718">
        <v>240</v>
      </c>
      <c r="AD1718">
        <v>1000</v>
      </c>
      <c r="AE1718">
        <v>2000</v>
      </c>
      <c r="AF1718">
        <v>0</v>
      </c>
      <c r="AG1718">
        <v>0</v>
      </c>
      <c r="AH1718">
        <v>0</v>
      </c>
      <c r="AI1718">
        <v>0</v>
      </c>
      <c r="AJ1718">
        <v>0</v>
      </c>
      <c r="AK1718">
        <v>0</v>
      </c>
      <c r="AL1718">
        <v>0</v>
      </c>
      <c r="AM1718">
        <v>0</v>
      </c>
      <c r="AN1718">
        <v>0</v>
      </c>
      <c r="AO1718">
        <v>0</v>
      </c>
      <c r="AP1718">
        <v>0</v>
      </c>
      <c r="AQ1718">
        <v>0</v>
      </c>
      <c r="AR1718">
        <v>0</v>
      </c>
      <c r="AS1718">
        <v>0</v>
      </c>
      <c r="AT1718">
        <v>0</v>
      </c>
      <c r="AU1718">
        <v>0</v>
      </c>
      <c r="AV1718">
        <v>0</v>
      </c>
      <c r="AW1718">
        <v>0</v>
      </c>
      <c r="AX1718">
        <v>1</v>
      </c>
    </row>
    <row r="1719" spans="1:50" x14ac:dyDescent="0.25">
      <c r="A1719" s="36">
        <v>5901078</v>
      </c>
      <c r="B1719" s="36">
        <v>55822</v>
      </c>
      <c r="C1719" t="s">
        <v>64</v>
      </c>
      <c r="D1719">
        <v>1712</v>
      </c>
      <c r="E1719">
        <v>2792</v>
      </c>
      <c r="F1719" s="1">
        <v>39186</v>
      </c>
      <c r="G1719" s="1">
        <v>39202</v>
      </c>
      <c r="H1719">
        <v>4</v>
      </c>
      <c r="I1719">
        <v>2007</v>
      </c>
      <c r="J1719">
        <v>44.69</v>
      </c>
      <c r="K1719">
        <v>156.11000000000001</v>
      </c>
      <c r="L1719" t="s">
        <v>1390</v>
      </c>
      <c r="M1719" t="s">
        <v>597</v>
      </c>
      <c r="N1719" s="1">
        <v>41976</v>
      </c>
      <c r="O1719">
        <v>50.3536</v>
      </c>
      <c r="P1719">
        <v>169.73339999999999</v>
      </c>
      <c r="Q1719" t="s">
        <v>3</v>
      </c>
      <c r="R1719" t="s">
        <v>637</v>
      </c>
      <c r="S1719" t="s">
        <v>638</v>
      </c>
      <c r="T1719" t="s">
        <v>8</v>
      </c>
      <c r="U1719" t="s">
        <v>7</v>
      </c>
      <c r="V1719">
        <v>2790.2323999999999</v>
      </c>
      <c r="W1719">
        <v>0.48</v>
      </c>
      <c r="X1719">
        <v>1</v>
      </c>
      <c r="Y1719">
        <v>272</v>
      </c>
      <c r="Z1719">
        <v>245</v>
      </c>
      <c r="AA1719">
        <v>1481</v>
      </c>
      <c r="AB1719">
        <v>0</v>
      </c>
      <c r="AC1719">
        <v>240</v>
      </c>
      <c r="AD1719">
        <v>1000</v>
      </c>
      <c r="AE1719">
        <v>2000</v>
      </c>
      <c r="AF1719">
        <v>0</v>
      </c>
      <c r="AG1719">
        <v>0</v>
      </c>
      <c r="AH1719">
        <v>0</v>
      </c>
      <c r="AI1719">
        <v>0</v>
      </c>
      <c r="AJ1719">
        <v>0</v>
      </c>
      <c r="AK1719">
        <v>0</v>
      </c>
      <c r="AL1719">
        <v>0</v>
      </c>
      <c r="AM1719">
        <v>0</v>
      </c>
      <c r="AN1719">
        <v>0</v>
      </c>
      <c r="AO1719">
        <v>0</v>
      </c>
      <c r="AP1719">
        <v>0</v>
      </c>
      <c r="AQ1719">
        <v>0</v>
      </c>
      <c r="AR1719">
        <v>0</v>
      </c>
      <c r="AS1719">
        <v>0</v>
      </c>
      <c r="AT1719">
        <v>0</v>
      </c>
      <c r="AU1719">
        <v>0</v>
      </c>
      <c r="AV1719">
        <v>0</v>
      </c>
      <c r="AW1719">
        <v>0</v>
      </c>
      <c r="AX1719">
        <v>1</v>
      </c>
    </row>
    <row r="1720" spans="1:50" x14ac:dyDescent="0.25">
      <c r="A1720" s="36">
        <v>5901363</v>
      </c>
      <c r="B1720" s="36">
        <v>55816</v>
      </c>
      <c r="C1720" t="s">
        <v>64</v>
      </c>
      <c r="D1720">
        <v>2786</v>
      </c>
      <c r="E1720" t="s">
        <v>573</v>
      </c>
      <c r="F1720" s="1">
        <v>38972</v>
      </c>
      <c r="G1720" s="1">
        <v>39043</v>
      </c>
      <c r="H1720">
        <v>9</v>
      </c>
      <c r="I1720">
        <v>2006</v>
      </c>
      <c r="J1720">
        <v>48.49</v>
      </c>
      <c r="K1720">
        <v>163</v>
      </c>
      <c r="L1720" t="s">
        <v>1390</v>
      </c>
      <c r="M1720" t="s">
        <v>597</v>
      </c>
      <c r="N1720" s="1">
        <v>41972</v>
      </c>
      <c r="O1720">
        <v>45.004600000000003</v>
      </c>
      <c r="P1720">
        <v>155.34829999999999</v>
      </c>
      <c r="Q1720" t="s">
        <v>3</v>
      </c>
      <c r="R1720" t="s">
        <v>637</v>
      </c>
      <c r="S1720" t="s">
        <v>638</v>
      </c>
      <c r="T1720" t="s">
        <v>8</v>
      </c>
      <c r="U1720" t="s">
        <v>7</v>
      </c>
      <c r="V1720">
        <v>3000.2635</v>
      </c>
      <c r="W1720">
        <v>0.3</v>
      </c>
      <c r="X1720">
        <v>1</v>
      </c>
      <c r="Y1720">
        <v>300</v>
      </c>
      <c r="Z1720">
        <v>267</v>
      </c>
      <c r="AA1720">
        <v>1973</v>
      </c>
      <c r="AB1720">
        <v>0</v>
      </c>
      <c r="AC1720">
        <v>240</v>
      </c>
      <c r="AD1720">
        <v>1000</v>
      </c>
      <c r="AE1720">
        <v>2000</v>
      </c>
      <c r="AF1720">
        <v>0</v>
      </c>
      <c r="AG1720">
        <v>0</v>
      </c>
      <c r="AH1720">
        <v>0</v>
      </c>
      <c r="AI1720">
        <v>0</v>
      </c>
      <c r="AJ1720">
        <v>0</v>
      </c>
      <c r="AK1720">
        <v>0</v>
      </c>
      <c r="AL1720">
        <v>0</v>
      </c>
      <c r="AM1720">
        <v>0</v>
      </c>
      <c r="AN1720">
        <v>0</v>
      </c>
      <c r="AO1720">
        <v>0</v>
      </c>
      <c r="AP1720">
        <v>0</v>
      </c>
      <c r="AQ1720">
        <v>0</v>
      </c>
      <c r="AR1720">
        <v>0</v>
      </c>
      <c r="AS1720">
        <v>0</v>
      </c>
      <c r="AT1720">
        <v>0</v>
      </c>
      <c r="AU1720">
        <v>0</v>
      </c>
      <c r="AV1720">
        <v>0</v>
      </c>
      <c r="AW1720">
        <v>0</v>
      </c>
      <c r="AX1720">
        <v>1</v>
      </c>
    </row>
    <row r="1721" spans="1:50" x14ac:dyDescent="0.25">
      <c r="A1721" s="36">
        <v>5901077</v>
      </c>
      <c r="B1721" s="36">
        <v>55821</v>
      </c>
      <c r="C1721" t="s">
        <v>64</v>
      </c>
      <c r="D1721">
        <v>1711</v>
      </c>
      <c r="E1721">
        <v>2791</v>
      </c>
      <c r="F1721" s="1">
        <v>39099</v>
      </c>
      <c r="G1721" s="1">
        <v>39146</v>
      </c>
      <c r="H1721">
        <v>1</v>
      </c>
      <c r="I1721">
        <v>2007</v>
      </c>
      <c r="J1721">
        <v>45</v>
      </c>
      <c r="K1721">
        <v>170.99</v>
      </c>
      <c r="L1721" t="s">
        <v>1390</v>
      </c>
      <c r="M1721" t="s">
        <v>597</v>
      </c>
      <c r="N1721" s="1">
        <v>41969</v>
      </c>
      <c r="O1721">
        <v>46.9514</v>
      </c>
      <c r="P1721">
        <v>-144.90780000000001</v>
      </c>
      <c r="Q1721" t="s">
        <v>3</v>
      </c>
      <c r="R1721" t="s">
        <v>637</v>
      </c>
      <c r="S1721" t="s">
        <v>638</v>
      </c>
      <c r="T1721" t="s">
        <v>8</v>
      </c>
      <c r="U1721" t="s">
        <v>7</v>
      </c>
      <c r="V1721">
        <v>2870.5108</v>
      </c>
      <c r="W1721">
        <v>0.48</v>
      </c>
      <c r="X1721">
        <v>1</v>
      </c>
      <c r="Y1721">
        <v>287</v>
      </c>
      <c r="Z1721">
        <v>263</v>
      </c>
      <c r="AA1721">
        <v>1974</v>
      </c>
      <c r="AB1721">
        <v>0</v>
      </c>
      <c r="AC1721">
        <v>240</v>
      </c>
      <c r="AD1721">
        <v>1000</v>
      </c>
      <c r="AE1721">
        <v>2000</v>
      </c>
      <c r="AF1721">
        <v>0</v>
      </c>
      <c r="AG1721">
        <v>0</v>
      </c>
      <c r="AH1721">
        <v>0</v>
      </c>
      <c r="AI1721">
        <v>0</v>
      </c>
      <c r="AJ1721">
        <v>0</v>
      </c>
      <c r="AK1721">
        <v>0</v>
      </c>
      <c r="AL1721">
        <v>0</v>
      </c>
      <c r="AM1721">
        <v>0</v>
      </c>
      <c r="AN1721">
        <v>0</v>
      </c>
      <c r="AO1721">
        <v>0</v>
      </c>
      <c r="AP1721">
        <v>0</v>
      </c>
      <c r="AQ1721">
        <v>0</v>
      </c>
      <c r="AR1721">
        <v>0</v>
      </c>
      <c r="AS1721">
        <v>0</v>
      </c>
      <c r="AT1721">
        <v>0</v>
      </c>
      <c r="AU1721">
        <v>0</v>
      </c>
      <c r="AV1721">
        <v>0</v>
      </c>
      <c r="AW1721">
        <v>0</v>
      </c>
      <c r="AX1721">
        <v>1</v>
      </c>
    </row>
    <row r="1722" spans="1:50" x14ac:dyDescent="0.25">
      <c r="A1722" s="36">
        <v>5901076</v>
      </c>
      <c r="B1722" s="36">
        <v>55820</v>
      </c>
      <c r="C1722" t="s">
        <v>64</v>
      </c>
      <c r="D1722">
        <v>1710</v>
      </c>
      <c r="E1722">
        <v>2790</v>
      </c>
      <c r="F1722" s="1">
        <v>39099</v>
      </c>
      <c r="G1722" s="1">
        <v>39146</v>
      </c>
      <c r="H1722">
        <v>1</v>
      </c>
      <c r="I1722">
        <v>2007</v>
      </c>
      <c r="J1722">
        <v>45.01</v>
      </c>
      <c r="K1722">
        <v>166.01</v>
      </c>
      <c r="L1722" t="s">
        <v>1390</v>
      </c>
      <c r="M1722" t="s">
        <v>597</v>
      </c>
      <c r="N1722" s="1">
        <v>41969</v>
      </c>
      <c r="O1722">
        <v>47.546599999999998</v>
      </c>
      <c r="P1722">
        <v>-145.3946</v>
      </c>
      <c r="Q1722" t="s">
        <v>3</v>
      </c>
      <c r="R1722" t="s">
        <v>637</v>
      </c>
      <c r="S1722" t="s">
        <v>638</v>
      </c>
      <c r="T1722" t="s">
        <v>8</v>
      </c>
      <c r="U1722" t="s">
        <v>7</v>
      </c>
      <c r="V1722">
        <v>2870.2345</v>
      </c>
      <c r="W1722">
        <v>0.48</v>
      </c>
      <c r="X1722">
        <v>1</v>
      </c>
      <c r="Y1722">
        <v>281</v>
      </c>
      <c r="Z1722">
        <v>255</v>
      </c>
      <c r="AA1722">
        <v>1457</v>
      </c>
      <c r="AB1722">
        <v>0</v>
      </c>
      <c r="AC1722">
        <v>240</v>
      </c>
      <c r="AD1722">
        <v>1000</v>
      </c>
      <c r="AE1722">
        <v>2000</v>
      </c>
      <c r="AF1722">
        <v>0</v>
      </c>
      <c r="AG1722">
        <v>0</v>
      </c>
      <c r="AH1722">
        <v>0</v>
      </c>
      <c r="AI1722">
        <v>0</v>
      </c>
      <c r="AJ1722">
        <v>0</v>
      </c>
      <c r="AK1722">
        <v>0</v>
      </c>
      <c r="AL1722">
        <v>0</v>
      </c>
      <c r="AM1722">
        <v>0</v>
      </c>
      <c r="AN1722">
        <v>0</v>
      </c>
      <c r="AO1722">
        <v>0</v>
      </c>
      <c r="AP1722">
        <v>0</v>
      </c>
      <c r="AQ1722">
        <v>0</v>
      </c>
      <c r="AR1722">
        <v>0</v>
      </c>
      <c r="AS1722">
        <v>0</v>
      </c>
      <c r="AT1722">
        <v>0</v>
      </c>
      <c r="AU1722">
        <v>0</v>
      </c>
      <c r="AV1722">
        <v>0</v>
      </c>
      <c r="AW1722">
        <v>0</v>
      </c>
      <c r="AX1722">
        <v>1</v>
      </c>
    </row>
    <row r="1723" spans="1:50" x14ac:dyDescent="0.25">
      <c r="A1723" s="36">
        <v>5901075</v>
      </c>
      <c r="B1723" s="36">
        <v>55819</v>
      </c>
      <c r="C1723" t="s">
        <v>64</v>
      </c>
      <c r="D1723">
        <v>1709</v>
      </c>
      <c r="E1723">
        <v>2789</v>
      </c>
      <c r="F1723" s="1">
        <v>39099</v>
      </c>
      <c r="G1723" s="1">
        <v>39146</v>
      </c>
      <c r="H1723">
        <v>1</v>
      </c>
      <c r="I1723">
        <v>2007</v>
      </c>
      <c r="J1723">
        <v>45</v>
      </c>
      <c r="K1723">
        <v>161</v>
      </c>
      <c r="L1723" t="s">
        <v>1390</v>
      </c>
      <c r="M1723" t="s">
        <v>597</v>
      </c>
      <c r="N1723" s="1">
        <v>41969</v>
      </c>
      <c r="O1723">
        <v>46.764699999999998</v>
      </c>
      <c r="P1723">
        <v>-155.40299999999999</v>
      </c>
      <c r="Q1723" t="s">
        <v>3</v>
      </c>
      <c r="R1723" t="s">
        <v>637</v>
      </c>
      <c r="S1723" t="s">
        <v>638</v>
      </c>
      <c r="T1723" t="s">
        <v>8</v>
      </c>
      <c r="U1723" t="s">
        <v>7</v>
      </c>
      <c r="V1723">
        <v>2870.2375999999999</v>
      </c>
      <c r="W1723">
        <v>0.48</v>
      </c>
      <c r="X1723">
        <v>1</v>
      </c>
      <c r="Y1723">
        <v>287</v>
      </c>
      <c r="Z1723">
        <v>254</v>
      </c>
      <c r="AA1723">
        <v>1481</v>
      </c>
      <c r="AB1723">
        <v>0</v>
      </c>
      <c r="AC1723">
        <v>240</v>
      </c>
      <c r="AD1723">
        <v>1000</v>
      </c>
      <c r="AE1723">
        <v>2000</v>
      </c>
      <c r="AF1723">
        <v>0</v>
      </c>
      <c r="AG1723">
        <v>0</v>
      </c>
      <c r="AH1723">
        <v>0</v>
      </c>
      <c r="AI1723">
        <v>0</v>
      </c>
      <c r="AJ1723">
        <v>0</v>
      </c>
      <c r="AK1723">
        <v>0</v>
      </c>
      <c r="AL1723">
        <v>0</v>
      </c>
      <c r="AM1723">
        <v>0</v>
      </c>
      <c r="AN1723">
        <v>0</v>
      </c>
      <c r="AO1723">
        <v>0</v>
      </c>
      <c r="AP1723">
        <v>0</v>
      </c>
      <c r="AQ1723">
        <v>0</v>
      </c>
      <c r="AR1723">
        <v>0</v>
      </c>
      <c r="AS1723">
        <v>0</v>
      </c>
      <c r="AT1723">
        <v>0</v>
      </c>
      <c r="AU1723">
        <v>0</v>
      </c>
      <c r="AV1723">
        <v>0</v>
      </c>
      <c r="AW1723">
        <v>0</v>
      </c>
      <c r="AX1723">
        <v>1</v>
      </c>
    </row>
    <row r="1724" spans="1:50" x14ac:dyDescent="0.25">
      <c r="A1724" s="36">
        <v>5901074</v>
      </c>
      <c r="B1724" s="36">
        <v>55818</v>
      </c>
      <c r="C1724" t="s">
        <v>64</v>
      </c>
      <c r="D1724">
        <v>1708</v>
      </c>
      <c r="E1724">
        <v>2788</v>
      </c>
      <c r="F1724" s="1">
        <v>39099</v>
      </c>
      <c r="G1724" s="1">
        <v>39146</v>
      </c>
      <c r="H1724">
        <v>1</v>
      </c>
      <c r="I1724">
        <v>2007</v>
      </c>
      <c r="J1724">
        <v>45.01</v>
      </c>
      <c r="K1724">
        <v>156.03</v>
      </c>
      <c r="L1724" t="s">
        <v>1390</v>
      </c>
      <c r="M1724" t="s">
        <v>597</v>
      </c>
      <c r="N1724" s="1">
        <v>41969</v>
      </c>
      <c r="O1724">
        <v>44.182400000000001</v>
      </c>
      <c r="P1724">
        <v>175.3767</v>
      </c>
      <c r="Q1724" t="s">
        <v>3</v>
      </c>
      <c r="R1724" t="s">
        <v>637</v>
      </c>
      <c r="S1724" t="s">
        <v>638</v>
      </c>
      <c r="T1724" t="s">
        <v>8</v>
      </c>
      <c r="U1724" t="s">
        <v>7</v>
      </c>
      <c r="V1724">
        <v>2870.6608000000001</v>
      </c>
      <c r="W1724">
        <v>0.48</v>
      </c>
      <c r="X1724">
        <v>1</v>
      </c>
      <c r="Y1724">
        <v>287</v>
      </c>
      <c r="Z1724">
        <v>255</v>
      </c>
      <c r="AA1724">
        <v>1482</v>
      </c>
      <c r="AB1724">
        <v>0</v>
      </c>
      <c r="AC1724">
        <v>254</v>
      </c>
      <c r="AD1724">
        <v>1000</v>
      </c>
      <c r="AE1724">
        <v>2000</v>
      </c>
      <c r="AF1724">
        <v>0</v>
      </c>
      <c r="AG1724">
        <v>0</v>
      </c>
      <c r="AH1724">
        <v>0</v>
      </c>
      <c r="AI1724">
        <v>0</v>
      </c>
      <c r="AJ1724">
        <v>0</v>
      </c>
      <c r="AK1724">
        <v>0</v>
      </c>
      <c r="AL1724">
        <v>0</v>
      </c>
      <c r="AM1724">
        <v>0</v>
      </c>
      <c r="AN1724">
        <v>0</v>
      </c>
      <c r="AO1724">
        <v>0</v>
      </c>
      <c r="AP1724">
        <v>0</v>
      </c>
      <c r="AQ1724">
        <v>0</v>
      </c>
      <c r="AR1724">
        <v>0</v>
      </c>
      <c r="AS1724">
        <v>0</v>
      </c>
      <c r="AT1724">
        <v>0</v>
      </c>
      <c r="AU1724">
        <v>0</v>
      </c>
      <c r="AV1724">
        <v>0</v>
      </c>
      <c r="AW1724">
        <v>0</v>
      </c>
      <c r="AX1724">
        <v>1</v>
      </c>
    </row>
    <row r="1725" spans="1:50" x14ac:dyDescent="0.25">
      <c r="A1725" s="36">
        <v>5900946</v>
      </c>
      <c r="B1725" s="36">
        <v>55748</v>
      </c>
      <c r="C1725" t="s">
        <v>64</v>
      </c>
      <c r="D1725">
        <v>1276</v>
      </c>
      <c r="E1725">
        <v>1904</v>
      </c>
      <c r="F1725" s="1">
        <v>38488</v>
      </c>
      <c r="G1725" s="1">
        <v>38488</v>
      </c>
      <c r="H1725">
        <v>5</v>
      </c>
      <c r="I1725">
        <v>2005</v>
      </c>
      <c r="J1725">
        <v>-10</v>
      </c>
      <c r="K1725">
        <v>-90.98</v>
      </c>
      <c r="L1725" t="s">
        <v>1390</v>
      </c>
      <c r="M1725" t="s">
        <v>597</v>
      </c>
      <c r="N1725" s="1">
        <v>41974</v>
      </c>
      <c r="O1725">
        <v>-6.0162000000000004</v>
      </c>
      <c r="P1725">
        <v>45.972999999999999</v>
      </c>
      <c r="Q1725" t="s">
        <v>3</v>
      </c>
      <c r="R1725" t="s">
        <v>637</v>
      </c>
      <c r="S1725" t="s">
        <v>638</v>
      </c>
      <c r="T1725" t="s">
        <v>8</v>
      </c>
      <c r="U1725" t="s">
        <v>7</v>
      </c>
      <c r="V1725">
        <v>3486.4459000000002</v>
      </c>
      <c r="W1725">
        <v>0.53</v>
      </c>
      <c r="X1725">
        <v>1</v>
      </c>
      <c r="Y1725">
        <v>332</v>
      </c>
      <c r="Z1725">
        <v>294</v>
      </c>
      <c r="AA1725">
        <v>992</v>
      </c>
      <c r="AB1725">
        <v>0</v>
      </c>
      <c r="AC1725">
        <v>252</v>
      </c>
      <c r="AD1725">
        <v>1000</v>
      </c>
      <c r="AE1725">
        <v>1000</v>
      </c>
      <c r="AF1725">
        <v>0</v>
      </c>
      <c r="AG1725">
        <v>0</v>
      </c>
      <c r="AH1725">
        <v>0</v>
      </c>
      <c r="AI1725">
        <v>0</v>
      </c>
      <c r="AJ1725">
        <v>0</v>
      </c>
      <c r="AK1725">
        <v>0</v>
      </c>
      <c r="AL1725">
        <v>0</v>
      </c>
      <c r="AM1725">
        <v>0</v>
      </c>
      <c r="AN1725">
        <v>0</v>
      </c>
      <c r="AO1725">
        <v>0</v>
      </c>
      <c r="AP1725">
        <v>0</v>
      </c>
      <c r="AQ1725">
        <v>0</v>
      </c>
      <c r="AR1725">
        <v>0</v>
      </c>
      <c r="AS1725">
        <v>0</v>
      </c>
      <c r="AT1725">
        <v>0</v>
      </c>
      <c r="AU1725">
        <v>0</v>
      </c>
      <c r="AV1725">
        <v>0</v>
      </c>
      <c r="AW1725">
        <v>0</v>
      </c>
      <c r="AX1725">
        <v>1</v>
      </c>
    </row>
    <row r="1726" spans="1:50" x14ac:dyDescent="0.25">
      <c r="A1726" s="36">
        <v>5900927</v>
      </c>
      <c r="B1726" s="36">
        <v>55740</v>
      </c>
      <c r="C1726" t="s">
        <v>64</v>
      </c>
      <c r="D1726">
        <v>1268</v>
      </c>
      <c r="E1726">
        <v>1896</v>
      </c>
      <c r="F1726" s="1">
        <v>38456</v>
      </c>
      <c r="G1726" s="1">
        <v>38464</v>
      </c>
      <c r="H1726">
        <v>4</v>
      </c>
      <c r="I1726">
        <v>2005</v>
      </c>
      <c r="J1726">
        <v>-10</v>
      </c>
      <c r="K1726">
        <v>63.33</v>
      </c>
      <c r="L1726" t="s">
        <v>1390</v>
      </c>
      <c r="M1726" t="s">
        <v>597</v>
      </c>
      <c r="N1726" s="1">
        <v>41963</v>
      </c>
      <c r="O1726">
        <v>5.7483000000000004</v>
      </c>
      <c r="P1726">
        <v>57.269100000000002</v>
      </c>
      <c r="Q1726" t="s">
        <v>3</v>
      </c>
      <c r="R1726" t="s">
        <v>637</v>
      </c>
      <c r="S1726" t="s">
        <v>638</v>
      </c>
      <c r="T1726" t="s">
        <v>8</v>
      </c>
      <c r="U1726" t="s">
        <v>7</v>
      </c>
      <c r="V1726">
        <v>3507.2420999999999</v>
      </c>
      <c r="W1726">
        <v>0.53</v>
      </c>
      <c r="X1726">
        <v>1</v>
      </c>
      <c r="Y1726">
        <v>329</v>
      </c>
      <c r="Z1726">
        <v>302</v>
      </c>
      <c r="AA1726">
        <v>992</v>
      </c>
      <c r="AB1726">
        <v>0</v>
      </c>
      <c r="AC1726">
        <v>252</v>
      </c>
      <c r="AD1726">
        <v>1000</v>
      </c>
      <c r="AE1726">
        <v>1000</v>
      </c>
      <c r="AF1726">
        <v>0</v>
      </c>
      <c r="AG1726">
        <v>0</v>
      </c>
      <c r="AH1726">
        <v>0</v>
      </c>
      <c r="AI1726">
        <v>0</v>
      </c>
      <c r="AJ1726">
        <v>0</v>
      </c>
      <c r="AK1726">
        <v>0</v>
      </c>
      <c r="AL1726">
        <v>0</v>
      </c>
      <c r="AM1726">
        <v>0</v>
      </c>
      <c r="AN1726">
        <v>0</v>
      </c>
      <c r="AO1726">
        <v>0</v>
      </c>
      <c r="AP1726">
        <v>0</v>
      </c>
      <c r="AQ1726">
        <v>0</v>
      </c>
      <c r="AR1726">
        <v>0</v>
      </c>
      <c r="AS1726">
        <v>0</v>
      </c>
      <c r="AT1726">
        <v>0</v>
      </c>
      <c r="AU1726">
        <v>0</v>
      </c>
      <c r="AV1726">
        <v>0</v>
      </c>
      <c r="AW1726">
        <v>0</v>
      </c>
      <c r="AX1726">
        <v>1</v>
      </c>
    </row>
    <row r="1727" spans="1:50" x14ac:dyDescent="0.25">
      <c r="A1727" s="36">
        <v>2901504</v>
      </c>
      <c r="B1727" s="36">
        <v>105351</v>
      </c>
      <c r="C1727" t="s">
        <v>64</v>
      </c>
      <c r="D1727" t="s">
        <v>1391</v>
      </c>
      <c r="E1727" t="s">
        <v>1392</v>
      </c>
      <c r="F1727" s="1">
        <v>40796</v>
      </c>
      <c r="G1727" s="1">
        <v>40797</v>
      </c>
      <c r="H1727">
        <v>9</v>
      </c>
      <c r="I1727">
        <v>2011</v>
      </c>
      <c r="J1727">
        <v>21.77</v>
      </c>
      <c r="K1727">
        <v>145.87</v>
      </c>
      <c r="L1727" t="s">
        <v>1393</v>
      </c>
      <c r="M1727" t="s">
        <v>1394</v>
      </c>
      <c r="N1727" s="1">
        <v>41970</v>
      </c>
      <c r="O1727">
        <v>20.735700000000001</v>
      </c>
      <c r="P1727">
        <v>141.65799999999999</v>
      </c>
      <c r="Q1727" t="s">
        <v>9</v>
      </c>
      <c r="R1727" t="s">
        <v>721</v>
      </c>
      <c r="S1727" t="s">
        <v>722</v>
      </c>
      <c r="T1727" t="s">
        <v>42</v>
      </c>
      <c r="U1727" t="s">
        <v>89</v>
      </c>
      <c r="V1727">
        <v>1173.2665</v>
      </c>
      <c r="W1727">
        <v>0.78</v>
      </c>
      <c r="X1727">
        <v>1</v>
      </c>
      <c r="Y1727">
        <v>119</v>
      </c>
      <c r="Z1727">
        <v>0</v>
      </c>
      <c r="AA1727">
        <v>0</v>
      </c>
      <c r="AB1727">
        <v>0</v>
      </c>
      <c r="AC1727">
        <v>240</v>
      </c>
      <c r="AD1727">
        <v>1000</v>
      </c>
      <c r="AE1727">
        <v>2000</v>
      </c>
      <c r="AF1727">
        <v>0</v>
      </c>
      <c r="AG1727">
        <v>0</v>
      </c>
      <c r="AH1727">
        <v>0</v>
      </c>
      <c r="AI1727">
        <v>0</v>
      </c>
      <c r="AJ1727">
        <v>0</v>
      </c>
      <c r="AK1727">
        <v>0</v>
      </c>
      <c r="AL1727">
        <v>0</v>
      </c>
      <c r="AM1727">
        <v>0</v>
      </c>
      <c r="AN1727">
        <v>0</v>
      </c>
      <c r="AO1727">
        <v>0</v>
      </c>
      <c r="AP1727">
        <v>0</v>
      </c>
      <c r="AQ1727">
        <v>0</v>
      </c>
      <c r="AR1727">
        <v>0</v>
      </c>
      <c r="AS1727">
        <v>0</v>
      </c>
      <c r="AT1727">
        <v>0</v>
      </c>
      <c r="AU1727">
        <v>0</v>
      </c>
      <c r="AV1727">
        <v>0</v>
      </c>
      <c r="AW1727">
        <v>0</v>
      </c>
      <c r="AX1727">
        <v>1</v>
      </c>
    </row>
    <row r="1728" spans="1:50" x14ac:dyDescent="0.25">
      <c r="A1728" s="36">
        <v>2901503</v>
      </c>
      <c r="B1728" s="36">
        <v>105350</v>
      </c>
      <c r="C1728" t="s">
        <v>64</v>
      </c>
      <c r="D1728" t="s">
        <v>1395</v>
      </c>
      <c r="E1728" t="s">
        <v>1396</v>
      </c>
      <c r="F1728" s="1">
        <v>40799</v>
      </c>
      <c r="G1728" s="1">
        <v>40800</v>
      </c>
      <c r="H1728">
        <v>9</v>
      </c>
      <c r="I1728">
        <v>2011</v>
      </c>
      <c r="J1728">
        <v>17.77</v>
      </c>
      <c r="K1728">
        <v>140.30000000000001</v>
      </c>
      <c r="L1728" t="s">
        <v>1393</v>
      </c>
      <c r="M1728" t="s">
        <v>1394</v>
      </c>
      <c r="N1728" s="1">
        <v>41972</v>
      </c>
      <c r="O1728">
        <v>22.247199999999999</v>
      </c>
      <c r="P1728">
        <v>142.14400000000001</v>
      </c>
      <c r="Q1728" t="s">
        <v>9</v>
      </c>
      <c r="R1728" t="s">
        <v>721</v>
      </c>
      <c r="S1728" t="s">
        <v>722</v>
      </c>
      <c r="T1728" t="s">
        <v>42</v>
      </c>
      <c r="U1728" t="s">
        <v>89</v>
      </c>
      <c r="V1728">
        <v>1172.4041999999999</v>
      </c>
      <c r="W1728">
        <v>0.78</v>
      </c>
      <c r="X1728">
        <v>1</v>
      </c>
      <c r="Y1728">
        <v>119</v>
      </c>
      <c r="Z1728">
        <v>0</v>
      </c>
      <c r="AA1728">
        <v>0</v>
      </c>
      <c r="AB1728">
        <v>0</v>
      </c>
      <c r="AC1728">
        <v>240</v>
      </c>
      <c r="AD1728">
        <v>1000</v>
      </c>
      <c r="AE1728">
        <v>2000</v>
      </c>
      <c r="AF1728">
        <v>0</v>
      </c>
      <c r="AG1728">
        <v>0</v>
      </c>
      <c r="AH1728">
        <v>0</v>
      </c>
      <c r="AI1728">
        <v>0</v>
      </c>
      <c r="AJ1728">
        <v>0</v>
      </c>
      <c r="AK1728">
        <v>0</v>
      </c>
      <c r="AL1728">
        <v>0</v>
      </c>
      <c r="AM1728">
        <v>0</v>
      </c>
      <c r="AN1728">
        <v>0</v>
      </c>
      <c r="AO1728">
        <v>0</v>
      </c>
      <c r="AP1728">
        <v>0</v>
      </c>
      <c r="AQ1728">
        <v>0</v>
      </c>
      <c r="AR1728">
        <v>0</v>
      </c>
      <c r="AS1728">
        <v>0</v>
      </c>
      <c r="AT1728">
        <v>0</v>
      </c>
      <c r="AU1728">
        <v>0</v>
      </c>
      <c r="AV1728">
        <v>0</v>
      </c>
      <c r="AW1728">
        <v>0</v>
      </c>
      <c r="AX1728">
        <v>1</v>
      </c>
    </row>
    <row r="1729" spans="1:50" x14ac:dyDescent="0.25">
      <c r="A1729" s="36">
        <v>2901502</v>
      </c>
      <c r="B1729" s="36">
        <v>105349</v>
      </c>
      <c r="C1729" t="s">
        <v>64</v>
      </c>
      <c r="D1729" t="s">
        <v>1397</v>
      </c>
      <c r="E1729" t="s">
        <v>1398</v>
      </c>
      <c r="F1729" s="1">
        <v>40804</v>
      </c>
      <c r="G1729" s="1">
        <v>40807</v>
      </c>
      <c r="H1729">
        <v>9</v>
      </c>
      <c r="I1729">
        <v>2011</v>
      </c>
      <c r="J1729">
        <v>19.579999999999998</v>
      </c>
      <c r="K1729">
        <v>123.80500000000001</v>
      </c>
      <c r="L1729" t="s">
        <v>1393</v>
      </c>
      <c r="M1729" t="s">
        <v>1394</v>
      </c>
      <c r="N1729" s="1">
        <v>41967</v>
      </c>
      <c r="O1729">
        <v>19.766100000000002</v>
      </c>
      <c r="P1729">
        <v>122.9522</v>
      </c>
      <c r="Q1729" t="s">
        <v>9</v>
      </c>
      <c r="R1729" t="s">
        <v>721</v>
      </c>
      <c r="S1729" t="s">
        <v>722</v>
      </c>
      <c r="T1729" t="s">
        <v>42</v>
      </c>
      <c r="U1729" t="s">
        <v>89</v>
      </c>
      <c r="V1729">
        <v>1162.9088999999999</v>
      </c>
      <c r="W1729">
        <v>0.78</v>
      </c>
      <c r="X1729">
        <v>1</v>
      </c>
      <c r="Y1729">
        <v>112</v>
      </c>
      <c r="Z1729">
        <v>0</v>
      </c>
      <c r="AA1729">
        <v>0</v>
      </c>
      <c r="AB1729">
        <v>0</v>
      </c>
      <c r="AC1729">
        <v>240</v>
      </c>
      <c r="AD1729">
        <v>1000</v>
      </c>
      <c r="AE1729">
        <v>2000</v>
      </c>
      <c r="AF1729">
        <v>0</v>
      </c>
      <c r="AG1729">
        <v>0</v>
      </c>
      <c r="AH1729">
        <v>0</v>
      </c>
      <c r="AI1729">
        <v>0</v>
      </c>
      <c r="AJ1729">
        <v>0</v>
      </c>
      <c r="AK1729">
        <v>0</v>
      </c>
      <c r="AL1729">
        <v>0</v>
      </c>
      <c r="AM1729">
        <v>0</v>
      </c>
      <c r="AN1729">
        <v>0</v>
      </c>
      <c r="AO1729">
        <v>0</v>
      </c>
      <c r="AP1729">
        <v>0</v>
      </c>
      <c r="AQ1729">
        <v>0</v>
      </c>
      <c r="AR1729">
        <v>0</v>
      </c>
      <c r="AS1729">
        <v>0</v>
      </c>
      <c r="AT1729">
        <v>0</v>
      </c>
      <c r="AU1729">
        <v>0</v>
      </c>
      <c r="AV1729">
        <v>0</v>
      </c>
      <c r="AW1729">
        <v>0</v>
      </c>
      <c r="AX1729">
        <v>1</v>
      </c>
    </row>
    <row r="1730" spans="1:50" x14ac:dyDescent="0.25">
      <c r="A1730" s="36">
        <v>2901487</v>
      </c>
      <c r="B1730" s="36">
        <v>93144</v>
      </c>
      <c r="C1730" t="s">
        <v>64</v>
      </c>
      <c r="D1730">
        <v>89</v>
      </c>
      <c r="E1730">
        <v>4824</v>
      </c>
      <c r="F1730" s="1">
        <v>40792</v>
      </c>
      <c r="G1730" s="1">
        <v>40792</v>
      </c>
      <c r="H1730">
        <v>9</v>
      </c>
      <c r="I1730">
        <v>2011</v>
      </c>
      <c r="J1730">
        <v>30.056000000000001</v>
      </c>
      <c r="K1730">
        <v>134.334</v>
      </c>
      <c r="L1730" t="s">
        <v>1393</v>
      </c>
      <c r="M1730" t="s">
        <v>1394</v>
      </c>
      <c r="N1730" s="1">
        <v>41973</v>
      </c>
      <c r="O1730">
        <v>32.187600000000003</v>
      </c>
      <c r="P1730">
        <v>135.53659999999999</v>
      </c>
      <c r="Q1730" t="s">
        <v>3</v>
      </c>
      <c r="R1730" t="s">
        <v>721</v>
      </c>
      <c r="S1730" t="s">
        <v>722</v>
      </c>
      <c r="T1730" t="s">
        <v>42</v>
      </c>
      <c r="U1730" t="s">
        <v>89</v>
      </c>
      <c r="V1730">
        <v>1181.3711000000001</v>
      </c>
      <c r="W1730">
        <v>0.78</v>
      </c>
      <c r="X1730">
        <v>1</v>
      </c>
      <c r="Y1730">
        <v>119</v>
      </c>
      <c r="Z1730">
        <v>75</v>
      </c>
      <c r="AA1730">
        <v>0</v>
      </c>
      <c r="AB1730">
        <v>0</v>
      </c>
      <c r="AC1730">
        <v>240</v>
      </c>
      <c r="AD1730">
        <v>1000</v>
      </c>
      <c r="AE1730">
        <v>2000</v>
      </c>
      <c r="AF1730">
        <v>0</v>
      </c>
      <c r="AG1730">
        <v>0</v>
      </c>
      <c r="AH1730">
        <v>0</v>
      </c>
      <c r="AI1730">
        <v>0</v>
      </c>
      <c r="AJ1730">
        <v>0</v>
      </c>
      <c r="AK1730">
        <v>0</v>
      </c>
      <c r="AL1730">
        <v>0</v>
      </c>
      <c r="AM1730">
        <v>0</v>
      </c>
      <c r="AN1730">
        <v>0</v>
      </c>
      <c r="AO1730">
        <v>0</v>
      </c>
      <c r="AP1730">
        <v>0</v>
      </c>
      <c r="AQ1730">
        <v>0</v>
      </c>
      <c r="AR1730">
        <v>0</v>
      </c>
      <c r="AS1730">
        <v>0</v>
      </c>
      <c r="AT1730">
        <v>0</v>
      </c>
      <c r="AU1730">
        <v>0</v>
      </c>
      <c r="AV1730">
        <v>0</v>
      </c>
      <c r="AW1730">
        <v>0</v>
      </c>
      <c r="AX1730">
        <v>1</v>
      </c>
    </row>
    <row r="1731" spans="1:50" x14ac:dyDescent="0.25">
      <c r="A1731" s="36">
        <v>2901494</v>
      </c>
      <c r="B1731" s="36">
        <v>72702</v>
      </c>
      <c r="C1731" t="s">
        <v>65</v>
      </c>
      <c r="D1731">
        <v>109</v>
      </c>
      <c r="E1731">
        <v>4894</v>
      </c>
      <c r="F1731" s="1">
        <v>40804</v>
      </c>
      <c r="G1731" s="1">
        <v>40804</v>
      </c>
      <c r="H1731">
        <v>9</v>
      </c>
      <c r="I1731">
        <v>2011</v>
      </c>
      <c r="J1731">
        <v>18.690000000000001</v>
      </c>
      <c r="K1731">
        <v>125.59</v>
      </c>
      <c r="L1731" t="s">
        <v>1393</v>
      </c>
      <c r="M1731" t="s">
        <v>1394</v>
      </c>
      <c r="N1731" s="1">
        <v>41964</v>
      </c>
      <c r="O1731">
        <v>20.661999999999999</v>
      </c>
      <c r="P1731">
        <v>125.608</v>
      </c>
      <c r="Q1731" t="s">
        <v>3</v>
      </c>
      <c r="R1731" t="s">
        <v>721</v>
      </c>
      <c r="S1731" t="s">
        <v>722</v>
      </c>
      <c r="T1731" t="s">
        <v>42</v>
      </c>
      <c r="U1731" t="s">
        <v>89</v>
      </c>
      <c r="V1731">
        <v>1160.0875000000001</v>
      </c>
      <c r="W1731">
        <v>0.78</v>
      </c>
      <c r="X1731">
        <v>1</v>
      </c>
      <c r="Y1731">
        <v>185</v>
      </c>
      <c r="Z1731">
        <v>114</v>
      </c>
      <c r="AA1731">
        <v>0</v>
      </c>
      <c r="AB1731">
        <v>0</v>
      </c>
      <c r="AC1731">
        <v>240</v>
      </c>
      <c r="AD1731">
        <v>1000</v>
      </c>
      <c r="AE1731">
        <v>2000</v>
      </c>
      <c r="AF1731">
        <v>0</v>
      </c>
      <c r="AG1731">
        <v>0</v>
      </c>
      <c r="AH1731">
        <v>0</v>
      </c>
      <c r="AI1731">
        <v>0</v>
      </c>
      <c r="AJ1731">
        <v>0</v>
      </c>
      <c r="AK1731">
        <v>0</v>
      </c>
      <c r="AL1731">
        <v>0</v>
      </c>
      <c r="AM1731">
        <v>0</v>
      </c>
      <c r="AN1731">
        <v>0</v>
      </c>
      <c r="AO1731">
        <v>0</v>
      </c>
      <c r="AP1731">
        <v>0</v>
      </c>
      <c r="AQ1731">
        <v>0</v>
      </c>
      <c r="AR1731">
        <v>0</v>
      </c>
      <c r="AS1731">
        <v>0</v>
      </c>
      <c r="AT1731">
        <v>0</v>
      </c>
      <c r="AU1731">
        <v>0</v>
      </c>
      <c r="AV1731">
        <v>0</v>
      </c>
      <c r="AW1731">
        <v>0</v>
      </c>
      <c r="AX1731">
        <v>1</v>
      </c>
    </row>
    <row r="1732" spans="1:50" x14ac:dyDescent="0.25">
      <c r="A1732" s="36">
        <v>2901493</v>
      </c>
      <c r="B1732" s="36">
        <v>72703</v>
      </c>
      <c r="C1732" t="s">
        <v>65</v>
      </c>
      <c r="D1732">
        <v>108</v>
      </c>
      <c r="E1732">
        <v>4893</v>
      </c>
      <c r="F1732" s="1">
        <v>40802</v>
      </c>
      <c r="G1732" s="1">
        <v>40804</v>
      </c>
      <c r="H1732">
        <v>9</v>
      </c>
      <c r="I1732">
        <v>2011</v>
      </c>
      <c r="J1732">
        <v>15.96</v>
      </c>
      <c r="K1732">
        <v>128.96</v>
      </c>
      <c r="L1732" t="s">
        <v>1393</v>
      </c>
      <c r="M1732" t="s">
        <v>1394</v>
      </c>
      <c r="N1732" s="1">
        <v>41974</v>
      </c>
      <c r="O1732">
        <v>18.277999999999999</v>
      </c>
      <c r="P1732">
        <v>161.55500000000001</v>
      </c>
      <c r="Q1732" t="s">
        <v>3</v>
      </c>
      <c r="R1732" t="s">
        <v>721</v>
      </c>
      <c r="S1732" t="s">
        <v>722</v>
      </c>
      <c r="T1732" t="s">
        <v>42</v>
      </c>
      <c r="U1732" t="s">
        <v>89</v>
      </c>
      <c r="V1732">
        <v>1172.0193999999999</v>
      </c>
      <c r="W1732">
        <v>0.78</v>
      </c>
      <c r="X1732">
        <v>1</v>
      </c>
      <c r="Y1732">
        <v>124</v>
      </c>
      <c r="Z1732">
        <v>84</v>
      </c>
      <c r="AA1732">
        <v>0</v>
      </c>
      <c r="AB1732">
        <v>0</v>
      </c>
      <c r="AC1732">
        <v>240</v>
      </c>
      <c r="AD1732">
        <v>1000</v>
      </c>
      <c r="AE1732">
        <v>2000</v>
      </c>
      <c r="AF1732">
        <v>0</v>
      </c>
      <c r="AG1732">
        <v>0</v>
      </c>
      <c r="AH1732">
        <v>0</v>
      </c>
      <c r="AI1732">
        <v>0</v>
      </c>
      <c r="AJ1732">
        <v>0</v>
      </c>
      <c r="AK1732">
        <v>0</v>
      </c>
      <c r="AL1732">
        <v>0</v>
      </c>
      <c r="AM1732">
        <v>0</v>
      </c>
      <c r="AN1732">
        <v>0</v>
      </c>
      <c r="AO1732">
        <v>0</v>
      </c>
      <c r="AP1732">
        <v>0</v>
      </c>
      <c r="AQ1732">
        <v>0</v>
      </c>
      <c r="AR1732">
        <v>0</v>
      </c>
      <c r="AS1732">
        <v>0</v>
      </c>
      <c r="AT1732">
        <v>0</v>
      </c>
      <c r="AU1732">
        <v>0</v>
      </c>
      <c r="AV1732">
        <v>0</v>
      </c>
      <c r="AW1732">
        <v>0</v>
      </c>
      <c r="AX1732">
        <v>1</v>
      </c>
    </row>
    <row r="1733" spans="1:50" x14ac:dyDescent="0.25">
      <c r="A1733" s="36">
        <v>2901202</v>
      </c>
      <c r="B1733" s="36">
        <v>72704</v>
      </c>
      <c r="C1733" t="s">
        <v>65</v>
      </c>
      <c r="D1733">
        <v>107</v>
      </c>
      <c r="E1733">
        <v>4892</v>
      </c>
      <c r="F1733" s="1">
        <v>40802</v>
      </c>
      <c r="G1733" s="1">
        <v>40802</v>
      </c>
      <c r="H1733">
        <v>9</v>
      </c>
      <c r="I1733">
        <v>2011</v>
      </c>
      <c r="J1733">
        <v>15.49</v>
      </c>
      <c r="K1733">
        <v>130.66</v>
      </c>
      <c r="L1733" t="s">
        <v>1393</v>
      </c>
      <c r="M1733" t="s">
        <v>1394</v>
      </c>
      <c r="N1733" s="1">
        <v>41971</v>
      </c>
      <c r="O1733">
        <v>15.255000000000001</v>
      </c>
      <c r="P1733">
        <v>133.95099999999999</v>
      </c>
      <c r="Q1733" t="s">
        <v>3</v>
      </c>
      <c r="R1733" t="s">
        <v>721</v>
      </c>
      <c r="S1733" t="s">
        <v>722</v>
      </c>
      <c r="T1733" t="s">
        <v>42</v>
      </c>
      <c r="U1733" t="s">
        <v>89</v>
      </c>
      <c r="V1733">
        <v>1169.4417000000001</v>
      </c>
      <c r="W1733">
        <v>0.78</v>
      </c>
      <c r="X1733">
        <v>1</v>
      </c>
      <c r="Y1733">
        <v>180</v>
      </c>
      <c r="Z1733">
        <v>113</v>
      </c>
      <c r="AA1733">
        <v>0</v>
      </c>
      <c r="AB1733">
        <v>0</v>
      </c>
      <c r="AC1733">
        <v>240</v>
      </c>
      <c r="AD1733">
        <v>1000</v>
      </c>
      <c r="AE1733">
        <v>2000</v>
      </c>
      <c r="AF1733">
        <v>0</v>
      </c>
      <c r="AG1733">
        <v>0</v>
      </c>
      <c r="AH1733">
        <v>0</v>
      </c>
      <c r="AI1733">
        <v>0</v>
      </c>
      <c r="AJ1733">
        <v>0</v>
      </c>
      <c r="AK1733">
        <v>0</v>
      </c>
      <c r="AL1733">
        <v>0</v>
      </c>
      <c r="AM1733">
        <v>0</v>
      </c>
      <c r="AN1733">
        <v>0</v>
      </c>
      <c r="AO1733">
        <v>0</v>
      </c>
      <c r="AP1733">
        <v>0</v>
      </c>
      <c r="AQ1733">
        <v>0</v>
      </c>
      <c r="AR1733">
        <v>0</v>
      </c>
      <c r="AS1733">
        <v>0</v>
      </c>
      <c r="AT1733">
        <v>0</v>
      </c>
      <c r="AU1733">
        <v>0</v>
      </c>
      <c r="AV1733">
        <v>0</v>
      </c>
      <c r="AW1733">
        <v>0</v>
      </c>
      <c r="AX1733">
        <v>1</v>
      </c>
    </row>
    <row r="1734" spans="1:50" x14ac:dyDescent="0.25">
      <c r="A1734" s="36">
        <v>2901201</v>
      </c>
      <c r="B1734" s="36">
        <v>72705</v>
      </c>
      <c r="C1734" t="s">
        <v>65</v>
      </c>
      <c r="D1734">
        <v>106</v>
      </c>
      <c r="E1734">
        <v>4891</v>
      </c>
      <c r="F1734" s="1">
        <v>40801</v>
      </c>
      <c r="G1734" s="1">
        <v>40804</v>
      </c>
      <c r="H1734">
        <v>9</v>
      </c>
      <c r="I1734">
        <v>2011</v>
      </c>
      <c r="J1734">
        <v>15.59</v>
      </c>
      <c r="K1734">
        <v>133.83000000000001</v>
      </c>
      <c r="L1734" t="s">
        <v>1393</v>
      </c>
      <c r="M1734" t="s">
        <v>1394</v>
      </c>
      <c r="N1734" s="1">
        <v>41972</v>
      </c>
      <c r="O1734">
        <v>16.356000000000002</v>
      </c>
      <c r="P1734">
        <v>128.37899999999999</v>
      </c>
      <c r="Q1734" t="s">
        <v>3</v>
      </c>
      <c r="R1734" t="s">
        <v>721</v>
      </c>
      <c r="S1734" t="s">
        <v>722</v>
      </c>
      <c r="T1734" t="s">
        <v>42</v>
      </c>
      <c r="U1734" t="s">
        <v>89</v>
      </c>
      <c r="V1734">
        <v>1170.3868</v>
      </c>
      <c r="W1734">
        <v>0.78</v>
      </c>
      <c r="X1734">
        <v>1</v>
      </c>
      <c r="Y1734">
        <v>177</v>
      </c>
      <c r="Z1734">
        <v>109</v>
      </c>
      <c r="AA1734">
        <v>0</v>
      </c>
      <c r="AB1734">
        <v>0</v>
      </c>
      <c r="AC1734">
        <v>240</v>
      </c>
      <c r="AD1734">
        <v>1000</v>
      </c>
      <c r="AE1734">
        <v>2000</v>
      </c>
      <c r="AF1734">
        <v>0</v>
      </c>
      <c r="AG1734">
        <v>0</v>
      </c>
      <c r="AH1734">
        <v>0</v>
      </c>
      <c r="AI1734">
        <v>0</v>
      </c>
      <c r="AJ1734">
        <v>0</v>
      </c>
      <c r="AK1734">
        <v>0</v>
      </c>
      <c r="AL1734">
        <v>0</v>
      </c>
      <c r="AM1734">
        <v>0</v>
      </c>
      <c r="AN1734">
        <v>0</v>
      </c>
      <c r="AO1734">
        <v>0</v>
      </c>
      <c r="AP1734">
        <v>0</v>
      </c>
      <c r="AQ1734">
        <v>0</v>
      </c>
      <c r="AR1734">
        <v>0</v>
      </c>
      <c r="AS1734">
        <v>0</v>
      </c>
      <c r="AT1734">
        <v>0</v>
      </c>
      <c r="AU1734">
        <v>0</v>
      </c>
      <c r="AV1734">
        <v>0</v>
      </c>
      <c r="AW1734">
        <v>0</v>
      </c>
      <c r="AX1734">
        <v>1</v>
      </c>
    </row>
    <row r="1735" spans="1:50" x14ac:dyDescent="0.25">
      <c r="A1735" s="36">
        <v>2901199</v>
      </c>
      <c r="B1735" s="36">
        <v>72707</v>
      </c>
      <c r="C1735" t="s">
        <v>65</v>
      </c>
      <c r="D1735">
        <v>104</v>
      </c>
      <c r="E1735">
        <v>4889</v>
      </c>
      <c r="F1735" s="1">
        <v>40800</v>
      </c>
      <c r="G1735" s="1">
        <v>40801</v>
      </c>
      <c r="H1735">
        <v>9</v>
      </c>
      <c r="I1735">
        <v>2011</v>
      </c>
      <c r="J1735">
        <v>15.89</v>
      </c>
      <c r="K1735">
        <v>137.31</v>
      </c>
      <c r="L1735" t="s">
        <v>1393</v>
      </c>
      <c r="M1735" t="s">
        <v>1394</v>
      </c>
      <c r="N1735" s="1">
        <v>41972</v>
      </c>
      <c r="O1735">
        <v>14.093999999999999</v>
      </c>
      <c r="P1735">
        <v>140.542</v>
      </c>
      <c r="Q1735" t="s">
        <v>3</v>
      </c>
      <c r="R1735" t="s">
        <v>721</v>
      </c>
      <c r="S1735" t="s">
        <v>722</v>
      </c>
      <c r="T1735" t="s">
        <v>42</v>
      </c>
      <c r="U1735" t="s">
        <v>89</v>
      </c>
      <c r="V1735">
        <v>1172.0396000000001</v>
      </c>
      <c r="W1735">
        <v>0.78</v>
      </c>
      <c r="X1735">
        <v>1</v>
      </c>
      <c r="Y1735">
        <v>159</v>
      </c>
      <c r="Z1735">
        <v>103</v>
      </c>
      <c r="AA1735">
        <v>0</v>
      </c>
      <c r="AB1735">
        <v>0</v>
      </c>
      <c r="AC1735">
        <v>240</v>
      </c>
      <c r="AD1735">
        <v>1000</v>
      </c>
      <c r="AE1735">
        <v>2000</v>
      </c>
      <c r="AF1735">
        <v>0</v>
      </c>
      <c r="AG1735">
        <v>0</v>
      </c>
      <c r="AH1735">
        <v>0</v>
      </c>
      <c r="AI1735">
        <v>0</v>
      </c>
      <c r="AJ1735">
        <v>0</v>
      </c>
      <c r="AK1735">
        <v>0</v>
      </c>
      <c r="AL1735">
        <v>0</v>
      </c>
      <c r="AM1735">
        <v>0</v>
      </c>
      <c r="AN1735">
        <v>0</v>
      </c>
      <c r="AO1735">
        <v>0</v>
      </c>
      <c r="AP1735">
        <v>0</v>
      </c>
      <c r="AQ1735">
        <v>0</v>
      </c>
      <c r="AR1735">
        <v>0</v>
      </c>
      <c r="AS1735">
        <v>0</v>
      </c>
      <c r="AT1735">
        <v>0</v>
      </c>
      <c r="AU1735">
        <v>0</v>
      </c>
      <c r="AV1735">
        <v>0</v>
      </c>
      <c r="AW1735">
        <v>0</v>
      </c>
      <c r="AX1735">
        <v>1</v>
      </c>
    </row>
    <row r="1736" spans="1:50" x14ac:dyDescent="0.25">
      <c r="A1736" s="36">
        <v>2901527</v>
      </c>
      <c r="B1736" s="36">
        <v>72701</v>
      </c>
      <c r="C1736" t="s">
        <v>65</v>
      </c>
      <c r="D1736">
        <v>127</v>
      </c>
      <c r="E1736">
        <v>4895</v>
      </c>
      <c r="F1736" s="1">
        <v>40800</v>
      </c>
      <c r="G1736" s="1">
        <v>40801</v>
      </c>
      <c r="H1736">
        <v>9</v>
      </c>
      <c r="I1736">
        <v>2011</v>
      </c>
      <c r="J1736">
        <v>16.760000000000002</v>
      </c>
      <c r="K1736">
        <v>138.63</v>
      </c>
      <c r="L1736" t="s">
        <v>1393</v>
      </c>
      <c r="M1736" t="s">
        <v>1394</v>
      </c>
      <c r="N1736" s="1">
        <v>41971</v>
      </c>
      <c r="O1736">
        <v>19.984999999999999</v>
      </c>
      <c r="P1736">
        <v>145.11500000000001</v>
      </c>
      <c r="Q1736" t="s">
        <v>3</v>
      </c>
      <c r="R1736" t="s">
        <v>721</v>
      </c>
      <c r="S1736" t="s">
        <v>722</v>
      </c>
      <c r="T1736" t="s">
        <v>42</v>
      </c>
      <c r="U1736" t="s">
        <v>89</v>
      </c>
      <c r="V1736">
        <v>1171.4688000000001</v>
      </c>
      <c r="W1736">
        <v>0.78</v>
      </c>
      <c r="X1736">
        <v>1</v>
      </c>
      <c r="Y1736">
        <v>146</v>
      </c>
      <c r="Z1736">
        <v>0</v>
      </c>
      <c r="AA1736">
        <v>0</v>
      </c>
      <c r="AB1736">
        <v>0</v>
      </c>
      <c r="AC1736">
        <v>240</v>
      </c>
      <c r="AD1736">
        <v>1000</v>
      </c>
      <c r="AE1736">
        <v>2000</v>
      </c>
      <c r="AF1736">
        <v>1</v>
      </c>
      <c r="AG1736">
        <v>0</v>
      </c>
      <c r="AH1736">
        <v>0</v>
      </c>
      <c r="AI1736">
        <v>0</v>
      </c>
      <c r="AJ1736">
        <v>0</v>
      </c>
      <c r="AK1736">
        <v>0</v>
      </c>
      <c r="AL1736">
        <v>0</v>
      </c>
      <c r="AM1736">
        <v>0</v>
      </c>
      <c r="AN1736">
        <v>0</v>
      </c>
      <c r="AO1736">
        <v>0</v>
      </c>
      <c r="AP1736">
        <v>0</v>
      </c>
      <c r="AQ1736">
        <v>0</v>
      </c>
      <c r="AR1736">
        <v>0</v>
      </c>
      <c r="AS1736">
        <v>0</v>
      </c>
      <c r="AT1736">
        <v>0</v>
      </c>
      <c r="AU1736">
        <v>0</v>
      </c>
      <c r="AV1736">
        <v>0</v>
      </c>
      <c r="AW1736">
        <v>0</v>
      </c>
      <c r="AX1736">
        <v>1</v>
      </c>
    </row>
    <row r="1737" spans="1:50" x14ac:dyDescent="0.25">
      <c r="A1737" s="36">
        <v>2901198</v>
      </c>
      <c r="B1737" s="36">
        <v>881693721521</v>
      </c>
      <c r="C1737" t="s">
        <v>65</v>
      </c>
      <c r="D1737">
        <v>103</v>
      </c>
      <c r="E1737">
        <v>4888</v>
      </c>
      <c r="F1737" s="1">
        <v>40799</v>
      </c>
      <c r="G1737" s="1">
        <v>40799</v>
      </c>
      <c r="H1737">
        <v>9</v>
      </c>
      <c r="I1737">
        <v>2011</v>
      </c>
      <c r="J1737">
        <v>18.239999999999998</v>
      </c>
      <c r="K1737">
        <v>142.18</v>
      </c>
      <c r="L1737" t="s">
        <v>1393</v>
      </c>
      <c r="M1737" t="s">
        <v>1394</v>
      </c>
      <c r="N1737" s="1">
        <v>41964</v>
      </c>
      <c r="O1737">
        <v>16.254999999999999</v>
      </c>
      <c r="P1737">
        <v>158.548</v>
      </c>
      <c r="Q1737" t="s">
        <v>3</v>
      </c>
      <c r="R1737" t="s">
        <v>721</v>
      </c>
      <c r="S1737" t="s">
        <v>722</v>
      </c>
      <c r="T1737" t="s">
        <v>42</v>
      </c>
      <c r="U1737" t="s">
        <v>89</v>
      </c>
      <c r="V1737">
        <v>1165.9583</v>
      </c>
      <c r="W1737">
        <v>0.78</v>
      </c>
      <c r="X1737">
        <v>1</v>
      </c>
      <c r="Y1737">
        <v>131</v>
      </c>
      <c r="Z1737">
        <v>87</v>
      </c>
      <c r="AA1737">
        <v>0</v>
      </c>
      <c r="AB1737">
        <v>0</v>
      </c>
      <c r="AC1737">
        <v>240</v>
      </c>
      <c r="AD1737">
        <v>1000</v>
      </c>
      <c r="AE1737">
        <v>1000</v>
      </c>
      <c r="AF1737">
        <v>0</v>
      </c>
      <c r="AG1737">
        <v>0</v>
      </c>
      <c r="AH1737">
        <v>0</v>
      </c>
      <c r="AI1737">
        <v>0</v>
      </c>
      <c r="AJ1737">
        <v>0</v>
      </c>
      <c r="AK1737">
        <v>0</v>
      </c>
      <c r="AL1737">
        <v>0</v>
      </c>
      <c r="AM1737">
        <v>0</v>
      </c>
      <c r="AN1737">
        <v>0</v>
      </c>
      <c r="AO1737">
        <v>0</v>
      </c>
      <c r="AP1737">
        <v>0</v>
      </c>
      <c r="AQ1737">
        <v>0</v>
      </c>
      <c r="AR1737">
        <v>0</v>
      </c>
      <c r="AS1737">
        <v>0</v>
      </c>
      <c r="AT1737">
        <v>0</v>
      </c>
      <c r="AU1737">
        <v>0</v>
      </c>
      <c r="AV1737">
        <v>0</v>
      </c>
      <c r="AW1737">
        <v>0</v>
      </c>
      <c r="AX1737">
        <v>1</v>
      </c>
    </row>
    <row r="1738" spans="1:50" x14ac:dyDescent="0.25">
      <c r="A1738" s="36">
        <v>2901501</v>
      </c>
      <c r="B1738" s="36">
        <v>105348</v>
      </c>
      <c r="C1738" t="s">
        <v>64</v>
      </c>
      <c r="D1738" t="s">
        <v>1399</v>
      </c>
      <c r="E1738" t="s">
        <v>1400</v>
      </c>
      <c r="F1738" s="1">
        <v>40798</v>
      </c>
      <c r="G1738" s="1">
        <v>40801</v>
      </c>
      <c r="H1738">
        <v>9</v>
      </c>
      <c r="I1738">
        <v>2011</v>
      </c>
      <c r="J1738">
        <v>18.196000000000002</v>
      </c>
      <c r="K1738">
        <v>145.18199999999999</v>
      </c>
      <c r="L1738" t="s">
        <v>1393</v>
      </c>
      <c r="M1738" t="s">
        <v>1394</v>
      </c>
      <c r="N1738" s="1">
        <v>41971</v>
      </c>
      <c r="O1738">
        <v>17.5136</v>
      </c>
      <c r="P1738">
        <v>148.124</v>
      </c>
      <c r="Q1738" t="s">
        <v>9</v>
      </c>
      <c r="R1738" t="s">
        <v>721</v>
      </c>
      <c r="S1738" t="s">
        <v>722</v>
      </c>
      <c r="T1738" t="s">
        <v>42</v>
      </c>
      <c r="U1738" t="s">
        <v>89</v>
      </c>
      <c r="V1738">
        <v>1173.1175000000001</v>
      </c>
      <c r="W1738">
        <v>0.78</v>
      </c>
      <c r="X1738">
        <v>1</v>
      </c>
      <c r="Y1738">
        <v>119</v>
      </c>
      <c r="Z1738">
        <v>0</v>
      </c>
      <c r="AA1738">
        <v>0</v>
      </c>
      <c r="AB1738">
        <v>0</v>
      </c>
      <c r="AC1738">
        <v>240</v>
      </c>
      <c r="AD1738">
        <v>1000</v>
      </c>
      <c r="AE1738">
        <v>2000</v>
      </c>
      <c r="AF1738">
        <v>0</v>
      </c>
      <c r="AG1738">
        <v>0</v>
      </c>
      <c r="AH1738">
        <v>0</v>
      </c>
      <c r="AI1738">
        <v>0</v>
      </c>
      <c r="AJ1738">
        <v>0</v>
      </c>
      <c r="AK1738">
        <v>0</v>
      </c>
      <c r="AL1738">
        <v>0</v>
      </c>
      <c r="AM1738">
        <v>0</v>
      </c>
      <c r="AN1738">
        <v>0</v>
      </c>
      <c r="AO1738">
        <v>0</v>
      </c>
      <c r="AP1738">
        <v>0</v>
      </c>
      <c r="AQ1738">
        <v>0</v>
      </c>
      <c r="AR1738">
        <v>0</v>
      </c>
      <c r="AS1738">
        <v>0</v>
      </c>
      <c r="AT1738">
        <v>0</v>
      </c>
      <c r="AU1738">
        <v>0</v>
      </c>
      <c r="AV1738">
        <v>0</v>
      </c>
      <c r="AW1738">
        <v>0</v>
      </c>
      <c r="AX1738">
        <v>1</v>
      </c>
    </row>
    <row r="1739" spans="1:50" x14ac:dyDescent="0.25">
      <c r="A1739" s="36">
        <v>2901500</v>
      </c>
      <c r="B1739" s="36">
        <v>105347</v>
      </c>
      <c r="C1739" t="s">
        <v>64</v>
      </c>
      <c r="D1739" t="s">
        <v>1401</v>
      </c>
      <c r="E1739" t="s">
        <v>1402</v>
      </c>
      <c r="F1739" s="1">
        <v>40796</v>
      </c>
      <c r="G1739" s="1">
        <v>40797</v>
      </c>
      <c r="H1739">
        <v>9</v>
      </c>
      <c r="I1739">
        <v>2011</v>
      </c>
      <c r="J1739">
        <v>22.349</v>
      </c>
      <c r="K1739">
        <v>144.51599999999999</v>
      </c>
      <c r="L1739" t="s">
        <v>1393</v>
      </c>
      <c r="M1739" t="s">
        <v>1394</v>
      </c>
      <c r="N1739" s="1">
        <v>41969</v>
      </c>
      <c r="O1739">
        <v>24.326000000000001</v>
      </c>
      <c r="P1739">
        <v>125.4941</v>
      </c>
      <c r="Q1739" t="s">
        <v>9</v>
      </c>
      <c r="R1739" t="s">
        <v>721</v>
      </c>
      <c r="S1739" t="s">
        <v>722</v>
      </c>
      <c r="T1739" t="s">
        <v>42</v>
      </c>
      <c r="U1739" t="s">
        <v>89</v>
      </c>
      <c r="V1739">
        <v>1172.58</v>
      </c>
      <c r="W1739">
        <v>0.78</v>
      </c>
      <c r="X1739">
        <v>1</v>
      </c>
      <c r="Y1739">
        <v>112</v>
      </c>
      <c r="Z1739">
        <v>0</v>
      </c>
      <c r="AA1739">
        <v>0</v>
      </c>
      <c r="AB1739">
        <v>0</v>
      </c>
      <c r="AC1739">
        <v>240</v>
      </c>
      <c r="AD1739">
        <v>1000</v>
      </c>
      <c r="AE1739">
        <v>2000</v>
      </c>
      <c r="AF1739">
        <v>0</v>
      </c>
      <c r="AG1739">
        <v>0</v>
      </c>
      <c r="AH1739">
        <v>0</v>
      </c>
      <c r="AI1739">
        <v>0</v>
      </c>
      <c r="AJ1739">
        <v>0</v>
      </c>
      <c r="AK1739">
        <v>0</v>
      </c>
      <c r="AL1739">
        <v>0</v>
      </c>
      <c r="AM1739">
        <v>0</v>
      </c>
      <c r="AN1739">
        <v>0</v>
      </c>
      <c r="AO1739">
        <v>0</v>
      </c>
      <c r="AP1739">
        <v>0</v>
      </c>
      <c r="AQ1739">
        <v>0</v>
      </c>
      <c r="AR1739">
        <v>0</v>
      </c>
      <c r="AS1739">
        <v>0</v>
      </c>
      <c r="AT1739">
        <v>0</v>
      </c>
      <c r="AU1739">
        <v>0</v>
      </c>
      <c r="AV1739">
        <v>0</v>
      </c>
      <c r="AW1739">
        <v>0</v>
      </c>
      <c r="AX1739">
        <v>1</v>
      </c>
    </row>
    <row r="1740" spans="1:50" x14ac:dyDescent="0.25">
      <c r="A1740" s="36">
        <v>2901499</v>
      </c>
      <c r="B1740" s="36">
        <v>105346</v>
      </c>
      <c r="C1740" t="s">
        <v>64</v>
      </c>
      <c r="D1740" t="s">
        <v>1403</v>
      </c>
      <c r="E1740" t="s">
        <v>1404</v>
      </c>
      <c r="F1740" s="1">
        <v>40795</v>
      </c>
      <c r="G1740" s="1">
        <v>40795</v>
      </c>
      <c r="H1740">
        <v>9</v>
      </c>
      <c r="I1740">
        <v>2011</v>
      </c>
      <c r="J1740">
        <v>23.105</v>
      </c>
      <c r="K1740">
        <v>141.19</v>
      </c>
      <c r="L1740" t="s">
        <v>1393</v>
      </c>
      <c r="M1740" t="s">
        <v>1394</v>
      </c>
      <c r="N1740" s="1">
        <v>41968</v>
      </c>
      <c r="O1740">
        <v>20.773700000000002</v>
      </c>
      <c r="P1740">
        <v>126.9241</v>
      </c>
      <c r="Q1740" t="s">
        <v>9</v>
      </c>
      <c r="R1740" t="s">
        <v>721</v>
      </c>
      <c r="S1740" t="s">
        <v>722</v>
      </c>
      <c r="T1740" t="s">
        <v>42</v>
      </c>
      <c r="U1740" t="s">
        <v>89</v>
      </c>
      <c r="V1740">
        <v>1173.1840999999999</v>
      </c>
      <c r="W1740">
        <v>0.78</v>
      </c>
      <c r="X1740">
        <v>1</v>
      </c>
      <c r="Y1740">
        <v>119</v>
      </c>
      <c r="Z1740">
        <v>0</v>
      </c>
      <c r="AA1740">
        <v>0</v>
      </c>
      <c r="AB1740">
        <v>0</v>
      </c>
      <c r="AC1740">
        <v>240</v>
      </c>
      <c r="AD1740">
        <v>1000</v>
      </c>
      <c r="AE1740">
        <v>2000</v>
      </c>
      <c r="AF1740">
        <v>0</v>
      </c>
      <c r="AG1740">
        <v>0</v>
      </c>
      <c r="AH1740">
        <v>0</v>
      </c>
      <c r="AI1740">
        <v>0</v>
      </c>
      <c r="AJ1740">
        <v>0</v>
      </c>
      <c r="AK1740">
        <v>0</v>
      </c>
      <c r="AL1740">
        <v>0</v>
      </c>
      <c r="AM1740">
        <v>0</v>
      </c>
      <c r="AN1740">
        <v>0</v>
      </c>
      <c r="AO1740">
        <v>0</v>
      </c>
      <c r="AP1740">
        <v>0</v>
      </c>
      <c r="AQ1740">
        <v>0</v>
      </c>
      <c r="AR1740">
        <v>0</v>
      </c>
      <c r="AS1740">
        <v>0</v>
      </c>
      <c r="AT1740">
        <v>0</v>
      </c>
      <c r="AU1740">
        <v>0</v>
      </c>
      <c r="AV1740">
        <v>0</v>
      </c>
      <c r="AW1740">
        <v>0</v>
      </c>
      <c r="AX1740">
        <v>1</v>
      </c>
    </row>
    <row r="1741" spans="1:50" x14ac:dyDescent="0.25">
      <c r="A1741" s="36">
        <v>2901190</v>
      </c>
      <c r="B1741" s="36">
        <v>93135</v>
      </c>
      <c r="C1741" t="s">
        <v>64</v>
      </c>
      <c r="D1741">
        <v>81</v>
      </c>
      <c r="E1741">
        <v>4549</v>
      </c>
      <c r="F1741" s="1">
        <v>40792</v>
      </c>
      <c r="G1741" s="1">
        <v>40793</v>
      </c>
      <c r="H1741">
        <v>9</v>
      </c>
      <c r="I1741">
        <v>2011</v>
      </c>
      <c r="J1741">
        <v>29.899000000000001</v>
      </c>
      <c r="K1741">
        <v>136.84399999999999</v>
      </c>
      <c r="L1741" t="s">
        <v>1393</v>
      </c>
      <c r="M1741" t="s">
        <v>1394</v>
      </c>
      <c r="N1741" s="1">
        <v>41974</v>
      </c>
      <c r="O1741">
        <v>27.991199999999999</v>
      </c>
      <c r="P1741">
        <v>135.434</v>
      </c>
      <c r="Q1741" t="s">
        <v>3</v>
      </c>
      <c r="R1741" t="s">
        <v>721</v>
      </c>
      <c r="S1741" t="s">
        <v>722</v>
      </c>
      <c r="T1741" t="s">
        <v>42</v>
      </c>
      <c r="U1741" t="s">
        <v>89</v>
      </c>
      <c r="V1741">
        <v>1181.0521000000001</v>
      </c>
      <c r="W1741">
        <v>0.78</v>
      </c>
      <c r="X1741">
        <v>1</v>
      </c>
      <c r="Y1741">
        <v>119</v>
      </c>
      <c r="Z1741">
        <v>75</v>
      </c>
      <c r="AA1741">
        <v>0</v>
      </c>
      <c r="AB1741">
        <v>0</v>
      </c>
      <c r="AC1741">
        <v>240</v>
      </c>
      <c r="AD1741">
        <v>1000</v>
      </c>
      <c r="AE1741">
        <v>2000</v>
      </c>
      <c r="AF1741">
        <v>0</v>
      </c>
      <c r="AG1741">
        <v>0</v>
      </c>
      <c r="AH1741">
        <v>0</v>
      </c>
      <c r="AI1741">
        <v>0</v>
      </c>
      <c r="AJ1741">
        <v>0</v>
      </c>
      <c r="AK1741">
        <v>0</v>
      </c>
      <c r="AL1741">
        <v>0</v>
      </c>
      <c r="AM1741">
        <v>0</v>
      </c>
      <c r="AN1741">
        <v>0</v>
      </c>
      <c r="AO1741">
        <v>0</v>
      </c>
      <c r="AP1741">
        <v>0</v>
      </c>
      <c r="AQ1741">
        <v>0</v>
      </c>
      <c r="AR1741">
        <v>0</v>
      </c>
      <c r="AS1741">
        <v>0</v>
      </c>
      <c r="AT1741">
        <v>0</v>
      </c>
      <c r="AU1741">
        <v>0</v>
      </c>
      <c r="AV1741">
        <v>0</v>
      </c>
      <c r="AW1741">
        <v>0</v>
      </c>
      <c r="AX1741">
        <v>1</v>
      </c>
    </row>
    <row r="1742" spans="1:50" x14ac:dyDescent="0.25">
      <c r="A1742" s="36">
        <v>2901189</v>
      </c>
      <c r="B1742" s="36">
        <v>93134</v>
      </c>
      <c r="C1742" t="s">
        <v>64</v>
      </c>
      <c r="D1742">
        <v>80</v>
      </c>
      <c r="E1742">
        <v>4548</v>
      </c>
      <c r="F1742" s="1">
        <v>40792</v>
      </c>
      <c r="G1742" s="1">
        <v>40793</v>
      </c>
      <c r="H1742">
        <v>9</v>
      </c>
      <c r="I1742">
        <v>2011</v>
      </c>
      <c r="J1742">
        <v>30.768999999999998</v>
      </c>
      <c r="K1742">
        <v>135.739</v>
      </c>
      <c r="L1742" t="s">
        <v>1393</v>
      </c>
      <c r="M1742" t="s">
        <v>1394</v>
      </c>
      <c r="N1742" s="1">
        <v>41974</v>
      </c>
      <c r="O1742">
        <v>28.3002</v>
      </c>
      <c r="P1742">
        <v>136.10669999999999</v>
      </c>
      <c r="Q1742" t="s">
        <v>3</v>
      </c>
      <c r="R1742" t="s">
        <v>721</v>
      </c>
      <c r="S1742" t="s">
        <v>722</v>
      </c>
      <c r="T1742" t="s">
        <v>42</v>
      </c>
      <c r="U1742" t="s">
        <v>89</v>
      </c>
      <c r="V1742">
        <v>1181.4519</v>
      </c>
      <c r="W1742">
        <v>0.78</v>
      </c>
      <c r="X1742">
        <v>1</v>
      </c>
      <c r="Y1742">
        <v>112</v>
      </c>
      <c r="Z1742">
        <v>75</v>
      </c>
      <c r="AA1742">
        <v>0</v>
      </c>
      <c r="AB1742">
        <v>0</v>
      </c>
      <c r="AC1742">
        <v>240</v>
      </c>
      <c r="AD1742">
        <v>1000</v>
      </c>
      <c r="AE1742">
        <v>2000</v>
      </c>
      <c r="AF1742">
        <v>0</v>
      </c>
      <c r="AG1742">
        <v>0</v>
      </c>
      <c r="AH1742">
        <v>0</v>
      </c>
      <c r="AI1742">
        <v>0</v>
      </c>
      <c r="AJ1742">
        <v>0</v>
      </c>
      <c r="AK1742">
        <v>0</v>
      </c>
      <c r="AL1742">
        <v>0</v>
      </c>
      <c r="AM1742">
        <v>0</v>
      </c>
      <c r="AN1742">
        <v>0</v>
      </c>
      <c r="AO1742">
        <v>0</v>
      </c>
      <c r="AP1742">
        <v>0</v>
      </c>
      <c r="AQ1742">
        <v>0</v>
      </c>
      <c r="AR1742">
        <v>0</v>
      </c>
      <c r="AS1742">
        <v>0</v>
      </c>
      <c r="AT1742">
        <v>0</v>
      </c>
      <c r="AU1742">
        <v>0</v>
      </c>
      <c r="AV1742">
        <v>0</v>
      </c>
      <c r="AW1742">
        <v>0</v>
      </c>
      <c r="AX1742">
        <v>1</v>
      </c>
    </row>
    <row r="1743" spans="1:50" x14ac:dyDescent="0.25">
      <c r="A1743" s="36">
        <v>2901495</v>
      </c>
      <c r="B1743" s="36">
        <v>87521</v>
      </c>
      <c r="C1743" t="s">
        <v>64</v>
      </c>
      <c r="D1743">
        <v>95</v>
      </c>
      <c r="E1743">
        <v>4215</v>
      </c>
      <c r="F1743" s="1">
        <v>40793</v>
      </c>
      <c r="G1743" s="1">
        <v>40794</v>
      </c>
      <c r="H1743">
        <v>9</v>
      </c>
      <c r="I1743">
        <v>2011</v>
      </c>
      <c r="J1743">
        <v>27.359000000000002</v>
      </c>
      <c r="K1743">
        <v>138.93299999999999</v>
      </c>
      <c r="L1743" t="s">
        <v>1393</v>
      </c>
      <c r="M1743" t="s">
        <v>1394</v>
      </c>
      <c r="N1743" s="1">
        <v>41975</v>
      </c>
      <c r="O1743">
        <v>24.439499999999999</v>
      </c>
      <c r="P1743">
        <v>126.3125</v>
      </c>
      <c r="Q1743" t="s">
        <v>3</v>
      </c>
      <c r="R1743" t="s">
        <v>721</v>
      </c>
      <c r="S1743" t="s">
        <v>722</v>
      </c>
      <c r="T1743" t="s">
        <v>42</v>
      </c>
      <c r="U1743" t="s">
        <v>89</v>
      </c>
      <c r="V1743">
        <v>1181.4311</v>
      </c>
      <c r="W1743">
        <v>0.78</v>
      </c>
      <c r="X1743">
        <v>1</v>
      </c>
      <c r="Y1743">
        <v>118</v>
      </c>
      <c r="Z1743">
        <v>75</v>
      </c>
      <c r="AA1743">
        <v>0</v>
      </c>
      <c r="AB1743">
        <v>0</v>
      </c>
      <c r="AC1743">
        <v>240</v>
      </c>
      <c r="AD1743">
        <v>1000</v>
      </c>
      <c r="AE1743">
        <v>2000</v>
      </c>
      <c r="AF1743">
        <v>0</v>
      </c>
      <c r="AG1743">
        <v>0</v>
      </c>
      <c r="AH1743">
        <v>0</v>
      </c>
      <c r="AI1743">
        <v>0</v>
      </c>
      <c r="AJ1743">
        <v>0</v>
      </c>
      <c r="AK1743">
        <v>0</v>
      </c>
      <c r="AL1743">
        <v>0</v>
      </c>
      <c r="AM1743">
        <v>0</v>
      </c>
      <c r="AN1743">
        <v>0</v>
      </c>
      <c r="AO1743">
        <v>0</v>
      </c>
      <c r="AP1743">
        <v>0</v>
      </c>
      <c r="AQ1743">
        <v>0</v>
      </c>
      <c r="AR1743">
        <v>0</v>
      </c>
      <c r="AS1743">
        <v>0</v>
      </c>
      <c r="AT1743">
        <v>0</v>
      </c>
      <c r="AU1743">
        <v>0</v>
      </c>
      <c r="AV1743">
        <v>0</v>
      </c>
      <c r="AW1743">
        <v>0</v>
      </c>
      <c r="AX1743">
        <v>1</v>
      </c>
    </row>
    <row r="1744" spans="1:50" x14ac:dyDescent="0.25">
      <c r="A1744" s="36">
        <v>2901526</v>
      </c>
      <c r="B1744" s="36">
        <v>108720</v>
      </c>
      <c r="C1744" t="s">
        <v>64</v>
      </c>
      <c r="D1744">
        <v>126</v>
      </c>
      <c r="E1744">
        <v>3923</v>
      </c>
      <c r="F1744" s="1">
        <v>40793</v>
      </c>
      <c r="G1744" s="1">
        <v>40794</v>
      </c>
      <c r="H1744">
        <v>9</v>
      </c>
      <c r="I1744">
        <v>2011</v>
      </c>
      <c r="J1744">
        <v>28.802</v>
      </c>
      <c r="K1744">
        <v>137.83699999999999</v>
      </c>
      <c r="L1744" t="s">
        <v>1393</v>
      </c>
      <c r="M1744" t="s">
        <v>1394</v>
      </c>
      <c r="N1744" s="1">
        <v>41973</v>
      </c>
      <c r="O1744">
        <v>35.2164</v>
      </c>
      <c r="P1744">
        <v>169.95269999999999</v>
      </c>
      <c r="Q1744" t="s">
        <v>3</v>
      </c>
      <c r="R1744" t="s">
        <v>721</v>
      </c>
      <c r="S1744" t="s">
        <v>722</v>
      </c>
      <c r="T1744" t="s">
        <v>42</v>
      </c>
      <c r="U1744" t="s">
        <v>89</v>
      </c>
      <c r="V1744">
        <v>1179.8354999999999</v>
      </c>
      <c r="W1744">
        <v>0.78</v>
      </c>
      <c r="X1744">
        <v>1</v>
      </c>
      <c r="Y1744">
        <v>117</v>
      </c>
      <c r="Z1744">
        <v>74</v>
      </c>
      <c r="AA1744">
        <v>0</v>
      </c>
      <c r="AB1744">
        <v>0</v>
      </c>
      <c r="AC1744">
        <v>240</v>
      </c>
      <c r="AD1744">
        <v>1000</v>
      </c>
      <c r="AE1744">
        <v>2000</v>
      </c>
      <c r="AF1744">
        <v>0</v>
      </c>
      <c r="AG1744">
        <v>0</v>
      </c>
      <c r="AH1744">
        <v>0</v>
      </c>
      <c r="AI1744">
        <v>0</v>
      </c>
      <c r="AJ1744">
        <v>0</v>
      </c>
      <c r="AK1744">
        <v>0</v>
      </c>
      <c r="AL1744">
        <v>0</v>
      </c>
      <c r="AM1744">
        <v>0</v>
      </c>
      <c r="AN1744">
        <v>0</v>
      </c>
      <c r="AO1744">
        <v>0</v>
      </c>
      <c r="AP1744">
        <v>0</v>
      </c>
      <c r="AQ1744">
        <v>0</v>
      </c>
      <c r="AR1744">
        <v>0</v>
      </c>
      <c r="AS1744">
        <v>0</v>
      </c>
      <c r="AT1744">
        <v>0</v>
      </c>
      <c r="AU1744">
        <v>0</v>
      </c>
      <c r="AV1744">
        <v>0</v>
      </c>
      <c r="AW1744">
        <v>0</v>
      </c>
      <c r="AX1744">
        <v>1</v>
      </c>
    </row>
    <row r="1745" spans="1:50" x14ac:dyDescent="0.25">
      <c r="A1745" s="36">
        <v>2901497</v>
      </c>
      <c r="B1745" s="36">
        <v>105344</v>
      </c>
      <c r="C1745" t="s">
        <v>64</v>
      </c>
      <c r="D1745" t="s">
        <v>1405</v>
      </c>
      <c r="E1745" t="s">
        <v>1406</v>
      </c>
      <c r="F1745" s="1">
        <v>40794</v>
      </c>
      <c r="G1745" s="1">
        <v>40794</v>
      </c>
      <c r="H1745">
        <v>9</v>
      </c>
      <c r="I1745">
        <v>2011</v>
      </c>
      <c r="J1745">
        <v>25.76</v>
      </c>
      <c r="K1745">
        <v>139.65</v>
      </c>
      <c r="L1745" t="s">
        <v>1393</v>
      </c>
      <c r="M1745" t="s">
        <v>1394</v>
      </c>
      <c r="N1745" s="1">
        <v>41967</v>
      </c>
      <c r="O1745">
        <v>23.552099999999999</v>
      </c>
      <c r="P1745">
        <v>138.84450000000001</v>
      </c>
      <c r="Q1745" t="s">
        <v>9</v>
      </c>
      <c r="R1745" t="s">
        <v>721</v>
      </c>
      <c r="S1745" t="s">
        <v>722</v>
      </c>
      <c r="T1745" t="s">
        <v>42</v>
      </c>
      <c r="U1745" t="s">
        <v>89</v>
      </c>
      <c r="V1745">
        <v>1172.7143000000001</v>
      </c>
      <c r="W1745">
        <v>0.78</v>
      </c>
      <c r="X1745">
        <v>1</v>
      </c>
      <c r="Y1745">
        <v>119</v>
      </c>
      <c r="Z1745">
        <v>0</v>
      </c>
      <c r="AA1745">
        <v>0</v>
      </c>
      <c r="AB1745">
        <v>0</v>
      </c>
      <c r="AC1745">
        <v>240</v>
      </c>
      <c r="AD1745">
        <v>1000</v>
      </c>
      <c r="AE1745">
        <v>2000</v>
      </c>
      <c r="AF1745">
        <v>0</v>
      </c>
      <c r="AG1745">
        <v>0</v>
      </c>
      <c r="AH1745">
        <v>0</v>
      </c>
      <c r="AI1745">
        <v>0</v>
      </c>
      <c r="AJ1745">
        <v>0</v>
      </c>
      <c r="AK1745">
        <v>0</v>
      </c>
      <c r="AL1745">
        <v>0</v>
      </c>
      <c r="AM1745">
        <v>0</v>
      </c>
      <c r="AN1745">
        <v>0</v>
      </c>
      <c r="AO1745">
        <v>0</v>
      </c>
      <c r="AP1745">
        <v>0</v>
      </c>
      <c r="AQ1745">
        <v>0</v>
      </c>
      <c r="AR1745">
        <v>0</v>
      </c>
      <c r="AS1745">
        <v>0</v>
      </c>
      <c r="AT1745">
        <v>0</v>
      </c>
      <c r="AU1745">
        <v>0</v>
      </c>
      <c r="AV1745">
        <v>0</v>
      </c>
      <c r="AW1745">
        <v>0</v>
      </c>
      <c r="AX1745">
        <v>1</v>
      </c>
    </row>
    <row r="1746" spans="1:50" x14ac:dyDescent="0.25">
      <c r="A1746" s="36">
        <v>2901496</v>
      </c>
      <c r="B1746" s="36">
        <v>105343</v>
      </c>
      <c r="C1746" t="s">
        <v>64</v>
      </c>
      <c r="D1746" t="s">
        <v>1407</v>
      </c>
      <c r="E1746" t="s">
        <v>1408</v>
      </c>
      <c r="F1746" s="1">
        <v>40794</v>
      </c>
      <c r="G1746" s="1">
        <v>40795</v>
      </c>
      <c r="H1746">
        <v>9</v>
      </c>
      <c r="I1746">
        <v>2011</v>
      </c>
      <c r="J1746">
        <v>24.43</v>
      </c>
      <c r="K1746">
        <v>140.37</v>
      </c>
      <c r="L1746" t="s">
        <v>1393</v>
      </c>
      <c r="M1746" t="s">
        <v>1394</v>
      </c>
      <c r="N1746" s="1">
        <v>41967</v>
      </c>
      <c r="O1746">
        <v>31.387</v>
      </c>
      <c r="P1746">
        <v>139.8288</v>
      </c>
      <c r="Q1746" t="s">
        <v>9</v>
      </c>
      <c r="R1746" t="s">
        <v>721</v>
      </c>
      <c r="S1746" t="s">
        <v>722</v>
      </c>
      <c r="T1746" t="s">
        <v>42</v>
      </c>
      <c r="U1746" t="s">
        <v>89</v>
      </c>
      <c r="V1746">
        <v>1172.3114</v>
      </c>
      <c r="W1746">
        <v>0.78</v>
      </c>
      <c r="X1746">
        <v>1</v>
      </c>
      <c r="Y1746">
        <v>119</v>
      </c>
      <c r="Z1746">
        <v>0</v>
      </c>
      <c r="AA1746">
        <v>0</v>
      </c>
      <c r="AB1746">
        <v>0</v>
      </c>
      <c r="AC1746">
        <v>240</v>
      </c>
      <c r="AD1746">
        <v>1000</v>
      </c>
      <c r="AE1746">
        <v>2000</v>
      </c>
      <c r="AF1746">
        <v>0</v>
      </c>
      <c r="AG1746">
        <v>0</v>
      </c>
      <c r="AH1746">
        <v>0</v>
      </c>
      <c r="AI1746">
        <v>0</v>
      </c>
      <c r="AJ1746">
        <v>0</v>
      </c>
      <c r="AK1746">
        <v>0</v>
      </c>
      <c r="AL1746">
        <v>0</v>
      </c>
      <c r="AM1746">
        <v>0</v>
      </c>
      <c r="AN1746">
        <v>0</v>
      </c>
      <c r="AO1746">
        <v>0</v>
      </c>
      <c r="AP1746">
        <v>0</v>
      </c>
      <c r="AQ1746">
        <v>0</v>
      </c>
      <c r="AR1746">
        <v>0</v>
      </c>
      <c r="AS1746">
        <v>0</v>
      </c>
      <c r="AT1746">
        <v>0</v>
      </c>
      <c r="AU1746">
        <v>0</v>
      </c>
      <c r="AV1746">
        <v>0</v>
      </c>
      <c r="AW1746">
        <v>0</v>
      </c>
      <c r="AX1746">
        <v>1</v>
      </c>
    </row>
    <row r="1747" spans="1:50" x14ac:dyDescent="0.25">
      <c r="A1747" s="36">
        <v>2901567</v>
      </c>
      <c r="B1747" s="36">
        <v>126455</v>
      </c>
      <c r="C1747" t="s">
        <v>64</v>
      </c>
      <c r="D1747">
        <v>161</v>
      </c>
      <c r="E1747">
        <v>6575</v>
      </c>
      <c r="F1747" s="1">
        <v>41647</v>
      </c>
      <c r="G1747" s="1">
        <v>41648</v>
      </c>
      <c r="H1747">
        <v>1</v>
      </c>
      <c r="I1747">
        <v>2014</v>
      </c>
      <c r="J1747">
        <v>1.9</v>
      </c>
      <c r="K1747">
        <v>140.01</v>
      </c>
      <c r="L1747" t="s">
        <v>1409</v>
      </c>
      <c r="M1747" t="s">
        <v>1410</v>
      </c>
      <c r="N1747" s="1">
        <v>41968</v>
      </c>
      <c r="O1747">
        <v>3.847</v>
      </c>
      <c r="P1747">
        <v>166.32239999999999</v>
      </c>
      <c r="Q1747" t="s">
        <v>3</v>
      </c>
      <c r="R1747" t="s">
        <v>721</v>
      </c>
      <c r="S1747" t="s">
        <v>722</v>
      </c>
      <c r="T1747" t="s">
        <v>42</v>
      </c>
      <c r="U1747" t="s">
        <v>89</v>
      </c>
      <c r="V1747">
        <v>321.14670000000001</v>
      </c>
      <c r="W1747">
        <v>0.91</v>
      </c>
      <c r="X1747">
        <v>1</v>
      </c>
      <c r="Y1747">
        <v>26</v>
      </c>
      <c r="Z1747">
        <v>0</v>
      </c>
      <c r="AA1747">
        <v>0</v>
      </c>
      <c r="AB1747">
        <v>0</v>
      </c>
      <c r="AC1747">
        <v>240</v>
      </c>
      <c r="AD1747">
        <v>1000</v>
      </c>
      <c r="AE1747">
        <v>2000</v>
      </c>
      <c r="AF1747">
        <v>0</v>
      </c>
      <c r="AG1747">
        <v>0</v>
      </c>
      <c r="AH1747">
        <v>0</v>
      </c>
      <c r="AI1747">
        <v>0</v>
      </c>
      <c r="AJ1747">
        <v>0</v>
      </c>
      <c r="AK1747">
        <v>0</v>
      </c>
      <c r="AL1747">
        <v>0</v>
      </c>
      <c r="AM1747">
        <v>0</v>
      </c>
      <c r="AN1747">
        <v>1</v>
      </c>
      <c r="AO1747">
        <v>0</v>
      </c>
      <c r="AP1747">
        <v>0</v>
      </c>
      <c r="AQ1747">
        <v>0</v>
      </c>
      <c r="AR1747">
        <v>0</v>
      </c>
      <c r="AS1747">
        <v>0</v>
      </c>
      <c r="AT1747">
        <v>1</v>
      </c>
      <c r="AU1747">
        <v>0</v>
      </c>
      <c r="AV1747">
        <v>0</v>
      </c>
      <c r="AW1747">
        <v>0</v>
      </c>
      <c r="AX1747">
        <v>1</v>
      </c>
    </row>
    <row r="1748" spans="1:50" x14ac:dyDescent="0.25">
      <c r="A1748" s="36">
        <v>2901549</v>
      </c>
      <c r="B1748" s="36">
        <v>126454</v>
      </c>
      <c r="C1748" t="s">
        <v>64</v>
      </c>
      <c r="D1748">
        <v>160</v>
      </c>
      <c r="E1748">
        <v>6574</v>
      </c>
      <c r="F1748" s="1">
        <v>41645</v>
      </c>
      <c r="G1748" s="1">
        <v>41646</v>
      </c>
      <c r="H1748">
        <v>1</v>
      </c>
      <c r="I1748">
        <v>2014</v>
      </c>
      <c r="J1748">
        <v>3.5</v>
      </c>
      <c r="K1748">
        <v>140</v>
      </c>
      <c r="L1748" t="s">
        <v>1409</v>
      </c>
      <c r="M1748" t="s">
        <v>1410</v>
      </c>
      <c r="N1748" s="1">
        <v>41967</v>
      </c>
      <c r="O1748">
        <v>3.1768999999999998</v>
      </c>
      <c r="P1748">
        <v>151.8536</v>
      </c>
      <c r="Q1748" t="s">
        <v>3</v>
      </c>
      <c r="R1748" t="s">
        <v>721</v>
      </c>
      <c r="S1748" t="s">
        <v>722</v>
      </c>
      <c r="T1748" t="s">
        <v>42</v>
      </c>
      <c r="U1748" t="s">
        <v>89</v>
      </c>
      <c r="V1748">
        <v>321.16070000000002</v>
      </c>
      <c r="W1748">
        <v>0.91</v>
      </c>
      <c r="X1748">
        <v>1</v>
      </c>
      <c r="Y1748">
        <v>26</v>
      </c>
      <c r="Z1748">
        <v>0</v>
      </c>
      <c r="AA1748">
        <v>0</v>
      </c>
      <c r="AB1748">
        <v>0</v>
      </c>
      <c r="AC1748">
        <v>240</v>
      </c>
      <c r="AD1748">
        <v>1000</v>
      </c>
      <c r="AE1748">
        <v>2000</v>
      </c>
      <c r="AF1748">
        <v>0</v>
      </c>
      <c r="AG1748">
        <v>0</v>
      </c>
      <c r="AH1748">
        <v>0</v>
      </c>
      <c r="AI1748">
        <v>0</v>
      </c>
      <c r="AJ1748">
        <v>0</v>
      </c>
      <c r="AK1748">
        <v>0</v>
      </c>
      <c r="AL1748">
        <v>0</v>
      </c>
      <c r="AM1748">
        <v>0</v>
      </c>
      <c r="AN1748">
        <v>1</v>
      </c>
      <c r="AO1748">
        <v>0</v>
      </c>
      <c r="AP1748">
        <v>0</v>
      </c>
      <c r="AQ1748">
        <v>0</v>
      </c>
      <c r="AR1748">
        <v>0</v>
      </c>
      <c r="AS1748">
        <v>0</v>
      </c>
      <c r="AT1748">
        <v>1</v>
      </c>
      <c r="AU1748">
        <v>0</v>
      </c>
      <c r="AV1748">
        <v>0</v>
      </c>
      <c r="AW1748">
        <v>0</v>
      </c>
      <c r="AX1748">
        <v>1</v>
      </c>
    </row>
    <row r="1749" spans="1:50" x14ac:dyDescent="0.25">
      <c r="A1749" s="36">
        <v>2901548</v>
      </c>
      <c r="B1749" s="36">
        <v>108724</v>
      </c>
      <c r="C1749" t="s">
        <v>64</v>
      </c>
      <c r="D1749">
        <v>149</v>
      </c>
      <c r="E1749">
        <v>6573</v>
      </c>
      <c r="F1749" s="1">
        <v>41645</v>
      </c>
      <c r="G1749" s="1">
        <v>41645</v>
      </c>
      <c r="H1749">
        <v>1</v>
      </c>
      <c r="I1749">
        <v>2014</v>
      </c>
      <c r="J1749">
        <v>4.4800000000000004</v>
      </c>
      <c r="K1749">
        <v>139.97999999999999</v>
      </c>
      <c r="L1749" t="s">
        <v>1409</v>
      </c>
      <c r="M1749" t="s">
        <v>1410</v>
      </c>
      <c r="N1749" s="1">
        <v>41976</v>
      </c>
      <c r="O1749">
        <v>3.5497000000000001</v>
      </c>
      <c r="P1749">
        <v>150.23840000000001</v>
      </c>
      <c r="Q1749" t="s">
        <v>3</v>
      </c>
      <c r="R1749" t="s">
        <v>721</v>
      </c>
      <c r="S1749" t="s">
        <v>722</v>
      </c>
      <c r="T1749" t="s">
        <v>42</v>
      </c>
      <c r="U1749" t="s">
        <v>89</v>
      </c>
      <c r="V1749">
        <v>330.88869999999997</v>
      </c>
      <c r="W1749">
        <v>0.91</v>
      </c>
      <c r="X1749">
        <v>1</v>
      </c>
      <c r="Y1749">
        <v>27</v>
      </c>
      <c r="Z1749">
        <v>0</v>
      </c>
      <c r="AA1749">
        <v>0</v>
      </c>
      <c r="AB1749">
        <v>0</v>
      </c>
      <c r="AC1749">
        <v>240</v>
      </c>
      <c r="AD1749">
        <v>1000</v>
      </c>
      <c r="AE1749">
        <v>2000</v>
      </c>
      <c r="AF1749">
        <v>0</v>
      </c>
      <c r="AG1749">
        <v>0</v>
      </c>
      <c r="AH1749">
        <v>0</v>
      </c>
      <c r="AI1749">
        <v>0</v>
      </c>
      <c r="AJ1749">
        <v>0</v>
      </c>
      <c r="AK1749">
        <v>0</v>
      </c>
      <c r="AL1749">
        <v>0</v>
      </c>
      <c r="AM1749">
        <v>0</v>
      </c>
      <c r="AN1749">
        <v>1</v>
      </c>
      <c r="AO1749">
        <v>0</v>
      </c>
      <c r="AP1749">
        <v>0</v>
      </c>
      <c r="AQ1749">
        <v>0</v>
      </c>
      <c r="AR1749">
        <v>0</v>
      </c>
      <c r="AS1749">
        <v>0</v>
      </c>
      <c r="AT1749">
        <v>0</v>
      </c>
      <c r="AU1749">
        <v>0</v>
      </c>
      <c r="AV1749">
        <v>0</v>
      </c>
      <c r="AW1749">
        <v>0</v>
      </c>
      <c r="AX1749">
        <v>1</v>
      </c>
    </row>
    <row r="1750" spans="1:50" x14ac:dyDescent="0.25">
      <c r="A1750" s="36">
        <v>2901547</v>
      </c>
      <c r="B1750" s="36">
        <v>108723</v>
      </c>
      <c r="C1750" t="s">
        <v>64</v>
      </c>
      <c r="D1750">
        <v>148</v>
      </c>
      <c r="E1750">
        <v>6572</v>
      </c>
      <c r="F1750" s="1">
        <v>41643</v>
      </c>
      <c r="G1750" s="1">
        <v>41643</v>
      </c>
      <c r="H1750">
        <v>1</v>
      </c>
      <c r="I1750">
        <v>2014</v>
      </c>
      <c r="J1750">
        <v>7.1</v>
      </c>
      <c r="K1750">
        <v>138.87</v>
      </c>
      <c r="L1750" t="s">
        <v>1409</v>
      </c>
      <c r="M1750" t="s">
        <v>1410</v>
      </c>
      <c r="N1750" s="1">
        <v>41974</v>
      </c>
      <c r="O1750">
        <v>6.7522000000000002</v>
      </c>
      <c r="P1750">
        <v>138.4811</v>
      </c>
      <c r="Q1750" t="s">
        <v>3</v>
      </c>
      <c r="R1750" t="s">
        <v>721</v>
      </c>
      <c r="S1750" t="s">
        <v>722</v>
      </c>
      <c r="T1750" t="s">
        <v>42</v>
      </c>
      <c r="U1750" t="s">
        <v>89</v>
      </c>
      <c r="V1750">
        <v>331.2466</v>
      </c>
      <c r="W1750">
        <v>0.91</v>
      </c>
      <c r="X1750">
        <v>1</v>
      </c>
      <c r="Y1750">
        <v>31</v>
      </c>
      <c r="Z1750">
        <v>0</v>
      </c>
      <c r="AA1750">
        <v>0</v>
      </c>
      <c r="AB1750">
        <v>0</v>
      </c>
      <c r="AC1750">
        <v>240</v>
      </c>
      <c r="AD1750">
        <v>1000</v>
      </c>
      <c r="AE1750">
        <v>2000</v>
      </c>
      <c r="AF1750">
        <v>0</v>
      </c>
      <c r="AG1750">
        <v>0</v>
      </c>
      <c r="AH1750">
        <v>0</v>
      </c>
      <c r="AI1750">
        <v>0</v>
      </c>
      <c r="AJ1750">
        <v>0</v>
      </c>
      <c r="AK1750">
        <v>0</v>
      </c>
      <c r="AL1750">
        <v>0</v>
      </c>
      <c r="AM1750">
        <v>0</v>
      </c>
      <c r="AN1750">
        <v>1</v>
      </c>
      <c r="AO1750">
        <v>0</v>
      </c>
      <c r="AP1750">
        <v>0</v>
      </c>
      <c r="AQ1750">
        <v>0</v>
      </c>
      <c r="AR1750">
        <v>0</v>
      </c>
      <c r="AS1750">
        <v>0</v>
      </c>
      <c r="AT1750">
        <v>0</v>
      </c>
      <c r="AU1750">
        <v>0</v>
      </c>
      <c r="AV1750">
        <v>0</v>
      </c>
      <c r="AW1750">
        <v>0</v>
      </c>
      <c r="AX1750">
        <v>1</v>
      </c>
    </row>
    <row r="1751" spans="1:50" x14ac:dyDescent="0.25">
      <c r="A1751" s="36">
        <v>2901546</v>
      </c>
      <c r="B1751" s="36">
        <v>108722</v>
      </c>
      <c r="C1751" t="s">
        <v>64</v>
      </c>
      <c r="D1751">
        <v>147</v>
      </c>
      <c r="E1751">
        <v>6571</v>
      </c>
      <c r="F1751" s="1">
        <v>41642</v>
      </c>
      <c r="G1751" s="1">
        <v>41642</v>
      </c>
      <c r="H1751">
        <v>1</v>
      </c>
      <c r="I1751">
        <v>2014</v>
      </c>
      <c r="J1751">
        <v>10.996</v>
      </c>
      <c r="K1751">
        <v>135.74700000000001</v>
      </c>
      <c r="L1751" t="s">
        <v>1409</v>
      </c>
      <c r="M1751" t="s">
        <v>1410</v>
      </c>
      <c r="N1751" s="1">
        <v>41973</v>
      </c>
      <c r="O1751">
        <v>10.4171</v>
      </c>
      <c r="P1751">
        <v>137.89519999999999</v>
      </c>
      <c r="Q1751" t="s">
        <v>3</v>
      </c>
      <c r="R1751" t="s">
        <v>721</v>
      </c>
      <c r="S1751" t="s">
        <v>722</v>
      </c>
      <c r="T1751" t="s">
        <v>42</v>
      </c>
      <c r="U1751" t="s">
        <v>89</v>
      </c>
      <c r="V1751">
        <v>331.1814</v>
      </c>
      <c r="W1751">
        <v>0.91</v>
      </c>
      <c r="X1751">
        <v>1</v>
      </c>
      <c r="Y1751">
        <v>27</v>
      </c>
      <c r="Z1751">
        <v>0</v>
      </c>
      <c r="AA1751">
        <v>0</v>
      </c>
      <c r="AB1751">
        <v>0</v>
      </c>
      <c r="AC1751">
        <v>240</v>
      </c>
      <c r="AD1751">
        <v>1000</v>
      </c>
      <c r="AE1751">
        <v>2000</v>
      </c>
      <c r="AF1751">
        <v>0</v>
      </c>
      <c r="AG1751">
        <v>0</v>
      </c>
      <c r="AH1751">
        <v>0</v>
      </c>
      <c r="AI1751">
        <v>0</v>
      </c>
      <c r="AJ1751">
        <v>0</v>
      </c>
      <c r="AK1751">
        <v>0</v>
      </c>
      <c r="AL1751">
        <v>0</v>
      </c>
      <c r="AM1751">
        <v>0</v>
      </c>
      <c r="AN1751">
        <v>1</v>
      </c>
      <c r="AO1751">
        <v>0</v>
      </c>
      <c r="AP1751">
        <v>0</v>
      </c>
      <c r="AQ1751">
        <v>0</v>
      </c>
      <c r="AR1751">
        <v>0</v>
      </c>
      <c r="AS1751">
        <v>0</v>
      </c>
      <c r="AT1751">
        <v>0</v>
      </c>
      <c r="AU1751">
        <v>0</v>
      </c>
      <c r="AV1751">
        <v>0</v>
      </c>
      <c r="AW1751">
        <v>0</v>
      </c>
      <c r="AX1751">
        <v>1</v>
      </c>
    </row>
    <row r="1752" spans="1:50" x14ac:dyDescent="0.25">
      <c r="A1752" s="36">
        <v>2901545</v>
      </c>
      <c r="B1752" s="36">
        <v>108721</v>
      </c>
      <c r="C1752" t="s">
        <v>64</v>
      </c>
      <c r="D1752">
        <v>146</v>
      </c>
      <c r="E1752">
        <v>6570</v>
      </c>
      <c r="F1752" s="1">
        <v>41642</v>
      </c>
      <c r="G1752" s="1">
        <v>41642</v>
      </c>
      <c r="H1752">
        <v>1</v>
      </c>
      <c r="I1752">
        <v>2014</v>
      </c>
      <c r="J1752">
        <v>11.145</v>
      </c>
      <c r="K1752">
        <v>135.596</v>
      </c>
      <c r="L1752" t="s">
        <v>1409</v>
      </c>
      <c r="M1752" t="s">
        <v>1410</v>
      </c>
      <c r="N1752" s="1">
        <v>41973</v>
      </c>
      <c r="O1752">
        <v>10.835100000000001</v>
      </c>
      <c r="P1752">
        <v>132.99610000000001</v>
      </c>
      <c r="Q1752" t="s">
        <v>3</v>
      </c>
      <c r="R1752" t="s">
        <v>721</v>
      </c>
      <c r="S1752" t="s">
        <v>722</v>
      </c>
      <c r="T1752" t="s">
        <v>42</v>
      </c>
      <c r="U1752" t="s">
        <v>89</v>
      </c>
      <c r="V1752">
        <v>331.24450000000002</v>
      </c>
      <c r="W1752">
        <v>0.91</v>
      </c>
      <c r="X1752">
        <v>1</v>
      </c>
      <c r="Y1752">
        <v>34</v>
      </c>
      <c r="Z1752">
        <v>0</v>
      </c>
      <c r="AA1752">
        <v>0</v>
      </c>
      <c r="AB1752">
        <v>0</v>
      </c>
      <c r="AC1752">
        <v>240</v>
      </c>
      <c r="AD1752">
        <v>1000</v>
      </c>
      <c r="AE1752">
        <v>2000</v>
      </c>
      <c r="AF1752">
        <v>0</v>
      </c>
      <c r="AG1752">
        <v>0</v>
      </c>
      <c r="AH1752">
        <v>0</v>
      </c>
      <c r="AI1752">
        <v>0</v>
      </c>
      <c r="AJ1752">
        <v>0</v>
      </c>
      <c r="AK1752">
        <v>0</v>
      </c>
      <c r="AL1752">
        <v>0</v>
      </c>
      <c r="AM1752">
        <v>0</v>
      </c>
      <c r="AN1752">
        <v>1</v>
      </c>
      <c r="AO1752">
        <v>0</v>
      </c>
      <c r="AP1752">
        <v>0</v>
      </c>
      <c r="AQ1752">
        <v>0</v>
      </c>
      <c r="AR1752">
        <v>0</v>
      </c>
      <c r="AS1752">
        <v>0</v>
      </c>
      <c r="AT1752">
        <v>0</v>
      </c>
      <c r="AU1752">
        <v>0</v>
      </c>
      <c r="AV1752">
        <v>0</v>
      </c>
      <c r="AW1752">
        <v>0</v>
      </c>
      <c r="AX1752">
        <v>1</v>
      </c>
    </row>
    <row r="1753" spans="1:50" x14ac:dyDescent="0.25">
      <c r="A1753" s="36">
        <v>2901525</v>
      </c>
      <c r="B1753" s="36">
        <v>105456</v>
      </c>
      <c r="C1753" t="s">
        <v>64</v>
      </c>
      <c r="D1753">
        <v>125</v>
      </c>
      <c r="E1753">
        <v>5697</v>
      </c>
      <c r="F1753" s="1">
        <v>41640</v>
      </c>
      <c r="G1753" s="1">
        <v>41640</v>
      </c>
      <c r="H1753">
        <v>1</v>
      </c>
      <c r="I1753">
        <v>2014</v>
      </c>
      <c r="J1753">
        <v>13.228999999999999</v>
      </c>
      <c r="K1753">
        <v>131.67099999999999</v>
      </c>
      <c r="L1753" t="s">
        <v>1409</v>
      </c>
      <c r="M1753" t="s">
        <v>1410</v>
      </c>
      <c r="N1753" s="1">
        <v>41971</v>
      </c>
      <c r="O1753">
        <v>13.0563</v>
      </c>
      <c r="P1753">
        <v>133.75280000000001</v>
      </c>
      <c r="Q1753" t="s">
        <v>3</v>
      </c>
      <c r="R1753" t="s">
        <v>721</v>
      </c>
      <c r="S1753" t="s">
        <v>722</v>
      </c>
      <c r="T1753" t="s">
        <v>42</v>
      </c>
      <c r="U1753" t="s">
        <v>89</v>
      </c>
      <c r="V1753">
        <v>331.22210000000001</v>
      </c>
      <c r="W1753">
        <v>0.91</v>
      </c>
      <c r="X1753">
        <v>1</v>
      </c>
      <c r="Y1753">
        <v>35</v>
      </c>
      <c r="Z1753">
        <v>0</v>
      </c>
      <c r="AA1753">
        <v>0</v>
      </c>
      <c r="AB1753">
        <v>0</v>
      </c>
      <c r="AC1753">
        <v>240</v>
      </c>
      <c r="AD1753">
        <v>1000</v>
      </c>
      <c r="AE1753">
        <v>2000</v>
      </c>
      <c r="AF1753">
        <v>0</v>
      </c>
      <c r="AG1753">
        <v>0</v>
      </c>
      <c r="AH1753">
        <v>0</v>
      </c>
      <c r="AI1753">
        <v>0</v>
      </c>
      <c r="AJ1753">
        <v>0</v>
      </c>
      <c r="AK1753">
        <v>0</v>
      </c>
      <c r="AL1753">
        <v>0</v>
      </c>
      <c r="AM1753">
        <v>0</v>
      </c>
      <c r="AN1753">
        <v>0</v>
      </c>
      <c r="AO1753">
        <v>0</v>
      </c>
      <c r="AP1753">
        <v>0</v>
      </c>
      <c r="AQ1753">
        <v>0</v>
      </c>
      <c r="AR1753">
        <v>0</v>
      </c>
      <c r="AS1753">
        <v>0</v>
      </c>
      <c r="AT1753">
        <v>0</v>
      </c>
      <c r="AU1753">
        <v>0</v>
      </c>
      <c r="AV1753">
        <v>0</v>
      </c>
      <c r="AW1753">
        <v>0</v>
      </c>
      <c r="AX1753">
        <v>1</v>
      </c>
    </row>
    <row r="1754" spans="1:50" x14ac:dyDescent="0.25">
      <c r="A1754" s="36">
        <v>2901524</v>
      </c>
      <c r="B1754" s="36">
        <v>105455</v>
      </c>
      <c r="C1754" t="s">
        <v>64</v>
      </c>
      <c r="D1754">
        <v>124</v>
      </c>
      <c r="E1754">
        <v>5696</v>
      </c>
      <c r="F1754" s="1">
        <v>41639</v>
      </c>
      <c r="G1754" s="1">
        <v>41639</v>
      </c>
      <c r="H1754">
        <v>12</v>
      </c>
      <c r="I1754">
        <v>2013</v>
      </c>
      <c r="J1754">
        <v>14.819000000000001</v>
      </c>
      <c r="K1754">
        <v>129.124</v>
      </c>
      <c r="L1754" t="s">
        <v>1409</v>
      </c>
      <c r="M1754" t="s">
        <v>1410</v>
      </c>
      <c r="N1754" s="1">
        <v>41970</v>
      </c>
      <c r="O1754">
        <v>16.793299999999999</v>
      </c>
      <c r="P1754">
        <v>129.4863</v>
      </c>
      <c r="Q1754" t="s">
        <v>3</v>
      </c>
      <c r="R1754" t="s">
        <v>721</v>
      </c>
      <c r="S1754" t="s">
        <v>722</v>
      </c>
      <c r="T1754" t="s">
        <v>42</v>
      </c>
      <c r="U1754" t="s">
        <v>89</v>
      </c>
      <c r="V1754">
        <v>331.05340000000001</v>
      </c>
      <c r="W1754">
        <v>0.91</v>
      </c>
      <c r="X1754">
        <v>1</v>
      </c>
      <c r="Y1754">
        <v>33</v>
      </c>
      <c r="Z1754">
        <v>0</v>
      </c>
      <c r="AA1754">
        <v>0</v>
      </c>
      <c r="AB1754">
        <v>0</v>
      </c>
      <c r="AC1754">
        <v>240</v>
      </c>
      <c r="AD1754">
        <v>1000</v>
      </c>
      <c r="AE1754">
        <v>2000</v>
      </c>
      <c r="AF1754">
        <v>0</v>
      </c>
      <c r="AG1754">
        <v>0</v>
      </c>
      <c r="AH1754">
        <v>0</v>
      </c>
      <c r="AI1754">
        <v>0</v>
      </c>
      <c r="AJ1754">
        <v>0</v>
      </c>
      <c r="AK1754">
        <v>0</v>
      </c>
      <c r="AL1754">
        <v>0</v>
      </c>
      <c r="AM1754">
        <v>0</v>
      </c>
      <c r="AN1754">
        <v>0</v>
      </c>
      <c r="AO1754">
        <v>0</v>
      </c>
      <c r="AP1754">
        <v>0</v>
      </c>
      <c r="AQ1754">
        <v>0</v>
      </c>
      <c r="AR1754">
        <v>0</v>
      </c>
      <c r="AS1754">
        <v>0</v>
      </c>
      <c r="AT1754">
        <v>0</v>
      </c>
      <c r="AU1754">
        <v>0</v>
      </c>
      <c r="AV1754">
        <v>0</v>
      </c>
      <c r="AW1754">
        <v>0</v>
      </c>
      <c r="AX1754">
        <v>1</v>
      </c>
    </row>
    <row r="1755" spans="1:50" x14ac:dyDescent="0.25">
      <c r="A1755" s="36">
        <v>2901523</v>
      </c>
      <c r="B1755" s="36">
        <v>105454</v>
      </c>
      <c r="C1755" t="s">
        <v>64</v>
      </c>
      <c r="D1755">
        <v>123</v>
      </c>
      <c r="E1755">
        <v>5695</v>
      </c>
      <c r="F1755" s="1">
        <v>41639</v>
      </c>
      <c r="G1755" s="1">
        <v>41640</v>
      </c>
      <c r="H1755">
        <v>12</v>
      </c>
      <c r="I1755">
        <v>2013</v>
      </c>
      <c r="J1755">
        <v>13.621</v>
      </c>
      <c r="K1755">
        <v>130.73400000000001</v>
      </c>
      <c r="L1755" t="s">
        <v>1409</v>
      </c>
      <c r="M1755" t="s">
        <v>1410</v>
      </c>
      <c r="N1755" s="1">
        <v>41971</v>
      </c>
      <c r="O1755">
        <v>14.703799999999999</v>
      </c>
      <c r="P1755">
        <v>131.24270000000001</v>
      </c>
      <c r="Q1755" t="s">
        <v>3</v>
      </c>
      <c r="R1755" t="s">
        <v>721</v>
      </c>
      <c r="S1755" t="s">
        <v>722</v>
      </c>
      <c r="T1755" t="s">
        <v>42</v>
      </c>
      <c r="U1755" t="s">
        <v>89</v>
      </c>
      <c r="V1755">
        <v>331.21159999999998</v>
      </c>
      <c r="W1755">
        <v>0.91</v>
      </c>
      <c r="X1755">
        <v>1</v>
      </c>
      <c r="Y1755">
        <v>33</v>
      </c>
      <c r="Z1755">
        <v>0</v>
      </c>
      <c r="AA1755">
        <v>0</v>
      </c>
      <c r="AB1755">
        <v>0</v>
      </c>
      <c r="AC1755">
        <v>240</v>
      </c>
      <c r="AD1755">
        <v>1000</v>
      </c>
      <c r="AE1755">
        <v>2000</v>
      </c>
      <c r="AF1755">
        <v>0</v>
      </c>
      <c r="AG1755">
        <v>0</v>
      </c>
      <c r="AH1755">
        <v>0</v>
      </c>
      <c r="AI1755">
        <v>0</v>
      </c>
      <c r="AJ1755">
        <v>0</v>
      </c>
      <c r="AK1755">
        <v>0</v>
      </c>
      <c r="AL1755">
        <v>0</v>
      </c>
      <c r="AM1755">
        <v>0</v>
      </c>
      <c r="AN1755">
        <v>0</v>
      </c>
      <c r="AO1755">
        <v>0</v>
      </c>
      <c r="AP1755">
        <v>0</v>
      </c>
      <c r="AQ1755">
        <v>0</v>
      </c>
      <c r="AR1755">
        <v>0</v>
      </c>
      <c r="AS1755">
        <v>0</v>
      </c>
      <c r="AT1755">
        <v>0</v>
      </c>
      <c r="AU1755">
        <v>0</v>
      </c>
      <c r="AV1755">
        <v>0</v>
      </c>
      <c r="AW1755">
        <v>0</v>
      </c>
      <c r="AX1755">
        <v>1</v>
      </c>
    </row>
    <row r="1756" spans="1:50" x14ac:dyDescent="0.25">
      <c r="A1756" s="36">
        <v>2901579</v>
      </c>
      <c r="B1756" s="36">
        <v>9269</v>
      </c>
      <c r="C1756" t="s">
        <v>65</v>
      </c>
      <c r="D1756">
        <v>190</v>
      </c>
      <c r="E1756">
        <v>6968</v>
      </c>
      <c r="F1756" s="1">
        <v>41963</v>
      </c>
      <c r="G1756" s="1">
        <v>41966</v>
      </c>
      <c r="H1756">
        <v>11</v>
      </c>
      <c r="I1756">
        <v>2014</v>
      </c>
      <c r="J1756">
        <v>17.93</v>
      </c>
      <c r="K1756">
        <v>129.93</v>
      </c>
      <c r="L1756" t="s">
        <v>1409</v>
      </c>
      <c r="M1756" t="s">
        <v>1411</v>
      </c>
      <c r="N1756" s="1">
        <v>41964</v>
      </c>
      <c r="O1756">
        <v>17.943999999999999</v>
      </c>
      <c r="P1756">
        <v>129.947</v>
      </c>
      <c r="Q1756" t="s">
        <v>3</v>
      </c>
      <c r="R1756" t="s">
        <v>721</v>
      </c>
      <c r="S1756" t="s">
        <v>722</v>
      </c>
      <c r="T1756" t="s">
        <v>42</v>
      </c>
      <c r="U1756" t="s">
        <v>89</v>
      </c>
      <c r="V1756">
        <v>0.91779999999999995</v>
      </c>
      <c r="W1756">
        <v>0.91</v>
      </c>
      <c r="X1756">
        <v>0</v>
      </c>
      <c r="Y1756">
        <v>3</v>
      </c>
      <c r="Z1756">
        <v>0</v>
      </c>
      <c r="AA1756">
        <v>0</v>
      </c>
      <c r="AB1756">
        <v>0</v>
      </c>
      <c r="AC1756">
        <v>240</v>
      </c>
      <c r="AD1756">
        <v>1000</v>
      </c>
      <c r="AE1756">
        <v>2000</v>
      </c>
      <c r="AF1756">
        <v>0</v>
      </c>
      <c r="AG1756">
        <v>0</v>
      </c>
      <c r="AH1756">
        <v>0</v>
      </c>
      <c r="AI1756">
        <v>0</v>
      </c>
      <c r="AJ1756">
        <v>0</v>
      </c>
      <c r="AK1756">
        <v>0</v>
      </c>
      <c r="AL1756">
        <v>0</v>
      </c>
      <c r="AM1756">
        <v>0</v>
      </c>
      <c r="AN1756">
        <v>1</v>
      </c>
      <c r="AO1756">
        <v>1</v>
      </c>
      <c r="AP1756">
        <v>0</v>
      </c>
      <c r="AQ1756">
        <v>0</v>
      </c>
      <c r="AR1756">
        <v>0</v>
      </c>
      <c r="AS1756">
        <v>0</v>
      </c>
      <c r="AT1756">
        <v>0</v>
      </c>
      <c r="AU1756">
        <v>0</v>
      </c>
      <c r="AV1756">
        <v>0</v>
      </c>
      <c r="AW1756">
        <v>0</v>
      </c>
      <c r="AX1756">
        <v>1</v>
      </c>
    </row>
    <row r="1757" spans="1:50" x14ac:dyDescent="0.25">
      <c r="A1757" s="36">
        <v>2901578</v>
      </c>
      <c r="B1757" s="36">
        <v>9258</v>
      </c>
      <c r="C1757" t="s">
        <v>65</v>
      </c>
      <c r="D1757">
        <v>189</v>
      </c>
      <c r="E1757">
        <v>6967</v>
      </c>
      <c r="F1757" s="1">
        <v>41964</v>
      </c>
      <c r="G1757" s="1">
        <v>41967</v>
      </c>
      <c r="H1757">
        <v>11</v>
      </c>
      <c r="I1757">
        <v>2014</v>
      </c>
      <c r="J1757">
        <v>18.95</v>
      </c>
      <c r="K1757">
        <v>129.91</v>
      </c>
      <c r="L1757" t="s">
        <v>1409</v>
      </c>
      <c r="M1757" t="s">
        <v>1411</v>
      </c>
      <c r="N1757" s="1">
        <v>41965</v>
      </c>
      <c r="O1757">
        <v>18.89</v>
      </c>
      <c r="P1757">
        <v>129.75399999999999</v>
      </c>
      <c r="Q1757" t="s">
        <v>3</v>
      </c>
      <c r="R1757" t="s">
        <v>721</v>
      </c>
      <c r="S1757" t="s">
        <v>722</v>
      </c>
      <c r="T1757" t="s">
        <v>42</v>
      </c>
      <c r="U1757" t="s">
        <v>89</v>
      </c>
      <c r="V1757">
        <v>0.94910000000000005</v>
      </c>
      <c r="W1757">
        <v>0.91</v>
      </c>
      <c r="X1757">
        <v>0</v>
      </c>
      <c r="Y1757">
        <v>0</v>
      </c>
      <c r="Z1757">
        <v>0</v>
      </c>
      <c r="AA1757">
        <v>0</v>
      </c>
      <c r="AB1757">
        <v>0</v>
      </c>
      <c r="AC1757">
        <v>240</v>
      </c>
      <c r="AD1757">
        <v>1000</v>
      </c>
      <c r="AE1757">
        <v>2000</v>
      </c>
      <c r="AF1757">
        <v>0</v>
      </c>
      <c r="AG1757">
        <v>0</v>
      </c>
      <c r="AH1757">
        <v>0</v>
      </c>
      <c r="AI1757">
        <v>0</v>
      </c>
      <c r="AJ1757">
        <v>0</v>
      </c>
      <c r="AK1757">
        <v>0</v>
      </c>
      <c r="AL1757">
        <v>0</v>
      </c>
      <c r="AM1757">
        <v>0</v>
      </c>
      <c r="AN1757">
        <v>0</v>
      </c>
      <c r="AO1757">
        <v>0</v>
      </c>
      <c r="AP1757">
        <v>0</v>
      </c>
      <c r="AQ1757">
        <v>0</v>
      </c>
      <c r="AR1757">
        <v>0</v>
      </c>
      <c r="AS1757">
        <v>0</v>
      </c>
      <c r="AT1757">
        <v>0</v>
      </c>
      <c r="AU1757">
        <v>0</v>
      </c>
      <c r="AV1757">
        <v>0</v>
      </c>
      <c r="AW1757">
        <v>0</v>
      </c>
      <c r="AX1757">
        <v>1</v>
      </c>
    </row>
    <row r="1758" spans="1:50" x14ac:dyDescent="0.25">
      <c r="A1758" s="36">
        <v>2902655</v>
      </c>
      <c r="B1758" s="36">
        <v>134863</v>
      </c>
      <c r="C1758" t="s">
        <v>64</v>
      </c>
      <c r="D1758">
        <v>196</v>
      </c>
      <c r="E1758">
        <v>7063</v>
      </c>
      <c r="F1758" s="1">
        <v>41966</v>
      </c>
      <c r="G1758" s="1">
        <v>41967</v>
      </c>
      <c r="H1758">
        <v>11</v>
      </c>
      <c r="I1758">
        <v>2014</v>
      </c>
      <c r="J1758">
        <v>19.940000000000001</v>
      </c>
      <c r="K1758">
        <v>129.9</v>
      </c>
      <c r="L1758" t="s">
        <v>1409</v>
      </c>
      <c r="M1758" t="s">
        <v>1411</v>
      </c>
      <c r="N1758" s="1">
        <v>41967</v>
      </c>
      <c r="O1758">
        <v>19.9361</v>
      </c>
      <c r="P1758">
        <v>129.5865</v>
      </c>
      <c r="Q1758" t="s">
        <v>3</v>
      </c>
      <c r="R1758" t="s">
        <v>721</v>
      </c>
      <c r="S1758" t="s">
        <v>722</v>
      </c>
      <c r="T1758" t="s">
        <v>42</v>
      </c>
      <c r="U1758" t="s">
        <v>89</v>
      </c>
      <c r="V1758">
        <v>1.3039000000000001</v>
      </c>
      <c r="W1758">
        <v>0.91</v>
      </c>
      <c r="X1758">
        <v>0</v>
      </c>
      <c r="Y1758">
        <v>1</v>
      </c>
      <c r="Z1758">
        <v>0</v>
      </c>
      <c r="AA1758">
        <v>0</v>
      </c>
      <c r="AB1758">
        <v>0</v>
      </c>
      <c r="AC1758">
        <v>240</v>
      </c>
      <c r="AD1758">
        <v>1000</v>
      </c>
      <c r="AE1758">
        <v>2000</v>
      </c>
      <c r="AF1758">
        <v>0</v>
      </c>
      <c r="AG1758">
        <v>0</v>
      </c>
      <c r="AH1758">
        <v>0</v>
      </c>
      <c r="AI1758">
        <v>0</v>
      </c>
      <c r="AJ1758">
        <v>0</v>
      </c>
      <c r="AK1758">
        <v>0</v>
      </c>
      <c r="AL1758">
        <v>0</v>
      </c>
      <c r="AM1758">
        <v>0</v>
      </c>
      <c r="AN1758">
        <v>0</v>
      </c>
      <c r="AO1758">
        <v>0</v>
      </c>
      <c r="AP1758">
        <v>0</v>
      </c>
      <c r="AQ1758">
        <v>0</v>
      </c>
      <c r="AR1758">
        <v>0</v>
      </c>
      <c r="AS1758">
        <v>0</v>
      </c>
      <c r="AT1758">
        <v>0</v>
      </c>
      <c r="AU1758">
        <v>0</v>
      </c>
      <c r="AV1758">
        <v>0</v>
      </c>
      <c r="AW1758">
        <v>0</v>
      </c>
      <c r="AX1758">
        <v>1</v>
      </c>
    </row>
    <row r="1759" spans="1:50" x14ac:dyDescent="0.25">
      <c r="A1759" s="36">
        <v>2901520</v>
      </c>
      <c r="B1759" s="36">
        <v>105451</v>
      </c>
      <c r="C1759" t="s">
        <v>64</v>
      </c>
      <c r="D1759">
        <v>120</v>
      </c>
      <c r="E1759">
        <v>5692</v>
      </c>
      <c r="F1759" s="1">
        <v>41248</v>
      </c>
      <c r="G1759" s="1">
        <v>41250</v>
      </c>
      <c r="H1759">
        <v>12</v>
      </c>
      <c r="I1759">
        <v>2012</v>
      </c>
      <c r="J1759">
        <v>2.9969999999999999</v>
      </c>
      <c r="K1759">
        <v>130</v>
      </c>
      <c r="L1759" t="s">
        <v>1409</v>
      </c>
      <c r="M1759" t="s">
        <v>1412</v>
      </c>
      <c r="N1759" s="1">
        <v>41969</v>
      </c>
      <c r="O1759">
        <v>3.9169</v>
      </c>
      <c r="P1759">
        <v>139.3159</v>
      </c>
      <c r="Q1759" t="s">
        <v>3</v>
      </c>
      <c r="R1759" t="s">
        <v>721</v>
      </c>
      <c r="S1759" t="s">
        <v>722</v>
      </c>
      <c r="T1759" t="s">
        <v>42</v>
      </c>
      <c r="U1759" t="s">
        <v>89</v>
      </c>
      <c r="V1759">
        <v>721.2835</v>
      </c>
      <c r="W1759">
        <v>0.86</v>
      </c>
      <c r="X1759">
        <v>1</v>
      </c>
      <c r="Y1759">
        <v>73</v>
      </c>
      <c r="Z1759">
        <v>29</v>
      </c>
      <c r="AA1759">
        <v>0</v>
      </c>
      <c r="AB1759">
        <v>0</v>
      </c>
      <c r="AC1759">
        <v>240</v>
      </c>
      <c r="AD1759">
        <v>1000</v>
      </c>
      <c r="AE1759">
        <v>2000</v>
      </c>
      <c r="AF1759">
        <v>0</v>
      </c>
      <c r="AG1759">
        <v>0</v>
      </c>
      <c r="AH1759">
        <v>0</v>
      </c>
      <c r="AI1759">
        <v>0</v>
      </c>
      <c r="AJ1759">
        <v>0</v>
      </c>
      <c r="AK1759">
        <v>0</v>
      </c>
      <c r="AL1759">
        <v>0</v>
      </c>
      <c r="AM1759">
        <v>0</v>
      </c>
      <c r="AN1759">
        <v>0</v>
      </c>
      <c r="AO1759">
        <v>0</v>
      </c>
      <c r="AP1759">
        <v>0</v>
      </c>
      <c r="AQ1759">
        <v>0</v>
      </c>
      <c r="AR1759">
        <v>0</v>
      </c>
      <c r="AS1759">
        <v>0</v>
      </c>
      <c r="AT1759">
        <v>1</v>
      </c>
      <c r="AU1759">
        <v>0</v>
      </c>
      <c r="AV1759">
        <v>0</v>
      </c>
      <c r="AW1759">
        <v>0</v>
      </c>
      <c r="AX1759">
        <v>1</v>
      </c>
    </row>
    <row r="1760" spans="1:50" x14ac:dyDescent="0.25">
      <c r="A1760" s="36">
        <v>2901519</v>
      </c>
      <c r="B1760" s="36">
        <v>105450</v>
      </c>
      <c r="C1760" t="s">
        <v>64</v>
      </c>
      <c r="D1760">
        <v>119</v>
      </c>
      <c r="E1760">
        <v>5691</v>
      </c>
      <c r="F1760" s="1">
        <v>41254</v>
      </c>
      <c r="G1760" s="1">
        <v>41254</v>
      </c>
      <c r="H1760">
        <v>12</v>
      </c>
      <c r="I1760">
        <v>2012</v>
      </c>
      <c r="J1760">
        <v>10.146000000000001</v>
      </c>
      <c r="K1760">
        <v>130.042</v>
      </c>
      <c r="L1760" t="s">
        <v>1409</v>
      </c>
      <c r="M1760" t="s">
        <v>1412</v>
      </c>
      <c r="N1760" s="1">
        <v>41975</v>
      </c>
      <c r="O1760">
        <v>6.4581</v>
      </c>
      <c r="P1760">
        <v>131.93299999999999</v>
      </c>
      <c r="Q1760" t="s">
        <v>3</v>
      </c>
      <c r="R1760" t="s">
        <v>721</v>
      </c>
      <c r="S1760" t="s">
        <v>722</v>
      </c>
      <c r="T1760" t="s">
        <v>42</v>
      </c>
      <c r="U1760" t="s">
        <v>89</v>
      </c>
      <c r="V1760">
        <v>721.49779999999998</v>
      </c>
      <c r="W1760">
        <v>0.86</v>
      </c>
      <c r="X1760">
        <v>1</v>
      </c>
      <c r="Y1760">
        <v>70</v>
      </c>
      <c r="Z1760">
        <v>29</v>
      </c>
      <c r="AA1760">
        <v>0</v>
      </c>
      <c r="AB1760">
        <v>0</v>
      </c>
      <c r="AC1760">
        <v>240</v>
      </c>
      <c r="AD1760">
        <v>1000</v>
      </c>
      <c r="AE1760">
        <v>2000</v>
      </c>
      <c r="AF1760">
        <v>0</v>
      </c>
      <c r="AG1760">
        <v>0</v>
      </c>
      <c r="AH1760">
        <v>0</v>
      </c>
      <c r="AI1760">
        <v>0</v>
      </c>
      <c r="AJ1760">
        <v>0</v>
      </c>
      <c r="AK1760">
        <v>0</v>
      </c>
      <c r="AL1760">
        <v>0</v>
      </c>
      <c r="AM1760">
        <v>0</v>
      </c>
      <c r="AN1760">
        <v>0</v>
      </c>
      <c r="AO1760">
        <v>0</v>
      </c>
      <c r="AP1760">
        <v>0</v>
      </c>
      <c r="AQ1760">
        <v>0</v>
      </c>
      <c r="AR1760">
        <v>0</v>
      </c>
      <c r="AS1760">
        <v>0</v>
      </c>
      <c r="AT1760">
        <v>1</v>
      </c>
      <c r="AU1760">
        <v>0</v>
      </c>
      <c r="AV1760">
        <v>0</v>
      </c>
      <c r="AW1760">
        <v>0</v>
      </c>
      <c r="AX1760">
        <v>1</v>
      </c>
    </row>
    <row r="1761" spans="1:50" x14ac:dyDescent="0.25">
      <c r="A1761" s="36">
        <v>2901518</v>
      </c>
      <c r="B1761" s="36">
        <v>105449</v>
      </c>
      <c r="C1761" t="s">
        <v>64</v>
      </c>
      <c r="D1761">
        <v>118</v>
      </c>
      <c r="E1761">
        <v>5690</v>
      </c>
      <c r="F1761" s="1">
        <v>41254</v>
      </c>
      <c r="G1761" s="1">
        <v>41254</v>
      </c>
      <c r="H1761">
        <v>12</v>
      </c>
      <c r="I1761">
        <v>2012</v>
      </c>
      <c r="J1761">
        <v>9.9860000000000007</v>
      </c>
      <c r="K1761">
        <v>129.98099999999999</v>
      </c>
      <c r="L1761" t="s">
        <v>1409</v>
      </c>
      <c r="M1761" t="s">
        <v>1412</v>
      </c>
      <c r="N1761" s="1">
        <v>41975</v>
      </c>
      <c r="O1761">
        <v>6.0217999999999998</v>
      </c>
      <c r="P1761">
        <v>130.8826</v>
      </c>
      <c r="Q1761" t="s">
        <v>3</v>
      </c>
      <c r="R1761" t="s">
        <v>721</v>
      </c>
      <c r="S1761" t="s">
        <v>722</v>
      </c>
      <c r="T1761" t="s">
        <v>42</v>
      </c>
      <c r="U1761" t="s">
        <v>89</v>
      </c>
      <c r="V1761">
        <v>721.22469999999998</v>
      </c>
      <c r="W1761">
        <v>0.86</v>
      </c>
      <c r="X1761">
        <v>1</v>
      </c>
      <c r="Y1761">
        <v>72</v>
      </c>
      <c r="Z1761">
        <v>29</v>
      </c>
      <c r="AA1761">
        <v>0</v>
      </c>
      <c r="AB1761">
        <v>0</v>
      </c>
      <c r="AC1761">
        <v>240</v>
      </c>
      <c r="AD1761">
        <v>1000</v>
      </c>
      <c r="AE1761">
        <v>2000</v>
      </c>
      <c r="AF1761">
        <v>0</v>
      </c>
      <c r="AG1761">
        <v>0</v>
      </c>
      <c r="AH1761">
        <v>0</v>
      </c>
      <c r="AI1761">
        <v>0</v>
      </c>
      <c r="AJ1761">
        <v>0</v>
      </c>
      <c r="AK1761">
        <v>0</v>
      </c>
      <c r="AL1761">
        <v>0</v>
      </c>
      <c r="AM1761">
        <v>0</v>
      </c>
      <c r="AN1761">
        <v>0</v>
      </c>
      <c r="AO1761">
        <v>0</v>
      </c>
      <c r="AP1761">
        <v>0</v>
      </c>
      <c r="AQ1761">
        <v>0</v>
      </c>
      <c r="AR1761">
        <v>0</v>
      </c>
      <c r="AS1761">
        <v>0</v>
      </c>
      <c r="AT1761">
        <v>1</v>
      </c>
      <c r="AU1761">
        <v>0</v>
      </c>
      <c r="AV1761">
        <v>0</v>
      </c>
      <c r="AW1761">
        <v>0</v>
      </c>
      <c r="AX1761">
        <v>1</v>
      </c>
    </row>
    <row r="1762" spans="1:50" x14ac:dyDescent="0.25">
      <c r="A1762" s="36">
        <v>2901536</v>
      </c>
      <c r="B1762" s="36">
        <v>72689</v>
      </c>
      <c r="C1762" t="s">
        <v>65</v>
      </c>
      <c r="D1762">
        <v>136</v>
      </c>
      <c r="E1762">
        <v>5860</v>
      </c>
      <c r="F1762" s="1">
        <v>41253</v>
      </c>
      <c r="G1762" s="1">
        <v>41254</v>
      </c>
      <c r="H1762">
        <v>12</v>
      </c>
      <c r="I1762">
        <v>2012</v>
      </c>
      <c r="J1762">
        <v>7.9790000000000001</v>
      </c>
      <c r="K1762">
        <v>129.81899999999999</v>
      </c>
      <c r="L1762" t="s">
        <v>1409</v>
      </c>
      <c r="M1762" t="s">
        <v>1412</v>
      </c>
      <c r="N1762" s="1">
        <v>41972</v>
      </c>
      <c r="O1762">
        <v>4.1029999999999998</v>
      </c>
      <c r="P1762">
        <v>147.26300000000001</v>
      </c>
      <c r="Q1762" t="s">
        <v>3</v>
      </c>
      <c r="R1762" t="s">
        <v>721</v>
      </c>
      <c r="S1762" t="s">
        <v>722</v>
      </c>
      <c r="T1762" t="s">
        <v>42</v>
      </c>
      <c r="U1762" t="s">
        <v>89</v>
      </c>
      <c r="V1762">
        <v>719.11320000000001</v>
      </c>
      <c r="W1762">
        <v>0.86</v>
      </c>
      <c r="X1762">
        <v>1</v>
      </c>
      <c r="Y1762">
        <v>307</v>
      </c>
      <c r="Z1762">
        <v>152</v>
      </c>
      <c r="AA1762">
        <v>0</v>
      </c>
      <c r="AB1762">
        <v>0</v>
      </c>
      <c r="AC1762">
        <v>240</v>
      </c>
      <c r="AD1762">
        <v>1000</v>
      </c>
      <c r="AE1762">
        <v>2000</v>
      </c>
      <c r="AF1762">
        <v>0</v>
      </c>
      <c r="AG1762">
        <v>0</v>
      </c>
      <c r="AH1762">
        <v>0</v>
      </c>
      <c r="AI1762">
        <v>0</v>
      </c>
      <c r="AJ1762">
        <v>0</v>
      </c>
      <c r="AK1762">
        <v>0</v>
      </c>
      <c r="AL1762">
        <v>0</v>
      </c>
      <c r="AM1762">
        <v>0</v>
      </c>
      <c r="AN1762">
        <v>0</v>
      </c>
      <c r="AO1762">
        <v>0</v>
      </c>
      <c r="AP1762">
        <v>0</v>
      </c>
      <c r="AQ1762">
        <v>0</v>
      </c>
      <c r="AR1762">
        <v>0</v>
      </c>
      <c r="AS1762">
        <v>0</v>
      </c>
      <c r="AT1762">
        <v>1</v>
      </c>
      <c r="AU1762">
        <v>0</v>
      </c>
      <c r="AV1762">
        <v>0</v>
      </c>
      <c r="AW1762">
        <v>0</v>
      </c>
      <c r="AX1762">
        <v>1</v>
      </c>
    </row>
    <row r="1763" spans="1:50" x14ac:dyDescent="0.25">
      <c r="A1763" s="36">
        <v>2901187</v>
      </c>
      <c r="B1763" s="36">
        <v>93132</v>
      </c>
      <c r="C1763" t="s">
        <v>64</v>
      </c>
      <c r="D1763">
        <v>78</v>
      </c>
      <c r="E1763">
        <v>4546</v>
      </c>
      <c r="F1763" s="1">
        <v>40530</v>
      </c>
      <c r="G1763" s="1">
        <v>40532</v>
      </c>
      <c r="H1763">
        <v>12</v>
      </c>
      <c r="I1763">
        <v>2010</v>
      </c>
      <c r="J1763">
        <v>8.9600000000000009</v>
      </c>
      <c r="K1763">
        <v>129.91999999999999</v>
      </c>
      <c r="L1763" t="s">
        <v>1409</v>
      </c>
      <c r="M1763" t="s">
        <v>1413</v>
      </c>
      <c r="N1763" s="1">
        <v>41972</v>
      </c>
      <c r="O1763">
        <v>16.401299999999999</v>
      </c>
      <c r="P1763">
        <v>122.2149</v>
      </c>
      <c r="Q1763" t="s">
        <v>3</v>
      </c>
      <c r="R1763" t="s">
        <v>721</v>
      </c>
      <c r="S1763" t="s">
        <v>722</v>
      </c>
      <c r="T1763" t="s">
        <v>42</v>
      </c>
      <c r="U1763" t="s">
        <v>89</v>
      </c>
      <c r="V1763">
        <v>1441.4848</v>
      </c>
      <c r="W1763">
        <v>0.78</v>
      </c>
      <c r="X1763">
        <v>1</v>
      </c>
      <c r="Y1763">
        <v>61</v>
      </c>
      <c r="Z1763">
        <v>61</v>
      </c>
      <c r="AA1763">
        <v>0</v>
      </c>
      <c r="AB1763">
        <v>0</v>
      </c>
      <c r="AC1763">
        <v>240</v>
      </c>
      <c r="AD1763">
        <v>1000</v>
      </c>
      <c r="AE1763">
        <v>2000</v>
      </c>
      <c r="AF1763">
        <v>0</v>
      </c>
      <c r="AG1763">
        <v>0</v>
      </c>
      <c r="AH1763">
        <v>0</v>
      </c>
      <c r="AI1763">
        <v>0</v>
      </c>
      <c r="AJ1763">
        <v>0</v>
      </c>
      <c r="AK1763">
        <v>0</v>
      </c>
      <c r="AL1763">
        <v>0</v>
      </c>
      <c r="AM1763">
        <v>0</v>
      </c>
      <c r="AN1763">
        <v>0</v>
      </c>
      <c r="AO1763">
        <v>0</v>
      </c>
      <c r="AP1763">
        <v>0</v>
      </c>
      <c r="AQ1763">
        <v>0</v>
      </c>
      <c r="AR1763">
        <v>0</v>
      </c>
      <c r="AS1763">
        <v>0</v>
      </c>
      <c r="AT1763">
        <v>0</v>
      </c>
      <c r="AU1763">
        <v>0</v>
      </c>
      <c r="AV1763">
        <v>1</v>
      </c>
      <c r="AW1763">
        <v>0</v>
      </c>
      <c r="AX1763">
        <v>1</v>
      </c>
    </row>
    <row r="1764" spans="1:50" x14ac:dyDescent="0.25">
      <c r="A1764" s="36">
        <v>2901188</v>
      </c>
      <c r="B1764" s="36">
        <v>93133</v>
      </c>
      <c r="C1764" t="s">
        <v>64</v>
      </c>
      <c r="D1764">
        <v>79</v>
      </c>
      <c r="E1764">
        <v>4547</v>
      </c>
      <c r="F1764" s="1">
        <v>40531</v>
      </c>
      <c r="G1764" s="1">
        <v>40532</v>
      </c>
      <c r="H1764">
        <v>12</v>
      </c>
      <c r="I1764">
        <v>2010</v>
      </c>
      <c r="J1764">
        <v>11.98</v>
      </c>
      <c r="K1764">
        <v>129.97999999999999</v>
      </c>
      <c r="L1764" t="s">
        <v>1409</v>
      </c>
      <c r="M1764" t="s">
        <v>1413</v>
      </c>
      <c r="N1764" s="1">
        <v>41973</v>
      </c>
      <c r="O1764">
        <v>14.528700000000001</v>
      </c>
      <c r="P1764">
        <v>126.5539</v>
      </c>
      <c r="Q1764" t="s">
        <v>3</v>
      </c>
      <c r="R1764" t="s">
        <v>721</v>
      </c>
      <c r="S1764" t="s">
        <v>722</v>
      </c>
      <c r="T1764" t="s">
        <v>42</v>
      </c>
      <c r="U1764" t="s">
        <v>89</v>
      </c>
      <c r="V1764">
        <v>1441.5514000000001</v>
      </c>
      <c r="W1764">
        <v>0.78</v>
      </c>
      <c r="X1764">
        <v>1</v>
      </c>
      <c r="Y1764">
        <v>138</v>
      </c>
      <c r="Z1764">
        <v>101</v>
      </c>
      <c r="AA1764">
        <v>0</v>
      </c>
      <c r="AB1764">
        <v>0</v>
      </c>
      <c r="AC1764">
        <v>240</v>
      </c>
      <c r="AD1764">
        <v>1000</v>
      </c>
      <c r="AE1764">
        <v>2000</v>
      </c>
      <c r="AF1764">
        <v>0</v>
      </c>
      <c r="AG1764">
        <v>0</v>
      </c>
      <c r="AH1764">
        <v>0</v>
      </c>
      <c r="AI1764">
        <v>0</v>
      </c>
      <c r="AJ1764">
        <v>0</v>
      </c>
      <c r="AK1764">
        <v>0</v>
      </c>
      <c r="AL1764">
        <v>0</v>
      </c>
      <c r="AM1764">
        <v>0</v>
      </c>
      <c r="AN1764">
        <v>0</v>
      </c>
      <c r="AO1764">
        <v>0</v>
      </c>
      <c r="AP1764">
        <v>0</v>
      </c>
      <c r="AQ1764">
        <v>0</v>
      </c>
      <c r="AR1764">
        <v>0</v>
      </c>
      <c r="AS1764">
        <v>0</v>
      </c>
      <c r="AT1764">
        <v>0</v>
      </c>
      <c r="AU1764">
        <v>0</v>
      </c>
      <c r="AV1764">
        <v>0</v>
      </c>
      <c r="AW1764">
        <v>0</v>
      </c>
      <c r="AX1764">
        <v>1</v>
      </c>
    </row>
    <row r="1765" spans="1:50" x14ac:dyDescent="0.25">
      <c r="A1765" s="36">
        <v>2901485</v>
      </c>
      <c r="B1765" s="36">
        <v>93141</v>
      </c>
      <c r="C1765" t="s">
        <v>64</v>
      </c>
      <c r="D1765">
        <v>87</v>
      </c>
      <c r="E1765">
        <v>4810</v>
      </c>
      <c r="F1765" s="1">
        <v>40508</v>
      </c>
      <c r="G1765" s="1">
        <v>40511</v>
      </c>
      <c r="H1765">
        <v>11</v>
      </c>
      <c r="I1765">
        <v>2010</v>
      </c>
      <c r="J1765">
        <v>16.5</v>
      </c>
      <c r="K1765">
        <v>127.97</v>
      </c>
      <c r="L1765" t="s">
        <v>1409</v>
      </c>
      <c r="M1765" t="s">
        <v>1413</v>
      </c>
      <c r="N1765" s="1">
        <v>41970</v>
      </c>
      <c r="O1765">
        <v>16.261600000000001</v>
      </c>
      <c r="P1765">
        <v>122.2531</v>
      </c>
      <c r="Q1765" t="s">
        <v>3</v>
      </c>
      <c r="R1765" t="s">
        <v>721</v>
      </c>
      <c r="S1765" t="s">
        <v>722</v>
      </c>
      <c r="T1765" t="s">
        <v>42</v>
      </c>
      <c r="U1765" t="s">
        <v>89</v>
      </c>
      <c r="V1765">
        <v>1461.4034999999999</v>
      </c>
      <c r="W1765">
        <v>0.74</v>
      </c>
      <c r="X1765">
        <v>1</v>
      </c>
      <c r="Y1765">
        <v>147</v>
      </c>
      <c r="Z1765">
        <v>103</v>
      </c>
      <c r="AA1765">
        <v>0</v>
      </c>
      <c r="AB1765">
        <v>0</v>
      </c>
      <c r="AC1765">
        <v>240</v>
      </c>
      <c r="AD1765">
        <v>1000</v>
      </c>
      <c r="AE1765">
        <v>2000</v>
      </c>
      <c r="AF1765">
        <v>0</v>
      </c>
      <c r="AG1765">
        <v>0</v>
      </c>
      <c r="AH1765">
        <v>0</v>
      </c>
      <c r="AI1765">
        <v>0</v>
      </c>
      <c r="AJ1765">
        <v>0</v>
      </c>
      <c r="AK1765">
        <v>0</v>
      </c>
      <c r="AL1765">
        <v>0</v>
      </c>
      <c r="AM1765">
        <v>0</v>
      </c>
      <c r="AN1765">
        <v>0</v>
      </c>
      <c r="AO1765">
        <v>0</v>
      </c>
      <c r="AP1765">
        <v>0</v>
      </c>
      <c r="AQ1765">
        <v>0</v>
      </c>
      <c r="AR1765">
        <v>0</v>
      </c>
      <c r="AS1765">
        <v>0</v>
      </c>
      <c r="AT1765">
        <v>0</v>
      </c>
      <c r="AU1765">
        <v>0</v>
      </c>
      <c r="AV1765">
        <v>0</v>
      </c>
      <c r="AW1765">
        <v>0</v>
      </c>
      <c r="AX1765">
        <v>1</v>
      </c>
    </row>
    <row r="1766" spans="1:50" x14ac:dyDescent="0.25">
      <c r="A1766" s="36">
        <v>2901486</v>
      </c>
      <c r="B1766" s="36">
        <v>93142</v>
      </c>
      <c r="C1766" t="s">
        <v>64</v>
      </c>
      <c r="D1766">
        <v>88</v>
      </c>
      <c r="E1766">
        <v>4811</v>
      </c>
      <c r="F1766" s="1">
        <v>40504</v>
      </c>
      <c r="G1766" s="1">
        <v>40508</v>
      </c>
      <c r="H1766">
        <v>11</v>
      </c>
      <c r="I1766">
        <v>2010</v>
      </c>
      <c r="J1766">
        <v>18</v>
      </c>
      <c r="K1766">
        <v>126</v>
      </c>
      <c r="L1766" t="s">
        <v>1409</v>
      </c>
      <c r="M1766" t="s">
        <v>1413</v>
      </c>
      <c r="N1766" s="1">
        <v>41976</v>
      </c>
      <c r="O1766">
        <v>19.293800000000001</v>
      </c>
      <c r="P1766">
        <v>121.40009999999999</v>
      </c>
      <c r="Q1766" t="s">
        <v>3</v>
      </c>
      <c r="R1766" t="s">
        <v>721</v>
      </c>
      <c r="S1766" t="s">
        <v>722</v>
      </c>
      <c r="T1766" t="s">
        <v>42</v>
      </c>
      <c r="U1766" t="s">
        <v>89</v>
      </c>
      <c r="V1766">
        <v>1471.2585999999999</v>
      </c>
      <c r="W1766">
        <v>0.74</v>
      </c>
      <c r="X1766">
        <v>1</v>
      </c>
      <c r="Y1766">
        <v>17</v>
      </c>
      <c r="Z1766">
        <v>17</v>
      </c>
      <c r="AA1766">
        <v>0</v>
      </c>
      <c r="AB1766">
        <v>1</v>
      </c>
      <c r="AC1766">
        <v>240</v>
      </c>
      <c r="AD1766">
        <v>1000</v>
      </c>
      <c r="AE1766">
        <v>2000</v>
      </c>
      <c r="AF1766">
        <v>0</v>
      </c>
      <c r="AG1766">
        <v>0</v>
      </c>
      <c r="AH1766">
        <v>0</v>
      </c>
      <c r="AI1766">
        <v>0</v>
      </c>
      <c r="AJ1766">
        <v>0</v>
      </c>
      <c r="AK1766">
        <v>0</v>
      </c>
      <c r="AL1766">
        <v>0</v>
      </c>
      <c r="AM1766">
        <v>0</v>
      </c>
      <c r="AN1766">
        <v>0</v>
      </c>
      <c r="AO1766">
        <v>0</v>
      </c>
      <c r="AP1766">
        <v>0</v>
      </c>
      <c r="AQ1766">
        <v>0</v>
      </c>
      <c r="AR1766">
        <v>0</v>
      </c>
      <c r="AS1766">
        <v>0</v>
      </c>
      <c r="AT1766">
        <v>0</v>
      </c>
      <c r="AU1766">
        <v>0</v>
      </c>
      <c r="AV1766">
        <v>1</v>
      </c>
      <c r="AW1766">
        <v>0</v>
      </c>
      <c r="AX1766">
        <v>1</v>
      </c>
    </row>
    <row r="1767" spans="1:50" x14ac:dyDescent="0.25">
      <c r="A1767" s="36">
        <v>4901579</v>
      </c>
      <c r="B1767" s="36">
        <v>307</v>
      </c>
      <c r="C1767" t="s">
        <v>65</v>
      </c>
      <c r="D1767">
        <v>5008</v>
      </c>
      <c r="E1767">
        <v>307</v>
      </c>
      <c r="F1767" s="1">
        <v>41772</v>
      </c>
      <c r="G1767" s="1">
        <v>41682</v>
      </c>
      <c r="H1767">
        <v>5</v>
      </c>
      <c r="I1767">
        <v>2014</v>
      </c>
      <c r="J1767">
        <v>55.052100000000003</v>
      </c>
      <c r="K1767">
        <v>-168.9091</v>
      </c>
      <c r="L1767" t="s">
        <v>1414</v>
      </c>
      <c r="M1767" t="s">
        <v>597</v>
      </c>
      <c r="N1767" s="1">
        <v>41973</v>
      </c>
      <c r="O1767">
        <v>55.767000000000003</v>
      </c>
      <c r="P1767">
        <v>-173.16</v>
      </c>
      <c r="Q1767" t="s">
        <v>14</v>
      </c>
      <c r="R1767" t="s">
        <v>601</v>
      </c>
      <c r="S1767" t="s">
        <v>602</v>
      </c>
      <c r="T1767" t="s">
        <v>15</v>
      </c>
      <c r="U1767" t="s">
        <v>7</v>
      </c>
      <c r="V1767">
        <v>200.71619999999999</v>
      </c>
      <c r="W1767">
        <v>0.91</v>
      </c>
      <c r="X1767">
        <v>1</v>
      </c>
      <c r="Y1767">
        <v>14</v>
      </c>
      <c r="Z1767">
        <v>0</v>
      </c>
      <c r="AA1767">
        <v>0</v>
      </c>
      <c r="AB1767">
        <v>0</v>
      </c>
      <c r="AC1767">
        <v>240</v>
      </c>
      <c r="AD1767">
        <v>1000</v>
      </c>
      <c r="AE1767">
        <v>2000</v>
      </c>
      <c r="AF1767">
        <v>0</v>
      </c>
      <c r="AG1767">
        <v>0</v>
      </c>
      <c r="AH1767">
        <v>0</v>
      </c>
      <c r="AI1767">
        <v>0</v>
      </c>
      <c r="AJ1767">
        <v>0</v>
      </c>
      <c r="AK1767">
        <v>0</v>
      </c>
      <c r="AL1767">
        <v>0</v>
      </c>
      <c r="AM1767">
        <v>0</v>
      </c>
      <c r="AN1767">
        <v>0</v>
      </c>
      <c r="AO1767">
        <v>0</v>
      </c>
      <c r="AP1767">
        <v>0</v>
      </c>
      <c r="AQ1767">
        <v>0</v>
      </c>
      <c r="AR1767">
        <v>0</v>
      </c>
      <c r="AS1767">
        <v>0</v>
      </c>
      <c r="AT1767">
        <v>0</v>
      </c>
      <c r="AU1767">
        <v>0</v>
      </c>
      <c r="AV1767">
        <v>0</v>
      </c>
      <c r="AW1767">
        <v>0</v>
      </c>
      <c r="AX1767">
        <v>1</v>
      </c>
    </row>
    <row r="1768" spans="1:50" x14ac:dyDescent="0.25">
      <c r="A1768" s="36">
        <v>4901578</v>
      </c>
      <c r="B1768" s="36">
        <v>306</v>
      </c>
      <c r="C1768" t="s">
        <v>65</v>
      </c>
      <c r="D1768">
        <v>5007</v>
      </c>
      <c r="E1768">
        <v>306</v>
      </c>
      <c r="F1768" s="1">
        <v>41772</v>
      </c>
      <c r="G1768" s="1">
        <v>41718</v>
      </c>
      <c r="H1768">
        <v>5</v>
      </c>
      <c r="I1768">
        <v>2014</v>
      </c>
      <c r="J1768">
        <v>54.666800000000002</v>
      </c>
      <c r="K1768">
        <v>-169.4949</v>
      </c>
      <c r="L1768" t="s">
        <v>1414</v>
      </c>
      <c r="M1768" t="s">
        <v>597</v>
      </c>
      <c r="N1768" s="1">
        <v>41973</v>
      </c>
      <c r="O1768">
        <v>54.337000000000003</v>
      </c>
      <c r="P1768">
        <v>-173.154</v>
      </c>
      <c r="Q1768" t="s">
        <v>14</v>
      </c>
      <c r="R1768" t="s">
        <v>601</v>
      </c>
      <c r="S1768" t="s">
        <v>602</v>
      </c>
      <c r="T1768" t="s">
        <v>15</v>
      </c>
      <c r="U1768" t="s">
        <v>7</v>
      </c>
      <c r="V1768">
        <v>200.27959999999999</v>
      </c>
      <c r="W1768">
        <v>0</v>
      </c>
      <c r="X1768">
        <v>1</v>
      </c>
      <c r="Y1768">
        <v>7</v>
      </c>
      <c r="Z1768">
        <v>0</v>
      </c>
      <c r="AA1768">
        <v>0</v>
      </c>
      <c r="AB1768">
        <v>0</v>
      </c>
      <c r="AC1768">
        <v>240</v>
      </c>
      <c r="AD1768">
        <v>1000</v>
      </c>
      <c r="AE1768">
        <v>2000</v>
      </c>
      <c r="AF1768">
        <v>0</v>
      </c>
      <c r="AG1768">
        <v>0</v>
      </c>
      <c r="AH1768">
        <v>0</v>
      </c>
      <c r="AI1768">
        <v>0</v>
      </c>
      <c r="AJ1768">
        <v>0</v>
      </c>
      <c r="AK1768">
        <v>0</v>
      </c>
      <c r="AL1768">
        <v>0</v>
      </c>
      <c r="AM1768">
        <v>0</v>
      </c>
      <c r="AN1768">
        <v>0</v>
      </c>
      <c r="AO1768">
        <v>0</v>
      </c>
      <c r="AP1768">
        <v>0</v>
      </c>
      <c r="AQ1768">
        <v>0</v>
      </c>
      <c r="AR1768">
        <v>0</v>
      </c>
      <c r="AS1768">
        <v>0</v>
      </c>
      <c r="AT1768">
        <v>0</v>
      </c>
      <c r="AU1768">
        <v>0</v>
      </c>
      <c r="AV1768">
        <v>0</v>
      </c>
      <c r="AW1768">
        <v>0</v>
      </c>
      <c r="AX1768">
        <v>1</v>
      </c>
    </row>
    <row r="1769" spans="1:50" x14ac:dyDescent="0.25">
      <c r="A1769" s="36">
        <v>5904281</v>
      </c>
      <c r="B1769" s="36">
        <v>200</v>
      </c>
      <c r="C1769" t="s">
        <v>65</v>
      </c>
      <c r="D1769">
        <v>4756</v>
      </c>
      <c r="E1769">
        <v>200</v>
      </c>
      <c r="F1769" s="1">
        <v>41490</v>
      </c>
      <c r="G1769" s="1">
        <v>41250</v>
      </c>
      <c r="H1769">
        <v>8</v>
      </c>
      <c r="I1769">
        <v>2013</v>
      </c>
      <c r="J1769">
        <v>18.545500000000001</v>
      </c>
      <c r="K1769">
        <v>-139.99870000000001</v>
      </c>
      <c r="L1769" t="s">
        <v>1415</v>
      </c>
      <c r="M1769" t="s">
        <v>1416</v>
      </c>
      <c r="N1769" s="1">
        <v>41970</v>
      </c>
      <c r="O1769">
        <v>19.888000000000002</v>
      </c>
      <c r="P1769">
        <v>-139.54300000000001</v>
      </c>
      <c r="Q1769" t="s">
        <v>14</v>
      </c>
      <c r="R1769" t="s">
        <v>601</v>
      </c>
      <c r="S1769" t="s">
        <v>602</v>
      </c>
      <c r="T1769" t="s">
        <v>15</v>
      </c>
      <c r="U1769" t="s">
        <v>7</v>
      </c>
      <c r="V1769">
        <v>480.185</v>
      </c>
      <c r="W1769">
        <v>0.86</v>
      </c>
      <c r="X1769">
        <v>1</v>
      </c>
      <c r="Y1769">
        <v>49</v>
      </c>
      <c r="Z1769">
        <v>0</v>
      </c>
      <c r="AA1769">
        <v>0</v>
      </c>
      <c r="AB1769">
        <v>0</v>
      </c>
      <c r="AC1769">
        <v>240</v>
      </c>
      <c r="AD1769">
        <v>1000</v>
      </c>
      <c r="AE1769">
        <v>2000</v>
      </c>
      <c r="AF1769">
        <v>0</v>
      </c>
      <c r="AG1769">
        <v>0</v>
      </c>
      <c r="AH1769">
        <v>0</v>
      </c>
      <c r="AI1769">
        <v>0</v>
      </c>
      <c r="AJ1769">
        <v>0</v>
      </c>
      <c r="AK1769">
        <v>0</v>
      </c>
      <c r="AL1769">
        <v>0</v>
      </c>
      <c r="AM1769">
        <v>0</v>
      </c>
      <c r="AN1769">
        <v>0</v>
      </c>
      <c r="AO1769">
        <v>0</v>
      </c>
      <c r="AP1769">
        <v>0</v>
      </c>
      <c r="AQ1769">
        <v>0</v>
      </c>
      <c r="AR1769">
        <v>0</v>
      </c>
      <c r="AS1769">
        <v>0</v>
      </c>
      <c r="AT1769">
        <v>0</v>
      </c>
      <c r="AU1769">
        <v>0</v>
      </c>
      <c r="AV1769">
        <v>0</v>
      </c>
      <c r="AW1769">
        <v>0</v>
      </c>
      <c r="AX1769">
        <v>1</v>
      </c>
    </row>
    <row r="1770" spans="1:50" x14ac:dyDescent="0.25">
      <c r="A1770" s="36">
        <v>3901154</v>
      </c>
      <c r="B1770" s="36">
        <v>197</v>
      </c>
      <c r="C1770" t="s">
        <v>65</v>
      </c>
      <c r="D1770">
        <v>4753</v>
      </c>
      <c r="E1770">
        <v>197</v>
      </c>
      <c r="F1770" s="1">
        <v>41368</v>
      </c>
      <c r="G1770" s="1">
        <v>41250</v>
      </c>
      <c r="H1770">
        <v>4</v>
      </c>
      <c r="I1770">
        <v>2013</v>
      </c>
      <c r="J1770">
        <v>1.9202999999999999</v>
      </c>
      <c r="K1770">
        <v>-95.338999999999999</v>
      </c>
      <c r="L1770" t="s">
        <v>1415</v>
      </c>
      <c r="M1770" t="s">
        <v>1417</v>
      </c>
      <c r="N1770" s="1">
        <v>41969</v>
      </c>
      <c r="O1770">
        <v>0.19900000000000001</v>
      </c>
      <c r="P1770">
        <v>-95.64</v>
      </c>
      <c r="Q1770" t="s">
        <v>14</v>
      </c>
      <c r="R1770" t="s">
        <v>601</v>
      </c>
      <c r="S1770" t="s">
        <v>602</v>
      </c>
      <c r="T1770" t="s">
        <v>15</v>
      </c>
      <c r="U1770" t="s">
        <v>7</v>
      </c>
      <c r="V1770">
        <v>600.29510000000005</v>
      </c>
      <c r="W1770">
        <v>0.86</v>
      </c>
      <c r="X1770">
        <v>1</v>
      </c>
      <c r="Y1770">
        <v>55</v>
      </c>
      <c r="Z1770">
        <v>0</v>
      </c>
      <c r="AA1770">
        <v>0</v>
      </c>
      <c r="AB1770">
        <v>0</v>
      </c>
      <c r="AC1770">
        <v>240</v>
      </c>
      <c r="AD1770">
        <v>1000</v>
      </c>
      <c r="AE1770">
        <v>2000</v>
      </c>
      <c r="AF1770">
        <v>0</v>
      </c>
      <c r="AG1770">
        <v>0</v>
      </c>
      <c r="AH1770">
        <v>0</v>
      </c>
      <c r="AI1770">
        <v>0</v>
      </c>
      <c r="AJ1770">
        <v>0</v>
      </c>
      <c r="AK1770">
        <v>0</v>
      </c>
      <c r="AL1770">
        <v>0</v>
      </c>
      <c r="AM1770">
        <v>0</v>
      </c>
      <c r="AN1770">
        <v>0</v>
      </c>
      <c r="AO1770">
        <v>0</v>
      </c>
      <c r="AP1770">
        <v>0</v>
      </c>
      <c r="AQ1770">
        <v>0</v>
      </c>
      <c r="AR1770">
        <v>0</v>
      </c>
      <c r="AS1770">
        <v>0</v>
      </c>
      <c r="AT1770">
        <v>0</v>
      </c>
      <c r="AU1770">
        <v>0</v>
      </c>
      <c r="AV1770">
        <v>0</v>
      </c>
      <c r="AW1770">
        <v>0</v>
      </c>
      <c r="AX1770">
        <v>1</v>
      </c>
    </row>
    <row r="1771" spans="1:50" x14ac:dyDescent="0.25">
      <c r="A1771" s="36">
        <v>3901153</v>
      </c>
      <c r="B1771" s="36">
        <v>196</v>
      </c>
      <c r="C1771" t="s">
        <v>65</v>
      </c>
      <c r="D1771">
        <v>4752</v>
      </c>
      <c r="E1771">
        <v>196</v>
      </c>
      <c r="F1771" s="1">
        <v>41368</v>
      </c>
      <c r="G1771" s="1">
        <v>41250</v>
      </c>
      <c r="H1771">
        <v>4</v>
      </c>
      <c r="I1771">
        <v>2013</v>
      </c>
      <c r="J1771">
        <v>1.0183</v>
      </c>
      <c r="K1771">
        <v>-95.396699999999996</v>
      </c>
      <c r="L1771" t="s">
        <v>1415</v>
      </c>
      <c r="M1771" t="s">
        <v>1417</v>
      </c>
      <c r="N1771" s="1">
        <v>41969</v>
      </c>
      <c r="O1771">
        <v>-1.1220000000000001</v>
      </c>
      <c r="P1771">
        <v>-85.067999999999998</v>
      </c>
      <c r="Q1771" t="s">
        <v>14</v>
      </c>
      <c r="R1771" t="s">
        <v>601</v>
      </c>
      <c r="S1771" t="s">
        <v>602</v>
      </c>
      <c r="T1771" t="s">
        <v>15</v>
      </c>
      <c r="U1771" t="s">
        <v>7</v>
      </c>
      <c r="V1771">
        <v>600.82029999999997</v>
      </c>
      <c r="W1771">
        <v>0.86</v>
      </c>
      <c r="X1771">
        <v>1</v>
      </c>
      <c r="Y1771">
        <v>61</v>
      </c>
      <c r="Z1771">
        <v>0</v>
      </c>
      <c r="AA1771">
        <v>0</v>
      </c>
      <c r="AB1771">
        <v>0</v>
      </c>
      <c r="AC1771">
        <v>240</v>
      </c>
      <c r="AD1771">
        <v>1000</v>
      </c>
      <c r="AE1771">
        <v>2000</v>
      </c>
      <c r="AF1771">
        <v>0</v>
      </c>
      <c r="AG1771">
        <v>0</v>
      </c>
      <c r="AH1771">
        <v>0</v>
      </c>
      <c r="AI1771">
        <v>0</v>
      </c>
      <c r="AJ1771">
        <v>0</v>
      </c>
      <c r="AK1771">
        <v>0</v>
      </c>
      <c r="AL1771">
        <v>0</v>
      </c>
      <c r="AM1771">
        <v>0</v>
      </c>
      <c r="AN1771">
        <v>0</v>
      </c>
      <c r="AO1771">
        <v>0</v>
      </c>
      <c r="AP1771">
        <v>0</v>
      </c>
      <c r="AQ1771">
        <v>0</v>
      </c>
      <c r="AR1771">
        <v>0</v>
      </c>
      <c r="AS1771">
        <v>0</v>
      </c>
      <c r="AT1771">
        <v>0</v>
      </c>
      <c r="AU1771">
        <v>0</v>
      </c>
      <c r="AV1771">
        <v>0</v>
      </c>
      <c r="AW1771">
        <v>0</v>
      </c>
      <c r="AX1771">
        <v>1</v>
      </c>
    </row>
    <row r="1772" spans="1:50" x14ac:dyDescent="0.25">
      <c r="A1772" s="36">
        <v>3901152</v>
      </c>
      <c r="B1772" s="36">
        <v>195</v>
      </c>
      <c r="C1772" t="s">
        <v>65</v>
      </c>
      <c r="D1772">
        <v>4751</v>
      </c>
      <c r="E1772">
        <v>195</v>
      </c>
      <c r="F1772" s="1">
        <v>41368</v>
      </c>
      <c r="G1772" s="1">
        <v>41250</v>
      </c>
      <c r="H1772">
        <v>4</v>
      </c>
      <c r="I1772">
        <v>2013</v>
      </c>
      <c r="J1772">
        <v>-8.7499999999999994E-2</v>
      </c>
      <c r="K1772">
        <v>-95.456699999999998</v>
      </c>
      <c r="L1772" t="s">
        <v>1415</v>
      </c>
      <c r="M1772" t="s">
        <v>1417</v>
      </c>
      <c r="N1772" s="1">
        <v>41969</v>
      </c>
      <c r="O1772">
        <v>1.5669999999999999</v>
      </c>
      <c r="P1772">
        <v>-85.727999999999994</v>
      </c>
      <c r="Q1772" t="s">
        <v>14</v>
      </c>
      <c r="R1772" t="s">
        <v>601</v>
      </c>
      <c r="S1772" t="s">
        <v>602</v>
      </c>
      <c r="T1772" t="s">
        <v>15</v>
      </c>
      <c r="U1772" t="s">
        <v>7</v>
      </c>
      <c r="V1772">
        <v>601.16660000000002</v>
      </c>
      <c r="W1772">
        <v>0.86</v>
      </c>
      <c r="X1772">
        <v>1</v>
      </c>
      <c r="Y1772">
        <v>61</v>
      </c>
      <c r="Z1772">
        <v>0</v>
      </c>
      <c r="AA1772">
        <v>0</v>
      </c>
      <c r="AB1772">
        <v>0</v>
      </c>
      <c r="AC1772">
        <v>240</v>
      </c>
      <c r="AD1772">
        <v>1000</v>
      </c>
      <c r="AE1772">
        <v>2000</v>
      </c>
      <c r="AF1772">
        <v>0</v>
      </c>
      <c r="AG1772">
        <v>0</v>
      </c>
      <c r="AH1772">
        <v>0</v>
      </c>
      <c r="AI1772">
        <v>0</v>
      </c>
      <c r="AJ1772">
        <v>0</v>
      </c>
      <c r="AK1772">
        <v>0</v>
      </c>
      <c r="AL1772">
        <v>0</v>
      </c>
      <c r="AM1772">
        <v>0</v>
      </c>
      <c r="AN1772">
        <v>0</v>
      </c>
      <c r="AO1772">
        <v>0</v>
      </c>
      <c r="AP1772">
        <v>0</v>
      </c>
      <c r="AQ1772">
        <v>0</v>
      </c>
      <c r="AR1772">
        <v>0</v>
      </c>
      <c r="AS1772">
        <v>0</v>
      </c>
      <c r="AT1772">
        <v>0</v>
      </c>
      <c r="AU1772">
        <v>0</v>
      </c>
      <c r="AV1772">
        <v>0</v>
      </c>
      <c r="AW1772">
        <v>0</v>
      </c>
      <c r="AX1772">
        <v>1</v>
      </c>
    </row>
    <row r="1773" spans="1:50" x14ac:dyDescent="0.25">
      <c r="A1773" s="36">
        <v>3901151</v>
      </c>
      <c r="B1773" s="36">
        <v>194</v>
      </c>
      <c r="C1773" t="s">
        <v>65</v>
      </c>
      <c r="D1773">
        <v>4750</v>
      </c>
      <c r="E1773">
        <v>194</v>
      </c>
      <c r="F1773" s="1">
        <v>41367</v>
      </c>
      <c r="G1773" s="1">
        <v>41250</v>
      </c>
      <c r="H1773">
        <v>4</v>
      </c>
      <c r="I1773">
        <v>2013</v>
      </c>
      <c r="J1773">
        <v>-1.0006999999999999</v>
      </c>
      <c r="K1773">
        <v>-95.079700000000003</v>
      </c>
      <c r="L1773" t="s">
        <v>1415</v>
      </c>
      <c r="M1773" t="s">
        <v>1417</v>
      </c>
      <c r="N1773" s="1">
        <v>41968</v>
      </c>
      <c r="O1773">
        <v>1</v>
      </c>
      <c r="P1773">
        <v>-87.037000000000006</v>
      </c>
      <c r="Q1773" t="s">
        <v>14</v>
      </c>
      <c r="R1773" t="s">
        <v>601</v>
      </c>
      <c r="S1773" t="s">
        <v>602</v>
      </c>
      <c r="T1773" t="s">
        <v>15</v>
      </c>
      <c r="U1773" t="s">
        <v>7</v>
      </c>
      <c r="V1773">
        <v>600.88660000000004</v>
      </c>
      <c r="W1773">
        <v>0.86</v>
      </c>
      <c r="X1773">
        <v>1</v>
      </c>
      <c r="Y1773">
        <v>55</v>
      </c>
      <c r="Z1773">
        <v>0</v>
      </c>
      <c r="AA1773">
        <v>0</v>
      </c>
      <c r="AB1773">
        <v>0</v>
      </c>
      <c r="AC1773">
        <v>240</v>
      </c>
      <c r="AD1773">
        <v>1000</v>
      </c>
      <c r="AE1773">
        <v>2000</v>
      </c>
      <c r="AF1773">
        <v>0</v>
      </c>
      <c r="AG1773">
        <v>0</v>
      </c>
      <c r="AH1773">
        <v>0</v>
      </c>
      <c r="AI1773">
        <v>0</v>
      </c>
      <c r="AJ1773">
        <v>0</v>
      </c>
      <c r="AK1773">
        <v>0</v>
      </c>
      <c r="AL1773">
        <v>0</v>
      </c>
      <c r="AM1773">
        <v>0</v>
      </c>
      <c r="AN1773">
        <v>0</v>
      </c>
      <c r="AO1773">
        <v>0</v>
      </c>
      <c r="AP1773">
        <v>0</v>
      </c>
      <c r="AQ1773">
        <v>0</v>
      </c>
      <c r="AR1773">
        <v>0</v>
      </c>
      <c r="AS1773">
        <v>0</v>
      </c>
      <c r="AT1773">
        <v>0</v>
      </c>
      <c r="AU1773">
        <v>0</v>
      </c>
      <c r="AV1773">
        <v>0</v>
      </c>
      <c r="AW1773">
        <v>0</v>
      </c>
      <c r="AX1773">
        <v>1</v>
      </c>
    </row>
    <row r="1774" spans="1:50" x14ac:dyDescent="0.25">
      <c r="A1774" s="36">
        <v>3901150</v>
      </c>
      <c r="B1774" s="36">
        <v>193</v>
      </c>
      <c r="C1774" t="s">
        <v>65</v>
      </c>
      <c r="D1774">
        <v>4749</v>
      </c>
      <c r="E1774">
        <v>193</v>
      </c>
      <c r="F1774" s="1">
        <v>41367</v>
      </c>
      <c r="G1774" s="1">
        <v>41250</v>
      </c>
      <c r="H1774">
        <v>4</v>
      </c>
      <c r="I1774">
        <v>2013</v>
      </c>
      <c r="J1774">
        <v>-1.9750000000000001</v>
      </c>
      <c r="K1774">
        <v>-95.183300000000003</v>
      </c>
      <c r="L1774" t="s">
        <v>1415</v>
      </c>
      <c r="M1774" t="s">
        <v>1417</v>
      </c>
      <c r="N1774" s="1">
        <v>41967</v>
      </c>
      <c r="O1774">
        <v>-1.6919999999999999</v>
      </c>
      <c r="P1774">
        <v>-96.722999999999999</v>
      </c>
      <c r="Q1774" t="s">
        <v>14</v>
      </c>
      <c r="R1774" t="s">
        <v>601</v>
      </c>
      <c r="S1774" t="s">
        <v>602</v>
      </c>
      <c r="T1774" t="s">
        <v>15</v>
      </c>
      <c r="U1774" t="s">
        <v>7</v>
      </c>
      <c r="V1774">
        <v>600.21690000000001</v>
      </c>
      <c r="W1774">
        <v>0.86</v>
      </c>
      <c r="X1774">
        <v>1</v>
      </c>
      <c r="Y1774">
        <v>61</v>
      </c>
      <c r="Z1774">
        <v>0</v>
      </c>
      <c r="AA1774">
        <v>0</v>
      </c>
      <c r="AB1774">
        <v>0</v>
      </c>
      <c r="AC1774">
        <v>240</v>
      </c>
      <c r="AD1774">
        <v>1000</v>
      </c>
      <c r="AE1774">
        <v>2000</v>
      </c>
      <c r="AF1774">
        <v>0</v>
      </c>
      <c r="AG1774">
        <v>0</v>
      </c>
      <c r="AH1774">
        <v>0</v>
      </c>
      <c r="AI1774">
        <v>0</v>
      </c>
      <c r="AJ1774">
        <v>0</v>
      </c>
      <c r="AK1774">
        <v>0</v>
      </c>
      <c r="AL1774">
        <v>0</v>
      </c>
      <c r="AM1774">
        <v>0</v>
      </c>
      <c r="AN1774">
        <v>0</v>
      </c>
      <c r="AO1774">
        <v>0</v>
      </c>
      <c r="AP1774">
        <v>0</v>
      </c>
      <c r="AQ1774">
        <v>0</v>
      </c>
      <c r="AR1774">
        <v>0</v>
      </c>
      <c r="AS1774">
        <v>0</v>
      </c>
      <c r="AT1774">
        <v>0</v>
      </c>
      <c r="AU1774">
        <v>0</v>
      </c>
      <c r="AV1774">
        <v>0</v>
      </c>
      <c r="AW1774">
        <v>0</v>
      </c>
      <c r="AX1774">
        <v>1</v>
      </c>
    </row>
    <row r="1775" spans="1:50" x14ac:dyDescent="0.25">
      <c r="A1775" s="36">
        <v>3901149</v>
      </c>
      <c r="B1775" s="36">
        <v>192</v>
      </c>
      <c r="C1775" t="s">
        <v>65</v>
      </c>
      <c r="D1775">
        <v>4748</v>
      </c>
      <c r="E1775">
        <v>192</v>
      </c>
      <c r="F1775" s="1">
        <v>41365</v>
      </c>
      <c r="G1775" s="1">
        <v>41250</v>
      </c>
      <c r="H1775">
        <v>4</v>
      </c>
      <c r="I1775">
        <v>2013</v>
      </c>
      <c r="J1775">
        <v>-1.4673</v>
      </c>
      <c r="K1775">
        <v>-98.9983</v>
      </c>
      <c r="L1775" t="s">
        <v>1415</v>
      </c>
      <c r="M1775" t="s">
        <v>1417</v>
      </c>
      <c r="N1775" s="1">
        <v>41966</v>
      </c>
      <c r="O1775">
        <v>-2.9209999999999998</v>
      </c>
      <c r="P1775">
        <v>-92.96</v>
      </c>
      <c r="Q1775" t="s">
        <v>14</v>
      </c>
      <c r="R1775" t="s">
        <v>601</v>
      </c>
      <c r="S1775" t="s">
        <v>602</v>
      </c>
      <c r="T1775" t="s">
        <v>15</v>
      </c>
      <c r="U1775" t="s">
        <v>7</v>
      </c>
      <c r="V1775">
        <v>600.5403</v>
      </c>
      <c r="W1775">
        <v>0.86</v>
      </c>
      <c r="X1775">
        <v>1</v>
      </c>
      <c r="Y1775">
        <v>61</v>
      </c>
      <c r="Z1775">
        <v>0</v>
      </c>
      <c r="AA1775">
        <v>0</v>
      </c>
      <c r="AB1775">
        <v>0</v>
      </c>
      <c r="AC1775">
        <v>240</v>
      </c>
      <c r="AD1775">
        <v>111</v>
      </c>
      <c r="AE1775">
        <v>222</v>
      </c>
      <c r="AF1775">
        <v>0</v>
      </c>
      <c r="AG1775">
        <v>0</v>
      </c>
      <c r="AH1775">
        <v>0</v>
      </c>
      <c r="AI1775">
        <v>0</v>
      </c>
      <c r="AJ1775">
        <v>0</v>
      </c>
      <c r="AK1775">
        <v>0</v>
      </c>
      <c r="AL1775">
        <v>0</v>
      </c>
      <c r="AM1775">
        <v>0</v>
      </c>
      <c r="AN1775">
        <v>0</v>
      </c>
      <c r="AO1775">
        <v>0</v>
      </c>
      <c r="AP1775">
        <v>0</v>
      </c>
      <c r="AQ1775">
        <v>0</v>
      </c>
      <c r="AR1775">
        <v>0</v>
      </c>
      <c r="AS1775">
        <v>0</v>
      </c>
      <c r="AT1775">
        <v>0</v>
      </c>
      <c r="AU1775">
        <v>0</v>
      </c>
      <c r="AV1775">
        <v>0</v>
      </c>
      <c r="AW1775">
        <v>0</v>
      </c>
      <c r="AX1775">
        <v>1</v>
      </c>
    </row>
    <row r="1776" spans="1:50" x14ac:dyDescent="0.25">
      <c r="A1776" s="36">
        <v>3901148</v>
      </c>
      <c r="B1776" s="36">
        <v>191</v>
      </c>
      <c r="C1776" t="s">
        <v>65</v>
      </c>
      <c r="D1776">
        <v>4747</v>
      </c>
      <c r="E1776">
        <v>191</v>
      </c>
      <c r="F1776" s="1">
        <v>41362</v>
      </c>
      <c r="G1776" s="1">
        <v>41250</v>
      </c>
      <c r="H1776">
        <v>3</v>
      </c>
      <c r="I1776">
        <v>2013</v>
      </c>
      <c r="J1776">
        <v>4.9000000000000002E-2</v>
      </c>
      <c r="K1776">
        <v>-109.9053</v>
      </c>
      <c r="L1776" t="s">
        <v>1415</v>
      </c>
      <c r="M1776" t="s">
        <v>1417</v>
      </c>
      <c r="N1776" s="1">
        <v>41973</v>
      </c>
      <c r="O1776">
        <v>0.41</v>
      </c>
      <c r="P1776">
        <v>-99.504000000000005</v>
      </c>
      <c r="Q1776" t="s">
        <v>14</v>
      </c>
      <c r="R1776" t="s">
        <v>601</v>
      </c>
      <c r="S1776" t="s">
        <v>602</v>
      </c>
      <c r="T1776" t="s">
        <v>15</v>
      </c>
      <c r="U1776" t="s">
        <v>7</v>
      </c>
      <c r="V1776">
        <v>610.73659999999995</v>
      </c>
      <c r="W1776">
        <v>0.86</v>
      </c>
      <c r="X1776">
        <v>1</v>
      </c>
      <c r="Y1776">
        <v>62</v>
      </c>
      <c r="Z1776">
        <v>0</v>
      </c>
      <c r="AA1776">
        <v>0</v>
      </c>
      <c r="AB1776">
        <v>0</v>
      </c>
      <c r="AC1776">
        <v>240</v>
      </c>
      <c r="AD1776">
        <v>1000</v>
      </c>
      <c r="AE1776">
        <v>2000</v>
      </c>
      <c r="AF1776">
        <v>0</v>
      </c>
      <c r="AG1776">
        <v>0</v>
      </c>
      <c r="AH1776">
        <v>0</v>
      </c>
      <c r="AI1776">
        <v>0</v>
      </c>
      <c r="AJ1776">
        <v>0</v>
      </c>
      <c r="AK1776">
        <v>0</v>
      </c>
      <c r="AL1776">
        <v>0</v>
      </c>
      <c r="AM1776">
        <v>0</v>
      </c>
      <c r="AN1776">
        <v>0</v>
      </c>
      <c r="AO1776">
        <v>0</v>
      </c>
      <c r="AP1776">
        <v>0</v>
      </c>
      <c r="AQ1776">
        <v>0</v>
      </c>
      <c r="AR1776">
        <v>0</v>
      </c>
      <c r="AS1776">
        <v>0</v>
      </c>
      <c r="AT1776">
        <v>0</v>
      </c>
      <c r="AU1776">
        <v>0</v>
      </c>
      <c r="AV1776">
        <v>0</v>
      </c>
      <c r="AW1776">
        <v>0</v>
      </c>
      <c r="AX1776">
        <v>1</v>
      </c>
    </row>
    <row r="1777" spans="1:50" x14ac:dyDescent="0.25">
      <c r="A1777" s="36">
        <v>5904273</v>
      </c>
      <c r="B1777" s="36">
        <v>190</v>
      </c>
      <c r="C1777" t="s">
        <v>65</v>
      </c>
      <c r="D1777">
        <v>4746</v>
      </c>
      <c r="E1777">
        <v>190</v>
      </c>
      <c r="F1777" s="1">
        <v>41361</v>
      </c>
      <c r="G1777" s="1">
        <v>41250</v>
      </c>
      <c r="H1777">
        <v>3</v>
      </c>
      <c r="I1777">
        <v>2013</v>
      </c>
      <c r="J1777">
        <v>2.0379999999999998</v>
      </c>
      <c r="K1777">
        <v>-110.0598</v>
      </c>
      <c r="L1777" t="s">
        <v>1415</v>
      </c>
      <c r="M1777" t="s">
        <v>1417</v>
      </c>
      <c r="N1777" s="1">
        <v>41971</v>
      </c>
      <c r="O1777">
        <v>2.6139999999999999</v>
      </c>
      <c r="P1777">
        <v>-106.086</v>
      </c>
      <c r="Q1777" t="s">
        <v>14</v>
      </c>
      <c r="R1777" t="s">
        <v>601</v>
      </c>
      <c r="S1777" t="s">
        <v>602</v>
      </c>
      <c r="T1777" t="s">
        <v>15</v>
      </c>
      <c r="U1777" t="s">
        <v>7</v>
      </c>
      <c r="V1777">
        <v>610.20939999999996</v>
      </c>
      <c r="W1777">
        <v>0.86</v>
      </c>
      <c r="X1777">
        <v>1</v>
      </c>
      <c r="Y1777">
        <v>62</v>
      </c>
      <c r="Z1777">
        <v>0</v>
      </c>
      <c r="AA1777">
        <v>0</v>
      </c>
      <c r="AB1777">
        <v>0</v>
      </c>
      <c r="AC1777">
        <v>240</v>
      </c>
      <c r="AD1777">
        <v>1000</v>
      </c>
      <c r="AE1777">
        <v>2000</v>
      </c>
      <c r="AF1777">
        <v>0</v>
      </c>
      <c r="AG1777">
        <v>0</v>
      </c>
      <c r="AH1777">
        <v>0</v>
      </c>
      <c r="AI1777">
        <v>0</v>
      </c>
      <c r="AJ1777">
        <v>0</v>
      </c>
      <c r="AK1777">
        <v>0</v>
      </c>
      <c r="AL1777">
        <v>0</v>
      </c>
      <c r="AM1777">
        <v>0</v>
      </c>
      <c r="AN1777">
        <v>0</v>
      </c>
      <c r="AO1777">
        <v>0</v>
      </c>
      <c r="AP1777">
        <v>0</v>
      </c>
      <c r="AQ1777">
        <v>0</v>
      </c>
      <c r="AR1777">
        <v>0</v>
      </c>
      <c r="AS1777">
        <v>0</v>
      </c>
      <c r="AT1777">
        <v>0</v>
      </c>
      <c r="AU1777">
        <v>0</v>
      </c>
      <c r="AV1777">
        <v>0</v>
      </c>
      <c r="AW1777">
        <v>0</v>
      </c>
      <c r="AX1777">
        <v>1</v>
      </c>
    </row>
    <row r="1778" spans="1:50" x14ac:dyDescent="0.25">
      <c r="A1778" s="36">
        <v>3901155</v>
      </c>
      <c r="B1778" s="36">
        <v>160</v>
      </c>
      <c r="C1778" t="s">
        <v>65</v>
      </c>
      <c r="D1778">
        <v>4331</v>
      </c>
      <c r="E1778">
        <v>160</v>
      </c>
      <c r="F1778" s="1">
        <v>41475</v>
      </c>
      <c r="G1778" s="1">
        <v>41250</v>
      </c>
      <c r="H1778">
        <v>7</v>
      </c>
      <c r="I1778">
        <v>2013</v>
      </c>
      <c r="J1778">
        <v>8.6370000000000005</v>
      </c>
      <c r="K1778">
        <v>-90.000799999999998</v>
      </c>
      <c r="L1778" t="s">
        <v>1415</v>
      </c>
      <c r="M1778" t="s">
        <v>1416</v>
      </c>
      <c r="N1778" s="1">
        <v>41975</v>
      </c>
      <c r="O1778">
        <v>9.7859999999999996</v>
      </c>
      <c r="P1778">
        <v>-99.504999999999995</v>
      </c>
      <c r="Q1778" t="s">
        <v>14</v>
      </c>
      <c r="R1778" t="s">
        <v>601</v>
      </c>
      <c r="S1778" t="s">
        <v>602</v>
      </c>
      <c r="T1778" t="s">
        <v>15</v>
      </c>
      <c r="U1778" t="s">
        <v>7</v>
      </c>
      <c r="V1778">
        <v>499.54239999999999</v>
      </c>
      <c r="W1778">
        <v>0.86</v>
      </c>
      <c r="X1778">
        <v>1</v>
      </c>
      <c r="Y1778">
        <v>50</v>
      </c>
      <c r="Z1778">
        <v>0</v>
      </c>
      <c r="AA1778">
        <v>0</v>
      </c>
      <c r="AB1778">
        <v>0</v>
      </c>
      <c r="AC1778">
        <v>240</v>
      </c>
      <c r="AD1778">
        <v>1000</v>
      </c>
      <c r="AE1778">
        <v>2000</v>
      </c>
      <c r="AF1778">
        <v>0</v>
      </c>
      <c r="AG1778">
        <v>0</v>
      </c>
      <c r="AH1778">
        <v>0</v>
      </c>
      <c r="AI1778">
        <v>0</v>
      </c>
      <c r="AJ1778">
        <v>0</v>
      </c>
      <c r="AK1778">
        <v>0</v>
      </c>
      <c r="AL1778">
        <v>0</v>
      </c>
      <c r="AM1778">
        <v>0</v>
      </c>
      <c r="AN1778">
        <v>0</v>
      </c>
      <c r="AO1778">
        <v>0</v>
      </c>
      <c r="AP1778">
        <v>0</v>
      </c>
      <c r="AQ1778">
        <v>0</v>
      </c>
      <c r="AR1778">
        <v>0</v>
      </c>
      <c r="AS1778">
        <v>0</v>
      </c>
      <c r="AT1778">
        <v>0</v>
      </c>
      <c r="AU1778">
        <v>0</v>
      </c>
      <c r="AV1778">
        <v>0</v>
      </c>
      <c r="AW1778">
        <v>0</v>
      </c>
      <c r="AX1778">
        <v>1</v>
      </c>
    </row>
    <row r="1779" spans="1:50" x14ac:dyDescent="0.25">
      <c r="A1779" s="36">
        <v>5903272</v>
      </c>
      <c r="B1779" s="36">
        <v>6891</v>
      </c>
      <c r="C1779" t="s">
        <v>65</v>
      </c>
      <c r="D1779">
        <v>3333</v>
      </c>
      <c r="E1779">
        <v>4841</v>
      </c>
      <c r="F1779" s="1">
        <v>40318</v>
      </c>
      <c r="G1779" s="1">
        <v>40324</v>
      </c>
      <c r="H1779">
        <v>5</v>
      </c>
      <c r="I1779">
        <v>2010</v>
      </c>
      <c r="J1779">
        <v>22.678999999999998</v>
      </c>
      <c r="K1779">
        <v>-157.97</v>
      </c>
      <c r="L1779" t="s">
        <v>1415</v>
      </c>
      <c r="M1779" t="s">
        <v>1418</v>
      </c>
      <c r="N1779" s="1">
        <v>41973</v>
      </c>
      <c r="O1779">
        <v>24.530999999999999</v>
      </c>
      <c r="P1779">
        <v>-156.011</v>
      </c>
      <c r="Q1779" t="s">
        <v>3</v>
      </c>
      <c r="R1779" t="s">
        <v>637</v>
      </c>
      <c r="S1779" t="s">
        <v>638</v>
      </c>
      <c r="T1779" t="s">
        <v>43</v>
      </c>
      <c r="U1779" t="s">
        <v>7</v>
      </c>
      <c r="V1779">
        <v>1654.6425999999999</v>
      </c>
      <c r="W1779">
        <v>0.74</v>
      </c>
      <c r="X1779">
        <v>1</v>
      </c>
      <c r="Y1779">
        <v>303</v>
      </c>
      <c r="Z1779">
        <v>0</v>
      </c>
      <c r="AA1779">
        <v>0</v>
      </c>
      <c r="AB1779">
        <v>0</v>
      </c>
      <c r="AC1779">
        <v>240</v>
      </c>
      <c r="AD1779">
        <v>1000</v>
      </c>
      <c r="AE1779">
        <v>1000</v>
      </c>
      <c r="AF1779">
        <v>1</v>
      </c>
      <c r="AG1779">
        <v>0</v>
      </c>
      <c r="AH1779">
        <v>0</v>
      </c>
      <c r="AI1779">
        <v>0</v>
      </c>
      <c r="AJ1779">
        <v>0</v>
      </c>
      <c r="AK1779">
        <v>0</v>
      </c>
      <c r="AL1779">
        <v>0</v>
      </c>
      <c r="AM1779">
        <v>0</v>
      </c>
      <c r="AN1779">
        <v>0</v>
      </c>
      <c r="AO1779">
        <v>0</v>
      </c>
      <c r="AP1779">
        <v>0</v>
      </c>
      <c r="AQ1779">
        <v>1</v>
      </c>
      <c r="AR1779">
        <v>0</v>
      </c>
      <c r="AS1779">
        <v>0</v>
      </c>
      <c r="AT1779">
        <v>0</v>
      </c>
      <c r="AU1779">
        <v>0</v>
      </c>
      <c r="AV1779">
        <v>0</v>
      </c>
      <c r="AW1779">
        <v>0</v>
      </c>
      <c r="AX1779">
        <v>1</v>
      </c>
    </row>
    <row r="1780" spans="1:50" x14ac:dyDescent="0.25">
      <c r="A1780" s="36">
        <v>3901157</v>
      </c>
      <c r="B1780" s="36">
        <v>210</v>
      </c>
      <c r="C1780" t="s">
        <v>65</v>
      </c>
      <c r="D1780">
        <v>4764</v>
      </c>
      <c r="E1780">
        <v>210</v>
      </c>
      <c r="F1780" s="1">
        <v>41361</v>
      </c>
      <c r="G1780" s="1">
        <v>41261</v>
      </c>
      <c r="H1780">
        <v>3</v>
      </c>
      <c r="I1780">
        <v>2013</v>
      </c>
      <c r="J1780">
        <v>0.99829999999999997</v>
      </c>
      <c r="K1780">
        <v>-109.99979999999999</v>
      </c>
      <c r="L1780" t="s">
        <v>1415</v>
      </c>
      <c r="M1780" t="s">
        <v>597</v>
      </c>
      <c r="N1780" s="1">
        <v>41972</v>
      </c>
      <c r="O1780">
        <v>2.0089999999999999</v>
      </c>
      <c r="P1780">
        <v>-127.101</v>
      </c>
      <c r="Q1780" t="s">
        <v>14</v>
      </c>
      <c r="R1780" t="s">
        <v>601</v>
      </c>
      <c r="S1780" t="s">
        <v>602</v>
      </c>
      <c r="T1780" t="s">
        <v>15</v>
      </c>
      <c r="U1780" t="s">
        <v>7</v>
      </c>
      <c r="V1780">
        <v>610.77610000000004</v>
      </c>
      <c r="W1780">
        <v>0.86</v>
      </c>
      <c r="X1780">
        <v>1</v>
      </c>
      <c r="Y1780">
        <v>55</v>
      </c>
      <c r="Z1780">
        <v>0</v>
      </c>
      <c r="AA1780">
        <v>0</v>
      </c>
      <c r="AB1780">
        <v>0</v>
      </c>
      <c r="AC1780">
        <v>240</v>
      </c>
      <c r="AD1780">
        <v>1000</v>
      </c>
      <c r="AE1780">
        <v>2000</v>
      </c>
      <c r="AF1780">
        <v>0</v>
      </c>
      <c r="AG1780">
        <v>0</v>
      </c>
      <c r="AH1780">
        <v>0</v>
      </c>
      <c r="AI1780">
        <v>0</v>
      </c>
      <c r="AJ1780">
        <v>0</v>
      </c>
      <c r="AK1780">
        <v>0</v>
      </c>
      <c r="AL1780">
        <v>0</v>
      </c>
      <c r="AM1780">
        <v>0</v>
      </c>
      <c r="AN1780">
        <v>0</v>
      </c>
      <c r="AO1780">
        <v>0</v>
      </c>
      <c r="AP1780">
        <v>0</v>
      </c>
      <c r="AQ1780">
        <v>0</v>
      </c>
      <c r="AR1780">
        <v>0</v>
      </c>
      <c r="AS1780">
        <v>0</v>
      </c>
      <c r="AT1780">
        <v>0</v>
      </c>
      <c r="AU1780">
        <v>0</v>
      </c>
      <c r="AV1780">
        <v>0</v>
      </c>
      <c r="AW1780">
        <v>0</v>
      </c>
      <c r="AX1780">
        <v>1</v>
      </c>
    </row>
    <row r="1781" spans="1:50" x14ac:dyDescent="0.25">
      <c r="A1781" s="36">
        <v>4901667</v>
      </c>
      <c r="B1781" s="36">
        <v>132900</v>
      </c>
      <c r="C1781" t="s">
        <v>64</v>
      </c>
      <c r="D1781">
        <v>5463</v>
      </c>
      <c r="E1781">
        <v>6779</v>
      </c>
      <c r="F1781" s="1">
        <v>41749</v>
      </c>
      <c r="G1781" s="1">
        <v>41751</v>
      </c>
      <c r="H1781">
        <v>4</v>
      </c>
      <c r="I1781">
        <v>2014</v>
      </c>
      <c r="J1781">
        <v>37.61</v>
      </c>
      <c r="K1781">
        <v>-123.62</v>
      </c>
      <c r="L1781" t="s">
        <v>1419</v>
      </c>
      <c r="M1781" t="s">
        <v>1420</v>
      </c>
      <c r="N1781" s="1">
        <v>41976</v>
      </c>
      <c r="O1781">
        <v>34.955300000000001</v>
      </c>
      <c r="P1781">
        <v>-121.9169</v>
      </c>
      <c r="Q1781" t="s">
        <v>3</v>
      </c>
      <c r="R1781" t="s">
        <v>907</v>
      </c>
      <c r="S1781" t="s">
        <v>908</v>
      </c>
      <c r="T1781" t="s">
        <v>45</v>
      </c>
      <c r="U1781" t="s">
        <v>7</v>
      </c>
      <c r="V1781">
        <v>227.08250000000001</v>
      </c>
      <c r="W1781">
        <v>0.91</v>
      </c>
      <c r="X1781">
        <v>0</v>
      </c>
      <c r="Y1781">
        <v>81</v>
      </c>
      <c r="Z1781">
        <v>0</v>
      </c>
      <c r="AA1781">
        <v>0</v>
      </c>
      <c r="AB1781">
        <v>0</v>
      </c>
      <c r="AC1781">
        <v>48</v>
      </c>
      <c r="AD1781">
        <v>1000</v>
      </c>
      <c r="AE1781">
        <v>1500</v>
      </c>
      <c r="AF1781">
        <v>0</v>
      </c>
      <c r="AG1781">
        <v>0</v>
      </c>
      <c r="AH1781">
        <v>0</v>
      </c>
      <c r="AI1781">
        <v>0</v>
      </c>
      <c r="AJ1781">
        <v>0</v>
      </c>
      <c r="AK1781">
        <v>0</v>
      </c>
      <c r="AL1781">
        <v>0</v>
      </c>
      <c r="AM1781">
        <v>0</v>
      </c>
      <c r="AN1781">
        <v>0</v>
      </c>
      <c r="AO1781">
        <v>0</v>
      </c>
      <c r="AP1781">
        <v>0</v>
      </c>
      <c r="AQ1781">
        <v>0</v>
      </c>
      <c r="AR1781">
        <v>0</v>
      </c>
      <c r="AS1781">
        <v>0</v>
      </c>
      <c r="AT1781">
        <v>0</v>
      </c>
      <c r="AU1781">
        <v>0</v>
      </c>
      <c r="AV1781">
        <v>0</v>
      </c>
      <c r="AW1781">
        <v>0</v>
      </c>
      <c r="AX1781">
        <v>1</v>
      </c>
    </row>
    <row r="1782" spans="1:50" x14ac:dyDescent="0.25">
      <c r="A1782" s="36">
        <v>4901669</v>
      </c>
      <c r="B1782" s="36">
        <v>132902</v>
      </c>
      <c r="C1782" t="s">
        <v>64</v>
      </c>
      <c r="D1782">
        <v>5465</v>
      </c>
      <c r="E1782">
        <v>6781</v>
      </c>
      <c r="F1782" s="1">
        <v>41765</v>
      </c>
      <c r="G1782" s="1">
        <v>41766</v>
      </c>
      <c r="H1782">
        <v>5</v>
      </c>
      <c r="I1782">
        <v>2014</v>
      </c>
      <c r="J1782">
        <v>32.619999999999997</v>
      </c>
      <c r="K1782">
        <v>-118.74</v>
      </c>
      <c r="L1782" t="s">
        <v>1419</v>
      </c>
      <c r="M1782" t="s">
        <v>1420</v>
      </c>
      <c r="N1782" s="1">
        <v>41976</v>
      </c>
      <c r="O1782">
        <v>27.096299999999999</v>
      </c>
      <c r="P1782">
        <v>-120.1605</v>
      </c>
      <c r="Q1782" t="s">
        <v>3</v>
      </c>
      <c r="R1782" t="s">
        <v>907</v>
      </c>
      <c r="S1782" t="s">
        <v>908</v>
      </c>
      <c r="T1782" t="s">
        <v>45</v>
      </c>
      <c r="U1782" t="s">
        <v>7</v>
      </c>
      <c r="V1782">
        <v>211.00739999999999</v>
      </c>
      <c r="W1782">
        <v>0.91</v>
      </c>
      <c r="X1782">
        <v>0</v>
      </c>
      <c r="Y1782">
        <v>104</v>
      </c>
      <c r="Z1782">
        <v>0</v>
      </c>
      <c r="AA1782">
        <v>0</v>
      </c>
      <c r="AB1782">
        <v>0</v>
      </c>
      <c r="AC1782">
        <v>48</v>
      </c>
      <c r="AD1782">
        <v>1000</v>
      </c>
      <c r="AE1782">
        <v>1500</v>
      </c>
      <c r="AF1782">
        <v>0</v>
      </c>
      <c r="AG1782">
        <v>0</v>
      </c>
      <c r="AH1782">
        <v>0</v>
      </c>
      <c r="AI1782">
        <v>0</v>
      </c>
      <c r="AJ1782">
        <v>0</v>
      </c>
      <c r="AK1782">
        <v>0</v>
      </c>
      <c r="AL1782">
        <v>0</v>
      </c>
      <c r="AM1782">
        <v>0</v>
      </c>
      <c r="AN1782">
        <v>0</v>
      </c>
      <c r="AO1782">
        <v>0</v>
      </c>
      <c r="AP1782">
        <v>0</v>
      </c>
      <c r="AQ1782">
        <v>0</v>
      </c>
      <c r="AR1782">
        <v>0</v>
      </c>
      <c r="AS1782">
        <v>0</v>
      </c>
      <c r="AT1782">
        <v>0</v>
      </c>
      <c r="AU1782">
        <v>0</v>
      </c>
      <c r="AV1782">
        <v>0</v>
      </c>
      <c r="AW1782">
        <v>0</v>
      </c>
      <c r="AX1782">
        <v>1</v>
      </c>
    </row>
    <row r="1783" spans="1:50" x14ac:dyDescent="0.25">
      <c r="A1783" s="36">
        <v>4901668</v>
      </c>
      <c r="B1783" s="36">
        <v>132901</v>
      </c>
      <c r="C1783" t="s">
        <v>64</v>
      </c>
      <c r="D1783">
        <v>5464</v>
      </c>
      <c r="E1783">
        <v>6780</v>
      </c>
      <c r="F1783" s="1">
        <v>41765</v>
      </c>
      <c r="G1783" s="1">
        <v>41766</v>
      </c>
      <c r="H1783">
        <v>5</v>
      </c>
      <c r="I1783">
        <v>2014</v>
      </c>
      <c r="J1783">
        <v>33.049999999999997</v>
      </c>
      <c r="K1783">
        <v>-119.47</v>
      </c>
      <c r="L1783" t="s">
        <v>1419</v>
      </c>
      <c r="M1783" t="s">
        <v>1420</v>
      </c>
      <c r="N1783" s="1">
        <v>41976</v>
      </c>
      <c r="O1783">
        <v>29.3629</v>
      </c>
      <c r="P1783">
        <v>-116.0194</v>
      </c>
      <c r="Q1783" t="s">
        <v>3</v>
      </c>
      <c r="R1783" t="s">
        <v>907</v>
      </c>
      <c r="S1783" t="s">
        <v>908</v>
      </c>
      <c r="T1783" t="s">
        <v>45</v>
      </c>
      <c r="U1783" t="s">
        <v>7</v>
      </c>
      <c r="V1783">
        <v>211.03530000000001</v>
      </c>
      <c r="W1783">
        <v>0.91</v>
      </c>
      <c r="X1783">
        <v>0</v>
      </c>
      <c r="Y1783">
        <v>103</v>
      </c>
      <c r="Z1783">
        <v>0</v>
      </c>
      <c r="AA1783">
        <v>0</v>
      </c>
      <c r="AB1783">
        <v>0</v>
      </c>
      <c r="AC1783">
        <v>48</v>
      </c>
      <c r="AD1783">
        <v>1000</v>
      </c>
      <c r="AE1783">
        <v>1500</v>
      </c>
      <c r="AF1783">
        <v>0</v>
      </c>
      <c r="AG1783">
        <v>0</v>
      </c>
      <c r="AH1783">
        <v>0</v>
      </c>
      <c r="AI1783">
        <v>0</v>
      </c>
      <c r="AJ1783">
        <v>0</v>
      </c>
      <c r="AK1783">
        <v>0</v>
      </c>
      <c r="AL1783">
        <v>0</v>
      </c>
      <c r="AM1783">
        <v>0</v>
      </c>
      <c r="AN1783">
        <v>0</v>
      </c>
      <c r="AO1783">
        <v>0</v>
      </c>
      <c r="AP1783">
        <v>0</v>
      </c>
      <c r="AQ1783">
        <v>0</v>
      </c>
      <c r="AR1783">
        <v>0</v>
      </c>
      <c r="AS1783">
        <v>0</v>
      </c>
      <c r="AT1783">
        <v>0</v>
      </c>
      <c r="AU1783">
        <v>0</v>
      </c>
      <c r="AV1783">
        <v>0</v>
      </c>
      <c r="AW1783">
        <v>0</v>
      </c>
      <c r="AX1783">
        <v>1</v>
      </c>
    </row>
    <row r="1784" spans="1:50" x14ac:dyDescent="0.25">
      <c r="A1784" s="36">
        <v>4901531</v>
      </c>
      <c r="B1784" s="36">
        <v>7098</v>
      </c>
      <c r="C1784" t="s">
        <v>65</v>
      </c>
      <c r="D1784">
        <v>3870</v>
      </c>
      <c r="E1784" t="s">
        <v>573</v>
      </c>
      <c r="F1784" s="1">
        <v>41170</v>
      </c>
      <c r="G1784" s="1">
        <v>41163</v>
      </c>
      <c r="H1784">
        <v>9</v>
      </c>
      <c r="I1784">
        <v>2012</v>
      </c>
      <c r="J1784">
        <v>44.625</v>
      </c>
      <c r="K1784">
        <v>-126.41500000000001</v>
      </c>
      <c r="L1784" t="s">
        <v>1419</v>
      </c>
      <c r="M1784" t="s">
        <v>573</v>
      </c>
      <c r="N1784" s="1">
        <v>41973</v>
      </c>
      <c r="O1784">
        <v>43.826999999999998</v>
      </c>
      <c r="P1784">
        <v>-129.637</v>
      </c>
      <c r="Q1784" t="s">
        <v>3</v>
      </c>
      <c r="R1784" t="s">
        <v>601</v>
      </c>
      <c r="S1784" t="s">
        <v>602</v>
      </c>
      <c r="T1784" t="s">
        <v>15</v>
      </c>
      <c r="U1784" t="s">
        <v>7</v>
      </c>
      <c r="V1784">
        <v>803.19410000000005</v>
      </c>
      <c r="W1784">
        <v>0.85</v>
      </c>
      <c r="X1784">
        <v>1</v>
      </c>
      <c r="Y1784">
        <v>82</v>
      </c>
      <c r="Z1784">
        <v>0</v>
      </c>
      <c r="AA1784">
        <v>0</v>
      </c>
      <c r="AB1784">
        <v>0</v>
      </c>
      <c r="AC1784">
        <v>240</v>
      </c>
      <c r="AD1784">
        <v>1000</v>
      </c>
      <c r="AE1784">
        <v>2000</v>
      </c>
      <c r="AF1784">
        <v>0</v>
      </c>
      <c r="AG1784">
        <v>0</v>
      </c>
      <c r="AH1784">
        <v>0</v>
      </c>
      <c r="AI1784">
        <v>0</v>
      </c>
      <c r="AJ1784">
        <v>0</v>
      </c>
      <c r="AK1784">
        <v>0</v>
      </c>
      <c r="AL1784">
        <v>0</v>
      </c>
      <c r="AM1784">
        <v>0</v>
      </c>
      <c r="AN1784">
        <v>0</v>
      </c>
      <c r="AO1784">
        <v>0</v>
      </c>
      <c r="AP1784">
        <v>0</v>
      </c>
      <c r="AQ1784">
        <v>0</v>
      </c>
      <c r="AR1784">
        <v>0</v>
      </c>
      <c r="AS1784">
        <v>0</v>
      </c>
      <c r="AT1784">
        <v>0</v>
      </c>
      <c r="AU1784">
        <v>0</v>
      </c>
      <c r="AV1784">
        <v>0</v>
      </c>
      <c r="AW1784">
        <v>0</v>
      </c>
      <c r="AX1784">
        <v>1</v>
      </c>
    </row>
    <row r="1785" spans="1:50" x14ac:dyDescent="0.25">
      <c r="A1785" s="36">
        <v>4901530</v>
      </c>
      <c r="B1785" s="36" t="s">
        <v>1421</v>
      </c>
      <c r="C1785" t="s">
        <v>65</v>
      </c>
      <c r="D1785">
        <v>5286</v>
      </c>
      <c r="E1785">
        <v>5286</v>
      </c>
      <c r="F1785" s="1">
        <v>41167</v>
      </c>
      <c r="G1785" s="1">
        <v>41159</v>
      </c>
      <c r="H1785">
        <v>9</v>
      </c>
      <c r="I1785">
        <v>2012</v>
      </c>
      <c r="J1785">
        <v>41.496000000000002</v>
      </c>
      <c r="K1785">
        <v>-126.676</v>
      </c>
      <c r="L1785" t="s">
        <v>1419</v>
      </c>
      <c r="M1785" t="s">
        <v>573</v>
      </c>
      <c r="N1785" s="1">
        <v>41966</v>
      </c>
      <c r="O1785">
        <v>40.027000000000001</v>
      </c>
      <c r="P1785">
        <v>-128.92500000000001</v>
      </c>
      <c r="Q1785" t="s">
        <v>3</v>
      </c>
      <c r="R1785" t="s">
        <v>601</v>
      </c>
      <c r="S1785" t="s">
        <v>602</v>
      </c>
      <c r="T1785" t="s">
        <v>15</v>
      </c>
      <c r="U1785" t="s">
        <v>7</v>
      </c>
      <c r="V1785">
        <v>799.2559</v>
      </c>
      <c r="W1785">
        <v>0.85</v>
      </c>
      <c r="X1785">
        <v>1</v>
      </c>
      <c r="Y1785">
        <v>75</v>
      </c>
      <c r="Z1785">
        <v>0</v>
      </c>
      <c r="AA1785">
        <v>0</v>
      </c>
      <c r="AB1785">
        <v>0</v>
      </c>
      <c r="AC1785">
        <v>240</v>
      </c>
      <c r="AD1785">
        <v>1000</v>
      </c>
      <c r="AE1785">
        <v>2000</v>
      </c>
      <c r="AF1785">
        <v>0</v>
      </c>
      <c r="AG1785">
        <v>0</v>
      </c>
      <c r="AH1785">
        <v>0</v>
      </c>
      <c r="AI1785">
        <v>0</v>
      </c>
      <c r="AJ1785">
        <v>0</v>
      </c>
      <c r="AK1785">
        <v>0</v>
      </c>
      <c r="AL1785">
        <v>0</v>
      </c>
      <c r="AM1785">
        <v>0</v>
      </c>
      <c r="AN1785">
        <v>0</v>
      </c>
      <c r="AO1785">
        <v>0</v>
      </c>
      <c r="AP1785">
        <v>0</v>
      </c>
      <c r="AQ1785">
        <v>0</v>
      </c>
      <c r="AR1785">
        <v>0</v>
      </c>
      <c r="AS1785">
        <v>0</v>
      </c>
      <c r="AT1785">
        <v>0</v>
      </c>
      <c r="AU1785">
        <v>0</v>
      </c>
      <c r="AV1785">
        <v>0</v>
      </c>
      <c r="AW1785">
        <v>0</v>
      </c>
      <c r="AX1785">
        <v>1</v>
      </c>
    </row>
    <row r="1786" spans="1:50" x14ac:dyDescent="0.25">
      <c r="A1786" s="36">
        <v>6901590</v>
      </c>
      <c r="B1786" s="36">
        <v>132023</v>
      </c>
      <c r="C1786" t="s">
        <v>64</v>
      </c>
      <c r="D1786" t="s">
        <v>573</v>
      </c>
      <c r="E1786" t="s">
        <v>1422</v>
      </c>
      <c r="F1786" s="1">
        <v>41673</v>
      </c>
      <c r="G1786" s="1">
        <v>41683</v>
      </c>
      <c r="H1786">
        <v>2</v>
      </c>
      <c r="I1786">
        <v>2014</v>
      </c>
      <c r="J1786">
        <v>15.2845</v>
      </c>
      <c r="K1786">
        <v>-35.213299999999997</v>
      </c>
      <c r="L1786" t="s">
        <v>1423</v>
      </c>
      <c r="M1786" t="s">
        <v>573</v>
      </c>
      <c r="N1786" s="1">
        <v>41975</v>
      </c>
      <c r="O1786">
        <v>12.835800000000001</v>
      </c>
      <c r="P1786">
        <v>-34.929900000000004</v>
      </c>
      <c r="Q1786" t="s">
        <v>9</v>
      </c>
      <c r="R1786" t="s">
        <v>645</v>
      </c>
      <c r="S1786" t="s">
        <v>646</v>
      </c>
      <c r="T1786" t="s">
        <v>11</v>
      </c>
      <c r="U1786" t="s">
        <v>10</v>
      </c>
      <c r="V1786">
        <v>301.62610000000001</v>
      </c>
      <c r="W1786">
        <v>0.91</v>
      </c>
      <c r="X1786">
        <v>1</v>
      </c>
      <c r="Y1786">
        <v>31</v>
      </c>
      <c r="Z1786">
        <v>0</v>
      </c>
      <c r="AA1786">
        <v>0</v>
      </c>
      <c r="AB1786">
        <v>0</v>
      </c>
      <c r="AC1786">
        <v>240</v>
      </c>
      <c r="AD1786">
        <v>1000</v>
      </c>
      <c r="AE1786">
        <v>2000</v>
      </c>
      <c r="AF1786">
        <v>0</v>
      </c>
      <c r="AG1786">
        <v>0</v>
      </c>
      <c r="AH1786">
        <v>0</v>
      </c>
      <c r="AI1786">
        <v>0</v>
      </c>
      <c r="AJ1786">
        <v>0</v>
      </c>
      <c r="AK1786">
        <v>0</v>
      </c>
      <c r="AL1786">
        <v>0</v>
      </c>
      <c r="AM1786">
        <v>0</v>
      </c>
      <c r="AN1786">
        <v>0</v>
      </c>
      <c r="AO1786">
        <v>0</v>
      </c>
      <c r="AP1786">
        <v>0</v>
      </c>
      <c r="AQ1786">
        <v>0</v>
      </c>
      <c r="AR1786">
        <v>0</v>
      </c>
      <c r="AS1786">
        <v>0</v>
      </c>
      <c r="AT1786">
        <v>0</v>
      </c>
      <c r="AU1786">
        <v>0</v>
      </c>
      <c r="AV1786">
        <v>0</v>
      </c>
      <c r="AW1786">
        <v>0</v>
      </c>
      <c r="AX1786">
        <v>1</v>
      </c>
    </row>
    <row r="1787" spans="1:50" x14ac:dyDescent="0.25">
      <c r="A1787" s="36">
        <v>6901591</v>
      </c>
      <c r="B1787" s="36">
        <v>132024</v>
      </c>
      <c r="C1787" t="s">
        <v>64</v>
      </c>
      <c r="D1787" t="s">
        <v>573</v>
      </c>
      <c r="E1787" t="s">
        <v>1424</v>
      </c>
      <c r="F1787" s="1">
        <v>41671</v>
      </c>
      <c r="G1787" s="1">
        <v>41683</v>
      </c>
      <c r="H1787">
        <v>2</v>
      </c>
      <c r="I1787">
        <v>2014</v>
      </c>
      <c r="J1787">
        <v>17.503</v>
      </c>
      <c r="K1787">
        <v>-30.280799999999999</v>
      </c>
      <c r="L1787" t="s">
        <v>1423</v>
      </c>
      <c r="M1787" t="s">
        <v>573</v>
      </c>
      <c r="N1787" s="1">
        <v>41973</v>
      </c>
      <c r="O1787">
        <v>18.855499999999999</v>
      </c>
      <c r="P1787">
        <v>-31.159600000000001</v>
      </c>
      <c r="Q1787" t="s">
        <v>9</v>
      </c>
      <c r="R1787" t="s">
        <v>645</v>
      </c>
      <c r="S1787" t="s">
        <v>646</v>
      </c>
      <c r="T1787" t="s">
        <v>11</v>
      </c>
      <c r="U1787" t="s">
        <v>10</v>
      </c>
      <c r="V1787">
        <v>302.209</v>
      </c>
      <c r="W1787">
        <v>0.91</v>
      </c>
      <c r="X1787">
        <v>1</v>
      </c>
      <c r="Y1787">
        <v>33</v>
      </c>
      <c r="Z1787">
        <v>0</v>
      </c>
      <c r="AA1787">
        <v>0</v>
      </c>
      <c r="AB1787">
        <v>0</v>
      </c>
      <c r="AC1787">
        <v>240</v>
      </c>
      <c r="AD1787">
        <v>1000</v>
      </c>
      <c r="AE1787">
        <v>2000</v>
      </c>
      <c r="AF1787">
        <v>0</v>
      </c>
      <c r="AG1787">
        <v>0</v>
      </c>
      <c r="AH1787">
        <v>0</v>
      </c>
      <c r="AI1787">
        <v>0</v>
      </c>
      <c r="AJ1787">
        <v>0</v>
      </c>
      <c r="AK1787">
        <v>0</v>
      </c>
      <c r="AL1787">
        <v>0</v>
      </c>
      <c r="AM1787">
        <v>0</v>
      </c>
      <c r="AN1787">
        <v>0</v>
      </c>
      <c r="AO1787">
        <v>0</v>
      </c>
      <c r="AP1787">
        <v>0</v>
      </c>
      <c r="AQ1787">
        <v>0</v>
      </c>
      <c r="AR1787">
        <v>0</v>
      </c>
      <c r="AS1787">
        <v>0</v>
      </c>
      <c r="AT1787">
        <v>0</v>
      </c>
      <c r="AU1787">
        <v>0</v>
      </c>
      <c r="AV1787">
        <v>0</v>
      </c>
      <c r="AW1787">
        <v>0</v>
      </c>
      <c r="AX1787">
        <v>1</v>
      </c>
    </row>
    <row r="1788" spans="1:50" x14ac:dyDescent="0.25">
      <c r="A1788" s="36">
        <v>6901017</v>
      </c>
      <c r="B1788" s="36">
        <v>107974</v>
      </c>
      <c r="C1788" t="s">
        <v>64</v>
      </c>
      <c r="D1788" t="s">
        <v>573</v>
      </c>
      <c r="E1788">
        <v>5796</v>
      </c>
      <c r="F1788" s="1">
        <v>41680</v>
      </c>
      <c r="G1788" s="1">
        <v>41683</v>
      </c>
      <c r="H1788">
        <v>2</v>
      </c>
      <c r="I1788">
        <v>2014</v>
      </c>
      <c r="J1788">
        <v>14.718</v>
      </c>
      <c r="K1788">
        <v>-51.31</v>
      </c>
      <c r="L1788" t="s">
        <v>1423</v>
      </c>
      <c r="M1788" t="s">
        <v>573</v>
      </c>
      <c r="N1788" s="1">
        <v>41971</v>
      </c>
      <c r="O1788">
        <v>15.1991</v>
      </c>
      <c r="P1788">
        <v>-51.707900000000002</v>
      </c>
      <c r="Q1788" t="s">
        <v>3</v>
      </c>
      <c r="R1788" t="s">
        <v>645</v>
      </c>
      <c r="S1788" t="s">
        <v>646</v>
      </c>
      <c r="T1788" t="s">
        <v>11</v>
      </c>
      <c r="U1788" t="s">
        <v>10</v>
      </c>
      <c r="V1788">
        <v>291.17669999999998</v>
      </c>
      <c r="W1788">
        <v>0.91</v>
      </c>
      <c r="X1788">
        <v>1</v>
      </c>
      <c r="Y1788">
        <v>30</v>
      </c>
      <c r="Z1788">
        <v>0</v>
      </c>
      <c r="AA1788">
        <v>0</v>
      </c>
      <c r="AB1788">
        <v>0</v>
      </c>
      <c r="AC1788">
        <v>240</v>
      </c>
      <c r="AD1788">
        <v>1000</v>
      </c>
      <c r="AE1788">
        <v>2000</v>
      </c>
      <c r="AF1788">
        <v>0</v>
      </c>
      <c r="AG1788">
        <v>0</v>
      </c>
      <c r="AH1788">
        <v>0</v>
      </c>
      <c r="AI1788">
        <v>0</v>
      </c>
      <c r="AJ1788">
        <v>0</v>
      </c>
      <c r="AK1788">
        <v>0</v>
      </c>
      <c r="AL1788">
        <v>0</v>
      </c>
      <c r="AM1788">
        <v>0</v>
      </c>
      <c r="AN1788">
        <v>0</v>
      </c>
      <c r="AO1788">
        <v>0</v>
      </c>
      <c r="AP1788">
        <v>0</v>
      </c>
      <c r="AQ1788">
        <v>0</v>
      </c>
      <c r="AR1788">
        <v>0</v>
      </c>
      <c r="AS1788">
        <v>0</v>
      </c>
      <c r="AT1788">
        <v>0</v>
      </c>
      <c r="AU1788">
        <v>0</v>
      </c>
      <c r="AV1788">
        <v>0</v>
      </c>
      <c r="AW1788">
        <v>0</v>
      </c>
      <c r="AX1788">
        <v>1</v>
      </c>
    </row>
    <row r="1789" spans="1:50" x14ac:dyDescent="0.25">
      <c r="A1789" s="36">
        <v>6900984</v>
      </c>
      <c r="B1789" s="36">
        <v>107977</v>
      </c>
      <c r="C1789" t="s">
        <v>64</v>
      </c>
      <c r="D1789" t="s">
        <v>573</v>
      </c>
      <c r="E1789">
        <v>5799</v>
      </c>
      <c r="F1789" s="1">
        <v>41298</v>
      </c>
      <c r="G1789" s="1">
        <v>41302</v>
      </c>
      <c r="H1789">
        <v>1</v>
      </c>
      <c r="I1789">
        <v>2013</v>
      </c>
      <c r="J1789">
        <v>16.59</v>
      </c>
      <c r="K1789">
        <v>-29.31</v>
      </c>
      <c r="L1789" t="s">
        <v>1423</v>
      </c>
      <c r="M1789" t="s">
        <v>1425</v>
      </c>
      <c r="N1789" s="1">
        <v>41969</v>
      </c>
      <c r="O1789">
        <v>18.397200000000002</v>
      </c>
      <c r="P1789">
        <v>-31.209599999999998</v>
      </c>
      <c r="Q1789" t="s">
        <v>3</v>
      </c>
      <c r="R1789" t="s">
        <v>645</v>
      </c>
      <c r="S1789" t="s">
        <v>646</v>
      </c>
      <c r="T1789" t="s">
        <v>11</v>
      </c>
      <c r="U1789" t="s">
        <v>10</v>
      </c>
      <c r="V1789">
        <v>671.19600000000003</v>
      </c>
      <c r="W1789">
        <v>0.86</v>
      </c>
      <c r="X1789">
        <v>1</v>
      </c>
      <c r="Y1789">
        <v>68</v>
      </c>
      <c r="Z1789">
        <v>0</v>
      </c>
      <c r="AA1789">
        <v>0</v>
      </c>
      <c r="AB1789">
        <v>0</v>
      </c>
      <c r="AC1789">
        <v>240</v>
      </c>
      <c r="AD1789">
        <v>1900</v>
      </c>
      <c r="AE1789">
        <v>2000</v>
      </c>
      <c r="AF1789">
        <v>0</v>
      </c>
      <c r="AG1789">
        <v>0</v>
      </c>
      <c r="AH1789">
        <v>0</v>
      </c>
      <c r="AI1789">
        <v>0</v>
      </c>
      <c r="AJ1789">
        <v>0</v>
      </c>
      <c r="AK1789">
        <v>0</v>
      </c>
      <c r="AL1789">
        <v>0</v>
      </c>
      <c r="AM1789">
        <v>0</v>
      </c>
      <c r="AN1789">
        <v>0</v>
      </c>
      <c r="AO1789">
        <v>0</v>
      </c>
      <c r="AP1789">
        <v>0</v>
      </c>
      <c r="AQ1789">
        <v>0</v>
      </c>
      <c r="AR1789">
        <v>0</v>
      </c>
      <c r="AS1789">
        <v>0</v>
      </c>
      <c r="AT1789">
        <v>0</v>
      </c>
      <c r="AU1789">
        <v>0</v>
      </c>
      <c r="AV1789">
        <v>0</v>
      </c>
      <c r="AW1789">
        <v>0</v>
      </c>
      <c r="AX1789">
        <v>1</v>
      </c>
    </row>
    <row r="1790" spans="1:50" x14ac:dyDescent="0.25">
      <c r="A1790" s="36">
        <v>6900992</v>
      </c>
      <c r="B1790" s="36">
        <v>107978</v>
      </c>
      <c r="C1790" t="s">
        <v>64</v>
      </c>
      <c r="D1790" t="s">
        <v>573</v>
      </c>
      <c r="E1790" t="s">
        <v>1426</v>
      </c>
      <c r="F1790" s="1">
        <v>41300</v>
      </c>
      <c r="G1790" s="1">
        <v>41332</v>
      </c>
      <c r="H1790">
        <v>1</v>
      </c>
      <c r="I1790">
        <v>2013</v>
      </c>
      <c r="J1790">
        <v>18.100000000000001</v>
      </c>
      <c r="K1790">
        <v>-34.1</v>
      </c>
      <c r="L1790" t="s">
        <v>1423</v>
      </c>
      <c r="M1790" t="s">
        <v>1425</v>
      </c>
      <c r="N1790" s="1">
        <v>41971</v>
      </c>
      <c r="O1790">
        <v>18.6142</v>
      </c>
      <c r="P1790">
        <v>-35.929499999999997</v>
      </c>
      <c r="Q1790" t="s">
        <v>3</v>
      </c>
      <c r="R1790" t="s">
        <v>645</v>
      </c>
      <c r="S1790" t="s">
        <v>646</v>
      </c>
      <c r="T1790" t="s">
        <v>11</v>
      </c>
      <c r="U1790" t="s">
        <v>10</v>
      </c>
      <c r="V1790">
        <v>671.00530000000003</v>
      </c>
      <c r="W1790">
        <v>0.86</v>
      </c>
      <c r="X1790">
        <v>1</v>
      </c>
      <c r="Y1790">
        <v>61</v>
      </c>
      <c r="Z1790">
        <v>0</v>
      </c>
      <c r="AA1790">
        <v>0</v>
      </c>
      <c r="AB1790">
        <v>0</v>
      </c>
      <c r="AC1790">
        <v>240</v>
      </c>
      <c r="AD1790">
        <v>1900</v>
      </c>
      <c r="AE1790">
        <v>2000</v>
      </c>
      <c r="AF1790">
        <v>0</v>
      </c>
      <c r="AG1790">
        <v>0</v>
      </c>
      <c r="AH1790">
        <v>0</v>
      </c>
      <c r="AI1790">
        <v>0</v>
      </c>
      <c r="AJ1790">
        <v>0</v>
      </c>
      <c r="AK1790">
        <v>0</v>
      </c>
      <c r="AL1790">
        <v>0</v>
      </c>
      <c r="AM1790">
        <v>0</v>
      </c>
      <c r="AN1790">
        <v>0</v>
      </c>
      <c r="AO1790">
        <v>0</v>
      </c>
      <c r="AP1790">
        <v>0</v>
      </c>
      <c r="AQ1790">
        <v>0</v>
      </c>
      <c r="AR1790">
        <v>0</v>
      </c>
      <c r="AS1790">
        <v>0</v>
      </c>
      <c r="AT1790">
        <v>0</v>
      </c>
      <c r="AU1790">
        <v>0</v>
      </c>
      <c r="AV1790">
        <v>0</v>
      </c>
      <c r="AW1790">
        <v>0</v>
      </c>
      <c r="AX1790">
        <v>1</v>
      </c>
    </row>
    <row r="1791" spans="1:50" x14ac:dyDescent="0.25">
      <c r="A1791" s="36">
        <v>6901018</v>
      </c>
      <c r="B1791" s="36">
        <v>107975</v>
      </c>
      <c r="C1791" t="s">
        <v>64</v>
      </c>
      <c r="D1791" t="s">
        <v>573</v>
      </c>
      <c r="E1791" t="s">
        <v>1427</v>
      </c>
      <c r="F1791" s="1">
        <v>41306</v>
      </c>
      <c r="G1791" s="1">
        <v>41309</v>
      </c>
      <c r="H1791">
        <v>2</v>
      </c>
      <c r="I1791">
        <v>2013</v>
      </c>
      <c r="J1791">
        <v>15.066700000000001</v>
      </c>
      <c r="K1791">
        <v>-49.716700000000003</v>
      </c>
      <c r="L1791" t="s">
        <v>1423</v>
      </c>
      <c r="M1791" t="s">
        <v>1425</v>
      </c>
      <c r="N1791" s="1">
        <v>41967</v>
      </c>
      <c r="O1791">
        <v>14.496600000000001</v>
      </c>
      <c r="P1791">
        <v>-51.219200000000001</v>
      </c>
      <c r="Q1791" t="s">
        <v>3</v>
      </c>
      <c r="R1791" t="s">
        <v>645</v>
      </c>
      <c r="S1791" t="s">
        <v>646</v>
      </c>
      <c r="T1791" t="s">
        <v>11</v>
      </c>
      <c r="U1791" t="s">
        <v>10</v>
      </c>
      <c r="V1791">
        <v>661.20159999999998</v>
      </c>
      <c r="W1791">
        <v>0.86</v>
      </c>
      <c r="X1791">
        <v>1</v>
      </c>
      <c r="Y1791">
        <v>67</v>
      </c>
      <c r="Z1791">
        <v>0</v>
      </c>
      <c r="AA1791">
        <v>0</v>
      </c>
      <c r="AB1791">
        <v>0</v>
      </c>
      <c r="AC1791">
        <v>240</v>
      </c>
      <c r="AD1791">
        <v>1000</v>
      </c>
      <c r="AE1791">
        <v>2000</v>
      </c>
      <c r="AF1791">
        <v>0</v>
      </c>
      <c r="AG1791">
        <v>0</v>
      </c>
      <c r="AH1791">
        <v>0</v>
      </c>
      <c r="AI1791">
        <v>0</v>
      </c>
      <c r="AJ1791">
        <v>0</v>
      </c>
      <c r="AK1791">
        <v>0</v>
      </c>
      <c r="AL1791">
        <v>0</v>
      </c>
      <c r="AM1791">
        <v>0</v>
      </c>
      <c r="AN1791">
        <v>0</v>
      </c>
      <c r="AO1791">
        <v>0</v>
      </c>
      <c r="AP1791">
        <v>0</v>
      </c>
      <c r="AQ1791">
        <v>0</v>
      </c>
      <c r="AR1791">
        <v>0</v>
      </c>
      <c r="AS1791">
        <v>0</v>
      </c>
      <c r="AT1791">
        <v>0</v>
      </c>
      <c r="AU1791">
        <v>0</v>
      </c>
      <c r="AV1791">
        <v>0</v>
      </c>
      <c r="AW1791">
        <v>0</v>
      </c>
      <c r="AX1791">
        <v>1</v>
      </c>
    </row>
    <row r="1792" spans="1:50" x14ac:dyDescent="0.25">
      <c r="A1792" s="36">
        <v>6901014</v>
      </c>
      <c r="B1792" s="36">
        <v>107971</v>
      </c>
      <c r="C1792" t="s">
        <v>64</v>
      </c>
      <c r="D1792" t="s">
        <v>573</v>
      </c>
      <c r="E1792" t="s">
        <v>1428</v>
      </c>
      <c r="F1792" s="1">
        <v>41309</v>
      </c>
      <c r="G1792" s="1">
        <v>41310</v>
      </c>
      <c r="H1792">
        <v>2</v>
      </c>
      <c r="I1792">
        <v>2013</v>
      </c>
      <c r="J1792">
        <v>14.5</v>
      </c>
      <c r="K1792">
        <v>-60.133299999999998</v>
      </c>
      <c r="L1792" t="s">
        <v>1423</v>
      </c>
      <c r="M1792" t="s">
        <v>1425</v>
      </c>
      <c r="N1792" s="1">
        <v>41971</v>
      </c>
      <c r="O1792">
        <v>16.476099999999999</v>
      </c>
      <c r="P1792">
        <v>-54.5396</v>
      </c>
      <c r="Q1792" t="s">
        <v>3</v>
      </c>
      <c r="R1792" t="s">
        <v>645</v>
      </c>
      <c r="S1792" t="s">
        <v>646</v>
      </c>
      <c r="T1792" t="s">
        <v>11</v>
      </c>
      <c r="U1792" t="s">
        <v>10</v>
      </c>
      <c r="V1792">
        <v>661.25289999999995</v>
      </c>
      <c r="W1792">
        <v>0.86</v>
      </c>
      <c r="X1792">
        <v>1</v>
      </c>
      <c r="Y1792">
        <v>65</v>
      </c>
      <c r="Z1792">
        <v>0</v>
      </c>
      <c r="AA1792">
        <v>0</v>
      </c>
      <c r="AB1792">
        <v>0</v>
      </c>
      <c r="AC1792">
        <v>240</v>
      </c>
      <c r="AD1792">
        <v>1000</v>
      </c>
      <c r="AE1792">
        <v>2000</v>
      </c>
      <c r="AF1792">
        <v>0</v>
      </c>
      <c r="AG1792">
        <v>0</v>
      </c>
      <c r="AH1792">
        <v>0</v>
      </c>
      <c r="AI1792">
        <v>0</v>
      </c>
      <c r="AJ1792">
        <v>0</v>
      </c>
      <c r="AK1792">
        <v>0</v>
      </c>
      <c r="AL1792">
        <v>0</v>
      </c>
      <c r="AM1792">
        <v>0</v>
      </c>
      <c r="AN1792">
        <v>0</v>
      </c>
      <c r="AO1792">
        <v>0</v>
      </c>
      <c r="AP1792">
        <v>0</v>
      </c>
      <c r="AQ1792">
        <v>0</v>
      </c>
      <c r="AR1792">
        <v>0</v>
      </c>
      <c r="AS1792">
        <v>0</v>
      </c>
      <c r="AT1792">
        <v>0</v>
      </c>
      <c r="AU1792">
        <v>0</v>
      </c>
      <c r="AV1792">
        <v>0</v>
      </c>
      <c r="AW1792">
        <v>0</v>
      </c>
      <c r="AX1792">
        <v>1</v>
      </c>
    </row>
    <row r="1793" spans="1:50" x14ac:dyDescent="0.25">
      <c r="A1793" s="36">
        <v>4901477</v>
      </c>
      <c r="B1793" s="36">
        <v>159264</v>
      </c>
      <c r="C1793" t="s">
        <v>65</v>
      </c>
      <c r="D1793">
        <v>5114</v>
      </c>
      <c r="E1793">
        <v>7156</v>
      </c>
      <c r="F1793" s="1">
        <v>41487</v>
      </c>
      <c r="G1793" s="1">
        <v>41506</v>
      </c>
      <c r="H1793">
        <v>8</v>
      </c>
      <c r="I1793">
        <v>2013</v>
      </c>
      <c r="J1793">
        <v>27.602699999999999</v>
      </c>
      <c r="K1793">
        <v>-88.106300000000005</v>
      </c>
      <c r="L1793" t="s">
        <v>1429</v>
      </c>
      <c r="M1793" t="s">
        <v>1430</v>
      </c>
      <c r="N1793" s="1">
        <v>41969</v>
      </c>
      <c r="O1793">
        <v>24.106999999999999</v>
      </c>
      <c r="P1793">
        <v>-95.605999999999995</v>
      </c>
      <c r="Q1793" t="s">
        <v>19</v>
      </c>
      <c r="R1793" t="s">
        <v>598</v>
      </c>
      <c r="S1793" t="s">
        <v>599</v>
      </c>
      <c r="T1793" t="s">
        <v>20</v>
      </c>
      <c r="U1793" t="s">
        <v>7</v>
      </c>
      <c r="V1793">
        <v>481.99099999999999</v>
      </c>
      <c r="W1793">
        <v>0.86</v>
      </c>
      <c r="X1793">
        <v>1</v>
      </c>
      <c r="Y1793">
        <v>54</v>
      </c>
      <c r="Z1793">
        <v>0</v>
      </c>
      <c r="AA1793">
        <v>0</v>
      </c>
      <c r="AB1793">
        <v>0</v>
      </c>
      <c r="AC1793">
        <v>240</v>
      </c>
      <c r="AD1793">
        <v>1000</v>
      </c>
      <c r="AE1793">
        <v>2000</v>
      </c>
      <c r="AF1793">
        <v>0</v>
      </c>
      <c r="AG1793">
        <v>0</v>
      </c>
      <c r="AH1793">
        <v>0</v>
      </c>
      <c r="AI1793">
        <v>0</v>
      </c>
      <c r="AJ1793">
        <v>0</v>
      </c>
      <c r="AK1793">
        <v>0</v>
      </c>
      <c r="AL1793">
        <v>0</v>
      </c>
      <c r="AM1793">
        <v>0</v>
      </c>
      <c r="AN1793">
        <v>0</v>
      </c>
      <c r="AO1793">
        <v>0</v>
      </c>
      <c r="AP1793">
        <v>0</v>
      </c>
      <c r="AQ1793">
        <v>0</v>
      </c>
      <c r="AR1793">
        <v>0</v>
      </c>
      <c r="AS1793">
        <v>0</v>
      </c>
      <c r="AT1793">
        <v>1</v>
      </c>
      <c r="AU1793">
        <v>0</v>
      </c>
      <c r="AV1793">
        <v>0</v>
      </c>
      <c r="AW1793">
        <v>0</v>
      </c>
      <c r="AX1793">
        <v>1</v>
      </c>
    </row>
    <row r="1794" spans="1:50" x14ac:dyDescent="0.25">
      <c r="A1794" s="36">
        <v>4901476</v>
      </c>
      <c r="B1794" s="36">
        <v>92090</v>
      </c>
      <c r="C1794" t="s">
        <v>65</v>
      </c>
      <c r="D1794">
        <v>5113</v>
      </c>
      <c r="E1794">
        <v>7155</v>
      </c>
      <c r="F1794" s="1">
        <v>41492</v>
      </c>
      <c r="G1794" s="1">
        <v>41506</v>
      </c>
      <c r="H1794">
        <v>8</v>
      </c>
      <c r="I1794">
        <v>2013</v>
      </c>
      <c r="J1794">
        <v>27.398399999999999</v>
      </c>
      <c r="K1794">
        <v>-86.749700000000004</v>
      </c>
      <c r="L1794" t="s">
        <v>1429</v>
      </c>
      <c r="M1794" t="s">
        <v>1430</v>
      </c>
      <c r="N1794" s="1">
        <v>41969</v>
      </c>
      <c r="O1794">
        <v>27.707999999999998</v>
      </c>
      <c r="P1794">
        <v>-89.32</v>
      </c>
      <c r="Q1794" t="s">
        <v>19</v>
      </c>
      <c r="R1794" t="s">
        <v>598</v>
      </c>
      <c r="S1794" t="s">
        <v>599</v>
      </c>
      <c r="T1794" t="s">
        <v>20</v>
      </c>
      <c r="U1794" t="s">
        <v>7</v>
      </c>
      <c r="V1794">
        <v>476.89030000000002</v>
      </c>
      <c r="W1794">
        <v>0.86</v>
      </c>
      <c r="X1794">
        <v>1</v>
      </c>
      <c r="Y1794">
        <v>60</v>
      </c>
      <c r="Z1794">
        <v>0</v>
      </c>
      <c r="AA1794">
        <v>0</v>
      </c>
      <c r="AB1794">
        <v>0</v>
      </c>
      <c r="AC1794">
        <v>240</v>
      </c>
      <c r="AD1794">
        <v>1000</v>
      </c>
      <c r="AE1794">
        <v>2000</v>
      </c>
      <c r="AF1794">
        <v>0</v>
      </c>
      <c r="AG1794">
        <v>0</v>
      </c>
      <c r="AH1794">
        <v>0</v>
      </c>
      <c r="AI1794">
        <v>0</v>
      </c>
      <c r="AJ1794">
        <v>0</v>
      </c>
      <c r="AK1794">
        <v>0</v>
      </c>
      <c r="AL1794">
        <v>0</v>
      </c>
      <c r="AM1794">
        <v>0</v>
      </c>
      <c r="AN1794">
        <v>0</v>
      </c>
      <c r="AO1794">
        <v>0</v>
      </c>
      <c r="AP1794">
        <v>0</v>
      </c>
      <c r="AQ1794">
        <v>0</v>
      </c>
      <c r="AR1794">
        <v>0</v>
      </c>
      <c r="AS1794">
        <v>0</v>
      </c>
      <c r="AT1794">
        <v>1</v>
      </c>
      <c r="AU1794">
        <v>0</v>
      </c>
      <c r="AV1794">
        <v>0</v>
      </c>
      <c r="AW1794">
        <v>0</v>
      </c>
      <c r="AX1794">
        <v>1</v>
      </c>
    </row>
    <row r="1795" spans="1:50" x14ac:dyDescent="0.25">
      <c r="A1795" s="36">
        <v>4901480</v>
      </c>
      <c r="B1795" s="36">
        <v>159164</v>
      </c>
      <c r="C1795" t="s">
        <v>65</v>
      </c>
      <c r="D1795">
        <v>5117</v>
      </c>
      <c r="E1795">
        <v>7163</v>
      </c>
      <c r="F1795" s="1">
        <v>41510</v>
      </c>
      <c r="G1795" s="1">
        <v>41631</v>
      </c>
      <c r="H1795">
        <v>8</v>
      </c>
      <c r="I1795">
        <v>2013</v>
      </c>
      <c r="J1795">
        <v>25.5242</v>
      </c>
      <c r="K1795">
        <v>-93.4435</v>
      </c>
      <c r="L1795" t="s">
        <v>1429</v>
      </c>
      <c r="M1795" t="s">
        <v>1430</v>
      </c>
      <c r="N1795" s="1">
        <v>41971</v>
      </c>
      <c r="O1795">
        <v>24.620999999999999</v>
      </c>
      <c r="P1795">
        <v>-90.087000000000003</v>
      </c>
      <c r="Q1795" t="s">
        <v>19</v>
      </c>
      <c r="R1795" t="s">
        <v>598</v>
      </c>
      <c r="S1795" t="s">
        <v>599</v>
      </c>
      <c r="T1795" t="s">
        <v>20</v>
      </c>
      <c r="U1795" t="s">
        <v>7</v>
      </c>
      <c r="V1795">
        <v>460.91180000000003</v>
      </c>
      <c r="W1795">
        <v>0.86</v>
      </c>
      <c r="X1795">
        <v>1</v>
      </c>
      <c r="Y1795">
        <v>44</v>
      </c>
      <c r="Z1795">
        <v>0</v>
      </c>
      <c r="AA1795">
        <v>0</v>
      </c>
      <c r="AB1795">
        <v>0</v>
      </c>
      <c r="AC1795">
        <v>120</v>
      </c>
      <c r="AD1795">
        <v>1000</v>
      </c>
      <c r="AE1795">
        <v>2000</v>
      </c>
      <c r="AF1795">
        <v>0</v>
      </c>
      <c r="AG1795">
        <v>0</v>
      </c>
      <c r="AH1795">
        <v>0</v>
      </c>
      <c r="AI1795">
        <v>0</v>
      </c>
      <c r="AJ1795">
        <v>0</v>
      </c>
      <c r="AK1795">
        <v>0</v>
      </c>
      <c r="AL1795">
        <v>0</v>
      </c>
      <c r="AM1795">
        <v>0</v>
      </c>
      <c r="AN1795">
        <v>0</v>
      </c>
      <c r="AO1795">
        <v>0</v>
      </c>
      <c r="AP1795">
        <v>0</v>
      </c>
      <c r="AQ1795">
        <v>0</v>
      </c>
      <c r="AR1795">
        <v>0</v>
      </c>
      <c r="AS1795">
        <v>0</v>
      </c>
      <c r="AT1795">
        <v>0</v>
      </c>
      <c r="AU1795">
        <v>0</v>
      </c>
      <c r="AV1795">
        <v>0</v>
      </c>
      <c r="AW1795">
        <v>0</v>
      </c>
      <c r="AX1795">
        <v>1</v>
      </c>
    </row>
    <row r="1796" spans="1:50" x14ac:dyDescent="0.25">
      <c r="A1796" s="36">
        <v>4901479</v>
      </c>
      <c r="B1796" s="36">
        <v>94337</v>
      </c>
      <c r="C1796" t="s">
        <v>65</v>
      </c>
      <c r="D1796">
        <v>5116</v>
      </c>
      <c r="E1796">
        <v>7158</v>
      </c>
      <c r="F1796" s="1">
        <v>41510</v>
      </c>
      <c r="G1796" s="1">
        <v>41631</v>
      </c>
      <c r="H1796">
        <v>8</v>
      </c>
      <c r="I1796">
        <v>2013</v>
      </c>
      <c r="J1796">
        <v>25.645700000000001</v>
      </c>
      <c r="K1796">
        <v>-93.427099999999996</v>
      </c>
      <c r="L1796" t="s">
        <v>1429</v>
      </c>
      <c r="M1796" t="s">
        <v>1430</v>
      </c>
      <c r="N1796" s="1">
        <v>41972</v>
      </c>
      <c r="O1796">
        <v>25.116</v>
      </c>
      <c r="P1796">
        <v>-90.274000000000001</v>
      </c>
      <c r="Q1796" t="s">
        <v>19</v>
      </c>
      <c r="R1796" t="s">
        <v>598</v>
      </c>
      <c r="S1796" t="s">
        <v>599</v>
      </c>
      <c r="T1796" t="s">
        <v>20</v>
      </c>
      <c r="U1796" t="s">
        <v>7</v>
      </c>
      <c r="V1796">
        <v>461.75760000000002</v>
      </c>
      <c r="W1796">
        <v>0.86</v>
      </c>
      <c r="X1796">
        <v>1</v>
      </c>
      <c r="Y1796">
        <v>51</v>
      </c>
      <c r="Z1796">
        <v>0</v>
      </c>
      <c r="AA1796">
        <v>0</v>
      </c>
      <c r="AB1796">
        <v>0</v>
      </c>
      <c r="AC1796">
        <v>120</v>
      </c>
      <c r="AD1796">
        <v>1000</v>
      </c>
      <c r="AE1796">
        <v>2000</v>
      </c>
      <c r="AF1796">
        <v>0</v>
      </c>
      <c r="AG1796">
        <v>0</v>
      </c>
      <c r="AH1796">
        <v>0</v>
      </c>
      <c r="AI1796">
        <v>0</v>
      </c>
      <c r="AJ1796">
        <v>0</v>
      </c>
      <c r="AK1796">
        <v>0</v>
      </c>
      <c r="AL1796">
        <v>0</v>
      </c>
      <c r="AM1796">
        <v>0</v>
      </c>
      <c r="AN1796">
        <v>0</v>
      </c>
      <c r="AO1796">
        <v>0</v>
      </c>
      <c r="AP1796">
        <v>0</v>
      </c>
      <c r="AQ1796">
        <v>0</v>
      </c>
      <c r="AR1796">
        <v>0</v>
      </c>
      <c r="AS1796">
        <v>0</v>
      </c>
      <c r="AT1796">
        <v>0</v>
      </c>
      <c r="AU1796">
        <v>0</v>
      </c>
      <c r="AV1796">
        <v>0</v>
      </c>
      <c r="AW1796">
        <v>0</v>
      </c>
      <c r="AX1796">
        <v>1</v>
      </c>
    </row>
    <row r="1797" spans="1:50" x14ac:dyDescent="0.25">
      <c r="A1797" s="36">
        <v>4901475</v>
      </c>
      <c r="B1797" s="36">
        <v>159165</v>
      </c>
      <c r="C1797" t="s">
        <v>65</v>
      </c>
      <c r="D1797">
        <v>5112</v>
      </c>
      <c r="E1797">
        <v>7150</v>
      </c>
      <c r="F1797" s="1">
        <v>41510</v>
      </c>
      <c r="G1797" s="1">
        <v>41631</v>
      </c>
      <c r="H1797">
        <v>8</v>
      </c>
      <c r="I1797">
        <v>2013</v>
      </c>
      <c r="J1797">
        <v>25.769600000000001</v>
      </c>
      <c r="K1797">
        <v>-93.410399999999996</v>
      </c>
      <c r="L1797" t="s">
        <v>1429</v>
      </c>
      <c r="M1797" t="s">
        <v>1430</v>
      </c>
      <c r="N1797" s="1">
        <v>41975</v>
      </c>
      <c r="O1797">
        <v>24.776</v>
      </c>
      <c r="P1797">
        <v>-96.278999999999996</v>
      </c>
      <c r="Q1797" t="s">
        <v>19</v>
      </c>
      <c r="R1797" t="s">
        <v>598</v>
      </c>
      <c r="S1797" t="s">
        <v>599</v>
      </c>
      <c r="T1797" t="s">
        <v>20</v>
      </c>
      <c r="U1797" t="s">
        <v>7</v>
      </c>
      <c r="V1797">
        <v>464.33330000000001</v>
      </c>
      <c r="W1797">
        <v>0.86</v>
      </c>
      <c r="X1797">
        <v>1</v>
      </c>
      <c r="Y1797">
        <v>59</v>
      </c>
      <c r="Z1797">
        <v>0</v>
      </c>
      <c r="AA1797">
        <v>0</v>
      </c>
      <c r="AB1797">
        <v>1</v>
      </c>
      <c r="AC1797">
        <v>240</v>
      </c>
      <c r="AD1797">
        <v>1000</v>
      </c>
      <c r="AE1797">
        <v>2000</v>
      </c>
      <c r="AF1797">
        <v>0</v>
      </c>
      <c r="AG1797">
        <v>0</v>
      </c>
      <c r="AH1797">
        <v>0</v>
      </c>
      <c r="AI1797">
        <v>0</v>
      </c>
      <c r="AJ1797">
        <v>0</v>
      </c>
      <c r="AK1797">
        <v>0</v>
      </c>
      <c r="AL1797">
        <v>0</v>
      </c>
      <c r="AM1797">
        <v>0</v>
      </c>
      <c r="AN1797">
        <v>0</v>
      </c>
      <c r="AO1797">
        <v>0</v>
      </c>
      <c r="AP1797">
        <v>0</v>
      </c>
      <c r="AQ1797">
        <v>0</v>
      </c>
      <c r="AR1797">
        <v>0</v>
      </c>
      <c r="AS1797">
        <v>0</v>
      </c>
      <c r="AT1797">
        <v>0</v>
      </c>
      <c r="AU1797">
        <v>0</v>
      </c>
      <c r="AV1797">
        <v>0</v>
      </c>
      <c r="AW1797">
        <v>0</v>
      </c>
      <c r="AX1797">
        <v>1</v>
      </c>
    </row>
    <row r="1798" spans="1:50" x14ac:dyDescent="0.25">
      <c r="A1798" s="36">
        <v>4901474</v>
      </c>
      <c r="B1798" s="36">
        <v>159265</v>
      </c>
      <c r="C1798" t="s">
        <v>65</v>
      </c>
      <c r="D1798">
        <v>5111</v>
      </c>
      <c r="E1798">
        <v>7133</v>
      </c>
      <c r="F1798" s="1">
        <v>41510</v>
      </c>
      <c r="G1798" s="1">
        <v>41631</v>
      </c>
      <c r="H1798">
        <v>8</v>
      </c>
      <c r="I1798">
        <v>2013</v>
      </c>
      <c r="J1798">
        <v>25.8871</v>
      </c>
      <c r="K1798">
        <v>-93.3947</v>
      </c>
      <c r="L1798" t="s">
        <v>1429</v>
      </c>
      <c r="M1798" t="s">
        <v>1430</v>
      </c>
      <c r="N1798" s="1">
        <v>41974</v>
      </c>
      <c r="O1798">
        <v>25.495999999999999</v>
      </c>
      <c r="P1798">
        <v>-94.402000000000001</v>
      </c>
      <c r="Q1798" t="s">
        <v>19</v>
      </c>
      <c r="R1798" t="s">
        <v>598</v>
      </c>
      <c r="S1798" t="s">
        <v>599</v>
      </c>
      <c r="T1798" t="s">
        <v>20</v>
      </c>
      <c r="U1798" t="s">
        <v>7</v>
      </c>
      <c r="V1798">
        <v>463.6986</v>
      </c>
      <c r="W1798">
        <v>0.86</v>
      </c>
      <c r="X1798">
        <v>1</v>
      </c>
      <c r="Y1798">
        <v>51</v>
      </c>
      <c r="Z1798">
        <v>0</v>
      </c>
      <c r="AA1798">
        <v>0</v>
      </c>
      <c r="AB1798">
        <v>0</v>
      </c>
      <c r="AC1798">
        <v>240</v>
      </c>
      <c r="AD1798">
        <v>1000</v>
      </c>
      <c r="AE1798">
        <v>2000</v>
      </c>
      <c r="AF1798">
        <v>0</v>
      </c>
      <c r="AG1798">
        <v>0</v>
      </c>
      <c r="AH1798">
        <v>0</v>
      </c>
      <c r="AI1798">
        <v>0</v>
      </c>
      <c r="AJ1798">
        <v>0</v>
      </c>
      <c r="AK1798">
        <v>0</v>
      </c>
      <c r="AL1798">
        <v>0</v>
      </c>
      <c r="AM1798">
        <v>0</v>
      </c>
      <c r="AN1798">
        <v>0</v>
      </c>
      <c r="AO1798">
        <v>0</v>
      </c>
      <c r="AP1798">
        <v>0</v>
      </c>
      <c r="AQ1798">
        <v>0</v>
      </c>
      <c r="AR1798">
        <v>0</v>
      </c>
      <c r="AS1798">
        <v>0</v>
      </c>
      <c r="AT1798">
        <v>0</v>
      </c>
      <c r="AU1798">
        <v>0</v>
      </c>
      <c r="AV1798">
        <v>0</v>
      </c>
      <c r="AW1798">
        <v>0</v>
      </c>
      <c r="AX1798">
        <v>1</v>
      </c>
    </row>
    <row r="1799" spans="1:50" x14ac:dyDescent="0.25">
      <c r="A1799" s="36">
        <v>4901473</v>
      </c>
      <c r="B1799" s="36">
        <v>159065</v>
      </c>
      <c r="C1799" t="s">
        <v>65</v>
      </c>
      <c r="D1799">
        <v>5110</v>
      </c>
      <c r="E1799">
        <v>7132</v>
      </c>
      <c r="F1799" s="1">
        <v>41507</v>
      </c>
      <c r="G1799" s="1">
        <v>41631</v>
      </c>
      <c r="H1799">
        <v>8</v>
      </c>
      <c r="I1799">
        <v>2013</v>
      </c>
      <c r="J1799">
        <v>25.814599999999999</v>
      </c>
      <c r="K1799">
        <v>-91.7303</v>
      </c>
      <c r="L1799" t="s">
        <v>1429</v>
      </c>
      <c r="M1799" t="s">
        <v>1430</v>
      </c>
      <c r="N1799" s="1">
        <v>41966</v>
      </c>
      <c r="O1799">
        <v>24.902000000000001</v>
      </c>
      <c r="P1799">
        <v>-92.450999999999993</v>
      </c>
      <c r="Q1799" t="s">
        <v>19</v>
      </c>
      <c r="R1799" t="s">
        <v>598</v>
      </c>
      <c r="S1799" t="s">
        <v>599</v>
      </c>
      <c r="T1799" t="s">
        <v>20</v>
      </c>
      <c r="U1799" t="s">
        <v>7</v>
      </c>
      <c r="V1799">
        <v>458.94580000000002</v>
      </c>
      <c r="W1799">
        <v>0.86</v>
      </c>
      <c r="X1799">
        <v>1</v>
      </c>
      <c r="Y1799">
        <v>50</v>
      </c>
      <c r="Z1799">
        <v>0</v>
      </c>
      <c r="AA1799">
        <v>0</v>
      </c>
      <c r="AB1799">
        <v>0</v>
      </c>
      <c r="AC1799">
        <v>120</v>
      </c>
      <c r="AD1799">
        <v>1000</v>
      </c>
      <c r="AE1799">
        <v>2000</v>
      </c>
      <c r="AF1799">
        <v>0</v>
      </c>
      <c r="AG1799">
        <v>0</v>
      </c>
      <c r="AH1799">
        <v>0</v>
      </c>
      <c r="AI1799">
        <v>0</v>
      </c>
      <c r="AJ1799">
        <v>0</v>
      </c>
      <c r="AK1799">
        <v>0</v>
      </c>
      <c r="AL1799">
        <v>0</v>
      </c>
      <c r="AM1799">
        <v>0</v>
      </c>
      <c r="AN1799">
        <v>0</v>
      </c>
      <c r="AO1799">
        <v>0</v>
      </c>
      <c r="AP1799">
        <v>0</v>
      </c>
      <c r="AQ1799">
        <v>0</v>
      </c>
      <c r="AR1799">
        <v>0</v>
      </c>
      <c r="AS1799">
        <v>0</v>
      </c>
      <c r="AT1799">
        <v>0</v>
      </c>
      <c r="AU1799">
        <v>0</v>
      </c>
      <c r="AV1799">
        <v>0</v>
      </c>
      <c r="AW1799">
        <v>0</v>
      </c>
      <c r="AX1799">
        <v>1</v>
      </c>
    </row>
    <row r="1800" spans="1:50" x14ac:dyDescent="0.25">
      <c r="A1800" s="36">
        <v>4902058</v>
      </c>
      <c r="B1800" s="36">
        <v>132891</v>
      </c>
      <c r="C1800" t="s">
        <v>64</v>
      </c>
      <c r="D1800">
        <v>5653</v>
      </c>
      <c r="E1800">
        <v>6770</v>
      </c>
      <c r="F1800" s="1">
        <v>41882</v>
      </c>
      <c r="G1800" s="1">
        <v>41885</v>
      </c>
      <c r="H1800">
        <v>8</v>
      </c>
      <c r="I1800">
        <v>2014</v>
      </c>
      <c r="J1800">
        <v>28.07</v>
      </c>
      <c r="K1800">
        <v>-89.52</v>
      </c>
      <c r="L1800" t="s">
        <v>1429</v>
      </c>
      <c r="M1800" t="s">
        <v>573</v>
      </c>
      <c r="N1800" s="1">
        <v>41976</v>
      </c>
      <c r="O1800">
        <v>28.5792</v>
      </c>
      <c r="P1800">
        <v>-89.612200000000001</v>
      </c>
      <c r="Q1800" t="s">
        <v>3</v>
      </c>
      <c r="R1800" t="s">
        <v>907</v>
      </c>
      <c r="S1800" t="s">
        <v>908</v>
      </c>
      <c r="T1800" t="s">
        <v>45</v>
      </c>
      <c r="U1800" t="s">
        <v>7</v>
      </c>
      <c r="V1800">
        <v>93.5989</v>
      </c>
      <c r="W1800">
        <v>0.91</v>
      </c>
      <c r="X1800">
        <v>0</v>
      </c>
      <c r="Y1800">
        <v>3</v>
      </c>
      <c r="Z1800">
        <v>0</v>
      </c>
      <c r="AA1800">
        <v>0</v>
      </c>
      <c r="AB1800">
        <v>0</v>
      </c>
      <c r="AC1800">
        <v>24</v>
      </c>
      <c r="AD1800">
        <v>1000</v>
      </c>
      <c r="AE1800">
        <v>1500</v>
      </c>
      <c r="AF1800">
        <v>0</v>
      </c>
      <c r="AG1800">
        <v>0</v>
      </c>
      <c r="AH1800">
        <v>0</v>
      </c>
      <c r="AI1800">
        <v>0</v>
      </c>
      <c r="AJ1800">
        <v>0</v>
      </c>
      <c r="AK1800">
        <v>0</v>
      </c>
      <c r="AL1800">
        <v>0</v>
      </c>
      <c r="AM1800">
        <v>0</v>
      </c>
      <c r="AN1800">
        <v>0</v>
      </c>
      <c r="AO1800">
        <v>0</v>
      </c>
      <c r="AP1800">
        <v>0</v>
      </c>
      <c r="AQ1800">
        <v>0</v>
      </c>
      <c r="AR1800">
        <v>0</v>
      </c>
      <c r="AS1800">
        <v>0</v>
      </c>
      <c r="AT1800">
        <v>0</v>
      </c>
      <c r="AU1800">
        <v>0</v>
      </c>
      <c r="AV1800">
        <v>0</v>
      </c>
      <c r="AW1800">
        <v>0</v>
      </c>
      <c r="AX1800">
        <v>1</v>
      </c>
    </row>
    <row r="1801" spans="1:50" x14ac:dyDescent="0.25">
      <c r="A1801" s="36">
        <v>4902057</v>
      </c>
      <c r="B1801" s="36">
        <v>132890</v>
      </c>
      <c r="C1801" t="s">
        <v>64</v>
      </c>
      <c r="D1801">
        <v>5652</v>
      </c>
      <c r="E1801">
        <v>6769</v>
      </c>
      <c r="F1801" s="1">
        <v>41881</v>
      </c>
      <c r="G1801" s="1">
        <v>41885</v>
      </c>
      <c r="H1801">
        <v>8</v>
      </c>
      <c r="I1801">
        <v>2014</v>
      </c>
      <c r="J1801">
        <v>28.46</v>
      </c>
      <c r="K1801">
        <v>-88.97</v>
      </c>
      <c r="L1801" t="s">
        <v>1429</v>
      </c>
      <c r="M1801" t="s">
        <v>573</v>
      </c>
      <c r="N1801" s="1">
        <v>41976</v>
      </c>
      <c r="O1801">
        <v>28.4589</v>
      </c>
      <c r="P1801">
        <v>-88.486500000000007</v>
      </c>
      <c r="Q1801" t="s">
        <v>3</v>
      </c>
      <c r="R1801" t="s">
        <v>907</v>
      </c>
      <c r="S1801" t="s">
        <v>908</v>
      </c>
      <c r="T1801" t="s">
        <v>45</v>
      </c>
      <c r="U1801" t="s">
        <v>7</v>
      </c>
      <c r="V1801">
        <v>95.14</v>
      </c>
      <c r="W1801">
        <v>0.91</v>
      </c>
      <c r="X1801">
        <v>0</v>
      </c>
      <c r="Y1801">
        <v>2</v>
      </c>
      <c r="Z1801">
        <v>0</v>
      </c>
      <c r="AA1801">
        <v>0</v>
      </c>
      <c r="AB1801">
        <v>0</v>
      </c>
      <c r="AC1801">
        <v>24</v>
      </c>
      <c r="AD1801">
        <v>1000</v>
      </c>
      <c r="AE1801">
        <v>1500</v>
      </c>
      <c r="AF1801">
        <v>0</v>
      </c>
      <c r="AG1801">
        <v>0</v>
      </c>
      <c r="AH1801">
        <v>0</v>
      </c>
      <c r="AI1801">
        <v>0</v>
      </c>
      <c r="AJ1801">
        <v>0</v>
      </c>
      <c r="AK1801">
        <v>0</v>
      </c>
      <c r="AL1801">
        <v>0</v>
      </c>
      <c r="AM1801">
        <v>0</v>
      </c>
      <c r="AN1801">
        <v>0</v>
      </c>
      <c r="AO1801">
        <v>0</v>
      </c>
      <c r="AP1801">
        <v>0</v>
      </c>
      <c r="AQ1801">
        <v>0</v>
      </c>
      <c r="AR1801">
        <v>0</v>
      </c>
      <c r="AS1801">
        <v>0</v>
      </c>
      <c r="AT1801">
        <v>0</v>
      </c>
      <c r="AU1801">
        <v>0</v>
      </c>
      <c r="AV1801">
        <v>0</v>
      </c>
      <c r="AW1801">
        <v>0</v>
      </c>
      <c r="AX1801">
        <v>1</v>
      </c>
    </row>
    <row r="1802" spans="1:50" x14ac:dyDescent="0.25">
      <c r="A1802" s="36">
        <v>1901178</v>
      </c>
      <c r="B1802" s="36">
        <v>78667</v>
      </c>
      <c r="C1802" t="s">
        <v>64</v>
      </c>
      <c r="D1802" t="s">
        <v>573</v>
      </c>
      <c r="E1802" t="s">
        <v>1431</v>
      </c>
      <c r="F1802" s="1">
        <v>41676</v>
      </c>
      <c r="G1802" s="1">
        <v>41725</v>
      </c>
      <c r="H1802">
        <v>2</v>
      </c>
      <c r="I1802">
        <v>2014</v>
      </c>
      <c r="J1802">
        <v>-48</v>
      </c>
      <c r="K1802">
        <v>3.2585000000000002</v>
      </c>
      <c r="L1802" t="s">
        <v>1432</v>
      </c>
      <c r="M1802" t="s">
        <v>1433</v>
      </c>
      <c r="N1802" s="1">
        <v>41969</v>
      </c>
      <c r="O1802">
        <v>-47.765799999999999</v>
      </c>
      <c r="P1802">
        <v>29.200600000000001</v>
      </c>
      <c r="Q1802" t="s">
        <v>31</v>
      </c>
      <c r="R1802" t="s">
        <v>645</v>
      </c>
      <c r="S1802" t="s">
        <v>646</v>
      </c>
      <c r="T1802" t="s">
        <v>32</v>
      </c>
      <c r="U1802" t="s">
        <v>10</v>
      </c>
      <c r="V1802">
        <v>292.66180000000003</v>
      </c>
      <c r="W1802">
        <v>0.91</v>
      </c>
      <c r="X1802">
        <v>1</v>
      </c>
      <c r="Y1802">
        <v>30</v>
      </c>
      <c r="Z1802">
        <v>0</v>
      </c>
      <c r="AA1802">
        <v>0</v>
      </c>
      <c r="AB1802">
        <v>0</v>
      </c>
      <c r="AC1802">
        <v>240</v>
      </c>
      <c r="AD1802">
        <v>1000</v>
      </c>
      <c r="AE1802">
        <v>2000</v>
      </c>
      <c r="AF1802">
        <v>0</v>
      </c>
      <c r="AG1802">
        <v>0</v>
      </c>
      <c r="AH1802">
        <v>0</v>
      </c>
      <c r="AI1802">
        <v>0</v>
      </c>
      <c r="AJ1802">
        <v>0</v>
      </c>
      <c r="AK1802">
        <v>0</v>
      </c>
      <c r="AL1802">
        <v>0</v>
      </c>
      <c r="AM1802">
        <v>0</v>
      </c>
      <c r="AN1802">
        <v>0</v>
      </c>
      <c r="AO1802">
        <v>0</v>
      </c>
      <c r="AP1802">
        <v>0</v>
      </c>
      <c r="AQ1802">
        <v>0</v>
      </c>
      <c r="AR1802">
        <v>0</v>
      </c>
      <c r="AS1802">
        <v>0</v>
      </c>
      <c r="AT1802">
        <v>0</v>
      </c>
      <c r="AU1802">
        <v>0</v>
      </c>
      <c r="AV1802">
        <v>0</v>
      </c>
      <c r="AW1802">
        <v>0</v>
      </c>
      <c r="AX1802">
        <v>1</v>
      </c>
    </row>
    <row r="1803" spans="1:50" x14ac:dyDescent="0.25">
      <c r="A1803" s="36">
        <v>6901543</v>
      </c>
      <c r="B1803" s="36">
        <v>122778</v>
      </c>
      <c r="C1803" t="s">
        <v>64</v>
      </c>
      <c r="D1803" t="s">
        <v>573</v>
      </c>
      <c r="E1803" t="s">
        <v>1434</v>
      </c>
      <c r="F1803" s="1">
        <v>41608</v>
      </c>
      <c r="G1803" s="1">
        <v>41725</v>
      </c>
      <c r="H1803">
        <v>11</v>
      </c>
      <c r="I1803">
        <v>2013</v>
      </c>
      <c r="J1803">
        <v>-39.003</v>
      </c>
      <c r="K1803">
        <v>10.851000000000001</v>
      </c>
      <c r="L1803" t="s">
        <v>1432</v>
      </c>
      <c r="M1803" t="s">
        <v>1433</v>
      </c>
      <c r="N1803" s="1">
        <v>41971</v>
      </c>
      <c r="O1803">
        <v>-32.380400000000002</v>
      </c>
      <c r="P1803">
        <v>15.454800000000001</v>
      </c>
      <c r="Q1803" t="s">
        <v>9</v>
      </c>
      <c r="R1803" t="s">
        <v>645</v>
      </c>
      <c r="S1803" t="s">
        <v>646</v>
      </c>
      <c r="T1803" t="s">
        <v>32</v>
      </c>
      <c r="U1803" t="s">
        <v>10</v>
      </c>
      <c r="V1803">
        <v>363.0693</v>
      </c>
      <c r="W1803">
        <v>0.91</v>
      </c>
      <c r="X1803">
        <v>1</v>
      </c>
      <c r="Y1803">
        <v>38</v>
      </c>
      <c r="Z1803">
        <v>0</v>
      </c>
      <c r="AA1803">
        <v>0</v>
      </c>
      <c r="AB1803">
        <v>0</v>
      </c>
      <c r="AC1803">
        <v>240</v>
      </c>
      <c r="AD1803">
        <v>1000</v>
      </c>
      <c r="AE1803">
        <v>2000</v>
      </c>
      <c r="AF1803">
        <v>0</v>
      </c>
      <c r="AG1803">
        <v>0</v>
      </c>
      <c r="AH1803">
        <v>0</v>
      </c>
      <c r="AI1803">
        <v>0</v>
      </c>
      <c r="AJ1803">
        <v>0</v>
      </c>
      <c r="AK1803">
        <v>0</v>
      </c>
      <c r="AL1803">
        <v>0</v>
      </c>
      <c r="AM1803">
        <v>0</v>
      </c>
      <c r="AN1803">
        <v>0</v>
      </c>
      <c r="AO1803">
        <v>0</v>
      </c>
      <c r="AP1803">
        <v>0</v>
      </c>
      <c r="AQ1803">
        <v>0</v>
      </c>
      <c r="AR1803">
        <v>0</v>
      </c>
      <c r="AS1803">
        <v>0</v>
      </c>
      <c r="AT1803">
        <v>0</v>
      </c>
      <c r="AU1803">
        <v>0</v>
      </c>
      <c r="AV1803">
        <v>0</v>
      </c>
      <c r="AW1803">
        <v>0</v>
      </c>
      <c r="AX1803">
        <v>1</v>
      </c>
    </row>
    <row r="1804" spans="1:50" x14ac:dyDescent="0.25">
      <c r="A1804" s="36">
        <v>1901853</v>
      </c>
      <c r="B1804" s="36">
        <v>134514</v>
      </c>
      <c r="C1804" t="s">
        <v>64</v>
      </c>
      <c r="D1804" t="s">
        <v>573</v>
      </c>
      <c r="E1804">
        <v>6991</v>
      </c>
      <c r="F1804" s="1">
        <v>41901</v>
      </c>
      <c r="G1804" s="1">
        <v>41957</v>
      </c>
      <c r="H1804">
        <v>9</v>
      </c>
      <c r="I1804">
        <v>2014</v>
      </c>
      <c r="J1804">
        <v>-49.014000000000003</v>
      </c>
      <c r="K1804">
        <v>-10</v>
      </c>
      <c r="L1804" t="s">
        <v>1432</v>
      </c>
      <c r="M1804" t="s">
        <v>1435</v>
      </c>
      <c r="N1804" s="1">
        <v>41972</v>
      </c>
      <c r="O1804">
        <v>-46.9499</v>
      </c>
      <c r="P1804">
        <v>-8.4718999999999998</v>
      </c>
      <c r="Q1804" t="s">
        <v>3</v>
      </c>
      <c r="R1804" t="s">
        <v>704</v>
      </c>
      <c r="S1804" t="s">
        <v>705</v>
      </c>
      <c r="T1804" t="s">
        <v>28</v>
      </c>
      <c r="U1804" t="s">
        <v>27</v>
      </c>
      <c r="V1804">
        <v>71.208299999999994</v>
      </c>
      <c r="W1804">
        <v>0.91</v>
      </c>
      <c r="X1804">
        <v>0</v>
      </c>
      <c r="Y1804">
        <v>0</v>
      </c>
      <c r="Z1804">
        <v>0</v>
      </c>
      <c r="AA1804">
        <v>0</v>
      </c>
      <c r="AB1804">
        <v>0</v>
      </c>
      <c r="AC1804">
        <v>240</v>
      </c>
      <c r="AD1804">
        <v>1000</v>
      </c>
      <c r="AE1804">
        <v>2000</v>
      </c>
      <c r="AF1804">
        <v>0</v>
      </c>
      <c r="AG1804">
        <v>0</v>
      </c>
      <c r="AH1804">
        <v>0</v>
      </c>
      <c r="AI1804">
        <v>0</v>
      </c>
      <c r="AJ1804">
        <v>0</v>
      </c>
      <c r="AK1804">
        <v>0</v>
      </c>
      <c r="AL1804">
        <v>0</v>
      </c>
      <c r="AM1804">
        <v>0</v>
      </c>
      <c r="AN1804">
        <v>1</v>
      </c>
      <c r="AO1804">
        <v>0</v>
      </c>
      <c r="AP1804">
        <v>0</v>
      </c>
      <c r="AQ1804">
        <v>0</v>
      </c>
      <c r="AR1804">
        <v>0</v>
      </c>
      <c r="AS1804">
        <v>0</v>
      </c>
      <c r="AT1804">
        <v>0</v>
      </c>
      <c r="AU1804">
        <v>0</v>
      </c>
      <c r="AV1804">
        <v>0</v>
      </c>
      <c r="AW1804">
        <v>0</v>
      </c>
      <c r="AX1804">
        <v>1</v>
      </c>
    </row>
    <row r="1805" spans="1:50" x14ac:dyDescent="0.25">
      <c r="A1805" s="36">
        <v>1901852</v>
      </c>
      <c r="B1805" s="36">
        <v>134513</v>
      </c>
      <c r="C1805" t="s">
        <v>64</v>
      </c>
      <c r="D1805" t="s">
        <v>573</v>
      </c>
      <c r="E1805">
        <v>6990</v>
      </c>
      <c r="F1805" s="1">
        <v>41901</v>
      </c>
      <c r="G1805" s="1">
        <v>41957</v>
      </c>
      <c r="H1805">
        <v>9</v>
      </c>
      <c r="I1805">
        <v>2014</v>
      </c>
      <c r="J1805">
        <v>47</v>
      </c>
      <c r="K1805">
        <v>-10</v>
      </c>
      <c r="L1805" t="s">
        <v>1432</v>
      </c>
      <c r="M1805" t="s">
        <v>1435</v>
      </c>
      <c r="N1805" s="1">
        <v>41972</v>
      </c>
      <c r="O1805">
        <v>-46.198999999999998</v>
      </c>
      <c r="P1805">
        <v>-5.1013999999999999</v>
      </c>
      <c r="Q1805" t="s">
        <v>3</v>
      </c>
      <c r="R1805" t="s">
        <v>704</v>
      </c>
      <c r="S1805" t="s">
        <v>705</v>
      </c>
      <c r="T1805" t="s">
        <v>28</v>
      </c>
      <c r="U1805" t="s">
        <v>27</v>
      </c>
      <c r="V1805">
        <v>71.128299999999996</v>
      </c>
      <c r="W1805">
        <v>0.91</v>
      </c>
      <c r="X1805">
        <v>0</v>
      </c>
      <c r="Y1805">
        <v>0</v>
      </c>
      <c r="Z1805">
        <v>0</v>
      </c>
      <c r="AA1805">
        <v>0</v>
      </c>
      <c r="AB1805">
        <v>0</v>
      </c>
      <c r="AC1805">
        <v>240</v>
      </c>
      <c r="AD1805">
        <v>1000</v>
      </c>
      <c r="AE1805">
        <v>2000</v>
      </c>
      <c r="AF1805">
        <v>0</v>
      </c>
      <c r="AG1805">
        <v>0</v>
      </c>
      <c r="AH1805">
        <v>0</v>
      </c>
      <c r="AI1805">
        <v>0</v>
      </c>
      <c r="AJ1805">
        <v>0</v>
      </c>
      <c r="AK1805">
        <v>0</v>
      </c>
      <c r="AL1805">
        <v>0</v>
      </c>
      <c r="AM1805">
        <v>0</v>
      </c>
      <c r="AN1805">
        <v>1</v>
      </c>
      <c r="AO1805">
        <v>0</v>
      </c>
      <c r="AP1805">
        <v>0</v>
      </c>
      <c r="AQ1805">
        <v>0</v>
      </c>
      <c r="AR1805">
        <v>0</v>
      </c>
      <c r="AS1805">
        <v>0</v>
      </c>
      <c r="AT1805">
        <v>0</v>
      </c>
      <c r="AU1805">
        <v>0</v>
      </c>
      <c r="AV1805">
        <v>0</v>
      </c>
      <c r="AW1805">
        <v>0</v>
      </c>
      <c r="AX1805">
        <v>1</v>
      </c>
    </row>
    <row r="1806" spans="1:50" x14ac:dyDescent="0.25">
      <c r="A1806" s="36">
        <v>1901857</v>
      </c>
      <c r="B1806" s="36">
        <v>134518</v>
      </c>
      <c r="C1806" t="s">
        <v>64</v>
      </c>
      <c r="D1806" t="s">
        <v>573</v>
      </c>
      <c r="E1806">
        <v>6995</v>
      </c>
      <c r="F1806" s="1">
        <v>41889</v>
      </c>
      <c r="G1806" s="1">
        <v>41957</v>
      </c>
      <c r="H1806">
        <v>9</v>
      </c>
      <c r="I1806">
        <v>2014</v>
      </c>
      <c r="J1806">
        <v>-34.5</v>
      </c>
      <c r="K1806">
        <v>5.0049999999999999</v>
      </c>
      <c r="L1806" t="s">
        <v>1432</v>
      </c>
      <c r="M1806" t="s">
        <v>1435</v>
      </c>
      <c r="N1806" s="1">
        <v>41970</v>
      </c>
      <c r="O1806">
        <v>-35.296700000000001</v>
      </c>
      <c r="P1806">
        <v>4.8990999999999998</v>
      </c>
      <c r="Q1806" t="s">
        <v>3</v>
      </c>
      <c r="R1806" t="s">
        <v>704</v>
      </c>
      <c r="S1806" t="s">
        <v>705</v>
      </c>
      <c r="T1806" t="s">
        <v>28</v>
      </c>
      <c r="U1806" t="s">
        <v>27</v>
      </c>
      <c r="V1806">
        <v>80.997399999999999</v>
      </c>
      <c r="W1806">
        <v>0.91</v>
      </c>
      <c r="X1806">
        <v>0</v>
      </c>
      <c r="Y1806">
        <v>0</v>
      </c>
      <c r="Z1806">
        <v>0</v>
      </c>
      <c r="AA1806">
        <v>0</v>
      </c>
      <c r="AB1806">
        <v>0</v>
      </c>
      <c r="AC1806">
        <v>240</v>
      </c>
      <c r="AD1806">
        <v>1000</v>
      </c>
      <c r="AE1806">
        <v>2000</v>
      </c>
      <c r="AF1806">
        <v>0</v>
      </c>
      <c r="AG1806">
        <v>0</v>
      </c>
      <c r="AH1806">
        <v>0</v>
      </c>
      <c r="AI1806">
        <v>0</v>
      </c>
      <c r="AJ1806">
        <v>0</v>
      </c>
      <c r="AK1806">
        <v>0</v>
      </c>
      <c r="AL1806">
        <v>0</v>
      </c>
      <c r="AM1806">
        <v>0</v>
      </c>
      <c r="AN1806">
        <v>0</v>
      </c>
      <c r="AO1806">
        <v>0</v>
      </c>
      <c r="AP1806">
        <v>0</v>
      </c>
      <c r="AQ1806">
        <v>0</v>
      </c>
      <c r="AR1806">
        <v>0</v>
      </c>
      <c r="AS1806">
        <v>0</v>
      </c>
      <c r="AT1806">
        <v>0</v>
      </c>
      <c r="AU1806">
        <v>0</v>
      </c>
      <c r="AV1806">
        <v>0</v>
      </c>
      <c r="AW1806">
        <v>0</v>
      </c>
      <c r="AX1806">
        <v>1</v>
      </c>
    </row>
    <row r="1807" spans="1:50" x14ac:dyDescent="0.25">
      <c r="A1807" s="36">
        <v>1901854</v>
      </c>
      <c r="B1807" s="36">
        <v>134515</v>
      </c>
      <c r="C1807" t="s">
        <v>64</v>
      </c>
      <c r="D1807" t="s">
        <v>573</v>
      </c>
      <c r="E1807">
        <v>6992</v>
      </c>
      <c r="F1807" s="1">
        <v>41890</v>
      </c>
      <c r="G1807" s="1">
        <v>41957</v>
      </c>
      <c r="H1807">
        <v>9</v>
      </c>
      <c r="I1807">
        <v>2014</v>
      </c>
      <c r="J1807">
        <v>-35.122</v>
      </c>
      <c r="K1807">
        <v>-3.0019999999999998</v>
      </c>
      <c r="L1807" t="s">
        <v>1432</v>
      </c>
      <c r="M1807" t="s">
        <v>1435</v>
      </c>
      <c r="N1807" s="1">
        <v>41972</v>
      </c>
      <c r="O1807">
        <v>-33.459299999999999</v>
      </c>
      <c r="P1807">
        <v>-4.2369000000000003</v>
      </c>
      <c r="Q1807" t="s">
        <v>3</v>
      </c>
      <c r="R1807" t="s">
        <v>704</v>
      </c>
      <c r="S1807" t="s">
        <v>705</v>
      </c>
      <c r="T1807" t="s">
        <v>28</v>
      </c>
      <c r="U1807" t="s">
        <v>27</v>
      </c>
      <c r="V1807">
        <v>81.151799999999994</v>
      </c>
      <c r="W1807">
        <v>0.91</v>
      </c>
      <c r="X1807">
        <v>0</v>
      </c>
      <c r="Y1807">
        <v>0</v>
      </c>
      <c r="Z1807">
        <v>0</v>
      </c>
      <c r="AA1807">
        <v>0</v>
      </c>
      <c r="AB1807">
        <v>0</v>
      </c>
      <c r="AC1807">
        <v>240</v>
      </c>
      <c r="AD1807">
        <v>1000</v>
      </c>
      <c r="AE1807">
        <v>2000</v>
      </c>
      <c r="AF1807">
        <v>0</v>
      </c>
      <c r="AG1807">
        <v>0</v>
      </c>
      <c r="AH1807">
        <v>0</v>
      </c>
      <c r="AI1807">
        <v>0</v>
      </c>
      <c r="AJ1807">
        <v>0</v>
      </c>
      <c r="AK1807">
        <v>0</v>
      </c>
      <c r="AL1807">
        <v>0</v>
      </c>
      <c r="AM1807">
        <v>0</v>
      </c>
      <c r="AN1807">
        <v>1</v>
      </c>
      <c r="AO1807">
        <v>0</v>
      </c>
      <c r="AP1807">
        <v>0</v>
      </c>
      <c r="AQ1807">
        <v>0</v>
      </c>
      <c r="AR1807">
        <v>0</v>
      </c>
      <c r="AS1807">
        <v>0</v>
      </c>
      <c r="AT1807">
        <v>0</v>
      </c>
      <c r="AU1807">
        <v>0</v>
      </c>
      <c r="AV1807">
        <v>0</v>
      </c>
      <c r="AW1807">
        <v>0</v>
      </c>
      <c r="AX1807">
        <v>1</v>
      </c>
    </row>
    <row r="1808" spans="1:50" x14ac:dyDescent="0.25">
      <c r="A1808" s="36">
        <v>1901856</v>
      </c>
      <c r="B1808" s="36">
        <v>134517</v>
      </c>
      <c r="C1808" t="s">
        <v>64</v>
      </c>
      <c r="D1808" t="s">
        <v>573</v>
      </c>
      <c r="E1808">
        <v>6994</v>
      </c>
      <c r="F1808" s="1">
        <v>41889</v>
      </c>
      <c r="G1808" s="1">
        <v>41957</v>
      </c>
      <c r="H1808">
        <v>9</v>
      </c>
      <c r="I1808">
        <v>2014</v>
      </c>
      <c r="J1808">
        <v>-34.481999999999999</v>
      </c>
      <c r="K1808">
        <v>6.4980000000000002</v>
      </c>
      <c r="L1808" t="s">
        <v>1432</v>
      </c>
      <c r="M1808" t="s">
        <v>1435</v>
      </c>
      <c r="N1808" s="1">
        <v>41970</v>
      </c>
      <c r="O1808">
        <v>-30.817299999999999</v>
      </c>
      <c r="P1808">
        <v>7.1993999999999998</v>
      </c>
      <c r="Q1808" t="s">
        <v>3</v>
      </c>
      <c r="R1808" t="s">
        <v>704</v>
      </c>
      <c r="S1808" t="s">
        <v>705</v>
      </c>
      <c r="T1808" t="s">
        <v>28</v>
      </c>
      <c r="U1808" t="s">
        <v>27</v>
      </c>
      <c r="V1808">
        <v>81.204099999999997</v>
      </c>
      <c r="W1808">
        <v>0.91</v>
      </c>
      <c r="X1808">
        <v>0</v>
      </c>
      <c r="Y1808">
        <v>0</v>
      </c>
      <c r="Z1808">
        <v>0</v>
      </c>
      <c r="AA1808">
        <v>0</v>
      </c>
      <c r="AB1808">
        <v>0</v>
      </c>
      <c r="AC1808">
        <v>240</v>
      </c>
      <c r="AD1808">
        <v>1000</v>
      </c>
      <c r="AE1808">
        <v>2000</v>
      </c>
      <c r="AF1808">
        <v>0</v>
      </c>
      <c r="AG1808">
        <v>0</v>
      </c>
      <c r="AH1808">
        <v>0</v>
      </c>
      <c r="AI1808">
        <v>0</v>
      </c>
      <c r="AJ1808">
        <v>0</v>
      </c>
      <c r="AK1808">
        <v>0</v>
      </c>
      <c r="AL1808">
        <v>0</v>
      </c>
      <c r="AM1808">
        <v>0</v>
      </c>
      <c r="AN1808">
        <v>1</v>
      </c>
      <c r="AO1808">
        <v>0</v>
      </c>
      <c r="AP1808">
        <v>0</v>
      </c>
      <c r="AQ1808">
        <v>0</v>
      </c>
      <c r="AR1808">
        <v>0</v>
      </c>
      <c r="AS1808">
        <v>0</v>
      </c>
      <c r="AT1808">
        <v>0</v>
      </c>
      <c r="AU1808">
        <v>0</v>
      </c>
      <c r="AV1808">
        <v>0</v>
      </c>
      <c r="AW1808">
        <v>0</v>
      </c>
      <c r="AX1808">
        <v>1</v>
      </c>
    </row>
    <row r="1809" spans="1:50" x14ac:dyDescent="0.25">
      <c r="A1809" s="36">
        <v>1901313</v>
      </c>
      <c r="B1809" s="36">
        <v>126887</v>
      </c>
      <c r="C1809" t="s">
        <v>64</v>
      </c>
      <c r="D1809" t="s">
        <v>573</v>
      </c>
      <c r="E1809">
        <v>6619</v>
      </c>
      <c r="F1809" s="1">
        <v>41531</v>
      </c>
      <c r="G1809" s="1">
        <v>41533</v>
      </c>
      <c r="H1809">
        <v>9</v>
      </c>
      <c r="I1809">
        <v>2013</v>
      </c>
      <c r="J1809">
        <v>-38.506999999999998</v>
      </c>
      <c r="K1809">
        <v>-11.489000000000001</v>
      </c>
      <c r="L1809" t="s">
        <v>1432</v>
      </c>
      <c r="M1809" t="s">
        <v>573</v>
      </c>
      <c r="N1809" s="1">
        <v>41973</v>
      </c>
      <c r="O1809">
        <v>-38.883699999999997</v>
      </c>
      <c r="P1809">
        <v>-12.1549</v>
      </c>
      <c r="Q1809" t="s">
        <v>3</v>
      </c>
      <c r="R1809" t="s">
        <v>704</v>
      </c>
      <c r="S1809" t="s">
        <v>705</v>
      </c>
      <c r="T1809" t="s">
        <v>28</v>
      </c>
      <c r="U1809" t="s">
        <v>27</v>
      </c>
      <c r="V1809">
        <v>441.27179999999998</v>
      </c>
      <c r="W1809">
        <v>0.86</v>
      </c>
      <c r="X1809">
        <v>1</v>
      </c>
      <c r="Y1809">
        <v>45</v>
      </c>
      <c r="Z1809">
        <v>0</v>
      </c>
      <c r="AA1809">
        <v>0</v>
      </c>
      <c r="AB1809">
        <v>0</v>
      </c>
      <c r="AC1809">
        <v>240</v>
      </c>
      <c r="AD1809">
        <v>1000</v>
      </c>
      <c r="AE1809">
        <v>2000</v>
      </c>
      <c r="AF1809">
        <v>0</v>
      </c>
      <c r="AG1809">
        <v>0</v>
      </c>
      <c r="AH1809">
        <v>0</v>
      </c>
      <c r="AI1809">
        <v>0</v>
      </c>
      <c r="AJ1809">
        <v>0</v>
      </c>
      <c r="AK1809">
        <v>0</v>
      </c>
      <c r="AL1809">
        <v>0</v>
      </c>
      <c r="AM1809">
        <v>0</v>
      </c>
      <c r="AN1809">
        <v>1</v>
      </c>
      <c r="AO1809">
        <v>0</v>
      </c>
      <c r="AP1809">
        <v>0</v>
      </c>
      <c r="AQ1809">
        <v>0</v>
      </c>
      <c r="AR1809">
        <v>0</v>
      </c>
      <c r="AS1809">
        <v>0</v>
      </c>
      <c r="AT1809">
        <v>0</v>
      </c>
      <c r="AU1809">
        <v>0</v>
      </c>
      <c r="AV1809">
        <v>0</v>
      </c>
      <c r="AW1809">
        <v>0</v>
      </c>
      <c r="AX1809">
        <v>1</v>
      </c>
    </row>
    <row r="1810" spans="1:50" x14ac:dyDescent="0.25">
      <c r="A1810" s="36">
        <v>6901550</v>
      </c>
      <c r="B1810" s="36">
        <v>121617</v>
      </c>
      <c r="C1810" t="s">
        <v>64</v>
      </c>
      <c r="D1810" t="s">
        <v>573</v>
      </c>
      <c r="E1810" t="s">
        <v>1436</v>
      </c>
      <c r="F1810" s="1">
        <v>41611</v>
      </c>
      <c r="G1810" s="1">
        <v>41617</v>
      </c>
      <c r="H1810">
        <v>12</v>
      </c>
      <c r="I1810">
        <v>2013</v>
      </c>
      <c r="J1810">
        <v>-49</v>
      </c>
      <c r="K1810">
        <v>2.6583000000000001</v>
      </c>
      <c r="L1810" t="s">
        <v>1432</v>
      </c>
      <c r="M1810" t="s">
        <v>1437</v>
      </c>
      <c r="N1810" s="1">
        <v>41975</v>
      </c>
      <c r="O1810">
        <v>-49.355400000000003</v>
      </c>
      <c r="P1810">
        <v>44.7699</v>
      </c>
      <c r="Q1810" t="s">
        <v>9</v>
      </c>
      <c r="R1810" t="s">
        <v>645</v>
      </c>
      <c r="S1810" t="s">
        <v>646</v>
      </c>
      <c r="T1810" t="s">
        <v>32</v>
      </c>
      <c r="U1810" t="s">
        <v>10</v>
      </c>
      <c r="V1810">
        <v>363.29939999999999</v>
      </c>
      <c r="W1810">
        <v>0.91</v>
      </c>
      <c r="X1810">
        <v>1</v>
      </c>
      <c r="Y1810">
        <v>38</v>
      </c>
      <c r="Z1810">
        <v>0</v>
      </c>
      <c r="AA1810">
        <v>0</v>
      </c>
      <c r="AB1810">
        <v>0</v>
      </c>
      <c r="AC1810">
        <v>240</v>
      </c>
      <c r="AD1810">
        <v>1000</v>
      </c>
      <c r="AE1810">
        <v>2000</v>
      </c>
      <c r="AF1810">
        <v>0</v>
      </c>
      <c r="AG1810">
        <v>0</v>
      </c>
      <c r="AH1810">
        <v>0</v>
      </c>
      <c r="AI1810">
        <v>0</v>
      </c>
      <c r="AJ1810">
        <v>0</v>
      </c>
      <c r="AK1810">
        <v>0</v>
      </c>
      <c r="AL1810">
        <v>0</v>
      </c>
      <c r="AM1810">
        <v>0</v>
      </c>
      <c r="AN1810">
        <v>0</v>
      </c>
      <c r="AO1810">
        <v>0</v>
      </c>
      <c r="AP1810">
        <v>0</v>
      </c>
      <c r="AQ1810">
        <v>0</v>
      </c>
      <c r="AR1810">
        <v>0</v>
      </c>
      <c r="AS1810">
        <v>0</v>
      </c>
      <c r="AT1810">
        <v>0</v>
      </c>
      <c r="AU1810">
        <v>0</v>
      </c>
      <c r="AV1810">
        <v>0</v>
      </c>
      <c r="AW1810">
        <v>0</v>
      </c>
      <c r="AX1810">
        <v>1</v>
      </c>
    </row>
    <row r="1811" spans="1:50" x14ac:dyDescent="0.25">
      <c r="A1811" s="36">
        <v>1901318</v>
      </c>
      <c r="B1811" s="36">
        <v>103813</v>
      </c>
      <c r="C1811" t="s">
        <v>64</v>
      </c>
      <c r="D1811" t="s">
        <v>573</v>
      </c>
      <c r="E1811">
        <v>5557</v>
      </c>
      <c r="F1811" s="1">
        <v>41539</v>
      </c>
      <c r="G1811" s="1">
        <v>41547</v>
      </c>
      <c r="H1811">
        <v>9</v>
      </c>
      <c r="I1811">
        <v>2013</v>
      </c>
      <c r="J1811">
        <v>-46.006999999999998</v>
      </c>
      <c r="K1811">
        <v>-15.124000000000001</v>
      </c>
      <c r="L1811" t="s">
        <v>1432</v>
      </c>
      <c r="M1811" t="s">
        <v>573</v>
      </c>
      <c r="N1811" s="1">
        <v>41970</v>
      </c>
      <c r="O1811">
        <v>-42.298299999999998</v>
      </c>
      <c r="P1811">
        <v>13.832800000000001</v>
      </c>
      <c r="Q1811" t="s">
        <v>3</v>
      </c>
      <c r="R1811" t="s">
        <v>704</v>
      </c>
      <c r="S1811" t="s">
        <v>705</v>
      </c>
      <c r="T1811" t="s">
        <v>28</v>
      </c>
      <c r="U1811" t="s">
        <v>27</v>
      </c>
      <c r="V1811">
        <v>431.14710000000002</v>
      </c>
      <c r="W1811">
        <v>0.86</v>
      </c>
      <c r="X1811">
        <v>1</v>
      </c>
      <c r="Y1811">
        <v>44</v>
      </c>
      <c r="Z1811">
        <v>0</v>
      </c>
      <c r="AA1811">
        <v>0</v>
      </c>
      <c r="AB1811">
        <v>0</v>
      </c>
      <c r="AC1811">
        <v>240</v>
      </c>
      <c r="AD1811">
        <v>1000</v>
      </c>
      <c r="AE1811">
        <v>2000</v>
      </c>
      <c r="AF1811">
        <v>0</v>
      </c>
      <c r="AG1811">
        <v>0</v>
      </c>
      <c r="AH1811">
        <v>0</v>
      </c>
      <c r="AI1811">
        <v>0</v>
      </c>
      <c r="AJ1811">
        <v>0</v>
      </c>
      <c r="AK1811">
        <v>0</v>
      </c>
      <c r="AL1811">
        <v>0</v>
      </c>
      <c r="AM1811">
        <v>0</v>
      </c>
      <c r="AN1811">
        <v>1</v>
      </c>
      <c r="AO1811">
        <v>0</v>
      </c>
      <c r="AP1811">
        <v>0</v>
      </c>
      <c r="AQ1811">
        <v>0</v>
      </c>
      <c r="AR1811">
        <v>0</v>
      </c>
      <c r="AS1811">
        <v>0</v>
      </c>
      <c r="AT1811">
        <v>0</v>
      </c>
      <c r="AU1811">
        <v>0</v>
      </c>
      <c r="AV1811">
        <v>0</v>
      </c>
      <c r="AW1811">
        <v>0</v>
      </c>
      <c r="AX1811">
        <v>1</v>
      </c>
    </row>
    <row r="1812" spans="1:50" x14ac:dyDescent="0.25">
      <c r="A1812" s="36">
        <v>1901317</v>
      </c>
      <c r="B1812" s="36">
        <v>103814</v>
      </c>
      <c r="C1812" t="s">
        <v>64</v>
      </c>
      <c r="D1812" t="s">
        <v>573</v>
      </c>
      <c r="E1812">
        <v>5558</v>
      </c>
      <c r="F1812" s="1">
        <v>41539</v>
      </c>
      <c r="G1812" s="1">
        <v>41547</v>
      </c>
      <c r="H1812">
        <v>9</v>
      </c>
      <c r="I1812">
        <v>2013</v>
      </c>
      <c r="J1812">
        <v>-45.005000000000003</v>
      </c>
      <c r="K1812">
        <v>-15.007</v>
      </c>
      <c r="L1812" t="s">
        <v>1432</v>
      </c>
      <c r="M1812" t="s">
        <v>573</v>
      </c>
      <c r="N1812" s="1">
        <v>41970</v>
      </c>
      <c r="O1812">
        <v>-43.540900000000001</v>
      </c>
      <c r="P1812">
        <v>17.868500000000001</v>
      </c>
      <c r="Q1812" t="s">
        <v>3</v>
      </c>
      <c r="R1812" t="s">
        <v>704</v>
      </c>
      <c r="S1812" t="s">
        <v>705</v>
      </c>
      <c r="T1812" t="s">
        <v>28</v>
      </c>
      <c r="U1812" t="s">
        <v>27</v>
      </c>
      <c r="V1812">
        <v>431.35199999999998</v>
      </c>
      <c r="W1812">
        <v>0.86</v>
      </c>
      <c r="X1812">
        <v>1</v>
      </c>
      <c r="Y1812">
        <v>38</v>
      </c>
      <c r="Z1812">
        <v>0</v>
      </c>
      <c r="AA1812">
        <v>0</v>
      </c>
      <c r="AB1812">
        <v>0</v>
      </c>
      <c r="AC1812">
        <v>240</v>
      </c>
      <c r="AD1812">
        <v>1000</v>
      </c>
      <c r="AE1812">
        <v>2000</v>
      </c>
      <c r="AF1812">
        <v>0</v>
      </c>
      <c r="AG1812">
        <v>0</v>
      </c>
      <c r="AH1812">
        <v>0</v>
      </c>
      <c r="AI1812">
        <v>0</v>
      </c>
      <c r="AJ1812">
        <v>0</v>
      </c>
      <c r="AK1812">
        <v>0</v>
      </c>
      <c r="AL1812">
        <v>0</v>
      </c>
      <c r="AM1812">
        <v>0</v>
      </c>
      <c r="AN1812">
        <v>1</v>
      </c>
      <c r="AO1812">
        <v>0</v>
      </c>
      <c r="AP1812">
        <v>0</v>
      </c>
      <c r="AQ1812">
        <v>0</v>
      </c>
      <c r="AR1812">
        <v>0</v>
      </c>
      <c r="AS1812">
        <v>0</v>
      </c>
      <c r="AT1812">
        <v>0</v>
      </c>
      <c r="AU1812">
        <v>0</v>
      </c>
      <c r="AV1812">
        <v>0</v>
      </c>
      <c r="AW1812">
        <v>0</v>
      </c>
      <c r="AX1812">
        <v>1</v>
      </c>
    </row>
    <row r="1813" spans="1:50" x14ac:dyDescent="0.25">
      <c r="A1813" s="36">
        <v>1901316</v>
      </c>
      <c r="B1813" s="36">
        <v>126884</v>
      </c>
      <c r="C1813" t="s">
        <v>64</v>
      </c>
      <c r="D1813" t="s">
        <v>573</v>
      </c>
      <c r="E1813">
        <v>6616</v>
      </c>
      <c r="F1813" s="1">
        <v>41540</v>
      </c>
      <c r="G1813" s="1">
        <v>41547</v>
      </c>
      <c r="H1813">
        <v>9</v>
      </c>
      <c r="I1813">
        <v>2013</v>
      </c>
      <c r="J1813">
        <v>-50.009</v>
      </c>
      <c r="K1813">
        <v>-14.996</v>
      </c>
      <c r="L1813" t="s">
        <v>1432</v>
      </c>
      <c r="M1813" t="s">
        <v>573</v>
      </c>
      <c r="N1813" s="1">
        <v>41971</v>
      </c>
      <c r="O1813">
        <v>-47.172800000000002</v>
      </c>
      <c r="P1813">
        <v>12.642099999999999</v>
      </c>
      <c r="Q1813" t="s">
        <v>3</v>
      </c>
      <c r="R1813" t="s">
        <v>704</v>
      </c>
      <c r="S1813" t="s">
        <v>705</v>
      </c>
      <c r="T1813" t="s">
        <v>28</v>
      </c>
      <c r="U1813" t="s">
        <v>27</v>
      </c>
      <c r="V1813">
        <v>431.26900000000001</v>
      </c>
      <c r="W1813">
        <v>0.86</v>
      </c>
      <c r="X1813">
        <v>1</v>
      </c>
      <c r="Y1813">
        <v>37</v>
      </c>
      <c r="Z1813">
        <v>0</v>
      </c>
      <c r="AA1813">
        <v>0</v>
      </c>
      <c r="AB1813">
        <v>0</v>
      </c>
      <c r="AC1813">
        <v>240</v>
      </c>
      <c r="AD1813">
        <v>1000</v>
      </c>
      <c r="AE1813">
        <v>2000</v>
      </c>
      <c r="AF1813">
        <v>0</v>
      </c>
      <c r="AG1813">
        <v>0</v>
      </c>
      <c r="AH1813">
        <v>0</v>
      </c>
      <c r="AI1813">
        <v>0</v>
      </c>
      <c r="AJ1813">
        <v>0</v>
      </c>
      <c r="AK1813">
        <v>0</v>
      </c>
      <c r="AL1813">
        <v>0</v>
      </c>
      <c r="AM1813">
        <v>0</v>
      </c>
      <c r="AN1813">
        <v>1</v>
      </c>
      <c r="AO1813">
        <v>0</v>
      </c>
      <c r="AP1813">
        <v>0</v>
      </c>
      <c r="AQ1813">
        <v>0</v>
      </c>
      <c r="AR1813">
        <v>0</v>
      </c>
      <c r="AS1813">
        <v>0</v>
      </c>
      <c r="AT1813">
        <v>0</v>
      </c>
      <c r="AU1813">
        <v>0</v>
      </c>
      <c r="AV1813">
        <v>0</v>
      </c>
      <c r="AW1813">
        <v>0</v>
      </c>
      <c r="AX1813">
        <v>1</v>
      </c>
    </row>
    <row r="1814" spans="1:50" x14ac:dyDescent="0.25">
      <c r="A1814" s="36">
        <v>1901315</v>
      </c>
      <c r="B1814" s="36">
        <v>126885</v>
      </c>
      <c r="C1814" t="s">
        <v>64</v>
      </c>
      <c r="D1814" t="s">
        <v>573</v>
      </c>
      <c r="E1814">
        <v>6617</v>
      </c>
      <c r="F1814" s="1">
        <v>41539</v>
      </c>
      <c r="G1814" s="1">
        <v>41547</v>
      </c>
      <c r="H1814">
        <v>9</v>
      </c>
      <c r="I1814">
        <v>2013</v>
      </c>
      <c r="J1814">
        <v>-48.075000000000003</v>
      </c>
      <c r="K1814">
        <v>-15.183999999999999</v>
      </c>
      <c r="L1814" t="s">
        <v>1432</v>
      </c>
      <c r="M1814" t="s">
        <v>573</v>
      </c>
      <c r="N1814" s="1">
        <v>41971</v>
      </c>
      <c r="O1814">
        <v>-47.565600000000003</v>
      </c>
      <c r="P1814">
        <v>2.2298</v>
      </c>
      <c r="Q1814" t="s">
        <v>3</v>
      </c>
      <c r="R1814" t="s">
        <v>704</v>
      </c>
      <c r="S1814" t="s">
        <v>705</v>
      </c>
      <c r="T1814" t="s">
        <v>28</v>
      </c>
      <c r="U1814" t="s">
        <v>27</v>
      </c>
      <c r="V1814">
        <v>431.3306</v>
      </c>
      <c r="W1814">
        <v>0.86</v>
      </c>
      <c r="X1814">
        <v>1</v>
      </c>
      <c r="Y1814">
        <v>38</v>
      </c>
      <c r="Z1814">
        <v>0</v>
      </c>
      <c r="AA1814">
        <v>0</v>
      </c>
      <c r="AB1814">
        <v>0</v>
      </c>
      <c r="AC1814">
        <v>240</v>
      </c>
      <c r="AD1814">
        <v>1000</v>
      </c>
      <c r="AE1814">
        <v>2000</v>
      </c>
      <c r="AF1814">
        <v>0</v>
      </c>
      <c r="AG1814">
        <v>0</v>
      </c>
      <c r="AH1814">
        <v>0</v>
      </c>
      <c r="AI1814">
        <v>0</v>
      </c>
      <c r="AJ1814">
        <v>0</v>
      </c>
      <c r="AK1814">
        <v>0</v>
      </c>
      <c r="AL1814">
        <v>0</v>
      </c>
      <c r="AM1814">
        <v>0</v>
      </c>
      <c r="AN1814">
        <v>1</v>
      </c>
      <c r="AO1814">
        <v>0</v>
      </c>
      <c r="AP1814">
        <v>0</v>
      </c>
      <c r="AQ1814">
        <v>0</v>
      </c>
      <c r="AR1814">
        <v>0</v>
      </c>
      <c r="AS1814">
        <v>0</v>
      </c>
      <c r="AT1814">
        <v>0</v>
      </c>
      <c r="AU1814">
        <v>0</v>
      </c>
      <c r="AV1814">
        <v>0</v>
      </c>
      <c r="AW1814">
        <v>0</v>
      </c>
      <c r="AX1814">
        <v>1</v>
      </c>
    </row>
    <row r="1815" spans="1:50" x14ac:dyDescent="0.25">
      <c r="A1815" s="36">
        <v>1901314</v>
      </c>
      <c r="B1815" s="36">
        <v>126886</v>
      </c>
      <c r="C1815" t="s">
        <v>64</v>
      </c>
      <c r="D1815" t="s">
        <v>573</v>
      </c>
      <c r="E1815">
        <v>6618</v>
      </c>
      <c r="F1815" s="1">
        <v>41538</v>
      </c>
      <c r="G1815" s="1">
        <v>41547</v>
      </c>
      <c r="H1815">
        <v>9</v>
      </c>
      <c r="I1815">
        <v>2013</v>
      </c>
      <c r="J1815">
        <v>-42.009</v>
      </c>
      <c r="K1815">
        <v>-12.199</v>
      </c>
      <c r="L1815" t="s">
        <v>1432</v>
      </c>
      <c r="M1815" t="s">
        <v>573</v>
      </c>
      <c r="N1815" s="1">
        <v>41969</v>
      </c>
      <c r="O1815">
        <v>-41.900500000000001</v>
      </c>
      <c r="P1815">
        <v>-11.5646</v>
      </c>
      <c r="Q1815" t="s">
        <v>3</v>
      </c>
      <c r="R1815" t="s">
        <v>704</v>
      </c>
      <c r="S1815" t="s">
        <v>705</v>
      </c>
      <c r="T1815" t="s">
        <v>28</v>
      </c>
      <c r="U1815" t="s">
        <v>27</v>
      </c>
      <c r="V1815">
        <v>431.02510000000001</v>
      </c>
      <c r="W1815">
        <v>0.86</v>
      </c>
      <c r="X1815">
        <v>1</v>
      </c>
      <c r="Y1815">
        <v>38</v>
      </c>
      <c r="Z1815">
        <v>0</v>
      </c>
      <c r="AA1815">
        <v>0</v>
      </c>
      <c r="AB1815">
        <v>0</v>
      </c>
      <c r="AC1815">
        <v>240</v>
      </c>
      <c r="AD1815">
        <v>1000</v>
      </c>
      <c r="AE1815">
        <v>2000</v>
      </c>
      <c r="AF1815">
        <v>0</v>
      </c>
      <c r="AG1815">
        <v>0</v>
      </c>
      <c r="AH1815">
        <v>0</v>
      </c>
      <c r="AI1815">
        <v>0</v>
      </c>
      <c r="AJ1815">
        <v>0</v>
      </c>
      <c r="AK1815">
        <v>0</v>
      </c>
      <c r="AL1815">
        <v>0</v>
      </c>
      <c r="AM1815">
        <v>0</v>
      </c>
      <c r="AN1815">
        <v>1</v>
      </c>
      <c r="AO1815">
        <v>0</v>
      </c>
      <c r="AP1815">
        <v>0</v>
      </c>
      <c r="AQ1815">
        <v>0</v>
      </c>
      <c r="AR1815">
        <v>0</v>
      </c>
      <c r="AS1815">
        <v>0</v>
      </c>
      <c r="AT1815">
        <v>0</v>
      </c>
      <c r="AU1815">
        <v>0</v>
      </c>
      <c r="AV1815">
        <v>0</v>
      </c>
      <c r="AW1815">
        <v>0</v>
      </c>
      <c r="AX1815">
        <v>1</v>
      </c>
    </row>
    <row r="1816" spans="1:50" x14ac:dyDescent="0.25">
      <c r="A1816" s="36">
        <v>6901493</v>
      </c>
      <c r="B1816" s="36" t="s">
        <v>1438</v>
      </c>
      <c r="C1816" t="s">
        <v>65</v>
      </c>
      <c r="D1816" t="s">
        <v>573</v>
      </c>
      <c r="E1816" t="s">
        <v>1439</v>
      </c>
      <c r="F1816" s="1">
        <v>41611</v>
      </c>
      <c r="G1816" s="1">
        <v>41611</v>
      </c>
      <c r="H1816">
        <v>12</v>
      </c>
      <c r="I1816">
        <v>2013</v>
      </c>
      <c r="J1816">
        <v>-47.002000000000002</v>
      </c>
      <c r="K1816">
        <v>4.6963999999999997</v>
      </c>
      <c r="L1816" t="s">
        <v>1432</v>
      </c>
      <c r="M1816" t="s">
        <v>1437</v>
      </c>
      <c r="N1816" s="1">
        <v>41973</v>
      </c>
      <c r="O1816">
        <v>-45.900300000000001</v>
      </c>
      <c r="P1816">
        <v>29.622800000000002</v>
      </c>
      <c r="Q1816" t="s">
        <v>118</v>
      </c>
      <c r="R1816" t="s">
        <v>847</v>
      </c>
      <c r="S1816" t="s">
        <v>848</v>
      </c>
      <c r="T1816" t="s">
        <v>35</v>
      </c>
      <c r="U1816" t="s">
        <v>10</v>
      </c>
      <c r="V1816">
        <v>362.39859999999999</v>
      </c>
      <c r="W1816">
        <v>0.91</v>
      </c>
      <c r="X1816">
        <v>1</v>
      </c>
      <c r="Y1816">
        <v>79</v>
      </c>
      <c r="Z1816">
        <v>0</v>
      </c>
      <c r="AA1816">
        <v>0</v>
      </c>
      <c r="AB1816">
        <v>0</v>
      </c>
      <c r="AC1816">
        <v>24</v>
      </c>
      <c r="AD1816">
        <v>1000</v>
      </c>
      <c r="AE1816">
        <v>1000</v>
      </c>
      <c r="AF1816">
        <v>0</v>
      </c>
      <c r="AG1816">
        <v>1</v>
      </c>
      <c r="AH1816">
        <v>0</v>
      </c>
      <c r="AI1816">
        <v>0</v>
      </c>
      <c r="AJ1816">
        <v>1</v>
      </c>
      <c r="AK1816">
        <v>0</v>
      </c>
      <c r="AL1816">
        <v>1</v>
      </c>
      <c r="AM1816">
        <v>1</v>
      </c>
      <c r="AN1816">
        <v>0</v>
      </c>
      <c r="AO1816">
        <v>0</v>
      </c>
      <c r="AP1816">
        <v>0</v>
      </c>
      <c r="AQ1816">
        <v>0</v>
      </c>
      <c r="AR1816">
        <v>0</v>
      </c>
      <c r="AS1816">
        <v>0</v>
      </c>
      <c r="AT1816">
        <v>0</v>
      </c>
      <c r="AU1816">
        <v>0</v>
      </c>
      <c r="AV1816">
        <v>0</v>
      </c>
      <c r="AW1816">
        <v>0</v>
      </c>
      <c r="AX1816">
        <v>1</v>
      </c>
    </row>
    <row r="1817" spans="1:50" x14ac:dyDescent="0.25">
      <c r="A1817" s="36">
        <v>6901492</v>
      </c>
      <c r="B1817" s="36" t="s">
        <v>1440</v>
      </c>
      <c r="C1817" t="s">
        <v>65</v>
      </c>
      <c r="D1817" t="s">
        <v>573</v>
      </c>
      <c r="E1817" t="s">
        <v>1441</v>
      </c>
      <c r="F1817" s="1">
        <v>41609</v>
      </c>
      <c r="G1817" s="1">
        <v>41610</v>
      </c>
      <c r="H1817">
        <v>12</v>
      </c>
      <c r="I1817">
        <v>2013</v>
      </c>
      <c r="J1817">
        <v>-43.04</v>
      </c>
      <c r="K1817">
        <v>8.57</v>
      </c>
      <c r="L1817" t="s">
        <v>1432</v>
      </c>
      <c r="M1817" t="s">
        <v>1437</v>
      </c>
      <c r="N1817" s="1">
        <v>41971</v>
      </c>
      <c r="O1817">
        <v>-37.603900000000003</v>
      </c>
      <c r="P1817">
        <v>12.372299999999999</v>
      </c>
      <c r="Q1817" t="s">
        <v>118</v>
      </c>
      <c r="R1817" t="s">
        <v>847</v>
      </c>
      <c r="S1817" t="s">
        <v>848</v>
      </c>
      <c r="T1817" t="s">
        <v>35</v>
      </c>
      <c r="U1817" t="s">
        <v>10</v>
      </c>
      <c r="V1817">
        <v>361.7285</v>
      </c>
      <c r="W1817">
        <v>0.91</v>
      </c>
      <c r="X1817">
        <v>1</v>
      </c>
      <c r="Y1817">
        <v>82</v>
      </c>
      <c r="Z1817">
        <v>0</v>
      </c>
      <c r="AA1817">
        <v>0</v>
      </c>
      <c r="AB1817">
        <v>0</v>
      </c>
      <c r="AC1817">
        <v>24</v>
      </c>
      <c r="AD1817">
        <v>1000</v>
      </c>
      <c r="AE1817">
        <v>1000</v>
      </c>
      <c r="AF1817">
        <v>0</v>
      </c>
      <c r="AG1817">
        <v>1</v>
      </c>
      <c r="AH1817">
        <v>0</v>
      </c>
      <c r="AI1817">
        <v>0</v>
      </c>
      <c r="AJ1817">
        <v>1</v>
      </c>
      <c r="AK1817">
        <v>0</v>
      </c>
      <c r="AL1817">
        <v>1</v>
      </c>
      <c r="AM1817">
        <v>1</v>
      </c>
      <c r="AN1817">
        <v>0</v>
      </c>
      <c r="AO1817">
        <v>0</v>
      </c>
      <c r="AP1817">
        <v>0</v>
      </c>
      <c r="AQ1817">
        <v>0</v>
      </c>
      <c r="AR1817">
        <v>0</v>
      </c>
      <c r="AS1817">
        <v>0</v>
      </c>
      <c r="AT1817">
        <v>0</v>
      </c>
      <c r="AU1817">
        <v>0</v>
      </c>
      <c r="AV1817">
        <v>0</v>
      </c>
      <c r="AW1817">
        <v>0</v>
      </c>
      <c r="AX1817">
        <v>1</v>
      </c>
    </row>
    <row r="1818" spans="1:50" x14ac:dyDescent="0.25">
      <c r="A1818" s="36">
        <v>1901700</v>
      </c>
      <c r="B1818" s="36">
        <v>34134</v>
      </c>
      <c r="C1818" t="s">
        <v>65</v>
      </c>
      <c r="D1818">
        <v>5143</v>
      </c>
      <c r="E1818" t="s">
        <v>573</v>
      </c>
      <c r="F1818" s="1">
        <v>41675</v>
      </c>
      <c r="G1818" s="1">
        <v>41702</v>
      </c>
      <c r="H1818">
        <v>2</v>
      </c>
      <c r="I1818">
        <v>2014</v>
      </c>
      <c r="J1818">
        <v>-50.9863</v>
      </c>
      <c r="K1818">
        <v>0.442</v>
      </c>
      <c r="L1818" t="s">
        <v>1432</v>
      </c>
      <c r="M1818" t="s">
        <v>1163</v>
      </c>
      <c r="N1818" s="1">
        <v>41967</v>
      </c>
      <c r="O1818">
        <v>-52.432000000000002</v>
      </c>
      <c r="P1818">
        <v>9.2270000000000003</v>
      </c>
      <c r="Q1818" t="s">
        <v>19</v>
      </c>
      <c r="R1818" t="s">
        <v>598</v>
      </c>
      <c r="S1818" t="s">
        <v>599</v>
      </c>
      <c r="T1818" t="s">
        <v>20</v>
      </c>
      <c r="U1818" t="s">
        <v>7</v>
      </c>
      <c r="V1818">
        <v>291.93959999999998</v>
      </c>
      <c r="W1818">
        <v>0.91</v>
      </c>
      <c r="X1818">
        <v>1</v>
      </c>
      <c r="Y1818">
        <v>28</v>
      </c>
      <c r="Z1818">
        <v>0</v>
      </c>
      <c r="AA1818">
        <v>0</v>
      </c>
      <c r="AB1818">
        <v>0</v>
      </c>
      <c r="AC1818">
        <v>240</v>
      </c>
      <c r="AD1818">
        <v>1000</v>
      </c>
      <c r="AE1818">
        <v>2000</v>
      </c>
      <c r="AF1818">
        <v>0</v>
      </c>
      <c r="AG1818">
        <v>0</v>
      </c>
      <c r="AH1818">
        <v>0</v>
      </c>
      <c r="AI1818">
        <v>0</v>
      </c>
      <c r="AJ1818">
        <v>0</v>
      </c>
      <c r="AK1818">
        <v>0</v>
      </c>
      <c r="AL1818">
        <v>0</v>
      </c>
      <c r="AM1818">
        <v>0</v>
      </c>
      <c r="AN1818">
        <v>0</v>
      </c>
      <c r="AO1818">
        <v>0</v>
      </c>
      <c r="AP1818">
        <v>0</v>
      </c>
      <c r="AQ1818">
        <v>0</v>
      </c>
      <c r="AR1818">
        <v>0</v>
      </c>
      <c r="AS1818">
        <v>0</v>
      </c>
      <c r="AT1818">
        <v>0</v>
      </c>
      <c r="AU1818">
        <v>0</v>
      </c>
      <c r="AV1818">
        <v>0</v>
      </c>
      <c r="AW1818">
        <v>0</v>
      </c>
      <c r="AX1818">
        <v>1</v>
      </c>
    </row>
    <row r="1819" spans="1:50" x14ac:dyDescent="0.25">
      <c r="A1819" s="36">
        <v>1901701</v>
      </c>
      <c r="B1819" s="36">
        <v>34933</v>
      </c>
      <c r="C1819" t="s">
        <v>65</v>
      </c>
      <c r="D1819">
        <v>5142</v>
      </c>
      <c r="E1819" t="s">
        <v>573</v>
      </c>
      <c r="F1819" s="1">
        <v>41678</v>
      </c>
      <c r="G1819" s="1">
        <v>41702</v>
      </c>
      <c r="H1819">
        <v>2</v>
      </c>
      <c r="I1819">
        <v>2014</v>
      </c>
      <c r="J1819">
        <v>-44.952100000000002</v>
      </c>
      <c r="K1819">
        <v>5.9661999999999997</v>
      </c>
      <c r="L1819" t="s">
        <v>1432</v>
      </c>
      <c r="M1819" t="s">
        <v>1163</v>
      </c>
      <c r="N1819" s="1">
        <v>41969</v>
      </c>
      <c r="O1819">
        <v>-43.764000000000003</v>
      </c>
      <c r="P1819">
        <v>19.655000000000001</v>
      </c>
      <c r="Q1819" t="s">
        <v>19</v>
      </c>
      <c r="R1819" t="s">
        <v>598</v>
      </c>
      <c r="S1819" t="s">
        <v>599</v>
      </c>
      <c r="T1819" t="s">
        <v>20</v>
      </c>
      <c r="U1819" t="s">
        <v>7</v>
      </c>
      <c r="V1819">
        <v>291.63819999999998</v>
      </c>
      <c r="W1819">
        <v>0.91</v>
      </c>
      <c r="X1819">
        <v>1</v>
      </c>
      <c r="Y1819">
        <v>34</v>
      </c>
      <c r="Z1819">
        <v>0</v>
      </c>
      <c r="AA1819">
        <v>0</v>
      </c>
      <c r="AB1819">
        <v>0</v>
      </c>
      <c r="AC1819">
        <v>240</v>
      </c>
      <c r="AD1819">
        <v>1000</v>
      </c>
      <c r="AE1819">
        <v>2000</v>
      </c>
      <c r="AF1819">
        <v>0</v>
      </c>
      <c r="AG1819">
        <v>0</v>
      </c>
      <c r="AH1819">
        <v>0</v>
      </c>
      <c r="AI1819">
        <v>0</v>
      </c>
      <c r="AJ1819">
        <v>0</v>
      </c>
      <c r="AK1819">
        <v>0</v>
      </c>
      <c r="AL1819">
        <v>0</v>
      </c>
      <c r="AM1819">
        <v>0</v>
      </c>
      <c r="AN1819">
        <v>0</v>
      </c>
      <c r="AO1819">
        <v>0</v>
      </c>
      <c r="AP1819">
        <v>0</v>
      </c>
      <c r="AQ1819">
        <v>0</v>
      </c>
      <c r="AR1819">
        <v>0</v>
      </c>
      <c r="AS1819">
        <v>0</v>
      </c>
      <c r="AT1819">
        <v>0</v>
      </c>
      <c r="AU1819">
        <v>0</v>
      </c>
      <c r="AV1819">
        <v>0</v>
      </c>
      <c r="AW1819">
        <v>0</v>
      </c>
      <c r="AX1819">
        <v>1</v>
      </c>
    </row>
    <row r="1820" spans="1:50" x14ac:dyDescent="0.25">
      <c r="A1820" s="36">
        <v>1901698</v>
      </c>
      <c r="B1820" s="36">
        <v>14897</v>
      </c>
      <c r="C1820" t="s">
        <v>65</v>
      </c>
      <c r="D1820">
        <v>5141</v>
      </c>
      <c r="E1820">
        <v>7188</v>
      </c>
      <c r="F1820" s="1">
        <v>41676</v>
      </c>
      <c r="G1820" s="1">
        <v>41702</v>
      </c>
      <c r="H1820">
        <v>2</v>
      </c>
      <c r="I1820">
        <v>2014</v>
      </c>
      <c r="J1820">
        <v>-48.989100000000001</v>
      </c>
      <c r="K1820">
        <v>2.3294999999999999</v>
      </c>
      <c r="L1820" t="s">
        <v>1432</v>
      </c>
      <c r="M1820" t="s">
        <v>1163</v>
      </c>
      <c r="N1820" s="1">
        <v>41968</v>
      </c>
      <c r="O1820">
        <v>-47.369</v>
      </c>
      <c r="P1820">
        <v>25.146000000000001</v>
      </c>
      <c r="Q1820" t="s">
        <v>19</v>
      </c>
      <c r="R1820" t="s">
        <v>598</v>
      </c>
      <c r="S1820" t="s">
        <v>599</v>
      </c>
      <c r="T1820" t="s">
        <v>20</v>
      </c>
      <c r="U1820" t="s">
        <v>7</v>
      </c>
      <c r="V1820">
        <v>292.0847</v>
      </c>
      <c r="W1820">
        <v>0.91</v>
      </c>
      <c r="X1820">
        <v>1</v>
      </c>
      <c r="Y1820">
        <v>34</v>
      </c>
      <c r="Z1820">
        <v>0</v>
      </c>
      <c r="AA1820">
        <v>0</v>
      </c>
      <c r="AB1820">
        <v>0</v>
      </c>
      <c r="AC1820">
        <v>240</v>
      </c>
      <c r="AD1820">
        <v>1000</v>
      </c>
      <c r="AE1820">
        <v>2000</v>
      </c>
      <c r="AF1820">
        <v>0</v>
      </c>
      <c r="AG1820">
        <v>0</v>
      </c>
      <c r="AH1820">
        <v>0</v>
      </c>
      <c r="AI1820">
        <v>0</v>
      </c>
      <c r="AJ1820">
        <v>0</v>
      </c>
      <c r="AK1820">
        <v>0</v>
      </c>
      <c r="AL1820">
        <v>0</v>
      </c>
      <c r="AM1820">
        <v>0</v>
      </c>
      <c r="AN1820">
        <v>0</v>
      </c>
      <c r="AO1820">
        <v>0</v>
      </c>
      <c r="AP1820">
        <v>0</v>
      </c>
      <c r="AQ1820">
        <v>0</v>
      </c>
      <c r="AR1820">
        <v>0</v>
      </c>
      <c r="AS1820">
        <v>0</v>
      </c>
      <c r="AT1820">
        <v>0</v>
      </c>
      <c r="AU1820">
        <v>0</v>
      </c>
      <c r="AV1820">
        <v>0</v>
      </c>
      <c r="AW1820">
        <v>0</v>
      </c>
      <c r="AX1820">
        <v>1</v>
      </c>
    </row>
    <row r="1821" spans="1:50" x14ac:dyDescent="0.25">
      <c r="A1821" s="36">
        <v>1901651</v>
      </c>
      <c r="B1821" s="36">
        <v>113119</v>
      </c>
      <c r="C1821" t="s">
        <v>64</v>
      </c>
      <c r="D1821">
        <v>4829</v>
      </c>
      <c r="E1821">
        <v>1158</v>
      </c>
      <c r="F1821" s="1">
        <v>41538</v>
      </c>
      <c r="G1821" s="1">
        <v>41563</v>
      </c>
      <c r="H1821">
        <v>9</v>
      </c>
      <c r="I1821">
        <v>2013</v>
      </c>
      <c r="J1821">
        <v>-44.003300000000003</v>
      </c>
      <c r="K1821">
        <v>-12.2049</v>
      </c>
      <c r="L1821" t="s">
        <v>1432</v>
      </c>
      <c r="M1821" t="s">
        <v>1442</v>
      </c>
      <c r="N1821" s="1">
        <v>41970</v>
      </c>
      <c r="O1821">
        <v>-41.174500000000002</v>
      </c>
      <c r="P1821">
        <v>2.4255</v>
      </c>
      <c r="Q1821" t="s">
        <v>71</v>
      </c>
      <c r="R1821" t="s">
        <v>598</v>
      </c>
      <c r="S1821" t="s">
        <v>599</v>
      </c>
      <c r="T1821" t="s">
        <v>20</v>
      </c>
      <c r="U1821" t="s">
        <v>7</v>
      </c>
      <c r="V1821">
        <v>431.58190000000002</v>
      </c>
      <c r="W1821">
        <v>0.86</v>
      </c>
      <c r="X1821">
        <v>1</v>
      </c>
      <c r="Y1821">
        <v>38</v>
      </c>
      <c r="Z1821">
        <v>0</v>
      </c>
      <c r="AA1821">
        <v>0</v>
      </c>
      <c r="AB1821">
        <v>0</v>
      </c>
      <c r="AC1821">
        <v>240</v>
      </c>
      <c r="AD1821">
        <v>1000</v>
      </c>
      <c r="AE1821">
        <v>2000</v>
      </c>
      <c r="AF1821">
        <v>0</v>
      </c>
      <c r="AG1821">
        <v>0</v>
      </c>
      <c r="AH1821">
        <v>0</v>
      </c>
      <c r="AI1821">
        <v>0</v>
      </c>
      <c r="AJ1821">
        <v>0</v>
      </c>
      <c r="AK1821">
        <v>0</v>
      </c>
      <c r="AL1821">
        <v>0</v>
      </c>
      <c r="AM1821">
        <v>0</v>
      </c>
      <c r="AN1821">
        <v>0</v>
      </c>
      <c r="AO1821">
        <v>0</v>
      </c>
      <c r="AP1821">
        <v>0</v>
      </c>
      <c r="AQ1821">
        <v>0</v>
      </c>
      <c r="AR1821">
        <v>0</v>
      </c>
      <c r="AS1821">
        <v>0</v>
      </c>
      <c r="AT1821">
        <v>0</v>
      </c>
      <c r="AU1821">
        <v>0</v>
      </c>
      <c r="AV1821">
        <v>0</v>
      </c>
      <c r="AW1821">
        <v>0</v>
      </c>
      <c r="AX1821">
        <v>1</v>
      </c>
    </row>
    <row r="1822" spans="1:50" x14ac:dyDescent="0.25">
      <c r="A1822" s="36">
        <v>6901501</v>
      </c>
      <c r="B1822" s="36">
        <v>121625</v>
      </c>
      <c r="C1822" t="s">
        <v>64</v>
      </c>
      <c r="D1822" t="s">
        <v>573</v>
      </c>
      <c r="E1822" t="s">
        <v>1443</v>
      </c>
      <c r="F1822" s="1">
        <v>41610</v>
      </c>
      <c r="G1822" s="1">
        <v>41612</v>
      </c>
      <c r="H1822">
        <v>12</v>
      </c>
      <c r="I1822">
        <v>2013</v>
      </c>
      <c r="J1822">
        <v>-45.002000000000002</v>
      </c>
      <c r="K1822">
        <v>6.6898</v>
      </c>
      <c r="L1822" t="s">
        <v>1432</v>
      </c>
      <c r="M1822" t="s">
        <v>1437</v>
      </c>
      <c r="N1822" s="1">
        <v>41973</v>
      </c>
      <c r="O1822">
        <v>-41.8474</v>
      </c>
      <c r="P1822">
        <v>21.948</v>
      </c>
      <c r="Q1822" t="s">
        <v>9</v>
      </c>
      <c r="R1822" t="s">
        <v>645</v>
      </c>
      <c r="S1822" t="s">
        <v>646</v>
      </c>
      <c r="T1822" t="s">
        <v>32</v>
      </c>
      <c r="U1822" t="s">
        <v>10</v>
      </c>
      <c r="V1822">
        <v>362.75060000000002</v>
      </c>
      <c r="W1822">
        <v>0.91</v>
      </c>
      <c r="X1822">
        <v>1</v>
      </c>
      <c r="Y1822">
        <v>38</v>
      </c>
      <c r="Z1822">
        <v>0</v>
      </c>
      <c r="AA1822">
        <v>0</v>
      </c>
      <c r="AB1822">
        <v>0</v>
      </c>
      <c r="AC1822">
        <v>240</v>
      </c>
      <c r="AD1822">
        <v>1000</v>
      </c>
      <c r="AE1822">
        <v>2000</v>
      </c>
      <c r="AF1822">
        <v>0</v>
      </c>
      <c r="AG1822">
        <v>0</v>
      </c>
      <c r="AH1822">
        <v>0</v>
      </c>
      <c r="AI1822">
        <v>0</v>
      </c>
      <c r="AJ1822">
        <v>0</v>
      </c>
      <c r="AK1822">
        <v>0</v>
      </c>
      <c r="AL1822">
        <v>0</v>
      </c>
      <c r="AM1822">
        <v>0</v>
      </c>
      <c r="AN1822">
        <v>0</v>
      </c>
      <c r="AO1822">
        <v>0</v>
      </c>
      <c r="AP1822">
        <v>0</v>
      </c>
      <c r="AQ1822">
        <v>0</v>
      </c>
      <c r="AR1822">
        <v>0</v>
      </c>
      <c r="AS1822">
        <v>0</v>
      </c>
      <c r="AT1822">
        <v>0</v>
      </c>
      <c r="AU1822">
        <v>0</v>
      </c>
      <c r="AV1822">
        <v>0</v>
      </c>
      <c r="AW1822">
        <v>0</v>
      </c>
      <c r="AX1822">
        <v>1</v>
      </c>
    </row>
    <row r="1823" spans="1:50" x14ac:dyDescent="0.25">
      <c r="A1823" s="36">
        <v>6901546</v>
      </c>
      <c r="B1823" s="36">
        <v>122781</v>
      </c>
      <c r="C1823" t="s">
        <v>64</v>
      </c>
      <c r="D1823" t="s">
        <v>573</v>
      </c>
      <c r="E1823" t="s">
        <v>1444</v>
      </c>
      <c r="F1823" s="1">
        <v>41608</v>
      </c>
      <c r="G1823" s="1">
        <v>41612</v>
      </c>
      <c r="H1823">
        <v>11</v>
      </c>
      <c r="I1823">
        <v>2013</v>
      </c>
      <c r="J1823">
        <v>-37.003999999999998</v>
      </c>
      <c r="K1823">
        <v>12.408799999999999</v>
      </c>
      <c r="L1823" t="s">
        <v>1432</v>
      </c>
      <c r="M1823" t="s">
        <v>1437</v>
      </c>
      <c r="N1823" s="1">
        <v>41973</v>
      </c>
      <c r="O1823">
        <v>-41.2502</v>
      </c>
      <c r="P1823">
        <v>30.514099999999999</v>
      </c>
      <c r="Q1823" t="s">
        <v>9</v>
      </c>
      <c r="R1823" t="s">
        <v>645</v>
      </c>
      <c r="S1823" t="s">
        <v>646</v>
      </c>
      <c r="T1823" t="s">
        <v>32</v>
      </c>
      <c r="U1823" t="s">
        <v>10</v>
      </c>
      <c r="V1823">
        <v>364.89530000000002</v>
      </c>
      <c r="W1823">
        <v>0.91</v>
      </c>
      <c r="X1823">
        <v>1</v>
      </c>
      <c r="Y1823">
        <v>39</v>
      </c>
      <c r="Z1823">
        <v>0</v>
      </c>
      <c r="AA1823">
        <v>0</v>
      </c>
      <c r="AB1823">
        <v>0</v>
      </c>
      <c r="AC1823">
        <v>240</v>
      </c>
      <c r="AD1823">
        <v>1000</v>
      </c>
      <c r="AE1823">
        <v>2000</v>
      </c>
      <c r="AF1823">
        <v>0</v>
      </c>
      <c r="AG1823">
        <v>0</v>
      </c>
      <c r="AH1823">
        <v>0</v>
      </c>
      <c r="AI1823">
        <v>0</v>
      </c>
      <c r="AJ1823">
        <v>0</v>
      </c>
      <c r="AK1823">
        <v>0</v>
      </c>
      <c r="AL1823">
        <v>0</v>
      </c>
      <c r="AM1823">
        <v>0</v>
      </c>
      <c r="AN1823">
        <v>0</v>
      </c>
      <c r="AO1823">
        <v>0</v>
      </c>
      <c r="AP1823">
        <v>0</v>
      </c>
      <c r="AQ1823">
        <v>0</v>
      </c>
      <c r="AR1823">
        <v>0</v>
      </c>
      <c r="AS1823">
        <v>0</v>
      </c>
      <c r="AT1823">
        <v>0</v>
      </c>
      <c r="AU1823">
        <v>0</v>
      </c>
      <c r="AV1823">
        <v>0</v>
      </c>
      <c r="AW1823">
        <v>0</v>
      </c>
      <c r="AX1823">
        <v>1</v>
      </c>
    </row>
    <row r="1824" spans="1:50" x14ac:dyDescent="0.25">
      <c r="A1824" s="36">
        <v>6901549</v>
      </c>
      <c r="B1824" s="36">
        <v>121616</v>
      </c>
      <c r="C1824" t="s">
        <v>64</v>
      </c>
      <c r="D1824" t="s">
        <v>573</v>
      </c>
      <c r="E1824" t="s">
        <v>1445</v>
      </c>
      <c r="F1824" s="1">
        <v>41608</v>
      </c>
      <c r="G1824" s="1">
        <v>41612</v>
      </c>
      <c r="H1824">
        <v>11</v>
      </c>
      <c r="I1824">
        <v>2013</v>
      </c>
      <c r="J1824">
        <v>-39.003999999999998</v>
      </c>
      <c r="K1824">
        <v>10.8513</v>
      </c>
      <c r="L1824" t="s">
        <v>1432</v>
      </c>
      <c r="M1824" t="s">
        <v>1437</v>
      </c>
      <c r="N1824" s="1">
        <v>41971</v>
      </c>
      <c r="O1824">
        <v>-39.175199999999997</v>
      </c>
      <c r="P1824">
        <v>13.5527</v>
      </c>
      <c r="Q1824" t="s">
        <v>9</v>
      </c>
      <c r="R1824" t="s">
        <v>645</v>
      </c>
      <c r="S1824" t="s">
        <v>646</v>
      </c>
      <c r="T1824" t="s">
        <v>32</v>
      </c>
      <c r="U1824" t="s">
        <v>10</v>
      </c>
      <c r="V1824">
        <v>362.54719999999998</v>
      </c>
      <c r="W1824">
        <v>0.91</v>
      </c>
      <c r="X1824">
        <v>1</v>
      </c>
      <c r="Y1824">
        <v>37</v>
      </c>
      <c r="Z1824">
        <v>0</v>
      </c>
      <c r="AA1824">
        <v>0</v>
      </c>
      <c r="AB1824">
        <v>0</v>
      </c>
      <c r="AC1824">
        <v>240</v>
      </c>
      <c r="AD1824">
        <v>1000</v>
      </c>
      <c r="AE1824">
        <v>2000</v>
      </c>
      <c r="AF1824">
        <v>0</v>
      </c>
      <c r="AG1824">
        <v>0</v>
      </c>
      <c r="AH1824">
        <v>0</v>
      </c>
      <c r="AI1824">
        <v>0</v>
      </c>
      <c r="AJ1824">
        <v>0</v>
      </c>
      <c r="AK1824">
        <v>0</v>
      </c>
      <c r="AL1824">
        <v>0</v>
      </c>
      <c r="AM1824">
        <v>0</v>
      </c>
      <c r="AN1824">
        <v>0</v>
      </c>
      <c r="AO1824">
        <v>0</v>
      </c>
      <c r="AP1824">
        <v>0</v>
      </c>
      <c r="AQ1824">
        <v>0</v>
      </c>
      <c r="AR1824">
        <v>0</v>
      </c>
      <c r="AS1824">
        <v>0</v>
      </c>
      <c r="AT1824">
        <v>0</v>
      </c>
      <c r="AU1824">
        <v>0</v>
      </c>
      <c r="AV1824">
        <v>0</v>
      </c>
      <c r="AW1824">
        <v>0</v>
      </c>
      <c r="AX1824">
        <v>1</v>
      </c>
    </row>
    <row r="1825" spans="1:50" x14ac:dyDescent="0.25">
      <c r="A1825" s="36">
        <v>6901548</v>
      </c>
      <c r="B1825" s="36">
        <v>121615</v>
      </c>
      <c r="C1825" t="s">
        <v>64</v>
      </c>
      <c r="D1825" t="s">
        <v>573</v>
      </c>
      <c r="E1825" t="s">
        <v>1446</v>
      </c>
      <c r="F1825" s="1">
        <v>41607</v>
      </c>
      <c r="G1825" s="1">
        <v>41612</v>
      </c>
      <c r="H1825">
        <v>11</v>
      </c>
      <c r="I1825">
        <v>2013</v>
      </c>
      <c r="J1825">
        <v>-35.08</v>
      </c>
      <c r="K1825">
        <v>13.852</v>
      </c>
      <c r="L1825" t="s">
        <v>1432</v>
      </c>
      <c r="M1825" t="s">
        <v>1447</v>
      </c>
      <c r="N1825" s="1">
        <v>41970</v>
      </c>
      <c r="O1825">
        <v>-38.458599999999997</v>
      </c>
      <c r="P1825">
        <v>30.187999999999999</v>
      </c>
      <c r="Q1825" t="s">
        <v>9</v>
      </c>
      <c r="R1825" t="s">
        <v>645</v>
      </c>
      <c r="S1825" t="s">
        <v>646</v>
      </c>
      <c r="T1825" t="s">
        <v>32</v>
      </c>
      <c r="U1825" t="s">
        <v>10</v>
      </c>
      <c r="V1825">
        <v>362.57839999999999</v>
      </c>
      <c r="W1825">
        <v>0.91</v>
      </c>
      <c r="X1825">
        <v>1</v>
      </c>
      <c r="Y1825">
        <v>32</v>
      </c>
      <c r="Z1825">
        <v>0</v>
      </c>
      <c r="AA1825">
        <v>0</v>
      </c>
      <c r="AB1825">
        <v>0</v>
      </c>
      <c r="AC1825">
        <v>240</v>
      </c>
      <c r="AD1825">
        <v>1000</v>
      </c>
      <c r="AE1825">
        <v>2000</v>
      </c>
      <c r="AF1825">
        <v>0</v>
      </c>
      <c r="AG1825">
        <v>0</v>
      </c>
      <c r="AH1825">
        <v>0</v>
      </c>
      <c r="AI1825">
        <v>0</v>
      </c>
      <c r="AJ1825">
        <v>0</v>
      </c>
      <c r="AK1825">
        <v>0</v>
      </c>
      <c r="AL1825">
        <v>0</v>
      </c>
      <c r="AM1825">
        <v>0</v>
      </c>
      <c r="AN1825">
        <v>0</v>
      </c>
      <c r="AO1825">
        <v>0</v>
      </c>
      <c r="AP1825">
        <v>0</v>
      </c>
      <c r="AQ1825">
        <v>0</v>
      </c>
      <c r="AR1825">
        <v>0</v>
      </c>
      <c r="AS1825">
        <v>0</v>
      </c>
      <c r="AT1825">
        <v>0</v>
      </c>
      <c r="AU1825">
        <v>0</v>
      </c>
      <c r="AV1825">
        <v>0</v>
      </c>
      <c r="AW1825">
        <v>0</v>
      </c>
      <c r="AX1825">
        <v>1</v>
      </c>
    </row>
    <row r="1826" spans="1:50" x14ac:dyDescent="0.25">
      <c r="A1826" s="36">
        <v>6901500</v>
      </c>
      <c r="B1826" s="36">
        <v>121624</v>
      </c>
      <c r="C1826" t="s">
        <v>64</v>
      </c>
      <c r="D1826" t="s">
        <v>573</v>
      </c>
      <c r="E1826" t="s">
        <v>1448</v>
      </c>
      <c r="F1826" s="1">
        <v>41525</v>
      </c>
      <c r="G1826" s="1">
        <v>41533</v>
      </c>
      <c r="H1826">
        <v>9</v>
      </c>
      <c r="I1826">
        <v>2013</v>
      </c>
      <c r="J1826">
        <v>-34.497999999999998</v>
      </c>
      <c r="K1826">
        <v>7.4306000000000001</v>
      </c>
      <c r="L1826" t="s">
        <v>1432</v>
      </c>
      <c r="M1826" t="s">
        <v>1449</v>
      </c>
      <c r="N1826" s="1">
        <v>41968</v>
      </c>
      <c r="O1826">
        <v>-32.245699999999999</v>
      </c>
      <c r="P1826">
        <v>-0.29759999999999998</v>
      </c>
      <c r="Q1826" t="s">
        <v>9</v>
      </c>
      <c r="R1826" t="s">
        <v>645</v>
      </c>
      <c r="S1826" t="s">
        <v>646</v>
      </c>
      <c r="T1826" t="s">
        <v>32</v>
      </c>
      <c r="U1826" t="s">
        <v>10</v>
      </c>
      <c r="V1826">
        <v>442.51549999999997</v>
      </c>
      <c r="W1826">
        <v>0.86</v>
      </c>
      <c r="X1826">
        <v>1</v>
      </c>
      <c r="Y1826">
        <v>46</v>
      </c>
      <c r="Z1826">
        <v>0</v>
      </c>
      <c r="AA1826">
        <v>0</v>
      </c>
      <c r="AB1826">
        <v>0</v>
      </c>
      <c r="AC1826">
        <v>240</v>
      </c>
      <c r="AD1826">
        <v>1000</v>
      </c>
      <c r="AE1826">
        <v>2000</v>
      </c>
      <c r="AF1826">
        <v>0</v>
      </c>
      <c r="AG1826">
        <v>0</v>
      </c>
      <c r="AH1826">
        <v>0</v>
      </c>
      <c r="AI1826">
        <v>0</v>
      </c>
      <c r="AJ1826">
        <v>0</v>
      </c>
      <c r="AK1826">
        <v>0</v>
      </c>
      <c r="AL1826">
        <v>0</v>
      </c>
      <c r="AM1826">
        <v>0</v>
      </c>
      <c r="AN1826">
        <v>0</v>
      </c>
      <c r="AO1826">
        <v>0</v>
      </c>
      <c r="AP1826">
        <v>0</v>
      </c>
      <c r="AQ1826">
        <v>0</v>
      </c>
      <c r="AR1826">
        <v>0</v>
      </c>
      <c r="AS1826">
        <v>0</v>
      </c>
      <c r="AT1826">
        <v>1</v>
      </c>
      <c r="AU1826">
        <v>0</v>
      </c>
      <c r="AV1826">
        <v>0</v>
      </c>
      <c r="AW1826">
        <v>0</v>
      </c>
      <c r="AX1826">
        <v>1</v>
      </c>
    </row>
    <row r="1827" spans="1:50" x14ac:dyDescent="0.25">
      <c r="A1827" s="36">
        <v>1901660</v>
      </c>
      <c r="B1827" s="36">
        <v>113127</v>
      </c>
      <c r="C1827" t="s">
        <v>64</v>
      </c>
      <c r="D1827">
        <v>4838</v>
      </c>
      <c r="E1827">
        <v>1166</v>
      </c>
      <c r="F1827" s="1">
        <v>41526</v>
      </c>
      <c r="G1827" s="1">
        <v>41534</v>
      </c>
      <c r="H1827">
        <v>9</v>
      </c>
      <c r="I1827">
        <v>2013</v>
      </c>
      <c r="J1827">
        <v>-34.4998</v>
      </c>
      <c r="K1827">
        <v>4.4756999999999998</v>
      </c>
      <c r="L1827" t="s">
        <v>1432</v>
      </c>
      <c r="M1827" t="s">
        <v>1442</v>
      </c>
      <c r="N1827" s="1">
        <v>41966</v>
      </c>
      <c r="O1827">
        <v>-35.790500000000002</v>
      </c>
      <c r="P1827">
        <v>2.8519999999999999</v>
      </c>
      <c r="Q1827" t="s">
        <v>19</v>
      </c>
      <c r="R1827" t="s">
        <v>598</v>
      </c>
      <c r="S1827" t="s">
        <v>599</v>
      </c>
      <c r="T1827" t="s">
        <v>20</v>
      </c>
      <c r="U1827" t="s">
        <v>7</v>
      </c>
      <c r="V1827">
        <v>440.85629999999998</v>
      </c>
      <c r="W1827">
        <v>0.86</v>
      </c>
      <c r="X1827">
        <v>1</v>
      </c>
      <c r="Y1827">
        <v>45</v>
      </c>
      <c r="Z1827">
        <v>0</v>
      </c>
      <c r="AA1827">
        <v>0</v>
      </c>
      <c r="AB1827">
        <v>0</v>
      </c>
      <c r="AC1827">
        <v>240</v>
      </c>
      <c r="AD1827">
        <v>1000</v>
      </c>
      <c r="AE1827">
        <v>2000</v>
      </c>
      <c r="AF1827">
        <v>0</v>
      </c>
      <c r="AG1827">
        <v>0</v>
      </c>
      <c r="AH1827">
        <v>0</v>
      </c>
      <c r="AI1827">
        <v>0</v>
      </c>
      <c r="AJ1827">
        <v>0</v>
      </c>
      <c r="AK1827">
        <v>0</v>
      </c>
      <c r="AL1827">
        <v>0</v>
      </c>
      <c r="AM1827">
        <v>0</v>
      </c>
      <c r="AN1827">
        <v>0</v>
      </c>
      <c r="AO1827">
        <v>0</v>
      </c>
      <c r="AP1827">
        <v>0</v>
      </c>
      <c r="AQ1827">
        <v>0</v>
      </c>
      <c r="AR1827">
        <v>0</v>
      </c>
      <c r="AS1827">
        <v>0</v>
      </c>
      <c r="AT1827">
        <v>0</v>
      </c>
      <c r="AU1827">
        <v>0</v>
      </c>
      <c r="AV1827">
        <v>0</v>
      </c>
      <c r="AW1827">
        <v>0</v>
      </c>
      <c r="AX1827">
        <v>1</v>
      </c>
    </row>
    <row r="1828" spans="1:50" x14ac:dyDescent="0.25">
      <c r="A1828" s="36">
        <v>1901657</v>
      </c>
      <c r="B1828" s="36">
        <v>46748</v>
      </c>
      <c r="C1828" t="s">
        <v>65</v>
      </c>
      <c r="D1828">
        <v>4835</v>
      </c>
      <c r="E1828">
        <v>7057</v>
      </c>
      <c r="F1828" s="1">
        <v>41528</v>
      </c>
      <c r="G1828" s="1">
        <v>41534</v>
      </c>
      <c r="H1828">
        <v>9</v>
      </c>
      <c r="I1828">
        <v>2013</v>
      </c>
      <c r="J1828">
        <v>-36.472200000000001</v>
      </c>
      <c r="K1828">
        <v>-9.5152999999999999</v>
      </c>
      <c r="L1828" t="s">
        <v>1432</v>
      </c>
      <c r="M1828" t="s">
        <v>1442</v>
      </c>
      <c r="N1828" s="1">
        <v>41969</v>
      </c>
      <c r="O1828">
        <v>-36.112000000000002</v>
      </c>
      <c r="P1828">
        <v>0.97099999999999997</v>
      </c>
      <c r="Q1828" t="s">
        <v>19</v>
      </c>
      <c r="R1828" t="s">
        <v>598</v>
      </c>
      <c r="S1828" t="s">
        <v>599</v>
      </c>
      <c r="T1828" t="s">
        <v>20</v>
      </c>
      <c r="U1828" t="s">
        <v>7</v>
      </c>
      <c r="V1828">
        <v>440.8451</v>
      </c>
      <c r="W1828">
        <v>0.86</v>
      </c>
      <c r="X1828">
        <v>1</v>
      </c>
      <c r="Y1828">
        <v>48</v>
      </c>
      <c r="Z1828">
        <v>0</v>
      </c>
      <c r="AA1828">
        <v>0</v>
      </c>
      <c r="AB1828">
        <v>0</v>
      </c>
      <c r="AC1828">
        <v>240</v>
      </c>
      <c r="AD1828">
        <v>1000</v>
      </c>
      <c r="AE1828">
        <v>2000</v>
      </c>
      <c r="AF1828">
        <v>0</v>
      </c>
      <c r="AG1828">
        <v>0</v>
      </c>
      <c r="AH1828">
        <v>0</v>
      </c>
      <c r="AI1828">
        <v>0</v>
      </c>
      <c r="AJ1828">
        <v>0</v>
      </c>
      <c r="AK1828">
        <v>0</v>
      </c>
      <c r="AL1828">
        <v>0</v>
      </c>
      <c r="AM1828">
        <v>0</v>
      </c>
      <c r="AN1828">
        <v>0</v>
      </c>
      <c r="AO1828">
        <v>0</v>
      </c>
      <c r="AP1828">
        <v>0</v>
      </c>
      <c r="AQ1828">
        <v>0</v>
      </c>
      <c r="AR1828">
        <v>0</v>
      </c>
      <c r="AS1828">
        <v>0</v>
      </c>
      <c r="AT1828">
        <v>0</v>
      </c>
      <c r="AU1828">
        <v>0</v>
      </c>
      <c r="AV1828">
        <v>0</v>
      </c>
      <c r="AW1828">
        <v>0</v>
      </c>
      <c r="AX1828">
        <v>1</v>
      </c>
    </row>
    <row r="1829" spans="1:50" x14ac:dyDescent="0.25">
      <c r="A1829" s="36">
        <v>1901656</v>
      </c>
      <c r="B1829" s="36">
        <v>113128</v>
      </c>
      <c r="C1829" t="s">
        <v>64</v>
      </c>
      <c r="D1829">
        <v>4834</v>
      </c>
      <c r="E1829">
        <v>1167</v>
      </c>
      <c r="F1829" s="1">
        <v>41527</v>
      </c>
      <c r="G1829" s="1">
        <v>41534</v>
      </c>
      <c r="H1829">
        <v>9</v>
      </c>
      <c r="I1829">
        <v>2013</v>
      </c>
      <c r="J1829">
        <v>-35.131599999999999</v>
      </c>
      <c r="K1829">
        <v>3.0224000000000002</v>
      </c>
      <c r="L1829" t="s">
        <v>1432</v>
      </c>
      <c r="M1829" t="s">
        <v>1442</v>
      </c>
      <c r="N1829" s="1">
        <v>41969</v>
      </c>
      <c r="O1829">
        <v>-36.314900000000002</v>
      </c>
      <c r="P1829">
        <v>1.0674999999999999</v>
      </c>
      <c r="Q1829" t="s">
        <v>19</v>
      </c>
      <c r="R1829" t="s">
        <v>598</v>
      </c>
      <c r="S1829" t="s">
        <v>599</v>
      </c>
      <c r="T1829" t="s">
        <v>20</v>
      </c>
      <c r="U1829" t="s">
        <v>7</v>
      </c>
      <c r="V1829">
        <v>441.6302</v>
      </c>
      <c r="W1829">
        <v>0.86</v>
      </c>
      <c r="X1829">
        <v>1</v>
      </c>
      <c r="Y1829">
        <v>45</v>
      </c>
      <c r="Z1829">
        <v>0</v>
      </c>
      <c r="AA1829">
        <v>0</v>
      </c>
      <c r="AB1829">
        <v>0</v>
      </c>
      <c r="AC1829">
        <v>240</v>
      </c>
      <c r="AD1829">
        <v>1000</v>
      </c>
      <c r="AE1829">
        <v>2000</v>
      </c>
      <c r="AF1829">
        <v>0</v>
      </c>
      <c r="AG1829">
        <v>0</v>
      </c>
      <c r="AH1829">
        <v>0</v>
      </c>
      <c r="AI1829">
        <v>0</v>
      </c>
      <c r="AJ1829">
        <v>0</v>
      </c>
      <c r="AK1829">
        <v>0</v>
      </c>
      <c r="AL1829">
        <v>0</v>
      </c>
      <c r="AM1829">
        <v>0</v>
      </c>
      <c r="AN1829">
        <v>0</v>
      </c>
      <c r="AO1829">
        <v>0</v>
      </c>
      <c r="AP1829">
        <v>0</v>
      </c>
      <c r="AQ1829">
        <v>0</v>
      </c>
      <c r="AR1829">
        <v>0</v>
      </c>
      <c r="AS1829">
        <v>0</v>
      </c>
      <c r="AT1829">
        <v>0</v>
      </c>
      <c r="AU1829">
        <v>0</v>
      </c>
      <c r="AV1829">
        <v>0</v>
      </c>
      <c r="AW1829">
        <v>0</v>
      </c>
      <c r="AX1829">
        <v>1</v>
      </c>
    </row>
    <row r="1830" spans="1:50" x14ac:dyDescent="0.25">
      <c r="A1830" s="36">
        <v>1901655</v>
      </c>
      <c r="B1830" s="36">
        <v>113126</v>
      </c>
      <c r="C1830" t="s">
        <v>64</v>
      </c>
      <c r="D1830">
        <v>4833</v>
      </c>
      <c r="E1830">
        <v>1165</v>
      </c>
      <c r="F1830" s="1">
        <v>41528</v>
      </c>
      <c r="G1830" s="1">
        <v>41534</v>
      </c>
      <c r="H1830">
        <v>9</v>
      </c>
      <c r="I1830">
        <v>2013</v>
      </c>
      <c r="J1830">
        <v>-35.855200000000004</v>
      </c>
      <c r="K1830">
        <v>-6.5141</v>
      </c>
      <c r="L1830" t="s">
        <v>1432</v>
      </c>
      <c r="M1830" t="s">
        <v>1442</v>
      </c>
      <c r="N1830" s="1">
        <v>41969</v>
      </c>
      <c r="O1830">
        <v>-33.827300000000001</v>
      </c>
      <c r="P1830">
        <v>-6.5658000000000003</v>
      </c>
      <c r="Q1830" t="s">
        <v>19</v>
      </c>
      <c r="R1830" t="s">
        <v>598</v>
      </c>
      <c r="S1830" t="s">
        <v>599</v>
      </c>
      <c r="T1830" t="s">
        <v>20</v>
      </c>
      <c r="U1830" t="s">
        <v>7</v>
      </c>
      <c r="V1830">
        <v>440.97289999999998</v>
      </c>
      <c r="W1830">
        <v>0.86</v>
      </c>
      <c r="X1830">
        <v>1</v>
      </c>
      <c r="Y1830">
        <v>45</v>
      </c>
      <c r="Z1830">
        <v>0</v>
      </c>
      <c r="AA1830">
        <v>0</v>
      </c>
      <c r="AB1830">
        <v>0</v>
      </c>
      <c r="AC1830">
        <v>240</v>
      </c>
      <c r="AD1830">
        <v>1000</v>
      </c>
      <c r="AE1830">
        <v>2000</v>
      </c>
      <c r="AF1830">
        <v>0</v>
      </c>
      <c r="AG1830">
        <v>0</v>
      </c>
      <c r="AH1830">
        <v>0</v>
      </c>
      <c r="AI1830">
        <v>0</v>
      </c>
      <c r="AJ1830">
        <v>0</v>
      </c>
      <c r="AK1830">
        <v>0</v>
      </c>
      <c r="AL1830">
        <v>0</v>
      </c>
      <c r="AM1830">
        <v>0</v>
      </c>
      <c r="AN1830">
        <v>0</v>
      </c>
      <c r="AO1830">
        <v>0</v>
      </c>
      <c r="AP1830">
        <v>0</v>
      </c>
      <c r="AQ1830">
        <v>0</v>
      </c>
      <c r="AR1830">
        <v>0</v>
      </c>
      <c r="AS1830">
        <v>0</v>
      </c>
      <c r="AT1830">
        <v>0</v>
      </c>
      <c r="AU1830">
        <v>0</v>
      </c>
      <c r="AV1830">
        <v>0</v>
      </c>
      <c r="AW1830">
        <v>0</v>
      </c>
      <c r="AX1830">
        <v>1</v>
      </c>
    </row>
    <row r="1831" spans="1:50" x14ac:dyDescent="0.25">
      <c r="A1831" s="36">
        <v>1901654</v>
      </c>
      <c r="B1831" s="36">
        <v>113125</v>
      </c>
      <c r="C1831" t="s">
        <v>64</v>
      </c>
      <c r="D1831">
        <v>4832</v>
      </c>
      <c r="E1831">
        <v>1164</v>
      </c>
      <c r="F1831" s="1">
        <v>41528</v>
      </c>
      <c r="G1831" s="1">
        <v>41534</v>
      </c>
      <c r="H1831">
        <v>9</v>
      </c>
      <c r="I1831">
        <v>2013</v>
      </c>
      <c r="J1831">
        <v>-36.165199999999999</v>
      </c>
      <c r="K1831">
        <v>-8.0192999999999994</v>
      </c>
      <c r="L1831" t="s">
        <v>1432</v>
      </c>
      <c r="M1831" t="s">
        <v>1442</v>
      </c>
      <c r="N1831" s="1">
        <v>41969</v>
      </c>
      <c r="O1831">
        <v>-34.567500000000003</v>
      </c>
      <c r="P1831">
        <v>-11.0837</v>
      </c>
      <c r="Q1831" t="s">
        <v>19</v>
      </c>
      <c r="R1831" t="s">
        <v>598</v>
      </c>
      <c r="S1831" t="s">
        <v>599</v>
      </c>
      <c r="T1831" t="s">
        <v>20</v>
      </c>
      <c r="U1831" t="s">
        <v>7</v>
      </c>
      <c r="V1831">
        <v>440.73090000000002</v>
      </c>
      <c r="W1831">
        <v>0.86</v>
      </c>
      <c r="X1831">
        <v>1</v>
      </c>
      <c r="Y1831">
        <v>45</v>
      </c>
      <c r="Z1831">
        <v>0</v>
      </c>
      <c r="AA1831">
        <v>0</v>
      </c>
      <c r="AB1831">
        <v>0</v>
      </c>
      <c r="AC1831">
        <v>240</v>
      </c>
      <c r="AD1831">
        <v>1000</v>
      </c>
      <c r="AE1831">
        <v>2000</v>
      </c>
      <c r="AF1831">
        <v>0</v>
      </c>
      <c r="AG1831">
        <v>0</v>
      </c>
      <c r="AH1831">
        <v>0</v>
      </c>
      <c r="AI1831">
        <v>0</v>
      </c>
      <c r="AJ1831">
        <v>0</v>
      </c>
      <c r="AK1831">
        <v>0</v>
      </c>
      <c r="AL1831">
        <v>0</v>
      </c>
      <c r="AM1831">
        <v>0</v>
      </c>
      <c r="AN1831">
        <v>0</v>
      </c>
      <c r="AO1831">
        <v>0</v>
      </c>
      <c r="AP1831">
        <v>0</v>
      </c>
      <c r="AQ1831">
        <v>0</v>
      </c>
      <c r="AR1831">
        <v>0</v>
      </c>
      <c r="AS1831">
        <v>0</v>
      </c>
      <c r="AT1831">
        <v>0</v>
      </c>
      <c r="AU1831">
        <v>0</v>
      </c>
      <c r="AV1831">
        <v>0</v>
      </c>
      <c r="AW1831">
        <v>0</v>
      </c>
      <c r="AX1831">
        <v>1</v>
      </c>
    </row>
    <row r="1832" spans="1:50" x14ac:dyDescent="0.25">
      <c r="A1832" s="36">
        <v>6901035</v>
      </c>
      <c r="B1832" s="36">
        <v>122771</v>
      </c>
      <c r="C1832" t="s">
        <v>64</v>
      </c>
      <c r="D1832" t="s">
        <v>1450</v>
      </c>
      <c r="E1832" t="s">
        <v>1451</v>
      </c>
      <c r="F1832" s="1">
        <v>41680</v>
      </c>
      <c r="G1832" s="1">
        <v>41725</v>
      </c>
      <c r="H1832">
        <v>2</v>
      </c>
      <c r="I1832">
        <v>2014</v>
      </c>
      <c r="J1832">
        <v>-42</v>
      </c>
      <c r="K1832">
        <v>8.4499999999999993</v>
      </c>
      <c r="L1832" t="s">
        <v>1432</v>
      </c>
      <c r="M1832" t="s">
        <v>1433</v>
      </c>
      <c r="N1832" s="1">
        <v>41973</v>
      </c>
      <c r="O1832">
        <v>-44.974800000000002</v>
      </c>
      <c r="P1832">
        <v>10.3428</v>
      </c>
      <c r="Q1832" t="s">
        <v>9</v>
      </c>
      <c r="R1832" t="s">
        <v>645</v>
      </c>
      <c r="S1832" t="s">
        <v>646</v>
      </c>
      <c r="T1832" t="s">
        <v>32</v>
      </c>
      <c r="U1832" t="s">
        <v>10</v>
      </c>
      <c r="V1832">
        <v>292.68119999999999</v>
      </c>
      <c r="W1832">
        <v>0.91</v>
      </c>
      <c r="X1832">
        <v>1</v>
      </c>
      <c r="Y1832">
        <v>32</v>
      </c>
      <c r="Z1832">
        <v>0</v>
      </c>
      <c r="AA1832">
        <v>0</v>
      </c>
      <c r="AB1832">
        <v>0</v>
      </c>
      <c r="AC1832">
        <v>240</v>
      </c>
      <c r="AD1832">
        <v>1000</v>
      </c>
      <c r="AE1832">
        <v>2000</v>
      </c>
      <c r="AF1832">
        <v>0</v>
      </c>
      <c r="AG1832">
        <v>0</v>
      </c>
      <c r="AH1832">
        <v>0</v>
      </c>
      <c r="AI1832">
        <v>0</v>
      </c>
      <c r="AJ1832">
        <v>0</v>
      </c>
      <c r="AK1832">
        <v>0</v>
      </c>
      <c r="AL1832">
        <v>0</v>
      </c>
      <c r="AM1832">
        <v>0</v>
      </c>
      <c r="AN1832">
        <v>0</v>
      </c>
      <c r="AO1832">
        <v>0</v>
      </c>
      <c r="AP1832">
        <v>0</v>
      </c>
      <c r="AQ1832">
        <v>0</v>
      </c>
      <c r="AR1832">
        <v>0</v>
      </c>
      <c r="AS1832">
        <v>0</v>
      </c>
      <c r="AT1832">
        <v>0</v>
      </c>
      <c r="AU1832">
        <v>0</v>
      </c>
      <c r="AV1832">
        <v>0</v>
      </c>
      <c r="AW1832">
        <v>0</v>
      </c>
      <c r="AX1832">
        <v>1</v>
      </c>
    </row>
    <row r="1833" spans="1:50" x14ac:dyDescent="0.25">
      <c r="A1833" s="36">
        <v>6901034</v>
      </c>
      <c r="B1833" s="36">
        <v>122770</v>
      </c>
      <c r="C1833" t="s">
        <v>64</v>
      </c>
      <c r="D1833" t="s">
        <v>1452</v>
      </c>
      <c r="E1833" t="s">
        <v>1453</v>
      </c>
      <c r="F1833" s="1">
        <v>41609</v>
      </c>
      <c r="G1833" s="1">
        <v>41725</v>
      </c>
      <c r="H1833">
        <v>12</v>
      </c>
      <c r="I1833">
        <v>2013</v>
      </c>
      <c r="J1833">
        <v>-41.003</v>
      </c>
      <c r="K1833">
        <v>9.2769999999999992</v>
      </c>
      <c r="L1833" t="s">
        <v>1432</v>
      </c>
      <c r="M1833" t="s">
        <v>1433</v>
      </c>
      <c r="N1833" s="1">
        <v>41972</v>
      </c>
      <c r="O1833">
        <v>-40.606000000000002</v>
      </c>
      <c r="P1833">
        <v>-1.4861</v>
      </c>
      <c r="Q1833" t="s">
        <v>9</v>
      </c>
      <c r="R1833" t="s">
        <v>645</v>
      </c>
      <c r="S1833" t="s">
        <v>646</v>
      </c>
      <c r="T1833" t="s">
        <v>32</v>
      </c>
      <c r="U1833" t="s">
        <v>10</v>
      </c>
      <c r="V1833">
        <v>362.96370000000002</v>
      </c>
      <c r="W1833">
        <v>0.91</v>
      </c>
      <c r="X1833">
        <v>1</v>
      </c>
      <c r="Y1833">
        <v>38</v>
      </c>
      <c r="Z1833">
        <v>0</v>
      </c>
      <c r="AA1833">
        <v>0</v>
      </c>
      <c r="AB1833">
        <v>0</v>
      </c>
      <c r="AC1833">
        <v>240</v>
      </c>
      <c r="AD1833">
        <v>1000</v>
      </c>
      <c r="AE1833">
        <v>2000</v>
      </c>
      <c r="AF1833">
        <v>0</v>
      </c>
      <c r="AG1833">
        <v>0</v>
      </c>
      <c r="AH1833">
        <v>0</v>
      </c>
      <c r="AI1833">
        <v>0</v>
      </c>
      <c r="AJ1833">
        <v>0</v>
      </c>
      <c r="AK1833">
        <v>0</v>
      </c>
      <c r="AL1833">
        <v>0</v>
      </c>
      <c r="AM1833">
        <v>0</v>
      </c>
      <c r="AN1833">
        <v>0</v>
      </c>
      <c r="AO1833">
        <v>0</v>
      </c>
      <c r="AP1833">
        <v>0</v>
      </c>
      <c r="AQ1833">
        <v>0</v>
      </c>
      <c r="AR1833">
        <v>0</v>
      </c>
      <c r="AS1833">
        <v>0</v>
      </c>
      <c r="AT1833">
        <v>0</v>
      </c>
      <c r="AU1833">
        <v>0</v>
      </c>
      <c r="AV1833">
        <v>0</v>
      </c>
      <c r="AW1833">
        <v>0</v>
      </c>
      <c r="AX1833">
        <v>1</v>
      </c>
    </row>
    <row r="1834" spans="1:50" x14ac:dyDescent="0.25">
      <c r="A1834" s="36">
        <v>6901033</v>
      </c>
      <c r="B1834" s="36">
        <v>122769</v>
      </c>
      <c r="C1834" t="s">
        <v>64</v>
      </c>
      <c r="D1834" t="s">
        <v>1454</v>
      </c>
      <c r="E1834" t="s">
        <v>1455</v>
      </c>
      <c r="F1834" s="1">
        <v>41676</v>
      </c>
      <c r="G1834" s="1">
        <v>41725</v>
      </c>
      <c r="H1834">
        <v>2</v>
      </c>
      <c r="I1834">
        <v>2014</v>
      </c>
      <c r="J1834">
        <v>-49.951999999999998</v>
      </c>
      <c r="K1834">
        <v>1.4339999999999999</v>
      </c>
      <c r="L1834" t="s">
        <v>1432</v>
      </c>
      <c r="M1834" t="s">
        <v>1433</v>
      </c>
      <c r="N1834" s="1">
        <v>41969</v>
      </c>
      <c r="O1834">
        <v>-50.742699999999999</v>
      </c>
      <c r="P1834">
        <v>10.5059</v>
      </c>
      <c r="Q1834" t="s">
        <v>9</v>
      </c>
      <c r="R1834" t="s">
        <v>645</v>
      </c>
      <c r="S1834" t="s">
        <v>646</v>
      </c>
      <c r="T1834" t="s">
        <v>32</v>
      </c>
      <c r="U1834" t="s">
        <v>10</v>
      </c>
      <c r="V1834">
        <v>293.16419999999999</v>
      </c>
      <c r="W1834">
        <v>0.91</v>
      </c>
      <c r="X1834">
        <v>1</v>
      </c>
      <c r="Y1834">
        <v>31</v>
      </c>
      <c r="Z1834">
        <v>0</v>
      </c>
      <c r="AA1834">
        <v>0</v>
      </c>
      <c r="AB1834">
        <v>0</v>
      </c>
      <c r="AC1834">
        <v>240</v>
      </c>
      <c r="AD1834">
        <v>1000</v>
      </c>
      <c r="AE1834">
        <v>2000</v>
      </c>
      <c r="AF1834">
        <v>0</v>
      </c>
      <c r="AG1834">
        <v>0</v>
      </c>
      <c r="AH1834">
        <v>0</v>
      </c>
      <c r="AI1834">
        <v>0</v>
      </c>
      <c r="AJ1834">
        <v>0</v>
      </c>
      <c r="AK1834">
        <v>0</v>
      </c>
      <c r="AL1834">
        <v>0</v>
      </c>
      <c r="AM1834">
        <v>0</v>
      </c>
      <c r="AN1834">
        <v>0</v>
      </c>
      <c r="AO1834">
        <v>0</v>
      </c>
      <c r="AP1834">
        <v>0</v>
      </c>
      <c r="AQ1834">
        <v>0</v>
      </c>
      <c r="AR1834">
        <v>0</v>
      </c>
      <c r="AS1834">
        <v>0</v>
      </c>
      <c r="AT1834">
        <v>0</v>
      </c>
      <c r="AU1834">
        <v>0</v>
      </c>
      <c r="AV1834">
        <v>0</v>
      </c>
      <c r="AW1834">
        <v>0</v>
      </c>
      <c r="AX1834">
        <v>1</v>
      </c>
    </row>
    <row r="1835" spans="1:50" x14ac:dyDescent="0.25">
      <c r="A1835" s="36">
        <v>5904394</v>
      </c>
      <c r="B1835" s="36">
        <v>146380</v>
      </c>
      <c r="C1835" t="s">
        <v>65</v>
      </c>
      <c r="D1835">
        <v>4910</v>
      </c>
      <c r="E1835">
        <v>7154</v>
      </c>
      <c r="F1835" s="1">
        <v>41520</v>
      </c>
      <c r="G1835" s="1">
        <v>41526</v>
      </c>
      <c r="H1835">
        <v>9</v>
      </c>
      <c r="I1835">
        <v>2013</v>
      </c>
      <c r="J1835">
        <v>-13.1053</v>
      </c>
      <c r="K1835">
        <v>162.3503</v>
      </c>
      <c r="L1835" t="s">
        <v>1456</v>
      </c>
      <c r="M1835" t="s">
        <v>1457</v>
      </c>
      <c r="N1835" s="1">
        <v>41971</v>
      </c>
      <c r="O1835">
        <v>-13.551</v>
      </c>
      <c r="P1835">
        <v>162.41399999999999</v>
      </c>
      <c r="Q1835" t="s">
        <v>19</v>
      </c>
      <c r="R1835" t="s">
        <v>598</v>
      </c>
      <c r="S1835" t="s">
        <v>599</v>
      </c>
      <c r="T1835" t="s">
        <v>20</v>
      </c>
      <c r="U1835" t="s">
        <v>7</v>
      </c>
      <c r="V1835">
        <v>451.49310000000003</v>
      </c>
      <c r="W1835">
        <v>0.86</v>
      </c>
      <c r="X1835">
        <v>1</v>
      </c>
      <c r="Y1835">
        <v>50</v>
      </c>
      <c r="Z1835">
        <v>0</v>
      </c>
      <c r="AA1835">
        <v>0</v>
      </c>
      <c r="AB1835">
        <v>0</v>
      </c>
      <c r="AC1835">
        <v>240</v>
      </c>
      <c r="AD1835">
        <v>1000</v>
      </c>
      <c r="AE1835">
        <v>2000</v>
      </c>
      <c r="AF1835">
        <v>0</v>
      </c>
      <c r="AG1835">
        <v>0</v>
      </c>
      <c r="AH1835">
        <v>0</v>
      </c>
      <c r="AI1835">
        <v>0</v>
      </c>
      <c r="AJ1835">
        <v>0</v>
      </c>
      <c r="AK1835">
        <v>0</v>
      </c>
      <c r="AL1835">
        <v>0</v>
      </c>
      <c r="AM1835">
        <v>0</v>
      </c>
      <c r="AN1835">
        <v>0</v>
      </c>
      <c r="AO1835">
        <v>0</v>
      </c>
      <c r="AP1835">
        <v>0</v>
      </c>
      <c r="AQ1835">
        <v>0</v>
      </c>
      <c r="AR1835">
        <v>0</v>
      </c>
      <c r="AS1835">
        <v>0</v>
      </c>
      <c r="AT1835">
        <v>0</v>
      </c>
      <c r="AU1835">
        <v>0</v>
      </c>
      <c r="AV1835">
        <v>0</v>
      </c>
      <c r="AW1835">
        <v>0</v>
      </c>
      <c r="AX1835">
        <v>1</v>
      </c>
    </row>
    <row r="1836" spans="1:50" x14ac:dyDescent="0.25">
      <c r="A1836" s="36">
        <v>5904392</v>
      </c>
      <c r="B1836" s="36">
        <v>159623</v>
      </c>
      <c r="C1836" t="s">
        <v>65</v>
      </c>
      <c r="D1836">
        <v>4908</v>
      </c>
      <c r="E1836">
        <v>7147</v>
      </c>
      <c r="F1836" s="1">
        <v>41520</v>
      </c>
      <c r="G1836" s="1">
        <v>41526</v>
      </c>
      <c r="H1836">
        <v>9</v>
      </c>
      <c r="I1836">
        <v>2013</v>
      </c>
      <c r="J1836">
        <v>-14.017200000000001</v>
      </c>
      <c r="K1836">
        <v>162.82660000000001</v>
      </c>
      <c r="L1836" t="s">
        <v>1456</v>
      </c>
      <c r="M1836" t="s">
        <v>1457</v>
      </c>
      <c r="N1836" s="1">
        <v>41971</v>
      </c>
      <c r="O1836">
        <v>-13.259</v>
      </c>
      <c r="P1836">
        <v>160.40100000000001</v>
      </c>
      <c r="Q1836" t="s">
        <v>19</v>
      </c>
      <c r="R1836" t="s">
        <v>598</v>
      </c>
      <c r="S1836" t="s">
        <v>599</v>
      </c>
      <c r="T1836" t="s">
        <v>20</v>
      </c>
      <c r="U1836" t="s">
        <v>7</v>
      </c>
      <c r="V1836">
        <v>451.0215</v>
      </c>
      <c r="W1836">
        <v>0.86</v>
      </c>
      <c r="X1836">
        <v>1</v>
      </c>
      <c r="Y1836">
        <v>50</v>
      </c>
      <c r="Z1836">
        <v>0</v>
      </c>
      <c r="AA1836">
        <v>0</v>
      </c>
      <c r="AB1836">
        <v>0</v>
      </c>
      <c r="AC1836">
        <v>240</v>
      </c>
      <c r="AD1836">
        <v>1000</v>
      </c>
      <c r="AE1836">
        <v>2000</v>
      </c>
      <c r="AF1836">
        <v>0</v>
      </c>
      <c r="AG1836">
        <v>0</v>
      </c>
      <c r="AH1836">
        <v>0</v>
      </c>
      <c r="AI1836">
        <v>0</v>
      </c>
      <c r="AJ1836">
        <v>0</v>
      </c>
      <c r="AK1836">
        <v>0</v>
      </c>
      <c r="AL1836">
        <v>0</v>
      </c>
      <c r="AM1836">
        <v>0</v>
      </c>
      <c r="AN1836">
        <v>0</v>
      </c>
      <c r="AO1836">
        <v>0</v>
      </c>
      <c r="AP1836">
        <v>0</v>
      </c>
      <c r="AQ1836">
        <v>0</v>
      </c>
      <c r="AR1836">
        <v>0</v>
      </c>
      <c r="AS1836">
        <v>0</v>
      </c>
      <c r="AT1836">
        <v>0</v>
      </c>
      <c r="AU1836">
        <v>0</v>
      </c>
      <c r="AV1836">
        <v>0</v>
      </c>
      <c r="AW1836">
        <v>0</v>
      </c>
      <c r="AX1836">
        <v>1</v>
      </c>
    </row>
    <row r="1837" spans="1:50" x14ac:dyDescent="0.25">
      <c r="A1837" s="36">
        <v>5904391</v>
      </c>
      <c r="B1837" s="36">
        <v>159322</v>
      </c>
      <c r="C1837" t="s">
        <v>65</v>
      </c>
      <c r="D1837">
        <v>4907</v>
      </c>
      <c r="E1837">
        <v>7145</v>
      </c>
      <c r="F1837" s="1">
        <v>41520</v>
      </c>
      <c r="G1837" s="1">
        <v>41526</v>
      </c>
      <c r="H1837">
        <v>9</v>
      </c>
      <c r="I1837">
        <v>2013</v>
      </c>
      <c r="J1837">
        <v>-12.184900000000001</v>
      </c>
      <c r="K1837">
        <v>161.87610000000001</v>
      </c>
      <c r="L1837" t="s">
        <v>1456</v>
      </c>
      <c r="M1837" t="s">
        <v>1457</v>
      </c>
      <c r="N1837" s="1">
        <v>41971</v>
      </c>
      <c r="O1837">
        <v>-8.2780000000000005</v>
      </c>
      <c r="P1837">
        <v>165.113</v>
      </c>
      <c r="Q1837" t="s">
        <v>19</v>
      </c>
      <c r="R1837" t="s">
        <v>598</v>
      </c>
      <c r="S1837" t="s">
        <v>599</v>
      </c>
      <c r="T1837" t="s">
        <v>20</v>
      </c>
      <c r="U1837" t="s">
        <v>7</v>
      </c>
      <c r="V1837">
        <v>451.20420000000001</v>
      </c>
      <c r="W1837">
        <v>0.86</v>
      </c>
      <c r="X1837">
        <v>1</v>
      </c>
      <c r="Y1837">
        <v>50</v>
      </c>
      <c r="Z1837">
        <v>0</v>
      </c>
      <c r="AA1837">
        <v>0</v>
      </c>
      <c r="AB1837">
        <v>0</v>
      </c>
      <c r="AC1837">
        <v>240</v>
      </c>
      <c r="AD1837">
        <v>1000</v>
      </c>
      <c r="AE1837">
        <v>2000</v>
      </c>
      <c r="AF1837">
        <v>0</v>
      </c>
      <c r="AG1837">
        <v>0</v>
      </c>
      <c r="AH1837">
        <v>0</v>
      </c>
      <c r="AI1837">
        <v>0</v>
      </c>
      <c r="AJ1837">
        <v>0</v>
      </c>
      <c r="AK1837">
        <v>0</v>
      </c>
      <c r="AL1837">
        <v>0</v>
      </c>
      <c r="AM1837">
        <v>0</v>
      </c>
      <c r="AN1837">
        <v>0</v>
      </c>
      <c r="AO1837">
        <v>0</v>
      </c>
      <c r="AP1837">
        <v>0</v>
      </c>
      <c r="AQ1837">
        <v>0</v>
      </c>
      <c r="AR1837">
        <v>0</v>
      </c>
      <c r="AS1837">
        <v>0</v>
      </c>
      <c r="AT1837">
        <v>0</v>
      </c>
      <c r="AU1837">
        <v>0</v>
      </c>
      <c r="AV1837">
        <v>0</v>
      </c>
      <c r="AW1837">
        <v>0</v>
      </c>
      <c r="AX1837">
        <v>1</v>
      </c>
    </row>
    <row r="1838" spans="1:50" x14ac:dyDescent="0.25">
      <c r="A1838" s="36">
        <v>5904390</v>
      </c>
      <c r="B1838" s="36">
        <v>159620</v>
      </c>
      <c r="C1838" t="s">
        <v>65</v>
      </c>
      <c r="D1838">
        <v>4906</v>
      </c>
      <c r="E1838">
        <v>7141</v>
      </c>
      <c r="F1838" s="1">
        <v>41520</v>
      </c>
      <c r="G1838" s="1">
        <v>41526</v>
      </c>
      <c r="H1838">
        <v>9</v>
      </c>
      <c r="I1838">
        <v>2013</v>
      </c>
      <c r="J1838">
        <v>-11.184900000000001</v>
      </c>
      <c r="K1838">
        <v>161.87610000000001</v>
      </c>
      <c r="L1838" t="s">
        <v>1456</v>
      </c>
      <c r="M1838" t="s">
        <v>1457</v>
      </c>
      <c r="N1838" s="1">
        <v>41972</v>
      </c>
      <c r="O1838">
        <v>-9.8759999999999994</v>
      </c>
      <c r="P1838">
        <v>157.852</v>
      </c>
      <c r="Q1838" t="s">
        <v>19</v>
      </c>
      <c r="R1838" t="s">
        <v>598</v>
      </c>
      <c r="S1838" t="s">
        <v>599</v>
      </c>
      <c r="T1838" t="s">
        <v>20</v>
      </c>
      <c r="U1838" t="s">
        <v>7</v>
      </c>
      <c r="V1838">
        <v>451.9556</v>
      </c>
      <c r="W1838">
        <v>0.86</v>
      </c>
      <c r="X1838">
        <v>1</v>
      </c>
      <c r="Y1838">
        <v>43</v>
      </c>
      <c r="Z1838">
        <v>0</v>
      </c>
      <c r="AA1838">
        <v>0</v>
      </c>
      <c r="AB1838">
        <v>0</v>
      </c>
      <c r="AC1838">
        <v>240</v>
      </c>
      <c r="AD1838">
        <v>1000</v>
      </c>
      <c r="AE1838">
        <v>2000</v>
      </c>
      <c r="AF1838">
        <v>0</v>
      </c>
      <c r="AG1838">
        <v>0</v>
      </c>
      <c r="AH1838">
        <v>0</v>
      </c>
      <c r="AI1838">
        <v>0</v>
      </c>
      <c r="AJ1838">
        <v>0</v>
      </c>
      <c r="AK1838">
        <v>0</v>
      </c>
      <c r="AL1838">
        <v>0</v>
      </c>
      <c r="AM1838">
        <v>0</v>
      </c>
      <c r="AN1838">
        <v>0</v>
      </c>
      <c r="AO1838">
        <v>0</v>
      </c>
      <c r="AP1838">
        <v>0</v>
      </c>
      <c r="AQ1838">
        <v>0</v>
      </c>
      <c r="AR1838">
        <v>0</v>
      </c>
      <c r="AS1838">
        <v>0</v>
      </c>
      <c r="AT1838">
        <v>0</v>
      </c>
      <c r="AU1838">
        <v>0</v>
      </c>
      <c r="AV1838">
        <v>0</v>
      </c>
      <c r="AW1838">
        <v>0</v>
      </c>
      <c r="AX1838">
        <v>1</v>
      </c>
    </row>
    <row r="1839" spans="1:50" x14ac:dyDescent="0.25">
      <c r="A1839" s="36">
        <v>5904389</v>
      </c>
      <c r="B1839" s="36">
        <v>159963</v>
      </c>
      <c r="C1839" t="s">
        <v>65</v>
      </c>
      <c r="D1839">
        <v>4905</v>
      </c>
      <c r="E1839">
        <v>7138</v>
      </c>
      <c r="F1839" s="1">
        <v>41518</v>
      </c>
      <c r="G1839" s="1">
        <v>41526</v>
      </c>
      <c r="H1839">
        <v>9</v>
      </c>
      <c r="I1839">
        <v>2013</v>
      </c>
      <c r="J1839">
        <v>-18.4496</v>
      </c>
      <c r="K1839">
        <v>165.18279999999999</v>
      </c>
      <c r="L1839" t="s">
        <v>1456</v>
      </c>
      <c r="M1839" t="s">
        <v>1457</v>
      </c>
      <c r="N1839" s="1">
        <v>41970</v>
      </c>
      <c r="O1839">
        <v>-16.829000000000001</v>
      </c>
      <c r="P1839">
        <v>160.99</v>
      </c>
      <c r="Q1839" t="s">
        <v>19</v>
      </c>
      <c r="R1839" t="s">
        <v>598</v>
      </c>
      <c r="S1839" t="s">
        <v>599</v>
      </c>
      <c r="T1839" t="s">
        <v>20</v>
      </c>
      <c r="U1839" t="s">
        <v>7</v>
      </c>
      <c r="V1839">
        <v>451.37920000000003</v>
      </c>
      <c r="W1839">
        <v>0.86</v>
      </c>
      <c r="X1839">
        <v>1</v>
      </c>
      <c r="Y1839">
        <v>43</v>
      </c>
      <c r="Z1839">
        <v>0</v>
      </c>
      <c r="AA1839">
        <v>0</v>
      </c>
      <c r="AB1839">
        <v>0</v>
      </c>
      <c r="AC1839">
        <v>240</v>
      </c>
      <c r="AD1839">
        <v>1000</v>
      </c>
      <c r="AE1839">
        <v>2000</v>
      </c>
      <c r="AF1839">
        <v>0</v>
      </c>
      <c r="AG1839">
        <v>0</v>
      </c>
      <c r="AH1839">
        <v>0</v>
      </c>
      <c r="AI1839">
        <v>0</v>
      </c>
      <c r="AJ1839">
        <v>0</v>
      </c>
      <c r="AK1839">
        <v>0</v>
      </c>
      <c r="AL1839">
        <v>0</v>
      </c>
      <c r="AM1839">
        <v>0</v>
      </c>
      <c r="AN1839">
        <v>0</v>
      </c>
      <c r="AO1839">
        <v>0</v>
      </c>
      <c r="AP1839">
        <v>0</v>
      </c>
      <c r="AQ1839">
        <v>0</v>
      </c>
      <c r="AR1839">
        <v>0</v>
      </c>
      <c r="AS1839">
        <v>0</v>
      </c>
      <c r="AT1839">
        <v>0</v>
      </c>
      <c r="AU1839">
        <v>0</v>
      </c>
      <c r="AV1839">
        <v>0</v>
      </c>
      <c r="AW1839">
        <v>0</v>
      </c>
      <c r="AX1839">
        <v>1</v>
      </c>
    </row>
    <row r="1840" spans="1:50" x14ac:dyDescent="0.25">
      <c r="A1840" s="36">
        <v>5904385</v>
      </c>
      <c r="B1840" s="36">
        <v>46149</v>
      </c>
      <c r="C1840" t="s">
        <v>65</v>
      </c>
      <c r="D1840">
        <v>4902</v>
      </c>
      <c r="E1840">
        <v>7049</v>
      </c>
      <c r="F1840" s="1">
        <v>41519</v>
      </c>
      <c r="G1840" s="1">
        <v>41526</v>
      </c>
      <c r="H1840">
        <v>9</v>
      </c>
      <c r="I1840">
        <v>2013</v>
      </c>
      <c r="J1840">
        <v>-15.8017</v>
      </c>
      <c r="K1840">
        <v>163.75030000000001</v>
      </c>
      <c r="L1840" t="s">
        <v>1456</v>
      </c>
      <c r="M1840" t="s">
        <v>1457</v>
      </c>
      <c r="N1840" s="1">
        <v>41969</v>
      </c>
      <c r="O1840">
        <v>-16.341000000000001</v>
      </c>
      <c r="P1840">
        <v>161.471</v>
      </c>
      <c r="Q1840" t="s">
        <v>19</v>
      </c>
      <c r="R1840" t="s">
        <v>598</v>
      </c>
      <c r="S1840" t="s">
        <v>599</v>
      </c>
      <c r="T1840" t="s">
        <v>20</v>
      </c>
      <c r="U1840" t="s">
        <v>7</v>
      </c>
      <c r="V1840">
        <v>449.93470000000002</v>
      </c>
      <c r="W1840">
        <v>0.86</v>
      </c>
      <c r="X1840">
        <v>1</v>
      </c>
      <c r="Y1840">
        <v>50</v>
      </c>
      <c r="Z1840">
        <v>0</v>
      </c>
      <c r="AA1840">
        <v>0</v>
      </c>
      <c r="AB1840">
        <v>0</v>
      </c>
      <c r="AC1840">
        <v>240</v>
      </c>
      <c r="AD1840">
        <v>1000</v>
      </c>
      <c r="AE1840">
        <v>2000</v>
      </c>
      <c r="AF1840">
        <v>0</v>
      </c>
      <c r="AG1840">
        <v>0</v>
      </c>
      <c r="AH1840">
        <v>0</v>
      </c>
      <c r="AI1840">
        <v>0</v>
      </c>
      <c r="AJ1840">
        <v>0</v>
      </c>
      <c r="AK1840">
        <v>0</v>
      </c>
      <c r="AL1840">
        <v>0</v>
      </c>
      <c r="AM1840">
        <v>0</v>
      </c>
      <c r="AN1840">
        <v>0</v>
      </c>
      <c r="AO1840">
        <v>0</v>
      </c>
      <c r="AP1840">
        <v>0</v>
      </c>
      <c r="AQ1840">
        <v>0</v>
      </c>
      <c r="AR1840">
        <v>0</v>
      </c>
      <c r="AS1840">
        <v>0</v>
      </c>
      <c r="AT1840">
        <v>0</v>
      </c>
      <c r="AU1840">
        <v>0</v>
      </c>
      <c r="AV1840">
        <v>0</v>
      </c>
      <c r="AW1840">
        <v>0</v>
      </c>
      <c r="AX1840">
        <v>1</v>
      </c>
    </row>
    <row r="1841" spans="1:50" x14ac:dyDescent="0.25">
      <c r="A1841" s="36">
        <v>5904386</v>
      </c>
      <c r="B1841" s="36">
        <v>159522</v>
      </c>
      <c r="C1841" t="s">
        <v>65</v>
      </c>
      <c r="D1841">
        <v>4878</v>
      </c>
      <c r="E1841">
        <v>7122</v>
      </c>
      <c r="F1841" s="1">
        <v>41519</v>
      </c>
      <c r="G1841" s="1">
        <v>41526</v>
      </c>
      <c r="H1841">
        <v>9</v>
      </c>
      <c r="I1841">
        <v>2013</v>
      </c>
      <c r="J1841">
        <v>-14.8995</v>
      </c>
      <c r="K1841">
        <v>163.2328</v>
      </c>
      <c r="L1841" t="s">
        <v>1456</v>
      </c>
      <c r="M1841" t="s">
        <v>1457</v>
      </c>
      <c r="N1841" s="1">
        <v>41970</v>
      </c>
      <c r="O1841">
        <v>-11.471</v>
      </c>
      <c r="P1841">
        <v>164.76499999999999</v>
      </c>
      <c r="Q1841" t="s">
        <v>19</v>
      </c>
      <c r="R1841" t="s">
        <v>598</v>
      </c>
      <c r="S1841" t="s">
        <v>599</v>
      </c>
      <c r="T1841" t="s">
        <v>20</v>
      </c>
      <c r="U1841" t="s">
        <v>7</v>
      </c>
      <c r="V1841">
        <v>450.88749999999999</v>
      </c>
      <c r="W1841">
        <v>0.86</v>
      </c>
      <c r="X1841">
        <v>1</v>
      </c>
      <c r="Y1841">
        <v>48</v>
      </c>
      <c r="Z1841">
        <v>0</v>
      </c>
      <c r="AA1841">
        <v>0</v>
      </c>
      <c r="AB1841">
        <v>0</v>
      </c>
      <c r="AC1841">
        <v>240</v>
      </c>
      <c r="AD1841">
        <v>1000</v>
      </c>
      <c r="AE1841">
        <v>2000</v>
      </c>
      <c r="AF1841">
        <v>0</v>
      </c>
      <c r="AG1841">
        <v>0</v>
      </c>
      <c r="AH1841">
        <v>0</v>
      </c>
      <c r="AI1841">
        <v>0</v>
      </c>
      <c r="AJ1841">
        <v>0</v>
      </c>
      <c r="AK1841">
        <v>0</v>
      </c>
      <c r="AL1841">
        <v>0</v>
      </c>
      <c r="AM1841">
        <v>0</v>
      </c>
      <c r="AN1841">
        <v>0</v>
      </c>
      <c r="AO1841">
        <v>0</v>
      </c>
      <c r="AP1841">
        <v>0</v>
      </c>
      <c r="AQ1841">
        <v>0</v>
      </c>
      <c r="AR1841">
        <v>0</v>
      </c>
      <c r="AS1841">
        <v>0</v>
      </c>
      <c r="AT1841">
        <v>0</v>
      </c>
      <c r="AU1841">
        <v>0</v>
      </c>
      <c r="AV1841">
        <v>0</v>
      </c>
      <c r="AW1841">
        <v>0</v>
      </c>
      <c r="AX1841">
        <v>1</v>
      </c>
    </row>
    <row r="1842" spans="1:50" x14ac:dyDescent="0.25">
      <c r="A1842" s="36">
        <v>4902137</v>
      </c>
      <c r="B1842" s="36">
        <v>355</v>
      </c>
      <c r="C1842" t="s">
        <v>65</v>
      </c>
      <c r="D1842" t="s">
        <v>573</v>
      </c>
      <c r="E1842">
        <v>355</v>
      </c>
      <c r="F1842" s="1">
        <v>41841</v>
      </c>
      <c r="G1842" s="1">
        <v>41845</v>
      </c>
      <c r="H1842">
        <v>7</v>
      </c>
      <c r="I1842">
        <v>2014</v>
      </c>
      <c r="J1842">
        <v>30.0534</v>
      </c>
      <c r="K1842">
        <v>-170.0197</v>
      </c>
      <c r="L1842" t="s">
        <v>1458</v>
      </c>
      <c r="M1842" t="s">
        <v>1459</v>
      </c>
      <c r="N1842" s="1">
        <v>41971</v>
      </c>
      <c r="O1842">
        <v>30.471</v>
      </c>
      <c r="P1842">
        <v>-172.441</v>
      </c>
      <c r="Q1842" t="s">
        <v>14</v>
      </c>
      <c r="R1842" t="s">
        <v>716</v>
      </c>
      <c r="S1842" t="s">
        <v>717</v>
      </c>
      <c r="T1842" t="s">
        <v>30</v>
      </c>
      <c r="U1842" t="s">
        <v>1</v>
      </c>
      <c r="V1842">
        <v>130.5198</v>
      </c>
      <c r="W1842">
        <v>0.91</v>
      </c>
      <c r="X1842">
        <v>1</v>
      </c>
      <c r="Y1842">
        <v>7</v>
      </c>
      <c r="Z1842">
        <v>0</v>
      </c>
      <c r="AA1842">
        <v>0</v>
      </c>
      <c r="AB1842">
        <v>0</v>
      </c>
      <c r="AC1842">
        <v>240</v>
      </c>
      <c r="AD1842">
        <v>1000</v>
      </c>
      <c r="AE1842">
        <v>2000</v>
      </c>
      <c r="AF1842">
        <v>0</v>
      </c>
      <c r="AG1842">
        <v>0</v>
      </c>
      <c r="AH1842">
        <v>0</v>
      </c>
      <c r="AI1842">
        <v>0</v>
      </c>
      <c r="AJ1842">
        <v>0</v>
      </c>
      <c r="AK1842">
        <v>0</v>
      </c>
      <c r="AL1842">
        <v>0</v>
      </c>
      <c r="AM1842">
        <v>0</v>
      </c>
      <c r="AN1842">
        <v>0</v>
      </c>
      <c r="AO1842">
        <v>0</v>
      </c>
      <c r="AP1842">
        <v>0</v>
      </c>
      <c r="AQ1842">
        <v>0</v>
      </c>
      <c r="AR1842">
        <v>0</v>
      </c>
      <c r="AS1842">
        <v>0</v>
      </c>
      <c r="AT1842">
        <v>0</v>
      </c>
      <c r="AU1842">
        <v>0</v>
      </c>
      <c r="AV1842">
        <v>0</v>
      </c>
      <c r="AW1842">
        <v>0</v>
      </c>
      <c r="AX1842">
        <v>1</v>
      </c>
    </row>
    <row r="1843" spans="1:50" x14ac:dyDescent="0.25">
      <c r="A1843" s="36">
        <v>4902138</v>
      </c>
      <c r="B1843" s="36">
        <v>356</v>
      </c>
      <c r="C1843" t="s">
        <v>65</v>
      </c>
      <c r="D1843" t="s">
        <v>573</v>
      </c>
      <c r="E1843">
        <v>356</v>
      </c>
      <c r="F1843" s="1">
        <v>41841</v>
      </c>
      <c r="G1843" s="1">
        <v>41845</v>
      </c>
      <c r="H1843">
        <v>7</v>
      </c>
      <c r="I1843">
        <v>2014</v>
      </c>
      <c r="J1843">
        <v>32.498399999999997</v>
      </c>
      <c r="K1843">
        <v>-170.00210000000001</v>
      </c>
      <c r="L1843" t="s">
        <v>1458</v>
      </c>
      <c r="M1843" t="s">
        <v>1459</v>
      </c>
      <c r="N1843" s="1">
        <v>41971</v>
      </c>
      <c r="O1843">
        <v>34.488999999999997</v>
      </c>
      <c r="P1843">
        <v>-170.77</v>
      </c>
      <c r="Q1843" t="s">
        <v>14</v>
      </c>
      <c r="R1843" t="s">
        <v>716</v>
      </c>
      <c r="S1843" t="s">
        <v>717</v>
      </c>
      <c r="T1843" t="s">
        <v>30</v>
      </c>
      <c r="U1843" t="s">
        <v>1</v>
      </c>
      <c r="V1843">
        <v>130.1217</v>
      </c>
      <c r="W1843">
        <v>0.91</v>
      </c>
      <c r="X1843">
        <v>1</v>
      </c>
      <c r="Y1843">
        <v>9</v>
      </c>
      <c r="Z1843">
        <v>0</v>
      </c>
      <c r="AA1843">
        <v>0</v>
      </c>
      <c r="AB1843">
        <v>0</v>
      </c>
      <c r="AC1843">
        <v>240</v>
      </c>
      <c r="AD1843">
        <v>1000</v>
      </c>
      <c r="AE1843">
        <v>2000</v>
      </c>
      <c r="AF1843">
        <v>0</v>
      </c>
      <c r="AG1843">
        <v>0</v>
      </c>
      <c r="AH1843">
        <v>0</v>
      </c>
      <c r="AI1843">
        <v>0</v>
      </c>
      <c r="AJ1843">
        <v>0</v>
      </c>
      <c r="AK1843">
        <v>0</v>
      </c>
      <c r="AL1843">
        <v>0</v>
      </c>
      <c r="AM1843">
        <v>0</v>
      </c>
      <c r="AN1843">
        <v>0</v>
      </c>
      <c r="AO1843">
        <v>0</v>
      </c>
      <c r="AP1843">
        <v>0</v>
      </c>
      <c r="AQ1843">
        <v>0</v>
      </c>
      <c r="AR1843">
        <v>0</v>
      </c>
      <c r="AS1843">
        <v>0</v>
      </c>
      <c r="AT1843">
        <v>0</v>
      </c>
      <c r="AU1843">
        <v>0</v>
      </c>
      <c r="AV1843">
        <v>0</v>
      </c>
      <c r="AW1843">
        <v>0</v>
      </c>
      <c r="AX1843">
        <v>1</v>
      </c>
    </row>
    <row r="1844" spans="1:50" x14ac:dyDescent="0.25">
      <c r="A1844" s="36">
        <v>4902139</v>
      </c>
      <c r="B1844" s="36">
        <v>357</v>
      </c>
      <c r="C1844" t="s">
        <v>65</v>
      </c>
      <c r="D1844" t="s">
        <v>573</v>
      </c>
      <c r="E1844">
        <v>357</v>
      </c>
      <c r="F1844" s="1">
        <v>41842</v>
      </c>
      <c r="G1844" s="1">
        <v>41845</v>
      </c>
      <c r="H1844">
        <v>7</v>
      </c>
      <c r="I1844">
        <v>2014</v>
      </c>
      <c r="J1844">
        <v>34.995800000000003</v>
      </c>
      <c r="K1844">
        <v>-170.10409999999999</v>
      </c>
      <c r="L1844" t="s">
        <v>1458</v>
      </c>
      <c r="M1844" t="s">
        <v>1459</v>
      </c>
      <c r="N1844" s="1">
        <v>41971</v>
      </c>
      <c r="O1844">
        <v>35.045999999999999</v>
      </c>
      <c r="P1844">
        <v>-171.483</v>
      </c>
      <c r="Q1844" t="s">
        <v>14</v>
      </c>
      <c r="R1844" t="s">
        <v>716</v>
      </c>
      <c r="S1844" t="s">
        <v>717</v>
      </c>
      <c r="T1844" t="s">
        <v>30</v>
      </c>
      <c r="U1844" t="s">
        <v>1</v>
      </c>
      <c r="V1844">
        <v>128.76570000000001</v>
      </c>
      <c r="W1844">
        <v>0.91</v>
      </c>
      <c r="X1844">
        <v>1</v>
      </c>
      <c r="Y1844">
        <v>8</v>
      </c>
      <c r="Z1844">
        <v>0</v>
      </c>
      <c r="AA1844">
        <v>0</v>
      </c>
      <c r="AB1844">
        <v>0</v>
      </c>
      <c r="AC1844">
        <v>240</v>
      </c>
      <c r="AD1844">
        <v>1000</v>
      </c>
      <c r="AE1844">
        <v>2000</v>
      </c>
      <c r="AF1844">
        <v>0</v>
      </c>
      <c r="AG1844">
        <v>0</v>
      </c>
      <c r="AH1844">
        <v>0</v>
      </c>
      <c r="AI1844">
        <v>0</v>
      </c>
      <c r="AJ1844">
        <v>0</v>
      </c>
      <c r="AK1844">
        <v>0</v>
      </c>
      <c r="AL1844">
        <v>0</v>
      </c>
      <c r="AM1844">
        <v>0</v>
      </c>
      <c r="AN1844">
        <v>0</v>
      </c>
      <c r="AO1844">
        <v>0</v>
      </c>
      <c r="AP1844">
        <v>0</v>
      </c>
      <c r="AQ1844">
        <v>0</v>
      </c>
      <c r="AR1844">
        <v>0</v>
      </c>
      <c r="AS1844">
        <v>0</v>
      </c>
      <c r="AT1844">
        <v>0</v>
      </c>
      <c r="AU1844">
        <v>0</v>
      </c>
      <c r="AV1844">
        <v>0</v>
      </c>
      <c r="AW1844">
        <v>0</v>
      </c>
      <c r="AX1844">
        <v>1</v>
      </c>
    </row>
    <row r="1845" spans="1:50" x14ac:dyDescent="0.25">
      <c r="A1845" s="36">
        <v>4902140</v>
      </c>
      <c r="B1845" s="36">
        <v>358</v>
      </c>
      <c r="C1845" t="s">
        <v>65</v>
      </c>
      <c r="D1845" t="s">
        <v>573</v>
      </c>
      <c r="E1845">
        <v>358</v>
      </c>
      <c r="F1845" s="1">
        <v>41843</v>
      </c>
      <c r="G1845" s="1">
        <v>41848</v>
      </c>
      <c r="H1845">
        <v>7</v>
      </c>
      <c r="I1845">
        <v>2014</v>
      </c>
      <c r="J1845">
        <v>37.501399999999997</v>
      </c>
      <c r="K1845">
        <v>-169.99959999999999</v>
      </c>
      <c r="L1845" t="s">
        <v>1458</v>
      </c>
      <c r="M1845" t="s">
        <v>1459</v>
      </c>
      <c r="N1845" s="1">
        <v>41971</v>
      </c>
      <c r="O1845">
        <v>38.841000000000001</v>
      </c>
      <c r="P1845">
        <v>-170.048</v>
      </c>
      <c r="Q1845" t="s">
        <v>14</v>
      </c>
      <c r="R1845" t="s">
        <v>716</v>
      </c>
      <c r="S1845" t="s">
        <v>717</v>
      </c>
      <c r="T1845" t="s">
        <v>30</v>
      </c>
      <c r="U1845" t="s">
        <v>1</v>
      </c>
      <c r="V1845">
        <v>128.34379999999999</v>
      </c>
      <c r="W1845">
        <v>0.91</v>
      </c>
      <c r="X1845">
        <v>1</v>
      </c>
      <c r="Y1845">
        <v>14</v>
      </c>
      <c r="Z1845">
        <v>0</v>
      </c>
      <c r="AA1845">
        <v>0</v>
      </c>
      <c r="AB1845">
        <v>0</v>
      </c>
      <c r="AC1845">
        <v>240</v>
      </c>
      <c r="AD1845">
        <v>1000</v>
      </c>
      <c r="AE1845">
        <v>2000</v>
      </c>
      <c r="AF1845">
        <v>0</v>
      </c>
      <c r="AG1845">
        <v>0</v>
      </c>
      <c r="AH1845">
        <v>0</v>
      </c>
      <c r="AI1845">
        <v>0</v>
      </c>
      <c r="AJ1845">
        <v>0</v>
      </c>
      <c r="AK1845">
        <v>0</v>
      </c>
      <c r="AL1845">
        <v>0</v>
      </c>
      <c r="AM1845">
        <v>0</v>
      </c>
      <c r="AN1845">
        <v>0</v>
      </c>
      <c r="AO1845">
        <v>0</v>
      </c>
      <c r="AP1845">
        <v>0</v>
      </c>
      <c r="AQ1845">
        <v>0</v>
      </c>
      <c r="AR1845">
        <v>0</v>
      </c>
      <c r="AS1845">
        <v>0</v>
      </c>
      <c r="AT1845">
        <v>0</v>
      </c>
      <c r="AU1845">
        <v>0</v>
      </c>
      <c r="AV1845">
        <v>0</v>
      </c>
      <c r="AW1845">
        <v>0</v>
      </c>
      <c r="AX1845">
        <v>1</v>
      </c>
    </row>
    <row r="1846" spans="1:50" x14ac:dyDescent="0.25">
      <c r="A1846" s="36">
        <v>4902141</v>
      </c>
      <c r="B1846" s="36">
        <v>359</v>
      </c>
      <c r="C1846" t="s">
        <v>65</v>
      </c>
      <c r="D1846" t="s">
        <v>573</v>
      </c>
      <c r="E1846">
        <v>359</v>
      </c>
      <c r="F1846" s="1">
        <v>41843</v>
      </c>
      <c r="G1846" s="1">
        <v>41848</v>
      </c>
      <c r="H1846">
        <v>7</v>
      </c>
      <c r="I1846">
        <v>2014</v>
      </c>
      <c r="J1846">
        <v>40.043700000000001</v>
      </c>
      <c r="K1846">
        <v>-169.9932</v>
      </c>
      <c r="L1846" t="s">
        <v>1458</v>
      </c>
      <c r="M1846" t="s">
        <v>1459</v>
      </c>
      <c r="N1846" s="1">
        <v>41971</v>
      </c>
      <c r="O1846">
        <v>40.222999999999999</v>
      </c>
      <c r="P1846">
        <v>-171.304</v>
      </c>
      <c r="Q1846" t="s">
        <v>14</v>
      </c>
      <c r="R1846" t="s">
        <v>716</v>
      </c>
      <c r="S1846" t="s">
        <v>717</v>
      </c>
      <c r="T1846" t="s">
        <v>30</v>
      </c>
      <c r="U1846" t="s">
        <v>1</v>
      </c>
      <c r="V1846">
        <v>127.6803</v>
      </c>
      <c r="W1846">
        <v>0.91</v>
      </c>
      <c r="X1846">
        <v>1</v>
      </c>
      <c r="Y1846">
        <v>13</v>
      </c>
      <c r="Z1846">
        <v>0</v>
      </c>
      <c r="AA1846">
        <v>0</v>
      </c>
      <c r="AB1846">
        <v>0</v>
      </c>
      <c r="AC1846">
        <v>240</v>
      </c>
      <c r="AD1846">
        <v>1000</v>
      </c>
      <c r="AE1846">
        <v>2000</v>
      </c>
      <c r="AF1846">
        <v>0</v>
      </c>
      <c r="AG1846">
        <v>0</v>
      </c>
      <c r="AH1846">
        <v>0</v>
      </c>
      <c r="AI1846">
        <v>0</v>
      </c>
      <c r="AJ1846">
        <v>0</v>
      </c>
      <c r="AK1846">
        <v>0</v>
      </c>
      <c r="AL1846">
        <v>0</v>
      </c>
      <c r="AM1846">
        <v>0</v>
      </c>
      <c r="AN1846">
        <v>0</v>
      </c>
      <c r="AO1846">
        <v>0</v>
      </c>
      <c r="AP1846">
        <v>0</v>
      </c>
      <c r="AQ1846">
        <v>0</v>
      </c>
      <c r="AR1846">
        <v>0</v>
      </c>
      <c r="AS1846">
        <v>0</v>
      </c>
      <c r="AT1846">
        <v>0</v>
      </c>
      <c r="AU1846">
        <v>0</v>
      </c>
      <c r="AV1846">
        <v>0</v>
      </c>
      <c r="AW1846">
        <v>0</v>
      </c>
      <c r="AX1846">
        <v>1</v>
      </c>
    </row>
    <row r="1847" spans="1:50" x14ac:dyDescent="0.25">
      <c r="A1847" s="36">
        <v>4902143</v>
      </c>
      <c r="B1847" s="36">
        <v>361</v>
      </c>
      <c r="C1847" t="s">
        <v>65</v>
      </c>
      <c r="D1847" t="s">
        <v>573</v>
      </c>
      <c r="E1847">
        <v>361</v>
      </c>
      <c r="F1847" s="1">
        <v>41845</v>
      </c>
      <c r="G1847" s="1">
        <v>41848</v>
      </c>
      <c r="H1847">
        <v>7</v>
      </c>
      <c r="I1847">
        <v>2014</v>
      </c>
      <c r="J1847">
        <v>45.046199999999999</v>
      </c>
      <c r="K1847">
        <v>-170.0692</v>
      </c>
      <c r="L1847" t="s">
        <v>1458</v>
      </c>
      <c r="M1847" t="s">
        <v>1459</v>
      </c>
      <c r="N1847" s="1">
        <v>41975</v>
      </c>
      <c r="O1847">
        <v>43.811</v>
      </c>
      <c r="P1847">
        <v>-168.16399999999999</v>
      </c>
      <c r="Q1847" t="s">
        <v>14</v>
      </c>
      <c r="R1847" t="s">
        <v>716</v>
      </c>
      <c r="S1847" t="s">
        <v>717</v>
      </c>
      <c r="T1847" t="s">
        <v>30</v>
      </c>
      <c r="U1847" t="s">
        <v>1</v>
      </c>
      <c r="V1847">
        <v>130.32220000000001</v>
      </c>
      <c r="W1847">
        <v>0.91</v>
      </c>
      <c r="X1847">
        <v>1</v>
      </c>
      <c r="Y1847">
        <v>27</v>
      </c>
      <c r="Z1847">
        <v>0</v>
      </c>
      <c r="AA1847">
        <v>0</v>
      </c>
      <c r="AB1847">
        <v>0</v>
      </c>
      <c r="AC1847">
        <v>240</v>
      </c>
      <c r="AD1847">
        <v>1000</v>
      </c>
      <c r="AE1847">
        <v>2000</v>
      </c>
      <c r="AF1847">
        <v>0</v>
      </c>
      <c r="AG1847">
        <v>0</v>
      </c>
      <c r="AH1847">
        <v>0</v>
      </c>
      <c r="AI1847">
        <v>0</v>
      </c>
      <c r="AJ1847">
        <v>0</v>
      </c>
      <c r="AK1847">
        <v>0</v>
      </c>
      <c r="AL1847">
        <v>0</v>
      </c>
      <c r="AM1847">
        <v>0</v>
      </c>
      <c r="AN1847">
        <v>0</v>
      </c>
      <c r="AO1847">
        <v>0</v>
      </c>
      <c r="AP1847">
        <v>0</v>
      </c>
      <c r="AQ1847">
        <v>0</v>
      </c>
      <c r="AR1847">
        <v>0</v>
      </c>
      <c r="AS1847">
        <v>0</v>
      </c>
      <c r="AT1847">
        <v>0</v>
      </c>
      <c r="AU1847">
        <v>0</v>
      </c>
      <c r="AV1847">
        <v>0</v>
      </c>
      <c r="AW1847">
        <v>0</v>
      </c>
      <c r="AX1847">
        <v>1</v>
      </c>
    </row>
    <row r="1848" spans="1:50" x14ac:dyDescent="0.25">
      <c r="A1848" s="36">
        <v>4902142</v>
      </c>
      <c r="B1848" s="36">
        <v>360</v>
      </c>
      <c r="C1848" t="s">
        <v>65</v>
      </c>
      <c r="D1848" t="s">
        <v>573</v>
      </c>
      <c r="E1848">
        <v>360</v>
      </c>
      <c r="F1848" s="1">
        <v>41844</v>
      </c>
      <c r="G1848" s="1">
        <v>41848</v>
      </c>
      <c r="H1848">
        <v>7</v>
      </c>
      <c r="I1848">
        <v>2014</v>
      </c>
      <c r="J1848">
        <v>42.778300000000002</v>
      </c>
      <c r="K1848">
        <v>-169.90430000000001</v>
      </c>
      <c r="L1848" t="s">
        <v>1458</v>
      </c>
      <c r="M1848" t="s">
        <v>1459</v>
      </c>
      <c r="N1848" s="1">
        <v>41971</v>
      </c>
      <c r="O1848">
        <v>42.591000000000001</v>
      </c>
      <c r="P1848">
        <v>-170.261</v>
      </c>
      <c r="Q1848" t="s">
        <v>14</v>
      </c>
      <c r="R1848" t="s">
        <v>716</v>
      </c>
      <c r="S1848" t="s">
        <v>717</v>
      </c>
      <c r="T1848" t="s">
        <v>30</v>
      </c>
      <c r="U1848" t="s">
        <v>1</v>
      </c>
      <c r="V1848">
        <v>127.20780000000001</v>
      </c>
      <c r="W1848">
        <v>0.91</v>
      </c>
      <c r="X1848">
        <v>1</v>
      </c>
      <c r="Y1848">
        <v>12</v>
      </c>
      <c r="Z1848">
        <v>0</v>
      </c>
      <c r="AA1848">
        <v>0</v>
      </c>
      <c r="AB1848">
        <v>0</v>
      </c>
      <c r="AC1848">
        <v>240</v>
      </c>
      <c r="AD1848">
        <v>1000</v>
      </c>
      <c r="AE1848">
        <v>2000</v>
      </c>
      <c r="AF1848">
        <v>0</v>
      </c>
      <c r="AG1848">
        <v>0</v>
      </c>
      <c r="AH1848">
        <v>0</v>
      </c>
      <c r="AI1848">
        <v>0</v>
      </c>
      <c r="AJ1848">
        <v>0</v>
      </c>
      <c r="AK1848">
        <v>0</v>
      </c>
      <c r="AL1848">
        <v>0</v>
      </c>
      <c r="AM1848">
        <v>0</v>
      </c>
      <c r="AN1848">
        <v>0</v>
      </c>
      <c r="AO1848">
        <v>0</v>
      </c>
      <c r="AP1848">
        <v>0</v>
      </c>
      <c r="AQ1848">
        <v>0</v>
      </c>
      <c r="AR1848">
        <v>0</v>
      </c>
      <c r="AS1848">
        <v>0</v>
      </c>
      <c r="AT1848">
        <v>0</v>
      </c>
      <c r="AU1848">
        <v>0</v>
      </c>
      <c r="AV1848">
        <v>0</v>
      </c>
      <c r="AW1848">
        <v>0</v>
      </c>
      <c r="AX1848">
        <v>1</v>
      </c>
    </row>
    <row r="1849" spans="1:50" x14ac:dyDescent="0.25">
      <c r="A1849" s="36">
        <v>2901681</v>
      </c>
      <c r="B1849" s="36">
        <v>112263</v>
      </c>
      <c r="C1849" t="s">
        <v>64</v>
      </c>
      <c r="D1849" t="s">
        <v>573</v>
      </c>
      <c r="E1849" t="s">
        <v>1460</v>
      </c>
      <c r="F1849" s="1">
        <v>41381</v>
      </c>
      <c r="G1849" s="1">
        <v>41383</v>
      </c>
      <c r="H1849">
        <v>4</v>
      </c>
      <c r="I1849">
        <v>2013</v>
      </c>
      <c r="J1849">
        <v>41.9101</v>
      </c>
      <c r="K1849">
        <v>152.05000000000001</v>
      </c>
      <c r="L1849" t="s">
        <v>1458</v>
      </c>
      <c r="M1849" t="s">
        <v>1461</v>
      </c>
      <c r="N1849" s="1">
        <v>41974</v>
      </c>
      <c r="O1849">
        <v>37.169800000000002</v>
      </c>
      <c r="P1849">
        <v>152.88489999999999</v>
      </c>
      <c r="Q1849" t="s">
        <v>9</v>
      </c>
      <c r="R1849" t="s">
        <v>716</v>
      </c>
      <c r="S1849" t="s">
        <v>717</v>
      </c>
      <c r="T1849" t="s">
        <v>30</v>
      </c>
      <c r="U1849" t="s">
        <v>1</v>
      </c>
      <c r="V1849">
        <v>592.99590000000001</v>
      </c>
      <c r="W1849">
        <v>0.86</v>
      </c>
      <c r="X1849">
        <v>1</v>
      </c>
      <c r="Y1849">
        <v>60</v>
      </c>
      <c r="Z1849">
        <v>51</v>
      </c>
      <c r="AA1849">
        <v>0</v>
      </c>
      <c r="AB1849">
        <v>0</v>
      </c>
      <c r="AC1849">
        <v>240</v>
      </c>
      <c r="AD1849">
        <v>1000</v>
      </c>
      <c r="AE1849">
        <v>2020</v>
      </c>
      <c r="AF1849">
        <v>0</v>
      </c>
      <c r="AG1849">
        <v>0</v>
      </c>
      <c r="AH1849">
        <v>0</v>
      </c>
      <c r="AI1849">
        <v>0</v>
      </c>
      <c r="AJ1849">
        <v>0</v>
      </c>
      <c r="AK1849">
        <v>0</v>
      </c>
      <c r="AL1849">
        <v>0</v>
      </c>
      <c r="AM1849">
        <v>0</v>
      </c>
      <c r="AN1849">
        <v>0</v>
      </c>
      <c r="AO1849">
        <v>0</v>
      </c>
      <c r="AP1849">
        <v>0</v>
      </c>
      <c r="AQ1849">
        <v>0</v>
      </c>
      <c r="AR1849">
        <v>0</v>
      </c>
      <c r="AS1849">
        <v>0</v>
      </c>
      <c r="AT1849">
        <v>0</v>
      </c>
      <c r="AU1849">
        <v>0</v>
      </c>
      <c r="AV1849">
        <v>0</v>
      </c>
      <c r="AW1849">
        <v>0</v>
      </c>
      <c r="AX1849">
        <v>1</v>
      </c>
    </row>
    <row r="1850" spans="1:50" x14ac:dyDescent="0.25">
      <c r="A1850" s="36">
        <v>2902485</v>
      </c>
      <c r="B1850" s="36">
        <v>278</v>
      </c>
      <c r="C1850" t="s">
        <v>65</v>
      </c>
      <c r="D1850" t="s">
        <v>573</v>
      </c>
      <c r="E1850">
        <v>278</v>
      </c>
      <c r="F1850" s="1">
        <v>41699</v>
      </c>
      <c r="G1850" s="1">
        <v>41820</v>
      </c>
      <c r="H1850">
        <v>3</v>
      </c>
      <c r="I1850">
        <v>2014</v>
      </c>
      <c r="J1850">
        <v>31.976700000000001</v>
      </c>
      <c r="K1850">
        <v>144.07900000000001</v>
      </c>
      <c r="L1850" t="s">
        <v>1458</v>
      </c>
      <c r="M1850" t="s">
        <v>1462</v>
      </c>
      <c r="N1850" s="1">
        <v>41968</v>
      </c>
      <c r="O1850">
        <v>30.864000000000001</v>
      </c>
      <c r="P1850">
        <v>141.97800000000001</v>
      </c>
      <c r="Q1850" t="s">
        <v>14</v>
      </c>
      <c r="R1850" t="s">
        <v>716</v>
      </c>
      <c r="S1850" t="s">
        <v>717</v>
      </c>
      <c r="T1850" t="s">
        <v>30</v>
      </c>
      <c r="U1850" t="s">
        <v>1</v>
      </c>
      <c r="V1850">
        <v>269.6046</v>
      </c>
      <c r="W1850">
        <v>0.91</v>
      </c>
      <c r="X1850">
        <v>1</v>
      </c>
      <c r="Y1850">
        <v>66</v>
      </c>
      <c r="Z1850">
        <v>0</v>
      </c>
      <c r="AA1850">
        <v>0</v>
      </c>
      <c r="AB1850">
        <v>0</v>
      </c>
      <c r="AC1850">
        <v>240</v>
      </c>
      <c r="AD1850">
        <v>1000</v>
      </c>
      <c r="AE1850">
        <v>2000</v>
      </c>
      <c r="AF1850">
        <v>0</v>
      </c>
      <c r="AG1850">
        <v>0</v>
      </c>
      <c r="AH1850">
        <v>0</v>
      </c>
      <c r="AI1850">
        <v>0</v>
      </c>
      <c r="AJ1850">
        <v>0</v>
      </c>
      <c r="AK1850">
        <v>0</v>
      </c>
      <c r="AL1850">
        <v>0</v>
      </c>
      <c r="AM1850">
        <v>0</v>
      </c>
      <c r="AN1850">
        <v>0</v>
      </c>
      <c r="AO1850">
        <v>0</v>
      </c>
      <c r="AP1850">
        <v>0</v>
      </c>
      <c r="AQ1850">
        <v>0</v>
      </c>
      <c r="AR1850">
        <v>0</v>
      </c>
      <c r="AS1850">
        <v>0</v>
      </c>
      <c r="AT1850">
        <v>0</v>
      </c>
      <c r="AU1850">
        <v>0</v>
      </c>
      <c r="AV1850">
        <v>0</v>
      </c>
      <c r="AW1850">
        <v>0</v>
      </c>
      <c r="AX1850">
        <v>1</v>
      </c>
    </row>
    <row r="1851" spans="1:50" x14ac:dyDescent="0.25">
      <c r="A1851" s="36">
        <v>2901680</v>
      </c>
      <c r="B1851" s="36">
        <v>112247</v>
      </c>
      <c r="C1851" t="s">
        <v>64</v>
      </c>
      <c r="D1851" t="s">
        <v>573</v>
      </c>
      <c r="E1851" t="s">
        <v>1463</v>
      </c>
      <c r="F1851" s="1">
        <v>41378</v>
      </c>
      <c r="G1851" s="1">
        <v>41380</v>
      </c>
      <c r="H1851">
        <v>4</v>
      </c>
      <c r="I1851">
        <v>2013</v>
      </c>
      <c r="J1851">
        <v>41.396299999999997</v>
      </c>
      <c r="K1851">
        <v>156.96969999999999</v>
      </c>
      <c r="L1851" t="s">
        <v>1458</v>
      </c>
      <c r="M1851" t="s">
        <v>1461</v>
      </c>
      <c r="N1851" s="1">
        <v>41971</v>
      </c>
      <c r="O1851">
        <v>32.175899999999999</v>
      </c>
      <c r="P1851">
        <v>165.92519999999999</v>
      </c>
      <c r="Q1851" t="s">
        <v>9</v>
      </c>
      <c r="R1851" t="s">
        <v>716</v>
      </c>
      <c r="S1851" t="s">
        <v>717</v>
      </c>
      <c r="T1851" t="s">
        <v>30</v>
      </c>
      <c r="U1851" t="s">
        <v>1</v>
      </c>
      <c r="V1851">
        <v>593.05449999999996</v>
      </c>
      <c r="W1851">
        <v>0.86</v>
      </c>
      <c r="X1851">
        <v>1</v>
      </c>
      <c r="Y1851">
        <v>54</v>
      </c>
      <c r="Z1851">
        <v>51</v>
      </c>
      <c r="AA1851">
        <v>0</v>
      </c>
      <c r="AB1851">
        <v>0</v>
      </c>
      <c r="AC1851">
        <v>240</v>
      </c>
      <c r="AD1851">
        <v>1000</v>
      </c>
      <c r="AE1851">
        <v>2020</v>
      </c>
      <c r="AF1851">
        <v>0</v>
      </c>
      <c r="AG1851">
        <v>0</v>
      </c>
      <c r="AH1851">
        <v>0</v>
      </c>
      <c r="AI1851">
        <v>0</v>
      </c>
      <c r="AJ1851">
        <v>0</v>
      </c>
      <c r="AK1851">
        <v>0</v>
      </c>
      <c r="AL1851">
        <v>0</v>
      </c>
      <c r="AM1851">
        <v>0</v>
      </c>
      <c r="AN1851">
        <v>0</v>
      </c>
      <c r="AO1851">
        <v>0</v>
      </c>
      <c r="AP1851">
        <v>0</v>
      </c>
      <c r="AQ1851">
        <v>0</v>
      </c>
      <c r="AR1851">
        <v>0</v>
      </c>
      <c r="AS1851">
        <v>0</v>
      </c>
      <c r="AT1851">
        <v>0</v>
      </c>
      <c r="AU1851">
        <v>0</v>
      </c>
      <c r="AV1851">
        <v>0</v>
      </c>
      <c r="AW1851">
        <v>0</v>
      </c>
      <c r="AX1851">
        <v>1</v>
      </c>
    </row>
    <row r="1852" spans="1:50" x14ac:dyDescent="0.25">
      <c r="A1852" s="36">
        <v>5901992</v>
      </c>
      <c r="B1852" s="36">
        <v>97911</v>
      </c>
      <c r="C1852" t="s">
        <v>64</v>
      </c>
      <c r="D1852" t="s">
        <v>573</v>
      </c>
      <c r="E1852">
        <v>9013</v>
      </c>
      <c r="F1852" s="1">
        <v>40891</v>
      </c>
      <c r="G1852" s="1">
        <v>40897</v>
      </c>
      <c r="H1852">
        <v>12</v>
      </c>
      <c r="I1852">
        <v>2011</v>
      </c>
      <c r="J1852">
        <v>22.831399999999999</v>
      </c>
      <c r="K1852">
        <v>179.9683</v>
      </c>
      <c r="L1852" t="s">
        <v>1458</v>
      </c>
      <c r="M1852" t="s">
        <v>1464</v>
      </c>
      <c r="N1852" s="1">
        <v>41974</v>
      </c>
      <c r="O1852">
        <v>22.794599999999999</v>
      </c>
      <c r="P1852">
        <v>-174.92660000000001</v>
      </c>
      <c r="Q1852" t="s">
        <v>31</v>
      </c>
      <c r="R1852" t="s">
        <v>716</v>
      </c>
      <c r="S1852" t="s">
        <v>717</v>
      </c>
      <c r="T1852" t="s">
        <v>30</v>
      </c>
      <c r="U1852" t="s">
        <v>1</v>
      </c>
      <c r="V1852">
        <v>1082.9782</v>
      </c>
      <c r="W1852">
        <v>0.85</v>
      </c>
      <c r="X1852">
        <v>1</v>
      </c>
      <c r="Y1852">
        <v>102</v>
      </c>
      <c r="Z1852">
        <v>0</v>
      </c>
      <c r="AA1852">
        <v>0</v>
      </c>
      <c r="AB1852">
        <v>0</v>
      </c>
      <c r="AC1852">
        <v>240</v>
      </c>
      <c r="AD1852">
        <v>1000</v>
      </c>
      <c r="AE1852">
        <v>2020</v>
      </c>
      <c r="AF1852">
        <v>0</v>
      </c>
      <c r="AG1852">
        <v>0</v>
      </c>
      <c r="AH1852">
        <v>0</v>
      </c>
      <c r="AI1852">
        <v>0</v>
      </c>
      <c r="AJ1852">
        <v>0</v>
      </c>
      <c r="AK1852">
        <v>0</v>
      </c>
      <c r="AL1852">
        <v>0</v>
      </c>
      <c r="AM1852">
        <v>0</v>
      </c>
      <c r="AN1852">
        <v>1</v>
      </c>
      <c r="AO1852">
        <v>0</v>
      </c>
      <c r="AP1852">
        <v>0</v>
      </c>
      <c r="AQ1852">
        <v>0</v>
      </c>
      <c r="AR1852">
        <v>0</v>
      </c>
      <c r="AS1852">
        <v>0</v>
      </c>
      <c r="AT1852">
        <v>1</v>
      </c>
      <c r="AU1852">
        <v>0</v>
      </c>
      <c r="AV1852">
        <v>0</v>
      </c>
      <c r="AW1852">
        <v>0</v>
      </c>
      <c r="AX1852">
        <v>1</v>
      </c>
    </row>
    <row r="1853" spans="1:50" x14ac:dyDescent="0.25">
      <c r="A1853" s="36">
        <v>1900871</v>
      </c>
      <c r="B1853" s="36">
        <v>76302</v>
      </c>
      <c r="C1853" t="s">
        <v>64</v>
      </c>
      <c r="D1853" t="s">
        <v>573</v>
      </c>
      <c r="E1853" t="s">
        <v>573</v>
      </c>
      <c r="F1853" s="1">
        <v>40172</v>
      </c>
      <c r="G1853" s="1">
        <v>40182</v>
      </c>
      <c r="H1853">
        <v>12</v>
      </c>
      <c r="I1853">
        <v>2009</v>
      </c>
      <c r="J1853">
        <v>-37.756999999999998</v>
      </c>
      <c r="K1853">
        <v>57.613</v>
      </c>
      <c r="L1853" t="s">
        <v>1458</v>
      </c>
      <c r="M1853" t="s">
        <v>1465</v>
      </c>
      <c r="N1853" s="1">
        <v>41972</v>
      </c>
      <c r="O1853">
        <v>-36.4758</v>
      </c>
      <c r="P1853">
        <v>59.054200000000002</v>
      </c>
      <c r="Q1853" t="s">
        <v>3</v>
      </c>
      <c r="R1853" t="s">
        <v>716</v>
      </c>
      <c r="S1853" t="s">
        <v>717</v>
      </c>
      <c r="T1853" t="s">
        <v>30</v>
      </c>
      <c r="U1853" t="s">
        <v>1</v>
      </c>
      <c r="V1853">
        <v>1799.9983</v>
      </c>
      <c r="W1853">
        <v>0.74</v>
      </c>
      <c r="X1853">
        <v>1</v>
      </c>
      <c r="Y1853">
        <v>180</v>
      </c>
      <c r="Z1853">
        <v>170</v>
      </c>
      <c r="AA1853">
        <v>0</v>
      </c>
      <c r="AB1853">
        <v>0</v>
      </c>
      <c r="AC1853">
        <v>240</v>
      </c>
      <c r="AD1853">
        <v>1000</v>
      </c>
      <c r="AE1853">
        <v>2025</v>
      </c>
      <c r="AF1853">
        <v>0</v>
      </c>
      <c r="AG1853">
        <v>0</v>
      </c>
      <c r="AH1853">
        <v>0</v>
      </c>
      <c r="AI1853">
        <v>0</v>
      </c>
      <c r="AJ1853">
        <v>0</v>
      </c>
      <c r="AK1853">
        <v>0</v>
      </c>
      <c r="AL1853">
        <v>0</v>
      </c>
      <c r="AM1853">
        <v>0</v>
      </c>
      <c r="AN1853">
        <v>0</v>
      </c>
      <c r="AO1853">
        <v>0</v>
      </c>
      <c r="AP1853">
        <v>0</v>
      </c>
      <c r="AQ1853">
        <v>0</v>
      </c>
      <c r="AR1853">
        <v>0</v>
      </c>
      <c r="AS1853">
        <v>0</v>
      </c>
      <c r="AT1853">
        <v>1</v>
      </c>
      <c r="AU1853">
        <v>0</v>
      </c>
      <c r="AV1853">
        <v>0</v>
      </c>
      <c r="AW1853">
        <v>0</v>
      </c>
      <c r="AX1853">
        <v>1</v>
      </c>
    </row>
    <row r="1854" spans="1:50" x14ac:dyDescent="0.25">
      <c r="A1854" s="36">
        <v>2901678</v>
      </c>
      <c r="B1854" s="36">
        <v>112239</v>
      </c>
      <c r="C1854" t="s">
        <v>64</v>
      </c>
      <c r="D1854" t="s">
        <v>573</v>
      </c>
      <c r="E1854">
        <v>11010</v>
      </c>
      <c r="F1854" s="1">
        <v>41223</v>
      </c>
      <c r="G1854" s="1">
        <v>41226</v>
      </c>
      <c r="H1854">
        <v>11</v>
      </c>
      <c r="I1854">
        <v>2012</v>
      </c>
      <c r="J1854">
        <v>14.003500000000001</v>
      </c>
      <c r="K1854">
        <v>149.2628</v>
      </c>
      <c r="L1854" t="s">
        <v>1458</v>
      </c>
      <c r="M1854" t="s">
        <v>1466</v>
      </c>
      <c r="N1854" s="1">
        <v>41967</v>
      </c>
      <c r="O1854">
        <v>29.797899999999998</v>
      </c>
      <c r="P1854">
        <v>167.48220000000001</v>
      </c>
      <c r="Q1854" t="s">
        <v>9</v>
      </c>
      <c r="R1854" t="s">
        <v>716</v>
      </c>
      <c r="S1854" t="s">
        <v>717</v>
      </c>
      <c r="T1854" t="s">
        <v>30</v>
      </c>
      <c r="U1854" t="s">
        <v>1</v>
      </c>
      <c r="V1854">
        <v>743.0462</v>
      </c>
      <c r="W1854">
        <v>0.85</v>
      </c>
      <c r="X1854">
        <v>1</v>
      </c>
      <c r="Y1854">
        <v>69</v>
      </c>
      <c r="Z1854">
        <v>0</v>
      </c>
      <c r="AA1854">
        <v>0</v>
      </c>
      <c r="AB1854">
        <v>1</v>
      </c>
      <c r="AC1854">
        <v>240</v>
      </c>
      <c r="AD1854">
        <v>1000</v>
      </c>
      <c r="AE1854">
        <v>2020</v>
      </c>
      <c r="AF1854">
        <v>0</v>
      </c>
      <c r="AG1854">
        <v>0</v>
      </c>
      <c r="AH1854">
        <v>0</v>
      </c>
      <c r="AI1854">
        <v>0</v>
      </c>
      <c r="AJ1854">
        <v>0</v>
      </c>
      <c r="AK1854">
        <v>0</v>
      </c>
      <c r="AL1854">
        <v>0</v>
      </c>
      <c r="AM1854">
        <v>0</v>
      </c>
      <c r="AN1854">
        <v>0</v>
      </c>
      <c r="AO1854">
        <v>0</v>
      </c>
      <c r="AP1854">
        <v>0</v>
      </c>
      <c r="AQ1854">
        <v>0</v>
      </c>
      <c r="AR1854">
        <v>0</v>
      </c>
      <c r="AS1854">
        <v>0</v>
      </c>
      <c r="AT1854">
        <v>0</v>
      </c>
      <c r="AU1854">
        <v>0</v>
      </c>
      <c r="AV1854">
        <v>0</v>
      </c>
      <c r="AW1854">
        <v>0</v>
      </c>
      <c r="AX1854">
        <v>1</v>
      </c>
    </row>
    <row r="1855" spans="1:50" x14ac:dyDescent="0.25">
      <c r="A1855" s="36">
        <v>2901677</v>
      </c>
      <c r="B1855" s="36">
        <v>113354</v>
      </c>
      <c r="C1855" t="s">
        <v>64</v>
      </c>
      <c r="D1855" t="s">
        <v>573</v>
      </c>
      <c r="E1855">
        <v>12004</v>
      </c>
      <c r="F1855" s="1">
        <v>41222</v>
      </c>
      <c r="G1855" s="1">
        <v>41226</v>
      </c>
      <c r="H1855">
        <v>11</v>
      </c>
      <c r="I1855">
        <v>2012</v>
      </c>
      <c r="J1855">
        <v>29.997199999999999</v>
      </c>
      <c r="K1855">
        <v>176.99799999999999</v>
      </c>
      <c r="L1855" t="s">
        <v>1458</v>
      </c>
      <c r="M1855" t="s">
        <v>1466</v>
      </c>
      <c r="N1855" s="1">
        <v>41946</v>
      </c>
      <c r="O1855">
        <v>29.095199999999998</v>
      </c>
      <c r="P1855">
        <v>179.75040000000001</v>
      </c>
      <c r="Q1855" t="s">
        <v>9</v>
      </c>
      <c r="R1855" t="s">
        <v>716</v>
      </c>
      <c r="S1855" t="s">
        <v>717</v>
      </c>
      <c r="T1855" t="s">
        <v>30</v>
      </c>
      <c r="U1855" t="s">
        <v>1</v>
      </c>
      <c r="V1855">
        <v>723.31410000000005</v>
      </c>
      <c r="W1855">
        <v>0.86</v>
      </c>
      <c r="X1855">
        <v>1</v>
      </c>
      <c r="Y1855">
        <v>70</v>
      </c>
      <c r="Z1855">
        <v>0</v>
      </c>
      <c r="AA1855">
        <v>0</v>
      </c>
      <c r="AB1855">
        <v>0</v>
      </c>
      <c r="AC1855">
        <v>240</v>
      </c>
      <c r="AD1855">
        <v>1000</v>
      </c>
      <c r="AE1855">
        <v>2020</v>
      </c>
      <c r="AF1855">
        <v>0</v>
      </c>
      <c r="AG1855">
        <v>0</v>
      </c>
      <c r="AH1855">
        <v>0</v>
      </c>
      <c r="AI1855">
        <v>0</v>
      </c>
      <c r="AJ1855">
        <v>0</v>
      </c>
      <c r="AK1855">
        <v>0</v>
      </c>
      <c r="AL1855">
        <v>0</v>
      </c>
      <c r="AM1855">
        <v>0</v>
      </c>
      <c r="AN1855">
        <v>0</v>
      </c>
      <c r="AO1855">
        <v>0</v>
      </c>
      <c r="AP1855">
        <v>0</v>
      </c>
      <c r="AQ1855">
        <v>0</v>
      </c>
      <c r="AR1855">
        <v>0</v>
      </c>
      <c r="AS1855">
        <v>0</v>
      </c>
      <c r="AT1855">
        <v>0</v>
      </c>
      <c r="AU1855">
        <v>0</v>
      </c>
      <c r="AV1855">
        <v>0</v>
      </c>
      <c r="AW1855">
        <v>0</v>
      </c>
      <c r="AX1855">
        <v>1</v>
      </c>
    </row>
    <row r="1856" spans="1:50" x14ac:dyDescent="0.25">
      <c r="A1856" s="36">
        <v>4901692</v>
      </c>
      <c r="B1856" s="36">
        <v>112248</v>
      </c>
      <c r="C1856" t="s">
        <v>64</v>
      </c>
      <c r="D1856" t="s">
        <v>573</v>
      </c>
      <c r="E1856">
        <v>11019</v>
      </c>
      <c r="F1856" s="1">
        <v>41220</v>
      </c>
      <c r="G1856" s="1">
        <v>41222</v>
      </c>
      <c r="H1856">
        <v>11</v>
      </c>
      <c r="I1856">
        <v>2012</v>
      </c>
      <c r="J1856">
        <v>29.998999999999999</v>
      </c>
      <c r="K1856">
        <v>-168.33179999999999</v>
      </c>
      <c r="L1856" t="s">
        <v>1458</v>
      </c>
      <c r="M1856" t="s">
        <v>1466</v>
      </c>
      <c r="N1856" s="1">
        <v>41973</v>
      </c>
      <c r="O1856">
        <v>27.86</v>
      </c>
      <c r="P1856">
        <v>-167.6833</v>
      </c>
      <c r="Q1856" t="s">
        <v>9</v>
      </c>
      <c r="R1856" t="s">
        <v>716</v>
      </c>
      <c r="S1856" t="s">
        <v>717</v>
      </c>
      <c r="T1856" t="s">
        <v>30</v>
      </c>
      <c r="U1856" t="s">
        <v>1</v>
      </c>
      <c r="V1856">
        <v>752.85289999999998</v>
      </c>
      <c r="W1856">
        <v>0.85</v>
      </c>
      <c r="X1856">
        <v>1</v>
      </c>
      <c r="Y1856">
        <v>61</v>
      </c>
      <c r="Z1856">
        <v>0</v>
      </c>
      <c r="AA1856">
        <v>0</v>
      </c>
      <c r="AB1856">
        <v>1</v>
      </c>
      <c r="AC1856">
        <v>240</v>
      </c>
      <c r="AD1856">
        <v>1000</v>
      </c>
      <c r="AE1856">
        <v>2020</v>
      </c>
      <c r="AF1856">
        <v>0</v>
      </c>
      <c r="AG1856">
        <v>0</v>
      </c>
      <c r="AH1856">
        <v>0</v>
      </c>
      <c r="AI1856">
        <v>0</v>
      </c>
      <c r="AJ1856">
        <v>0</v>
      </c>
      <c r="AK1856">
        <v>0</v>
      </c>
      <c r="AL1856">
        <v>0</v>
      </c>
      <c r="AM1856">
        <v>0</v>
      </c>
      <c r="AN1856">
        <v>0</v>
      </c>
      <c r="AO1856">
        <v>0</v>
      </c>
      <c r="AP1856">
        <v>0</v>
      </c>
      <c r="AQ1856">
        <v>0</v>
      </c>
      <c r="AR1856">
        <v>0</v>
      </c>
      <c r="AS1856">
        <v>0</v>
      </c>
      <c r="AT1856">
        <v>0</v>
      </c>
      <c r="AU1856">
        <v>0</v>
      </c>
      <c r="AV1856">
        <v>0</v>
      </c>
      <c r="AW1856">
        <v>0</v>
      </c>
      <c r="AX1856">
        <v>1</v>
      </c>
    </row>
    <row r="1857" spans="1:50" x14ac:dyDescent="0.25">
      <c r="A1857" s="36">
        <v>4901691</v>
      </c>
      <c r="B1857" s="36">
        <v>112243</v>
      </c>
      <c r="C1857" t="s">
        <v>64</v>
      </c>
      <c r="D1857" t="s">
        <v>573</v>
      </c>
      <c r="E1857">
        <v>11014</v>
      </c>
      <c r="F1857" s="1">
        <v>41219</v>
      </c>
      <c r="G1857" s="1">
        <v>41222</v>
      </c>
      <c r="H1857">
        <v>11</v>
      </c>
      <c r="I1857">
        <v>2012</v>
      </c>
      <c r="J1857">
        <v>31.995799999999999</v>
      </c>
      <c r="K1857">
        <v>-167.0018</v>
      </c>
      <c r="L1857" t="s">
        <v>1458</v>
      </c>
      <c r="M1857" t="s">
        <v>1466</v>
      </c>
      <c r="N1857" s="1">
        <v>41973</v>
      </c>
      <c r="O1857">
        <v>32.331499999999998</v>
      </c>
      <c r="P1857">
        <v>-166.9879</v>
      </c>
      <c r="Q1857" t="s">
        <v>9</v>
      </c>
      <c r="R1857" t="s">
        <v>716</v>
      </c>
      <c r="S1857" t="s">
        <v>717</v>
      </c>
      <c r="T1857" t="s">
        <v>30</v>
      </c>
      <c r="U1857" t="s">
        <v>1</v>
      </c>
      <c r="V1857">
        <v>753.31820000000005</v>
      </c>
      <c r="W1857">
        <v>0.85</v>
      </c>
      <c r="X1857">
        <v>1</v>
      </c>
      <c r="Y1857">
        <v>76</v>
      </c>
      <c r="Z1857">
        <v>62</v>
      </c>
      <c r="AA1857">
        <v>0</v>
      </c>
      <c r="AB1857">
        <v>0</v>
      </c>
      <c r="AC1857">
        <v>240</v>
      </c>
      <c r="AD1857">
        <v>1000</v>
      </c>
      <c r="AE1857">
        <v>2020</v>
      </c>
      <c r="AF1857">
        <v>0</v>
      </c>
      <c r="AG1857">
        <v>0</v>
      </c>
      <c r="AH1857">
        <v>0</v>
      </c>
      <c r="AI1857">
        <v>0</v>
      </c>
      <c r="AJ1857">
        <v>0</v>
      </c>
      <c r="AK1857">
        <v>0</v>
      </c>
      <c r="AL1857">
        <v>0</v>
      </c>
      <c r="AM1857">
        <v>0</v>
      </c>
      <c r="AN1857">
        <v>0</v>
      </c>
      <c r="AO1857">
        <v>0</v>
      </c>
      <c r="AP1857">
        <v>0</v>
      </c>
      <c r="AQ1857">
        <v>0</v>
      </c>
      <c r="AR1857">
        <v>0</v>
      </c>
      <c r="AS1857">
        <v>0</v>
      </c>
      <c r="AT1857">
        <v>0</v>
      </c>
      <c r="AU1857">
        <v>0</v>
      </c>
      <c r="AV1857">
        <v>0</v>
      </c>
      <c r="AW1857">
        <v>0</v>
      </c>
      <c r="AX1857">
        <v>1</v>
      </c>
    </row>
    <row r="1858" spans="1:50" x14ac:dyDescent="0.25">
      <c r="A1858" s="36">
        <v>4901690</v>
      </c>
      <c r="B1858" s="36">
        <v>113352</v>
      </c>
      <c r="C1858" t="s">
        <v>64</v>
      </c>
      <c r="D1858" t="s">
        <v>573</v>
      </c>
      <c r="E1858">
        <v>12002</v>
      </c>
      <c r="F1858" s="1">
        <v>41183</v>
      </c>
      <c r="G1858" s="1">
        <v>41220</v>
      </c>
      <c r="H1858">
        <v>10</v>
      </c>
      <c r="I1858">
        <v>2012</v>
      </c>
      <c r="J1858">
        <v>32.000300000000003</v>
      </c>
      <c r="K1858">
        <v>-146.51669999999999</v>
      </c>
      <c r="L1858" t="s">
        <v>1458</v>
      </c>
      <c r="M1858" t="s">
        <v>1466</v>
      </c>
      <c r="N1858" s="1">
        <v>41969</v>
      </c>
      <c r="O1858">
        <v>32.0154</v>
      </c>
      <c r="P1858">
        <v>-147.35509999999999</v>
      </c>
      <c r="Q1858" t="s">
        <v>9</v>
      </c>
      <c r="R1858" t="s">
        <v>716</v>
      </c>
      <c r="S1858" t="s">
        <v>717</v>
      </c>
      <c r="T1858" t="s">
        <v>30</v>
      </c>
      <c r="U1858" t="s">
        <v>1</v>
      </c>
      <c r="V1858">
        <v>786.23320000000001</v>
      </c>
      <c r="W1858">
        <v>0.85</v>
      </c>
      <c r="X1858">
        <v>1</v>
      </c>
      <c r="Y1858">
        <v>76</v>
      </c>
      <c r="Z1858">
        <v>71</v>
      </c>
      <c r="AA1858">
        <v>0</v>
      </c>
      <c r="AB1858">
        <v>0</v>
      </c>
      <c r="AC1858">
        <v>240</v>
      </c>
      <c r="AD1858">
        <v>1000</v>
      </c>
      <c r="AE1858">
        <v>2020</v>
      </c>
      <c r="AF1858">
        <v>0</v>
      </c>
      <c r="AG1858">
        <v>0</v>
      </c>
      <c r="AH1858">
        <v>0</v>
      </c>
      <c r="AI1858">
        <v>0</v>
      </c>
      <c r="AJ1858">
        <v>0</v>
      </c>
      <c r="AK1858">
        <v>0</v>
      </c>
      <c r="AL1858">
        <v>0</v>
      </c>
      <c r="AM1858">
        <v>0</v>
      </c>
      <c r="AN1858">
        <v>0</v>
      </c>
      <c r="AO1858">
        <v>0</v>
      </c>
      <c r="AP1858">
        <v>0</v>
      </c>
      <c r="AQ1858">
        <v>0</v>
      </c>
      <c r="AR1858">
        <v>0</v>
      </c>
      <c r="AS1858">
        <v>0</v>
      </c>
      <c r="AT1858">
        <v>1</v>
      </c>
      <c r="AU1858">
        <v>0</v>
      </c>
      <c r="AV1858">
        <v>0</v>
      </c>
      <c r="AW1858">
        <v>0</v>
      </c>
      <c r="AX1858">
        <v>1</v>
      </c>
    </row>
    <row r="1859" spans="1:50" x14ac:dyDescent="0.25">
      <c r="A1859" s="36">
        <v>4901689</v>
      </c>
      <c r="B1859" s="36">
        <v>112245</v>
      </c>
      <c r="C1859" t="s">
        <v>64</v>
      </c>
      <c r="D1859" t="s">
        <v>573</v>
      </c>
      <c r="E1859">
        <v>11016</v>
      </c>
      <c r="F1859" s="1">
        <v>41216</v>
      </c>
      <c r="G1859" s="1">
        <v>41220</v>
      </c>
      <c r="H1859">
        <v>11</v>
      </c>
      <c r="I1859">
        <v>2012</v>
      </c>
      <c r="J1859">
        <v>32</v>
      </c>
      <c r="K1859">
        <v>-146.01570000000001</v>
      </c>
      <c r="L1859" t="s">
        <v>1458</v>
      </c>
      <c r="M1859" t="s">
        <v>1466</v>
      </c>
      <c r="N1859" s="1">
        <v>41969</v>
      </c>
      <c r="O1859">
        <v>32.343400000000003</v>
      </c>
      <c r="P1859">
        <v>-147.11770000000001</v>
      </c>
      <c r="Q1859" t="s">
        <v>9</v>
      </c>
      <c r="R1859" t="s">
        <v>716</v>
      </c>
      <c r="S1859" t="s">
        <v>717</v>
      </c>
      <c r="T1859" t="s">
        <v>30</v>
      </c>
      <c r="U1859" t="s">
        <v>1</v>
      </c>
      <c r="V1859">
        <v>752.6327</v>
      </c>
      <c r="W1859">
        <v>0.85</v>
      </c>
      <c r="X1859">
        <v>1</v>
      </c>
      <c r="Y1859">
        <v>76</v>
      </c>
      <c r="Z1859">
        <v>71</v>
      </c>
      <c r="AA1859">
        <v>0</v>
      </c>
      <c r="AB1859">
        <v>0</v>
      </c>
      <c r="AC1859">
        <v>240</v>
      </c>
      <c r="AD1859">
        <v>1000</v>
      </c>
      <c r="AE1859">
        <v>2020</v>
      </c>
      <c r="AF1859">
        <v>0</v>
      </c>
      <c r="AG1859">
        <v>0</v>
      </c>
      <c r="AH1859">
        <v>0</v>
      </c>
      <c r="AI1859">
        <v>0</v>
      </c>
      <c r="AJ1859">
        <v>0</v>
      </c>
      <c r="AK1859">
        <v>0</v>
      </c>
      <c r="AL1859">
        <v>0</v>
      </c>
      <c r="AM1859">
        <v>0</v>
      </c>
      <c r="AN1859">
        <v>0</v>
      </c>
      <c r="AO1859">
        <v>0</v>
      </c>
      <c r="AP1859">
        <v>0</v>
      </c>
      <c r="AQ1859">
        <v>0</v>
      </c>
      <c r="AR1859">
        <v>0</v>
      </c>
      <c r="AS1859">
        <v>0</v>
      </c>
      <c r="AT1859">
        <v>1</v>
      </c>
      <c r="AU1859">
        <v>0</v>
      </c>
      <c r="AV1859">
        <v>0</v>
      </c>
      <c r="AW1859">
        <v>0</v>
      </c>
      <c r="AX1859">
        <v>1</v>
      </c>
    </row>
    <row r="1860" spans="1:50" x14ac:dyDescent="0.25">
      <c r="A1860" s="36">
        <v>4901688</v>
      </c>
      <c r="B1860" s="36">
        <v>113353</v>
      </c>
      <c r="C1860" t="s">
        <v>64</v>
      </c>
      <c r="D1860" t="s">
        <v>573</v>
      </c>
      <c r="E1860">
        <v>12003</v>
      </c>
      <c r="F1860" s="1">
        <v>41277</v>
      </c>
      <c r="G1860" s="1">
        <v>41220</v>
      </c>
      <c r="H1860">
        <v>1</v>
      </c>
      <c r="I1860">
        <v>2013</v>
      </c>
      <c r="J1860">
        <v>31.9893</v>
      </c>
      <c r="K1860">
        <v>-145.50829999999999</v>
      </c>
      <c r="L1860" t="s">
        <v>1458</v>
      </c>
      <c r="M1860" t="s">
        <v>1466</v>
      </c>
      <c r="N1860" s="1">
        <v>41969</v>
      </c>
      <c r="O1860">
        <v>32.1768</v>
      </c>
      <c r="P1860">
        <v>-146.94049999999999</v>
      </c>
      <c r="Q1860" t="s">
        <v>9</v>
      </c>
      <c r="R1860" t="s">
        <v>716</v>
      </c>
      <c r="S1860" t="s">
        <v>717</v>
      </c>
      <c r="T1860" t="s">
        <v>30</v>
      </c>
      <c r="U1860" t="s">
        <v>1</v>
      </c>
      <c r="V1860">
        <v>691.71630000000005</v>
      </c>
      <c r="W1860">
        <v>0.86</v>
      </c>
      <c r="X1860">
        <v>1</v>
      </c>
      <c r="Y1860">
        <v>70</v>
      </c>
      <c r="Z1860">
        <v>71</v>
      </c>
      <c r="AA1860">
        <v>0</v>
      </c>
      <c r="AB1860">
        <v>1</v>
      </c>
      <c r="AC1860">
        <v>240</v>
      </c>
      <c r="AD1860">
        <v>1000</v>
      </c>
      <c r="AE1860">
        <v>2020</v>
      </c>
      <c r="AF1860">
        <v>0</v>
      </c>
      <c r="AG1860">
        <v>0</v>
      </c>
      <c r="AH1860">
        <v>0</v>
      </c>
      <c r="AI1860">
        <v>0</v>
      </c>
      <c r="AJ1860">
        <v>0</v>
      </c>
      <c r="AK1860">
        <v>0</v>
      </c>
      <c r="AL1860">
        <v>0</v>
      </c>
      <c r="AM1860">
        <v>0</v>
      </c>
      <c r="AN1860">
        <v>0</v>
      </c>
      <c r="AO1860">
        <v>0</v>
      </c>
      <c r="AP1860">
        <v>0</v>
      </c>
      <c r="AQ1860">
        <v>0</v>
      </c>
      <c r="AR1860">
        <v>0</v>
      </c>
      <c r="AS1860">
        <v>0</v>
      </c>
      <c r="AT1860">
        <v>1</v>
      </c>
      <c r="AU1860">
        <v>0</v>
      </c>
      <c r="AV1860">
        <v>0</v>
      </c>
      <c r="AW1860">
        <v>0</v>
      </c>
      <c r="AX1860">
        <v>1</v>
      </c>
    </row>
    <row r="1861" spans="1:50" x14ac:dyDescent="0.25">
      <c r="A1861" s="36">
        <v>4901687</v>
      </c>
      <c r="B1861" s="36">
        <v>113351</v>
      </c>
      <c r="C1861" t="s">
        <v>64</v>
      </c>
      <c r="D1861" t="s">
        <v>573</v>
      </c>
      <c r="E1861">
        <v>12001</v>
      </c>
      <c r="F1861" s="1">
        <v>41216</v>
      </c>
      <c r="G1861" s="1">
        <v>41220</v>
      </c>
      <c r="H1861">
        <v>11</v>
      </c>
      <c r="I1861">
        <v>2012</v>
      </c>
      <c r="J1861">
        <v>32.657299999999999</v>
      </c>
      <c r="K1861">
        <v>-145.01</v>
      </c>
      <c r="L1861" t="s">
        <v>1458</v>
      </c>
      <c r="M1861" t="s">
        <v>1466</v>
      </c>
      <c r="N1861" s="1">
        <v>41969</v>
      </c>
      <c r="O1861">
        <v>32.177100000000003</v>
      </c>
      <c r="P1861">
        <v>-147.42740000000001</v>
      </c>
      <c r="Q1861" t="s">
        <v>9</v>
      </c>
      <c r="R1861" t="s">
        <v>716</v>
      </c>
      <c r="S1861" t="s">
        <v>717</v>
      </c>
      <c r="T1861" t="s">
        <v>30</v>
      </c>
      <c r="U1861" t="s">
        <v>1</v>
      </c>
      <c r="V1861">
        <v>752.85910000000001</v>
      </c>
      <c r="W1861">
        <v>0.85</v>
      </c>
      <c r="X1861">
        <v>1</v>
      </c>
      <c r="Y1861">
        <v>76</v>
      </c>
      <c r="Z1861">
        <v>0</v>
      </c>
      <c r="AA1861">
        <v>0</v>
      </c>
      <c r="AB1861">
        <v>0</v>
      </c>
      <c r="AC1861">
        <v>240</v>
      </c>
      <c r="AD1861">
        <v>1000</v>
      </c>
      <c r="AE1861">
        <v>2020</v>
      </c>
      <c r="AF1861">
        <v>0</v>
      </c>
      <c r="AG1861">
        <v>0</v>
      </c>
      <c r="AH1861">
        <v>0</v>
      </c>
      <c r="AI1861">
        <v>0</v>
      </c>
      <c r="AJ1861">
        <v>0</v>
      </c>
      <c r="AK1861">
        <v>0</v>
      </c>
      <c r="AL1861">
        <v>0</v>
      </c>
      <c r="AM1861">
        <v>0</v>
      </c>
      <c r="AN1861">
        <v>0</v>
      </c>
      <c r="AO1861">
        <v>0</v>
      </c>
      <c r="AP1861">
        <v>0</v>
      </c>
      <c r="AQ1861">
        <v>0</v>
      </c>
      <c r="AR1861">
        <v>0</v>
      </c>
      <c r="AS1861">
        <v>0</v>
      </c>
      <c r="AT1861">
        <v>1</v>
      </c>
      <c r="AU1861">
        <v>0</v>
      </c>
      <c r="AV1861">
        <v>0</v>
      </c>
      <c r="AW1861">
        <v>0</v>
      </c>
      <c r="AX1861">
        <v>1</v>
      </c>
    </row>
    <row r="1862" spans="1:50" x14ac:dyDescent="0.25">
      <c r="A1862" s="36">
        <v>4901686</v>
      </c>
      <c r="B1862" s="36">
        <v>112246</v>
      </c>
      <c r="C1862" t="s">
        <v>64</v>
      </c>
      <c r="D1862" t="s">
        <v>573</v>
      </c>
      <c r="E1862">
        <v>11017</v>
      </c>
      <c r="F1862" s="1">
        <v>41216</v>
      </c>
      <c r="G1862" s="1">
        <v>41220</v>
      </c>
      <c r="H1862">
        <v>11</v>
      </c>
      <c r="I1862">
        <v>2012</v>
      </c>
      <c r="J1862">
        <v>33.3232</v>
      </c>
      <c r="K1862">
        <v>-144.5162</v>
      </c>
      <c r="L1862" t="s">
        <v>1458</v>
      </c>
      <c r="M1862" t="s">
        <v>1466</v>
      </c>
      <c r="N1862" s="1">
        <v>41969</v>
      </c>
      <c r="O1862">
        <v>33.2592</v>
      </c>
      <c r="P1862">
        <v>-147.82140000000001</v>
      </c>
      <c r="Q1862" t="s">
        <v>9</v>
      </c>
      <c r="R1862" t="s">
        <v>716</v>
      </c>
      <c r="S1862" t="s">
        <v>717</v>
      </c>
      <c r="T1862" t="s">
        <v>30</v>
      </c>
      <c r="U1862" t="s">
        <v>1</v>
      </c>
      <c r="V1862">
        <v>753.07140000000004</v>
      </c>
      <c r="W1862">
        <v>0.85</v>
      </c>
      <c r="X1862">
        <v>1</v>
      </c>
      <c r="Y1862">
        <v>76</v>
      </c>
      <c r="Z1862">
        <v>0</v>
      </c>
      <c r="AA1862">
        <v>0</v>
      </c>
      <c r="AB1862">
        <v>0</v>
      </c>
      <c r="AC1862">
        <v>240</v>
      </c>
      <c r="AD1862">
        <v>1000</v>
      </c>
      <c r="AE1862">
        <v>2020</v>
      </c>
      <c r="AF1862">
        <v>0</v>
      </c>
      <c r="AG1862">
        <v>0</v>
      </c>
      <c r="AH1862">
        <v>0</v>
      </c>
      <c r="AI1862">
        <v>0</v>
      </c>
      <c r="AJ1862">
        <v>0</v>
      </c>
      <c r="AK1862">
        <v>0</v>
      </c>
      <c r="AL1862">
        <v>0</v>
      </c>
      <c r="AM1862">
        <v>0</v>
      </c>
      <c r="AN1862">
        <v>0</v>
      </c>
      <c r="AO1862">
        <v>0</v>
      </c>
      <c r="AP1862">
        <v>0</v>
      </c>
      <c r="AQ1862">
        <v>0</v>
      </c>
      <c r="AR1862">
        <v>0</v>
      </c>
      <c r="AS1862">
        <v>0</v>
      </c>
      <c r="AT1862">
        <v>1</v>
      </c>
      <c r="AU1862">
        <v>0</v>
      </c>
      <c r="AV1862">
        <v>0</v>
      </c>
      <c r="AW1862">
        <v>0</v>
      </c>
      <c r="AX1862">
        <v>1</v>
      </c>
    </row>
    <row r="1863" spans="1:50" x14ac:dyDescent="0.25">
      <c r="A1863" s="36">
        <v>4901685</v>
      </c>
      <c r="B1863" s="36">
        <v>112241</v>
      </c>
      <c r="C1863" t="s">
        <v>64</v>
      </c>
      <c r="D1863" t="s">
        <v>573</v>
      </c>
      <c r="E1863">
        <v>11012</v>
      </c>
      <c r="F1863" s="1">
        <v>41216</v>
      </c>
      <c r="G1863" s="1">
        <v>41220</v>
      </c>
      <c r="H1863">
        <v>11</v>
      </c>
      <c r="I1863">
        <v>2012</v>
      </c>
      <c r="J1863">
        <v>33.998199999999997</v>
      </c>
      <c r="K1863">
        <v>-144.0042</v>
      </c>
      <c r="L1863" t="s">
        <v>1458</v>
      </c>
      <c r="M1863" t="s">
        <v>1466</v>
      </c>
      <c r="N1863" s="1">
        <v>41969</v>
      </c>
      <c r="O1863">
        <v>34.9636</v>
      </c>
      <c r="P1863">
        <v>-144.6662</v>
      </c>
      <c r="Q1863" t="s">
        <v>9</v>
      </c>
      <c r="R1863" t="s">
        <v>716</v>
      </c>
      <c r="S1863" t="s">
        <v>717</v>
      </c>
      <c r="T1863" t="s">
        <v>30</v>
      </c>
      <c r="U1863" t="s">
        <v>1</v>
      </c>
      <c r="V1863">
        <v>753.15</v>
      </c>
      <c r="W1863">
        <v>0.85</v>
      </c>
      <c r="X1863">
        <v>1</v>
      </c>
      <c r="Y1863">
        <v>76</v>
      </c>
      <c r="Z1863">
        <v>71</v>
      </c>
      <c r="AA1863">
        <v>0</v>
      </c>
      <c r="AB1863">
        <v>0</v>
      </c>
      <c r="AC1863">
        <v>240</v>
      </c>
      <c r="AD1863">
        <v>1000</v>
      </c>
      <c r="AE1863">
        <v>2020</v>
      </c>
      <c r="AF1863">
        <v>0</v>
      </c>
      <c r="AG1863">
        <v>0</v>
      </c>
      <c r="AH1863">
        <v>0</v>
      </c>
      <c r="AI1863">
        <v>0</v>
      </c>
      <c r="AJ1863">
        <v>0</v>
      </c>
      <c r="AK1863">
        <v>0</v>
      </c>
      <c r="AL1863">
        <v>0</v>
      </c>
      <c r="AM1863">
        <v>0</v>
      </c>
      <c r="AN1863">
        <v>0</v>
      </c>
      <c r="AO1863">
        <v>0</v>
      </c>
      <c r="AP1863">
        <v>0</v>
      </c>
      <c r="AQ1863">
        <v>0</v>
      </c>
      <c r="AR1863">
        <v>0</v>
      </c>
      <c r="AS1863">
        <v>0</v>
      </c>
      <c r="AT1863">
        <v>1</v>
      </c>
      <c r="AU1863">
        <v>0</v>
      </c>
      <c r="AV1863">
        <v>0</v>
      </c>
      <c r="AW1863">
        <v>0</v>
      </c>
      <c r="AX1863">
        <v>1</v>
      </c>
    </row>
    <row r="1864" spans="1:50" x14ac:dyDescent="0.25">
      <c r="A1864" s="36">
        <v>4901684</v>
      </c>
      <c r="B1864" s="36">
        <v>112244</v>
      </c>
      <c r="C1864" t="s">
        <v>64</v>
      </c>
      <c r="D1864" t="s">
        <v>573</v>
      </c>
      <c r="E1864">
        <v>11015</v>
      </c>
      <c r="F1864" s="1">
        <v>41215</v>
      </c>
      <c r="G1864" s="1">
        <v>41220</v>
      </c>
      <c r="H1864">
        <v>11</v>
      </c>
      <c r="I1864">
        <v>2012</v>
      </c>
      <c r="J1864">
        <v>35.997199999999999</v>
      </c>
      <c r="K1864">
        <v>-141.988</v>
      </c>
      <c r="L1864" t="s">
        <v>1458</v>
      </c>
      <c r="M1864" t="s">
        <v>1466</v>
      </c>
      <c r="N1864" s="1">
        <v>41968</v>
      </c>
      <c r="O1864">
        <v>35.088200000000001</v>
      </c>
      <c r="P1864">
        <v>-141.31800000000001</v>
      </c>
      <c r="Q1864" t="s">
        <v>9</v>
      </c>
      <c r="R1864" t="s">
        <v>716</v>
      </c>
      <c r="S1864" t="s">
        <v>717</v>
      </c>
      <c r="T1864" t="s">
        <v>30</v>
      </c>
      <c r="U1864" t="s">
        <v>1</v>
      </c>
      <c r="V1864">
        <v>752.8338</v>
      </c>
      <c r="W1864">
        <v>0.85</v>
      </c>
      <c r="X1864">
        <v>1</v>
      </c>
      <c r="Y1864">
        <v>70</v>
      </c>
      <c r="Z1864">
        <v>71</v>
      </c>
      <c r="AA1864">
        <v>0</v>
      </c>
      <c r="AB1864">
        <v>0</v>
      </c>
      <c r="AC1864">
        <v>240</v>
      </c>
      <c r="AD1864">
        <v>1000</v>
      </c>
      <c r="AE1864">
        <v>2020</v>
      </c>
      <c r="AF1864">
        <v>0</v>
      </c>
      <c r="AG1864">
        <v>0</v>
      </c>
      <c r="AH1864">
        <v>0</v>
      </c>
      <c r="AI1864">
        <v>0</v>
      </c>
      <c r="AJ1864">
        <v>0</v>
      </c>
      <c r="AK1864">
        <v>0</v>
      </c>
      <c r="AL1864">
        <v>0</v>
      </c>
      <c r="AM1864">
        <v>0</v>
      </c>
      <c r="AN1864">
        <v>0</v>
      </c>
      <c r="AO1864">
        <v>0</v>
      </c>
      <c r="AP1864">
        <v>0</v>
      </c>
      <c r="AQ1864">
        <v>0</v>
      </c>
      <c r="AR1864">
        <v>0</v>
      </c>
      <c r="AS1864">
        <v>0</v>
      </c>
      <c r="AT1864">
        <v>1</v>
      </c>
      <c r="AU1864">
        <v>0</v>
      </c>
      <c r="AV1864">
        <v>0</v>
      </c>
      <c r="AW1864">
        <v>0</v>
      </c>
      <c r="AX1864">
        <v>1</v>
      </c>
    </row>
    <row r="1865" spans="1:50" x14ac:dyDescent="0.25">
      <c r="A1865" s="36">
        <v>2901668</v>
      </c>
      <c r="B1865" s="36">
        <v>112232</v>
      </c>
      <c r="C1865" t="s">
        <v>64</v>
      </c>
      <c r="D1865" t="s">
        <v>573</v>
      </c>
      <c r="E1865">
        <v>11003</v>
      </c>
      <c r="F1865" s="1">
        <v>41103</v>
      </c>
      <c r="G1865" s="1">
        <v>41124</v>
      </c>
      <c r="H1865">
        <v>7</v>
      </c>
      <c r="I1865">
        <v>2012</v>
      </c>
      <c r="J1865">
        <v>37.508000000000003</v>
      </c>
      <c r="K1865">
        <v>160.0205</v>
      </c>
      <c r="L1865" t="s">
        <v>1458</v>
      </c>
      <c r="M1865" t="s">
        <v>1467</v>
      </c>
      <c r="N1865" s="1">
        <v>41976</v>
      </c>
      <c r="O1865">
        <v>40.375599999999999</v>
      </c>
      <c r="P1865">
        <v>165.4854</v>
      </c>
      <c r="Q1865" t="s">
        <v>9</v>
      </c>
      <c r="R1865" t="s">
        <v>716</v>
      </c>
      <c r="S1865" t="s">
        <v>717</v>
      </c>
      <c r="T1865" t="s">
        <v>30</v>
      </c>
      <c r="U1865" t="s">
        <v>1</v>
      </c>
      <c r="V1865">
        <v>872.25750000000005</v>
      </c>
      <c r="W1865">
        <v>0.85</v>
      </c>
      <c r="X1865">
        <v>1</v>
      </c>
      <c r="Y1865">
        <v>81</v>
      </c>
      <c r="Z1865">
        <v>81</v>
      </c>
      <c r="AA1865">
        <v>0</v>
      </c>
      <c r="AB1865">
        <v>0</v>
      </c>
      <c r="AC1865">
        <v>240</v>
      </c>
      <c r="AD1865">
        <v>1000</v>
      </c>
      <c r="AE1865">
        <v>2020</v>
      </c>
      <c r="AF1865">
        <v>0</v>
      </c>
      <c r="AG1865">
        <v>0</v>
      </c>
      <c r="AH1865">
        <v>0</v>
      </c>
      <c r="AI1865">
        <v>0</v>
      </c>
      <c r="AJ1865">
        <v>0</v>
      </c>
      <c r="AK1865">
        <v>0</v>
      </c>
      <c r="AL1865">
        <v>0</v>
      </c>
      <c r="AM1865">
        <v>0</v>
      </c>
      <c r="AN1865">
        <v>0</v>
      </c>
      <c r="AO1865">
        <v>0</v>
      </c>
      <c r="AP1865">
        <v>0</v>
      </c>
      <c r="AQ1865">
        <v>0</v>
      </c>
      <c r="AR1865">
        <v>0</v>
      </c>
      <c r="AS1865">
        <v>0</v>
      </c>
      <c r="AT1865">
        <v>1</v>
      </c>
      <c r="AU1865">
        <v>0</v>
      </c>
      <c r="AV1865">
        <v>0</v>
      </c>
      <c r="AW1865">
        <v>0</v>
      </c>
      <c r="AX1865">
        <v>1</v>
      </c>
    </row>
    <row r="1866" spans="1:50" x14ac:dyDescent="0.25">
      <c r="A1866" s="36">
        <v>5904209</v>
      </c>
      <c r="B1866" s="36">
        <v>112234</v>
      </c>
      <c r="C1866" t="s">
        <v>64</v>
      </c>
      <c r="D1866" t="s">
        <v>573</v>
      </c>
      <c r="E1866">
        <v>11005</v>
      </c>
      <c r="F1866" s="1">
        <v>41112</v>
      </c>
      <c r="G1866" s="1">
        <v>41124</v>
      </c>
      <c r="H1866">
        <v>7</v>
      </c>
      <c r="I1866">
        <v>2012</v>
      </c>
      <c r="J1866">
        <v>14.9686</v>
      </c>
      <c r="K1866">
        <v>160.0634</v>
      </c>
      <c r="L1866" t="s">
        <v>1458</v>
      </c>
      <c r="M1866" t="s">
        <v>1467</v>
      </c>
      <c r="N1866" s="1">
        <v>41975</v>
      </c>
      <c r="O1866">
        <v>18.93</v>
      </c>
      <c r="P1866">
        <v>147.96510000000001</v>
      </c>
      <c r="Q1866" t="s">
        <v>9</v>
      </c>
      <c r="R1866" t="s">
        <v>716</v>
      </c>
      <c r="S1866" t="s">
        <v>717</v>
      </c>
      <c r="T1866" t="s">
        <v>30</v>
      </c>
      <c r="U1866" t="s">
        <v>1</v>
      </c>
      <c r="V1866">
        <v>862.59090000000003</v>
      </c>
      <c r="W1866">
        <v>0.85</v>
      </c>
      <c r="X1866">
        <v>1</v>
      </c>
      <c r="Y1866">
        <v>87</v>
      </c>
      <c r="Z1866">
        <v>81</v>
      </c>
      <c r="AA1866">
        <v>0</v>
      </c>
      <c r="AB1866">
        <v>0</v>
      </c>
      <c r="AC1866">
        <v>240</v>
      </c>
      <c r="AD1866">
        <v>1000</v>
      </c>
      <c r="AE1866">
        <v>2020</v>
      </c>
      <c r="AF1866">
        <v>0</v>
      </c>
      <c r="AG1866">
        <v>0</v>
      </c>
      <c r="AH1866">
        <v>0</v>
      </c>
      <c r="AI1866">
        <v>0</v>
      </c>
      <c r="AJ1866">
        <v>0</v>
      </c>
      <c r="AK1866">
        <v>0</v>
      </c>
      <c r="AL1866">
        <v>0</v>
      </c>
      <c r="AM1866">
        <v>0</v>
      </c>
      <c r="AN1866">
        <v>0</v>
      </c>
      <c r="AO1866">
        <v>0</v>
      </c>
      <c r="AP1866">
        <v>0</v>
      </c>
      <c r="AQ1866">
        <v>0</v>
      </c>
      <c r="AR1866">
        <v>0</v>
      </c>
      <c r="AS1866">
        <v>0</v>
      </c>
      <c r="AT1866">
        <v>1</v>
      </c>
      <c r="AU1866">
        <v>0</v>
      </c>
      <c r="AV1866">
        <v>0</v>
      </c>
      <c r="AW1866">
        <v>0</v>
      </c>
      <c r="AX1866">
        <v>1</v>
      </c>
    </row>
    <row r="1867" spans="1:50" x14ac:dyDescent="0.25">
      <c r="A1867" s="36">
        <v>5904208</v>
      </c>
      <c r="B1867" s="36">
        <v>112235</v>
      </c>
      <c r="C1867" t="s">
        <v>64</v>
      </c>
      <c r="D1867" t="s">
        <v>573</v>
      </c>
      <c r="E1867">
        <v>11006</v>
      </c>
      <c r="F1867" s="1">
        <v>41111</v>
      </c>
      <c r="G1867" s="1">
        <v>41124</v>
      </c>
      <c r="H1867">
        <v>7</v>
      </c>
      <c r="I1867">
        <v>2012</v>
      </c>
      <c r="J1867">
        <v>19.8154</v>
      </c>
      <c r="K1867">
        <v>159.9581</v>
      </c>
      <c r="L1867" t="s">
        <v>1458</v>
      </c>
      <c r="M1867" t="s">
        <v>1467</v>
      </c>
      <c r="N1867" s="1">
        <v>41974</v>
      </c>
      <c r="O1867">
        <v>20.2285</v>
      </c>
      <c r="P1867">
        <v>156.584</v>
      </c>
      <c r="Q1867" t="s">
        <v>9</v>
      </c>
      <c r="R1867" t="s">
        <v>716</v>
      </c>
      <c r="S1867" t="s">
        <v>717</v>
      </c>
      <c r="T1867" t="s">
        <v>30</v>
      </c>
      <c r="U1867" t="s">
        <v>1</v>
      </c>
      <c r="V1867">
        <v>862.77170000000001</v>
      </c>
      <c r="W1867">
        <v>0.85</v>
      </c>
      <c r="X1867">
        <v>1</v>
      </c>
      <c r="Y1867">
        <v>87</v>
      </c>
      <c r="Z1867">
        <v>0</v>
      </c>
      <c r="AA1867">
        <v>0</v>
      </c>
      <c r="AB1867">
        <v>0</v>
      </c>
      <c r="AC1867">
        <v>240</v>
      </c>
      <c r="AD1867">
        <v>1000</v>
      </c>
      <c r="AE1867">
        <v>2020</v>
      </c>
      <c r="AF1867">
        <v>0</v>
      </c>
      <c r="AG1867">
        <v>0</v>
      </c>
      <c r="AH1867">
        <v>0</v>
      </c>
      <c r="AI1867">
        <v>0</v>
      </c>
      <c r="AJ1867">
        <v>0</v>
      </c>
      <c r="AK1867">
        <v>0</v>
      </c>
      <c r="AL1867">
        <v>0</v>
      </c>
      <c r="AM1867">
        <v>0</v>
      </c>
      <c r="AN1867">
        <v>0</v>
      </c>
      <c r="AO1867">
        <v>0</v>
      </c>
      <c r="AP1867">
        <v>0</v>
      </c>
      <c r="AQ1867">
        <v>0</v>
      </c>
      <c r="AR1867">
        <v>0</v>
      </c>
      <c r="AS1867">
        <v>0</v>
      </c>
      <c r="AT1867">
        <v>1</v>
      </c>
      <c r="AU1867">
        <v>0</v>
      </c>
      <c r="AV1867">
        <v>0</v>
      </c>
      <c r="AW1867">
        <v>0</v>
      </c>
      <c r="AX1867">
        <v>1</v>
      </c>
    </row>
    <row r="1868" spans="1:50" x14ac:dyDescent="0.25">
      <c r="A1868" s="36">
        <v>2901669</v>
      </c>
      <c r="B1868" s="36">
        <v>112237</v>
      </c>
      <c r="C1868" t="s">
        <v>64</v>
      </c>
      <c r="D1868" t="s">
        <v>573</v>
      </c>
      <c r="E1868">
        <v>11008</v>
      </c>
      <c r="F1868" s="1">
        <v>41107</v>
      </c>
      <c r="G1868" s="1">
        <v>41124</v>
      </c>
      <c r="H1868">
        <v>7</v>
      </c>
      <c r="I1868">
        <v>2012</v>
      </c>
      <c r="J1868">
        <v>30.021100000000001</v>
      </c>
      <c r="K1868">
        <v>159.97730000000001</v>
      </c>
      <c r="L1868" t="s">
        <v>1458</v>
      </c>
      <c r="M1868" t="s">
        <v>1467</v>
      </c>
      <c r="N1868" s="1">
        <v>41970</v>
      </c>
      <c r="O1868">
        <v>30.312000000000001</v>
      </c>
      <c r="P1868">
        <v>170.27199999999999</v>
      </c>
      <c r="Q1868" t="s">
        <v>9</v>
      </c>
      <c r="R1868" t="s">
        <v>716</v>
      </c>
      <c r="S1868" t="s">
        <v>717</v>
      </c>
      <c r="T1868" t="s">
        <v>30</v>
      </c>
      <c r="U1868" t="s">
        <v>1</v>
      </c>
      <c r="V1868">
        <v>863.30029999999999</v>
      </c>
      <c r="W1868">
        <v>0.85</v>
      </c>
      <c r="X1868">
        <v>1</v>
      </c>
      <c r="Y1868">
        <v>87</v>
      </c>
      <c r="Z1868">
        <v>81</v>
      </c>
      <c r="AA1868">
        <v>0</v>
      </c>
      <c r="AB1868">
        <v>0</v>
      </c>
      <c r="AC1868">
        <v>240</v>
      </c>
      <c r="AD1868">
        <v>1000</v>
      </c>
      <c r="AE1868">
        <v>2020</v>
      </c>
      <c r="AF1868">
        <v>0</v>
      </c>
      <c r="AG1868">
        <v>0</v>
      </c>
      <c r="AH1868">
        <v>0</v>
      </c>
      <c r="AI1868">
        <v>0</v>
      </c>
      <c r="AJ1868">
        <v>0</v>
      </c>
      <c r="AK1868">
        <v>0</v>
      </c>
      <c r="AL1868">
        <v>0</v>
      </c>
      <c r="AM1868">
        <v>0</v>
      </c>
      <c r="AN1868">
        <v>0</v>
      </c>
      <c r="AO1868">
        <v>0</v>
      </c>
      <c r="AP1868">
        <v>0</v>
      </c>
      <c r="AQ1868">
        <v>0</v>
      </c>
      <c r="AR1868">
        <v>0</v>
      </c>
      <c r="AS1868">
        <v>0</v>
      </c>
      <c r="AT1868">
        <v>1</v>
      </c>
      <c r="AU1868">
        <v>0</v>
      </c>
      <c r="AV1868">
        <v>0</v>
      </c>
      <c r="AW1868">
        <v>0</v>
      </c>
      <c r="AX1868">
        <v>1</v>
      </c>
    </row>
    <row r="1869" spans="1:50" x14ac:dyDescent="0.25">
      <c r="A1869" s="36">
        <v>2901672</v>
      </c>
      <c r="B1869" s="36">
        <v>112233</v>
      </c>
      <c r="C1869" t="s">
        <v>64</v>
      </c>
      <c r="D1869" t="s">
        <v>573</v>
      </c>
      <c r="E1869">
        <v>11004</v>
      </c>
      <c r="F1869" s="1">
        <v>41108</v>
      </c>
      <c r="G1869" s="1">
        <v>41124</v>
      </c>
      <c r="H1869">
        <v>7</v>
      </c>
      <c r="I1869">
        <v>2012</v>
      </c>
      <c r="J1869">
        <v>24.9941</v>
      </c>
      <c r="K1869">
        <v>160.00399999999999</v>
      </c>
      <c r="L1869" t="s">
        <v>1458</v>
      </c>
      <c r="M1869" t="s">
        <v>1467</v>
      </c>
      <c r="N1869" s="1">
        <v>41971</v>
      </c>
      <c r="O1869">
        <v>25.58</v>
      </c>
      <c r="P1869">
        <v>163.8203</v>
      </c>
      <c r="Q1869" t="s">
        <v>9</v>
      </c>
      <c r="R1869" t="s">
        <v>716</v>
      </c>
      <c r="S1869" t="s">
        <v>717</v>
      </c>
      <c r="T1869" t="s">
        <v>30</v>
      </c>
      <c r="U1869" t="s">
        <v>1</v>
      </c>
      <c r="V1869">
        <v>862.92669999999998</v>
      </c>
      <c r="W1869">
        <v>0.85</v>
      </c>
      <c r="X1869">
        <v>1</v>
      </c>
      <c r="Y1869">
        <v>87</v>
      </c>
      <c r="Z1869">
        <v>0</v>
      </c>
      <c r="AA1869">
        <v>0</v>
      </c>
      <c r="AB1869">
        <v>0</v>
      </c>
      <c r="AC1869">
        <v>240</v>
      </c>
      <c r="AD1869">
        <v>1000</v>
      </c>
      <c r="AE1869">
        <v>2020</v>
      </c>
      <c r="AF1869">
        <v>0</v>
      </c>
      <c r="AG1869">
        <v>0</v>
      </c>
      <c r="AH1869">
        <v>0</v>
      </c>
      <c r="AI1869">
        <v>0</v>
      </c>
      <c r="AJ1869">
        <v>0</v>
      </c>
      <c r="AK1869">
        <v>0</v>
      </c>
      <c r="AL1869">
        <v>0</v>
      </c>
      <c r="AM1869">
        <v>0</v>
      </c>
      <c r="AN1869">
        <v>0</v>
      </c>
      <c r="AO1869">
        <v>0</v>
      </c>
      <c r="AP1869">
        <v>0</v>
      </c>
      <c r="AQ1869">
        <v>0</v>
      </c>
      <c r="AR1869">
        <v>0</v>
      </c>
      <c r="AS1869">
        <v>0</v>
      </c>
      <c r="AT1869">
        <v>1</v>
      </c>
      <c r="AU1869">
        <v>0</v>
      </c>
      <c r="AV1869">
        <v>0</v>
      </c>
      <c r="AW1869">
        <v>0</v>
      </c>
      <c r="AX1869">
        <v>1</v>
      </c>
    </row>
    <row r="1870" spans="1:50" x14ac:dyDescent="0.25">
      <c r="A1870" s="36">
        <v>5901990</v>
      </c>
      <c r="B1870" s="36">
        <v>97931</v>
      </c>
      <c r="C1870" t="s">
        <v>64</v>
      </c>
      <c r="D1870" t="s">
        <v>573</v>
      </c>
      <c r="E1870">
        <v>10020</v>
      </c>
      <c r="F1870" s="1">
        <v>40886</v>
      </c>
      <c r="G1870" s="1">
        <v>40897</v>
      </c>
      <c r="H1870">
        <v>12</v>
      </c>
      <c r="I1870">
        <v>2011</v>
      </c>
      <c r="J1870">
        <v>23.025600000000001</v>
      </c>
      <c r="K1870">
        <v>164.99029999999999</v>
      </c>
      <c r="L1870" t="s">
        <v>1458</v>
      </c>
      <c r="M1870" t="s">
        <v>1464</v>
      </c>
      <c r="N1870" s="1">
        <v>41969</v>
      </c>
      <c r="O1870">
        <v>25.2348</v>
      </c>
      <c r="P1870">
        <v>163.63800000000001</v>
      </c>
      <c r="Q1870" t="s">
        <v>31</v>
      </c>
      <c r="R1870" t="s">
        <v>716</v>
      </c>
      <c r="S1870" t="s">
        <v>717</v>
      </c>
      <c r="T1870" t="s">
        <v>30</v>
      </c>
      <c r="U1870" t="s">
        <v>1</v>
      </c>
      <c r="V1870">
        <v>1082.9766</v>
      </c>
      <c r="W1870">
        <v>0.85</v>
      </c>
      <c r="X1870">
        <v>1</v>
      </c>
      <c r="Y1870">
        <v>109</v>
      </c>
      <c r="Z1870">
        <v>0</v>
      </c>
      <c r="AA1870">
        <v>0</v>
      </c>
      <c r="AB1870">
        <v>0</v>
      </c>
      <c r="AC1870">
        <v>240</v>
      </c>
      <c r="AD1870">
        <v>1000</v>
      </c>
      <c r="AE1870">
        <v>2020</v>
      </c>
      <c r="AF1870">
        <v>0</v>
      </c>
      <c r="AG1870">
        <v>0</v>
      </c>
      <c r="AH1870">
        <v>0</v>
      </c>
      <c r="AI1870">
        <v>0</v>
      </c>
      <c r="AJ1870">
        <v>0</v>
      </c>
      <c r="AK1870">
        <v>0</v>
      </c>
      <c r="AL1870">
        <v>0</v>
      </c>
      <c r="AM1870">
        <v>0</v>
      </c>
      <c r="AN1870">
        <v>1</v>
      </c>
      <c r="AO1870">
        <v>0</v>
      </c>
      <c r="AP1870">
        <v>0</v>
      </c>
      <c r="AQ1870">
        <v>0</v>
      </c>
      <c r="AR1870">
        <v>0</v>
      </c>
      <c r="AS1870">
        <v>0</v>
      </c>
      <c r="AT1870">
        <v>1</v>
      </c>
      <c r="AU1870">
        <v>0</v>
      </c>
      <c r="AV1870">
        <v>0</v>
      </c>
      <c r="AW1870">
        <v>0</v>
      </c>
      <c r="AX1870">
        <v>1</v>
      </c>
    </row>
    <row r="1871" spans="1:50" x14ac:dyDescent="0.25">
      <c r="A1871" s="36">
        <v>2901650</v>
      </c>
      <c r="B1871" s="36">
        <v>34465</v>
      </c>
      <c r="C1871" t="s">
        <v>64</v>
      </c>
      <c r="D1871" t="s">
        <v>573</v>
      </c>
      <c r="E1871">
        <v>10013</v>
      </c>
      <c r="F1871" s="1">
        <v>40814</v>
      </c>
      <c r="G1871" s="1">
        <v>40815</v>
      </c>
      <c r="H1871">
        <v>9</v>
      </c>
      <c r="I1871">
        <v>2011</v>
      </c>
      <c r="J1871">
        <v>36.034999999999997</v>
      </c>
      <c r="K1871">
        <v>171.28</v>
      </c>
      <c r="L1871" t="s">
        <v>1458</v>
      </c>
      <c r="M1871" t="s">
        <v>1468</v>
      </c>
      <c r="N1871" s="1">
        <v>41967</v>
      </c>
      <c r="O1871">
        <v>32.334699999999998</v>
      </c>
      <c r="P1871">
        <v>143.03229999999999</v>
      </c>
      <c r="Q1871" t="s">
        <v>31</v>
      </c>
      <c r="R1871" t="s">
        <v>716</v>
      </c>
      <c r="S1871" t="s">
        <v>717</v>
      </c>
      <c r="T1871" t="s">
        <v>30</v>
      </c>
      <c r="U1871" t="s">
        <v>1</v>
      </c>
      <c r="V1871">
        <v>1153.1133</v>
      </c>
      <c r="W1871">
        <v>0.78</v>
      </c>
      <c r="X1871">
        <v>1</v>
      </c>
      <c r="Y1871">
        <v>110</v>
      </c>
      <c r="Z1871">
        <v>0</v>
      </c>
      <c r="AA1871">
        <v>0</v>
      </c>
      <c r="AB1871">
        <v>0</v>
      </c>
      <c r="AC1871">
        <v>240</v>
      </c>
      <c r="AD1871">
        <v>1000</v>
      </c>
      <c r="AE1871">
        <v>2020</v>
      </c>
      <c r="AF1871">
        <v>0</v>
      </c>
      <c r="AG1871">
        <v>0</v>
      </c>
      <c r="AH1871">
        <v>0</v>
      </c>
      <c r="AI1871">
        <v>0</v>
      </c>
      <c r="AJ1871">
        <v>0</v>
      </c>
      <c r="AK1871">
        <v>0</v>
      </c>
      <c r="AL1871">
        <v>0</v>
      </c>
      <c r="AM1871">
        <v>0</v>
      </c>
      <c r="AN1871">
        <v>1</v>
      </c>
      <c r="AO1871">
        <v>0</v>
      </c>
      <c r="AP1871">
        <v>0</v>
      </c>
      <c r="AQ1871">
        <v>0</v>
      </c>
      <c r="AR1871">
        <v>0</v>
      </c>
      <c r="AS1871">
        <v>0</v>
      </c>
      <c r="AT1871">
        <v>1</v>
      </c>
      <c r="AU1871">
        <v>0</v>
      </c>
      <c r="AV1871">
        <v>0</v>
      </c>
      <c r="AW1871">
        <v>0</v>
      </c>
      <c r="AX1871">
        <v>1</v>
      </c>
    </row>
    <row r="1872" spans="1:50" x14ac:dyDescent="0.25">
      <c r="A1872" s="36">
        <v>2900928</v>
      </c>
      <c r="B1872" s="36">
        <v>76286</v>
      </c>
      <c r="C1872" t="s">
        <v>64</v>
      </c>
      <c r="D1872" t="s">
        <v>573</v>
      </c>
      <c r="E1872" t="s">
        <v>573</v>
      </c>
      <c r="F1872" s="1">
        <v>39694</v>
      </c>
      <c r="G1872" s="1">
        <v>39701</v>
      </c>
      <c r="H1872">
        <v>9</v>
      </c>
      <c r="I1872">
        <v>2008</v>
      </c>
      <c r="J1872">
        <v>29.762</v>
      </c>
      <c r="K1872">
        <v>154.988</v>
      </c>
      <c r="L1872" t="s">
        <v>1458</v>
      </c>
      <c r="M1872" t="s">
        <v>1469</v>
      </c>
      <c r="N1872" s="1">
        <v>41974</v>
      </c>
      <c r="O1872">
        <v>27.073599999999999</v>
      </c>
      <c r="P1872">
        <v>-172.06829999999999</v>
      </c>
      <c r="Q1872" t="s">
        <v>3</v>
      </c>
      <c r="R1872" t="s">
        <v>716</v>
      </c>
      <c r="S1872" t="s">
        <v>717</v>
      </c>
      <c r="T1872" t="s">
        <v>30</v>
      </c>
      <c r="U1872" t="s">
        <v>1</v>
      </c>
      <c r="V1872">
        <v>2280.1459</v>
      </c>
      <c r="W1872">
        <v>0.64</v>
      </c>
      <c r="X1872">
        <v>1</v>
      </c>
      <c r="Y1872">
        <v>173</v>
      </c>
      <c r="Z1872">
        <v>135</v>
      </c>
      <c r="AA1872">
        <v>0</v>
      </c>
      <c r="AB1872">
        <v>1</v>
      </c>
      <c r="AC1872">
        <v>240</v>
      </c>
      <c r="AD1872">
        <v>1000</v>
      </c>
      <c r="AE1872">
        <v>2025</v>
      </c>
      <c r="AF1872">
        <v>0</v>
      </c>
      <c r="AG1872">
        <v>0</v>
      </c>
      <c r="AH1872">
        <v>0</v>
      </c>
      <c r="AI1872">
        <v>0</v>
      </c>
      <c r="AJ1872">
        <v>0</v>
      </c>
      <c r="AK1872">
        <v>0</v>
      </c>
      <c r="AL1872">
        <v>0</v>
      </c>
      <c r="AM1872">
        <v>0</v>
      </c>
      <c r="AN1872">
        <v>0</v>
      </c>
      <c r="AO1872">
        <v>0</v>
      </c>
      <c r="AP1872">
        <v>0</v>
      </c>
      <c r="AQ1872">
        <v>0</v>
      </c>
      <c r="AR1872">
        <v>0</v>
      </c>
      <c r="AS1872">
        <v>0</v>
      </c>
      <c r="AT1872">
        <v>1</v>
      </c>
      <c r="AU1872">
        <v>0</v>
      </c>
      <c r="AV1872">
        <v>0</v>
      </c>
      <c r="AW1872">
        <v>0</v>
      </c>
      <c r="AX1872">
        <v>1</v>
      </c>
    </row>
    <row r="1873" spans="1:50" x14ac:dyDescent="0.25">
      <c r="A1873" s="36">
        <v>2900937</v>
      </c>
      <c r="B1873" s="36">
        <v>76282</v>
      </c>
      <c r="C1873" t="s">
        <v>64</v>
      </c>
      <c r="D1873" t="s">
        <v>573</v>
      </c>
      <c r="E1873" t="s">
        <v>573</v>
      </c>
      <c r="F1873" s="1">
        <v>39752</v>
      </c>
      <c r="G1873" s="1">
        <v>39756</v>
      </c>
      <c r="H1873">
        <v>10</v>
      </c>
      <c r="I1873">
        <v>2008</v>
      </c>
      <c r="J1873">
        <v>30.989000000000001</v>
      </c>
      <c r="K1873">
        <v>142.97800000000001</v>
      </c>
      <c r="L1873" t="s">
        <v>1458</v>
      </c>
      <c r="M1873" t="s">
        <v>1470</v>
      </c>
      <c r="N1873" s="1">
        <v>41972</v>
      </c>
      <c r="O1873">
        <v>25.6282</v>
      </c>
      <c r="P1873">
        <v>142.90690000000001</v>
      </c>
      <c r="Q1873" t="s">
        <v>3</v>
      </c>
      <c r="R1873" t="s">
        <v>716</v>
      </c>
      <c r="S1873" t="s">
        <v>717</v>
      </c>
      <c r="T1873" t="s">
        <v>30</v>
      </c>
      <c r="U1873" t="s">
        <v>1</v>
      </c>
      <c r="V1873">
        <v>2219.8213999999998</v>
      </c>
      <c r="W1873">
        <v>0.64</v>
      </c>
      <c r="X1873">
        <v>1</v>
      </c>
      <c r="Y1873">
        <v>216</v>
      </c>
      <c r="Z1873">
        <v>0</v>
      </c>
      <c r="AA1873">
        <v>0</v>
      </c>
      <c r="AB1873">
        <v>1</v>
      </c>
      <c r="AC1873">
        <v>240</v>
      </c>
      <c r="AD1873">
        <v>1000</v>
      </c>
      <c r="AE1873">
        <v>2025</v>
      </c>
      <c r="AF1873">
        <v>0</v>
      </c>
      <c r="AG1873">
        <v>0</v>
      </c>
      <c r="AH1873">
        <v>0</v>
      </c>
      <c r="AI1873">
        <v>0</v>
      </c>
      <c r="AJ1873">
        <v>0</v>
      </c>
      <c r="AK1873">
        <v>0</v>
      </c>
      <c r="AL1873">
        <v>0</v>
      </c>
      <c r="AM1873">
        <v>0</v>
      </c>
      <c r="AN1873">
        <v>0</v>
      </c>
      <c r="AO1873">
        <v>0</v>
      </c>
      <c r="AP1873">
        <v>0</v>
      </c>
      <c r="AQ1873">
        <v>0</v>
      </c>
      <c r="AR1873">
        <v>0</v>
      </c>
      <c r="AS1873">
        <v>0</v>
      </c>
      <c r="AT1873">
        <v>1</v>
      </c>
      <c r="AU1873">
        <v>0</v>
      </c>
      <c r="AV1873">
        <v>0</v>
      </c>
      <c r="AW1873">
        <v>0</v>
      </c>
      <c r="AX1873">
        <v>1</v>
      </c>
    </row>
    <row r="1874" spans="1:50" x14ac:dyDescent="0.25">
      <c r="A1874" s="36">
        <v>1901696</v>
      </c>
      <c r="B1874" s="36">
        <v>34434</v>
      </c>
      <c r="C1874" t="s">
        <v>65</v>
      </c>
      <c r="D1874">
        <v>5139</v>
      </c>
      <c r="E1874">
        <v>7185</v>
      </c>
      <c r="F1874" s="1">
        <v>41612</v>
      </c>
      <c r="G1874" s="1">
        <v>41626</v>
      </c>
      <c r="H1874">
        <v>12</v>
      </c>
      <c r="I1874">
        <v>2013</v>
      </c>
      <c r="J1874">
        <v>-33.491999999999997</v>
      </c>
      <c r="K1874">
        <v>30.495799999999999</v>
      </c>
      <c r="L1874" t="s">
        <v>1471</v>
      </c>
      <c r="M1874" t="s">
        <v>1472</v>
      </c>
      <c r="N1874" s="1">
        <v>41971</v>
      </c>
      <c r="O1874">
        <v>-43.991999999999997</v>
      </c>
      <c r="P1874">
        <v>20.824000000000002</v>
      </c>
      <c r="Q1874" t="s">
        <v>19</v>
      </c>
      <c r="R1874" t="s">
        <v>598</v>
      </c>
      <c r="S1874" t="s">
        <v>599</v>
      </c>
      <c r="T1874" t="s">
        <v>20</v>
      </c>
      <c r="U1874" t="s">
        <v>7</v>
      </c>
      <c r="V1874">
        <v>359.02429999999998</v>
      </c>
      <c r="W1874">
        <v>0.91</v>
      </c>
      <c r="X1874">
        <v>1</v>
      </c>
      <c r="Y1874">
        <v>162</v>
      </c>
      <c r="Z1874">
        <v>0</v>
      </c>
      <c r="AA1874">
        <v>0</v>
      </c>
      <c r="AB1874">
        <v>1</v>
      </c>
      <c r="AC1874">
        <v>24</v>
      </c>
      <c r="AD1874">
        <v>500</v>
      </c>
      <c r="AE1874">
        <v>1000</v>
      </c>
      <c r="AF1874">
        <v>0</v>
      </c>
      <c r="AG1874">
        <v>0</v>
      </c>
      <c r="AH1874">
        <v>0</v>
      </c>
      <c r="AI1874">
        <v>0</v>
      </c>
      <c r="AJ1874">
        <v>0</v>
      </c>
      <c r="AK1874">
        <v>0</v>
      </c>
      <c r="AL1874">
        <v>0</v>
      </c>
      <c r="AM1874">
        <v>0</v>
      </c>
      <c r="AN1874">
        <v>0</v>
      </c>
      <c r="AO1874">
        <v>0</v>
      </c>
      <c r="AP1874">
        <v>0</v>
      </c>
      <c r="AQ1874">
        <v>0</v>
      </c>
      <c r="AR1874">
        <v>0</v>
      </c>
      <c r="AS1874">
        <v>0</v>
      </c>
      <c r="AT1874">
        <v>0</v>
      </c>
      <c r="AU1874">
        <v>0</v>
      </c>
      <c r="AV1874">
        <v>0</v>
      </c>
      <c r="AW1874">
        <v>0</v>
      </c>
      <c r="AX1874">
        <v>1</v>
      </c>
    </row>
    <row r="1875" spans="1:50" x14ac:dyDescent="0.25">
      <c r="A1875" s="36">
        <v>1901664</v>
      </c>
      <c r="B1875" s="36">
        <v>24698</v>
      </c>
      <c r="C1875" t="s">
        <v>65</v>
      </c>
      <c r="D1875">
        <v>5138</v>
      </c>
      <c r="E1875">
        <v>7181</v>
      </c>
      <c r="F1875" s="1">
        <v>41612</v>
      </c>
      <c r="G1875" s="1">
        <v>41626</v>
      </c>
      <c r="H1875">
        <v>12</v>
      </c>
      <c r="I1875">
        <v>2013</v>
      </c>
      <c r="J1875">
        <v>-34.228099999999998</v>
      </c>
      <c r="K1875">
        <v>31</v>
      </c>
      <c r="L1875" t="s">
        <v>1471</v>
      </c>
      <c r="M1875" t="s">
        <v>1472</v>
      </c>
      <c r="N1875" s="1">
        <v>41970</v>
      </c>
      <c r="O1875">
        <v>-36.408000000000001</v>
      </c>
      <c r="P1875">
        <v>36.406999999999996</v>
      </c>
      <c r="Q1875" t="s">
        <v>19</v>
      </c>
      <c r="R1875" t="s">
        <v>598</v>
      </c>
      <c r="S1875" t="s">
        <v>599</v>
      </c>
      <c r="T1875" t="s">
        <v>20</v>
      </c>
      <c r="U1875" t="s">
        <v>7</v>
      </c>
      <c r="V1875">
        <v>357.70139999999998</v>
      </c>
      <c r="W1875">
        <v>0.91</v>
      </c>
      <c r="X1875">
        <v>1</v>
      </c>
      <c r="Y1875">
        <v>149</v>
      </c>
      <c r="Z1875">
        <v>0</v>
      </c>
      <c r="AA1875">
        <v>0</v>
      </c>
      <c r="AB1875">
        <v>0</v>
      </c>
      <c r="AC1875">
        <v>24</v>
      </c>
      <c r="AD1875">
        <v>500</v>
      </c>
      <c r="AE1875">
        <v>1000</v>
      </c>
      <c r="AF1875">
        <v>0</v>
      </c>
      <c r="AG1875">
        <v>0</v>
      </c>
      <c r="AH1875">
        <v>0</v>
      </c>
      <c r="AI1875">
        <v>0</v>
      </c>
      <c r="AJ1875">
        <v>0</v>
      </c>
      <c r="AK1875">
        <v>0</v>
      </c>
      <c r="AL1875">
        <v>0</v>
      </c>
      <c r="AM1875">
        <v>0</v>
      </c>
      <c r="AN1875">
        <v>0</v>
      </c>
      <c r="AO1875">
        <v>0</v>
      </c>
      <c r="AP1875">
        <v>0</v>
      </c>
      <c r="AQ1875">
        <v>0</v>
      </c>
      <c r="AR1875">
        <v>0</v>
      </c>
      <c r="AS1875">
        <v>0</v>
      </c>
      <c r="AT1875">
        <v>0</v>
      </c>
      <c r="AU1875">
        <v>0</v>
      </c>
      <c r="AV1875">
        <v>0</v>
      </c>
      <c r="AW1875">
        <v>0</v>
      </c>
      <c r="AX1875">
        <v>1</v>
      </c>
    </row>
    <row r="1876" spans="1:50" x14ac:dyDescent="0.25">
      <c r="A1876" s="36">
        <v>1901663</v>
      </c>
      <c r="B1876" s="36">
        <v>24799</v>
      </c>
      <c r="C1876" t="s">
        <v>65</v>
      </c>
      <c r="D1876">
        <v>5137</v>
      </c>
      <c r="E1876">
        <v>7179</v>
      </c>
      <c r="F1876" s="1">
        <v>41612</v>
      </c>
      <c r="G1876" s="1">
        <v>41626</v>
      </c>
      <c r="H1876">
        <v>12</v>
      </c>
      <c r="I1876">
        <v>2013</v>
      </c>
      <c r="J1876">
        <v>-32.742800000000003</v>
      </c>
      <c r="K1876">
        <v>30</v>
      </c>
      <c r="L1876" t="s">
        <v>1471</v>
      </c>
      <c r="M1876" t="s">
        <v>1472</v>
      </c>
      <c r="N1876" s="1">
        <v>41971</v>
      </c>
      <c r="O1876">
        <v>-43.686</v>
      </c>
      <c r="P1876">
        <v>56.817</v>
      </c>
      <c r="Q1876" t="s">
        <v>19</v>
      </c>
      <c r="R1876" t="s">
        <v>598</v>
      </c>
      <c r="S1876" t="s">
        <v>599</v>
      </c>
      <c r="T1876" t="s">
        <v>20</v>
      </c>
      <c r="U1876" t="s">
        <v>7</v>
      </c>
      <c r="V1876">
        <v>359.12569999999999</v>
      </c>
      <c r="W1876">
        <v>0.91</v>
      </c>
      <c r="X1876">
        <v>1</v>
      </c>
      <c r="Y1876">
        <v>151</v>
      </c>
      <c r="Z1876">
        <v>0</v>
      </c>
      <c r="AA1876">
        <v>0</v>
      </c>
      <c r="AB1876">
        <v>0</v>
      </c>
      <c r="AC1876">
        <v>24</v>
      </c>
      <c r="AD1876">
        <v>500</v>
      </c>
      <c r="AE1876">
        <v>1000</v>
      </c>
      <c r="AF1876">
        <v>0</v>
      </c>
      <c r="AG1876">
        <v>0</v>
      </c>
      <c r="AH1876">
        <v>0</v>
      </c>
      <c r="AI1876">
        <v>0</v>
      </c>
      <c r="AJ1876">
        <v>0</v>
      </c>
      <c r="AK1876">
        <v>0</v>
      </c>
      <c r="AL1876">
        <v>0</v>
      </c>
      <c r="AM1876">
        <v>0</v>
      </c>
      <c r="AN1876">
        <v>0</v>
      </c>
      <c r="AO1876">
        <v>0</v>
      </c>
      <c r="AP1876">
        <v>0</v>
      </c>
      <c r="AQ1876">
        <v>0</v>
      </c>
      <c r="AR1876">
        <v>0</v>
      </c>
      <c r="AS1876">
        <v>0</v>
      </c>
      <c r="AT1876">
        <v>0</v>
      </c>
      <c r="AU1876">
        <v>0</v>
      </c>
      <c r="AV1876">
        <v>0</v>
      </c>
      <c r="AW1876">
        <v>0</v>
      </c>
      <c r="AX1876">
        <v>1</v>
      </c>
    </row>
    <row r="1877" spans="1:50" x14ac:dyDescent="0.25">
      <c r="A1877" s="36">
        <v>1901847</v>
      </c>
      <c r="B1877" s="36">
        <v>134526</v>
      </c>
      <c r="C1877" t="s">
        <v>64</v>
      </c>
      <c r="D1877" t="s">
        <v>573</v>
      </c>
      <c r="E1877">
        <v>7003</v>
      </c>
      <c r="F1877" s="1">
        <v>41791</v>
      </c>
      <c r="G1877" s="1">
        <v>41794</v>
      </c>
      <c r="H1877">
        <v>6</v>
      </c>
      <c r="I1877">
        <v>2014</v>
      </c>
      <c r="J1877">
        <v>-33.5</v>
      </c>
      <c r="K1877">
        <v>43.250999999999998</v>
      </c>
      <c r="L1877" t="s">
        <v>1471</v>
      </c>
      <c r="M1877" t="s">
        <v>573</v>
      </c>
      <c r="N1877" s="1">
        <v>41972</v>
      </c>
      <c r="O1877">
        <v>-27.074999999999999</v>
      </c>
      <c r="P1877">
        <v>44.073300000000003</v>
      </c>
      <c r="Q1877" t="s">
        <v>3</v>
      </c>
      <c r="R1877" t="s">
        <v>704</v>
      </c>
      <c r="S1877" t="s">
        <v>705</v>
      </c>
      <c r="T1877" t="s">
        <v>28</v>
      </c>
      <c r="U1877" t="s">
        <v>27</v>
      </c>
      <c r="V1877">
        <v>181.13589999999999</v>
      </c>
      <c r="W1877">
        <v>0.91</v>
      </c>
      <c r="X1877">
        <v>1</v>
      </c>
      <c r="Y1877">
        <v>18</v>
      </c>
      <c r="Z1877">
        <v>0</v>
      </c>
      <c r="AA1877">
        <v>0</v>
      </c>
      <c r="AB1877">
        <v>0</v>
      </c>
      <c r="AC1877">
        <v>240</v>
      </c>
      <c r="AD1877">
        <v>1000</v>
      </c>
      <c r="AE1877">
        <v>2000</v>
      </c>
      <c r="AF1877">
        <v>0</v>
      </c>
      <c r="AG1877">
        <v>0</v>
      </c>
      <c r="AH1877">
        <v>0</v>
      </c>
      <c r="AI1877">
        <v>0</v>
      </c>
      <c r="AJ1877">
        <v>0</v>
      </c>
      <c r="AK1877">
        <v>0</v>
      </c>
      <c r="AL1877">
        <v>0</v>
      </c>
      <c r="AM1877">
        <v>0</v>
      </c>
      <c r="AN1877">
        <v>1</v>
      </c>
      <c r="AO1877">
        <v>0</v>
      </c>
      <c r="AP1877">
        <v>0</v>
      </c>
      <c r="AQ1877">
        <v>0</v>
      </c>
      <c r="AR1877">
        <v>0</v>
      </c>
      <c r="AS1877">
        <v>0</v>
      </c>
      <c r="AT1877">
        <v>0</v>
      </c>
      <c r="AU1877">
        <v>0</v>
      </c>
      <c r="AV1877">
        <v>0</v>
      </c>
      <c r="AW1877">
        <v>0</v>
      </c>
      <c r="AX1877">
        <v>1</v>
      </c>
    </row>
    <row r="1878" spans="1:50" x14ac:dyDescent="0.25">
      <c r="A1878" s="36">
        <v>1901846</v>
      </c>
      <c r="B1878" s="36">
        <v>134525</v>
      </c>
      <c r="C1878" t="s">
        <v>64</v>
      </c>
      <c r="D1878" t="s">
        <v>573</v>
      </c>
      <c r="E1878">
        <v>7002</v>
      </c>
      <c r="F1878" s="1">
        <v>41791</v>
      </c>
      <c r="G1878" s="1">
        <v>41794</v>
      </c>
      <c r="H1878">
        <v>6</v>
      </c>
      <c r="I1878">
        <v>2014</v>
      </c>
      <c r="J1878">
        <v>-33.582999999999998</v>
      </c>
      <c r="K1878">
        <v>43.25</v>
      </c>
      <c r="L1878" t="s">
        <v>1471</v>
      </c>
      <c r="M1878" t="s">
        <v>573</v>
      </c>
      <c r="N1878" s="1">
        <v>41972</v>
      </c>
      <c r="O1878">
        <v>-29.202000000000002</v>
      </c>
      <c r="P1878">
        <v>41.9846</v>
      </c>
      <c r="Q1878" t="s">
        <v>3</v>
      </c>
      <c r="R1878" t="s">
        <v>704</v>
      </c>
      <c r="S1878" t="s">
        <v>705</v>
      </c>
      <c r="T1878" t="s">
        <v>28</v>
      </c>
      <c r="U1878" t="s">
        <v>27</v>
      </c>
      <c r="V1878">
        <v>181.2056</v>
      </c>
      <c r="W1878">
        <v>0.91</v>
      </c>
      <c r="X1878">
        <v>1</v>
      </c>
      <c r="Y1878">
        <v>19</v>
      </c>
      <c r="Z1878">
        <v>0</v>
      </c>
      <c r="AA1878">
        <v>0</v>
      </c>
      <c r="AB1878">
        <v>0</v>
      </c>
      <c r="AC1878">
        <v>240</v>
      </c>
      <c r="AD1878">
        <v>1000</v>
      </c>
      <c r="AE1878">
        <v>2000</v>
      </c>
      <c r="AF1878">
        <v>0</v>
      </c>
      <c r="AG1878">
        <v>0</v>
      </c>
      <c r="AH1878">
        <v>0</v>
      </c>
      <c r="AI1878">
        <v>0</v>
      </c>
      <c r="AJ1878">
        <v>0</v>
      </c>
      <c r="AK1878">
        <v>0</v>
      </c>
      <c r="AL1878">
        <v>0</v>
      </c>
      <c r="AM1878">
        <v>0</v>
      </c>
      <c r="AN1878">
        <v>1</v>
      </c>
      <c r="AO1878">
        <v>0</v>
      </c>
      <c r="AP1878">
        <v>0</v>
      </c>
      <c r="AQ1878">
        <v>0</v>
      </c>
      <c r="AR1878">
        <v>0</v>
      </c>
      <c r="AS1878">
        <v>0</v>
      </c>
      <c r="AT1878">
        <v>0</v>
      </c>
      <c r="AU1878">
        <v>0</v>
      </c>
      <c r="AV1878">
        <v>0</v>
      </c>
      <c r="AW1878">
        <v>0</v>
      </c>
      <c r="AX1878">
        <v>1</v>
      </c>
    </row>
    <row r="1879" spans="1:50" x14ac:dyDescent="0.25">
      <c r="A1879" s="36">
        <v>1901849</v>
      </c>
      <c r="B1879" s="36">
        <v>134528</v>
      </c>
      <c r="C1879" t="s">
        <v>64</v>
      </c>
      <c r="D1879" t="s">
        <v>573</v>
      </c>
      <c r="E1879">
        <v>7008</v>
      </c>
      <c r="F1879" s="1">
        <v>41791</v>
      </c>
      <c r="G1879" s="1">
        <v>41794</v>
      </c>
      <c r="H1879">
        <v>6</v>
      </c>
      <c r="I1879">
        <v>2014</v>
      </c>
      <c r="J1879">
        <v>-33.667000000000002</v>
      </c>
      <c r="K1879">
        <v>43.249000000000002</v>
      </c>
      <c r="L1879" t="s">
        <v>1471</v>
      </c>
      <c r="M1879" t="s">
        <v>573</v>
      </c>
      <c r="N1879" s="1">
        <v>41972</v>
      </c>
      <c r="O1879">
        <v>-33.0379</v>
      </c>
      <c r="P1879">
        <v>44.7286</v>
      </c>
      <c r="Q1879" t="s">
        <v>3</v>
      </c>
      <c r="R1879" t="s">
        <v>704</v>
      </c>
      <c r="S1879" t="s">
        <v>705</v>
      </c>
      <c r="T1879" t="s">
        <v>28</v>
      </c>
      <c r="U1879" t="s">
        <v>27</v>
      </c>
      <c r="V1879">
        <v>180.98849999999999</v>
      </c>
      <c r="W1879">
        <v>0.91</v>
      </c>
      <c r="X1879">
        <v>1</v>
      </c>
      <c r="Y1879">
        <v>19</v>
      </c>
      <c r="Z1879">
        <v>0</v>
      </c>
      <c r="AA1879">
        <v>0</v>
      </c>
      <c r="AB1879">
        <v>0</v>
      </c>
      <c r="AC1879">
        <v>240</v>
      </c>
      <c r="AD1879">
        <v>1000</v>
      </c>
      <c r="AE1879">
        <v>2000</v>
      </c>
      <c r="AF1879">
        <v>0</v>
      </c>
      <c r="AG1879">
        <v>0</v>
      </c>
      <c r="AH1879">
        <v>0</v>
      </c>
      <c r="AI1879">
        <v>0</v>
      </c>
      <c r="AJ1879">
        <v>0</v>
      </c>
      <c r="AK1879">
        <v>0</v>
      </c>
      <c r="AL1879">
        <v>0</v>
      </c>
      <c r="AM1879">
        <v>0</v>
      </c>
      <c r="AN1879">
        <v>1</v>
      </c>
      <c r="AO1879">
        <v>0</v>
      </c>
      <c r="AP1879">
        <v>0</v>
      </c>
      <c r="AQ1879">
        <v>0</v>
      </c>
      <c r="AR1879">
        <v>0</v>
      </c>
      <c r="AS1879">
        <v>0</v>
      </c>
      <c r="AT1879">
        <v>0</v>
      </c>
      <c r="AU1879">
        <v>0</v>
      </c>
      <c r="AV1879">
        <v>0</v>
      </c>
      <c r="AW1879">
        <v>0</v>
      </c>
      <c r="AX1879">
        <v>1</v>
      </c>
    </row>
    <row r="1880" spans="1:50" x14ac:dyDescent="0.25">
      <c r="A1880" s="36">
        <v>1901848</v>
      </c>
      <c r="B1880" s="36">
        <v>134527</v>
      </c>
      <c r="C1880" t="s">
        <v>64</v>
      </c>
      <c r="D1880" t="s">
        <v>573</v>
      </c>
      <c r="E1880">
        <v>7007</v>
      </c>
      <c r="F1880" s="1">
        <v>41426</v>
      </c>
      <c r="G1880" s="1">
        <v>41794</v>
      </c>
      <c r="H1880">
        <v>6</v>
      </c>
      <c r="I1880">
        <v>2013</v>
      </c>
      <c r="J1880">
        <v>-33.750999999999998</v>
      </c>
      <c r="K1880">
        <v>43.335999999999999</v>
      </c>
      <c r="L1880" t="s">
        <v>1471</v>
      </c>
      <c r="M1880" t="s">
        <v>573</v>
      </c>
      <c r="N1880" s="1">
        <v>41972</v>
      </c>
      <c r="O1880">
        <v>-32.655900000000003</v>
      </c>
      <c r="P1880">
        <v>40.743400000000001</v>
      </c>
      <c r="Q1880" t="s">
        <v>3</v>
      </c>
      <c r="R1880" t="s">
        <v>704</v>
      </c>
      <c r="S1880" t="s">
        <v>705</v>
      </c>
      <c r="T1880" t="s">
        <v>28</v>
      </c>
      <c r="U1880" t="s">
        <v>27</v>
      </c>
      <c r="V1880">
        <v>546.06880000000001</v>
      </c>
      <c r="W1880">
        <v>0.86</v>
      </c>
      <c r="X1880">
        <v>1</v>
      </c>
      <c r="Y1880">
        <v>12</v>
      </c>
      <c r="Z1880">
        <v>0</v>
      </c>
      <c r="AA1880">
        <v>0</v>
      </c>
      <c r="AB1880">
        <v>0</v>
      </c>
      <c r="AC1880">
        <v>240</v>
      </c>
      <c r="AD1880">
        <v>1000</v>
      </c>
      <c r="AE1880">
        <v>2000</v>
      </c>
      <c r="AF1880">
        <v>0</v>
      </c>
      <c r="AG1880">
        <v>0</v>
      </c>
      <c r="AH1880">
        <v>0</v>
      </c>
      <c r="AI1880">
        <v>0</v>
      </c>
      <c r="AJ1880">
        <v>0</v>
      </c>
      <c r="AK1880">
        <v>0</v>
      </c>
      <c r="AL1880">
        <v>0</v>
      </c>
      <c r="AM1880">
        <v>0</v>
      </c>
      <c r="AN1880">
        <v>1</v>
      </c>
      <c r="AO1880">
        <v>0</v>
      </c>
      <c r="AP1880">
        <v>0</v>
      </c>
      <c r="AQ1880">
        <v>0</v>
      </c>
      <c r="AR1880">
        <v>0</v>
      </c>
      <c r="AS1880">
        <v>0</v>
      </c>
      <c r="AT1880">
        <v>0</v>
      </c>
      <c r="AU1880">
        <v>0</v>
      </c>
      <c r="AV1880">
        <v>0</v>
      </c>
      <c r="AW1880">
        <v>0</v>
      </c>
      <c r="AX1880">
        <v>1</v>
      </c>
    </row>
    <row r="1881" spans="1:50" x14ac:dyDescent="0.25">
      <c r="A1881" s="36">
        <v>1901850</v>
      </c>
      <c r="B1881" s="36">
        <v>135803</v>
      </c>
      <c r="C1881" t="s">
        <v>64</v>
      </c>
      <c r="D1881" t="s">
        <v>573</v>
      </c>
      <c r="E1881">
        <v>7009</v>
      </c>
      <c r="F1881" s="1">
        <v>41791</v>
      </c>
      <c r="G1881" s="1">
        <v>41794</v>
      </c>
      <c r="H1881">
        <v>6</v>
      </c>
      <c r="I1881">
        <v>2014</v>
      </c>
      <c r="J1881">
        <v>-33.749000000000002</v>
      </c>
      <c r="K1881">
        <v>43.42</v>
      </c>
      <c r="L1881" t="s">
        <v>1471</v>
      </c>
      <c r="M1881" t="s">
        <v>573</v>
      </c>
      <c r="N1881" s="1">
        <v>41972</v>
      </c>
      <c r="O1881">
        <v>-25.888000000000002</v>
      </c>
      <c r="P1881">
        <v>38.888500000000001</v>
      </c>
      <c r="Q1881" t="s">
        <v>3</v>
      </c>
      <c r="R1881" t="s">
        <v>704</v>
      </c>
      <c r="S1881" t="s">
        <v>705</v>
      </c>
      <c r="T1881" t="s">
        <v>28</v>
      </c>
      <c r="U1881" t="s">
        <v>27</v>
      </c>
      <c r="V1881">
        <v>181.1429</v>
      </c>
      <c r="W1881">
        <v>0.91</v>
      </c>
      <c r="X1881">
        <v>1</v>
      </c>
      <c r="Y1881">
        <v>19</v>
      </c>
      <c r="Z1881">
        <v>0</v>
      </c>
      <c r="AA1881">
        <v>0</v>
      </c>
      <c r="AB1881">
        <v>0</v>
      </c>
      <c r="AC1881">
        <v>240</v>
      </c>
      <c r="AD1881">
        <v>1000</v>
      </c>
      <c r="AE1881">
        <v>2000</v>
      </c>
      <c r="AF1881">
        <v>0</v>
      </c>
      <c r="AG1881">
        <v>0</v>
      </c>
      <c r="AH1881">
        <v>0</v>
      </c>
      <c r="AI1881">
        <v>0</v>
      </c>
      <c r="AJ1881">
        <v>0</v>
      </c>
      <c r="AK1881">
        <v>0</v>
      </c>
      <c r="AL1881">
        <v>0</v>
      </c>
      <c r="AM1881">
        <v>0</v>
      </c>
      <c r="AN1881">
        <v>1</v>
      </c>
      <c r="AO1881">
        <v>0</v>
      </c>
      <c r="AP1881">
        <v>0</v>
      </c>
      <c r="AQ1881">
        <v>0</v>
      </c>
      <c r="AR1881">
        <v>0</v>
      </c>
      <c r="AS1881">
        <v>0</v>
      </c>
      <c r="AT1881">
        <v>0</v>
      </c>
      <c r="AU1881">
        <v>0</v>
      </c>
      <c r="AV1881">
        <v>0</v>
      </c>
      <c r="AW1881">
        <v>0</v>
      </c>
      <c r="AX1881">
        <v>1</v>
      </c>
    </row>
    <row r="1882" spans="1:50" x14ac:dyDescent="0.25">
      <c r="A1882" s="36">
        <v>1901851</v>
      </c>
      <c r="B1882" s="36">
        <v>135804</v>
      </c>
      <c r="C1882" t="s">
        <v>64</v>
      </c>
      <c r="D1882" t="s">
        <v>573</v>
      </c>
      <c r="E1882">
        <v>7010</v>
      </c>
      <c r="F1882" s="1">
        <v>41791</v>
      </c>
      <c r="G1882" s="1">
        <v>41794</v>
      </c>
      <c r="H1882">
        <v>6</v>
      </c>
      <c r="I1882">
        <v>2014</v>
      </c>
      <c r="J1882">
        <v>-33.75</v>
      </c>
      <c r="K1882">
        <v>43.5</v>
      </c>
      <c r="L1882" t="s">
        <v>1471</v>
      </c>
      <c r="M1882" t="s">
        <v>573</v>
      </c>
      <c r="N1882" s="1">
        <v>41972</v>
      </c>
      <c r="O1882">
        <v>-34.300899999999999</v>
      </c>
      <c r="P1882">
        <v>43.875799999999998</v>
      </c>
      <c r="Q1882" t="s">
        <v>3</v>
      </c>
      <c r="R1882" t="s">
        <v>704</v>
      </c>
      <c r="S1882" t="s">
        <v>705</v>
      </c>
      <c r="T1882" t="s">
        <v>28</v>
      </c>
      <c r="U1882" t="s">
        <v>27</v>
      </c>
      <c r="V1882">
        <v>181.02070000000001</v>
      </c>
      <c r="W1882">
        <v>0.91</v>
      </c>
      <c r="X1882">
        <v>1</v>
      </c>
      <c r="Y1882">
        <v>19</v>
      </c>
      <c r="Z1882">
        <v>0</v>
      </c>
      <c r="AA1882">
        <v>0</v>
      </c>
      <c r="AB1882">
        <v>0</v>
      </c>
      <c r="AC1882">
        <v>240</v>
      </c>
      <c r="AD1882">
        <v>1000</v>
      </c>
      <c r="AE1882">
        <v>2000</v>
      </c>
      <c r="AF1882">
        <v>0</v>
      </c>
      <c r="AG1882">
        <v>0</v>
      </c>
      <c r="AH1882">
        <v>0</v>
      </c>
      <c r="AI1882">
        <v>0</v>
      </c>
      <c r="AJ1882">
        <v>0</v>
      </c>
      <c r="AK1882">
        <v>0</v>
      </c>
      <c r="AL1882">
        <v>0</v>
      </c>
      <c r="AM1882">
        <v>0</v>
      </c>
      <c r="AN1882">
        <v>1</v>
      </c>
      <c r="AO1882">
        <v>0</v>
      </c>
      <c r="AP1882">
        <v>0</v>
      </c>
      <c r="AQ1882">
        <v>0</v>
      </c>
      <c r="AR1882">
        <v>0</v>
      </c>
      <c r="AS1882">
        <v>0</v>
      </c>
      <c r="AT1882">
        <v>0</v>
      </c>
      <c r="AU1882">
        <v>0</v>
      </c>
      <c r="AV1882">
        <v>0</v>
      </c>
      <c r="AW1882">
        <v>0</v>
      </c>
      <c r="AX1882">
        <v>1</v>
      </c>
    </row>
    <row r="1883" spans="1:50" x14ac:dyDescent="0.25">
      <c r="A1883" s="36">
        <v>1901312</v>
      </c>
      <c r="B1883" s="36">
        <v>126891</v>
      </c>
      <c r="C1883" t="s">
        <v>64</v>
      </c>
      <c r="D1883" t="s">
        <v>573</v>
      </c>
      <c r="E1883">
        <v>6623</v>
      </c>
      <c r="F1883" s="1">
        <v>41466</v>
      </c>
      <c r="G1883" s="1">
        <v>41473</v>
      </c>
      <c r="H1883">
        <v>7</v>
      </c>
      <c r="I1883">
        <v>2013</v>
      </c>
      <c r="J1883">
        <v>-26.297999999999998</v>
      </c>
      <c r="K1883">
        <v>41.290999999999997</v>
      </c>
      <c r="L1883" t="s">
        <v>1471</v>
      </c>
      <c r="M1883" t="s">
        <v>573</v>
      </c>
      <c r="N1883" s="1">
        <v>41975</v>
      </c>
      <c r="O1883">
        <v>-35.410299999999999</v>
      </c>
      <c r="P1883">
        <v>11.0425</v>
      </c>
      <c r="Q1883" t="s">
        <v>3</v>
      </c>
      <c r="R1883" t="s">
        <v>704</v>
      </c>
      <c r="S1883" t="s">
        <v>705</v>
      </c>
      <c r="T1883" t="s">
        <v>28</v>
      </c>
      <c r="U1883" t="s">
        <v>27</v>
      </c>
      <c r="V1883">
        <v>509.13740000000001</v>
      </c>
      <c r="W1883">
        <v>0.86</v>
      </c>
      <c r="X1883">
        <v>1</v>
      </c>
      <c r="Y1883">
        <v>5</v>
      </c>
      <c r="Z1883">
        <v>0</v>
      </c>
      <c r="AA1883">
        <v>0</v>
      </c>
      <c r="AB1883">
        <v>0</v>
      </c>
      <c r="AC1883">
        <v>120</v>
      </c>
      <c r="AD1883">
        <v>500</v>
      </c>
      <c r="AE1883">
        <v>2000</v>
      </c>
      <c r="AF1883">
        <v>0</v>
      </c>
      <c r="AG1883">
        <v>0</v>
      </c>
      <c r="AH1883">
        <v>0</v>
      </c>
      <c r="AI1883">
        <v>0</v>
      </c>
      <c r="AJ1883">
        <v>0</v>
      </c>
      <c r="AK1883">
        <v>0</v>
      </c>
      <c r="AL1883">
        <v>0</v>
      </c>
      <c r="AM1883">
        <v>0</v>
      </c>
      <c r="AN1883">
        <v>1</v>
      </c>
      <c r="AO1883">
        <v>0</v>
      </c>
      <c r="AP1883">
        <v>0</v>
      </c>
      <c r="AQ1883">
        <v>0</v>
      </c>
      <c r="AR1883">
        <v>0</v>
      </c>
      <c r="AS1883">
        <v>0</v>
      </c>
      <c r="AT1883">
        <v>1</v>
      </c>
      <c r="AU1883">
        <v>0</v>
      </c>
      <c r="AV1883">
        <v>0</v>
      </c>
      <c r="AW1883">
        <v>0</v>
      </c>
      <c r="AX1883">
        <v>1</v>
      </c>
    </row>
    <row r="1884" spans="1:50" x14ac:dyDescent="0.25">
      <c r="A1884" s="36">
        <v>1901311</v>
      </c>
      <c r="B1884" s="36">
        <v>126890</v>
      </c>
      <c r="C1884" t="s">
        <v>64</v>
      </c>
      <c r="D1884" t="s">
        <v>573</v>
      </c>
      <c r="E1884">
        <v>6622</v>
      </c>
      <c r="F1884" s="1">
        <v>41466</v>
      </c>
      <c r="G1884" s="1">
        <v>41473</v>
      </c>
      <c r="H1884">
        <v>7</v>
      </c>
      <c r="I1884">
        <v>2013</v>
      </c>
      <c r="J1884">
        <v>-26.4</v>
      </c>
      <c r="K1884">
        <v>41.195999999999998</v>
      </c>
      <c r="L1884" t="s">
        <v>1471</v>
      </c>
      <c r="M1884" t="s">
        <v>573</v>
      </c>
      <c r="N1884" s="1">
        <v>41975</v>
      </c>
      <c r="O1884">
        <v>-36.310699999999997</v>
      </c>
      <c r="P1884">
        <v>14.1387</v>
      </c>
      <c r="Q1884" t="s">
        <v>3</v>
      </c>
      <c r="R1884" t="s">
        <v>704</v>
      </c>
      <c r="S1884" t="s">
        <v>705</v>
      </c>
      <c r="T1884" t="s">
        <v>28</v>
      </c>
      <c r="U1884" t="s">
        <v>27</v>
      </c>
      <c r="V1884">
        <v>509.23570000000001</v>
      </c>
      <c r="W1884">
        <v>0.86</v>
      </c>
      <c r="X1884">
        <v>1</v>
      </c>
      <c r="Y1884">
        <v>92</v>
      </c>
      <c r="Z1884">
        <v>0</v>
      </c>
      <c r="AA1884">
        <v>0</v>
      </c>
      <c r="AB1884">
        <v>0</v>
      </c>
      <c r="AC1884">
        <v>120</v>
      </c>
      <c r="AD1884">
        <v>500</v>
      </c>
      <c r="AE1884">
        <v>2000</v>
      </c>
      <c r="AF1884">
        <v>0</v>
      </c>
      <c r="AG1884">
        <v>0</v>
      </c>
      <c r="AH1884">
        <v>0</v>
      </c>
      <c r="AI1884">
        <v>0</v>
      </c>
      <c r="AJ1884">
        <v>0</v>
      </c>
      <c r="AK1884">
        <v>0</v>
      </c>
      <c r="AL1884">
        <v>0</v>
      </c>
      <c r="AM1884">
        <v>0</v>
      </c>
      <c r="AN1884">
        <v>1</v>
      </c>
      <c r="AO1884">
        <v>0</v>
      </c>
      <c r="AP1884">
        <v>0</v>
      </c>
      <c r="AQ1884">
        <v>0</v>
      </c>
      <c r="AR1884">
        <v>0</v>
      </c>
      <c r="AS1884">
        <v>0</v>
      </c>
      <c r="AT1884">
        <v>1</v>
      </c>
      <c r="AU1884">
        <v>0</v>
      </c>
      <c r="AV1884">
        <v>0</v>
      </c>
      <c r="AW1884">
        <v>0</v>
      </c>
      <c r="AX1884">
        <v>1</v>
      </c>
    </row>
    <row r="1885" spans="1:50" x14ac:dyDescent="0.25">
      <c r="A1885" s="36">
        <v>1901310</v>
      </c>
      <c r="B1885" s="36">
        <v>126889</v>
      </c>
      <c r="C1885" t="s">
        <v>64</v>
      </c>
      <c r="D1885" t="s">
        <v>573</v>
      </c>
      <c r="E1885">
        <v>6621</v>
      </c>
      <c r="F1885" s="1">
        <v>41465</v>
      </c>
      <c r="G1885" s="1">
        <v>41473</v>
      </c>
      <c r="H1885">
        <v>7</v>
      </c>
      <c r="I1885">
        <v>2013</v>
      </c>
      <c r="J1885">
        <v>-26.602</v>
      </c>
      <c r="K1885">
        <v>41.014000000000003</v>
      </c>
      <c r="L1885" t="s">
        <v>1471</v>
      </c>
      <c r="M1885" t="s">
        <v>573</v>
      </c>
      <c r="N1885" s="1">
        <v>41975</v>
      </c>
      <c r="O1885">
        <v>-27.756799999999998</v>
      </c>
      <c r="P1885">
        <v>12.5304</v>
      </c>
      <c r="Q1885" t="s">
        <v>3</v>
      </c>
      <c r="R1885" t="s">
        <v>704</v>
      </c>
      <c r="S1885" t="s">
        <v>705</v>
      </c>
      <c r="T1885" t="s">
        <v>28</v>
      </c>
      <c r="U1885" t="s">
        <v>27</v>
      </c>
      <c r="V1885">
        <v>509.29700000000003</v>
      </c>
      <c r="W1885">
        <v>0.86</v>
      </c>
      <c r="X1885">
        <v>1</v>
      </c>
      <c r="Y1885">
        <v>90</v>
      </c>
      <c r="Z1885">
        <v>0</v>
      </c>
      <c r="AA1885">
        <v>0</v>
      </c>
      <c r="AB1885">
        <v>0</v>
      </c>
      <c r="AC1885">
        <v>120</v>
      </c>
      <c r="AD1885">
        <v>500</v>
      </c>
      <c r="AE1885">
        <v>2000</v>
      </c>
      <c r="AF1885">
        <v>0</v>
      </c>
      <c r="AG1885">
        <v>0</v>
      </c>
      <c r="AH1885">
        <v>0</v>
      </c>
      <c r="AI1885">
        <v>0</v>
      </c>
      <c r="AJ1885">
        <v>0</v>
      </c>
      <c r="AK1885">
        <v>0</v>
      </c>
      <c r="AL1885">
        <v>0</v>
      </c>
      <c r="AM1885">
        <v>0</v>
      </c>
      <c r="AN1885">
        <v>1</v>
      </c>
      <c r="AO1885">
        <v>0</v>
      </c>
      <c r="AP1885">
        <v>0</v>
      </c>
      <c r="AQ1885">
        <v>0</v>
      </c>
      <c r="AR1885">
        <v>0</v>
      </c>
      <c r="AS1885">
        <v>0</v>
      </c>
      <c r="AT1885">
        <v>1</v>
      </c>
      <c r="AU1885">
        <v>0</v>
      </c>
      <c r="AV1885">
        <v>0</v>
      </c>
      <c r="AW1885">
        <v>0</v>
      </c>
      <c r="AX1885">
        <v>1</v>
      </c>
    </row>
    <row r="1886" spans="1:50" x14ac:dyDescent="0.25">
      <c r="A1886" s="36">
        <v>1901309</v>
      </c>
      <c r="B1886" s="36">
        <v>126888</v>
      </c>
      <c r="C1886" t="s">
        <v>64</v>
      </c>
      <c r="D1886" t="s">
        <v>573</v>
      </c>
      <c r="E1886">
        <v>6620</v>
      </c>
      <c r="F1886" s="1">
        <v>41465</v>
      </c>
      <c r="G1886" s="1">
        <v>41473</v>
      </c>
      <c r="H1886">
        <v>7</v>
      </c>
      <c r="I1886">
        <v>2013</v>
      </c>
      <c r="J1886">
        <v>-26.701000000000001</v>
      </c>
      <c r="K1886">
        <v>40.921999999999997</v>
      </c>
      <c r="L1886" t="s">
        <v>1471</v>
      </c>
      <c r="M1886" t="s">
        <v>573</v>
      </c>
      <c r="N1886" s="1">
        <v>41975</v>
      </c>
      <c r="O1886">
        <v>-25.4862</v>
      </c>
      <c r="P1886">
        <v>9.7194000000000003</v>
      </c>
      <c r="Q1886" t="s">
        <v>3</v>
      </c>
      <c r="R1886" t="s">
        <v>704</v>
      </c>
      <c r="S1886" t="s">
        <v>705</v>
      </c>
      <c r="T1886" t="s">
        <v>28</v>
      </c>
      <c r="U1886" t="s">
        <v>27</v>
      </c>
      <c r="V1886">
        <v>509.35480000000001</v>
      </c>
      <c r="W1886">
        <v>0.86</v>
      </c>
      <c r="X1886">
        <v>1</v>
      </c>
      <c r="Y1886">
        <v>35</v>
      </c>
      <c r="Z1886">
        <v>0</v>
      </c>
      <c r="AA1886">
        <v>0</v>
      </c>
      <c r="AB1886">
        <v>0</v>
      </c>
      <c r="AC1886">
        <v>120</v>
      </c>
      <c r="AD1886">
        <v>500</v>
      </c>
      <c r="AE1886">
        <v>2000</v>
      </c>
      <c r="AF1886">
        <v>0</v>
      </c>
      <c r="AG1886">
        <v>0</v>
      </c>
      <c r="AH1886">
        <v>0</v>
      </c>
      <c r="AI1886">
        <v>0</v>
      </c>
      <c r="AJ1886">
        <v>0</v>
      </c>
      <c r="AK1886">
        <v>0</v>
      </c>
      <c r="AL1886">
        <v>0</v>
      </c>
      <c r="AM1886">
        <v>0</v>
      </c>
      <c r="AN1886">
        <v>1</v>
      </c>
      <c r="AO1886">
        <v>0</v>
      </c>
      <c r="AP1886">
        <v>0</v>
      </c>
      <c r="AQ1886">
        <v>0</v>
      </c>
      <c r="AR1886">
        <v>0</v>
      </c>
      <c r="AS1886">
        <v>0</v>
      </c>
      <c r="AT1886">
        <v>1</v>
      </c>
      <c r="AU1886">
        <v>0</v>
      </c>
      <c r="AV1886">
        <v>0</v>
      </c>
      <c r="AW1886">
        <v>0</v>
      </c>
      <c r="AX1886">
        <v>1</v>
      </c>
    </row>
    <row r="1887" spans="1:50" x14ac:dyDescent="0.25">
      <c r="A1887" s="36">
        <v>1901680</v>
      </c>
      <c r="B1887" s="36">
        <v>159145</v>
      </c>
      <c r="C1887" t="s">
        <v>65</v>
      </c>
      <c r="D1887">
        <v>4883</v>
      </c>
      <c r="E1887">
        <v>7135</v>
      </c>
      <c r="F1887" s="1">
        <v>41376</v>
      </c>
      <c r="G1887" s="1">
        <v>41382</v>
      </c>
      <c r="H1887">
        <v>4</v>
      </c>
      <c r="I1887">
        <v>2013</v>
      </c>
      <c r="J1887">
        <v>-26.7379</v>
      </c>
      <c r="K1887">
        <v>37.998800000000003</v>
      </c>
      <c r="L1887" t="s">
        <v>1471</v>
      </c>
      <c r="M1887" t="s">
        <v>1473</v>
      </c>
      <c r="N1887" s="1">
        <v>41968</v>
      </c>
      <c r="O1887">
        <v>-41.134</v>
      </c>
      <c r="P1887">
        <v>30.97</v>
      </c>
      <c r="Q1887" t="s">
        <v>19</v>
      </c>
      <c r="R1887" t="s">
        <v>598</v>
      </c>
      <c r="S1887" t="s">
        <v>599</v>
      </c>
      <c r="T1887" t="s">
        <v>20</v>
      </c>
      <c r="U1887" t="s">
        <v>7</v>
      </c>
      <c r="V1887">
        <v>591.72360000000003</v>
      </c>
      <c r="W1887">
        <v>0.86</v>
      </c>
      <c r="X1887">
        <v>1</v>
      </c>
      <c r="Y1887">
        <v>123</v>
      </c>
      <c r="Z1887">
        <v>0</v>
      </c>
      <c r="AA1887">
        <v>0</v>
      </c>
      <c r="AB1887">
        <v>0</v>
      </c>
      <c r="AC1887">
        <v>240</v>
      </c>
      <c r="AD1887">
        <v>300</v>
      </c>
      <c r="AE1887">
        <v>1000</v>
      </c>
      <c r="AF1887">
        <v>0</v>
      </c>
      <c r="AG1887">
        <v>0</v>
      </c>
      <c r="AH1887">
        <v>0</v>
      </c>
      <c r="AI1887">
        <v>0</v>
      </c>
      <c r="AJ1887">
        <v>0</v>
      </c>
      <c r="AK1887">
        <v>0</v>
      </c>
      <c r="AL1887">
        <v>0</v>
      </c>
      <c r="AM1887">
        <v>0</v>
      </c>
      <c r="AN1887">
        <v>0</v>
      </c>
      <c r="AO1887">
        <v>0</v>
      </c>
      <c r="AP1887">
        <v>0</v>
      </c>
      <c r="AQ1887">
        <v>0</v>
      </c>
      <c r="AR1887">
        <v>0</v>
      </c>
      <c r="AS1887">
        <v>0</v>
      </c>
      <c r="AT1887">
        <v>0</v>
      </c>
      <c r="AU1887">
        <v>0</v>
      </c>
      <c r="AV1887">
        <v>0</v>
      </c>
      <c r="AW1887">
        <v>0</v>
      </c>
      <c r="AX1887">
        <v>1</v>
      </c>
    </row>
    <row r="1888" spans="1:50" x14ac:dyDescent="0.25">
      <c r="A1888" s="36">
        <v>1901679</v>
      </c>
      <c r="B1888" s="36">
        <v>159222</v>
      </c>
      <c r="C1888" t="s">
        <v>65</v>
      </c>
      <c r="D1888">
        <v>4882</v>
      </c>
      <c r="E1888">
        <v>7131</v>
      </c>
      <c r="F1888" s="1">
        <v>41376</v>
      </c>
      <c r="G1888" s="1">
        <v>41382</v>
      </c>
      <c r="H1888">
        <v>4</v>
      </c>
      <c r="I1888">
        <v>2013</v>
      </c>
      <c r="J1888">
        <v>-26.739100000000001</v>
      </c>
      <c r="K1888">
        <v>38.167000000000002</v>
      </c>
      <c r="L1888" t="s">
        <v>1471</v>
      </c>
      <c r="M1888" t="s">
        <v>1473</v>
      </c>
      <c r="N1888" s="1">
        <v>41972</v>
      </c>
      <c r="O1888">
        <v>-43.917999999999999</v>
      </c>
      <c r="P1888">
        <v>73.248999999999995</v>
      </c>
      <c r="Q1888" t="s">
        <v>19</v>
      </c>
      <c r="R1888" t="s">
        <v>598</v>
      </c>
      <c r="S1888" t="s">
        <v>599</v>
      </c>
      <c r="T1888" t="s">
        <v>20</v>
      </c>
      <c r="U1888" t="s">
        <v>7</v>
      </c>
      <c r="V1888">
        <v>596.17290000000003</v>
      </c>
      <c r="W1888">
        <v>0.86</v>
      </c>
      <c r="X1888">
        <v>1</v>
      </c>
      <c r="Y1888">
        <v>163</v>
      </c>
      <c r="Z1888">
        <v>0</v>
      </c>
      <c r="AA1888">
        <v>0</v>
      </c>
      <c r="AB1888">
        <v>0</v>
      </c>
      <c r="AC1888">
        <v>240</v>
      </c>
      <c r="AD1888">
        <v>300</v>
      </c>
      <c r="AE1888">
        <v>1000</v>
      </c>
      <c r="AF1888">
        <v>0</v>
      </c>
      <c r="AG1888">
        <v>0</v>
      </c>
      <c r="AH1888">
        <v>0</v>
      </c>
      <c r="AI1888">
        <v>0</v>
      </c>
      <c r="AJ1888">
        <v>0</v>
      </c>
      <c r="AK1888">
        <v>0</v>
      </c>
      <c r="AL1888">
        <v>0</v>
      </c>
      <c r="AM1888">
        <v>0</v>
      </c>
      <c r="AN1888">
        <v>0</v>
      </c>
      <c r="AO1888">
        <v>0</v>
      </c>
      <c r="AP1888">
        <v>0</v>
      </c>
      <c r="AQ1888">
        <v>0</v>
      </c>
      <c r="AR1888">
        <v>0</v>
      </c>
      <c r="AS1888">
        <v>0</v>
      </c>
      <c r="AT1888">
        <v>0</v>
      </c>
      <c r="AU1888">
        <v>0</v>
      </c>
      <c r="AV1888">
        <v>0</v>
      </c>
      <c r="AW1888">
        <v>0</v>
      </c>
      <c r="AX1888">
        <v>1</v>
      </c>
    </row>
    <row r="1889" spans="1:50" x14ac:dyDescent="0.25">
      <c r="A1889" s="36">
        <v>1901678</v>
      </c>
      <c r="B1889" s="36">
        <v>159663</v>
      </c>
      <c r="C1889" t="s">
        <v>65</v>
      </c>
      <c r="D1889">
        <v>4881</v>
      </c>
      <c r="E1889">
        <v>7130</v>
      </c>
      <c r="F1889" s="1">
        <v>41376</v>
      </c>
      <c r="G1889" s="1">
        <v>41382</v>
      </c>
      <c r="H1889">
        <v>4</v>
      </c>
      <c r="I1889">
        <v>2013</v>
      </c>
      <c r="J1889">
        <v>-26.7409</v>
      </c>
      <c r="K1889">
        <v>38.334899999999998</v>
      </c>
      <c r="L1889" t="s">
        <v>1471</v>
      </c>
      <c r="M1889" t="s">
        <v>1473</v>
      </c>
      <c r="N1889" s="1">
        <v>41968</v>
      </c>
      <c r="O1889">
        <v>-45.814</v>
      </c>
      <c r="P1889">
        <v>35.909999999999997</v>
      </c>
      <c r="Q1889" t="s">
        <v>19</v>
      </c>
      <c r="R1889" t="s">
        <v>598</v>
      </c>
      <c r="S1889" t="s">
        <v>599</v>
      </c>
      <c r="T1889" t="s">
        <v>20</v>
      </c>
      <c r="U1889" t="s">
        <v>7</v>
      </c>
      <c r="V1889">
        <v>592.16250000000002</v>
      </c>
      <c r="W1889">
        <v>0.86</v>
      </c>
      <c r="X1889">
        <v>1</v>
      </c>
      <c r="Y1889">
        <v>285</v>
      </c>
      <c r="Z1889">
        <v>0</v>
      </c>
      <c r="AA1889">
        <v>0</v>
      </c>
      <c r="AB1889">
        <v>0</v>
      </c>
      <c r="AC1889">
        <v>240</v>
      </c>
      <c r="AD1889">
        <v>300</v>
      </c>
      <c r="AE1889">
        <v>1000</v>
      </c>
      <c r="AF1889">
        <v>0</v>
      </c>
      <c r="AG1889">
        <v>0</v>
      </c>
      <c r="AH1889">
        <v>0</v>
      </c>
      <c r="AI1889">
        <v>0</v>
      </c>
      <c r="AJ1889">
        <v>0</v>
      </c>
      <c r="AK1889">
        <v>0</v>
      </c>
      <c r="AL1889">
        <v>0</v>
      </c>
      <c r="AM1889">
        <v>0</v>
      </c>
      <c r="AN1889">
        <v>0</v>
      </c>
      <c r="AO1889">
        <v>0</v>
      </c>
      <c r="AP1889">
        <v>0</v>
      </c>
      <c r="AQ1889">
        <v>0</v>
      </c>
      <c r="AR1889">
        <v>0</v>
      </c>
      <c r="AS1889">
        <v>0</v>
      </c>
      <c r="AT1889">
        <v>0</v>
      </c>
      <c r="AU1889">
        <v>0</v>
      </c>
      <c r="AV1889">
        <v>0</v>
      </c>
      <c r="AW1889">
        <v>0</v>
      </c>
      <c r="AX1889">
        <v>1</v>
      </c>
    </row>
    <row r="1890" spans="1:50" x14ac:dyDescent="0.25">
      <c r="A1890" s="36">
        <v>1901607</v>
      </c>
      <c r="B1890" s="36">
        <v>100589</v>
      </c>
      <c r="C1890" t="s">
        <v>64</v>
      </c>
      <c r="D1890">
        <v>5319</v>
      </c>
      <c r="E1890">
        <v>5319</v>
      </c>
      <c r="F1890" s="1">
        <v>40972</v>
      </c>
      <c r="G1890" s="1">
        <v>40885</v>
      </c>
      <c r="H1890">
        <v>3</v>
      </c>
      <c r="I1890">
        <v>2012</v>
      </c>
      <c r="J1890">
        <v>-7.9198000000000004</v>
      </c>
      <c r="K1890">
        <v>55.050199999999997</v>
      </c>
      <c r="L1890" t="s">
        <v>1471</v>
      </c>
      <c r="M1890" t="s">
        <v>573</v>
      </c>
      <c r="N1890" s="1">
        <v>41969</v>
      </c>
      <c r="O1890">
        <v>-11.157400000000001</v>
      </c>
      <c r="P1890">
        <v>47.758499999999998</v>
      </c>
      <c r="Q1890" t="s">
        <v>3</v>
      </c>
      <c r="R1890" t="s">
        <v>601</v>
      </c>
      <c r="S1890" t="s">
        <v>602</v>
      </c>
      <c r="T1890" t="s">
        <v>15</v>
      </c>
      <c r="U1890" t="s">
        <v>7</v>
      </c>
      <c r="V1890">
        <v>997.11689999999999</v>
      </c>
      <c r="W1890">
        <v>0.85</v>
      </c>
      <c r="X1890">
        <v>1</v>
      </c>
      <c r="Y1890">
        <v>88</v>
      </c>
      <c r="Z1890">
        <v>34</v>
      </c>
      <c r="AA1890">
        <v>0</v>
      </c>
      <c r="AB1890">
        <v>0</v>
      </c>
      <c r="AC1890">
        <v>257</v>
      </c>
      <c r="AD1890">
        <v>1500</v>
      </c>
      <c r="AE1890">
        <v>2000</v>
      </c>
      <c r="AF1890">
        <v>0</v>
      </c>
      <c r="AG1890">
        <v>0</v>
      </c>
      <c r="AH1890">
        <v>0</v>
      </c>
      <c r="AI1890">
        <v>0</v>
      </c>
      <c r="AJ1890">
        <v>0</v>
      </c>
      <c r="AK1890">
        <v>0</v>
      </c>
      <c r="AL1890">
        <v>0</v>
      </c>
      <c r="AM1890">
        <v>0</v>
      </c>
      <c r="AN1890">
        <v>0</v>
      </c>
      <c r="AO1890">
        <v>0</v>
      </c>
      <c r="AP1890">
        <v>0</v>
      </c>
      <c r="AQ1890">
        <v>0</v>
      </c>
      <c r="AR1890">
        <v>0</v>
      </c>
      <c r="AS1890">
        <v>0</v>
      </c>
      <c r="AT1890">
        <v>0</v>
      </c>
      <c r="AU1890">
        <v>0</v>
      </c>
      <c r="AV1890">
        <v>0</v>
      </c>
      <c r="AW1890">
        <v>0</v>
      </c>
      <c r="AX1890">
        <v>1</v>
      </c>
    </row>
    <row r="1891" spans="1:50" x14ac:dyDescent="0.25">
      <c r="A1891" s="36">
        <v>1901606</v>
      </c>
      <c r="B1891" s="36">
        <v>100588</v>
      </c>
      <c r="C1891" t="s">
        <v>64</v>
      </c>
      <c r="D1891">
        <v>5318</v>
      </c>
      <c r="E1891">
        <v>5318</v>
      </c>
      <c r="F1891" s="1">
        <v>40971</v>
      </c>
      <c r="G1891" s="1">
        <v>40885</v>
      </c>
      <c r="H1891">
        <v>3</v>
      </c>
      <c r="I1891">
        <v>2012</v>
      </c>
      <c r="J1891">
        <v>-7.0007000000000001</v>
      </c>
      <c r="K1891">
        <v>55.002000000000002</v>
      </c>
      <c r="L1891" t="s">
        <v>1471</v>
      </c>
      <c r="M1891" t="s">
        <v>573</v>
      </c>
      <c r="N1891" s="1">
        <v>41968</v>
      </c>
      <c r="O1891">
        <v>-10.4877</v>
      </c>
      <c r="P1891">
        <v>48.862299999999998</v>
      </c>
      <c r="Q1891" t="s">
        <v>3</v>
      </c>
      <c r="R1891" t="s">
        <v>601</v>
      </c>
      <c r="S1891" t="s">
        <v>602</v>
      </c>
      <c r="T1891" t="s">
        <v>15</v>
      </c>
      <c r="U1891" t="s">
        <v>7</v>
      </c>
      <c r="V1891">
        <v>996.77729999999997</v>
      </c>
      <c r="W1891">
        <v>0.85</v>
      </c>
      <c r="X1891">
        <v>1</v>
      </c>
      <c r="Y1891">
        <v>94</v>
      </c>
      <c r="Z1891">
        <v>34</v>
      </c>
      <c r="AA1891">
        <v>0</v>
      </c>
      <c r="AB1891">
        <v>0</v>
      </c>
      <c r="AC1891">
        <v>257</v>
      </c>
      <c r="AD1891">
        <v>1500</v>
      </c>
      <c r="AE1891">
        <v>2000</v>
      </c>
      <c r="AF1891">
        <v>0</v>
      </c>
      <c r="AG1891">
        <v>0</v>
      </c>
      <c r="AH1891">
        <v>0</v>
      </c>
      <c r="AI1891">
        <v>0</v>
      </c>
      <c r="AJ1891">
        <v>0</v>
      </c>
      <c r="AK1891">
        <v>0</v>
      </c>
      <c r="AL1891">
        <v>0</v>
      </c>
      <c r="AM1891">
        <v>0</v>
      </c>
      <c r="AN1891">
        <v>0</v>
      </c>
      <c r="AO1891">
        <v>0</v>
      </c>
      <c r="AP1891">
        <v>0</v>
      </c>
      <c r="AQ1891">
        <v>0</v>
      </c>
      <c r="AR1891">
        <v>0</v>
      </c>
      <c r="AS1891">
        <v>0</v>
      </c>
      <c r="AT1891">
        <v>0</v>
      </c>
      <c r="AU1891">
        <v>0</v>
      </c>
      <c r="AV1891">
        <v>0</v>
      </c>
      <c r="AW1891">
        <v>0</v>
      </c>
      <c r="AX1891">
        <v>1</v>
      </c>
    </row>
    <row r="1892" spans="1:50" x14ac:dyDescent="0.25">
      <c r="A1892" s="36">
        <v>1901605</v>
      </c>
      <c r="B1892" s="36">
        <v>100587</v>
      </c>
      <c r="C1892" t="s">
        <v>64</v>
      </c>
      <c r="D1892">
        <v>5317</v>
      </c>
      <c r="E1892">
        <v>5317</v>
      </c>
      <c r="F1892" s="1">
        <v>40979</v>
      </c>
      <c r="G1892" s="1">
        <v>40885</v>
      </c>
      <c r="H1892">
        <v>3</v>
      </c>
      <c r="I1892">
        <v>2012</v>
      </c>
      <c r="J1892">
        <v>-17.646799999999999</v>
      </c>
      <c r="K1892">
        <v>50.508899999999997</v>
      </c>
      <c r="L1892" t="s">
        <v>1471</v>
      </c>
      <c r="M1892" t="s">
        <v>573</v>
      </c>
      <c r="N1892" s="1">
        <v>41976</v>
      </c>
      <c r="O1892">
        <v>-21.111799999999999</v>
      </c>
      <c r="P1892">
        <v>53.053600000000003</v>
      </c>
      <c r="Q1892" t="s">
        <v>3</v>
      </c>
      <c r="R1892" t="s">
        <v>601</v>
      </c>
      <c r="S1892" t="s">
        <v>602</v>
      </c>
      <c r="T1892" t="s">
        <v>15</v>
      </c>
      <c r="U1892" t="s">
        <v>7</v>
      </c>
      <c r="V1892">
        <v>996.89869999999996</v>
      </c>
      <c r="W1892">
        <v>0.85</v>
      </c>
      <c r="X1892">
        <v>1</v>
      </c>
      <c r="Y1892">
        <v>84</v>
      </c>
      <c r="Z1892">
        <v>0</v>
      </c>
      <c r="AA1892">
        <v>0</v>
      </c>
      <c r="AB1892">
        <v>0</v>
      </c>
      <c r="AC1892">
        <v>240</v>
      </c>
      <c r="AD1892">
        <v>1500</v>
      </c>
      <c r="AE1892">
        <v>2000</v>
      </c>
      <c r="AF1892">
        <v>0</v>
      </c>
      <c r="AG1892">
        <v>0</v>
      </c>
      <c r="AH1892">
        <v>0</v>
      </c>
      <c r="AI1892">
        <v>0</v>
      </c>
      <c r="AJ1892">
        <v>0</v>
      </c>
      <c r="AK1892">
        <v>0</v>
      </c>
      <c r="AL1892">
        <v>0</v>
      </c>
      <c r="AM1892">
        <v>0</v>
      </c>
      <c r="AN1892">
        <v>0</v>
      </c>
      <c r="AO1892">
        <v>0</v>
      </c>
      <c r="AP1892">
        <v>0</v>
      </c>
      <c r="AQ1892">
        <v>0</v>
      </c>
      <c r="AR1892">
        <v>0</v>
      </c>
      <c r="AS1892">
        <v>0</v>
      </c>
      <c r="AT1892">
        <v>0</v>
      </c>
      <c r="AU1892">
        <v>0</v>
      </c>
      <c r="AV1892">
        <v>0</v>
      </c>
      <c r="AW1892">
        <v>0</v>
      </c>
      <c r="AX1892">
        <v>1</v>
      </c>
    </row>
    <row r="1893" spans="1:50" x14ac:dyDescent="0.25">
      <c r="A1893" s="36">
        <v>1901604</v>
      </c>
      <c r="B1893" s="36">
        <v>100586</v>
      </c>
      <c r="C1893" t="s">
        <v>64</v>
      </c>
      <c r="D1893">
        <v>5316</v>
      </c>
      <c r="E1893">
        <v>5316</v>
      </c>
      <c r="F1893" s="1">
        <v>40978</v>
      </c>
      <c r="G1893" s="1">
        <v>40885</v>
      </c>
      <c r="H1893">
        <v>3</v>
      </c>
      <c r="I1893">
        <v>2012</v>
      </c>
      <c r="J1893">
        <v>-17.005800000000001</v>
      </c>
      <c r="K1893">
        <v>51.997199999999999</v>
      </c>
      <c r="L1893" t="s">
        <v>1471</v>
      </c>
      <c r="M1893" t="s">
        <v>573</v>
      </c>
      <c r="N1893" s="1">
        <v>41976</v>
      </c>
      <c r="O1893">
        <v>-18.252199999999998</v>
      </c>
      <c r="P1893">
        <v>40.069499999999998</v>
      </c>
      <c r="Q1893" t="s">
        <v>3</v>
      </c>
      <c r="R1893" t="s">
        <v>601</v>
      </c>
      <c r="S1893" t="s">
        <v>602</v>
      </c>
      <c r="T1893" t="s">
        <v>15</v>
      </c>
      <c r="U1893" t="s">
        <v>7</v>
      </c>
      <c r="V1893">
        <v>997.14660000000003</v>
      </c>
      <c r="W1893">
        <v>0.85</v>
      </c>
      <c r="X1893">
        <v>1</v>
      </c>
      <c r="Y1893">
        <v>94</v>
      </c>
      <c r="Z1893">
        <v>0</v>
      </c>
      <c r="AA1893">
        <v>0</v>
      </c>
      <c r="AB1893">
        <v>0</v>
      </c>
      <c r="AC1893">
        <v>257</v>
      </c>
      <c r="AD1893">
        <v>1500</v>
      </c>
      <c r="AE1893">
        <v>2000</v>
      </c>
      <c r="AF1893">
        <v>0</v>
      </c>
      <c r="AG1893">
        <v>0</v>
      </c>
      <c r="AH1893">
        <v>0</v>
      </c>
      <c r="AI1893">
        <v>0</v>
      </c>
      <c r="AJ1893">
        <v>0</v>
      </c>
      <c r="AK1893">
        <v>0</v>
      </c>
      <c r="AL1893">
        <v>0</v>
      </c>
      <c r="AM1893">
        <v>0</v>
      </c>
      <c r="AN1893">
        <v>0</v>
      </c>
      <c r="AO1893">
        <v>0</v>
      </c>
      <c r="AP1893">
        <v>0</v>
      </c>
      <c r="AQ1893">
        <v>0</v>
      </c>
      <c r="AR1893">
        <v>0</v>
      </c>
      <c r="AS1893">
        <v>0</v>
      </c>
      <c r="AT1893">
        <v>0</v>
      </c>
      <c r="AU1893">
        <v>0</v>
      </c>
      <c r="AV1893">
        <v>0</v>
      </c>
      <c r="AW1893">
        <v>0</v>
      </c>
      <c r="AX1893">
        <v>1</v>
      </c>
    </row>
    <row r="1894" spans="1:50" x14ac:dyDescent="0.25">
      <c r="A1894" s="36">
        <v>1901517</v>
      </c>
      <c r="B1894" s="36">
        <v>95259</v>
      </c>
      <c r="C1894" t="s">
        <v>64</v>
      </c>
      <c r="D1894">
        <v>4671</v>
      </c>
      <c r="E1894">
        <v>4671</v>
      </c>
      <c r="F1894" s="1">
        <v>40474</v>
      </c>
      <c r="G1894" s="1">
        <v>40476</v>
      </c>
      <c r="H1894">
        <v>10</v>
      </c>
      <c r="I1894">
        <v>2010</v>
      </c>
      <c r="J1894">
        <v>-18.0002</v>
      </c>
      <c r="K1894">
        <v>53.991500000000002</v>
      </c>
      <c r="L1894" t="s">
        <v>1471</v>
      </c>
      <c r="M1894" t="s">
        <v>1474</v>
      </c>
      <c r="N1894" s="1">
        <v>41969</v>
      </c>
      <c r="O1894">
        <v>5.2567000000000004</v>
      </c>
      <c r="P1894">
        <v>50.105800000000002</v>
      </c>
      <c r="Q1894" t="s">
        <v>3</v>
      </c>
      <c r="R1894" t="s">
        <v>601</v>
      </c>
      <c r="S1894" t="s">
        <v>602</v>
      </c>
      <c r="T1894" t="s">
        <v>15</v>
      </c>
      <c r="U1894" t="s">
        <v>7</v>
      </c>
      <c r="V1894">
        <v>1495.2021</v>
      </c>
      <c r="W1894">
        <v>0.74</v>
      </c>
      <c r="X1894">
        <v>1</v>
      </c>
      <c r="Y1894">
        <v>140</v>
      </c>
      <c r="Z1894">
        <v>80</v>
      </c>
      <c r="AA1894">
        <v>0</v>
      </c>
      <c r="AB1894">
        <v>0</v>
      </c>
      <c r="AC1894">
        <v>258</v>
      </c>
      <c r="AD1894">
        <v>1500</v>
      </c>
      <c r="AE1894">
        <v>2000</v>
      </c>
      <c r="AF1894">
        <v>0</v>
      </c>
      <c r="AG1894">
        <v>0</v>
      </c>
      <c r="AH1894">
        <v>0</v>
      </c>
      <c r="AI1894">
        <v>0</v>
      </c>
      <c r="AJ1894">
        <v>0</v>
      </c>
      <c r="AK1894">
        <v>0</v>
      </c>
      <c r="AL1894">
        <v>0</v>
      </c>
      <c r="AM1894">
        <v>0</v>
      </c>
      <c r="AN1894">
        <v>0</v>
      </c>
      <c r="AO1894">
        <v>0</v>
      </c>
      <c r="AP1894">
        <v>0</v>
      </c>
      <c r="AQ1894">
        <v>0</v>
      </c>
      <c r="AR1894">
        <v>0</v>
      </c>
      <c r="AS1894">
        <v>0</v>
      </c>
      <c r="AT1894">
        <v>0</v>
      </c>
      <c r="AU1894">
        <v>0</v>
      </c>
      <c r="AV1894">
        <v>0</v>
      </c>
      <c r="AW1894">
        <v>0</v>
      </c>
      <c r="AX1894">
        <v>1</v>
      </c>
    </row>
    <row r="1895" spans="1:50" x14ac:dyDescent="0.25">
      <c r="A1895" s="36">
        <v>1901515</v>
      </c>
      <c r="B1895" s="36">
        <v>95260</v>
      </c>
      <c r="C1895" t="s">
        <v>64</v>
      </c>
      <c r="D1895">
        <v>4607</v>
      </c>
      <c r="E1895">
        <v>4607</v>
      </c>
      <c r="F1895" s="1">
        <v>40472</v>
      </c>
      <c r="G1895" s="1">
        <v>40472</v>
      </c>
      <c r="H1895">
        <v>10</v>
      </c>
      <c r="I1895">
        <v>2010</v>
      </c>
      <c r="J1895">
        <v>-12.9915</v>
      </c>
      <c r="K1895">
        <v>54.997799999999998</v>
      </c>
      <c r="L1895" t="s">
        <v>1471</v>
      </c>
      <c r="M1895" t="s">
        <v>1474</v>
      </c>
      <c r="N1895" s="1">
        <v>41967</v>
      </c>
      <c r="O1895">
        <v>-2.8974000000000002</v>
      </c>
      <c r="P1895">
        <v>51.241900000000001</v>
      </c>
      <c r="Q1895" t="s">
        <v>3</v>
      </c>
      <c r="R1895" t="s">
        <v>601</v>
      </c>
      <c r="S1895" t="s">
        <v>602</v>
      </c>
      <c r="T1895" t="s">
        <v>15</v>
      </c>
      <c r="U1895" t="s">
        <v>7</v>
      </c>
      <c r="V1895">
        <v>1495.2550000000001</v>
      </c>
      <c r="W1895">
        <v>0.74</v>
      </c>
      <c r="X1895">
        <v>1</v>
      </c>
      <c r="Y1895">
        <v>134</v>
      </c>
      <c r="Z1895">
        <v>80</v>
      </c>
      <c r="AA1895">
        <v>0</v>
      </c>
      <c r="AB1895">
        <v>0</v>
      </c>
      <c r="AC1895">
        <v>258</v>
      </c>
      <c r="AD1895">
        <v>1500</v>
      </c>
      <c r="AE1895">
        <v>2000</v>
      </c>
      <c r="AF1895">
        <v>0</v>
      </c>
      <c r="AG1895">
        <v>0</v>
      </c>
      <c r="AH1895">
        <v>0</v>
      </c>
      <c r="AI1895">
        <v>0</v>
      </c>
      <c r="AJ1895">
        <v>0</v>
      </c>
      <c r="AK1895">
        <v>0</v>
      </c>
      <c r="AL1895">
        <v>0</v>
      </c>
      <c r="AM1895">
        <v>0</v>
      </c>
      <c r="AN1895">
        <v>0</v>
      </c>
      <c r="AO1895">
        <v>0</v>
      </c>
      <c r="AP1895">
        <v>0</v>
      </c>
      <c r="AQ1895">
        <v>0</v>
      </c>
      <c r="AR1895">
        <v>0</v>
      </c>
      <c r="AS1895">
        <v>0</v>
      </c>
      <c r="AT1895">
        <v>0</v>
      </c>
      <c r="AU1895">
        <v>0</v>
      </c>
      <c r="AV1895">
        <v>0</v>
      </c>
      <c r="AW1895">
        <v>0</v>
      </c>
      <c r="AX1895">
        <v>1</v>
      </c>
    </row>
    <row r="1896" spans="1:50" x14ac:dyDescent="0.25">
      <c r="A1896" s="36">
        <v>1901514</v>
      </c>
      <c r="B1896" s="36">
        <v>95258</v>
      </c>
      <c r="C1896" t="s">
        <v>64</v>
      </c>
      <c r="D1896">
        <v>4466</v>
      </c>
      <c r="E1896">
        <v>4466</v>
      </c>
      <c r="F1896" s="1">
        <v>40472</v>
      </c>
      <c r="G1896" s="1">
        <v>40476</v>
      </c>
      <c r="H1896">
        <v>10</v>
      </c>
      <c r="I1896">
        <v>2010</v>
      </c>
      <c r="J1896">
        <v>-13.9999</v>
      </c>
      <c r="K1896">
        <v>55.0017</v>
      </c>
      <c r="L1896" t="s">
        <v>1471</v>
      </c>
      <c r="M1896" t="s">
        <v>1474</v>
      </c>
      <c r="N1896" s="1">
        <v>41967</v>
      </c>
      <c r="O1896">
        <v>1.6281000000000001</v>
      </c>
      <c r="P1896">
        <v>44.629399999999997</v>
      </c>
      <c r="Q1896" t="s">
        <v>3</v>
      </c>
      <c r="R1896" t="s">
        <v>601</v>
      </c>
      <c r="S1896" t="s">
        <v>602</v>
      </c>
      <c r="T1896" t="s">
        <v>15</v>
      </c>
      <c r="U1896" t="s">
        <v>7</v>
      </c>
      <c r="V1896">
        <v>1494.9920999999999</v>
      </c>
      <c r="W1896">
        <v>0.74</v>
      </c>
      <c r="X1896">
        <v>1</v>
      </c>
      <c r="Y1896">
        <v>140</v>
      </c>
      <c r="Z1896">
        <v>80</v>
      </c>
      <c r="AA1896">
        <v>0</v>
      </c>
      <c r="AB1896">
        <v>0</v>
      </c>
      <c r="AC1896">
        <v>240</v>
      </c>
      <c r="AD1896">
        <v>1500</v>
      </c>
      <c r="AE1896">
        <v>2000</v>
      </c>
      <c r="AF1896">
        <v>0</v>
      </c>
      <c r="AG1896">
        <v>0</v>
      </c>
      <c r="AH1896">
        <v>0</v>
      </c>
      <c r="AI1896">
        <v>0</v>
      </c>
      <c r="AJ1896">
        <v>0</v>
      </c>
      <c r="AK1896">
        <v>0</v>
      </c>
      <c r="AL1896">
        <v>0</v>
      </c>
      <c r="AM1896">
        <v>0</v>
      </c>
      <c r="AN1896">
        <v>0</v>
      </c>
      <c r="AO1896">
        <v>0</v>
      </c>
      <c r="AP1896">
        <v>0</v>
      </c>
      <c r="AQ1896">
        <v>0</v>
      </c>
      <c r="AR1896">
        <v>0</v>
      </c>
      <c r="AS1896">
        <v>0</v>
      </c>
      <c r="AT1896">
        <v>0</v>
      </c>
      <c r="AU1896">
        <v>0</v>
      </c>
      <c r="AV1896">
        <v>0</v>
      </c>
      <c r="AW1896">
        <v>0</v>
      </c>
      <c r="AX1896">
        <v>1</v>
      </c>
    </row>
    <row r="1897" spans="1:50" x14ac:dyDescent="0.25">
      <c r="A1897" s="36">
        <v>1901513</v>
      </c>
      <c r="B1897" s="36">
        <v>89212</v>
      </c>
      <c r="C1897" t="s">
        <v>64</v>
      </c>
      <c r="D1897">
        <v>4368</v>
      </c>
      <c r="E1897">
        <v>4368</v>
      </c>
      <c r="F1897" s="1">
        <v>40471</v>
      </c>
      <c r="G1897" s="1">
        <v>40472</v>
      </c>
      <c r="H1897">
        <v>10</v>
      </c>
      <c r="I1897">
        <v>2010</v>
      </c>
      <c r="J1897">
        <v>-12.041600000000001</v>
      </c>
      <c r="K1897">
        <v>54.814999999999998</v>
      </c>
      <c r="L1897" t="s">
        <v>1471</v>
      </c>
      <c r="M1897" t="s">
        <v>1474</v>
      </c>
      <c r="N1897" s="1">
        <v>41967</v>
      </c>
      <c r="O1897">
        <v>-5.157</v>
      </c>
      <c r="P1897">
        <v>40.921199999999999</v>
      </c>
      <c r="Q1897" t="s">
        <v>3</v>
      </c>
      <c r="R1897" t="s">
        <v>601</v>
      </c>
      <c r="S1897" t="s">
        <v>602</v>
      </c>
      <c r="T1897" t="s">
        <v>15</v>
      </c>
      <c r="U1897" t="s">
        <v>7</v>
      </c>
      <c r="V1897">
        <v>1495.5282999999999</v>
      </c>
      <c r="W1897">
        <v>0.74</v>
      </c>
      <c r="X1897">
        <v>1</v>
      </c>
      <c r="Y1897">
        <v>140</v>
      </c>
      <c r="Z1897">
        <v>80</v>
      </c>
      <c r="AA1897">
        <v>0</v>
      </c>
      <c r="AB1897">
        <v>0</v>
      </c>
      <c r="AC1897">
        <v>258</v>
      </c>
      <c r="AD1897">
        <v>1500</v>
      </c>
      <c r="AE1897">
        <v>2000</v>
      </c>
      <c r="AF1897">
        <v>0</v>
      </c>
      <c r="AG1897">
        <v>0</v>
      </c>
      <c r="AH1897">
        <v>0</v>
      </c>
      <c r="AI1897">
        <v>0</v>
      </c>
      <c r="AJ1897">
        <v>0</v>
      </c>
      <c r="AK1897">
        <v>0</v>
      </c>
      <c r="AL1897">
        <v>0</v>
      </c>
      <c r="AM1897">
        <v>0</v>
      </c>
      <c r="AN1897">
        <v>0</v>
      </c>
      <c r="AO1897">
        <v>0</v>
      </c>
      <c r="AP1897">
        <v>0</v>
      </c>
      <c r="AQ1897">
        <v>0</v>
      </c>
      <c r="AR1897">
        <v>0</v>
      </c>
      <c r="AS1897">
        <v>0</v>
      </c>
      <c r="AT1897">
        <v>1</v>
      </c>
      <c r="AU1897">
        <v>0</v>
      </c>
      <c r="AV1897">
        <v>0</v>
      </c>
      <c r="AW1897">
        <v>0</v>
      </c>
      <c r="AX1897">
        <v>1</v>
      </c>
    </row>
    <row r="1898" spans="1:50" x14ac:dyDescent="0.25">
      <c r="A1898" s="36">
        <v>1901511</v>
      </c>
      <c r="B1898" s="36">
        <v>89210</v>
      </c>
      <c r="C1898" t="s">
        <v>64</v>
      </c>
      <c r="D1898">
        <v>4366</v>
      </c>
      <c r="E1898">
        <v>4366</v>
      </c>
      <c r="F1898" s="1">
        <v>40472</v>
      </c>
      <c r="G1898" s="1">
        <v>40476</v>
      </c>
      <c r="H1898">
        <v>10</v>
      </c>
      <c r="I1898">
        <v>2010</v>
      </c>
      <c r="J1898">
        <v>-14.9999</v>
      </c>
      <c r="K1898">
        <v>54.990499999999997</v>
      </c>
      <c r="L1898" t="s">
        <v>1471</v>
      </c>
      <c r="M1898" t="s">
        <v>1474</v>
      </c>
      <c r="N1898" s="1">
        <v>41968</v>
      </c>
      <c r="O1898">
        <v>-15.7896</v>
      </c>
      <c r="P1898">
        <v>50.949100000000001</v>
      </c>
      <c r="Q1898" t="s">
        <v>3</v>
      </c>
      <c r="R1898" t="s">
        <v>601</v>
      </c>
      <c r="S1898" t="s">
        <v>602</v>
      </c>
      <c r="T1898" t="s">
        <v>15</v>
      </c>
      <c r="U1898" t="s">
        <v>7</v>
      </c>
      <c r="V1898">
        <v>1495.5452</v>
      </c>
      <c r="W1898">
        <v>0.74</v>
      </c>
      <c r="X1898">
        <v>1</v>
      </c>
      <c r="Y1898">
        <v>140</v>
      </c>
      <c r="Z1898">
        <v>80</v>
      </c>
      <c r="AA1898">
        <v>0</v>
      </c>
      <c r="AB1898">
        <v>0</v>
      </c>
      <c r="AC1898">
        <v>258</v>
      </c>
      <c r="AD1898">
        <v>1500</v>
      </c>
      <c r="AE1898">
        <v>2000</v>
      </c>
      <c r="AF1898">
        <v>0</v>
      </c>
      <c r="AG1898">
        <v>0</v>
      </c>
      <c r="AH1898">
        <v>0</v>
      </c>
      <c r="AI1898">
        <v>0</v>
      </c>
      <c r="AJ1898">
        <v>0</v>
      </c>
      <c r="AK1898">
        <v>0</v>
      </c>
      <c r="AL1898">
        <v>0</v>
      </c>
      <c r="AM1898">
        <v>0</v>
      </c>
      <c r="AN1898">
        <v>0</v>
      </c>
      <c r="AO1898">
        <v>0</v>
      </c>
      <c r="AP1898">
        <v>0</v>
      </c>
      <c r="AQ1898">
        <v>0</v>
      </c>
      <c r="AR1898">
        <v>0</v>
      </c>
      <c r="AS1898">
        <v>0</v>
      </c>
      <c r="AT1898">
        <v>0</v>
      </c>
      <c r="AU1898">
        <v>0</v>
      </c>
      <c r="AV1898">
        <v>0</v>
      </c>
      <c r="AW1898">
        <v>0</v>
      </c>
      <c r="AX1898">
        <v>1</v>
      </c>
    </row>
    <row r="1899" spans="1:50" x14ac:dyDescent="0.25">
      <c r="A1899" s="36">
        <v>1901509</v>
      </c>
      <c r="B1899" s="36">
        <v>85086</v>
      </c>
      <c r="C1899" t="s">
        <v>64</v>
      </c>
      <c r="D1899">
        <v>4063</v>
      </c>
      <c r="E1899">
        <v>4063</v>
      </c>
      <c r="F1899" s="1">
        <v>40469</v>
      </c>
      <c r="G1899" s="1">
        <v>40472</v>
      </c>
      <c r="H1899">
        <v>10</v>
      </c>
      <c r="I1899">
        <v>2010</v>
      </c>
      <c r="J1899">
        <v>-7.91</v>
      </c>
      <c r="K1899">
        <v>55.098300000000002</v>
      </c>
      <c r="L1899" t="s">
        <v>1471</v>
      </c>
      <c r="M1899" t="s">
        <v>1474</v>
      </c>
      <c r="N1899" s="1">
        <v>41975</v>
      </c>
      <c r="O1899">
        <v>-6.3502000000000001</v>
      </c>
      <c r="P1899">
        <v>52.140599999999999</v>
      </c>
      <c r="Q1899" t="s">
        <v>3</v>
      </c>
      <c r="R1899" t="s">
        <v>601</v>
      </c>
      <c r="S1899" t="s">
        <v>602</v>
      </c>
      <c r="T1899" t="s">
        <v>15</v>
      </c>
      <c r="U1899" t="s">
        <v>7</v>
      </c>
      <c r="V1899">
        <v>1505.8285000000001</v>
      </c>
      <c r="W1899">
        <v>0.74</v>
      </c>
      <c r="X1899">
        <v>1</v>
      </c>
      <c r="Y1899">
        <v>131</v>
      </c>
      <c r="Z1899">
        <v>81</v>
      </c>
      <c r="AA1899">
        <v>0</v>
      </c>
      <c r="AB1899">
        <v>0</v>
      </c>
      <c r="AC1899">
        <v>258</v>
      </c>
      <c r="AD1899">
        <v>1500</v>
      </c>
      <c r="AE1899">
        <v>2000</v>
      </c>
      <c r="AF1899">
        <v>0</v>
      </c>
      <c r="AG1899">
        <v>0</v>
      </c>
      <c r="AH1899">
        <v>0</v>
      </c>
      <c r="AI1899">
        <v>0</v>
      </c>
      <c r="AJ1899">
        <v>0</v>
      </c>
      <c r="AK1899">
        <v>0</v>
      </c>
      <c r="AL1899">
        <v>0</v>
      </c>
      <c r="AM1899">
        <v>0</v>
      </c>
      <c r="AN1899">
        <v>0</v>
      </c>
      <c r="AO1899">
        <v>0</v>
      </c>
      <c r="AP1899">
        <v>0</v>
      </c>
      <c r="AQ1899">
        <v>0</v>
      </c>
      <c r="AR1899">
        <v>0</v>
      </c>
      <c r="AS1899">
        <v>0</v>
      </c>
      <c r="AT1899">
        <v>1</v>
      </c>
      <c r="AU1899">
        <v>0</v>
      </c>
      <c r="AV1899">
        <v>0</v>
      </c>
      <c r="AW1899">
        <v>0</v>
      </c>
      <c r="AX1899">
        <v>1</v>
      </c>
    </row>
    <row r="1900" spans="1:50" x14ac:dyDescent="0.25">
      <c r="A1900" s="36">
        <v>5901671</v>
      </c>
      <c r="B1900" s="36">
        <v>33383</v>
      </c>
      <c r="C1900" t="s">
        <v>64</v>
      </c>
      <c r="D1900">
        <v>3814</v>
      </c>
      <c r="E1900">
        <v>3814</v>
      </c>
      <c r="F1900" s="1">
        <v>39761</v>
      </c>
      <c r="G1900" s="1">
        <v>39763</v>
      </c>
      <c r="H1900">
        <v>11</v>
      </c>
      <c r="I1900">
        <v>2008</v>
      </c>
      <c r="J1900">
        <v>-32.01</v>
      </c>
      <c r="K1900">
        <v>113.91</v>
      </c>
      <c r="L1900" t="s">
        <v>1475</v>
      </c>
      <c r="M1900" t="s">
        <v>1476</v>
      </c>
      <c r="N1900" s="1">
        <v>41972</v>
      </c>
      <c r="O1900">
        <v>-36.281199999999998</v>
      </c>
      <c r="P1900">
        <v>81.792199999999994</v>
      </c>
      <c r="Q1900" t="s">
        <v>3</v>
      </c>
      <c r="R1900" t="s">
        <v>615</v>
      </c>
      <c r="S1900" t="s">
        <v>616</v>
      </c>
      <c r="T1900" t="s">
        <v>13</v>
      </c>
      <c r="U1900" t="s">
        <v>12</v>
      </c>
      <c r="V1900">
        <v>2210.9657000000002</v>
      </c>
      <c r="W1900">
        <v>0.64</v>
      </c>
      <c r="X1900">
        <v>1</v>
      </c>
      <c r="Y1900">
        <v>214</v>
      </c>
      <c r="Z1900">
        <v>193</v>
      </c>
      <c r="AA1900">
        <v>0</v>
      </c>
      <c r="AB1900">
        <v>0</v>
      </c>
      <c r="AC1900">
        <v>240</v>
      </c>
      <c r="AD1900">
        <v>1000</v>
      </c>
      <c r="AE1900">
        <v>2000</v>
      </c>
      <c r="AF1900">
        <v>0</v>
      </c>
      <c r="AG1900">
        <v>0</v>
      </c>
      <c r="AH1900">
        <v>0</v>
      </c>
      <c r="AI1900">
        <v>0</v>
      </c>
      <c r="AJ1900">
        <v>0</v>
      </c>
      <c r="AK1900">
        <v>0</v>
      </c>
      <c r="AL1900">
        <v>0</v>
      </c>
      <c r="AM1900">
        <v>0</v>
      </c>
      <c r="AN1900">
        <v>0</v>
      </c>
      <c r="AO1900">
        <v>0</v>
      </c>
      <c r="AP1900">
        <v>0</v>
      </c>
      <c r="AQ1900">
        <v>0</v>
      </c>
      <c r="AR1900">
        <v>0</v>
      </c>
      <c r="AS1900">
        <v>0</v>
      </c>
      <c r="AT1900">
        <v>0</v>
      </c>
      <c r="AU1900">
        <v>0</v>
      </c>
      <c r="AV1900">
        <v>0</v>
      </c>
      <c r="AW1900">
        <v>0</v>
      </c>
      <c r="AX1900">
        <v>1</v>
      </c>
    </row>
    <row r="1901" spans="1:50" x14ac:dyDescent="0.25">
      <c r="A1901" s="36">
        <v>5901680</v>
      </c>
      <c r="B1901" s="36">
        <v>34480</v>
      </c>
      <c r="C1901" t="s">
        <v>64</v>
      </c>
      <c r="D1901">
        <v>3822</v>
      </c>
      <c r="E1901">
        <v>3822</v>
      </c>
      <c r="F1901" s="1">
        <v>39763</v>
      </c>
      <c r="G1901" s="1">
        <v>39769</v>
      </c>
      <c r="H1901">
        <v>11</v>
      </c>
      <c r="I1901">
        <v>2008</v>
      </c>
      <c r="J1901">
        <v>-15</v>
      </c>
      <c r="K1901">
        <v>107.73</v>
      </c>
      <c r="L1901" t="s">
        <v>1475</v>
      </c>
      <c r="M1901" t="s">
        <v>1476</v>
      </c>
      <c r="N1901" s="1">
        <v>41974</v>
      </c>
      <c r="O1901">
        <v>-19.857700000000001</v>
      </c>
      <c r="P1901">
        <v>104.6336</v>
      </c>
      <c r="Q1901" t="s">
        <v>3</v>
      </c>
      <c r="R1901" t="s">
        <v>615</v>
      </c>
      <c r="S1901" t="s">
        <v>616</v>
      </c>
      <c r="T1901" t="s">
        <v>13</v>
      </c>
      <c r="U1901" t="s">
        <v>12</v>
      </c>
      <c r="V1901">
        <v>2211.1401000000001</v>
      </c>
      <c r="W1901">
        <v>0.64</v>
      </c>
      <c r="X1901">
        <v>1</v>
      </c>
      <c r="Y1901">
        <v>203</v>
      </c>
      <c r="Z1901">
        <v>44</v>
      </c>
      <c r="AA1901">
        <v>0</v>
      </c>
      <c r="AB1901">
        <v>0</v>
      </c>
      <c r="AC1901">
        <v>240</v>
      </c>
      <c r="AD1901">
        <v>1000</v>
      </c>
      <c r="AE1901">
        <v>2000</v>
      </c>
      <c r="AF1901">
        <v>0</v>
      </c>
      <c r="AG1901">
        <v>0</v>
      </c>
      <c r="AH1901">
        <v>0</v>
      </c>
      <c r="AI1901">
        <v>0</v>
      </c>
      <c r="AJ1901">
        <v>0</v>
      </c>
      <c r="AK1901">
        <v>0</v>
      </c>
      <c r="AL1901">
        <v>0</v>
      </c>
      <c r="AM1901">
        <v>0</v>
      </c>
      <c r="AN1901">
        <v>0</v>
      </c>
      <c r="AO1901">
        <v>0</v>
      </c>
      <c r="AP1901">
        <v>0</v>
      </c>
      <c r="AQ1901">
        <v>0</v>
      </c>
      <c r="AR1901">
        <v>0</v>
      </c>
      <c r="AS1901">
        <v>0</v>
      </c>
      <c r="AT1901">
        <v>0</v>
      </c>
      <c r="AU1901">
        <v>0</v>
      </c>
      <c r="AV1901">
        <v>0</v>
      </c>
      <c r="AW1901">
        <v>0</v>
      </c>
      <c r="AX1901">
        <v>1</v>
      </c>
    </row>
    <row r="1902" spans="1:50" x14ac:dyDescent="0.25">
      <c r="A1902" s="36">
        <v>5901682</v>
      </c>
      <c r="B1902" s="36">
        <v>33156</v>
      </c>
      <c r="C1902" t="s">
        <v>64</v>
      </c>
      <c r="D1902">
        <v>3565</v>
      </c>
      <c r="E1902">
        <v>3565</v>
      </c>
      <c r="F1902" s="1">
        <v>39763</v>
      </c>
      <c r="G1902" s="1">
        <v>39769</v>
      </c>
      <c r="H1902">
        <v>11</v>
      </c>
      <c r="I1902">
        <v>2008</v>
      </c>
      <c r="J1902">
        <v>-11.62</v>
      </c>
      <c r="K1902">
        <v>106.58</v>
      </c>
      <c r="L1902" t="s">
        <v>1475</v>
      </c>
      <c r="M1902" t="s">
        <v>1476</v>
      </c>
      <c r="N1902" s="1">
        <v>41975</v>
      </c>
      <c r="O1902">
        <v>-11.5242</v>
      </c>
      <c r="P1902">
        <v>76.3566</v>
      </c>
      <c r="Q1902" t="s">
        <v>3</v>
      </c>
      <c r="R1902" t="s">
        <v>615</v>
      </c>
      <c r="S1902" t="s">
        <v>616</v>
      </c>
      <c r="T1902" t="s">
        <v>13</v>
      </c>
      <c r="U1902" t="s">
        <v>12</v>
      </c>
      <c r="V1902">
        <v>2211.2550000000001</v>
      </c>
      <c r="W1902">
        <v>0.64</v>
      </c>
      <c r="X1902">
        <v>1</v>
      </c>
      <c r="Y1902">
        <v>222</v>
      </c>
      <c r="Z1902">
        <v>43</v>
      </c>
      <c r="AA1902">
        <v>0</v>
      </c>
      <c r="AB1902">
        <v>0</v>
      </c>
      <c r="AC1902">
        <v>240</v>
      </c>
      <c r="AD1902">
        <v>1000</v>
      </c>
      <c r="AE1902">
        <v>2000</v>
      </c>
      <c r="AF1902">
        <v>0</v>
      </c>
      <c r="AG1902">
        <v>0</v>
      </c>
      <c r="AH1902">
        <v>0</v>
      </c>
      <c r="AI1902">
        <v>0</v>
      </c>
      <c r="AJ1902">
        <v>0</v>
      </c>
      <c r="AK1902">
        <v>0</v>
      </c>
      <c r="AL1902">
        <v>0</v>
      </c>
      <c r="AM1902">
        <v>0</v>
      </c>
      <c r="AN1902">
        <v>0</v>
      </c>
      <c r="AO1902">
        <v>0</v>
      </c>
      <c r="AP1902">
        <v>0</v>
      </c>
      <c r="AQ1902">
        <v>0</v>
      </c>
      <c r="AR1902">
        <v>0</v>
      </c>
      <c r="AS1902">
        <v>0</v>
      </c>
      <c r="AT1902">
        <v>0</v>
      </c>
      <c r="AU1902">
        <v>0</v>
      </c>
      <c r="AV1902">
        <v>0</v>
      </c>
      <c r="AW1902">
        <v>0</v>
      </c>
      <c r="AX1902">
        <v>1</v>
      </c>
    </row>
    <row r="1903" spans="1:50" x14ac:dyDescent="0.25">
      <c r="A1903" s="36">
        <v>5901676</v>
      </c>
      <c r="B1903" s="36">
        <v>34490</v>
      </c>
      <c r="C1903" t="s">
        <v>64</v>
      </c>
      <c r="D1903">
        <v>3984</v>
      </c>
      <c r="E1903">
        <v>3984</v>
      </c>
      <c r="F1903" s="1">
        <v>39762</v>
      </c>
      <c r="G1903" s="1">
        <v>39769</v>
      </c>
      <c r="H1903">
        <v>11</v>
      </c>
      <c r="I1903">
        <v>2008</v>
      </c>
      <c r="J1903">
        <v>-22.03</v>
      </c>
      <c r="K1903">
        <v>110.19</v>
      </c>
      <c r="L1903" t="s">
        <v>1475</v>
      </c>
      <c r="M1903" t="s">
        <v>1476</v>
      </c>
      <c r="N1903" s="1">
        <v>41973</v>
      </c>
      <c r="O1903">
        <v>-20.073</v>
      </c>
      <c r="P1903">
        <v>92.235299999999995</v>
      </c>
      <c r="Q1903" t="s">
        <v>3</v>
      </c>
      <c r="R1903" t="s">
        <v>615</v>
      </c>
      <c r="S1903" t="s">
        <v>616</v>
      </c>
      <c r="T1903" t="s">
        <v>13</v>
      </c>
      <c r="U1903" t="s">
        <v>12</v>
      </c>
      <c r="V1903">
        <v>2211.1406999999999</v>
      </c>
      <c r="W1903">
        <v>0.64</v>
      </c>
      <c r="X1903">
        <v>1</v>
      </c>
      <c r="Y1903">
        <v>222</v>
      </c>
      <c r="Z1903">
        <v>182</v>
      </c>
      <c r="AA1903">
        <v>0</v>
      </c>
      <c r="AB1903">
        <v>1</v>
      </c>
      <c r="AC1903">
        <v>240</v>
      </c>
      <c r="AD1903">
        <v>1000</v>
      </c>
      <c r="AE1903">
        <v>2000</v>
      </c>
      <c r="AF1903">
        <v>0</v>
      </c>
      <c r="AG1903">
        <v>0</v>
      </c>
      <c r="AH1903">
        <v>0</v>
      </c>
      <c r="AI1903">
        <v>0</v>
      </c>
      <c r="AJ1903">
        <v>0</v>
      </c>
      <c r="AK1903">
        <v>0</v>
      </c>
      <c r="AL1903">
        <v>0</v>
      </c>
      <c r="AM1903">
        <v>0</v>
      </c>
      <c r="AN1903">
        <v>0</v>
      </c>
      <c r="AO1903">
        <v>0</v>
      </c>
      <c r="AP1903">
        <v>0</v>
      </c>
      <c r="AQ1903">
        <v>0</v>
      </c>
      <c r="AR1903">
        <v>0</v>
      </c>
      <c r="AS1903">
        <v>0</v>
      </c>
      <c r="AT1903">
        <v>0</v>
      </c>
      <c r="AU1903">
        <v>0</v>
      </c>
      <c r="AV1903">
        <v>0</v>
      </c>
      <c r="AW1903">
        <v>0</v>
      </c>
      <c r="AX1903">
        <v>1</v>
      </c>
    </row>
    <row r="1904" spans="1:50" x14ac:dyDescent="0.25">
      <c r="A1904" s="36">
        <v>5901677</v>
      </c>
      <c r="B1904" s="36">
        <v>5152</v>
      </c>
      <c r="C1904" t="s">
        <v>65</v>
      </c>
      <c r="D1904">
        <v>2965</v>
      </c>
      <c r="E1904">
        <v>2965</v>
      </c>
      <c r="F1904" s="1">
        <v>39762</v>
      </c>
      <c r="G1904" s="1">
        <v>39769</v>
      </c>
      <c r="H1904">
        <v>11</v>
      </c>
      <c r="I1904">
        <v>2008</v>
      </c>
      <c r="J1904">
        <v>-18.940000000000001</v>
      </c>
      <c r="K1904">
        <v>109.1</v>
      </c>
      <c r="L1904" t="s">
        <v>1475</v>
      </c>
      <c r="M1904" t="s">
        <v>1476</v>
      </c>
      <c r="N1904" s="1">
        <v>41974</v>
      </c>
      <c r="O1904">
        <v>-25.518999999999998</v>
      </c>
      <c r="P1904">
        <v>108.136</v>
      </c>
      <c r="Q1904" t="s">
        <v>3</v>
      </c>
      <c r="R1904" t="s">
        <v>615</v>
      </c>
      <c r="S1904" t="s">
        <v>616</v>
      </c>
      <c r="T1904" t="s">
        <v>13</v>
      </c>
      <c r="U1904" t="s">
        <v>12</v>
      </c>
      <c r="V1904">
        <v>2211.8006999999998</v>
      </c>
      <c r="W1904">
        <v>0.64</v>
      </c>
      <c r="X1904">
        <v>1</v>
      </c>
      <c r="Y1904">
        <v>209</v>
      </c>
      <c r="Z1904">
        <v>43</v>
      </c>
      <c r="AA1904">
        <v>0</v>
      </c>
      <c r="AB1904">
        <v>0</v>
      </c>
      <c r="AC1904">
        <v>240</v>
      </c>
      <c r="AD1904">
        <v>1000</v>
      </c>
      <c r="AE1904">
        <v>2000</v>
      </c>
      <c r="AF1904">
        <v>0</v>
      </c>
      <c r="AG1904">
        <v>0</v>
      </c>
      <c r="AH1904">
        <v>0</v>
      </c>
      <c r="AI1904">
        <v>0</v>
      </c>
      <c r="AJ1904">
        <v>0</v>
      </c>
      <c r="AK1904">
        <v>0</v>
      </c>
      <c r="AL1904">
        <v>0</v>
      </c>
      <c r="AM1904">
        <v>0</v>
      </c>
      <c r="AN1904">
        <v>0</v>
      </c>
      <c r="AO1904">
        <v>0</v>
      </c>
      <c r="AP1904">
        <v>0</v>
      </c>
      <c r="AQ1904">
        <v>0</v>
      </c>
      <c r="AR1904">
        <v>0</v>
      </c>
      <c r="AS1904">
        <v>0</v>
      </c>
      <c r="AT1904">
        <v>0</v>
      </c>
      <c r="AU1904">
        <v>0</v>
      </c>
      <c r="AV1904">
        <v>0</v>
      </c>
      <c r="AW1904">
        <v>0</v>
      </c>
      <c r="AX1904">
        <v>1</v>
      </c>
    </row>
    <row r="1905" spans="1:50" x14ac:dyDescent="0.25">
      <c r="A1905" s="36">
        <v>5901683</v>
      </c>
      <c r="B1905" s="36">
        <v>33366</v>
      </c>
      <c r="C1905" t="s">
        <v>64</v>
      </c>
      <c r="D1905">
        <v>3675</v>
      </c>
      <c r="E1905">
        <v>3675</v>
      </c>
      <c r="F1905" s="1">
        <v>39764</v>
      </c>
      <c r="G1905" s="1">
        <v>39769</v>
      </c>
      <c r="H1905">
        <v>11</v>
      </c>
      <c r="I1905">
        <v>2008</v>
      </c>
      <c r="J1905">
        <v>-9.73</v>
      </c>
      <c r="K1905">
        <v>105.94</v>
      </c>
      <c r="L1905" t="s">
        <v>1475</v>
      </c>
      <c r="M1905" t="s">
        <v>1476</v>
      </c>
      <c r="N1905" s="1">
        <v>41975</v>
      </c>
      <c r="O1905">
        <v>-20.144100000000002</v>
      </c>
      <c r="P1905">
        <v>101.5984</v>
      </c>
      <c r="Q1905" t="s">
        <v>3</v>
      </c>
      <c r="R1905" t="s">
        <v>615</v>
      </c>
      <c r="S1905" t="s">
        <v>616</v>
      </c>
      <c r="T1905" t="s">
        <v>13</v>
      </c>
      <c r="U1905" t="s">
        <v>12</v>
      </c>
      <c r="V1905">
        <v>2210.9708000000001</v>
      </c>
      <c r="W1905">
        <v>0.64</v>
      </c>
      <c r="X1905">
        <v>1</v>
      </c>
      <c r="Y1905">
        <v>221</v>
      </c>
      <c r="Z1905">
        <v>175</v>
      </c>
      <c r="AA1905">
        <v>0</v>
      </c>
      <c r="AB1905">
        <v>1</v>
      </c>
      <c r="AC1905">
        <v>240</v>
      </c>
      <c r="AD1905">
        <v>1000</v>
      </c>
      <c r="AE1905">
        <v>2000</v>
      </c>
      <c r="AF1905">
        <v>0</v>
      </c>
      <c r="AG1905">
        <v>0</v>
      </c>
      <c r="AH1905">
        <v>0</v>
      </c>
      <c r="AI1905">
        <v>0</v>
      </c>
      <c r="AJ1905">
        <v>0</v>
      </c>
      <c r="AK1905">
        <v>0</v>
      </c>
      <c r="AL1905">
        <v>0</v>
      </c>
      <c r="AM1905">
        <v>0</v>
      </c>
      <c r="AN1905">
        <v>0</v>
      </c>
      <c r="AO1905">
        <v>0</v>
      </c>
      <c r="AP1905">
        <v>0</v>
      </c>
      <c r="AQ1905">
        <v>0</v>
      </c>
      <c r="AR1905">
        <v>0</v>
      </c>
      <c r="AS1905">
        <v>0</v>
      </c>
      <c r="AT1905">
        <v>0</v>
      </c>
      <c r="AU1905">
        <v>0</v>
      </c>
      <c r="AV1905">
        <v>0</v>
      </c>
      <c r="AW1905">
        <v>0</v>
      </c>
      <c r="AX1905">
        <v>1</v>
      </c>
    </row>
    <row r="1906" spans="1:50" x14ac:dyDescent="0.25">
      <c r="A1906" s="36">
        <v>5901679</v>
      </c>
      <c r="B1906" s="36">
        <v>5153</v>
      </c>
      <c r="C1906" t="s">
        <v>65</v>
      </c>
      <c r="D1906">
        <v>2966</v>
      </c>
      <c r="E1906">
        <v>2966</v>
      </c>
      <c r="F1906" s="1">
        <v>39763</v>
      </c>
      <c r="G1906" s="1">
        <v>39769</v>
      </c>
      <c r="H1906">
        <v>11</v>
      </c>
      <c r="I1906">
        <v>2008</v>
      </c>
      <c r="J1906">
        <v>-15.38</v>
      </c>
      <c r="K1906">
        <v>107.86</v>
      </c>
      <c r="L1906" t="s">
        <v>1475</v>
      </c>
      <c r="M1906" t="s">
        <v>1476</v>
      </c>
      <c r="N1906" s="1">
        <v>41965</v>
      </c>
      <c r="O1906">
        <v>-15.673999999999999</v>
      </c>
      <c r="P1906">
        <v>107.652</v>
      </c>
      <c r="Q1906" t="s">
        <v>3</v>
      </c>
      <c r="R1906" t="s">
        <v>615</v>
      </c>
      <c r="S1906" t="s">
        <v>616</v>
      </c>
      <c r="T1906" t="s">
        <v>13</v>
      </c>
      <c r="U1906" t="s">
        <v>12</v>
      </c>
      <c r="V1906">
        <v>2202.0453000000002</v>
      </c>
      <c r="W1906">
        <v>0.64</v>
      </c>
      <c r="X1906">
        <v>1</v>
      </c>
      <c r="Y1906">
        <v>212</v>
      </c>
      <c r="Z1906">
        <v>41</v>
      </c>
      <c r="AA1906">
        <v>0</v>
      </c>
      <c r="AB1906">
        <v>0</v>
      </c>
      <c r="AC1906">
        <v>240</v>
      </c>
      <c r="AD1906">
        <v>1000</v>
      </c>
      <c r="AE1906">
        <v>2000</v>
      </c>
      <c r="AF1906">
        <v>0</v>
      </c>
      <c r="AG1906">
        <v>0</v>
      </c>
      <c r="AH1906">
        <v>0</v>
      </c>
      <c r="AI1906">
        <v>0</v>
      </c>
      <c r="AJ1906">
        <v>0</v>
      </c>
      <c r="AK1906">
        <v>0</v>
      </c>
      <c r="AL1906">
        <v>0</v>
      </c>
      <c r="AM1906">
        <v>0</v>
      </c>
      <c r="AN1906">
        <v>0</v>
      </c>
      <c r="AO1906">
        <v>0</v>
      </c>
      <c r="AP1906">
        <v>0</v>
      </c>
      <c r="AQ1906">
        <v>0</v>
      </c>
      <c r="AR1906">
        <v>0</v>
      </c>
      <c r="AS1906">
        <v>0</v>
      </c>
      <c r="AT1906">
        <v>0</v>
      </c>
      <c r="AU1906">
        <v>0</v>
      </c>
      <c r="AV1906">
        <v>0</v>
      </c>
      <c r="AW1906">
        <v>0</v>
      </c>
      <c r="AX1906">
        <v>1</v>
      </c>
    </row>
    <row r="1907" spans="1:50" x14ac:dyDescent="0.25">
      <c r="A1907" s="36">
        <v>5901678</v>
      </c>
      <c r="B1907" s="36">
        <v>34479</v>
      </c>
      <c r="C1907" t="s">
        <v>64</v>
      </c>
      <c r="D1907">
        <v>3821</v>
      </c>
      <c r="E1907">
        <v>3821</v>
      </c>
      <c r="F1907" s="1">
        <v>39763</v>
      </c>
      <c r="G1907" s="1">
        <v>39769</v>
      </c>
      <c r="H1907">
        <v>11</v>
      </c>
      <c r="I1907">
        <v>2008</v>
      </c>
      <c r="J1907">
        <v>-17.940000000000001</v>
      </c>
      <c r="K1907">
        <v>108.74</v>
      </c>
      <c r="L1907" t="s">
        <v>1475</v>
      </c>
      <c r="M1907" t="s">
        <v>1476</v>
      </c>
      <c r="N1907" s="1">
        <v>41974</v>
      </c>
      <c r="O1907">
        <v>-19.290099999999999</v>
      </c>
      <c r="P1907">
        <v>104.6992</v>
      </c>
      <c r="Q1907" t="s">
        <v>3</v>
      </c>
      <c r="R1907" t="s">
        <v>615</v>
      </c>
      <c r="S1907" t="s">
        <v>616</v>
      </c>
      <c r="T1907" t="s">
        <v>13</v>
      </c>
      <c r="U1907" t="s">
        <v>12</v>
      </c>
      <c r="V1907">
        <v>2211.1043</v>
      </c>
      <c r="W1907">
        <v>0.64</v>
      </c>
      <c r="X1907">
        <v>1</v>
      </c>
      <c r="Y1907">
        <v>222</v>
      </c>
      <c r="Z1907">
        <v>44</v>
      </c>
      <c r="AA1907">
        <v>0</v>
      </c>
      <c r="AB1907">
        <v>0</v>
      </c>
      <c r="AC1907">
        <v>240</v>
      </c>
      <c r="AD1907">
        <v>1000</v>
      </c>
      <c r="AE1907">
        <v>2000</v>
      </c>
      <c r="AF1907">
        <v>0</v>
      </c>
      <c r="AG1907">
        <v>0</v>
      </c>
      <c r="AH1907">
        <v>0</v>
      </c>
      <c r="AI1907">
        <v>0</v>
      </c>
      <c r="AJ1907">
        <v>0</v>
      </c>
      <c r="AK1907">
        <v>0</v>
      </c>
      <c r="AL1907">
        <v>0</v>
      </c>
      <c r="AM1907">
        <v>0</v>
      </c>
      <c r="AN1907">
        <v>0</v>
      </c>
      <c r="AO1907">
        <v>0</v>
      </c>
      <c r="AP1907">
        <v>0</v>
      </c>
      <c r="AQ1907">
        <v>0</v>
      </c>
      <c r="AR1907">
        <v>0</v>
      </c>
      <c r="AS1907">
        <v>0</v>
      </c>
      <c r="AT1907">
        <v>0</v>
      </c>
      <c r="AU1907">
        <v>0</v>
      </c>
      <c r="AV1907">
        <v>0</v>
      </c>
      <c r="AW1907">
        <v>0</v>
      </c>
      <c r="AX1907">
        <v>1</v>
      </c>
    </row>
    <row r="1908" spans="1:50" x14ac:dyDescent="0.25">
      <c r="A1908" s="36">
        <v>5901674</v>
      </c>
      <c r="B1908" s="36">
        <v>34488</v>
      </c>
      <c r="C1908" t="s">
        <v>64</v>
      </c>
      <c r="D1908">
        <v>3982</v>
      </c>
      <c r="E1908">
        <v>3982</v>
      </c>
      <c r="F1908" s="1">
        <v>39762</v>
      </c>
      <c r="G1908" s="1">
        <v>39763</v>
      </c>
      <c r="H1908">
        <v>11</v>
      </c>
      <c r="I1908">
        <v>2008</v>
      </c>
      <c r="J1908">
        <v>-23.98</v>
      </c>
      <c r="K1908">
        <v>110.9</v>
      </c>
      <c r="L1908" t="s">
        <v>1475</v>
      </c>
      <c r="M1908" t="s">
        <v>1476</v>
      </c>
      <c r="N1908" s="1">
        <v>41973</v>
      </c>
      <c r="O1908">
        <v>-24.0367</v>
      </c>
      <c r="P1908">
        <v>77.448400000000007</v>
      </c>
      <c r="Q1908" t="s">
        <v>3</v>
      </c>
      <c r="R1908" t="s">
        <v>615</v>
      </c>
      <c r="S1908" t="s">
        <v>616</v>
      </c>
      <c r="T1908" t="s">
        <v>13</v>
      </c>
      <c r="U1908" t="s">
        <v>12</v>
      </c>
      <c r="V1908">
        <v>2211.3746000000001</v>
      </c>
      <c r="W1908">
        <v>0.64</v>
      </c>
      <c r="X1908">
        <v>1</v>
      </c>
      <c r="Y1908">
        <v>221</v>
      </c>
      <c r="Z1908">
        <v>193</v>
      </c>
      <c r="AA1908">
        <v>0</v>
      </c>
      <c r="AB1908">
        <v>0</v>
      </c>
      <c r="AC1908">
        <v>240</v>
      </c>
      <c r="AD1908">
        <v>1000</v>
      </c>
      <c r="AE1908">
        <v>2000</v>
      </c>
      <c r="AF1908">
        <v>0</v>
      </c>
      <c r="AG1908">
        <v>0</v>
      </c>
      <c r="AH1908">
        <v>0</v>
      </c>
      <c r="AI1908">
        <v>0</v>
      </c>
      <c r="AJ1908">
        <v>0</v>
      </c>
      <c r="AK1908">
        <v>0</v>
      </c>
      <c r="AL1908">
        <v>0</v>
      </c>
      <c r="AM1908">
        <v>0</v>
      </c>
      <c r="AN1908">
        <v>0</v>
      </c>
      <c r="AO1908">
        <v>0</v>
      </c>
      <c r="AP1908">
        <v>0</v>
      </c>
      <c r="AQ1908">
        <v>0</v>
      </c>
      <c r="AR1908">
        <v>0</v>
      </c>
      <c r="AS1908">
        <v>0</v>
      </c>
      <c r="AT1908">
        <v>0</v>
      </c>
      <c r="AU1908">
        <v>0</v>
      </c>
      <c r="AV1908">
        <v>0</v>
      </c>
      <c r="AW1908">
        <v>0</v>
      </c>
      <c r="AX1908">
        <v>1</v>
      </c>
    </row>
    <row r="1909" spans="1:50" x14ac:dyDescent="0.25">
      <c r="A1909" s="36">
        <v>5901675</v>
      </c>
      <c r="B1909" s="36">
        <v>34489</v>
      </c>
      <c r="C1909" t="s">
        <v>64</v>
      </c>
      <c r="D1909">
        <v>3983</v>
      </c>
      <c r="E1909">
        <v>3983</v>
      </c>
      <c r="F1909" s="1">
        <v>39762</v>
      </c>
      <c r="G1909" s="1">
        <v>39763</v>
      </c>
      <c r="H1909">
        <v>11</v>
      </c>
      <c r="I1909">
        <v>2008</v>
      </c>
      <c r="J1909">
        <v>-23.02</v>
      </c>
      <c r="K1909">
        <v>110.54</v>
      </c>
      <c r="L1909" t="s">
        <v>1475</v>
      </c>
      <c r="M1909" t="s">
        <v>1476</v>
      </c>
      <c r="N1909" s="1">
        <v>41973</v>
      </c>
      <c r="O1909">
        <v>-24.015999999999998</v>
      </c>
      <c r="P1909">
        <v>111.43089999999999</v>
      </c>
      <c r="Q1909" t="s">
        <v>3</v>
      </c>
      <c r="R1909" t="s">
        <v>615</v>
      </c>
      <c r="S1909" t="s">
        <v>616</v>
      </c>
      <c r="T1909" t="s">
        <v>13</v>
      </c>
      <c r="U1909" t="s">
        <v>12</v>
      </c>
      <c r="V1909">
        <v>2211.2530999999999</v>
      </c>
      <c r="W1909">
        <v>0.64</v>
      </c>
      <c r="X1909">
        <v>1</v>
      </c>
      <c r="Y1909">
        <v>215</v>
      </c>
      <c r="Z1909">
        <v>44</v>
      </c>
      <c r="AA1909">
        <v>0</v>
      </c>
      <c r="AB1909">
        <v>0</v>
      </c>
      <c r="AC1909">
        <v>240</v>
      </c>
      <c r="AD1909">
        <v>1000</v>
      </c>
      <c r="AE1909">
        <v>2000</v>
      </c>
      <c r="AF1909">
        <v>0</v>
      </c>
      <c r="AG1909">
        <v>0</v>
      </c>
      <c r="AH1909">
        <v>0</v>
      </c>
      <c r="AI1909">
        <v>0</v>
      </c>
      <c r="AJ1909">
        <v>0</v>
      </c>
      <c r="AK1909">
        <v>0</v>
      </c>
      <c r="AL1909">
        <v>0</v>
      </c>
      <c r="AM1909">
        <v>0</v>
      </c>
      <c r="AN1909">
        <v>0</v>
      </c>
      <c r="AO1909">
        <v>0</v>
      </c>
      <c r="AP1909">
        <v>0</v>
      </c>
      <c r="AQ1909">
        <v>0</v>
      </c>
      <c r="AR1909">
        <v>0</v>
      </c>
      <c r="AS1909">
        <v>0</v>
      </c>
      <c r="AT1909">
        <v>0</v>
      </c>
      <c r="AU1909">
        <v>0</v>
      </c>
      <c r="AV1909">
        <v>0</v>
      </c>
      <c r="AW1909">
        <v>0</v>
      </c>
      <c r="AX1909">
        <v>1</v>
      </c>
    </row>
    <row r="1910" spans="1:50" x14ac:dyDescent="0.25">
      <c r="A1910" s="36">
        <v>1901129</v>
      </c>
      <c r="B1910" s="36">
        <v>34482</v>
      </c>
      <c r="C1910" t="s">
        <v>64</v>
      </c>
      <c r="D1910">
        <v>3976</v>
      </c>
      <c r="E1910">
        <v>3976</v>
      </c>
      <c r="F1910" s="1">
        <v>39759</v>
      </c>
      <c r="G1910" s="1">
        <v>39763</v>
      </c>
      <c r="H1910">
        <v>11</v>
      </c>
      <c r="I1910">
        <v>2008</v>
      </c>
      <c r="J1910">
        <v>-41.91</v>
      </c>
      <c r="K1910">
        <v>43.68</v>
      </c>
      <c r="L1910" t="s">
        <v>1475</v>
      </c>
      <c r="M1910" t="s">
        <v>1476</v>
      </c>
      <c r="N1910" s="1">
        <v>41970</v>
      </c>
      <c r="O1910">
        <v>-30.144300000000001</v>
      </c>
      <c r="P1910">
        <v>74.303200000000004</v>
      </c>
      <c r="Q1910" t="s">
        <v>3</v>
      </c>
      <c r="R1910" t="s">
        <v>615</v>
      </c>
      <c r="S1910" t="s">
        <v>616</v>
      </c>
      <c r="T1910" t="s">
        <v>13</v>
      </c>
      <c r="U1910" t="s">
        <v>12</v>
      </c>
      <c r="V1910">
        <v>2211.1133</v>
      </c>
      <c r="W1910">
        <v>0.64</v>
      </c>
      <c r="X1910">
        <v>1</v>
      </c>
      <c r="Y1910">
        <v>216</v>
      </c>
      <c r="Z1910">
        <v>195</v>
      </c>
      <c r="AA1910">
        <v>0</v>
      </c>
      <c r="AB1910">
        <v>0</v>
      </c>
      <c r="AC1910">
        <v>240</v>
      </c>
      <c r="AD1910">
        <v>1000</v>
      </c>
      <c r="AE1910">
        <v>2000</v>
      </c>
      <c r="AF1910">
        <v>0</v>
      </c>
      <c r="AG1910">
        <v>0</v>
      </c>
      <c r="AH1910">
        <v>0</v>
      </c>
      <c r="AI1910">
        <v>0</v>
      </c>
      <c r="AJ1910">
        <v>0</v>
      </c>
      <c r="AK1910">
        <v>0</v>
      </c>
      <c r="AL1910">
        <v>0</v>
      </c>
      <c r="AM1910">
        <v>0</v>
      </c>
      <c r="AN1910">
        <v>0</v>
      </c>
      <c r="AO1910">
        <v>0</v>
      </c>
      <c r="AP1910">
        <v>0</v>
      </c>
      <c r="AQ1910">
        <v>0</v>
      </c>
      <c r="AR1910">
        <v>0</v>
      </c>
      <c r="AS1910">
        <v>0</v>
      </c>
      <c r="AT1910">
        <v>0</v>
      </c>
      <c r="AU1910">
        <v>0</v>
      </c>
      <c r="AV1910">
        <v>0</v>
      </c>
      <c r="AW1910">
        <v>0</v>
      </c>
      <c r="AX1910">
        <v>1</v>
      </c>
    </row>
    <row r="1911" spans="1:50" x14ac:dyDescent="0.25">
      <c r="A1911" s="36">
        <v>5904395</v>
      </c>
      <c r="B1911" s="36">
        <v>9254</v>
      </c>
      <c r="C1911" t="s">
        <v>65</v>
      </c>
      <c r="D1911">
        <v>5219</v>
      </c>
      <c r="E1911">
        <v>6719</v>
      </c>
      <c r="F1911" s="1">
        <v>41750</v>
      </c>
      <c r="G1911" s="1">
        <v>41780</v>
      </c>
      <c r="H1911">
        <v>4</v>
      </c>
      <c r="I1911">
        <v>2014</v>
      </c>
      <c r="J1911">
        <v>-39.676600000000001</v>
      </c>
      <c r="K1911">
        <v>-150.0033</v>
      </c>
      <c r="L1911" t="s">
        <v>1477</v>
      </c>
      <c r="M1911" t="s">
        <v>1478</v>
      </c>
      <c r="N1911" s="1">
        <v>41968</v>
      </c>
      <c r="O1911">
        <v>-38.911000000000001</v>
      </c>
      <c r="P1911">
        <v>-148.22900000000001</v>
      </c>
      <c r="Q1911" t="s">
        <v>3</v>
      </c>
      <c r="R1911" t="s">
        <v>637</v>
      </c>
      <c r="S1911" t="s">
        <v>638</v>
      </c>
      <c r="T1911" t="s">
        <v>43</v>
      </c>
      <c r="U1911" t="s">
        <v>7</v>
      </c>
      <c r="V1911">
        <v>218.50880000000001</v>
      </c>
      <c r="W1911">
        <v>0.91</v>
      </c>
      <c r="X1911">
        <v>1</v>
      </c>
      <c r="Y1911">
        <v>43</v>
      </c>
      <c r="Z1911">
        <v>0</v>
      </c>
      <c r="AA1911">
        <v>0</v>
      </c>
      <c r="AB1911">
        <v>0</v>
      </c>
      <c r="AC1911">
        <v>240</v>
      </c>
      <c r="AD1911">
        <v>1000</v>
      </c>
      <c r="AE1911">
        <v>2020</v>
      </c>
      <c r="AF1911">
        <v>1</v>
      </c>
      <c r="AG1911">
        <v>1</v>
      </c>
      <c r="AH1911">
        <v>0</v>
      </c>
      <c r="AI1911">
        <v>0</v>
      </c>
      <c r="AJ1911">
        <v>0</v>
      </c>
      <c r="AK1911">
        <v>0</v>
      </c>
      <c r="AL1911">
        <v>0</v>
      </c>
      <c r="AM1911">
        <v>0</v>
      </c>
      <c r="AN1911">
        <v>0</v>
      </c>
      <c r="AO1911">
        <v>0</v>
      </c>
      <c r="AP1911">
        <v>0</v>
      </c>
      <c r="AQ1911">
        <v>1</v>
      </c>
      <c r="AR1911">
        <v>1</v>
      </c>
      <c r="AS1911">
        <v>0</v>
      </c>
      <c r="AT1911">
        <v>0</v>
      </c>
      <c r="AU1911">
        <v>0</v>
      </c>
      <c r="AV1911">
        <v>0</v>
      </c>
      <c r="AW1911">
        <v>0</v>
      </c>
      <c r="AX1911">
        <v>1</v>
      </c>
    </row>
    <row r="1912" spans="1:50" x14ac:dyDescent="0.25">
      <c r="A1912" s="36">
        <v>5904188</v>
      </c>
      <c r="B1912" s="36">
        <v>9095</v>
      </c>
      <c r="C1912" t="s">
        <v>65</v>
      </c>
      <c r="D1912">
        <v>5218</v>
      </c>
      <c r="E1912">
        <v>6717</v>
      </c>
      <c r="F1912" s="1">
        <v>41743</v>
      </c>
      <c r="G1912" s="1">
        <v>41780</v>
      </c>
      <c r="H1912">
        <v>4</v>
      </c>
      <c r="I1912">
        <v>2014</v>
      </c>
      <c r="J1912">
        <v>-49.9833</v>
      </c>
      <c r="K1912">
        <v>-149.9633</v>
      </c>
      <c r="L1912" t="s">
        <v>1477</v>
      </c>
      <c r="M1912" t="s">
        <v>1478</v>
      </c>
      <c r="N1912" s="1">
        <v>41973</v>
      </c>
      <c r="O1912">
        <v>-49.469000000000001</v>
      </c>
      <c r="P1912">
        <v>-139.31200000000001</v>
      </c>
      <c r="Q1912" t="s">
        <v>3</v>
      </c>
      <c r="R1912" t="s">
        <v>637</v>
      </c>
      <c r="S1912" t="s">
        <v>638</v>
      </c>
      <c r="T1912" t="s">
        <v>43</v>
      </c>
      <c r="U1912" t="s">
        <v>7</v>
      </c>
      <c r="V1912">
        <v>229.51939999999999</v>
      </c>
      <c r="W1912">
        <v>0.91</v>
      </c>
      <c r="X1912">
        <v>1</v>
      </c>
      <c r="Y1912">
        <v>43</v>
      </c>
      <c r="Z1912">
        <v>0</v>
      </c>
      <c r="AA1912">
        <v>0</v>
      </c>
      <c r="AB1912">
        <v>0</v>
      </c>
      <c r="AC1912">
        <v>240</v>
      </c>
      <c r="AD1912">
        <v>1000</v>
      </c>
      <c r="AE1912">
        <v>2020</v>
      </c>
      <c r="AF1912">
        <v>1</v>
      </c>
      <c r="AG1912">
        <v>1</v>
      </c>
      <c r="AH1912">
        <v>0</v>
      </c>
      <c r="AI1912">
        <v>0</v>
      </c>
      <c r="AJ1912">
        <v>0</v>
      </c>
      <c r="AK1912">
        <v>0</v>
      </c>
      <c r="AL1912">
        <v>0</v>
      </c>
      <c r="AM1912">
        <v>0</v>
      </c>
      <c r="AN1912">
        <v>0</v>
      </c>
      <c r="AO1912">
        <v>0</v>
      </c>
      <c r="AP1912">
        <v>0</v>
      </c>
      <c r="AQ1912">
        <v>1</v>
      </c>
      <c r="AR1912">
        <v>1</v>
      </c>
      <c r="AS1912">
        <v>0</v>
      </c>
      <c r="AT1912">
        <v>0</v>
      </c>
      <c r="AU1912">
        <v>0</v>
      </c>
      <c r="AV1912">
        <v>0</v>
      </c>
      <c r="AW1912">
        <v>0</v>
      </c>
      <c r="AX1912">
        <v>1</v>
      </c>
    </row>
    <row r="1913" spans="1:50" x14ac:dyDescent="0.25">
      <c r="A1913" s="36">
        <v>5904187</v>
      </c>
      <c r="B1913" s="36">
        <v>9101</v>
      </c>
      <c r="C1913" t="s">
        <v>65</v>
      </c>
      <c r="D1913">
        <v>5217</v>
      </c>
      <c r="E1913">
        <v>6714</v>
      </c>
      <c r="F1913" s="1">
        <v>41747</v>
      </c>
      <c r="G1913" s="1">
        <v>41780</v>
      </c>
      <c r="H1913">
        <v>4</v>
      </c>
      <c r="I1913">
        <v>2014</v>
      </c>
      <c r="J1913">
        <v>-44.9467</v>
      </c>
      <c r="K1913">
        <v>-150.01830000000001</v>
      </c>
      <c r="L1913" t="s">
        <v>1477</v>
      </c>
      <c r="M1913" t="s">
        <v>1478</v>
      </c>
      <c r="N1913" s="1">
        <v>41975</v>
      </c>
      <c r="O1913">
        <v>-42.96</v>
      </c>
      <c r="P1913">
        <v>-160.09100000000001</v>
      </c>
      <c r="Q1913" t="s">
        <v>3</v>
      </c>
      <c r="R1913" t="s">
        <v>637</v>
      </c>
      <c r="S1913" t="s">
        <v>638</v>
      </c>
      <c r="T1913" t="s">
        <v>43</v>
      </c>
      <c r="U1913" t="s">
        <v>7</v>
      </c>
      <c r="V1913">
        <v>228.09790000000001</v>
      </c>
      <c r="W1913">
        <v>0.91</v>
      </c>
      <c r="X1913">
        <v>1</v>
      </c>
      <c r="Y1913">
        <v>31</v>
      </c>
      <c r="Z1913">
        <v>0</v>
      </c>
      <c r="AA1913">
        <v>0</v>
      </c>
      <c r="AB1913">
        <v>0</v>
      </c>
      <c r="AC1913">
        <v>240</v>
      </c>
      <c r="AD1913">
        <v>1000</v>
      </c>
      <c r="AE1913">
        <v>2020</v>
      </c>
      <c r="AF1913">
        <v>1</v>
      </c>
      <c r="AG1913">
        <v>0</v>
      </c>
      <c r="AH1913">
        <v>0</v>
      </c>
      <c r="AI1913">
        <v>0</v>
      </c>
      <c r="AJ1913">
        <v>0</v>
      </c>
      <c r="AK1913">
        <v>0</v>
      </c>
      <c r="AL1913">
        <v>0</v>
      </c>
      <c r="AM1913">
        <v>0</v>
      </c>
      <c r="AN1913">
        <v>0</v>
      </c>
      <c r="AO1913">
        <v>0</v>
      </c>
      <c r="AP1913">
        <v>0</v>
      </c>
      <c r="AQ1913">
        <v>0</v>
      </c>
      <c r="AR1913">
        <v>1</v>
      </c>
      <c r="AS1913">
        <v>0</v>
      </c>
      <c r="AT1913">
        <v>0</v>
      </c>
      <c r="AU1913">
        <v>0</v>
      </c>
      <c r="AV1913">
        <v>0</v>
      </c>
      <c r="AW1913">
        <v>0</v>
      </c>
      <c r="AX1913">
        <v>1</v>
      </c>
    </row>
    <row r="1914" spans="1:50" x14ac:dyDescent="0.25">
      <c r="A1914" s="36">
        <v>5904162</v>
      </c>
      <c r="B1914" s="36">
        <v>8472</v>
      </c>
      <c r="C1914" t="s">
        <v>65</v>
      </c>
      <c r="D1914">
        <v>4663</v>
      </c>
      <c r="E1914">
        <v>6470</v>
      </c>
      <c r="F1914" s="1">
        <v>41620</v>
      </c>
      <c r="G1914" s="1">
        <v>41626</v>
      </c>
      <c r="H1914">
        <v>12</v>
      </c>
      <c r="I1914">
        <v>2013</v>
      </c>
      <c r="J1914">
        <v>-64.9983</v>
      </c>
      <c r="K1914">
        <v>-135.86330000000001</v>
      </c>
      <c r="L1914" t="s">
        <v>1477</v>
      </c>
      <c r="M1914" t="s">
        <v>1479</v>
      </c>
      <c r="N1914" s="1">
        <v>41768</v>
      </c>
      <c r="O1914">
        <v>-66.445999999999998</v>
      </c>
      <c r="P1914">
        <v>-135.24799999999999</v>
      </c>
      <c r="Q1914" t="s">
        <v>3</v>
      </c>
      <c r="R1914" t="s">
        <v>637</v>
      </c>
      <c r="S1914" t="s">
        <v>638</v>
      </c>
      <c r="T1914" t="s">
        <v>8</v>
      </c>
      <c r="U1914" t="s">
        <v>7</v>
      </c>
      <c r="V1914">
        <v>148.0044</v>
      </c>
      <c r="W1914">
        <v>0.91</v>
      </c>
      <c r="X1914">
        <v>1</v>
      </c>
      <c r="Y1914">
        <v>21</v>
      </c>
      <c r="Z1914">
        <v>0</v>
      </c>
      <c r="AA1914">
        <v>0</v>
      </c>
      <c r="AB1914">
        <v>0</v>
      </c>
      <c r="AC1914">
        <v>240</v>
      </c>
      <c r="AD1914">
        <v>1000</v>
      </c>
      <c r="AE1914">
        <v>2020</v>
      </c>
      <c r="AF1914">
        <v>0</v>
      </c>
      <c r="AG1914">
        <v>0</v>
      </c>
      <c r="AH1914">
        <v>0</v>
      </c>
      <c r="AI1914">
        <v>0</v>
      </c>
      <c r="AJ1914">
        <v>0</v>
      </c>
      <c r="AK1914">
        <v>0</v>
      </c>
      <c r="AL1914">
        <v>0</v>
      </c>
      <c r="AM1914">
        <v>0</v>
      </c>
      <c r="AN1914">
        <v>0</v>
      </c>
      <c r="AO1914">
        <v>0</v>
      </c>
      <c r="AP1914">
        <v>0</v>
      </c>
      <c r="AQ1914">
        <v>0</v>
      </c>
      <c r="AR1914">
        <v>0</v>
      </c>
      <c r="AS1914">
        <v>0</v>
      </c>
      <c r="AT1914">
        <v>0</v>
      </c>
      <c r="AU1914">
        <v>0</v>
      </c>
      <c r="AV1914">
        <v>0</v>
      </c>
      <c r="AW1914">
        <v>0</v>
      </c>
      <c r="AX1914">
        <v>1</v>
      </c>
    </row>
    <row r="1915" spans="1:50" x14ac:dyDescent="0.25">
      <c r="A1915" s="36">
        <v>5904161</v>
      </c>
      <c r="B1915" s="36">
        <v>8487</v>
      </c>
      <c r="C1915" t="s">
        <v>65</v>
      </c>
      <c r="D1915">
        <v>4662</v>
      </c>
      <c r="E1915">
        <v>6469</v>
      </c>
      <c r="F1915" s="1">
        <v>41623</v>
      </c>
      <c r="G1915" s="1">
        <v>41626</v>
      </c>
      <c r="H1915">
        <v>12</v>
      </c>
      <c r="I1915">
        <v>2013</v>
      </c>
      <c r="J1915">
        <v>-66.766599999999997</v>
      </c>
      <c r="K1915">
        <v>-151.9949</v>
      </c>
      <c r="L1915" t="s">
        <v>1477</v>
      </c>
      <c r="M1915" t="s">
        <v>1479</v>
      </c>
      <c r="N1915" s="1">
        <v>41750</v>
      </c>
      <c r="O1915">
        <v>-66.221000000000004</v>
      </c>
      <c r="P1915">
        <v>-153.41300000000001</v>
      </c>
      <c r="Q1915" t="s">
        <v>3</v>
      </c>
      <c r="R1915" t="s">
        <v>637</v>
      </c>
      <c r="S1915" t="s">
        <v>638</v>
      </c>
      <c r="T1915" t="s">
        <v>8</v>
      </c>
      <c r="U1915" t="s">
        <v>7</v>
      </c>
      <c r="V1915">
        <v>127.00879999999999</v>
      </c>
      <c r="W1915">
        <v>0.91</v>
      </c>
      <c r="X1915">
        <v>1</v>
      </c>
      <c r="Y1915">
        <v>18</v>
      </c>
      <c r="Z1915">
        <v>0</v>
      </c>
      <c r="AA1915">
        <v>0</v>
      </c>
      <c r="AB1915">
        <v>0</v>
      </c>
      <c r="AC1915">
        <v>240</v>
      </c>
      <c r="AD1915">
        <v>1000</v>
      </c>
      <c r="AE1915">
        <v>2020</v>
      </c>
      <c r="AF1915">
        <v>0</v>
      </c>
      <c r="AG1915">
        <v>0</v>
      </c>
      <c r="AH1915">
        <v>0</v>
      </c>
      <c r="AI1915">
        <v>0</v>
      </c>
      <c r="AJ1915">
        <v>0</v>
      </c>
      <c r="AK1915">
        <v>0</v>
      </c>
      <c r="AL1915">
        <v>0</v>
      </c>
      <c r="AM1915">
        <v>0</v>
      </c>
      <c r="AN1915">
        <v>0</v>
      </c>
      <c r="AO1915">
        <v>0</v>
      </c>
      <c r="AP1915">
        <v>0</v>
      </c>
      <c r="AQ1915">
        <v>0</v>
      </c>
      <c r="AR1915">
        <v>0</v>
      </c>
      <c r="AS1915">
        <v>0</v>
      </c>
      <c r="AT1915">
        <v>0</v>
      </c>
      <c r="AU1915">
        <v>0</v>
      </c>
      <c r="AV1915">
        <v>0</v>
      </c>
      <c r="AW1915">
        <v>0</v>
      </c>
      <c r="AX1915">
        <v>1</v>
      </c>
    </row>
    <row r="1916" spans="1:50" x14ac:dyDescent="0.25">
      <c r="A1916" s="36">
        <v>5904160</v>
      </c>
      <c r="B1916" s="36">
        <v>8467</v>
      </c>
      <c r="C1916" t="s">
        <v>65</v>
      </c>
      <c r="D1916">
        <v>4661</v>
      </c>
      <c r="E1916">
        <v>6468</v>
      </c>
      <c r="F1916" s="1">
        <v>41621</v>
      </c>
      <c r="G1916" s="1">
        <v>41626</v>
      </c>
      <c r="H1916">
        <v>12</v>
      </c>
      <c r="I1916">
        <v>2013</v>
      </c>
      <c r="J1916">
        <v>-64.886600000000001</v>
      </c>
      <c r="K1916">
        <v>-143.9933</v>
      </c>
      <c r="L1916" t="s">
        <v>1477</v>
      </c>
      <c r="M1916" t="s">
        <v>1479</v>
      </c>
      <c r="N1916" s="1">
        <v>41790</v>
      </c>
      <c r="O1916">
        <v>-64.563000000000002</v>
      </c>
      <c r="P1916">
        <v>-144.047</v>
      </c>
      <c r="Q1916" t="s">
        <v>3</v>
      </c>
      <c r="R1916" t="s">
        <v>637</v>
      </c>
      <c r="S1916" t="s">
        <v>638</v>
      </c>
      <c r="T1916" t="s">
        <v>8</v>
      </c>
      <c r="U1916" t="s">
        <v>7</v>
      </c>
      <c r="V1916">
        <v>169.2867</v>
      </c>
      <c r="W1916">
        <v>0.91</v>
      </c>
      <c r="X1916">
        <v>1</v>
      </c>
      <c r="Y1916">
        <v>24</v>
      </c>
      <c r="Z1916">
        <v>0</v>
      </c>
      <c r="AA1916">
        <v>0</v>
      </c>
      <c r="AB1916">
        <v>0</v>
      </c>
      <c r="AC1916">
        <v>240</v>
      </c>
      <c r="AD1916">
        <v>1000</v>
      </c>
      <c r="AE1916">
        <v>2020</v>
      </c>
      <c r="AF1916">
        <v>0</v>
      </c>
      <c r="AG1916">
        <v>0</v>
      </c>
      <c r="AH1916">
        <v>0</v>
      </c>
      <c r="AI1916">
        <v>0</v>
      </c>
      <c r="AJ1916">
        <v>0</v>
      </c>
      <c r="AK1916">
        <v>0</v>
      </c>
      <c r="AL1916">
        <v>0</v>
      </c>
      <c r="AM1916">
        <v>0</v>
      </c>
      <c r="AN1916">
        <v>0</v>
      </c>
      <c r="AO1916">
        <v>0</v>
      </c>
      <c r="AP1916">
        <v>0</v>
      </c>
      <c r="AQ1916">
        <v>0</v>
      </c>
      <c r="AR1916">
        <v>0</v>
      </c>
      <c r="AS1916">
        <v>0</v>
      </c>
      <c r="AT1916">
        <v>0</v>
      </c>
      <c r="AU1916">
        <v>0</v>
      </c>
      <c r="AV1916">
        <v>0</v>
      </c>
      <c r="AW1916">
        <v>0</v>
      </c>
      <c r="AX1916">
        <v>1</v>
      </c>
    </row>
    <row r="1917" spans="1:50" x14ac:dyDescent="0.25">
      <c r="A1917" s="36">
        <v>5904159</v>
      </c>
      <c r="B1917" s="36">
        <v>8464</v>
      </c>
      <c r="C1917" t="s">
        <v>65</v>
      </c>
      <c r="D1917">
        <v>4660</v>
      </c>
      <c r="E1917">
        <v>6467</v>
      </c>
      <c r="F1917" s="1">
        <v>41620</v>
      </c>
      <c r="G1917" s="1">
        <v>41626</v>
      </c>
      <c r="H1917">
        <v>12</v>
      </c>
      <c r="I1917">
        <v>2013</v>
      </c>
      <c r="J1917">
        <v>-65.068299999999994</v>
      </c>
      <c r="K1917">
        <v>-131.97659999999999</v>
      </c>
      <c r="L1917" t="s">
        <v>1477</v>
      </c>
      <c r="M1917" t="s">
        <v>1479</v>
      </c>
      <c r="N1917" s="1">
        <v>41761</v>
      </c>
      <c r="O1917">
        <v>-65.781999999999996</v>
      </c>
      <c r="P1917">
        <v>-134.43700000000001</v>
      </c>
      <c r="Q1917" t="s">
        <v>3</v>
      </c>
      <c r="R1917" t="s">
        <v>637</v>
      </c>
      <c r="S1917" t="s">
        <v>638</v>
      </c>
      <c r="T1917" t="s">
        <v>8</v>
      </c>
      <c r="U1917" t="s">
        <v>7</v>
      </c>
      <c r="V1917">
        <v>140.8306</v>
      </c>
      <c r="W1917">
        <v>0.91</v>
      </c>
      <c r="X1917">
        <v>1</v>
      </c>
      <c r="Y1917">
        <v>20</v>
      </c>
      <c r="Z1917">
        <v>0</v>
      </c>
      <c r="AA1917">
        <v>0</v>
      </c>
      <c r="AB1917">
        <v>0</v>
      </c>
      <c r="AC1917">
        <v>240</v>
      </c>
      <c r="AD1917">
        <v>1000</v>
      </c>
      <c r="AE1917">
        <v>2020</v>
      </c>
      <c r="AF1917">
        <v>0</v>
      </c>
      <c r="AG1917">
        <v>0</v>
      </c>
      <c r="AH1917">
        <v>0</v>
      </c>
      <c r="AI1917">
        <v>0</v>
      </c>
      <c r="AJ1917">
        <v>0</v>
      </c>
      <c r="AK1917">
        <v>0</v>
      </c>
      <c r="AL1917">
        <v>0</v>
      </c>
      <c r="AM1917">
        <v>0</v>
      </c>
      <c r="AN1917">
        <v>0</v>
      </c>
      <c r="AO1917">
        <v>0</v>
      </c>
      <c r="AP1917">
        <v>0</v>
      </c>
      <c r="AQ1917">
        <v>0</v>
      </c>
      <c r="AR1917">
        <v>0</v>
      </c>
      <c r="AS1917">
        <v>0</v>
      </c>
      <c r="AT1917">
        <v>0</v>
      </c>
      <c r="AU1917">
        <v>0</v>
      </c>
      <c r="AV1917">
        <v>0</v>
      </c>
      <c r="AW1917">
        <v>0</v>
      </c>
      <c r="AX1917">
        <v>1</v>
      </c>
    </row>
    <row r="1918" spans="1:50" x14ac:dyDescent="0.25">
      <c r="A1918" s="36">
        <v>5904158</v>
      </c>
      <c r="B1918" s="36">
        <v>8795</v>
      </c>
      <c r="C1918" t="s">
        <v>65</v>
      </c>
      <c r="D1918">
        <v>4659</v>
      </c>
      <c r="E1918">
        <v>6466</v>
      </c>
      <c r="F1918" s="1">
        <v>41622</v>
      </c>
      <c r="G1918" s="1">
        <v>41626</v>
      </c>
      <c r="H1918">
        <v>12</v>
      </c>
      <c r="I1918">
        <v>2013</v>
      </c>
      <c r="J1918">
        <v>-65.006600000000006</v>
      </c>
      <c r="K1918">
        <v>-148</v>
      </c>
      <c r="L1918" t="s">
        <v>1477</v>
      </c>
      <c r="M1918" t="s">
        <v>1479</v>
      </c>
      <c r="N1918" s="1">
        <v>41785</v>
      </c>
      <c r="O1918">
        <v>-64.346999999999994</v>
      </c>
      <c r="P1918">
        <v>-146.535</v>
      </c>
      <c r="Q1918" t="s">
        <v>3</v>
      </c>
      <c r="R1918" t="s">
        <v>637</v>
      </c>
      <c r="S1918" t="s">
        <v>638</v>
      </c>
      <c r="T1918" t="s">
        <v>8</v>
      </c>
      <c r="U1918" t="s">
        <v>7</v>
      </c>
      <c r="V1918">
        <v>162.54490000000001</v>
      </c>
      <c r="W1918">
        <v>0.91</v>
      </c>
      <c r="X1918">
        <v>1</v>
      </c>
      <c r="Y1918">
        <v>22</v>
      </c>
      <c r="Z1918">
        <v>0</v>
      </c>
      <c r="AA1918">
        <v>0</v>
      </c>
      <c r="AB1918">
        <v>0</v>
      </c>
      <c r="AC1918">
        <v>240</v>
      </c>
      <c r="AD1918">
        <v>1000</v>
      </c>
      <c r="AE1918">
        <v>2020</v>
      </c>
      <c r="AF1918">
        <v>0</v>
      </c>
      <c r="AG1918">
        <v>0</v>
      </c>
      <c r="AH1918">
        <v>0</v>
      </c>
      <c r="AI1918">
        <v>0</v>
      </c>
      <c r="AJ1918">
        <v>0</v>
      </c>
      <c r="AK1918">
        <v>0</v>
      </c>
      <c r="AL1918">
        <v>0</v>
      </c>
      <c r="AM1918">
        <v>0</v>
      </c>
      <c r="AN1918">
        <v>0</v>
      </c>
      <c r="AO1918">
        <v>0</v>
      </c>
      <c r="AP1918">
        <v>0</v>
      </c>
      <c r="AQ1918">
        <v>0</v>
      </c>
      <c r="AR1918">
        <v>0</v>
      </c>
      <c r="AS1918">
        <v>0</v>
      </c>
      <c r="AT1918">
        <v>0</v>
      </c>
      <c r="AU1918">
        <v>0</v>
      </c>
      <c r="AV1918">
        <v>0</v>
      </c>
      <c r="AW1918">
        <v>0</v>
      </c>
      <c r="AX1918">
        <v>1</v>
      </c>
    </row>
    <row r="1919" spans="1:50" x14ac:dyDescent="0.25">
      <c r="A1919" s="36">
        <v>5904157</v>
      </c>
      <c r="B1919" s="36">
        <v>8820</v>
      </c>
      <c r="C1919" t="s">
        <v>65</v>
      </c>
      <c r="D1919">
        <v>4658</v>
      </c>
      <c r="E1919">
        <v>6474</v>
      </c>
      <c r="F1919" s="1">
        <v>41623</v>
      </c>
      <c r="G1919" s="1">
        <v>41626</v>
      </c>
      <c r="H1919">
        <v>12</v>
      </c>
      <c r="I1919">
        <v>2013</v>
      </c>
      <c r="J1919">
        <v>-66.061599999999999</v>
      </c>
      <c r="K1919">
        <v>-149.99</v>
      </c>
      <c r="L1919" t="s">
        <v>1477</v>
      </c>
      <c r="M1919" t="s">
        <v>1479</v>
      </c>
      <c r="N1919" s="1">
        <v>41756</v>
      </c>
      <c r="O1919">
        <v>-65.917000000000002</v>
      </c>
      <c r="P1919">
        <v>-149.26300000000001</v>
      </c>
      <c r="Q1919" t="s">
        <v>3</v>
      </c>
      <c r="R1919" t="s">
        <v>637</v>
      </c>
      <c r="S1919" t="s">
        <v>638</v>
      </c>
      <c r="T1919" t="s">
        <v>8</v>
      </c>
      <c r="U1919" t="s">
        <v>7</v>
      </c>
      <c r="V1919">
        <v>133.85390000000001</v>
      </c>
      <c r="W1919">
        <v>0.91</v>
      </c>
      <c r="X1919">
        <v>0</v>
      </c>
      <c r="Y1919">
        <v>19</v>
      </c>
      <c r="Z1919">
        <v>0</v>
      </c>
      <c r="AA1919">
        <v>0</v>
      </c>
      <c r="AB1919">
        <v>0</v>
      </c>
      <c r="AC1919">
        <v>240</v>
      </c>
      <c r="AD1919">
        <v>1000</v>
      </c>
      <c r="AE1919">
        <v>2020</v>
      </c>
      <c r="AF1919">
        <v>0</v>
      </c>
      <c r="AG1919">
        <v>0</v>
      </c>
      <c r="AH1919">
        <v>0</v>
      </c>
      <c r="AI1919">
        <v>0</v>
      </c>
      <c r="AJ1919">
        <v>0</v>
      </c>
      <c r="AK1919">
        <v>0</v>
      </c>
      <c r="AL1919">
        <v>0</v>
      </c>
      <c r="AM1919">
        <v>0</v>
      </c>
      <c r="AN1919">
        <v>0</v>
      </c>
      <c r="AO1919">
        <v>0</v>
      </c>
      <c r="AP1919">
        <v>0</v>
      </c>
      <c r="AQ1919">
        <v>0</v>
      </c>
      <c r="AR1919">
        <v>0</v>
      </c>
      <c r="AS1919">
        <v>0</v>
      </c>
      <c r="AT1919">
        <v>0</v>
      </c>
      <c r="AU1919">
        <v>0</v>
      </c>
      <c r="AV1919">
        <v>0</v>
      </c>
      <c r="AW1919">
        <v>0</v>
      </c>
      <c r="AX1919">
        <v>1</v>
      </c>
    </row>
    <row r="1920" spans="1:50" x14ac:dyDescent="0.25">
      <c r="A1920" s="36">
        <v>5904156</v>
      </c>
      <c r="B1920" s="36">
        <v>8789</v>
      </c>
      <c r="C1920" t="s">
        <v>65</v>
      </c>
      <c r="D1920">
        <v>4657</v>
      </c>
      <c r="E1920">
        <v>6473</v>
      </c>
      <c r="F1920" s="1">
        <v>41623</v>
      </c>
      <c r="G1920" s="1">
        <v>41626</v>
      </c>
      <c r="H1920">
        <v>12</v>
      </c>
      <c r="I1920">
        <v>2013</v>
      </c>
      <c r="J1920">
        <v>-67.004900000000006</v>
      </c>
      <c r="K1920">
        <v>-153.01490000000001</v>
      </c>
      <c r="L1920" t="s">
        <v>1477</v>
      </c>
      <c r="M1920" t="s">
        <v>1479</v>
      </c>
      <c r="N1920" s="1">
        <v>41743</v>
      </c>
      <c r="O1920">
        <v>-66.881</v>
      </c>
      <c r="P1920">
        <v>-154.61000000000001</v>
      </c>
      <c r="Q1920" t="s">
        <v>3</v>
      </c>
      <c r="R1920" t="s">
        <v>637</v>
      </c>
      <c r="S1920" t="s">
        <v>638</v>
      </c>
      <c r="T1920" t="s">
        <v>8</v>
      </c>
      <c r="U1920" t="s">
        <v>7</v>
      </c>
      <c r="V1920">
        <v>120.1524</v>
      </c>
      <c r="W1920">
        <v>0.91</v>
      </c>
      <c r="X1920">
        <v>1</v>
      </c>
      <c r="Y1920">
        <v>18</v>
      </c>
      <c r="Z1920">
        <v>0</v>
      </c>
      <c r="AA1920">
        <v>0</v>
      </c>
      <c r="AB1920">
        <v>0</v>
      </c>
      <c r="AC1920">
        <v>240</v>
      </c>
      <c r="AD1920">
        <v>1000</v>
      </c>
      <c r="AE1920">
        <v>2020</v>
      </c>
      <c r="AF1920">
        <v>0</v>
      </c>
      <c r="AG1920">
        <v>0</v>
      </c>
      <c r="AH1920">
        <v>0</v>
      </c>
      <c r="AI1920">
        <v>0</v>
      </c>
      <c r="AJ1920">
        <v>0</v>
      </c>
      <c r="AK1920">
        <v>0</v>
      </c>
      <c r="AL1920">
        <v>0</v>
      </c>
      <c r="AM1920">
        <v>0</v>
      </c>
      <c r="AN1920">
        <v>0</v>
      </c>
      <c r="AO1920">
        <v>0</v>
      </c>
      <c r="AP1920">
        <v>0</v>
      </c>
      <c r="AQ1920">
        <v>0</v>
      </c>
      <c r="AR1920">
        <v>0</v>
      </c>
      <c r="AS1920">
        <v>0</v>
      </c>
      <c r="AT1920">
        <v>0</v>
      </c>
      <c r="AU1920">
        <v>0</v>
      </c>
      <c r="AV1920">
        <v>0</v>
      </c>
      <c r="AW1920">
        <v>0</v>
      </c>
      <c r="AX1920">
        <v>1</v>
      </c>
    </row>
    <row r="1921" spans="1:50" x14ac:dyDescent="0.25">
      <c r="A1921" s="36">
        <v>5904155</v>
      </c>
      <c r="B1921" s="36">
        <v>8461</v>
      </c>
      <c r="C1921" t="s">
        <v>65</v>
      </c>
      <c r="D1921">
        <v>4656</v>
      </c>
      <c r="E1921">
        <v>6465</v>
      </c>
      <c r="F1921" s="1">
        <v>41619</v>
      </c>
      <c r="G1921" s="1">
        <v>41626</v>
      </c>
      <c r="H1921">
        <v>12</v>
      </c>
      <c r="I1921">
        <v>2013</v>
      </c>
      <c r="J1921">
        <v>-65.018299999999996</v>
      </c>
      <c r="K1921">
        <v>-127.9716</v>
      </c>
      <c r="L1921" t="s">
        <v>1477</v>
      </c>
      <c r="M1921" t="s">
        <v>1479</v>
      </c>
      <c r="N1921" s="1">
        <v>41760</v>
      </c>
      <c r="O1921">
        <v>-66.206000000000003</v>
      </c>
      <c r="P1921">
        <v>-123.529</v>
      </c>
      <c r="Q1921" t="s">
        <v>3</v>
      </c>
      <c r="R1921" t="s">
        <v>637</v>
      </c>
      <c r="S1921" t="s">
        <v>638</v>
      </c>
      <c r="T1921" t="s">
        <v>8</v>
      </c>
      <c r="U1921" t="s">
        <v>7</v>
      </c>
      <c r="V1921">
        <v>140.91460000000001</v>
      </c>
      <c r="W1921">
        <v>0.91</v>
      </c>
      <c r="X1921">
        <v>1</v>
      </c>
      <c r="Y1921">
        <v>20</v>
      </c>
      <c r="Z1921">
        <v>0</v>
      </c>
      <c r="AA1921">
        <v>0</v>
      </c>
      <c r="AB1921">
        <v>0</v>
      </c>
      <c r="AC1921">
        <v>240</v>
      </c>
      <c r="AD1921">
        <v>1000</v>
      </c>
      <c r="AE1921">
        <v>2020</v>
      </c>
      <c r="AF1921">
        <v>0</v>
      </c>
      <c r="AG1921">
        <v>0</v>
      </c>
      <c r="AH1921">
        <v>0</v>
      </c>
      <c r="AI1921">
        <v>0</v>
      </c>
      <c r="AJ1921">
        <v>0</v>
      </c>
      <c r="AK1921">
        <v>0</v>
      </c>
      <c r="AL1921">
        <v>0</v>
      </c>
      <c r="AM1921">
        <v>0</v>
      </c>
      <c r="AN1921">
        <v>0</v>
      </c>
      <c r="AO1921">
        <v>0</v>
      </c>
      <c r="AP1921">
        <v>0</v>
      </c>
      <c r="AQ1921">
        <v>0</v>
      </c>
      <c r="AR1921">
        <v>0</v>
      </c>
      <c r="AS1921">
        <v>0</v>
      </c>
      <c r="AT1921">
        <v>0</v>
      </c>
      <c r="AU1921">
        <v>0</v>
      </c>
      <c r="AV1921">
        <v>0</v>
      </c>
      <c r="AW1921">
        <v>0</v>
      </c>
      <c r="AX1921">
        <v>1</v>
      </c>
    </row>
    <row r="1922" spans="1:50" x14ac:dyDescent="0.25">
      <c r="A1922" s="36">
        <v>5904154</v>
      </c>
      <c r="B1922" s="36">
        <v>8458</v>
      </c>
      <c r="C1922" t="s">
        <v>65</v>
      </c>
      <c r="D1922">
        <v>4655</v>
      </c>
      <c r="E1922">
        <v>6464</v>
      </c>
      <c r="F1922" s="1">
        <v>41621</v>
      </c>
      <c r="G1922" s="1">
        <v>41626</v>
      </c>
      <c r="H1922">
        <v>12</v>
      </c>
      <c r="I1922">
        <v>2013</v>
      </c>
      <c r="J1922">
        <v>-65.001599999999996</v>
      </c>
      <c r="K1922">
        <v>-140</v>
      </c>
      <c r="L1922" t="s">
        <v>1477</v>
      </c>
      <c r="M1922" t="s">
        <v>1479</v>
      </c>
      <c r="N1922" s="1">
        <v>41811</v>
      </c>
      <c r="O1922">
        <v>-63.859000000000002</v>
      </c>
      <c r="P1922">
        <v>-143.49</v>
      </c>
      <c r="Q1922" t="s">
        <v>3</v>
      </c>
      <c r="R1922" t="s">
        <v>637</v>
      </c>
      <c r="S1922" t="s">
        <v>638</v>
      </c>
      <c r="T1922" t="s">
        <v>8</v>
      </c>
      <c r="U1922" t="s">
        <v>7</v>
      </c>
      <c r="V1922">
        <v>189.8672</v>
      </c>
      <c r="W1922">
        <v>0.91</v>
      </c>
      <c r="X1922">
        <v>1</v>
      </c>
      <c r="Y1922">
        <v>27</v>
      </c>
      <c r="Z1922">
        <v>0</v>
      </c>
      <c r="AA1922">
        <v>0</v>
      </c>
      <c r="AB1922">
        <v>0</v>
      </c>
      <c r="AC1922">
        <v>240</v>
      </c>
      <c r="AD1922">
        <v>1000</v>
      </c>
      <c r="AE1922">
        <v>2020</v>
      </c>
      <c r="AF1922">
        <v>0</v>
      </c>
      <c r="AG1922">
        <v>0</v>
      </c>
      <c r="AH1922">
        <v>0</v>
      </c>
      <c r="AI1922">
        <v>0</v>
      </c>
      <c r="AJ1922">
        <v>0</v>
      </c>
      <c r="AK1922">
        <v>0</v>
      </c>
      <c r="AL1922">
        <v>0</v>
      </c>
      <c r="AM1922">
        <v>0</v>
      </c>
      <c r="AN1922">
        <v>0</v>
      </c>
      <c r="AO1922">
        <v>0</v>
      </c>
      <c r="AP1922">
        <v>0</v>
      </c>
      <c r="AQ1922">
        <v>0</v>
      </c>
      <c r="AR1922">
        <v>0</v>
      </c>
      <c r="AS1922">
        <v>0</v>
      </c>
      <c r="AT1922">
        <v>0</v>
      </c>
      <c r="AU1922">
        <v>0</v>
      </c>
      <c r="AV1922">
        <v>0</v>
      </c>
      <c r="AW1922">
        <v>0</v>
      </c>
      <c r="AX1922">
        <v>1</v>
      </c>
    </row>
    <row r="1923" spans="1:50" x14ac:dyDescent="0.25">
      <c r="A1923" s="36">
        <v>5904151</v>
      </c>
      <c r="B1923" s="36">
        <v>8498</v>
      </c>
      <c r="C1923" t="s">
        <v>65</v>
      </c>
      <c r="D1923">
        <v>4652</v>
      </c>
      <c r="E1923">
        <v>6272</v>
      </c>
      <c r="F1923" s="1">
        <v>41619</v>
      </c>
      <c r="G1923" s="1">
        <v>41626</v>
      </c>
      <c r="H1923">
        <v>12</v>
      </c>
      <c r="I1923">
        <v>2013</v>
      </c>
      <c r="J1923">
        <v>-64.876599999999996</v>
      </c>
      <c r="K1923">
        <v>-123.9166</v>
      </c>
      <c r="L1923" t="s">
        <v>1477</v>
      </c>
      <c r="M1923" t="s">
        <v>1479</v>
      </c>
      <c r="N1923" s="1">
        <v>41971</v>
      </c>
      <c r="O1923">
        <v>-64.421999999999997</v>
      </c>
      <c r="P1923">
        <v>-110.498</v>
      </c>
      <c r="Q1923" t="s">
        <v>3</v>
      </c>
      <c r="R1923" t="s">
        <v>637</v>
      </c>
      <c r="S1923" t="s">
        <v>638</v>
      </c>
      <c r="T1923" t="s">
        <v>8</v>
      </c>
      <c r="U1923" t="s">
        <v>7</v>
      </c>
      <c r="V1923">
        <v>351.9085</v>
      </c>
      <c r="W1923">
        <v>0.91</v>
      </c>
      <c r="X1923">
        <v>1</v>
      </c>
      <c r="Y1923">
        <v>51</v>
      </c>
      <c r="Z1923">
        <v>0</v>
      </c>
      <c r="AA1923">
        <v>0</v>
      </c>
      <c r="AB1923">
        <v>0</v>
      </c>
      <c r="AC1923">
        <v>240</v>
      </c>
      <c r="AD1923">
        <v>1000</v>
      </c>
      <c r="AE1923">
        <v>2020</v>
      </c>
      <c r="AF1923">
        <v>0</v>
      </c>
      <c r="AG1923">
        <v>0</v>
      </c>
      <c r="AH1923">
        <v>0</v>
      </c>
      <c r="AI1923">
        <v>0</v>
      </c>
      <c r="AJ1923">
        <v>0</v>
      </c>
      <c r="AK1923">
        <v>0</v>
      </c>
      <c r="AL1923">
        <v>0</v>
      </c>
      <c r="AM1923">
        <v>0</v>
      </c>
      <c r="AN1923">
        <v>0</v>
      </c>
      <c r="AO1923">
        <v>0</v>
      </c>
      <c r="AP1923">
        <v>0</v>
      </c>
      <c r="AQ1923">
        <v>0</v>
      </c>
      <c r="AR1923">
        <v>0</v>
      </c>
      <c r="AS1923">
        <v>0</v>
      </c>
      <c r="AT1923">
        <v>0</v>
      </c>
      <c r="AU1923">
        <v>0</v>
      </c>
      <c r="AV1923">
        <v>0</v>
      </c>
      <c r="AW1923">
        <v>0</v>
      </c>
      <c r="AX1923">
        <v>1</v>
      </c>
    </row>
    <row r="1924" spans="1:50" x14ac:dyDescent="0.25">
      <c r="A1924" s="36">
        <v>5904186</v>
      </c>
      <c r="B1924" s="36">
        <v>9018</v>
      </c>
      <c r="C1924" t="s">
        <v>65</v>
      </c>
      <c r="D1924">
        <v>4691</v>
      </c>
      <c r="E1924">
        <v>6715</v>
      </c>
      <c r="F1924" s="1">
        <v>41742</v>
      </c>
      <c r="G1924" s="1">
        <v>41780</v>
      </c>
      <c r="H1924">
        <v>4</v>
      </c>
      <c r="I1924">
        <v>2014</v>
      </c>
      <c r="J1924">
        <v>-52.52</v>
      </c>
      <c r="K1924">
        <v>-149.9717</v>
      </c>
      <c r="L1924" t="s">
        <v>1477</v>
      </c>
      <c r="M1924" t="s">
        <v>1478</v>
      </c>
      <c r="N1924" s="1">
        <v>41975</v>
      </c>
      <c r="O1924">
        <v>-49.024999999999999</v>
      </c>
      <c r="P1924">
        <v>-137.69900000000001</v>
      </c>
      <c r="Q1924" t="s">
        <v>3</v>
      </c>
      <c r="R1924" t="s">
        <v>637</v>
      </c>
      <c r="S1924" t="s">
        <v>638</v>
      </c>
      <c r="T1924" t="s">
        <v>43</v>
      </c>
      <c r="U1924" t="s">
        <v>7</v>
      </c>
      <c r="V1924">
        <v>233.11670000000001</v>
      </c>
      <c r="W1924">
        <v>0.91</v>
      </c>
      <c r="X1924">
        <v>1</v>
      </c>
      <c r="Y1924">
        <v>45</v>
      </c>
      <c r="Z1924">
        <v>0</v>
      </c>
      <c r="AA1924">
        <v>0</v>
      </c>
      <c r="AB1924">
        <v>0</v>
      </c>
      <c r="AC1924">
        <v>240</v>
      </c>
      <c r="AD1924">
        <v>1000</v>
      </c>
      <c r="AE1924">
        <v>2020</v>
      </c>
      <c r="AF1924">
        <v>1</v>
      </c>
      <c r="AG1924">
        <v>0</v>
      </c>
      <c r="AH1924">
        <v>0</v>
      </c>
      <c r="AI1924">
        <v>0</v>
      </c>
      <c r="AJ1924">
        <v>0</v>
      </c>
      <c r="AK1924">
        <v>0</v>
      </c>
      <c r="AL1924">
        <v>0</v>
      </c>
      <c r="AM1924">
        <v>0</v>
      </c>
      <c r="AN1924">
        <v>0</v>
      </c>
      <c r="AO1924">
        <v>0</v>
      </c>
      <c r="AP1924">
        <v>0</v>
      </c>
      <c r="AQ1924">
        <v>0</v>
      </c>
      <c r="AR1924">
        <v>1</v>
      </c>
      <c r="AS1924">
        <v>0</v>
      </c>
      <c r="AT1924">
        <v>0</v>
      </c>
      <c r="AU1924">
        <v>0</v>
      </c>
      <c r="AV1924">
        <v>0</v>
      </c>
      <c r="AW1924">
        <v>0</v>
      </c>
      <c r="AX1924">
        <v>1</v>
      </c>
    </row>
    <row r="1925" spans="1:50" x14ac:dyDescent="0.25">
      <c r="A1925" s="36">
        <v>5904164</v>
      </c>
      <c r="B1925" s="36">
        <v>8480</v>
      </c>
      <c r="C1925" t="s">
        <v>65</v>
      </c>
      <c r="D1925">
        <v>4665</v>
      </c>
      <c r="E1925">
        <v>6476</v>
      </c>
      <c r="F1925" s="1">
        <v>41628</v>
      </c>
      <c r="G1925" s="1">
        <v>41648</v>
      </c>
      <c r="H1925">
        <v>12</v>
      </c>
      <c r="I1925">
        <v>2013</v>
      </c>
      <c r="J1925">
        <v>-76.451599999999999</v>
      </c>
      <c r="K1925">
        <v>-159.9983</v>
      </c>
      <c r="L1925" t="s">
        <v>1477</v>
      </c>
      <c r="M1925" t="s">
        <v>1479</v>
      </c>
      <c r="N1925" s="1">
        <v>41670</v>
      </c>
      <c r="O1925">
        <v>-76.450999999999993</v>
      </c>
      <c r="P1925">
        <v>-160.072</v>
      </c>
      <c r="Q1925" t="s">
        <v>3</v>
      </c>
      <c r="R1925" t="s">
        <v>637</v>
      </c>
      <c r="S1925" t="s">
        <v>638</v>
      </c>
      <c r="T1925" t="s">
        <v>8</v>
      </c>
      <c r="U1925" t="s">
        <v>7</v>
      </c>
      <c r="V1925">
        <v>41.681199999999997</v>
      </c>
      <c r="W1925">
        <v>0.91</v>
      </c>
      <c r="X1925">
        <v>1</v>
      </c>
      <c r="Y1925">
        <v>15</v>
      </c>
      <c r="Z1925">
        <v>0</v>
      </c>
      <c r="AA1925">
        <v>0</v>
      </c>
      <c r="AB1925">
        <v>0</v>
      </c>
      <c r="AC1925">
        <v>240</v>
      </c>
      <c r="AD1925">
        <v>1000</v>
      </c>
      <c r="AE1925">
        <v>2020</v>
      </c>
      <c r="AF1925">
        <v>0</v>
      </c>
      <c r="AG1925">
        <v>0</v>
      </c>
      <c r="AH1925">
        <v>0</v>
      </c>
      <c r="AI1925">
        <v>0</v>
      </c>
      <c r="AJ1925">
        <v>0</v>
      </c>
      <c r="AK1925">
        <v>0</v>
      </c>
      <c r="AL1925">
        <v>0</v>
      </c>
      <c r="AM1925">
        <v>0</v>
      </c>
      <c r="AN1925">
        <v>0</v>
      </c>
      <c r="AO1925">
        <v>0</v>
      </c>
      <c r="AP1925">
        <v>0</v>
      </c>
      <c r="AQ1925">
        <v>0</v>
      </c>
      <c r="AR1925">
        <v>0</v>
      </c>
      <c r="AS1925">
        <v>0</v>
      </c>
      <c r="AT1925">
        <v>0</v>
      </c>
      <c r="AU1925">
        <v>0</v>
      </c>
      <c r="AV1925">
        <v>0</v>
      </c>
      <c r="AW1925">
        <v>0</v>
      </c>
      <c r="AX1925">
        <v>1</v>
      </c>
    </row>
    <row r="1926" spans="1:50" x14ac:dyDescent="0.25">
      <c r="A1926" s="36">
        <v>5904163</v>
      </c>
      <c r="B1926" s="36">
        <v>8809</v>
      </c>
      <c r="C1926" t="s">
        <v>65</v>
      </c>
      <c r="D1926">
        <v>4664</v>
      </c>
      <c r="E1926">
        <v>6472</v>
      </c>
      <c r="F1926" s="1">
        <v>41629</v>
      </c>
      <c r="G1926" s="1">
        <v>41648</v>
      </c>
      <c r="H1926">
        <v>12</v>
      </c>
      <c r="I1926">
        <v>2013</v>
      </c>
      <c r="J1926">
        <v>-77.036600000000007</v>
      </c>
      <c r="K1926">
        <v>-172.00829999999999</v>
      </c>
      <c r="L1926" t="s">
        <v>1477</v>
      </c>
      <c r="M1926" t="s">
        <v>1479</v>
      </c>
      <c r="N1926" s="1">
        <v>41705</v>
      </c>
      <c r="O1926">
        <v>-77.147000000000006</v>
      </c>
      <c r="P1926">
        <v>-172.09700000000001</v>
      </c>
      <c r="Q1926" t="s">
        <v>3</v>
      </c>
      <c r="R1926" t="s">
        <v>637</v>
      </c>
      <c r="S1926" t="s">
        <v>638</v>
      </c>
      <c r="T1926" t="s">
        <v>8</v>
      </c>
      <c r="U1926" t="s">
        <v>7</v>
      </c>
      <c r="V1926">
        <v>76.070700000000002</v>
      </c>
      <c r="W1926">
        <v>0.91</v>
      </c>
      <c r="X1926">
        <v>1</v>
      </c>
      <c r="Y1926">
        <v>12</v>
      </c>
      <c r="Z1926">
        <v>0</v>
      </c>
      <c r="AA1926">
        <v>0</v>
      </c>
      <c r="AB1926">
        <v>0</v>
      </c>
      <c r="AC1926">
        <v>240</v>
      </c>
      <c r="AD1926">
        <v>1000</v>
      </c>
      <c r="AE1926">
        <v>2020</v>
      </c>
      <c r="AF1926">
        <v>0</v>
      </c>
      <c r="AG1926">
        <v>0</v>
      </c>
      <c r="AH1926">
        <v>0</v>
      </c>
      <c r="AI1926">
        <v>0</v>
      </c>
      <c r="AJ1926">
        <v>0</v>
      </c>
      <c r="AK1926">
        <v>0</v>
      </c>
      <c r="AL1926">
        <v>0</v>
      </c>
      <c r="AM1926">
        <v>0</v>
      </c>
      <c r="AN1926">
        <v>0</v>
      </c>
      <c r="AO1926">
        <v>0</v>
      </c>
      <c r="AP1926">
        <v>0</v>
      </c>
      <c r="AQ1926">
        <v>0</v>
      </c>
      <c r="AR1926">
        <v>0</v>
      </c>
      <c r="AS1926">
        <v>0</v>
      </c>
      <c r="AT1926">
        <v>0</v>
      </c>
      <c r="AU1926">
        <v>0</v>
      </c>
      <c r="AV1926">
        <v>0</v>
      </c>
      <c r="AW1926">
        <v>0</v>
      </c>
      <c r="AX1926">
        <v>1</v>
      </c>
    </row>
    <row r="1927" spans="1:50" x14ac:dyDescent="0.25">
      <c r="A1927" s="36">
        <v>5904153</v>
      </c>
      <c r="B1927" s="36">
        <v>8477</v>
      </c>
      <c r="C1927" t="s">
        <v>65</v>
      </c>
      <c r="D1927">
        <v>4654</v>
      </c>
      <c r="E1927">
        <v>6463</v>
      </c>
      <c r="F1927" s="1">
        <v>41627</v>
      </c>
      <c r="G1927" s="1">
        <v>41648</v>
      </c>
      <c r="H1927">
        <v>12</v>
      </c>
      <c r="I1927">
        <v>2013</v>
      </c>
      <c r="J1927">
        <v>-74.753299999999996</v>
      </c>
      <c r="K1927">
        <v>-156.0266</v>
      </c>
      <c r="L1927" t="s">
        <v>1477</v>
      </c>
      <c r="M1927" t="s">
        <v>1479</v>
      </c>
      <c r="N1927" s="1">
        <v>41684</v>
      </c>
      <c r="O1927">
        <v>-74.974000000000004</v>
      </c>
      <c r="P1927">
        <v>-158.78899999999999</v>
      </c>
      <c r="Q1927" t="s">
        <v>3</v>
      </c>
      <c r="R1927" t="s">
        <v>637</v>
      </c>
      <c r="S1927" t="s">
        <v>638</v>
      </c>
      <c r="T1927" t="s">
        <v>8</v>
      </c>
      <c r="U1927" t="s">
        <v>7</v>
      </c>
      <c r="V1927">
        <v>56.774999999999999</v>
      </c>
      <c r="W1927">
        <v>0.91</v>
      </c>
      <c r="X1927">
        <v>1</v>
      </c>
      <c r="Y1927">
        <v>9</v>
      </c>
      <c r="Z1927">
        <v>0</v>
      </c>
      <c r="AA1927">
        <v>0</v>
      </c>
      <c r="AB1927">
        <v>0</v>
      </c>
      <c r="AC1927">
        <v>240</v>
      </c>
      <c r="AD1927">
        <v>1000</v>
      </c>
      <c r="AE1927">
        <v>2020</v>
      </c>
      <c r="AF1927">
        <v>0</v>
      </c>
      <c r="AG1927">
        <v>0</v>
      </c>
      <c r="AH1927">
        <v>0</v>
      </c>
      <c r="AI1927">
        <v>0</v>
      </c>
      <c r="AJ1927">
        <v>0</v>
      </c>
      <c r="AK1927">
        <v>0</v>
      </c>
      <c r="AL1927">
        <v>0</v>
      </c>
      <c r="AM1927">
        <v>0</v>
      </c>
      <c r="AN1927">
        <v>0</v>
      </c>
      <c r="AO1927">
        <v>0</v>
      </c>
      <c r="AP1927">
        <v>0</v>
      </c>
      <c r="AQ1927">
        <v>0</v>
      </c>
      <c r="AR1927">
        <v>0</v>
      </c>
      <c r="AS1927">
        <v>0</v>
      </c>
      <c r="AT1927">
        <v>0</v>
      </c>
      <c r="AU1927">
        <v>0</v>
      </c>
      <c r="AV1927">
        <v>0</v>
      </c>
      <c r="AW1927">
        <v>0</v>
      </c>
      <c r="AX1927">
        <v>1</v>
      </c>
    </row>
    <row r="1928" spans="1:50" x14ac:dyDescent="0.25">
      <c r="A1928" s="36">
        <v>5904152</v>
      </c>
      <c r="B1928" s="36">
        <v>8451</v>
      </c>
      <c r="C1928" t="s">
        <v>65</v>
      </c>
      <c r="D1928">
        <v>4653</v>
      </c>
      <c r="E1928">
        <v>6273</v>
      </c>
      <c r="F1928" s="1">
        <v>41628</v>
      </c>
      <c r="G1928" s="1">
        <v>41648</v>
      </c>
      <c r="H1928">
        <v>12</v>
      </c>
      <c r="I1928">
        <v>2013</v>
      </c>
      <c r="J1928">
        <v>-77.508300000000006</v>
      </c>
      <c r="K1928">
        <v>-162.01159999999999</v>
      </c>
      <c r="L1928" t="s">
        <v>1477</v>
      </c>
      <c r="M1928" t="s">
        <v>1479</v>
      </c>
      <c r="N1928" s="1">
        <v>41970</v>
      </c>
      <c r="O1928">
        <v>-77.486999999999995</v>
      </c>
      <c r="P1928">
        <v>-162.00700000000001</v>
      </c>
      <c r="Q1928" t="s">
        <v>3</v>
      </c>
      <c r="R1928" t="s">
        <v>637</v>
      </c>
      <c r="S1928" t="s">
        <v>638</v>
      </c>
      <c r="T1928" t="s">
        <v>8</v>
      </c>
      <c r="U1928" t="s">
        <v>7</v>
      </c>
      <c r="V1928">
        <v>341.90929999999997</v>
      </c>
      <c r="W1928">
        <v>0.91</v>
      </c>
      <c r="X1928">
        <v>1</v>
      </c>
      <c r="Y1928">
        <v>50</v>
      </c>
      <c r="Z1928">
        <v>0</v>
      </c>
      <c r="AA1928">
        <v>0</v>
      </c>
      <c r="AB1928">
        <v>0</v>
      </c>
      <c r="AC1928">
        <v>240</v>
      </c>
      <c r="AD1928">
        <v>1000</v>
      </c>
      <c r="AE1928">
        <v>2020</v>
      </c>
      <c r="AF1928">
        <v>0</v>
      </c>
      <c r="AG1928">
        <v>0</v>
      </c>
      <c r="AH1928">
        <v>0</v>
      </c>
      <c r="AI1928">
        <v>0</v>
      </c>
      <c r="AJ1928">
        <v>0</v>
      </c>
      <c r="AK1928">
        <v>0</v>
      </c>
      <c r="AL1928">
        <v>0</v>
      </c>
      <c r="AM1928">
        <v>0</v>
      </c>
      <c r="AN1928">
        <v>0</v>
      </c>
      <c r="AO1928">
        <v>0</v>
      </c>
      <c r="AP1928">
        <v>0</v>
      </c>
      <c r="AQ1928">
        <v>0</v>
      </c>
      <c r="AR1928">
        <v>0</v>
      </c>
      <c r="AS1928">
        <v>0</v>
      </c>
      <c r="AT1928">
        <v>0</v>
      </c>
      <c r="AU1928">
        <v>0</v>
      </c>
      <c r="AV1928">
        <v>0</v>
      </c>
      <c r="AW1928">
        <v>0</v>
      </c>
      <c r="AX1928">
        <v>1</v>
      </c>
    </row>
    <row r="1929" spans="1:50" x14ac:dyDescent="0.25">
      <c r="A1929" s="36">
        <v>5904149</v>
      </c>
      <c r="B1929" s="36">
        <v>8409</v>
      </c>
      <c r="C1929" t="s">
        <v>65</v>
      </c>
      <c r="D1929">
        <v>4650</v>
      </c>
      <c r="E1929">
        <v>6268</v>
      </c>
      <c r="F1929" s="1">
        <v>41622</v>
      </c>
      <c r="G1929" s="1">
        <v>41648</v>
      </c>
      <c r="H1929">
        <v>12</v>
      </c>
      <c r="I1929">
        <v>2013</v>
      </c>
      <c r="J1929">
        <v>-75.306600000000003</v>
      </c>
      <c r="K1929">
        <v>-158</v>
      </c>
      <c r="L1929" t="s">
        <v>1477</v>
      </c>
      <c r="M1929" t="s">
        <v>1479</v>
      </c>
      <c r="N1929" s="1">
        <v>41706</v>
      </c>
      <c r="O1929">
        <v>-75.176000000000002</v>
      </c>
      <c r="P1929">
        <v>-162.33199999999999</v>
      </c>
      <c r="Q1929" t="s">
        <v>3</v>
      </c>
      <c r="R1929" t="s">
        <v>637</v>
      </c>
      <c r="S1929" t="s">
        <v>638</v>
      </c>
      <c r="T1929" t="s">
        <v>8</v>
      </c>
      <c r="U1929" t="s">
        <v>7</v>
      </c>
      <c r="V1929">
        <v>83.545599999999993</v>
      </c>
      <c r="W1929">
        <v>0.91</v>
      </c>
      <c r="X1929">
        <v>1</v>
      </c>
      <c r="Y1929">
        <v>12</v>
      </c>
      <c r="Z1929">
        <v>0</v>
      </c>
      <c r="AA1929">
        <v>0</v>
      </c>
      <c r="AB1929">
        <v>0</v>
      </c>
      <c r="AC1929">
        <v>240</v>
      </c>
      <c r="AD1929">
        <v>1000</v>
      </c>
      <c r="AE1929">
        <v>2020</v>
      </c>
      <c r="AF1929">
        <v>0</v>
      </c>
      <c r="AG1929">
        <v>0</v>
      </c>
      <c r="AH1929">
        <v>0</v>
      </c>
      <c r="AI1929">
        <v>0</v>
      </c>
      <c r="AJ1929">
        <v>0</v>
      </c>
      <c r="AK1929">
        <v>0</v>
      </c>
      <c r="AL1929">
        <v>0</v>
      </c>
      <c r="AM1929">
        <v>0</v>
      </c>
      <c r="AN1929">
        <v>0</v>
      </c>
      <c r="AO1929">
        <v>0</v>
      </c>
      <c r="AP1929">
        <v>0</v>
      </c>
      <c r="AQ1929">
        <v>0</v>
      </c>
      <c r="AR1929">
        <v>0</v>
      </c>
      <c r="AS1929">
        <v>0</v>
      </c>
      <c r="AT1929">
        <v>0</v>
      </c>
      <c r="AU1929">
        <v>0</v>
      </c>
      <c r="AV1929">
        <v>0</v>
      </c>
      <c r="AW1929">
        <v>0</v>
      </c>
      <c r="AX1929">
        <v>1</v>
      </c>
    </row>
    <row r="1930" spans="1:50" x14ac:dyDescent="0.25">
      <c r="A1930" s="36">
        <v>5904148</v>
      </c>
      <c r="B1930" s="36">
        <v>8450</v>
      </c>
      <c r="C1930" t="s">
        <v>65</v>
      </c>
      <c r="D1930">
        <v>4649</v>
      </c>
      <c r="E1930" t="s">
        <v>573</v>
      </c>
      <c r="F1930" s="1">
        <v>41629</v>
      </c>
      <c r="G1930" s="1">
        <v>41702</v>
      </c>
      <c r="H1930">
        <v>12</v>
      </c>
      <c r="I1930">
        <v>2013</v>
      </c>
      <c r="J1930">
        <v>-77.193299999999994</v>
      </c>
      <c r="K1930">
        <v>-170.00800000000001</v>
      </c>
      <c r="L1930" t="s">
        <v>1477</v>
      </c>
      <c r="M1930" t="s">
        <v>1479</v>
      </c>
      <c r="N1930" s="1">
        <v>41651</v>
      </c>
      <c r="O1930">
        <v>-77.209999999999994</v>
      </c>
      <c r="P1930">
        <v>-169.839</v>
      </c>
      <c r="Q1930" t="s">
        <v>3</v>
      </c>
      <c r="R1930" t="s">
        <v>637</v>
      </c>
      <c r="S1930" t="s">
        <v>638</v>
      </c>
      <c r="T1930" t="s">
        <v>8</v>
      </c>
      <c r="U1930" t="s">
        <v>7</v>
      </c>
      <c r="V1930">
        <v>21.706</v>
      </c>
      <c r="W1930">
        <v>0.91</v>
      </c>
      <c r="X1930">
        <v>1</v>
      </c>
      <c r="Y1930">
        <v>3</v>
      </c>
      <c r="Z1930">
        <v>0</v>
      </c>
      <c r="AA1930">
        <v>0</v>
      </c>
      <c r="AB1930">
        <v>0</v>
      </c>
      <c r="AC1930">
        <v>240</v>
      </c>
      <c r="AD1930">
        <v>1000</v>
      </c>
      <c r="AE1930">
        <v>2000</v>
      </c>
      <c r="AF1930">
        <v>0</v>
      </c>
      <c r="AG1930">
        <v>0</v>
      </c>
      <c r="AH1930">
        <v>0</v>
      </c>
      <c r="AI1930">
        <v>0</v>
      </c>
      <c r="AJ1930">
        <v>0</v>
      </c>
      <c r="AK1930">
        <v>0</v>
      </c>
      <c r="AL1930">
        <v>0</v>
      </c>
      <c r="AM1930">
        <v>0</v>
      </c>
      <c r="AN1930">
        <v>0</v>
      </c>
      <c r="AO1930">
        <v>0</v>
      </c>
      <c r="AP1930">
        <v>0</v>
      </c>
      <c r="AQ1930">
        <v>0</v>
      </c>
      <c r="AR1930">
        <v>0</v>
      </c>
      <c r="AS1930">
        <v>0</v>
      </c>
      <c r="AT1930">
        <v>0</v>
      </c>
      <c r="AU1930">
        <v>0</v>
      </c>
      <c r="AV1930">
        <v>0</v>
      </c>
      <c r="AW1930">
        <v>0</v>
      </c>
      <c r="AX1930">
        <v>1</v>
      </c>
    </row>
    <row r="1931" spans="1:50" x14ac:dyDescent="0.25">
      <c r="A1931" s="36">
        <v>5904168</v>
      </c>
      <c r="B1931" s="36">
        <v>8483</v>
      </c>
      <c r="C1931" t="s">
        <v>65</v>
      </c>
      <c r="D1931">
        <v>4669</v>
      </c>
      <c r="E1931">
        <v>6475</v>
      </c>
      <c r="F1931" s="1">
        <v>41629</v>
      </c>
      <c r="G1931" s="1">
        <v>41648</v>
      </c>
      <c r="H1931">
        <v>12</v>
      </c>
      <c r="I1931">
        <v>2013</v>
      </c>
      <c r="J1931">
        <v>-77.344999999999999</v>
      </c>
      <c r="K1931">
        <v>-168.0283</v>
      </c>
      <c r="L1931" t="s">
        <v>1477</v>
      </c>
      <c r="M1931" t="s">
        <v>1479</v>
      </c>
      <c r="N1931" s="1">
        <v>41698</v>
      </c>
      <c r="O1931">
        <v>-77.320999999999998</v>
      </c>
      <c r="P1931">
        <v>-168.11500000000001</v>
      </c>
      <c r="Q1931" t="s">
        <v>3</v>
      </c>
      <c r="R1931" t="s">
        <v>637</v>
      </c>
      <c r="S1931" t="s">
        <v>638</v>
      </c>
      <c r="T1931" t="s">
        <v>43</v>
      </c>
      <c r="U1931" t="s">
        <v>7</v>
      </c>
      <c r="V1931">
        <v>69.238</v>
      </c>
      <c r="W1931">
        <v>0.91</v>
      </c>
      <c r="X1931">
        <v>1</v>
      </c>
      <c r="Y1931">
        <v>11</v>
      </c>
      <c r="Z1931">
        <v>0</v>
      </c>
      <c r="AA1931">
        <v>0</v>
      </c>
      <c r="AB1931">
        <v>0</v>
      </c>
      <c r="AC1931">
        <v>240</v>
      </c>
      <c r="AD1931">
        <v>1000</v>
      </c>
      <c r="AE1931">
        <v>2020</v>
      </c>
      <c r="AF1931">
        <v>1</v>
      </c>
      <c r="AG1931">
        <v>0</v>
      </c>
      <c r="AH1931">
        <v>0</v>
      </c>
      <c r="AI1931">
        <v>0</v>
      </c>
      <c r="AJ1931">
        <v>0</v>
      </c>
      <c r="AK1931">
        <v>0</v>
      </c>
      <c r="AL1931">
        <v>0</v>
      </c>
      <c r="AM1931">
        <v>0</v>
      </c>
      <c r="AN1931">
        <v>0</v>
      </c>
      <c r="AO1931">
        <v>0</v>
      </c>
      <c r="AP1931">
        <v>0</v>
      </c>
      <c r="AQ1931">
        <v>0</v>
      </c>
      <c r="AR1931">
        <v>0</v>
      </c>
      <c r="AS1931">
        <v>0</v>
      </c>
      <c r="AT1931">
        <v>0</v>
      </c>
      <c r="AU1931">
        <v>0</v>
      </c>
      <c r="AV1931">
        <v>0</v>
      </c>
      <c r="AW1931">
        <v>0</v>
      </c>
      <c r="AX1931">
        <v>1</v>
      </c>
    </row>
    <row r="1932" spans="1:50" x14ac:dyDescent="0.25">
      <c r="A1932" s="36">
        <v>5904167</v>
      </c>
      <c r="B1932" s="36">
        <v>8823</v>
      </c>
      <c r="C1932" t="s">
        <v>65</v>
      </c>
      <c r="D1932">
        <v>4668</v>
      </c>
      <c r="E1932">
        <v>6471</v>
      </c>
      <c r="F1932" s="1">
        <v>41622</v>
      </c>
      <c r="G1932" s="1">
        <v>41648</v>
      </c>
      <c r="H1932">
        <v>12</v>
      </c>
      <c r="I1932">
        <v>2013</v>
      </c>
      <c r="J1932">
        <v>-76.8733</v>
      </c>
      <c r="K1932">
        <v>-174.01490000000001</v>
      </c>
      <c r="L1932" t="s">
        <v>1477</v>
      </c>
      <c r="M1932" t="s">
        <v>1479</v>
      </c>
      <c r="N1932" s="1">
        <v>41713</v>
      </c>
      <c r="O1932">
        <v>-76.831000000000003</v>
      </c>
      <c r="P1932">
        <v>-174.18600000000001</v>
      </c>
      <c r="Q1932" t="s">
        <v>3</v>
      </c>
      <c r="R1932" t="s">
        <v>637</v>
      </c>
      <c r="S1932" t="s">
        <v>638</v>
      </c>
      <c r="T1932" t="s">
        <v>43</v>
      </c>
      <c r="U1932" t="s">
        <v>7</v>
      </c>
      <c r="V1932">
        <v>90.467500000000001</v>
      </c>
      <c r="W1932">
        <v>0.91</v>
      </c>
      <c r="X1932">
        <v>1</v>
      </c>
      <c r="Y1932">
        <v>13</v>
      </c>
      <c r="Z1932">
        <v>0</v>
      </c>
      <c r="AA1932">
        <v>0</v>
      </c>
      <c r="AB1932">
        <v>0</v>
      </c>
      <c r="AC1932">
        <v>240</v>
      </c>
      <c r="AD1932">
        <v>1000</v>
      </c>
      <c r="AE1932">
        <v>2020</v>
      </c>
      <c r="AF1932">
        <v>1</v>
      </c>
      <c r="AG1932">
        <v>0</v>
      </c>
      <c r="AH1932">
        <v>0</v>
      </c>
      <c r="AI1932">
        <v>0</v>
      </c>
      <c r="AJ1932">
        <v>0</v>
      </c>
      <c r="AK1932">
        <v>0</v>
      </c>
      <c r="AL1932">
        <v>0</v>
      </c>
      <c r="AM1932">
        <v>0</v>
      </c>
      <c r="AN1932">
        <v>0</v>
      </c>
      <c r="AO1932">
        <v>0</v>
      </c>
      <c r="AP1932">
        <v>0</v>
      </c>
      <c r="AQ1932">
        <v>0</v>
      </c>
      <c r="AR1932">
        <v>0</v>
      </c>
      <c r="AS1932">
        <v>0</v>
      </c>
      <c r="AT1932">
        <v>0</v>
      </c>
      <c r="AU1932">
        <v>0</v>
      </c>
      <c r="AV1932">
        <v>0</v>
      </c>
      <c r="AW1932">
        <v>0</v>
      </c>
      <c r="AX1932">
        <v>1</v>
      </c>
    </row>
    <row r="1933" spans="1:50" x14ac:dyDescent="0.25">
      <c r="A1933" s="36">
        <v>5904166</v>
      </c>
      <c r="B1933" s="36">
        <v>8495</v>
      </c>
      <c r="C1933" t="s">
        <v>65</v>
      </c>
      <c r="D1933">
        <v>4667</v>
      </c>
      <c r="E1933">
        <v>6266</v>
      </c>
      <c r="F1933" s="1">
        <v>41629</v>
      </c>
      <c r="G1933" s="1">
        <v>41648</v>
      </c>
      <c r="H1933">
        <v>12</v>
      </c>
      <c r="I1933">
        <v>2013</v>
      </c>
      <c r="J1933">
        <v>-77.493300000000005</v>
      </c>
      <c r="K1933">
        <v>-165.98500000000001</v>
      </c>
      <c r="L1933" t="s">
        <v>1477</v>
      </c>
      <c r="M1933" t="s">
        <v>1479</v>
      </c>
      <c r="N1933" s="1">
        <v>41698</v>
      </c>
      <c r="O1933">
        <v>-77.531000000000006</v>
      </c>
      <c r="P1933">
        <v>-166.33199999999999</v>
      </c>
      <c r="Q1933" t="s">
        <v>3</v>
      </c>
      <c r="R1933" t="s">
        <v>637</v>
      </c>
      <c r="S1933" t="s">
        <v>638</v>
      </c>
      <c r="T1933" t="s">
        <v>43</v>
      </c>
      <c r="U1933" t="s">
        <v>7</v>
      </c>
      <c r="V1933">
        <v>69.386499999999998</v>
      </c>
      <c r="W1933">
        <v>0.91</v>
      </c>
      <c r="X1933">
        <v>1</v>
      </c>
      <c r="Y1933">
        <v>11</v>
      </c>
      <c r="Z1933">
        <v>0</v>
      </c>
      <c r="AA1933">
        <v>0</v>
      </c>
      <c r="AB1933">
        <v>0</v>
      </c>
      <c r="AC1933">
        <v>240</v>
      </c>
      <c r="AD1933">
        <v>1000</v>
      </c>
      <c r="AE1933">
        <v>2020</v>
      </c>
      <c r="AF1933">
        <v>1</v>
      </c>
      <c r="AG1933">
        <v>0</v>
      </c>
      <c r="AH1933">
        <v>0</v>
      </c>
      <c r="AI1933">
        <v>0</v>
      </c>
      <c r="AJ1933">
        <v>0</v>
      </c>
      <c r="AK1933">
        <v>0</v>
      </c>
      <c r="AL1933">
        <v>0</v>
      </c>
      <c r="AM1933">
        <v>0</v>
      </c>
      <c r="AN1933">
        <v>0</v>
      </c>
      <c r="AO1933">
        <v>0</v>
      </c>
      <c r="AP1933">
        <v>0</v>
      </c>
      <c r="AQ1933">
        <v>0</v>
      </c>
      <c r="AR1933">
        <v>0</v>
      </c>
      <c r="AS1933">
        <v>0</v>
      </c>
      <c r="AT1933">
        <v>0</v>
      </c>
      <c r="AU1933">
        <v>0</v>
      </c>
      <c r="AV1933">
        <v>0</v>
      </c>
      <c r="AW1933">
        <v>0</v>
      </c>
      <c r="AX1933">
        <v>1</v>
      </c>
    </row>
    <row r="1934" spans="1:50" x14ac:dyDescent="0.25">
      <c r="A1934" s="36">
        <v>5904165</v>
      </c>
      <c r="B1934" s="36">
        <v>7670</v>
      </c>
      <c r="C1934" t="s">
        <v>65</v>
      </c>
      <c r="D1934">
        <v>4666</v>
      </c>
      <c r="E1934">
        <v>6180</v>
      </c>
      <c r="F1934" s="1">
        <v>41629</v>
      </c>
      <c r="G1934" s="1">
        <v>41648</v>
      </c>
      <c r="H1934">
        <v>12</v>
      </c>
      <c r="I1934">
        <v>2013</v>
      </c>
      <c r="J1934">
        <v>-76.768299999999996</v>
      </c>
      <c r="K1934">
        <v>-175.0866</v>
      </c>
      <c r="L1934" t="s">
        <v>1477</v>
      </c>
      <c r="M1934" t="s">
        <v>1479</v>
      </c>
      <c r="N1934" s="1">
        <v>41719</v>
      </c>
      <c r="O1934">
        <v>-76.388999999999996</v>
      </c>
      <c r="P1934">
        <v>-174.66300000000001</v>
      </c>
      <c r="Q1934" t="s">
        <v>3</v>
      </c>
      <c r="R1934" t="s">
        <v>637</v>
      </c>
      <c r="S1934" t="s">
        <v>638</v>
      </c>
      <c r="T1934" t="s">
        <v>43</v>
      </c>
      <c r="U1934" t="s">
        <v>7</v>
      </c>
      <c r="V1934">
        <v>90.123500000000007</v>
      </c>
      <c r="W1934">
        <v>0.91</v>
      </c>
      <c r="X1934">
        <v>1</v>
      </c>
      <c r="Y1934">
        <v>13</v>
      </c>
      <c r="Z1934">
        <v>0</v>
      </c>
      <c r="AA1934">
        <v>0</v>
      </c>
      <c r="AB1934">
        <v>0</v>
      </c>
      <c r="AC1934">
        <v>240</v>
      </c>
      <c r="AD1934">
        <v>1000</v>
      </c>
      <c r="AE1934">
        <v>2020</v>
      </c>
      <c r="AF1934">
        <v>1</v>
      </c>
      <c r="AG1934">
        <v>0</v>
      </c>
      <c r="AH1934">
        <v>0</v>
      </c>
      <c r="AI1934">
        <v>0</v>
      </c>
      <c r="AJ1934">
        <v>0</v>
      </c>
      <c r="AK1934">
        <v>0</v>
      </c>
      <c r="AL1934">
        <v>0</v>
      </c>
      <c r="AM1934">
        <v>0</v>
      </c>
      <c r="AN1934">
        <v>0</v>
      </c>
      <c r="AO1934">
        <v>0</v>
      </c>
      <c r="AP1934">
        <v>0</v>
      </c>
      <c r="AQ1934">
        <v>0</v>
      </c>
      <c r="AR1934">
        <v>0</v>
      </c>
      <c r="AS1934">
        <v>0</v>
      </c>
      <c r="AT1934">
        <v>0</v>
      </c>
      <c r="AU1934">
        <v>0</v>
      </c>
      <c r="AV1934">
        <v>0</v>
      </c>
      <c r="AW1934">
        <v>0</v>
      </c>
      <c r="AX1934">
        <v>1</v>
      </c>
    </row>
    <row r="1935" spans="1:50" x14ac:dyDescent="0.25">
      <c r="A1935" s="36">
        <v>5904182</v>
      </c>
      <c r="B1935" s="36">
        <v>7567</v>
      </c>
      <c r="C1935" t="s">
        <v>65</v>
      </c>
      <c r="D1935">
        <v>4687</v>
      </c>
      <c r="E1935" t="s">
        <v>573</v>
      </c>
      <c r="F1935" s="1">
        <v>41728</v>
      </c>
      <c r="G1935" s="1">
        <v>41743</v>
      </c>
      <c r="H1935">
        <v>3</v>
      </c>
      <c r="I1935">
        <v>2014</v>
      </c>
      <c r="J1935">
        <v>-65.686599999999999</v>
      </c>
      <c r="K1935">
        <v>-161.51329999999999</v>
      </c>
      <c r="L1935" t="s">
        <v>1477</v>
      </c>
      <c r="M1935" t="s">
        <v>1478</v>
      </c>
      <c r="N1935" s="1">
        <v>41749</v>
      </c>
      <c r="O1935">
        <v>-65.691000000000003</v>
      </c>
      <c r="P1935">
        <v>-161.27500000000001</v>
      </c>
      <c r="Q1935" t="s">
        <v>3</v>
      </c>
      <c r="R1935" t="s">
        <v>637</v>
      </c>
      <c r="S1935" t="s">
        <v>638</v>
      </c>
      <c r="T1935" t="s">
        <v>43</v>
      </c>
      <c r="U1935" t="s">
        <v>7</v>
      </c>
      <c r="V1935">
        <v>21.190100000000001</v>
      </c>
      <c r="W1935">
        <v>0.91</v>
      </c>
      <c r="X1935">
        <v>1</v>
      </c>
      <c r="Y1935">
        <v>2</v>
      </c>
      <c r="Z1935">
        <v>0</v>
      </c>
      <c r="AA1935">
        <v>0</v>
      </c>
      <c r="AB1935">
        <v>0</v>
      </c>
      <c r="AC1935">
        <v>240</v>
      </c>
      <c r="AD1935">
        <v>1000</v>
      </c>
      <c r="AE1935">
        <v>2020</v>
      </c>
      <c r="AF1935">
        <v>0</v>
      </c>
      <c r="AG1935">
        <v>0</v>
      </c>
      <c r="AH1935">
        <v>0</v>
      </c>
      <c r="AI1935">
        <v>0</v>
      </c>
      <c r="AJ1935">
        <v>0</v>
      </c>
      <c r="AK1935">
        <v>0</v>
      </c>
      <c r="AL1935">
        <v>0</v>
      </c>
      <c r="AM1935">
        <v>0</v>
      </c>
      <c r="AN1935">
        <v>0</v>
      </c>
      <c r="AO1935">
        <v>0</v>
      </c>
      <c r="AP1935">
        <v>0</v>
      </c>
      <c r="AQ1935">
        <v>0</v>
      </c>
      <c r="AR1935">
        <v>0</v>
      </c>
      <c r="AS1935">
        <v>0</v>
      </c>
      <c r="AT1935">
        <v>0</v>
      </c>
      <c r="AU1935">
        <v>0</v>
      </c>
      <c r="AV1935">
        <v>0</v>
      </c>
      <c r="AW1935">
        <v>0</v>
      </c>
      <c r="AX1935">
        <v>1</v>
      </c>
    </row>
    <row r="1936" spans="1:50" x14ac:dyDescent="0.25">
      <c r="A1936" s="36">
        <v>5904396</v>
      </c>
      <c r="B1936" s="36">
        <v>9031</v>
      </c>
      <c r="C1936" t="s">
        <v>65</v>
      </c>
      <c r="D1936">
        <v>5220</v>
      </c>
      <c r="E1936">
        <v>6720</v>
      </c>
      <c r="F1936" s="1">
        <v>41740</v>
      </c>
      <c r="G1936" s="1">
        <v>41743</v>
      </c>
      <c r="H1936">
        <v>4</v>
      </c>
      <c r="I1936">
        <v>2014</v>
      </c>
      <c r="J1936">
        <v>-55.003300000000003</v>
      </c>
      <c r="K1936">
        <v>-150.01329999999999</v>
      </c>
      <c r="L1936" t="s">
        <v>1477</v>
      </c>
      <c r="M1936" t="s">
        <v>1478</v>
      </c>
      <c r="N1936" s="1">
        <v>41971</v>
      </c>
      <c r="O1936">
        <v>-52</v>
      </c>
      <c r="P1936">
        <v>-132.44</v>
      </c>
      <c r="Q1936" t="s">
        <v>3</v>
      </c>
      <c r="R1936" t="s">
        <v>637</v>
      </c>
      <c r="S1936" t="s">
        <v>638</v>
      </c>
      <c r="T1936" t="s">
        <v>43</v>
      </c>
      <c r="U1936" t="s">
        <v>7</v>
      </c>
      <c r="V1936">
        <v>231.32210000000001</v>
      </c>
      <c r="W1936">
        <v>0.91</v>
      </c>
      <c r="X1936">
        <v>1</v>
      </c>
      <c r="Y1936">
        <v>44</v>
      </c>
      <c r="Z1936">
        <v>0</v>
      </c>
      <c r="AA1936">
        <v>0</v>
      </c>
      <c r="AB1936">
        <v>0</v>
      </c>
      <c r="AC1936">
        <v>240</v>
      </c>
      <c r="AD1936">
        <v>1000</v>
      </c>
      <c r="AE1936">
        <v>2020</v>
      </c>
      <c r="AF1936">
        <v>1</v>
      </c>
      <c r="AG1936">
        <v>1</v>
      </c>
      <c r="AH1936">
        <v>0</v>
      </c>
      <c r="AI1936">
        <v>0</v>
      </c>
      <c r="AJ1936">
        <v>0</v>
      </c>
      <c r="AK1936">
        <v>0</v>
      </c>
      <c r="AL1936">
        <v>0</v>
      </c>
      <c r="AM1936">
        <v>0</v>
      </c>
      <c r="AN1936">
        <v>0</v>
      </c>
      <c r="AO1936">
        <v>0</v>
      </c>
      <c r="AP1936">
        <v>0</v>
      </c>
      <c r="AQ1936">
        <v>1</v>
      </c>
      <c r="AR1936">
        <v>1</v>
      </c>
      <c r="AS1936">
        <v>0</v>
      </c>
      <c r="AT1936">
        <v>0</v>
      </c>
      <c r="AU1936">
        <v>0</v>
      </c>
      <c r="AV1936">
        <v>0</v>
      </c>
      <c r="AW1936">
        <v>0</v>
      </c>
      <c r="AX1936">
        <v>1</v>
      </c>
    </row>
    <row r="1937" spans="1:50" x14ac:dyDescent="0.25">
      <c r="A1937" s="36">
        <v>5904185</v>
      </c>
      <c r="B1937" s="36">
        <v>9092</v>
      </c>
      <c r="C1937" t="s">
        <v>65</v>
      </c>
      <c r="D1937">
        <v>4690</v>
      </c>
      <c r="E1937" t="s">
        <v>573</v>
      </c>
      <c r="F1937" s="1">
        <v>41736</v>
      </c>
      <c r="G1937" s="1">
        <v>41780</v>
      </c>
      <c r="H1937">
        <v>4</v>
      </c>
      <c r="I1937">
        <v>2014</v>
      </c>
      <c r="J1937">
        <v>-60</v>
      </c>
      <c r="K1937">
        <v>-149.92830000000001</v>
      </c>
      <c r="L1937" t="s">
        <v>1477</v>
      </c>
      <c r="M1937" t="s">
        <v>1478</v>
      </c>
      <c r="N1937" s="1">
        <v>41974</v>
      </c>
      <c r="O1937">
        <v>-59.959000000000003</v>
      </c>
      <c r="P1937">
        <v>-131.15799999999999</v>
      </c>
      <c r="Q1937" t="s">
        <v>3</v>
      </c>
      <c r="R1937" t="s">
        <v>637</v>
      </c>
      <c r="S1937" t="s">
        <v>638</v>
      </c>
      <c r="T1937" t="s">
        <v>43</v>
      </c>
      <c r="U1937" t="s">
        <v>7</v>
      </c>
      <c r="V1937">
        <v>238.24100000000001</v>
      </c>
      <c r="W1937">
        <v>0.91</v>
      </c>
      <c r="X1937">
        <v>1</v>
      </c>
      <c r="Y1937">
        <v>24</v>
      </c>
      <c r="Z1937">
        <v>0</v>
      </c>
      <c r="AA1937">
        <v>0</v>
      </c>
      <c r="AB1937">
        <v>0</v>
      </c>
      <c r="AC1937">
        <v>240</v>
      </c>
      <c r="AD1937">
        <v>1000</v>
      </c>
      <c r="AE1937">
        <v>2020</v>
      </c>
      <c r="AF1937">
        <v>1</v>
      </c>
      <c r="AG1937">
        <v>1</v>
      </c>
      <c r="AH1937">
        <v>0</v>
      </c>
      <c r="AI1937">
        <v>0</v>
      </c>
      <c r="AJ1937">
        <v>0</v>
      </c>
      <c r="AK1937">
        <v>0</v>
      </c>
      <c r="AL1937">
        <v>0</v>
      </c>
      <c r="AM1937">
        <v>0</v>
      </c>
      <c r="AN1937">
        <v>0</v>
      </c>
      <c r="AO1937">
        <v>0</v>
      </c>
      <c r="AP1937">
        <v>0</v>
      </c>
      <c r="AQ1937">
        <v>1</v>
      </c>
      <c r="AR1937">
        <v>1</v>
      </c>
      <c r="AS1937">
        <v>0</v>
      </c>
      <c r="AT1937">
        <v>0</v>
      </c>
      <c r="AU1937">
        <v>0</v>
      </c>
      <c r="AV1937">
        <v>0</v>
      </c>
      <c r="AW1937">
        <v>0</v>
      </c>
      <c r="AX1937">
        <v>1</v>
      </c>
    </row>
    <row r="1938" spans="1:50" x14ac:dyDescent="0.25">
      <c r="A1938" s="36">
        <v>5904183</v>
      </c>
      <c r="B1938" s="36">
        <v>7614</v>
      </c>
      <c r="C1938" t="s">
        <v>65</v>
      </c>
      <c r="D1938">
        <v>4688</v>
      </c>
      <c r="E1938">
        <v>5722</v>
      </c>
      <c r="F1938" s="1">
        <v>41730</v>
      </c>
      <c r="G1938" s="1">
        <v>41738</v>
      </c>
      <c r="H1938">
        <v>4</v>
      </c>
      <c r="I1938">
        <v>2014</v>
      </c>
      <c r="J1938">
        <v>-66.988299999999995</v>
      </c>
      <c r="K1938">
        <v>-149.97329999999999</v>
      </c>
      <c r="L1938" t="s">
        <v>1477</v>
      </c>
      <c r="M1938" t="s">
        <v>573</v>
      </c>
      <c r="N1938" s="1">
        <v>41751</v>
      </c>
      <c r="O1938">
        <v>-66.768000000000001</v>
      </c>
      <c r="P1938">
        <v>-149.642</v>
      </c>
      <c r="Q1938" t="s">
        <v>3</v>
      </c>
      <c r="R1938" t="s">
        <v>637</v>
      </c>
      <c r="S1938" t="s">
        <v>638</v>
      </c>
      <c r="T1938" t="s">
        <v>43</v>
      </c>
      <c r="U1938" t="s">
        <v>7</v>
      </c>
      <c r="V1938">
        <v>21.120200000000001</v>
      </c>
      <c r="W1938">
        <v>0.91</v>
      </c>
      <c r="X1938">
        <v>1</v>
      </c>
      <c r="Y1938">
        <v>3</v>
      </c>
      <c r="Z1938">
        <v>0</v>
      </c>
      <c r="AA1938">
        <v>0</v>
      </c>
      <c r="AB1938">
        <v>0</v>
      </c>
      <c r="AC1938">
        <v>240</v>
      </c>
      <c r="AD1938">
        <v>1000</v>
      </c>
      <c r="AE1938">
        <v>2020</v>
      </c>
      <c r="AF1938">
        <v>1</v>
      </c>
      <c r="AG1938">
        <v>1</v>
      </c>
      <c r="AH1938">
        <v>0</v>
      </c>
      <c r="AI1938">
        <v>0</v>
      </c>
      <c r="AJ1938">
        <v>0</v>
      </c>
      <c r="AK1938">
        <v>0</v>
      </c>
      <c r="AL1938">
        <v>0</v>
      </c>
      <c r="AM1938">
        <v>0</v>
      </c>
      <c r="AN1938">
        <v>0</v>
      </c>
      <c r="AO1938">
        <v>0</v>
      </c>
      <c r="AP1938">
        <v>0</v>
      </c>
      <c r="AQ1938">
        <v>1</v>
      </c>
      <c r="AR1938">
        <v>0</v>
      </c>
      <c r="AS1938">
        <v>0</v>
      </c>
      <c r="AT1938">
        <v>0</v>
      </c>
      <c r="AU1938">
        <v>0</v>
      </c>
      <c r="AV1938">
        <v>0</v>
      </c>
      <c r="AW1938">
        <v>0</v>
      </c>
      <c r="AX1938">
        <v>1</v>
      </c>
    </row>
    <row r="1939" spans="1:50" x14ac:dyDescent="0.25">
      <c r="A1939" s="36">
        <v>5904181</v>
      </c>
      <c r="B1939" s="36">
        <v>7557</v>
      </c>
      <c r="C1939" t="s">
        <v>65</v>
      </c>
      <c r="D1939">
        <v>4686</v>
      </c>
      <c r="E1939">
        <v>5452</v>
      </c>
      <c r="F1939" s="1">
        <v>41726</v>
      </c>
      <c r="G1939" s="1">
        <v>41738</v>
      </c>
      <c r="H1939">
        <v>3</v>
      </c>
      <c r="I1939">
        <v>2014</v>
      </c>
      <c r="J1939">
        <v>-63.456699999999998</v>
      </c>
      <c r="K1939">
        <v>-175</v>
      </c>
      <c r="L1939" t="s">
        <v>1477</v>
      </c>
      <c r="M1939" t="s">
        <v>573</v>
      </c>
      <c r="N1939" s="1">
        <v>41870</v>
      </c>
      <c r="O1939">
        <v>-62.811999999999998</v>
      </c>
      <c r="P1939">
        <v>-169.39</v>
      </c>
      <c r="Q1939" t="s">
        <v>3</v>
      </c>
      <c r="R1939" t="s">
        <v>637</v>
      </c>
      <c r="S1939" t="s">
        <v>638</v>
      </c>
      <c r="T1939" t="s">
        <v>43</v>
      </c>
      <c r="U1939" t="s">
        <v>7</v>
      </c>
      <c r="V1939">
        <v>144.6628</v>
      </c>
      <c r="W1939">
        <v>0.91</v>
      </c>
      <c r="X1939">
        <v>1</v>
      </c>
      <c r="Y1939">
        <v>15</v>
      </c>
      <c r="Z1939">
        <v>0</v>
      </c>
      <c r="AA1939">
        <v>0</v>
      </c>
      <c r="AB1939">
        <v>0</v>
      </c>
      <c r="AC1939">
        <v>240</v>
      </c>
      <c r="AD1939">
        <v>1000</v>
      </c>
      <c r="AE1939">
        <v>2020</v>
      </c>
      <c r="AF1939">
        <v>1</v>
      </c>
      <c r="AG1939">
        <v>1</v>
      </c>
      <c r="AH1939">
        <v>0</v>
      </c>
      <c r="AI1939">
        <v>0</v>
      </c>
      <c r="AJ1939">
        <v>0</v>
      </c>
      <c r="AK1939">
        <v>0</v>
      </c>
      <c r="AL1939">
        <v>0</v>
      </c>
      <c r="AM1939">
        <v>0</v>
      </c>
      <c r="AN1939">
        <v>0</v>
      </c>
      <c r="AO1939">
        <v>0</v>
      </c>
      <c r="AP1939">
        <v>0</v>
      </c>
      <c r="AQ1939">
        <v>1</v>
      </c>
      <c r="AR1939">
        <v>0</v>
      </c>
      <c r="AS1939">
        <v>0</v>
      </c>
      <c r="AT1939">
        <v>0</v>
      </c>
      <c r="AU1939">
        <v>0</v>
      </c>
      <c r="AV1939">
        <v>0</v>
      </c>
      <c r="AW1939">
        <v>0</v>
      </c>
      <c r="AX1939">
        <v>1</v>
      </c>
    </row>
    <row r="1940" spans="1:50" x14ac:dyDescent="0.25">
      <c r="A1940" s="36">
        <v>5904180</v>
      </c>
      <c r="B1940" s="36">
        <v>7613</v>
      </c>
      <c r="C1940" t="s">
        <v>65</v>
      </c>
      <c r="D1940">
        <v>4685</v>
      </c>
      <c r="E1940">
        <v>5724</v>
      </c>
      <c r="F1940" s="1">
        <v>41729</v>
      </c>
      <c r="G1940" s="1">
        <v>41738</v>
      </c>
      <c r="H1940">
        <v>3</v>
      </c>
      <c r="I1940">
        <v>2014</v>
      </c>
      <c r="J1940">
        <v>-66.511700000000005</v>
      </c>
      <c r="K1940">
        <v>-156.0017</v>
      </c>
      <c r="L1940" t="s">
        <v>1477</v>
      </c>
      <c r="M1940" t="s">
        <v>573</v>
      </c>
      <c r="N1940" s="1">
        <v>41740</v>
      </c>
      <c r="O1940">
        <v>-66.518000000000001</v>
      </c>
      <c r="P1940">
        <v>-156.14599999999999</v>
      </c>
      <c r="Q1940" t="s">
        <v>3</v>
      </c>
      <c r="R1940" t="s">
        <v>637</v>
      </c>
      <c r="S1940" t="s">
        <v>638</v>
      </c>
      <c r="T1940" t="s">
        <v>43</v>
      </c>
      <c r="U1940" t="s">
        <v>7</v>
      </c>
      <c r="V1940">
        <v>10.8042</v>
      </c>
      <c r="W1940">
        <v>0.91</v>
      </c>
      <c r="X1940">
        <v>1</v>
      </c>
      <c r="Y1940">
        <v>2</v>
      </c>
      <c r="Z1940">
        <v>0</v>
      </c>
      <c r="AA1940">
        <v>0</v>
      </c>
      <c r="AB1940">
        <v>0</v>
      </c>
      <c r="AC1940">
        <v>240</v>
      </c>
      <c r="AD1940">
        <v>1000</v>
      </c>
      <c r="AE1940">
        <v>2020</v>
      </c>
      <c r="AF1940">
        <v>1</v>
      </c>
      <c r="AG1940">
        <v>1</v>
      </c>
      <c r="AH1940">
        <v>0</v>
      </c>
      <c r="AI1940">
        <v>0</v>
      </c>
      <c r="AJ1940">
        <v>0</v>
      </c>
      <c r="AK1940">
        <v>0</v>
      </c>
      <c r="AL1940">
        <v>0</v>
      </c>
      <c r="AM1940">
        <v>0</v>
      </c>
      <c r="AN1940">
        <v>0</v>
      </c>
      <c r="AO1940">
        <v>0</v>
      </c>
      <c r="AP1940">
        <v>0</v>
      </c>
      <c r="AQ1940">
        <v>1</v>
      </c>
      <c r="AR1940">
        <v>0</v>
      </c>
      <c r="AS1940">
        <v>0</v>
      </c>
      <c r="AT1940">
        <v>0</v>
      </c>
      <c r="AU1940">
        <v>0</v>
      </c>
      <c r="AV1940">
        <v>0</v>
      </c>
      <c r="AW1940">
        <v>0</v>
      </c>
      <c r="AX1940">
        <v>1</v>
      </c>
    </row>
    <row r="1941" spans="1:50" x14ac:dyDescent="0.25">
      <c r="A1941" s="36">
        <v>5904179</v>
      </c>
      <c r="B1941" s="36">
        <v>6091</v>
      </c>
      <c r="C1941" t="s">
        <v>65</v>
      </c>
      <c r="D1941">
        <v>4684</v>
      </c>
      <c r="E1941">
        <v>5064</v>
      </c>
      <c r="F1941" s="1">
        <v>41724</v>
      </c>
      <c r="G1941" s="1">
        <v>41738</v>
      </c>
      <c r="H1941">
        <v>3</v>
      </c>
      <c r="I1941">
        <v>2014</v>
      </c>
      <c r="J1941">
        <v>-60.052999999999997</v>
      </c>
      <c r="K1941">
        <v>174.1617</v>
      </c>
      <c r="L1941" t="s">
        <v>1477</v>
      </c>
      <c r="M1941" t="s">
        <v>573</v>
      </c>
      <c r="N1941" s="1">
        <v>41972</v>
      </c>
      <c r="O1941">
        <v>-56.93</v>
      </c>
      <c r="P1941">
        <v>-174.005</v>
      </c>
      <c r="Q1941" t="s">
        <v>3</v>
      </c>
      <c r="R1941" t="s">
        <v>637</v>
      </c>
      <c r="S1941" t="s">
        <v>638</v>
      </c>
      <c r="T1941" t="s">
        <v>43</v>
      </c>
      <c r="U1941" t="s">
        <v>7</v>
      </c>
      <c r="V1941">
        <v>248.22229999999999</v>
      </c>
      <c r="W1941">
        <v>0.91</v>
      </c>
      <c r="X1941">
        <v>1</v>
      </c>
      <c r="Y1941">
        <v>25</v>
      </c>
      <c r="Z1941">
        <v>0</v>
      </c>
      <c r="AA1941">
        <v>0</v>
      </c>
      <c r="AB1941">
        <v>0</v>
      </c>
      <c r="AC1941">
        <v>240</v>
      </c>
      <c r="AD1941">
        <v>1000</v>
      </c>
      <c r="AE1941">
        <v>2020</v>
      </c>
      <c r="AF1941">
        <v>1</v>
      </c>
      <c r="AG1941">
        <v>1</v>
      </c>
      <c r="AH1941">
        <v>0</v>
      </c>
      <c r="AI1941">
        <v>0</v>
      </c>
      <c r="AJ1941">
        <v>0</v>
      </c>
      <c r="AK1941">
        <v>0</v>
      </c>
      <c r="AL1941">
        <v>0</v>
      </c>
      <c r="AM1941">
        <v>0</v>
      </c>
      <c r="AN1941">
        <v>0</v>
      </c>
      <c r="AO1941">
        <v>0</v>
      </c>
      <c r="AP1941">
        <v>0</v>
      </c>
      <c r="AQ1941">
        <v>1</v>
      </c>
      <c r="AR1941">
        <v>0</v>
      </c>
      <c r="AS1941">
        <v>0</v>
      </c>
      <c r="AT1941">
        <v>0</v>
      </c>
      <c r="AU1941">
        <v>0</v>
      </c>
      <c r="AV1941">
        <v>0</v>
      </c>
      <c r="AW1941">
        <v>0</v>
      </c>
      <c r="AX1941">
        <v>1</v>
      </c>
    </row>
    <row r="1942" spans="1:50" x14ac:dyDescent="0.25">
      <c r="A1942" s="36">
        <v>5901437</v>
      </c>
      <c r="B1942" s="36">
        <v>67227</v>
      </c>
      <c r="C1942" t="s">
        <v>64</v>
      </c>
      <c r="D1942">
        <v>2656</v>
      </c>
      <c r="E1942">
        <v>3189</v>
      </c>
      <c r="F1942" s="1">
        <v>39329</v>
      </c>
      <c r="G1942" s="1">
        <v>39370</v>
      </c>
      <c r="H1942">
        <v>9</v>
      </c>
      <c r="I1942">
        <v>2007</v>
      </c>
      <c r="J1942">
        <v>-58.033000000000001</v>
      </c>
      <c r="K1942">
        <v>-77.55</v>
      </c>
      <c r="L1942" t="s">
        <v>1477</v>
      </c>
      <c r="M1942" t="s">
        <v>597</v>
      </c>
      <c r="N1942" s="1">
        <v>41974</v>
      </c>
      <c r="O1942">
        <v>-48.773400000000002</v>
      </c>
      <c r="P1942">
        <v>140.58019999999999</v>
      </c>
      <c r="Q1942" t="s">
        <v>3</v>
      </c>
      <c r="R1942" t="s">
        <v>637</v>
      </c>
      <c r="S1942" t="s">
        <v>638</v>
      </c>
      <c r="T1942" t="s">
        <v>8</v>
      </c>
      <c r="U1942" t="s">
        <v>7</v>
      </c>
      <c r="V1942">
        <v>2645.0268999999998</v>
      </c>
      <c r="W1942">
        <v>0.48</v>
      </c>
      <c r="X1942">
        <v>1</v>
      </c>
      <c r="Y1942">
        <v>261</v>
      </c>
      <c r="Z1942">
        <v>231</v>
      </c>
      <c r="AA1942">
        <v>1974</v>
      </c>
      <c r="AB1942">
        <v>0</v>
      </c>
      <c r="AC1942">
        <v>240</v>
      </c>
      <c r="AD1942">
        <v>1000</v>
      </c>
      <c r="AE1942">
        <v>2000</v>
      </c>
      <c r="AF1942">
        <v>0</v>
      </c>
      <c r="AG1942">
        <v>0</v>
      </c>
      <c r="AH1942">
        <v>0</v>
      </c>
      <c r="AI1942">
        <v>0</v>
      </c>
      <c r="AJ1942">
        <v>0</v>
      </c>
      <c r="AK1942">
        <v>0</v>
      </c>
      <c r="AL1942">
        <v>0</v>
      </c>
      <c r="AM1942">
        <v>0</v>
      </c>
      <c r="AN1942">
        <v>0</v>
      </c>
      <c r="AO1942">
        <v>0</v>
      </c>
      <c r="AP1942">
        <v>0</v>
      </c>
      <c r="AQ1942">
        <v>0</v>
      </c>
      <c r="AR1942">
        <v>0</v>
      </c>
      <c r="AS1942">
        <v>1</v>
      </c>
      <c r="AT1942">
        <v>0</v>
      </c>
      <c r="AU1942">
        <v>0</v>
      </c>
      <c r="AV1942">
        <v>0</v>
      </c>
      <c r="AW1942">
        <v>0</v>
      </c>
      <c r="AX1942">
        <v>1</v>
      </c>
    </row>
    <row r="1943" spans="1:50" x14ac:dyDescent="0.25">
      <c r="A1943" s="36">
        <v>5902118</v>
      </c>
      <c r="B1943" s="36">
        <v>6097</v>
      </c>
      <c r="C1943" t="s">
        <v>65</v>
      </c>
      <c r="D1943">
        <v>3059</v>
      </c>
      <c r="E1943">
        <v>4157</v>
      </c>
      <c r="F1943" s="1">
        <v>39860</v>
      </c>
      <c r="G1943" s="1">
        <v>39932</v>
      </c>
      <c r="H1943">
        <v>2</v>
      </c>
      <c r="I1943">
        <v>2009</v>
      </c>
      <c r="J1943">
        <v>-68.5</v>
      </c>
      <c r="K1943">
        <v>-126.45</v>
      </c>
      <c r="L1943" t="s">
        <v>1477</v>
      </c>
      <c r="M1943" t="s">
        <v>597</v>
      </c>
      <c r="N1943" s="1">
        <v>41725</v>
      </c>
      <c r="O1943">
        <v>-70.606999999999999</v>
      </c>
      <c r="P1943">
        <v>-126.675</v>
      </c>
      <c r="Q1943" t="s">
        <v>3</v>
      </c>
      <c r="R1943" t="s">
        <v>637</v>
      </c>
      <c r="S1943" t="s">
        <v>638</v>
      </c>
      <c r="T1943" t="s">
        <v>8</v>
      </c>
      <c r="U1943" t="s">
        <v>7</v>
      </c>
      <c r="V1943">
        <v>1865.3116</v>
      </c>
      <c r="W1943">
        <v>0.57999999999999996</v>
      </c>
      <c r="X1943">
        <v>1</v>
      </c>
      <c r="Y1943">
        <v>266</v>
      </c>
      <c r="Z1943">
        <v>266</v>
      </c>
      <c r="AA1943">
        <v>0</v>
      </c>
      <c r="AB1943">
        <v>0</v>
      </c>
      <c r="AC1943">
        <v>240</v>
      </c>
      <c r="AD1943">
        <v>1000</v>
      </c>
      <c r="AE1943">
        <v>2000</v>
      </c>
      <c r="AF1943">
        <v>0</v>
      </c>
      <c r="AG1943">
        <v>0</v>
      </c>
      <c r="AH1943">
        <v>0</v>
      </c>
      <c r="AI1943">
        <v>0</v>
      </c>
      <c r="AJ1943">
        <v>0</v>
      </c>
      <c r="AK1943">
        <v>0</v>
      </c>
      <c r="AL1943">
        <v>0</v>
      </c>
      <c r="AM1943">
        <v>0</v>
      </c>
      <c r="AN1943">
        <v>0</v>
      </c>
      <c r="AO1943">
        <v>0</v>
      </c>
      <c r="AP1943">
        <v>0</v>
      </c>
      <c r="AQ1943">
        <v>0</v>
      </c>
      <c r="AR1943">
        <v>0</v>
      </c>
      <c r="AS1943">
        <v>1</v>
      </c>
      <c r="AT1943">
        <v>0</v>
      </c>
      <c r="AU1943">
        <v>0</v>
      </c>
      <c r="AV1943">
        <v>0</v>
      </c>
      <c r="AW1943">
        <v>0</v>
      </c>
      <c r="AX1943">
        <v>1</v>
      </c>
    </row>
    <row r="1944" spans="1:50" x14ac:dyDescent="0.25">
      <c r="A1944" s="36">
        <v>5902114</v>
      </c>
      <c r="B1944" s="36">
        <v>65</v>
      </c>
      <c r="C1944" t="s">
        <v>65</v>
      </c>
      <c r="D1944">
        <v>3055</v>
      </c>
      <c r="E1944">
        <v>2042</v>
      </c>
      <c r="F1944" s="1">
        <v>39859</v>
      </c>
      <c r="G1944" s="1">
        <v>39932</v>
      </c>
      <c r="H1944">
        <v>2</v>
      </c>
      <c r="I1944">
        <v>2009</v>
      </c>
      <c r="J1944">
        <v>-70.832999999999998</v>
      </c>
      <c r="K1944">
        <v>-121.08329999999999</v>
      </c>
      <c r="L1944" t="s">
        <v>1477</v>
      </c>
      <c r="M1944" t="s">
        <v>597</v>
      </c>
      <c r="N1944" s="1">
        <v>41713</v>
      </c>
      <c r="O1944">
        <v>-71.929000000000002</v>
      </c>
      <c r="P1944">
        <v>-118.96599999999999</v>
      </c>
      <c r="Q1944" t="s">
        <v>3</v>
      </c>
      <c r="R1944" t="s">
        <v>637</v>
      </c>
      <c r="S1944" t="s">
        <v>638</v>
      </c>
      <c r="T1944" t="s">
        <v>8</v>
      </c>
      <c r="U1944" t="s">
        <v>7</v>
      </c>
      <c r="V1944">
        <v>1853.7457999999999</v>
      </c>
      <c r="W1944">
        <v>0.57999999999999996</v>
      </c>
      <c r="X1944">
        <v>1</v>
      </c>
      <c r="Y1944">
        <v>227</v>
      </c>
      <c r="Z1944">
        <v>153</v>
      </c>
      <c r="AA1944">
        <v>0</v>
      </c>
      <c r="AB1944">
        <v>0</v>
      </c>
      <c r="AC1944">
        <v>240</v>
      </c>
      <c r="AD1944">
        <v>1000</v>
      </c>
      <c r="AE1944">
        <v>2000</v>
      </c>
      <c r="AF1944">
        <v>0</v>
      </c>
      <c r="AG1944">
        <v>0</v>
      </c>
      <c r="AH1944">
        <v>0</v>
      </c>
      <c r="AI1944">
        <v>0</v>
      </c>
      <c r="AJ1944">
        <v>0</v>
      </c>
      <c r="AK1944">
        <v>0</v>
      </c>
      <c r="AL1944">
        <v>0</v>
      </c>
      <c r="AM1944">
        <v>0</v>
      </c>
      <c r="AN1944">
        <v>0</v>
      </c>
      <c r="AO1944">
        <v>0</v>
      </c>
      <c r="AP1944">
        <v>0</v>
      </c>
      <c r="AQ1944">
        <v>0</v>
      </c>
      <c r="AR1944">
        <v>0</v>
      </c>
      <c r="AS1944">
        <v>1</v>
      </c>
      <c r="AT1944">
        <v>0</v>
      </c>
      <c r="AU1944">
        <v>0</v>
      </c>
      <c r="AV1944">
        <v>0</v>
      </c>
      <c r="AW1944">
        <v>0</v>
      </c>
      <c r="AX1944">
        <v>1</v>
      </c>
    </row>
    <row r="1945" spans="1:50" x14ac:dyDescent="0.25">
      <c r="A1945" s="36">
        <v>5902109</v>
      </c>
      <c r="B1945" s="36">
        <v>6092</v>
      </c>
      <c r="C1945" t="s">
        <v>65</v>
      </c>
      <c r="D1945">
        <v>3050</v>
      </c>
      <c r="E1945">
        <v>4138</v>
      </c>
      <c r="F1945" s="1">
        <v>39824</v>
      </c>
      <c r="G1945" s="1">
        <v>39904</v>
      </c>
      <c r="H1945">
        <v>1</v>
      </c>
      <c r="I1945">
        <v>2009</v>
      </c>
      <c r="J1945">
        <v>-69</v>
      </c>
      <c r="K1945">
        <v>-100.29</v>
      </c>
      <c r="L1945" t="s">
        <v>1477</v>
      </c>
      <c r="M1945" t="s">
        <v>597</v>
      </c>
      <c r="N1945" s="1">
        <v>41673</v>
      </c>
      <c r="O1945">
        <v>-70.403999999999996</v>
      </c>
      <c r="P1945">
        <v>-84.805000000000007</v>
      </c>
      <c r="Q1945" t="s">
        <v>3</v>
      </c>
      <c r="R1945" t="s">
        <v>637</v>
      </c>
      <c r="S1945" t="s">
        <v>638</v>
      </c>
      <c r="T1945" t="s">
        <v>8</v>
      </c>
      <c r="U1945" t="s">
        <v>7</v>
      </c>
      <c r="V1945">
        <v>1848.174</v>
      </c>
      <c r="W1945">
        <v>0.57999999999999996</v>
      </c>
      <c r="X1945">
        <v>1</v>
      </c>
      <c r="Y1945">
        <v>183</v>
      </c>
      <c r="Z1945">
        <v>117</v>
      </c>
      <c r="AA1945">
        <v>0</v>
      </c>
      <c r="AB1945">
        <v>0</v>
      </c>
      <c r="AC1945">
        <v>240</v>
      </c>
      <c r="AD1945">
        <v>1000</v>
      </c>
      <c r="AE1945">
        <v>2000</v>
      </c>
      <c r="AF1945">
        <v>1</v>
      </c>
      <c r="AG1945">
        <v>0</v>
      </c>
      <c r="AH1945">
        <v>0</v>
      </c>
      <c r="AI1945">
        <v>0</v>
      </c>
      <c r="AJ1945">
        <v>0</v>
      </c>
      <c r="AK1945">
        <v>0</v>
      </c>
      <c r="AL1945">
        <v>0</v>
      </c>
      <c r="AM1945">
        <v>0</v>
      </c>
      <c r="AN1945">
        <v>0</v>
      </c>
      <c r="AO1945">
        <v>0</v>
      </c>
      <c r="AP1945">
        <v>0</v>
      </c>
      <c r="AQ1945">
        <v>0</v>
      </c>
      <c r="AR1945">
        <v>0</v>
      </c>
      <c r="AS1945">
        <v>1</v>
      </c>
      <c r="AT1945">
        <v>0</v>
      </c>
      <c r="AU1945">
        <v>0</v>
      </c>
      <c r="AV1945">
        <v>0</v>
      </c>
      <c r="AW1945">
        <v>0</v>
      </c>
      <c r="AX1945">
        <v>1</v>
      </c>
    </row>
    <row r="1946" spans="1:50" x14ac:dyDescent="0.25">
      <c r="A1946" s="36">
        <v>5901436</v>
      </c>
      <c r="B1946" s="36">
        <v>67225</v>
      </c>
      <c r="C1946" t="s">
        <v>64</v>
      </c>
      <c r="D1946">
        <v>2655</v>
      </c>
      <c r="E1946">
        <v>3188</v>
      </c>
      <c r="F1946" s="1">
        <v>39329</v>
      </c>
      <c r="G1946" s="1">
        <v>39370</v>
      </c>
      <c r="H1946">
        <v>9</v>
      </c>
      <c r="I1946">
        <v>2007</v>
      </c>
      <c r="J1946">
        <v>-57.0167</v>
      </c>
      <c r="K1946">
        <v>-77.849999999999994</v>
      </c>
      <c r="L1946" t="s">
        <v>1477</v>
      </c>
      <c r="M1946" t="s">
        <v>597</v>
      </c>
      <c r="N1946" s="1">
        <v>41973</v>
      </c>
      <c r="O1946">
        <v>-40.2029</v>
      </c>
      <c r="P1946">
        <v>-4.2969999999999997</v>
      </c>
      <c r="Q1946" t="s">
        <v>3</v>
      </c>
      <c r="R1946" t="s">
        <v>637</v>
      </c>
      <c r="S1946" t="s">
        <v>638</v>
      </c>
      <c r="T1946" t="s">
        <v>8</v>
      </c>
      <c r="U1946" t="s">
        <v>7</v>
      </c>
      <c r="V1946">
        <v>2644.8067000000001</v>
      </c>
      <c r="W1946">
        <v>0.48</v>
      </c>
      <c r="X1946">
        <v>1</v>
      </c>
      <c r="Y1946">
        <v>253</v>
      </c>
      <c r="Z1946">
        <v>230</v>
      </c>
      <c r="AA1946">
        <v>1973</v>
      </c>
      <c r="AB1946">
        <v>0</v>
      </c>
      <c r="AC1946">
        <v>240</v>
      </c>
      <c r="AD1946">
        <v>1000</v>
      </c>
      <c r="AE1946">
        <v>2000</v>
      </c>
      <c r="AF1946">
        <v>0</v>
      </c>
      <c r="AG1946">
        <v>0</v>
      </c>
      <c r="AH1946">
        <v>0</v>
      </c>
      <c r="AI1946">
        <v>0</v>
      </c>
      <c r="AJ1946">
        <v>0</v>
      </c>
      <c r="AK1946">
        <v>0</v>
      </c>
      <c r="AL1946">
        <v>0</v>
      </c>
      <c r="AM1946">
        <v>0</v>
      </c>
      <c r="AN1946">
        <v>0</v>
      </c>
      <c r="AO1946">
        <v>0</v>
      </c>
      <c r="AP1946">
        <v>0</v>
      </c>
      <c r="AQ1946">
        <v>0</v>
      </c>
      <c r="AR1946">
        <v>0</v>
      </c>
      <c r="AS1946">
        <v>1</v>
      </c>
      <c r="AT1946">
        <v>0</v>
      </c>
      <c r="AU1946">
        <v>0</v>
      </c>
      <c r="AV1946">
        <v>0</v>
      </c>
      <c r="AW1946">
        <v>0</v>
      </c>
      <c r="AX1946">
        <v>1</v>
      </c>
    </row>
    <row r="1947" spans="1:50" x14ac:dyDescent="0.25">
      <c r="A1947" s="36">
        <v>5901438</v>
      </c>
      <c r="B1947" s="36">
        <v>67229</v>
      </c>
      <c r="C1947" t="s">
        <v>64</v>
      </c>
      <c r="D1947">
        <v>2657</v>
      </c>
      <c r="E1947">
        <v>3190</v>
      </c>
      <c r="F1947" s="1">
        <v>39330</v>
      </c>
      <c r="G1947" s="1">
        <v>39370</v>
      </c>
      <c r="H1947">
        <v>9</v>
      </c>
      <c r="I1947">
        <v>2007</v>
      </c>
      <c r="J1947">
        <v>-62.0167</v>
      </c>
      <c r="K1947">
        <v>-71.433000000000007</v>
      </c>
      <c r="L1947" t="s">
        <v>1477</v>
      </c>
      <c r="M1947" t="s">
        <v>597</v>
      </c>
      <c r="N1947" s="1">
        <v>41975</v>
      </c>
      <c r="O1947">
        <v>-49.776699999999998</v>
      </c>
      <c r="P1947">
        <v>92.599100000000007</v>
      </c>
      <c r="Q1947" t="s">
        <v>3</v>
      </c>
      <c r="R1947" t="s">
        <v>637</v>
      </c>
      <c r="S1947" t="s">
        <v>638</v>
      </c>
      <c r="T1947" t="s">
        <v>8</v>
      </c>
      <c r="U1947" t="s">
        <v>7</v>
      </c>
      <c r="V1947">
        <v>2645.1831999999999</v>
      </c>
      <c r="W1947">
        <v>0.48</v>
      </c>
      <c r="X1947">
        <v>1</v>
      </c>
      <c r="Y1947">
        <v>261</v>
      </c>
      <c r="Z1947">
        <v>231</v>
      </c>
      <c r="AA1947">
        <v>1948</v>
      </c>
      <c r="AB1947">
        <v>0</v>
      </c>
      <c r="AC1947">
        <v>240</v>
      </c>
      <c r="AD1947">
        <v>1000</v>
      </c>
      <c r="AE1947">
        <v>2000</v>
      </c>
      <c r="AF1947">
        <v>0</v>
      </c>
      <c r="AG1947">
        <v>0</v>
      </c>
      <c r="AH1947">
        <v>0</v>
      </c>
      <c r="AI1947">
        <v>0</v>
      </c>
      <c r="AJ1947">
        <v>0</v>
      </c>
      <c r="AK1947">
        <v>0</v>
      </c>
      <c r="AL1947">
        <v>0</v>
      </c>
      <c r="AM1947">
        <v>0</v>
      </c>
      <c r="AN1947">
        <v>0</v>
      </c>
      <c r="AO1947">
        <v>0</v>
      </c>
      <c r="AP1947">
        <v>0</v>
      </c>
      <c r="AQ1947">
        <v>0</v>
      </c>
      <c r="AR1947">
        <v>0</v>
      </c>
      <c r="AS1947">
        <v>1</v>
      </c>
      <c r="AT1947">
        <v>0</v>
      </c>
      <c r="AU1947">
        <v>0</v>
      </c>
      <c r="AV1947">
        <v>0</v>
      </c>
      <c r="AW1947">
        <v>0</v>
      </c>
      <c r="AX1947">
        <v>1</v>
      </c>
    </row>
    <row r="1948" spans="1:50" x14ac:dyDescent="0.25">
      <c r="A1948" s="36">
        <v>5901873</v>
      </c>
      <c r="B1948" s="36">
        <v>75083</v>
      </c>
      <c r="C1948" t="s">
        <v>64</v>
      </c>
      <c r="D1948">
        <v>2425</v>
      </c>
      <c r="E1948">
        <v>2760</v>
      </c>
      <c r="F1948" s="1">
        <v>39536</v>
      </c>
      <c r="G1948" s="1">
        <v>39542</v>
      </c>
      <c r="H1948">
        <v>3</v>
      </c>
      <c r="I1948">
        <v>2008</v>
      </c>
      <c r="J1948">
        <v>-49.124000000000002</v>
      </c>
      <c r="K1948">
        <v>-132.99100000000001</v>
      </c>
      <c r="L1948" t="s">
        <v>1477</v>
      </c>
      <c r="M1948" t="s">
        <v>625</v>
      </c>
      <c r="N1948" s="1">
        <v>41967</v>
      </c>
      <c r="O1948">
        <v>-34.3795</v>
      </c>
      <c r="P1948">
        <v>-130.61680000000001</v>
      </c>
      <c r="Q1948" t="s">
        <v>71</v>
      </c>
      <c r="R1948" t="s">
        <v>626</v>
      </c>
      <c r="S1948" t="s">
        <v>627</v>
      </c>
      <c r="T1948" t="s">
        <v>34</v>
      </c>
      <c r="U1948" t="s">
        <v>7</v>
      </c>
      <c r="V1948">
        <v>2431.0025000000001</v>
      </c>
      <c r="W1948">
        <v>0.64</v>
      </c>
      <c r="X1948">
        <v>1</v>
      </c>
      <c r="Y1948">
        <v>239</v>
      </c>
      <c r="Z1948">
        <v>210</v>
      </c>
      <c r="AA1948">
        <v>1813</v>
      </c>
      <c r="AB1948">
        <v>0</v>
      </c>
      <c r="AC1948">
        <v>249</v>
      </c>
      <c r="AD1948">
        <v>1000</v>
      </c>
      <c r="AE1948">
        <v>1836</v>
      </c>
      <c r="AF1948">
        <v>0</v>
      </c>
      <c r="AG1948">
        <v>0</v>
      </c>
      <c r="AH1948">
        <v>0</v>
      </c>
      <c r="AI1948">
        <v>0</v>
      </c>
      <c r="AJ1948">
        <v>0</v>
      </c>
      <c r="AK1948">
        <v>0</v>
      </c>
      <c r="AL1948">
        <v>0</v>
      </c>
      <c r="AM1948">
        <v>0</v>
      </c>
      <c r="AN1948">
        <v>0</v>
      </c>
      <c r="AO1948">
        <v>0</v>
      </c>
      <c r="AP1948">
        <v>0</v>
      </c>
      <c r="AQ1948">
        <v>0</v>
      </c>
      <c r="AR1948">
        <v>0</v>
      </c>
      <c r="AS1948">
        <v>0</v>
      </c>
      <c r="AT1948">
        <v>0</v>
      </c>
      <c r="AU1948">
        <v>0</v>
      </c>
      <c r="AV1948">
        <v>0</v>
      </c>
      <c r="AW1948">
        <v>0</v>
      </c>
      <c r="AX1948">
        <v>1</v>
      </c>
    </row>
    <row r="1949" spans="1:50" x14ac:dyDescent="0.25">
      <c r="A1949" s="36">
        <v>5901879</v>
      </c>
      <c r="B1949" s="36">
        <v>17089</v>
      </c>
      <c r="C1949" t="s">
        <v>64</v>
      </c>
      <c r="D1949">
        <v>2906</v>
      </c>
      <c r="E1949">
        <v>2766</v>
      </c>
      <c r="F1949" s="1">
        <v>39541</v>
      </c>
      <c r="G1949" s="1">
        <v>39542</v>
      </c>
      <c r="H1949">
        <v>4</v>
      </c>
      <c r="I1949">
        <v>2008</v>
      </c>
      <c r="J1949">
        <v>-51.956000000000003</v>
      </c>
      <c r="K1949">
        <v>-123.02200000000001</v>
      </c>
      <c r="L1949" t="s">
        <v>1477</v>
      </c>
      <c r="M1949" t="s">
        <v>625</v>
      </c>
      <c r="N1949" s="1">
        <v>41973</v>
      </c>
      <c r="O1949">
        <v>-38.500700000000002</v>
      </c>
      <c r="P1949">
        <v>-106.9272</v>
      </c>
      <c r="Q1949" t="s">
        <v>71</v>
      </c>
      <c r="R1949" t="s">
        <v>626</v>
      </c>
      <c r="S1949" t="s">
        <v>627</v>
      </c>
      <c r="T1949" t="s">
        <v>34</v>
      </c>
      <c r="U1949" t="s">
        <v>7</v>
      </c>
      <c r="V1949">
        <v>2432.1968999999999</v>
      </c>
      <c r="W1949">
        <v>0.64</v>
      </c>
      <c r="X1949">
        <v>1</v>
      </c>
      <c r="Y1949">
        <v>238</v>
      </c>
      <c r="Z1949">
        <v>210</v>
      </c>
      <c r="AA1949">
        <v>1812</v>
      </c>
      <c r="AB1949">
        <v>0</v>
      </c>
      <c r="AC1949">
        <v>249</v>
      </c>
      <c r="AD1949">
        <v>1000</v>
      </c>
      <c r="AE1949">
        <v>1836</v>
      </c>
      <c r="AF1949">
        <v>0</v>
      </c>
      <c r="AG1949">
        <v>0</v>
      </c>
      <c r="AH1949">
        <v>0</v>
      </c>
      <c r="AI1949">
        <v>0</v>
      </c>
      <c r="AJ1949">
        <v>0</v>
      </c>
      <c r="AK1949">
        <v>0</v>
      </c>
      <c r="AL1949">
        <v>0</v>
      </c>
      <c r="AM1949">
        <v>0</v>
      </c>
      <c r="AN1949">
        <v>0</v>
      </c>
      <c r="AO1949">
        <v>0</v>
      </c>
      <c r="AP1949">
        <v>0</v>
      </c>
      <c r="AQ1949">
        <v>0</v>
      </c>
      <c r="AR1949">
        <v>0</v>
      </c>
      <c r="AS1949">
        <v>0</v>
      </c>
      <c r="AT1949">
        <v>0</v>
      </c>
      <c r="AU1949">
        <v>0</v>
      </c>
      <c r="AV1949">
        <v>0</v>
      </c>
      <c r="AW1949">
        <v>0</v>
      </c>
      <c r="AX1949">
        <v>1</v>
      </c>
    </row>
    <row r="1950" spans="1:50" x14ac:dyDescent="0.25">
      <c r="A1950" s="36">
        <v>4901576</v>
      </c>
      <c r="B1950" s="36" t="s">
        <v>1480</v>
      </c>
      <c r="C1950" t="s">
        <v>65</v>
      </c>
      <c r="D1950">
        <v>262</v>
      </c>
      <c r="E1950">
        <v>262</v>
      </c>
      <c r="F1950" s="1">
        <v>41501</v>
      </c>
      <c r="G1950" s="1">
        <v>41502</v>
      </c>
      <c r="H1950">
        <v>8</v>
      </c>
      <c r="I1950">
        <v>2013</v>
      </c>
      <c r="J1950">
        <v>54.989199999999997</v>
      </c>
      <c r="K1950">
        <v>-152.65469999999999</v>
      </c>
      <c r="L1950" t="s">
        <v>1481</v>
      </c>
      <c r="M1950" t="s">
        <v>573</v>
      </c>
      <c r="N1950" s="1">
        <v>41972</v>
      </c>
      <c r="O1950">
        <v>51.398000000000003</v>
      </c>
      <c r="P1950">
        <v>-165.154</v>
      </c>
      <c r="Q1950" t="s">
        <v>14</v>
      </c>
      <c r="R1950" t="s">
        <v>601</v>
      </c>
      <c r="S1950" t="s">
        <v>602</v>
      </c>
      <c r="T1950" t="s">
        <v>15</v>
      </c>
      <c r="U1950" t="s">
        <v>7</v>
      </c>
      <c r="V1950">
        <v>470.38900000000001</v>
      </c>
      <c r="W1950">
        <v>0.86</v>
      </c>
      <c r="X1950">
        <v>1</v>
      </c>
      <c r="Y1950">
        <v>41</v>
      </c>
      <c r="Z1950">
        <v>0</v>
      </c>
      <c r="AA1950">
        <v>0</v>
      </c>
      <c r="AB1950">
        <v>0</v>
      </c>
      <c r="AC1950">
        <v>240</v>
      </c>
      <c r="AD1950">
        <v>1000</v>
      </c>
      <c r="AE1950">
        <v>2000</v>
      </c>
      <c r="AF1950">
        <v>0</v>
      </c>
      <c r="AG1950">
        <v>0</v>
      </c>
      <c r="AH1950">
        <v>0</v>
      </c>
      <c r="AI1950">
        <v>0</v>
      </c>
      <c r="AJ1950">
        <v>0</v>
      </c>
      <c r="AK1950">
        <v>0</v>
      </c>
      <c r="AL1950">
        <v>0</v>
      </c>
      <c r="AM1950">
        <v>0</v>
      </c>
      <c r="AN1950">
        <v>0</v>
      </c>
      <c r="AO1950">
        <v>0</v>
      </c>
      <c r="AP1950">
        <v>0</v>
      </c>
      <c r="AQ1950">
        <v>0</v>
      </c>
      <c r="AR1950">
        <v>0</v>
      </c>
      <c r="AS1950">
        <v>0</v>
      </c>
      <c r="AT1950">
        <v>0</v>
      </c>
      <c r="AU1950">
        <v>0</v>
      </c>
      <c r="AV1950">
        <v>0</v>
      </c>
      <c r="AW1950">
        <v>0</v>
      </c>
      <c r="AX1950">
        <v>1</v>
      </c>
    </row>
    <row r="1951" spans="1:50" x14ac:dyDescent="0.25">
      <c r="A1951" s="36">
        <v>4901574</v>
      </c>
      <c r="B1951" s="36" t="s">
        <v>1482</v>
      </c>
      <c r="C1951" t="s">
        <v>65</v>
      </c>
      <c r="D1951">
        <v>260</v>
      </c>
      <c r="E1951">
        <v>260</v>
      </c>
      <c r="F1951" s="1">
        <v>41502</v>
      </c>
      <c r="G1951" s="1">
        <v>41502</v>
      </c>
      <c r="H1951">
        <v>8</v>
      </c>
      <c r="I1951">
        <v>2013</v>
      </c>
      <c r="J1951">
        <v>53.997199999999999</v>
      </c>
      <c r="K1951">
        <v>-152.22300000000001</v>
      </c>
      <c r="L1951" t="s">
        <v>1481</v>
      </c>
      <c r="M1951" t="s">
        <v>573</v>
      </c>
      <c r="N1951" s="1">
        <v>41973</v>
      </c>
      <c r="O1951">
        <v>55.404000000000003</v>
      </c>
      <c r="P1951">
        <v>-151.72800000000001</v>
      </c>
      <c r="Q1951" t="s">
        <v>14</v>
      </c>
      <c r="R1951" t="s">
        <v>601</v>
      </c>
      <c r="S1951" t="s">
        <v>602</v>
      </c>
      <c r="T1951" t="s">
        <v>15</v>
      </c>
      <c r="U1951" t="s">
        <v>7</v>
      </c>
      <c r="V1951">
        <v>470.96690000000001</v>
      </c>
      <c r="W1951">
        <v>0.86</v>
      </c>
      <c r="X1951">
        <v>1</v>
      </c>
      <c r="Y1951">
        <v>48</v>
      </c>
      <c r="Z1951">
        <v>0</v>
      </c>
      <c r="AA1951">
        <v>0</v>
      </c>
      <c r="AB1951">
        <v>0</v>
      </c>
      <c r="AC1951">
        <v>240</v>
      </c>
      <c r="AD1951">
        <v>1000</v>
      </c>
      <c r="AE1951">
        <v>2000</v>
      </c>
      <c r="AF1951">
        <v>0</v>
      </c>
      <c r="AG1951">
        <v>0</v>
      </c>
      <c r="AH1951">
        <v>0</v>
      </c>
      <c r="AI1951">
        <v>0</v>
      </c>
      <c r="AJ1951">
        <v>0</v>
      </c>
      <c r="AK1951">
        <v>0</v>
      </c>
      <c r="AL1951">
        <v>0</v>
      </c>
      <c r="AM1951">
        <v>0</v>
      </c>
      <c r="AN1951">
        <v>0</v>
      </c>
      <c r="AO1951">
        <v>0</v>
      </c>
      <c r="AP1951">
        <v>0</v>
      </c>
      <c r="AQ1951">
        <v>0</v>
      </c>
      <c r="AR1951">
        <v>0</v>
      </c>
      <c r="AS1951">
        <v>0</v>
      </c>
      <c r="AT1951">
        <v>0</v>
      </c>
      <c r="AU1951">
        <v>0</v>
      </c>
      <c r="AV1951">
        <v>0</v>
      </c>
      <c r="AW1951">
        <v>0</v>
      </c>
      <c r="AX1951">
        <v>1</v>
      </c>
    </row>
    <row r="1952" spans="1:50" x14ac:dyDescent="0.25">
      <c r="A1952" s="36">
        <v>4901573</v>
      </c>
      <c r="B1952" s="36" t="s">
        <v>1483</v>
      </c>
      <c r="C1952" t="s">
        <v>65</v>
      </c>
      <c r="D1952">
        <v>259</v>
      </c>
      <c r="E1952">
        <v>259</v>
      </c>
      <c r="F1952" s="1">
        <v>41500</v>
      </c>
      <c r="G1952" s="1">
        <v>41502</v>
      </c>
      <c r="H1952">
        <v>8</v>
      </c>
      <c r="I1952">
        <v>2013</v>
      </c>
      <c r="J1952">
        <v>57.136699999999998</v>
      </c>
      <c r="K1952">
        <v>-148.7851</v>
      </c>
      <c r="L1952" t="s">
        <v>1481</v>
      </c>
      <c r="M1952" t="s">
        <v>573</v>
      </c>
      <c r="N1952" s="1">
        <v>41971</v>
      </c>
      <c r="O1952">
        <v>53.308</v>
      </c>
      <c r="P1952">
        <v>-152.839</v>
      </c>
      <c r="Q1952" t="s">
        <v>14</v>
      </c>
      <c r="R1952" t="s">
        <v>601</v>
      </c>
      <c r="S1952" t="s">
        <v>602</v>
      </c>
      <c r="T1952" t="s">
        <v>15</v>
      </c>
      <c r="U1952" t="s">
        <v>7</v>
      </c>
      <c r="V1952">
        <v>470.96069999999997</v>
      </c>
      <c r="W1952">
        <v>0.86</v>
      </c>
      <c r="X1952">
        <v>1</v>
      </c>
      <c r="Y1952">
        <v>48</v>
      </c>
      <c r="Z1952">
        <v>0</v>
      </c>
      <c r="AA1952">
        <v>0</v>
      </c>
      <c r="AB1952">
        <v>0</v>
      </c>
      <c r="AC1952">
        <v>240</v>
      </c>
      <c r="AD1952">
        <v>1000</v>
      </c>
      <c r="AE1952">
        <v>2000</v>
      </c>
      <c r="AF1952">
        <v>0</v>
      </c>
      <c r="AG1952">
        <v>0</v>
      </c>
      <c r="AH1952">
        <v>0</v>
      </c>
      <c r="AI1952">
        <v>0</v>
      </c>
      <c r="AJ1952">
        <v>0</v>
      </c>
      <c r="AK1952">
        <v>0</v>
      </c>
      <c r="AL1952">
        <v>0</v>
      </c>
      <c r="AM1952">
        <v>0</v>
      </c>
      <c r="AN1952">
        <v>0</v>
      </c>
      <c r="AO1952">
        <v>0</v>
      </c>
      <c r="AP1952">
        <v>0</v>
      </c>
      <c r="AQ1952">
        <v>0</v>
      </c>
      <c r="AR1952">
        <v>0</v>
      </c>
      <c r="AS1952">
        <v>0</v>
      </c>
      <c r="AT1952">
        <v>0</v>
      </c>
      <c r="AU1952">
        <v>0</v>
      </c>
      <c r="AV1952">
        <v>0</v>
      </c>
      <c r="AW1952">
        <v>0</v>
      </c>
      <c r="AX1952">
        <v>1</v>
      </c>
    </row>
    <row r="1953" spans="1:50" x14ac:dyDescent="0.25">
      <c r="A1953" s="36">
        <v>4901572</v>
      </c>
      <c r="B1953" s="36" t="s">
        <v>1484</v>
      </c>
      <c r="C1953" t="s">
        <v>65</v>
      </c>
      <c r="D1953">
        <v>257</v>
      </c>
      <c r="E1953">
        <v>257</v>
      </c>
      <c r="F1953" s="1">
        <v>41498</v>
      </c>
      <c r="G1953" s="1">
        <v>41502</v>
      </c>
      <c r="H1953">
        <v>8</v>
      </c>
      <c r="I1953">
        <v>2013</v>
      </c>
      <c r="J1953">
        <v>57.454000000000001</v>
      </c>
      <c r="K1953">
        <v>-141.1583</v>
      </c>
      <c r="L1953" t="s">
        <v>1481</v>
      </c>
      <c r="M1953" t="s">
        <v>573</v>
      </c>
      <c r="N1953" s="1">
        <v>41969</v>
      </c>
      <c r="O1953">
        <v>58.31</v>
      </c>
      <c r="P1953">
        <v>-143.04900000000001</v>
      </c>
      <c r="Q1953" t="s">
        <v>14</v>
      </c>
      <c r="R1953" t="s">
        <v>601</v>
      </c>
      <c r="S1953" t="s">
        <v>602</v>
      </c>
      <c r="T1953" t="s">
        <v>15</v>
      </c>
      <c r="U1953" t="s">
        <v>7</v>
      </c>
      <c r="V1953">
        <v>471.12970000000001</v>
      </c>
      <c r="W1953">
        <v>0.86</v>
      </c>
      <c r="X1953">
        <v>1</v>
      </c>
      <c r="Y1953">
        <v>48</v>
      </c>
      <c r="Z1953">
        <v>0</v>
      </c>
      <c r="AA1953">
        <v>0</v>
      </c>
      <c r="AB1953">
        <v>0</v>
      </c>
      <c r="AC1953">
        <v>240</v>
      </c>
      <c r="AD1953">
        <v>1000</v>
      </c>
      <c r="AE1953">
        <v>2000</v>
      </c>
      <c r="AF1953">
        <v>0</v>
      </c>
      <c r="AG1953">
        <v>0</v>
      </c>
      <c r="AH1953">
        <v>0</v>
      </c>
      <c r="AI1953">
        <v>0</v>
      </c>
      <c r="AJ1953">
        <v>0</v>
      </c>
      <c r="AK1953">
        <v>0</v>
      </c>
      <c r="AL1953">
        <v>0</v>
      </c>
      <c r="AM1953">
        <v>0</v>
      </c>
      <c r="AN1953">
        <v>0</v>
      </c>
      <c r="AO1953">
        <v>0</v>
      </c>
      <c r="AP1953">
        <v>0</v>
      </c>
      <c r="AQ1953">
        <v>0</v>
      </c>
      <c r="AR1953">
        <v>0</v>
      </c>
      <c r="AS1953">
        <v>0</v>
      </c>
      <c r="AT1953">
        <v>0</v>
      </c>
      <c r="AU1953">
        <v>0</v>
      </c>
      <c r="AV1953">
        <v>0</v>
      </c>
      <c r="AW1953">
        <v>0</v>
      </c>
      <c r="AX1953">
        <v>1</v>
      </c>
    </row>
    <row r="1954" spans="1:50" x14ac:dyDescent="0.25">
      <c r="A1954" s="36">
        <v>5904091</v>
      </c>
      <c r="B1954" s="36">
        <v>7102</v>
      </c>
      <c r="C1954" t="s">
        <v>65</v>
      </c>
      <c r="D1954">
        <v>4593</v>
      </c>
      <c r="E1954">
        <v>5380</v>
      </c>
      <c r="F1954" s="1">
        <v>41334</v>
      </c>
      <c r="G1954" s="1">
        <v>41337</v>
      </c>
      <c r="H1954">
        <v>3</v>
      </c>
      <c r="I1954">
        <v>2013</v>
      </c>
      <c r="J1954">
        <v>35.958399999999997</v>
      </c>
      <c r="K1954">
        <v>148.23169999999999</v>
      </c>
      <c r="L1954" t="s">
        <v>1481</v>
      </c>
      <c r="M1954" t="s">
        <v>597</v>
      </c>
      <c r="N1954" s="1">
        <v>41972</v>
      </c>
      <c r="O1954">
        <v>30.709</v>
      </c>
      <c r="P1954">
        <v>155.09800000000001</v>
      </c>
      <c r="Q1954" t="s">
        <v>3</v>
      </c>
      <c r="R1954" t="s">
        <v>637</v>
      </c>
      <c r="S1954" t="s">
        <v>638</v>
      </c>
      <c r="T1954" t="s">
        <v>8</v>
      </c>
      <c r="U1954" t="s">
        <v>7</v>
      </c>
      <c r="V1954">
        <v>638.10310000000004</v>
      </c>
      <c r="W1954">
        <v>0.86</v>
      </c>
      <c r="X1954">
        <v>1</v>
      </c>
      <c r="Y1954">
        <v>145</v>
      </c>
      <c r="Z1954">
        <v>0</v>
      </c>
      <c r="AA1954">
        <v>0</v>
      </c>
      <c r="AB1954">
        <v>0</v>
      </c>
      <c r="AC1954">
        <v>240</v>
      </c>
      <c r="AD1954">
        <v>1000</v>
      </c>
      <c r="AE1954">
        <v>2020</v>
      </c>
      <c r="AF1954">
        <v>1</v>
      </c>
      <c r="AG1954">
        <v>0</v>
      </c>
      <c r="AH1954">
        <v>0</v>
      </c>
      <c r="AI1954">
        <v>0</v>
      </c>
      <c r="AJ1954">
        <v>0</v>
      </c>
      <c r="AK1954">
        <v>0</v>
      </c>
      <c r="AL1954">
        <v>0</v>
      </c>
      <c r="AM1954">
        <v>0</v>
      </c>
      <c r="AN1954">
        <v>0</v>
      </c>
      <c r="AO1954">
        <v>0</v>
      </c>
      <c r="AP1954">
        <v>0</v>
      </c>
      <c r="AQ1954">
        <v>0</v>
      </c>
      <c r="AR1954">
        <v>0</v>
      </c>
      <c r="AS1954">
        <v>0</v>
      </c>
      <c r="AT1954">
        <v>0</v>
      </c>
      <c r="AU1954">
        <v>0</v>
      </c>
      <c r="AV1954">
        <v>0</v>
      </c>
      <c r="AW1954">
        <v>0</v>
      </c>
      <c r="AX1954">
        <v>1</v>
      </c>
    </row>
    <row r="1955" spans="1:50" x14ac:dyDescent="0.25">
      <c r="A1955" s="36">
        <v>5904090</v>
      </c>
      <c r="B1955" s="36">
        <v>7055</v>
      </c>
      <c r="C1955" t="s">
        <v>65</v>
      </c>
      <c r="D1955">
        <v>4592</v>
      </c>
      <c r="E1955">
        <v>5378</v>
      </c>
      <c r="F1955" s="1">
        <v>41334</v>
      </c>
      <c r="G1955" s="1">
        <v>41337</v>
      </c>
      <c r="H1955">
        <v>3</v>
      </c>
      <c r="I1955">
        <v>2013</v>
      </c>
      <c r="J1955">
        <v>34.598399999999998</v>
      </c>
      <c r="K1955">
        <v>147.95509999999999</v>
      </c>
      <c r="L1955" t="s">
        <v>1481</v>
      </c>
      <c r="M1955" t="s">
        <v>597</v>
      </c>
      <c r="N1955" s="1">
        <v>41970</v>
      </c>
      <c r="O1955">
        <v>31.056000000000001</v>
      </c>
      <c r="P1955">
        <v>141.84800000000001</v>
      </c>
      <c r="Q1955" t="s">
        <v>3</v>
      </c>
      <c r="R1955" t="s">
        <v>637</v>
      </c>
      <c r="S1955" t="s">
        <v>638</v>
      </c>
      <c r="T1955" t="s">
        <v>8</v>
      </c>
      <c r="U1955" t="s">
        <v>7</v>
      </c>
      <c r="V1955">
        <v>636.57180000000005</v>
      </c>
      <c r="W1955">
        <v>0.86</v>
      </c>
      <c r="X1955">
        <v>1</v>
      </c>
      <c r="Y1955">
        <v>144</v>
      </c>
      <c r="Z1955">
        <v>0</v>
      </c>
      <c r="AA1955">
        <v>0</v>
      </c>
      <c r="AB1955">
        <v>0</v>
      </c>
      <c r="AC1955">
        <v>240</v>
      </c>
      <c r="AD1955">
        <v>1000</v>
      </c>
      <c r="AE1955">
        <v>2020</v>
      </c>
      <c r="AF1955">
        <v>1</v>
      </c>
      <c r="AG1955">
        <v>0</v>
      </c>
      <c r="AH1955">
        <v>0</v>
      </c>
      <c r="AI1955">
        <v>0</v>
      </c>
      <c r="AJ1955">
        <v>0</v>
      </c>
      <c r="AK1955">
        <v>0</v>
      </c>
      <c r="AL1955">
        <v>0</v>
      </c>
      <c r="AM1955">
        <v>0</v>
      </c>
      <c r="AN1955">
        <v>0</v>
      </c>
      <c r="AO1955">
        <v>0</v>
      </c>
      <c r="AP1955">
        <v>0</v>
      </c>
      <c r="AQ1955">
        <v>0</v>
      </c>
      <c r="AR1955">
        <v>0</v>
      </c>
      <c r="AS1955">
        <v>0</v>
      </c>
      <c r="AT1955">
        <v>0</v>
      </c>
      <c r="AU1955">
        <v>0</v>
      </c>
      <c r="AV1955">
        <v>0</v>
      </c>
      <c r="AW1955">
        <v>0</v>
      </c>
      <c r="AX1955">
        <v>1</v>
      </c>
    </row>
    <row r="1956" spans="1:50" x14ac:dyDescent="0.25">
      <c r="A1956" s="36">
        <v>5904089</v>
      </c>
      <c r="B1956" s="36">
        <v>7101</v>
      </c>
      <c r="C1956" t="s">
        <v>65</v>
      </c>
      <c r="D1956">
        <v>4443</v>
      </c>
      <c r="E1956">
        <v>5377</v>
      </c>
      <c r="F1956" s="1">
        <v>41333</v>
      </c>
      <c r="G1956" s="1">
        <v>41337</v>
      </c>
      <c r="H1956">
        <v>2</v>
      </c>
      <c r="I1956">
        <v>2013</v>
      </c>
      <c r="J1956">
        <v>32.313400000000001</v>
      </c>
      <c r="K1956">
        <v>147.0984</v>
      </c>
      <c r="L1956" t="s">
        <v>1481</v>
      </c>
      <c r="M1956" t="s">
        <v>597</v>
      </c>
      <c r="N1956" s="1">
        <v>41974</v>
      </c>
      <c r="O1956">
        <v>37.101999999999997</v>
      </c>
      <c r="P1956">
        <v>155.708</v>
      </c>
      <c r="Q1956" t="s">
        <v>3</v>
      </c>
      <c r="R1956" t="s">
        <v>637</v>
      </c>
      <c r="S1956" t="s">
        <v>638</v>
      </c>
      <c r="T1956" t="s">
        <v>8</v>
      </c>
      <c r="U1956" t="s">
        <v>7</v>
      </c>
      <c r="V1956">
        <v>640.76670000000001</v>
      </c>
      <c r="W1956">
        <v>0.86</v>
      </c>
      <c r="X1956">
        <v>1</v>
      </c>
      <c r="Y1956">
        <v>135</v>
      </c>
      <c r="Z1956">
        <v>0</v>
      </c>
      <c r="AA1956">
        <v>0</v>
      </c>
      <c r="AB1956">
        <v>0</v>
      </c>
      <c r="AC1956">
        <v>240</v>
      </c>
      <c r="AD1956">
        <v>1000</v>
      </c>
      <c r="AE1956">
        <v>2020</v>
      </c>
      <c r="AF1956">
        <v>1</v>
      </c>
      <c r="AG1956">
        <v>0</v>
      </c>
      <c r="AH1956">
        <v>0</v>
      </c>
      <c r="AI1956">
        <v>0</v>
      </c>
      <c r="AJ1956">
        <v>0</v>
      </c>
      <c r="AK1956">
        <v>0</v>
      </c>
      <c r="AL1956">
        <v>0</v>
      </c>
      <c r="AM1956">
        <v>0</v>
      </c>
      <c r="AN1956">
        <v>0</v>
      </c>
      <c r="AO1956">
        <v>0</v>
      </c>
      <c r="AP1956">
        <v>0</v>
      </c>
      <c r="AQ1956">
        <v>0</v>
      </c>
      <c r="AR1956">
        <v>0</v>
      </c>
      <c r="AS1956">
        <v>0</v>
      </c>
      <c r="AT1956">
        <v>0</v>
      </c>
      <c r="AU1956">
        <v>0</v>
      </c>
      <c r="AV1956">
        <v>0</v>
      </c>
      <c r="AW1956">
        <v>0</v>
      </c>
      <c r="AX1956">
        <v>1</v>
      </c>
    </row>
    <row r="1957" spans="1:50" x14ac:dyDescent="0.25">
      <c r="A1957" s="36">
        <v>5904036</v>
      </c>
      <c r="B1957" s="36">
        <v>7095</v>
      </c>
      <c r="C1957" t="s">
        <v>65</v>
      </c>
      <c r="D1957">
        <v>4442</v>
      </c>
      <c r="E1957">
        <v>5376</v>
      </c>
      <c r="F1957" s="1">
        <v>41333</v>
      </c>
      <c r="G1957" s="1">
        <v>41337</v>
      </c>
      <c r="H1957">
        <v>2</v>
      </c>
      <c r="I1957">
        <v>2013</v>
      </c>
      <c r="J1957">
        <v>31.21</v>
      </c>
      <c r="K1957">
        <v>146.7484</v>
      </c>
      <c r="L1957" t="s">
        <v>1481</v>
      </c>
      <c r="M1957" t="s">
        <v>597</v>
      </c>
      <c r="N1957" s="1">
        <v>41974</v>
      </c>
      <c r="O1957">
        <v>38.874000000000002</v>
      </c>
      <c r="P1957">
        <v>163.876</v>
      </c>
      <c r="Q1957" t="s">
        <v>3</v>
      </c>
      <c r="R1957" t="s">
        <v>637</v>
      </c>
      <c r="S1957" t="s">
        <v>638</v>
      </c>
      <c r="T1957" t="s">
        <v>8</v>
      </c>
      <c r="U1957" t="s">
        <v>7</v>
      </c>
      <c r="V1957">
        <v>641.3528</v>
      </c>
      <c r="W1957">
        <v>0.86</v>
      </c>
      <c r="X1957">
        <v>1</v>
      </c>
      <c r="Y1957">
        <v>154</v>
      </c>
      <c r="Z1957">
        <v>0</v>
      </c>
      <c r="AA1957">
        <v>0</v>
      </c>
      <c r="AB1957">
        <v>0</v>
      </c>
      <c r="AC1957">
        <v>240</v>
      </c>
      <c r="AD1957">
        <v>1000</v>
      </c>
      <c r="AE1957">
        <v>2020</v>
      </c>
      <c r="AF1957">
        <v>1</v>
      </c>
      <c r="AG1957">
        <v>0</v>
      </c>
      <c r="AH1957">
        <v>0</v>
      </c>
      <c r="AI1957">
        <v>0</v>
      </c>
      <c r="AJ1957">
        <v>0</v>
      </c>
      <c r="AK1957">
        <v>0</v>
      </c>
      <c r="AL1957">
        <v>0</v>
      </c>
      <c r="AM1957">
        <v>0</v>
      </c>
      <c r="AN1957">
        <v>0</v>
      </c>
      <c r="AO1957">
        <v>0</v>
      </c>
      <c r="AP1957">
        <v>0</v>
      </c>
      <c r="AQ1957">
        <v>0</v>
      </c>
      <c r="AR1957">
        <v>0</v>
      </c>
      <c r="AS1957">
        <v>0</v>
      </c>
      <c r="AT1957">
        <v>0</v>
      </c>
      <c r="AU1957">
        <v>0</v>
      </c>
      <c r="AV1957">
        <v>0</v>
      </c>
      <c r="AW1957">
        <v>0</v>
      </c>
      <c r="AX1957">
        <v>1</v>
      </c>
    </row>
    <row r="1958" spans="1:50" x14ac:dyDescent="0.25">
      <c r="A1958" s="36">
        <v>5904035</v>
      </c>
      <c r="B1958" s="36">
        <v>7674</v>
      </c>
      <c r="C1958" t="s">
        <v>65</v>
      </c>
      <c r="D1958">
        <v>4441</v>
      </c>
      <c r="E1958">
        <v>5721</v>
      </c>
      <c r="F1958" s="1">
        <v>41335</v>
      </c>
      <c r="G1958" s="1">
        <v>41337</v>
      </c>
      <c r="H1958">
        <v>3</v>
      </c>
      <c r="I1958">
        <v>2013</v>
      </c>
      <c r="J1958">
        <v>36.983400000000003</v>
      </c>
      <c r="K1958">
        <v>148.6267</v>
      </c>
      <c r="L1958" t="s">
        <v>1481</v>
      </c>
      <c r="M1958" t="s">
        <v>597</v>
      </c>
      <c r="N1958" s="1">
        <v>41971</v>
      </c>
      <c r="O1958">
        <v>32.264000000000003</v>
      </c>
      <c r="P1958">
        <v>168.36099999999999</v>
      </c>
      <c r="Q1958" t="s">
        <v>3</v>
      </c>
      <c r="R1958" t="s">
        <v>637</v>
      </c>
      <c r="S1958" t="s">
        <v>638</v>
      </c>
      <c r="T1958" t="s">
        <v>43</v>
      </c>
      <c r="U1958" t="s">
        <v>7</v>
      </c>
      <c r="V1958">
        <v>636.2636</v>
      </c>
      <c r="W1958">
        <v>0.86</v>
      </c>
      <c r="X1958">
        <v>1</v>
      </c>
      <c r="Y1958">
        <v>122</v>
      </c>
      <c r="Z1958">
        <v>0</v>
      </c>
      <c r="AA1958">
        <v>0</v>
      </c>
      <c r="AB1958">
        <v>0</v>
      </c>
      <c r="AC1958">
        <v>240</v>
      </c>
      <c r="AD1958">
        <v>1000</v>
      </c>
      <c r="AE1958">
        <v>1050</v>
      </c>
      <c r="AF1958">
        <v>1</v>
      </c>
      <c r="AG1958">
        <v>0</v>
      </c>
      <c r="AH1958">
        <v>0</v>
      </c>
      <c r="AI1958">
        <v>0</v>
      </c>
      <c r="AJ1958">
        <v>0</v>
      </c>
      <c r="AK1958">
        <v>0</v>
      </c>
      <c r="AL1958">
        <v>0</v>
      </c>
      <c r="AM1958">
        <v>0</v>
      </c>
      <c r="AN1958">
        <v>0</v>
      </c>
      <c r="AO1958">
        <v>0</v>
      </c>
      <c r="AP1958">
        <v>0</v>
      </c>
      <c r="AQ1958">
        <v>1</v>
      </c>
      <c r="AR1958">
        <v>0</v>
      </c>
      <c r="AS1958">
        <v>0</v>
      </c>
      <c r="AT1958">
        <v>0</v>
      </c>
      <c r="AU1958">
        <v>0</v>
      </c>
      <c r="AV1958">
        <v>0</v>
      </c>
      <c r="AW1958">
        <v>0</v>
      </c>
      <c r="AX1958">
        <v>1</v>
      </c>
    </row>
    <row r="1959" spans="1:50" x14ac:dyDescent="0.25">
      <c r="A1959" s="36">
        <v>5904034</v>
      </c>
      <c r="B1959" s="36">
        <v>7546</v>
      </c>
      <c r="C1959" t="s">
        <v>65</v>
      </c>
      <c r="D1959">
        <v>4440</v>
      </c>
      <c r="E1959">
        <v>5720</v>
      </c>
      <c r="F1959" s="1">
        <v>41333</v>
      </c>
      <c r="G1959" s="1">
        <v>41337</v>
      </c>
      <c r="H1959">
        <v>2</v>
      </c>
      <c r="I1959">
        <v>2013</v>
      </c>
      <c r="J1959">
        <v>33.5017</v>
      </c>
      <c r="K1959">
        <v>147.54</v>
      </c>
      <c r="L1959" t="s">
        <v>1481</v>
      </c>
      <c r="M1959" t="s">
        <v>597</v>
      </c>
      <c r="N1959" s="1">
        <v>41973</v>
      </c>
      <c r="O1959">
        <v>31.713999999999999</v>
      </c>
      <c r="P1959">
        <v>134.899</v>
      </c>
      <c r="Q1959" t="s">
        <v>3</v>
      </c>
      <c r="R1959" t="s">
        <v>637</v>
      </c>
      <c r="S1959" t="s">
        <v>638</v>
      </c>
      <c r="T1959" t="s">
        <v>43</v>
      </c>
      <c r="U1959" t="s">
        <v>7</v>
      </c>
      <c r="V1959">
        <v>639.55880000000002</v>
      </c>
      <c r="W1959">
        <v>0.86</v>
      </c>
      <c r="X1959">
        <v>1</v>
      </c>
      <c r="Y1959">
        <v>124</v>
      </c>
      <c r="Z1959">
        <v>0</v>
      </c>
      <c r="AA1959">
        <v>0</v>
      </c>
      <c r="AB1959">
        <v>0</v>
      </c>
      <c r="AC1959">
        <v>240</v>
      </c>
      <c r="AD1959">
        <v>1000</v>
      </c>
      <c r="AE1959">
        <v>1050</v>
      </c>
      <c r="AF1959">
        <v>1</v>
      </c>
      <c r="AG1959">
        <v>0</v>
      </c>
      <c r="AH1959">
        <v>0</v>
      </c>
      <c r="AI1959">
        <v>0</v>
      </c>
      <c r="AJ1959">
        <v>0</v>
      </c>
      <c r="AK1959">
        <v>0</v>
      </c>
      <c r="AL1959">
        <v>0</v>
      </c>
      <c r="AM1959">
        <v>0</v>
      </c>
      <c r="AN1959">
        <v>0</v>
      </c>
      <c r="AO1959">
        <v>0</v>
      </c>
      <c r="AP1959">
        <v>0</v>
      </c>
      <c r="AQ1959">
        <v>1</v>
      </c>
      <c r="AR1959">
        <v>0</v>
      </c>
      <c r="AS1959">
        <v>0</v>
      </c>
      <c r="AT1959">
        <v>0</v>
      </c>
      <c r="AU1959">
        <v>0</v>
      </c>
      <c r="AV1959">
        <v>0</v>
      </c>
      <c r="AW1959">
        <v>0</v>
      </c>
      <c r="AX1959">
        <v>1</v>
      </c>
    </row>
    <row r="1960" spans="1:50" x14ac:dyDescent="0.25">
      <c r="A1960" s="36">
        <v>5904031</v>
      </c>
      <c r="B1960" s="36">
        <v>8394</v>
      </c>
      <c r="C1960" t="s">
        <v>65</v>
      </c>
      <c r="D1960">
        <v>4437</v>
      </c>
      <c r="E1960">
        <v>6171</v>
      </c>
      <c r="F1960" s="1">
        <v>41334</v>
      </c>
      <c r="G1960" s="1">
        <v>41337</v>
      </c>
      <c r="H1960">
        <v>3</v>
      </c>
      <c r="I1960">
        <v>2013</v>
      </c>
      <c r="J1960">
        <v>34.601700000000001</v>
      </c>
      <c r="K1960">
        <v>147.95169999999999</v>
      </c>
      <c r="L1960" t="s">
        <v>1481</v>
      </c>
      <c r="M1960" t="s">
        <v>597</v>
      </c>
      <c r="N1960" s="1">
        <v>41973</v>
      </c>
      <c r="O1960">
        <v>34.752000000000002</v>
      </c>
      <c r="P1960">
        <v>150.916</v>
      </c>
      <c r="Q1960" t="s">
        <v>3</v>
      </c>
      <c r="R1960" t="s">
        <v>637</v>
      </c>
      <c r="S1960" t="s">
        <v>638</v>
      </c>
      <c r="T1960" t="s">
        <v>8</v>
      </c>
      <c r="U1960" t="s">
        <v>7</v>
      </c>
      <c r="V1960">
        <v>639.42489999999998</v>
      </c>
      <c r="W1960">
        <v>0.86</v>
      </c>
      <c r="X1960">
        <v>1</v>
      </c>
      <c r="Y1960">
        <v>136</v>
      </c>
      <c r="Z1960">
        <v>0</v>
      </c>
      <c r="AA1960">
        <v>0</v>
      </c>
      <c r="AB1960">
        <v>0</v>
      </c>
      <c r="AC1960">
        <v>240</v>
      </c>
      <c r="AD1960">
        <v>1000</v>
      </c>
      <c r="AE1960">
        <v>2020</v>
      </c>
      <c r="AF1960">
        <v>1</v>
      </c>
      <c r="AG1960">
        <v>0</v>
      </c>
      <c r="AH1960">
        <v>0</v>
      </c>
      <c r="AI1960">
        <v>0</v>
      </c>
      <c r="AJ1960">
        <v>0</v>
      </c>
      <c r="AK1960">
        <v>0</v>
      </c>
      <c r="AL1960">
        <v>0</v>
      </c>
      <c r="AM1960">
        <v>0</v>
      </c>
      <c r="AN1960">
        <v>0</v>
      </c>
      <c r="AO1960">
        <v>0</v>
      </c>
      <c r="AP1960">
        <v>0</v>
      </c>
      <c r="AQ1960">
        <v>0</v>
      </c>
      <c r="AR1960">
        <v>0</v>
      </c>
      <c r="AS1960">
        <v>0</v>
      </c>
      <c r="AT1960">
        <v>0</v>
      </c>
      <c r="AU1960">
        <v>0</v>
      </c>
      <c r="AV1960">
        <v>0</v>
      </c>
      <c r="AW1960">
        <v>0</v>
      </c>
      <c r="AX1960">
        <v>1</v>
      </c>
    </row>
    <row r="1961" spans="1:50" x14ac:dyDescent="0.25">
      <c r="A1961" s="36">
        <v>5904030</v>
      </c>
      <c r="B1961" s="36">
        <v>8375</v>
      </c>
      <c r="C1961" t="s">
        <v>65</v>
      </c>
      <c r="D1961">
        <v>4436</v>
      </c>
      <c r="E1961">
        <v>6170</v>
      </c>
      <c r="F1961" s="1">
        <v>41333</v>
      </c>
      <c r="G1961" s="1">
        <v>41337</v>
      </c>
      <c r="H1961">
        <v>2</v>
      </c>
      <c r="I1961">
        <v>2013</v>
      </c>
      <c r="J1961">
        <v>32.313400000000001</v>
      </c>
      <c r="K1961">
        <v>147.0984</v>
      </c>
      <c r="L1961" t="s">
        <v>1481</v>
      </c>
      <c r="M1961" t="s">
        <v>597</v>
      </c>
      <c r="N1961" s="1">
        <v>41973</v>
      </c>
      <c r="O1961">
        <v>37.875999999999998</v>
      </c>
      <c r="P1961">
        <v>149.255</v>
      </c>
      <c r="Q1961" t="s">
        <v>3</v>
      </c>
      <c r="R1961" t="s">
        <v>637</v>
      </c>
      <c r="S1961" t="s">
        <v>638</v>
      </c>
      <c r="T1961" t="s">
        <v>8</v>
      </c>
      <c r="U1961" t="s">
        <v>7</v>
      </c>
      <c r="V1961">
        <v>640.20150000000001</v>
      </c>
      <c r="W1961">
        <v>0.86</v>
      </c>
      <c r="X1961">
        <v>1</v>
      </c>
      <c r="Y1961">
        <v>140</v>
      </c>
      <c r="Z1961">
        <v>0</v>
      </c>
      <c r="AA1961">
        <v>0</v>
      </c>
      <c r="AB1961">
        <v>0</v>
      </c>
      <c r="AC1961">
        <v>240</v>
      </c>
      <c r="AD1961">
        <v>1000</v>
      </c>
      <c r="AE1961">
        <v>2020</v>
      </c>
      <c r="AF1961">
        <v>1</v>
      </c>
      <c r="AG1961">
        <v>0</v>
      </c>
      <c r="AH1961">
        <v>0</v>
      </c>
      <c r="AI1961">
        <v>0</v>
      </c>
      <c r="AJ1961">
        <v>0</v>
      </c>
      <c r="AK1961">
        <v>0</v>
      </c>
      <c r="AL1961">
        <v>0</v>
      </c>
      <c r="AM1961">
        <v>0</v>
      </c>
      <c r="AN1961">
        <v>0</v>
      </c>
      <c r="AO1961">
        <v>0</v>
      </c>
      <c r="AP1961">
        <v>0</v>
      </c>
      <c r="AQ1961">
        <v>0</v>
      </c>
      <c r="AR1961">
        <v>0</v>
      </c>
      <c r="AS1961">
        <v>0</v>
      </c>
      <c r="AT1961">
        <v>0</v>
      </c>
      <c r="AU1961">
        <v>0</v>
      </c>
      <c r="AV1961">
        <v>0</v>
      </c>
      <c r="AW1961">
        <v>0</v>
      </c>
      <c r="AX1961">
        <v>1</v>
      </c>
    </row>
    <row r="1962" spans="1:50" x14ac:dyDescent="0.25">
      <c r="A1962" s="36">
        <v>5904027</v>
      </c>
      <c r="B1962" s="36">
        <v>8387</v>
      </c>
      <c r="C1962" t="s">
        <v>65</v>
      </c>
      <c r="D1962">
        <v>4433</v>
      </c>
      <c r="E1962">
        <v>6173</v>
      </c>
      <c r="F1962" s="1">
        <v>41333</v>
      </c>
      <c r="G1962" s="1">
        <v>41337</v>
      </c>
      <c r="H1962">
        <v>2</v>
      </c>
      <c r="I1962">
        <v>2013</v>
      </c>
      <c r="J1962">
        <v>33.5</v>
      </c>
      <c r="K1962">
        <v>147.5367</v>
      </c>
      <c r="L1962" t="s">
        <v>1481</v>
      </c>
      <c r="M1962" t="s">
        <v>597</v>
      </c>
      <c r="N1962" s="1">
        <v>41973</v>
      </c>
      <c r="O1962">
        <v>34.417999999999999</v>
      </c>
      <c r="P1962">
        <v>153.892</v>
      </c>
      <c r="Q1962" t="s">
        <v>3</v>
      </c>
      <c r="R1962" t="s">
        <v>637</v>
      </c>
      <c r="S1962" t="s">
        <v>638</v>
      </c>
      <c r="T1962" t="s">
        <v>8</v>
      </c>
      <c r="U1962" t="s">
        <v>7</v>
      </c>
      <c r="V1962">
        <v>639.80039999999997</v>
      </c>
      <c r="W1962">
        <v>0.86</v>
      </c>
      <c r="X1962">
        <v>1</v>
      </c>
      <c r="Y1962">
        <v>137</v>
      </c>
      <c r="Z1962">
        <v>0</v>
      </c>
      <c r="AA1962">
        <v>0</v>
      </c>
      <c r="AB1962">
        <v>0</v>
      </c>
      <c r="AC1962">
        <v>240</v>
      </c>
      <c r="AD1962">
        <v>1000</v>
      </c>
      <c r="AE1962">
        <v>2020</v>
      </c>
      <c r="AF1962">
        <v>1</v>
      </c>
      <c r="AG1962">
        <v>0</v>
      </c>
      <c r="AH1962">
        <v>0</v>
      </c>
      <c r="AI1962">
        <v>0</v>
      </c>
      <c r="AJ1962">
        <v>0</v>
      </c>
      <c r="AK1962">
        <v>0</v>
      </c>
      <c r="AL1962">
        <v>0</v>
      </c>
      <c r="AM1962">
        <v>0</v>
      </c>
      <c r="AN1962">
        <v>0</v>
      </c>
      <c r="AO1962">
        <v>0</v>
      </c>
      <c r="AP1962">
        <v>0</v>
      </c>
      <c r="AQ1962">
        <v>0</v>
      </c>
      <c r="AR1962">
        <v>0</v>
      </c>
      <c r="AS1962">
        <v>0</v>
      </c>
      <c r="AT1962">
        <v>0</v>
      </c>
      <c r="AU1962">
        <v>0</v>
      </c>
      <c r="AV1962">
        <v>0</v>
      </c>
      <c r="AW1962">
        <v>0</v>
      </c>
      <c r="AX1962">
        <v>1</v>
      </c>
    </row>
    <row r="1963" spans="1:50" x14ac:dyDescent="0.25">
      <c r="A1963" s="36">
        <v>5904026</v>
      </c>
      <c r="B1963" s="36">
        <v>8372</v>
      </c>
      <c r="C1963" t="s">
        <v>65</v>
      </c>
      <c r="D1963">
        <v>4432</v>
      </c>
      <c r="E1963">
        <v>6175</v>
      </c>
      <c r="F1963" s="1">
        <v>41333</v>
      </c>
      <c r="G1963" s="1">
        <v>41337</v>
      </c>
      <c r="H1963">
        <v>2</v>
      </c>
      <c r="I1963">
        <v>2013</v>
      </c>
      <c r="J1963">
        <v>31.2117</v>
      </c>
      <c r="K1963">
        <v>146.7467</v>
      </c>
      <c r="L1963" t="s">
        <v>1481</v>
      </c>
      <c r="M1963" t="s">
        <v>597</v>
      </c>
      <c r="N1963" s="1">
        <v>41971</v>
      </c>
      <c r="O1963">
        <v>32.459000000000003</v>
      </c>
      <c r="P1963">
        <v>153.73400000000001</v>
      </c>
      <c r="Q1963" t="s">
        <v>3</v>
      </c>
      <c r="R1963" t="s">
        <v>637</v>
      </c>
      <c r="S1963" t="s">
        <v>638</v>
      </c>
      <c r="T1963" t="s">
        <v>8</v>
      </c>
      <c r="U1963" t="s">
        <v>7</v>
      </c>
      <c r="V1963">
        <v>638.57849999999996</v>
      </c>
      <c r="W1963">
        <v>0.86</v>
      </c>
      <c r="X1963">
        <v>1</v>
      </c>
      <c r="Y1963">
        <v>139</v>
      </c>
      <c r="Z1963">
        <v>0</v>
      </c>
      <c r="AA1963">
        <v>0</v>
      </c>
      <c r="AB1963">
        <v>0</v>
      </c>
      <c r="AC1963">
        <v>240</v>
      </c>
      <c r="AD1963">
        <v>1000</v>
      </c>
      <c r="AE1963">
        <v>2020</v>
      </c>
      <c r="AF1963">
        <v>1</v>
      </c>
      <c r="AG1963">
        <v>0</v>
      </c>
      <c r="AH1963">
        <v>0</v>
      </c>
      <c r="AI1963">
        <v>0</v>
      </c>
      <c r="AJ1963">
        <v>0</v>
      </c>
      <c r="AK1963">
        <v>0</v>
      </c>
      <c r="AL1963">
        <v>0</v>
      </c>
      <c r="AM1963">
        <v>0</v>
      </c>
      <c r="AN1963">
        <v>0</v>
      </c>
      <c r="AO1963">
        <v>0</v>
      </c>
      <c r="AP1963">
        <v>0</v>
      </c>
      <c r="AQ1963">
        <v>0</v>
      </c>
      <c r="AR1963">
        <v>0</v>
      </c>
      <c r="AS1963">
        <v>0</v>
      </c>
      <c r="AT1963">
        <v>0</v>
      </c>
      <c r="AU1963">
        <v>0</v>
      </c>
      <c r="AV1963">
        <v>0</v>
      </c>
      <c r="AW1963">
        <v>0</v>
      </c>
      <c r="AX1963">
        <v>1</v>
      </c>
    </row>
    <row r="1964" spans="1:50" x14ac:dyDescent="0.25">
      <c r="A1964" s="36">
        <v>5904029</v>
      </c>
      <c r="B1964" s="36">
        <v>5328</v>
      </c>
      <c r="C1964" t="s">
        <v>65</v>
      </c>
      <c r="D1964">
        <v>4435</v>
      </c>
      <c r="E1964">
        <v>6177</v>
      </c>
      <c r="F1964" s="1">
        <v>41332</v>
      </c>
      <c r="G1964" s="1">
        <v>41334</v>
      </c>
      <c r="H1964">
        <v>2</v>
      </c>
      <c r="I1964">
        <v>2013</v>
      </c>
      <c r="J1964">
        <v>30.003399999999999</v>
      </c>
      <c r="K1964">
        <v>146.4034</v>
      </c>
      <c r="L1964" t="s">
        <v>1481</v>
      </c>
      <c r="M1964" t="s">
        <v>597</v>
      </c>
      <c r="N1964" s="1">
        <v>41972</v>
      </c>
      <c r="O1964">
        <v>25.428999999999998</v>
      </c>
      <c r="P1964">
        <v>148.465</v>
      </c>
      <c r="Q1964" t="s">
        <v>3</v>
      </c>
      <c r="R1964" t="s">
        <v>637</v>
      </c>
      <c r="S1964" t="s">
        <v>638</v>
      </c>
      <c r="T1964" t="s">
        <v>8</v>
      </c>
      <c r="U1964" t="s">
        <v>7</v>
      </c>
      <c r="V1964">
        <v>640.23260000000005</v>
      </c>
      <c r="W1964">
        <v>0.86</v>
      </c>
      <c r="X1964">
        <v>1</v>
      </c>
      <c r="Y1964">
        <v>142</v>
      </c>
      <c r="Z1964">
        <v>0</v>
      </c>
      <c r="AA1964">
        <v>0</v>
      </c>
      <c r="AB1964">
        <v>0</v>
      </c>
      <c r="AC1964">
        <v>240</v>
      </c>
      <c r="AD1964">
        <v>1000</v>
      </c>
      <c r="AE1964">
        <v>2020</v>
      </c>
      <c r="AF1964">
        <v>1</v>
      </c>
      <c r="AG1964">
        <v>0</v>
      </c>
      <c r="AH1964">
        <v>0</v>
      </c>
      <c r="AI1964">
        <v>0</v>
      </c>
      <c r="AJ1964">
        <v>0</v>
      </c>
      <c r="AK1964">
        <v>0</v>
      </c>
      <c r="AL1964">
        <v>0</v>
      </c>
      <c r="AM1964">
        <v>0</v>
      </c>
      <c r="AN1964">
        <v>0</v>
      </c>
      <c r="AO1964">
        <v>0</v>
      </c>
      <c r="AP1964">
        <v>0</v>
      </c>
      <c r="AQ1964">
        <v>0</v>
      </c>
      <c r="AR1964">
        <v>0</v>
      </c>
      <c r="AS1964">
        <v>0</v>
      </c>
      <c r="AT1964">
        <v>0</v>
      </c>
      <c r="AU1964">
        <v>0</v>
      </c>
      <c r="AV1964">
        <v>0</v>
      </c>
      <c r="AW1964">
        <v>0</v>
      </c>
      <c r="AX1964">
        <v>1</v>
      </c>
    </row>
    <row r="1965" spans="1:50" x14ac:dyDescent="0.25">
      <c r="A1965" s="36">
        <v>4901544</v>
      </c>
      <c r="B1965" s="36">
        <v>184</v>
      </c>
      <c r="C1965" t="s">
        <v>65</v>
      </c>
      <c r="D1965">
        <v>4740</v>
      </c>
      <c r="E1965">
        <v>184</v>
      </c>
      <c r="F1965" s="1">
        <v>41419</v>
      </c>
      <c r="G1965" s="1">
        <v>41250</v>
      </c>
      <c r="H1965">
        <v>5</v>
      </c>
      <c r="I1965">
        <v>2013</v>
      </c>
      <c r="J1965">
        <v>30</v>
      </c>
      <c r="K1965">
        <v>-167.22</v>
      </c>
      <c r="L1965" t="s">
        <v>1481</v>
      </c>
      <c r="M1965" t="s">
        <v>597</v>
      </c>
      <c r="N1965" s="1">
        <v>41970</v>
      </c>
      <c r="O1965">
        <v>29.495000000000001</v>
      </c>
      <c r="P1965">
        <v>-134.08500000000001</v>
      </c>
      <c r="Q1965" t="s">
        <v>14</v>
      </c>
      <c r="R1965" t="s">
        <v>601</v>
      </c>
      <c r="S1965" t="s">
        <v>602</v>
      </c>
      <c r="T1965" t="s">
        <v>15</v>
      </c>
      <c r="U1965" t="s">
        <v>7</v>
      </c>
      <c r="V1965">
        <v>550.87850000000003</v>
      </c>
      <c r="W1965">
        <v>0.86</v>
      </c>
      <c r="X1965">
        <v>1</v>
      </c>
      <c r="Y1965">
        <v>56</v>
      </c>
      <c r="Z1965">
        <v>0</v>
      </c>
      <c r="AA1965">
        <v>0</v>
      </c>
      <c r="AB1965">
        <v>0</v>
      </c>
      <c r="AC1965">
        <v>240</v>
      </c>
      <c r="AD1965">
        <v>1000</v>
      </c>
      <c r="AE1965">
        <v>2000</v>
      </c>
      <c r="AF1965">
        <v>0</v>
      </c>
      <c r="AG1965">
        <v>0</v>
      </c>
      <c r="AH1965">
        <v>0</v>
      </c>
      <c r="AI1965">
        <v>0</v>
      </c>
      <c r="AJ1965">
        <v>0</v>
      </c>
      <c r="AK1965">
        <v>0</v>
      </c>
      <c r="AL1965">
        <v>0</v>
      </c>
      <c r="AM1965">
        <v>0</v>
      </c>
      <c r="AN1965">
        <v>0</v>
      </c>
      <c r="AO1965">
        <v>0</v>
      </c>
      <c r="AP1965">
        <v>0</v>
      </c>
      <c r="AQ1965">
        <v>0</v>
      </c>
      <c r="AR1965">
        <v>0</v>
      </c>
      <c r="AS1965">
        <v>0</v>
      </c>
      <c r="AT1965">
        <v>0</v>
      </c>
      <c r="AU1965">
        <v>0</v>
      </c>
      <c r="AV1965">
        <v>0</v>
      </c>
      <c r="AW1965">
        <v>0</v>
      </c>
      <c r="AX1965">
        <v>1</v>
      </c>
    </row>
    <row r="1966" spans="1:50" x14ac:dyDescent="0.25">
      <c r="A1966" s="36">
        <v>4901543</v>
      </c>
      <c r="B1966" s="36">
        <v>183</v>
      </c>
      <c r="C1966" t="s">
        <v>65</v>
      </c>
      <c r="D1966">
        <v>4739</v>
      </c>
      <c r="E1966">
        <v>183</v>
      </c>
      <c r="F1966" s="1">
        <v>41410</v>
      </c>
      <c r="G1966" s="1">
        <v>41250</v>
      </c>
      <c r="H1966">
        <v>5</v>
      </c>
      <c r="I1966">
        <v>2013</v>
      </c>
      <c r="J1966">
        <v>30</v>
      </c>
      <c r="K1966">
        <v>-163.16499999999999</v>
      </c>
      <c r="L1966" t="s">
        <v>1481</v>
      </c>
      <c r="M1966" t="s">
        <v>597</v>
      </c>
      <c r="N1966" s="1">
        <v>41971</v>
      </c>
      <c r="O1966">
        <v>30.684000000000001</v>
      </c>
      <c r="P1966">
        <v>-148.36600000000001</v>
      </c>
      <c r="Q1966" t="s">
        <v>14</v>
      </c>
      <c r="R1966" t="s">
        <v>601</v>
      </c>
      <c r="S1966" t="s">
        <v>602</v>
      </c>
      <c r="T1966" t="s">
        <v>15</v>
      </c>
      <c r="U1966" t="s">
        <v>7</v>
      </c>
      <c r="V1966">
        <v>560.90200000000004</v>
      </c>
      <c r="W1966">
        <v>0.86</v>
      </c>
      <c r="X1966">
        <v>1</v>
      </c>
      <c r="Y1966">
        <v>57</v>
      </c>
      <c r="Z1966">
        <v>0</v>
      </c>
      <c r="AA1966">
        <v>0</v>
      </c>
      <c r="AB1966">
        <v>0</v>
      </c>
      <c r="AC1966">
        <v>240</v>
      </c>
      <c r="AD1966">
        <v>1000</v>
      </c>
      <c r="AE1966">
        <v>2000</v>
      </c>
      <c r="AF1966">
        <v>0</v>
      </c>
      <c r="AG1966">
        <v>0</v>
      </c>
      <c r="AH1966">
        <v>0</v>
      </c>
      <c r="AI1966">
        <v>0</v>
      </c>
      <c r="AJ1966">
        <v>0</v>
      </c>
      <c r="AK1966">
        <v>0</v>
      </c>
      <c r="AL1966">
        <v>0</v>
      </c>
      <c r="AM1966">
        <v>0</v>
      </c>
      <c r="AN1966">
        <v>0</v>
      </c>
      <c r="AO1966">
        <v>0</v>
      </c>
      <c r="AP1966">
        <v>0</v>
      </c>
      <c r="AQ1966">
        <v>0</v>
      </c>
      <c r="AR1966">
        <v>0</v>
      </c>
      <c r="AS1966">
        <v>0</v>
      </c>
      <c r="AT1966">
        <v>0</v>
      </c>
      <c r="AU1966">
        <v>0</v>
      </c>
      <c r="AV1966">
        <v>0</v>
      </c>
      <c r="AW1966">
        <v>0</v>
      </c>
      <c r="AX1966">
        <v>1</v>
      </c>
    </row>
    <row r="1967" spans="1:50" x14ac:dyDescent="0.25">
      <c r="A1967" s="36">
        <v>4901542</v>
      </c>
      <c r="B1967" s="36">
        <v>182</v>
      </c>
      <c r="C1967" t="s">
        <v>65</v>
      </c>
      <c r="D1967">
        <v>4738</v>
      </c>
      <c r="E1967">
        <v>182</v>
      </c>
      <c r="F1967" s="1">
        <v>41392</v>
      </c>
      <c r="G1967" s="1">
        <v>41250</v>
      </c>
      <c r="H1967">
        <v>4</v>
      </c>
      <c r="I1967">
        <v>2013</v>
      </c>
      <c r="J1967">
        <v>30.001100000000001</v>
      </c>
      <c r="K1967">
        <v>-179.63800000000001</v>
      </c>
      <c r="L1967" t="s">
        <v>1481</v>
      </c>
      <c r="M1967" t="s">
        <v>597</v>
      </c>
      <c r="N1967" s="1">
        <v>41973</v>
      </c>
      <c r="O1967">
        <v>30.38</v>
      </c>
      <c r="P1967">
        <v>170.31399999999999</v>
      </c>
      <c r="Q1967" t="s">
        <v>14</v>
      </c>
      <c r="R1967" t="s">
        <v>601</v>
      </c>
      <c r="S1967" t="s">
        <v>602</v>
      </c>
      <c r="T1967" t="s">
        <v>15</v>
      </c>
      <c r="U1967" t="s">
        <v>7</v>
      </c>
      <c r="V1967">
        <v>580.62329999999997</v>
      </c>
      <c r="W1967">
        <v>0.86</v>
      </c>
      <c r="X1967">
        <v>1</v>
      </c>
      <c r="Y1967">
        <v>59</v>
      </c>
      <c r="Z1967">
        <v>0</v>
      </c>
      <c r="AA1967">
        <v>0</v>
      </c>
      <c r="AB1967">
        <v>0</v>
      </c>
      <c r="AC1967">
        <v>240</v>
      </c>
      <c r="AD1967">
        <v>1000</v>
      </c>
      <c r="AE1967">
        <v>2000</v>
      </c>
      <c r="AF1967">
        <v>0</v>
      </c>
      <c r="AG1967">
        <v>0</v>
      </c>
      <c r="AH1967">
        <v>0</v>
      </c>
      <c r="AI1967">
        <v>0</v>
      </c>
      <c r="AJ1967">
        <v>0</v>
      </c>
      <c r="AK1967">
        <v>0</v>
      </c>
      <c r="AL1967">
        <v>0</v>
      </c>
      <c r="AM1967">
        <v>0</v>
      </c>
      <c r="AN1967">
        <v>0</v>
      </c>
      <c r="AO1967">
        <v>0</v>
      </c>
      <c r="AP1967">
        <v>0</v>
      </c>
      <c r="AQ1967">
        <v>0</v>
      </c>
      <c r="AR1967">
        <v>0</v>
      </c>
      <c r="AS1967">
        <v>0</v>
      </c>
      <c r="AT1967">
        <v>0</v>
      </c>
      <c r="AU1967">
        <v>0</v>
      </c>
      <c r="AV1967">
        <v>0</v>
      </c>
      <c r="AW1967">
        <v>0</v>
      </c>
      <c r="AX1967">
        <v>1</v>
      </c>
    </row>
    <row r="1968" spans="1:50" x14ac:dyDescent="0.25">
      <c r="A1968" s="36">
        <v>4901545</v>
      </c>
      <c r="B1968" s="36">
        <v>185</v>
      </c>
      <c r="C1968" t="s">
        <v>65</v>
      </c>
      <c r="D1968">
        <v>4641</v>
      </c>
      <c r="E1968">
        <v>185</v>
      </c>
      <c r="F1968" s="1">
        <v>41409</v>
      </c>
      <c r="G1968" s="1">
        <v>41250</v>
      </c>
      <c r="H1968">
        <v>5</v>
      </c>
      <c r="I1968">
        <v>2013</v>
      </c>
      <c r="J1968">
        <v>30</v>
      </c>
      <c r="K1968">
        <v>-156.01300000000001</v>
      </c>
      <c r="L1968" t="s">
        <v>1481</v>
      </c>
      <c r="M1968" t="s">
        <v>597</v>
      </c>
      <c r="N1968" s="1">
        <v>41970</v>
      </c>
      <c r="O1968">
        <v>28.196000000000002</v>
      </c>
      <c r="P1968">
        <v>-151.85400000000001</v>
      </c>
      <c r="Q1968" t="s">
        <v>14</v>
      </c>
      <c r="R1968" t="s">
        <v>601</v>
      </c>
      <c r="S1968" t="s">
        <v>602</v>
      </c>
      <c r="T1968" t="s">
        <v>15</v>
      </c>
      <c r="U1968" t="s">
        <v>7</v>
      </c>
      <c r="V1968">
        <v>560.63340000000005</v>
      </c>
      <c r="W1968">
        <v>0.86</v>
      </c>
      <c r="X1968">
        <v>1</v>
      </c>
      <c r="Y1968">
        <v>51</v>
      </c>
      <c r="Z1968">
        <v>0</v>
      </c>
      <c r="AA1968">
        <v>0</v>
      </c>
      <c r="AB1968">
        <v>0</v>
      </c>
      <c r="AC1968">
        <v>240</v>
      </c>
      <c r="AD1968">
        <v>1000</v>
      </c>
      <c r="AE1968">
        <v>2000</v>
      </c>
      <c r="AF1968">
        <v>0</v>
      </c>
      <c r="AG1968">
        <v>0</v>
      </c>
      <c r="AH1968">
        <v>0</v>
      </c>
      <c r="AI1968">
        <v>0</v>
      </c>
      <c r="AJ1968">
        <v>0</v>
      </c>
      <c r="AK1968">
        <v>0</v>
      </c>
      <c r="AL1968">
        <v>0</v>
      </c>
      <c r="AM1968">
        <v>0</v>
      </c>
      <c r="AN1968">
        <v>0</v>
      </c>
      <c r="AO1968">
        <v>0</v>
      </c>
      <c r="AP1968">
        <v>0</v>
      </c>
      <c r="AQ1968">
        <v>0</v>
      </c>
      <c r="AR1968">
        <v>0</v>
      </c>
      <c r="AS1968">
        <v>0</v>
      </c>
      <c r="AT1968">
        <v>0</v>
      </c>
      <c r="AU1968">
        <v>0</v>
      </c>
      <c r="AV1968">
        <v>0</v>
      </c>
      <c r="AW1968">
        <v>0</v>
      </c>
      <c r="AX1968">
        <v>1</v>
      </c>
    </row>
    <row r="1969" spans="1:50" x14ac:dyDescent="0.25">
      <c r="A1969" s="36">
        <v>4901510</v>
      </c>
      <c r="B1969" s="36">
        <v>385812</v>
      </c>
      <c r="C1969" t="s">
        <v>65</v>
      </c>
      <c r="D1969">
        <v>4528</v>
      </c>
      <c r="E1969">
        <v>8095</v>
      </c>
      <c r="F1969" s="1">
        <v>41076</v>
      </c>
      <c r="G1969" s="1">
        <v>41076</v>
      </c>
      <c r="H1969">
        <v>6</v>
      </c>
      <c r="I1969">
        <v>2012</v>
      </c>
      <c r="J1969">
        <v>13.507999999999999</v>
      </c>
      <c r="K1969">
        <v>-103.236</v>
      </c>
      <c r="L1969" t="s">
        <v>1481</v>
      </c>
      <c r="M1969" t="s">
        <v>573</v>
      </c>
      <c r="N1969" s="1">
        <v>41966</v>
      </c>
      <c r="O1969">
        <v>13.5289</v>
      </c>
      <c r="P1969">
        <v>-101.119</v>
      </c>
      <c r="Q1969" t="s">
        <v>33</v>
      </c>
      <c r="R1969" t="s">
        <v>626</v>
      </c>
      <c r="S1969" t="s">
        <v>627</v>
      </c>
      <c r="T1969" t="s">
        <v>34</v>
      </c>
      <c r="U1969" t="s">
        <v>7</v>
      </c>
      <c r="V1969">
        <v>890.34299999999996</v>
      </c>
      <c r="W1969">
        <v>0.85</v>
      </c>
      <c r="X1969">
        <v>1</v>
      </c>
      <c r="Y1969">
        <v>94</v>
      </c>
      <c r="Z1969">
        <v>60</v>
      </c>
      <c r="AA1969">
        <v>0</v>
      </c>
      <c r="AB1969">
        <v>0</v>
      </c>
      <c r="AC1969">
        <v>240</v>
      </c>
      <c r="AD1969">
        <v>1000</v>
      </c>
      <c r="AE1969">
        <v>2000</v>
      </c>
      <c r="AF1969">
        <v>0</v>
      </c>
      <c r="AG1969">
        <v>0</v>
      </c>
      <c r="AH1969">
        <v>0</v>
      </c>
      <c r="AI1969">
        <v>0</v>
      </c>
      <c r="AJ1969">
        <v>0</v>
      </c>
      <c r="AK1969">
        <v>0</v>
      </c>
      <c r="AL1969">
        <v>0</v>
      </c>
      <c r="AM1969">
        <v>0</v>
      </c>
      <c r="AN1969">
        <v>1</v>
      </c>
      <c r="AO1969">
        <v>0</v>
      </c>
      <c r="AP1969">
        <v>0</v>
      </c>
      <c r="AQ1969">
        <v>0</v>
      </c>
      <c r="AR1969">
        <v>0</v>
      </c>
      <c r="AS1969">
        <v>0</v>
      </c>
      <c r="AT1969">
        <v>0</v>
      </c>
      <c r="AU1969">
        <v>0</v>
      </c>
      <c r="AV1969">
        <v>0</v>
      </c>
      <c r="AW1969">
        <v>0</v>
      </c>
      <c r="AX1969">
        <v>1</v>
      </c>
    </row>
    <row r="1970" spans="1:50" x14ac:dyDescent="0.25">
      <c r="A1970" s="36">
        <v>4901509</v>
      </c>
      <c r="B1970" s="36">
        <v>374267</v>
      </c>
      <c r="C1970" t="s">
        <v>65</v>
      </c>
      <c r="D1970">
        <v>4527</v>
      </c>
      <c r="E1970">
        <v>8094</v>
      </c>
      <c r="F1970" s="1">
        <v>41075</v>
      </c>
      <c r="G1970" s="1">
        <v>41076</v>
      </c>
      <c r="H1970">
        <v>6</v>
      </c>
      <c r="I1970">
        <v>2012</v>
      </c>
      <c r="J1970">
        <v>12.747999999999999</v>
      </c>
      <c r="K1970">
        <v>-102.64</v>
      </c>
      <c r="L1970" t="s">
        <v>1481</v>
      </c>
      <c r="M1970" t="s">
        <v>573</v>
      </c>
      <c r="N1970" s="1">
        <v>41965</v>
      </c>
      <c r="O1970">
        <v>11.6988</v>
      </c>
      <c r="P1970">
        <v>-103.27800000000001</v>
      </c>
      <c r="Q1970" t="s">
        <v>33</v>
      </c>
      <c r="R1970" t="s">
        <v>626</v>
      </c>
      <c r="S1970" t="s">
        <v>627</v>
      </c>
      <c r="T1970" t="s">
        <v>34</v>
      </c>
      <c r="U1970" t="s">
        <v>7</v>
      </c>
      <c r="V1970">
        <v>890.25310000000002</v>
      </c>
      <c r="W1970">
        <v>0.85</v>
      </c>
      <c r="X1970">
        <v>1</v>
      </c>
      <c r="Y1970">
        <v>95</v>
      </c>
      <c r="Z1970">
        <v>60</v>
      </c>
      <c r="AA1970">
        <v>0</v>
      </c>
      <c r="AB1970">
        <v>0</v>
      </c>
      <c r="AC1970">
        <v>240</v>
      </c>
      <c r="AD1970">
        <v>1000</v>
      </c>
      <c r="AE1970">
        <v>2000</v>
      </c>
      <c r="AF1970">
        <v>0</v>
      </c>
      <c r="AG1970">
        <v>0</v>
      </c>
      <c r="AH1970">
        <v>0</v>
      </c>
      <c r="AI1970">
        <v>0</v>
      </c>
      <c r="AJ1970">
        <v>0</v>
      </c>
      <c r="AK1970">
        <v>0</v>
      </c>
      <c r="AL1970">
        <v>0</v>
      </c>
      <c r="AM1970">
        <v>0</v>
      </c>
      <c r="AN1970">
        <v>1</v>
      </c>
      <c r="AO1970">
        <v>0</v>
      </c>
      <c r="AP1970">
        <v>0</v>
      </c>
      <c r="AQ1970">
        <v>0</v>
      </c>
      <c r="AR1970">
        <v>0</v>
      </c>
      <c r="AS1970">
        <v>0</v>
      </c>
      <c r="AT1970">
        <v>0</v>
      </c>
      <c r="AU1970">
        <v>0</v>
      </c>
      <c r="AV1970">
        <v>0</v>
      </c>
      <c r="AW1970">
        <v>0</v>
      </c>
      <c r="AX1970">
        <v>1</v>
      </c>
    </row>
    <row r="1971" spans="1:50" x14ac:dyDescent="0.25">
      <c r="A1971" s="36">
        <v>4901508</v>
      </c>
      <c r="B1971" s="36">
        <v>374768</v>
      </c>
      <c r="C1971" t="s">
        <v>65</v>
      </c>
      <c r="D1971">
        <v>4526</v>
      </c>
      <c r="E1971">
        <v>8093</v>
      </c>
      <c r="F1971" s="1">
        <v>41075</v>
      </c>
      <c r="G1971" s="1">
        <v>41076</v>
      </c>
      <c r="H1971">
        <v>6</v>
      </c>
      <c r="I1971">
        <v>2012</v>
      </c>
      <c r="J1971">
        <v>12.000999999999999</v>
      </c>
      <c r="K1971">
        <v>-102.035</v>
      </c>
      <c r="L1971" t="s">
        <v>1481</v>
      </c>
      <c r="M1971" t="s">
        <v>573</v>
      </c>
      <c r="N1971" s="1">
        <v>41965</v>
      </c>
      <c r="O1971">
        <v>15.2088</v>
      </c>
      <c r="P1971">
        <v>-97.091800000000006</v>
      </c>
      <c r="Q1971" t="s">
        <v>33</v>
      </c>
      <c r="R1971" t="s">
        <v>626</v>
      </c>
      <c r="S1971" t="s">
        <v>627</v>
      </c>
      <c r="T1971" t="s">
        <v>34</v>
      </c>
      <c r="U1971" t="s">
        <v>7</v>
      </c>
      <c r="V1971">
        <v>890.36919999999998</v>
      </c>
      <c r="W1971">
        <v>0.85</v>
      </c>
      <c r="X1971">
        <v>1</v>
      </c>
      <c r="Y1971">
        <v>94</v>
      </c>
      <c r="Z1971">
        <v>60</v>
      </c>
      <c r="AA1971">
        <v>0</v>
      </c>
      <c r="AB1971">
        <v>0</v>
      </c>
      <c r="AC1971">
        <v>240</v>
      </c>
      <c r="AD1971">
        <v>1000</v>
      </c>
      <c r="AE1971">
        <v>2000</v>
      </c>
      <c r="AF1971">
        <v>0</v>
      </c>
      <c r="AG1971">
        <v>0</v>
      </c>
      <c r="AH1971">
        <v>0</v>
      </c>
      <c r="AI1971">
        <v>0</v>
      </c>
      <c r="AJ1971">
        <v>0</v>
      </c>
      <c r="AK1971">
        <v>0</v>
      </c>
      <c r="AL1971">
        <v>0</v>
      </c>
      <c r="AM1971">
        <v>0</v>
      </c>
      <c r="AN1971">
        <v>1</v>
      </c>
      <c r="AO1971">
        <v>0</v>
      </c>
      <c r="AP1971">
        <v>0</v>
      </c>
      <c r="AQ1971">
        <v>0</v>
      </c>
      <c r="AR1971">
        <v>0</v>
      </c>
      <c r="AS1971">
        <v>0</v>
      </c>
      <c r="AT1971">
        <v>0</v>
      </c>
      <c r="AU1971">
        <v>0</v>
      </c>
      <c r="AV1971">
        <v>0</v>
      </c>
      <c r="AW1971">
        <v>0</v>
      </c>
      <c r="AX1971">
        <v>1</v>
      </c>
    </row>
    <row r="1972" spans="1:50" x14ac:dyDescent="0.25">
      <c r="A1972" s="36">
        <v>4901507</v>
      </c>
      <c r="B1972" s="36">
        <v>305366</v>
      </c>
      <c r="C1972" t="s">
        <v>65</v>
      </c>
      <c r="D1972">
        <v>4525</v>
      </c>
      <c r="E1972">
        <v>8092</v>
      </c>
      <c r="F1972" s="1">
        <v>41075</v>
      </c>
      <c r="G1972" s="1">
        <v>41075</v>
      </c>
      <c r="H1972">
        <v>6</v>
      </c>
      <c r="I1972">
        <v>2012</v>
      </c>
      <c r="J1972">
        <v>11.004</v>
      </c>
      <c r="K1972">
        <v>-101.232</v>
      </c>
      <c r="L1972" t="s">
        <v>1481</v>
      </c>
      <c r="M1972" t="s">
        <v>573</v>
      </c>
      <c r="N1972" s="1">
        <v>41972</v>
      </c>
      <c r="O1972">
        <v>10.200900000000001</v>
      </c>
      <c r="P1972">
        <v>-103.97799999999999</v>
      </c>
      <c r="Q1972" t="s">
        <v>33</v>
      </c>
      <c r="R1972" t="s">
        <v>626</v>
      </c>
      <c r="S1972" t="s">
        <v>627</v>
      </c>
      <c r="T1972" t="s">
        <v>34</v>
      </c>
      <c r="U1972" t="s">
        <v>7</v>
      </c>
      <c r="V1972">
        <v>897.98689999999999</v>
      </c>
      <c r="W1972">
        <v>0.85</v>
      </c>
      <c r="X1972">
        <v>1</v>
      </c>
      <c r="Y1972">
        <v>95</v>
      </c>
      <c r="Z1972">
        <v>60</v>
      </c>
      <c r="AA1972">
        <v>0</v>
      </c>
      <c r="AB1972">
        <v>0</v>
      </c>
      <c r="AC1972">
        <v>240</v>
      </c>
      <c r="AD1972">
        <v>1000</v>
      </c>
      <c r="AE1972">
        <v>2000</v>
      </c>
      <c r="AF1972">
        <v>0</v>
      </c>
      <c r="AG1972">
        <v>0</v>
      </c>
      <c r="AH1972">
        <v>0</v>
      </c>
      <c r="AI1972">
        <v>0</v>
      </c>
      <c r="AJ1972">
        <v>0</v>
      </c>
      <c r="AK1972">
        <v>0</v>
      </c>
      <c r="AL1972">
        <v>0</v>
      </c>
      <c r="AM1972">
        <v>0</v>
      </c>
      <c r="AN1972">
        <v>1</v>
      </c>
      <c r="AO1972">
        <v>0</v>
      </c>
      <c r="AP1972">
        <v>0</v>
      </c>
      <c r="AQ1972">
        <v>0</v>
      </c>
      <c r="AR1972">
        <v>0</v>
      </c>
      <c r="AS1972">
        <v>0</v>
      </c>
      <c r="AT1972">
        <v>0</v>
      </c>
      <c r="AU1972">
        <v>0</v>
      </c>
      <c r="AV1972">
        <v>0</v>
      </c>
      <c r="AW1972">
        <v>0</v>
      </c>
      <c r="AX1972">
        <v>1</v>
      </c>
    </row>
    <row r="1973" spans="1:50" x14ac:dyDescent="0.25">
      <c r="A1973" s="36">
        <v>4901506</v>
      </c>
      <c r="B1973" s="36">
        <v>385912</v>
      </c>
      <c r="C1973" t="s">
        <v>65</v>
      </c>
      <c r="D1973">
        <v>4524</v>
      </c>
      <c r="E1973">
        <v>8091</v>
      </c>
      <c r="F1973" s="1">
        <v>41075</v>
      </c>
      <c r="G1973" s="1">
        <v>41075</v>
      </c>
      <c r="H1973">
        <v>6</v>
      </c>
      <c r="I1973">
        <v>2012</v>
      </c>
      <c r="J1973">
        <v>10.01</v>
      </c>
      <c r="K1973">
        <v>-100.43600000000001</v>
      </c>
      <c r="L1973" t="s">
        <v>1481</v>
      </c>
      <c r="M1973" t="s">
        <v>573</v>
      </c>
      <c r="N1973" s="1">
        <v>41966</v>
      </c>
      <c r="O1973">
        <v>9.5630000000000006</v>
      </c>
      <c r="P1973">
        <v>-103.85899999999999</v>
      </c>
      <c r="Q1973" t="s">
        <v>33</v>
      </c>
      <c r="R1973" t="s">
        <v>626</v>
      </c>
      <c r="S1973" t="s">
        <v>627</v>
      </c>
      <c r="T1973" t="s">
        <v>34</v>
      </c>
      <c r="U1973" t="s">
        <v>7</v>
      </c>
      <c r="V1973">
        <v>891.09</v>
      </c>
      <c r="W1973">
        <v>0.85</v>
      </c>
      <c r="X1973">
        <v>1</v>
      </c>
      <c r="Y1973">
        <v>88</v>
      </c>
      <c r="Z1973">
        <v>60</v>
      </c>
      <c r="AA1973">
        <v>0</v>
      </c>
      <c r="AB1973">
        <v>0</v>
      </c>
      <c r="AC1973">
        <v>240</v>
      </c>
      <c r="AD1973">
        <v>1000</v>
      </c>
      <c r="AE1973">
        <v>2000</v>
      </c>
      <c r="AF1973">
        <v>0</v>
      </c>
      <c r="AG1973">
        <v>0</v>
      </c>
      <c r="AH1973">
        <v>0</v>
      </c>
      <c r="AI1973">
        <v>0</v>
      </c>
      <c r="AJ1973">
        <v>0</v>
      </c>
      <c r="AK1973">
        <v>0</v>
      </c>
      <c r="AL1973">
        <v>0</v>
      </c>
      <c r="AM1973">
        <v>0</v>
      </c>
      <c r="AN1973">
        <v>1</v>
      </c>
      <c r="AO1973">
        <v>0</v>
      </c>
      <c r="AP1973">
        <v>0</v>
      </c>
      <c r="AQ1973">
        <v>0</v>
      </c>
      <c r="AR1973">
        <v>0</v>
      </c>
      <c r="AS1973">
        <v>0</v>
      </c>
      <c r="AT1973">
        <v>0</v>
      </c>
      <c r="AU1973">
        <v>0</v>
      </c>
      <c r="AV1973">
        <v>0</v>
      </c>
      <c r="AW1973">
        <v>0</v>
      </c>
      <c r="AX1973">
        <v>1</v>
      </c>
    </row>
    <row r="1974" spans="1:50" x14ac:dyDescent="0.25">
      <c r="A1974" s="36">
        <v>4901505</v>
      </c>
      <c r="B1974" s="36">
        <v>305866</v>
      </c>
      <c r="C1974" t="s">
        <v>65</v>
      </c>
      <c r="D1974">
        <v>4523</v>
      </c>
      <c r="E1974">
        <v>8090</v>
      </c>
      <c r="F1974" s="1">
        <v>41074</v>
      </c>
      <c r="G1974" s="1">
        <v>41074</v>
      </c>
      <c r="H1974">
        <v>6</v>
      </c>
      <c r="I1974">
        <v>2012</v>
      </c>
      <c r="J1974">
        <v>9.0030000000000001</v>
      </c>
      <c r="K1974">
        <v>-99.637</v>
      </c>
      <c r="L1974" t="s">
        <v>1481</v>
      </c>
      <c r="M1974" t="s">
        <v>573</v>
      </c>
      <c r="N1974" s="1">
        <v>41967</v>
      </c>
      <c r="O1974">
        <v>10.875500000000001</v>
      </c>
      <c r="P1974">
        <v>-92.133499999999998</v>
      </c>
      <c r="Q1974" t="s">
        <v>33</v>
      </c>
      <c r="R1974" t="s">
        <v>626</v>
      </c>
      <c r="S1974" t="s">
        <v>627</v>
      </c>
      <c r="T1974" t="s">
        <v>34</v>
      </c>
      <c r="U1974" t="s">
        <v>7</v>
      </c>
      <c r="V1974">
        <v>893.98149999999998</v>
      </c>
      <c r="W1974">
        <v>0.85</v>
      </c>
      <c r="X1974">
        <v>1</v>
      </c>
      <c r="Y1974">
        <v>94</v>
      </c>
      <c r="Z1974">
        <v>60</v>
      </c>
      <c r="AA1974">
        <v>0</v>
      </c>
      <c r="AB1974">
        <v>0</v>
      </c>
      <c r="AC1974">
        <v>240</v>
      </c>
      <c r="AD1974">
        <v>1000</v>
      </c>
      <c r="AE1974">
        <v>2000</v>
      </c>
      <c r="AF1974">
        <v>0</v>
      </c>
      <c r="AG1974">
        <v>0</v>
      </c>
      <c r="AH1974">
        <v>0</v>
      </c>
      <c r="AI1974">
        <v>0</v>
      </c>
      <c r="AJ1974">
        <v>0</v>
      </c>
      <c r="AK1974">
        <v>0</v>
      </c>
      <c r="AL1974">
        <v>0</v>
      </c>
      <c r="AM1974">
        <v>0</v>
      </c>
      <c r="AN1974">
        <v>1</v>
      </c>
      <c r="AO1974">
        <v>0</v>
      </c>
      <c r="AP1974">
        <v>0</v>
      </c>
      <c r="AQ1974">
        <v>0</v>
      </c>
      <c r="AR1974">
        <v>0</v>
      </c>
      <c r="AS1974">
        <v>0</v>
      </c>
      <c r="AT1974">
        <v>0</v>
      </c>
      <c r="AU1974">
        <v>0</v>
      </c>
      <c r="AV1974">
        <v>0</v>
      </c>
      <c r="AW1974">
        <v>0</v>
      </c>
      <c r="AX1974">
        <v>1</v>
      </c>
    </row>
    <row r="1975" spans="1:50" x14ac:dyDescent="0.25">
      <c r="A1975" s="36">
        <v>4901504</v>
      </c>
      <c r="B1975" s="36">
        <v>374668</v>
      </c>
      <c r="C1975" t="s">
        <v>65</v>
      </c>
      <c r="D1975">
        <v>4522</v>
      </c>
      <c r="E1975">
        <v>8089</v>
      </c>
      <c r="F1975" s="1">
        <v>41074</v>
      </c>
      <c r="G1975" s="1">
        <v>41074</v>
      </c>
      <c r="H1975">
        <v>6</v>
      </c>
      <c r="I1975">
        <v>2012</v>
      </c>
      <c r="J1975">
        <v>7.9989999999999997</v>
      </c>
      <c r="K1975">
        <v>-98.831999999999994</v>
      </c>
      <c r="L1975" t="s">
        <v>1481</v>
      </c>
      <c r="M1975" t="s">
        <v>573</v>
      </c>
      <c r="N1975" s="1">
        <v>41965</v>
      </c>
      <c r="O1975">
        <v>5.6992000000000003</v>
      </c>
      <c r="P1975">
        <v>-115.613</v>
      </c>
      <c r="Q1975" t="s">
        <v>33</v>
      </c>
      <c r="R1975" t="s">
        <v>626</v>
      </c>
      <c r="S1975" t="s">
        <v>627</v>
      </c>
      <c r="T1975" t="s">
        <v>34</v>
      </c>
      <c r="U1975" t="s">
        <v>7</v>
      </c>
      <c r="V1975">
        <v>891.53589999999997</v>
      </c>
      <c r="W1975">
        <v>0.85</v>
      </c>
      <c r="X1975">
        <v>1</v>
      </c>
      <c r="Y1975">
        <v>94</v>
      </c>
      <c r="Z1975">
        <v>60</v>
      </c>
      <c r="AA1975">
        <v>0</v>
      </c>
      <c r="AB1975">
        <v>0</v>
      </c>
      <c r="AC1975">
        <v>240</v>
      </c>
      <c r="AD1975">
        <v>1000</v>
      </c>
      <c r="AE1975">
        <v>2000</v>
      </c>
      <c r="AF1975">
        <v>0</v>
      </c>
      <c r="AG1975">
        <v>0</v>
      </c>
      <c r="AH1975">
        <v>0</v>
      </c>
      <c r="AI1975">
        <v>0</v>
      </c>
      <c r="AJ1975">
        <v>0</v>
      </c>
      <c r="AK1975">
        <v>0</v>
      </c>
      <c r="AL1975">
        <v>0</v>
      </c>
      <c r="AM1975">
        <v>0</v>
      </c>
      <c r="AN1975">
        <v>1</v>
      </c>
      <c r="AO1975">
        <v>0</v>
      </c>
      <c r="AP1975">
        <v>0</v>
      </c>
      <c r="AQ1975">
        <v>0</v>
      </c>
      <c r="AR1975">
        <v>0</v>
      </c>
      <c r="AS1975">
        <v>0</v>
      </c>
      <c r="AT1975">
        <v>0</v>
      </c>
      <c r="AU1975">
        <v>0</v>
      </c>
      <c r="AV1975">
        <v>0</v>
      </c>
      <c r="AW1975">
        <v>0</v>
      </c>
      <c r="AX1975">
        <v>1</v>
      </c>
    </row>
    <row r="1976" spans="1:50" x14ac:dyDescent="0.25">
      <c r="A1976" s="36">
        <v>4901503</v>
      </c>
      <c r="B1976" s="36">
        <v>374568</v>
      </c>
      <c r="C1976" t="s">
        <v>65</v>
      </c>
      <c r="D1976">
        <v>4521</v>
      </c>
      <c r="E1976">
        <v>8088</v>
      </c>
      <c r="F1976" s="1">
        <v>41074</v>
      </c>
      <c r="G1976" s="1">
        <v>41074</v>
      </c>
      <c r="H1976">
        <v>6</v>
      </c>
      <c r="I1976">
        <v>2012</v>
      </c>
      <c r="J1976">
        <v>6.9960000000000004</v>
      </c>
      <c r="K1976">
        <v>-98.042000000000002</v>
      </c>
      <c r="L1976" t="s">
        <v>1481</v>
      </c>
      <c r="M1976" t="s">
        <v>573</v>
      </c>
      <c r="N1976" s="1">
        <v>41964</v>
      </c>
      <c r="O1976">
        <v>3.8744000000000001</v>
      </c>
      <c r="P1976">
        <v>-95.4208</v>
      </c>
      <c r="Q1976" t="s">
        <v>33</v>
      </c>
      <c r="R1976" t="s">
        <v>626</v>
      </c>
      <c r="S1976" t="s">
        <v>627</v>
      </c>
      <c r="T1976" t="s">
        <v>34</v>
      </c>
      <c r="U1976" t="s">
        <v>7</v>
      </c>
      <c r="V1976">
        <v>890.03869999999995</v>
      </c>
      <c r="W1976">
        <v>0.85</v>
      </c>
      <c r="X1976">
        <v>1</v>
      </c>
      <c r="Y1976">
        <v>95</v>
      </c>
      <c r="Z1976">
        <v>60</v>
      </c>
      <c r="AA1976">
        <v>0</v>
      </c>
      <c r="AB1976">
        <v>0</v>
      </c>
      <c r="AC1976">
        <v>240</v>
      </c>
      <c r="AD1976">
        <v>1000</v>
      </c>
      <c r="AE1976">
        <v>2000</v>
      </c>
      <c r="AF1976">
        <v>0</v>
      </c>
      <c r="AG1976">
        <v>0</v>
      </c>
      <c r="AH1976">
        <v>0</v>
      </c>
      <c r="AI1976">
        <v>0</v>
      </c>
      <c r="AJ1976">
        <v>0</v>
      </c>
      <c r="AK1976">
        <v>0</v>
      </c>
      <c r="AL1976">
        <v>0</v>
      </c>
      <c r="AM1976">
        <v>0</v>
      </c>
      <c r="AN1976">
        <v>1</v>
      </c>
      <c r="AO1976">
        <v>0</v>
      </c>
      <c r="AP1976">
        <v>0</v>
      </c>
      <c r="AQ1976">
        <v>0</v>
      </c>
      <c r="AR1976">
        <v>0</v>
      </c>
      <c r="AS1976">
        <v>0</v>
      </c>
      <c r="AT1976">
        <v>0</v>
      </c>
      <c r="AU1976">
        <v>0</v>
      </c>
      <c r="AV1976">
        <v>0</v>
      </c>
      <c r="AW1976">
        <v>0</v>
      </c>
      <c r="AX1976">
        <v>1</v>
      </c>
    </row>
    <row r="1977" spans="1:50" x14ac:dyDescent="0.25">
      <c r="A1977" s="36">
        <v>3901119</v>
      </c>
      <c r="B1977" s="36">
        <v>374169</v>
      </c>
      <c r="C1977" t="s">
        <v>65</v>
      </c>
      <c r="D1977">
        <v>4520</v>
      </c>
      <c r="E1977">
        <v>8086</v>
      </c>
      <c r="F1977" s="1">
        <v>41074</v>
      </c>
      <c r="G1977" s="1">
        <v>41074</v>
      </c>
      <c r="H1977">
        <v>6</v>
      </c>
      <c r="I1977">
        <v>2012</v>
      </c>
      <c r="J1977">
        <v>5.9980000000000002</v>
      </c>
      <c r="K1977">
        <v>-97.238</v>
      </c>
      <c r="L1977" t="s">
        <v>1481</v>
      </c>
      <c r="M1977" t="s">
        <v>573</v>
      </c>
      <c r="N1977" s="1">
        <v>41971</v>
      </c>
      <c r="O1977">
        <v>5.2918000000000003</v>
      </c>
      <c r="P1977">
        <v>-99.651799999999994</v>
      </c>
      <c r="Q1977" t="s">
        <v>33</v>
      </c>
      <c r="R1977" t="s">
        <v>626</v>
      </c>
      <c r="S1977" t="s">
        <v>627</v>
      </c>
      <c r="T1977" t="s">
        <v>34</v>
      </c>
      <c r="U1977" t="s">
        <v>7</v>
      </c>
      <c r="V1977">
        <v>897.69399999999996</v>
      </c>
      <c r="W1977">
        <v>0.85</v>
      </c>
      <c r="X1977">
        <v>1</v>
      </c>
      <c r="Y1977">
        <v>88</v>
      </c>
      <c r="Z1977">
        <v>68</v>
      </c>
      <c r="AA1977">
        <v>0</v>
      </c>
      <c r="AB1977">
        <v>0</v>
      </c>
      <c r="AC1977">
        <v>240</v>
      </c>
      <c r="AD1977">
        <v>1000</v>
      </c>
      <c r="AE1977">
        <v>2000</v>
      </c>
      <c r="AF1977">
        <v>0</v>
      </c>
      <c r="AG1977">
        <v>0</v>
      </c>
      <c r="AH1977">
        <v>0</v>
      </c>
      <c r="AI1977">
        <v>0</v>
      </c>
      <c r="AJ1977">
        <v>0</v>
      </c>
      <c r="AK1977">
        <v>0</v>
      </c>
      <c r="AL1977">
        <v>0</v>
      </c>
      <c r="AM1977">
        <v>0</v>
      </c>
      <c r="AN1977">
        <v>1</v>
      </c>
      <c r="AO1977">
        <v>0</v>
      </c>
      <c r="AP1977">
        <v>0</v>
      </c>
      <c r="AQ1977">
        <v>0</v>
      </c>
      <c r="AR1977">
        <v>0</v>
      </c>
      <c r="AS1977">
        <v>0</v>
      </c>
      <c r="AT1977">
        <v>0</v>
      </c>
      <c r="AU1977">
        <v>0</v>
      </c>
      <c r="AV1977">
        <v>0</v>
      </c>
      <c r="AW1977">
        <v>0</v>
      </c>
      <c r="AX1977">
        <v>1</v>
      </c>
    </row>
    <row r="1978" spans="1:50" x14ac:dyDescent="0.25">
      <c r="A1978" s="36">
        <v>3901118</v>
      </c>
      <c r="B1978" s="36">
        <v>374853</v>
      </c>
      <c r="C1978" t="s">
        <v>65</v>
      </c>
      <c r="D1978">
        <v>4519</v>
      </c>
      <c r="E1978">
        <v>8065</v>
      </c>
      <c r="F1978" s="1">
        <v>41073</v>
      </c>
      <c r="G1978" s="1">
        <v>41074</v>
      </c>
      <c r="H1978">
        <v>6</v>
      </c>
      <c r="I1978">
        <v>2012</v>
      </c>
      <c r="J1978">
        <v>5.0090000000000003</v>
      </c>
      <c r="K1978">
        <v>-96.456999999999994</v>
      </c>
      <c r="L1978" t="s">
        <v>1481</v>
      </c>
      <c r="M1978" t="s">
        <v>573</v>
      </c>
      <c r="N1978" s="1">
        <v>41974</v>
      </c>
      <c r="O1978">
        <v>4.2839999999999998</v>
      </c>
      <c r="P1978">
        <v>-96.497</v>
      </c>
      <c r="Q1978" t="s">
        <v>33</v>
      </c>
      <c r="R1978" t="s">
        <v>626</v>
      </c>
      <c r="S1978" t="s">
        <v>627</v>
      </c>
      <c r="T1978" t="s">
        <v>34</v>
      </c>
      <c r="U1978" t="s">
        <v>7</v>
      </c>
      <c r="V1978">
        <v>901.13469999999995</v>
      </c>
      <c r="W1978">
        <v>0.85</v>
      </c>
      <c r="X1978">
        <v>1</v>
      </c>
      <c r="Y1978">
        <v>95</v>
      </c>
      <c r="Z1978">
        <v>67</v>
      </c>
      <c r="AA1978">
        <v>0</v>
      </c>
      <c r="AB1978">
        <v>0</v>
      </c>
      <c r="AC1978">
        <v>240</v>
      </c>
      <c r="AD1978">
        <v>1000</v>
      </c>
      <c r="AE1978">
        <v>2000</v>
      </c>
      <c r="AF1978">
        <v>0</v>
      </c>
      <c r="AG1978">
        <v>0</v>
      </c>
      <c r="AH1978">
        <v>0</v>
      </c>
      <c r="AI1978">
        <v>0</v>
      </c>
      <c r="AJ1978">
        <v>0</v>
      </c>
      <c r="AK1978">
        <v>0</v>
      </c>
      <c r="AL1978">
        <v>0</v>
      </c>
      <c r="AM1978">
        <v>0</v>
      </c>
      <c r="AN1978">
        <v>1</v>
      </c>
      <c r="AO1978">
        <v>0</v>
      </c>
      <c r="AP1978">
        <v>0</v>
      </c>
      <c r="AQ1978">
        <v>0</v>
      </c>
      <c r="AR1978">
        <v>0</v>
      </c>
      <c r="AS1978">
        <v>0</v>
      </c>
      <c r="AT1978">
        <v>0</v>
      </c>
      <c r="AU1978">
        <v>0</v>
      </c>
      <c r="AV1978">
        <v>0</v>
      </c>
      <c r="AW1978">
        <v>0</v>
      </c>
      <c r="AX1978">
        <v>1</v>
      </c>
    </row>
    <row r="1979" spans="1:50" x14ac:dyDescent="0.25">
      <c r="A1979" s="36">
        <v>1901594</v>
      </c>
      <c r="B1979" s="36">
        <v>113113</v>
      </c>
      <c r="C1979" t="s">
        <v>64</v>
      </c>
      <c r="D1979">
        <v>4449</v>
      </c>
      <c r="E1979">
        <v>1132</v>
      </c>
      <c r="F1979" s="1">
        <v>40983</v>
      </c>
      <c r="G1979" s="1">
        <v>40989</v>
      </c>
      <c r="H1979">
        <v>3</v>
      </c>
      <c r="I1979">
        <v>2012</v>
      </c>
      <c r="J1979">
        <v>-39.3264</v>
      </c>
      <c r="K1979">
        <v>-12.042999999999999</v>
      </c>
      <c r="L1979" t="s">
        <v>1481</v>
      </c>
      <c r="M1979" t="s">
        <v>1485</v>
      </c>
      <c r="N1979" s="1">
        <v>41975</v>
      </c>
      <c r="O1979">
        <v>-30.024799999999999</v>
      </c>
      <c r="P1979">
        <v>-12.6096</v>
      </c>
      <c r="Q1979" t="s">
        <v>40</v>
      </c>
      <c r="R1979" t="s">
        <v>598</v>
      </c>
      <c r="S1979" t="s">
        <v>599</v>
      </c>
      <c r="T1979" t="s">
        <v>20</v>
      </c>
      <c r="U1979" t="s">
        <v>7</v>
      </c>
      <c r="V1979">
        <v>991.30640000000005</v>
      </c>
      <c r="W1979">
        <v>0.85</v>
      </c>
      <c r="X1979">
        <v>1</v>
      </c>
      <c r="Y1979">
        <v>100</v>
      </c>
      <c r="Z1979">
        <v>0</v>
      </c>
      <c r="AA1979">
        <v>0</v>
      </c>
      <c r="AB1979">
        <v>0</v>
      </c>
      <c r="AC1979">
        <v>240</v>
      </c>
      <c r="AD1979">
        <v>1000</v>
      </c>
      <c r="AE1979">
        <v>1800</v>
      </c>
      <c r="AF1979">
        <v>0</v>
      </c>
      <c r="AG1979">
        <v>0</v>
      </c>
      <c r="AH1979">
        <v>0</v>
      </c>
      <c r="AI1979">
        <v>0</v>
      </c>
      <c r="AJ1979">
        <v>0</v>
      </c>
      <c r="AK1979">
        <v>0</v>
      </c>
      <c r="AL1979">
        <v>0</v>
      </c>
      <c r="AM1979">
        <v>0</v>
      </c>
      <c r="AN1979">
        <v>0</v>
      </c>
      <c r="AO1979">
        <v>0</v>
      </c>
      <c r="AP1979">
        <v>0</v>
      </c>
      <c r="AQ1979">
        <v>0</v>
      </c>
      <c r="AR1979">
        <v>0</v>
      </c>
      <c r="AS1979">
        <v>0</v>
      </c>
      <c r="AT1979">
        <v>0</v>
      </c>
      <c r="AU1979">
        <v>0</v>
      </c>
      <c r="AV1979">
        <v>0</v>
      </c>
      <c r="AW1979">
        <v>0</v>
      </c>
      <c r="AX1979">
        <v>1</v>
      </c>
    </row>
    <row r="1980" spans="1:50" x14ac:dyDescent="0.25">
      <c r="A1980" s="36">
        <v>1901591</v>
      </c>
      <c r="B1980" s="36">
        <v>104024</v>
      </c>
      <c r="C1980" t="s">
        <v>64</v>
      </c>
      <c r="D1980">
        <v>4446</v>
      </c>
      <c r="E1980">
        <v>1093</v>
      </c>
      <c r="F1980" s="1">
        <v>40974</v>
      </c>
      <c r="G1980" s="1">
        <v>40989</v>
      </c>
      <c r="H1980">
        <v>3</v>
      </c>
      <c r="I1980">
        <v>2012</v>
      </c>
      <c r="J1980">
        <v>-36.203099999999999</v>
      </c>
      <c r="K1980">
        <v>-6.4513999999999996</v>
      </c>
      <c r="L1980" t="s">
        <v>1481</v>
      </c>
      <c r="M1980" t="s">
        <v>1485</v>
      </c>
      <c r="N1980" s="1">
        <v>41975</v>
      </c>
      <c r="O1980">
        <v>-24.693100000000001</v>
      </c>
      <c r="P1980">
        <v>-3.4853999999999998</v>
      </c>
      <c r="Q1980" t="s">
        <v>40</v>
      </c>
      <c r="R1980" t="s">
        <v>598</v>
      </c>
      <c r="S1980" t="s">
        <v>599</v>
      </c>
      <c r="T1980" t="s">
        <v>20</v>
      </c>
      <c r="U1980" t="s">
        <v>7</v>
      </c>
      <c r="V1980">
        <v>1001.0328</v>
      </c>
      <c r="W1980">
        <v>0.85</v>
      </c>
      <c r="X1980">
        <v>1</v>
      </c>
      <c r="Y1980">
        <v>101</v>
      </c>
      <c r="Z1980">
        <v>0</v>
      </c>
      <c r="AA1980">
        <v>0</v>
      </c>
      <c r="AB1980">
        <v>0</v>
      </c>
      <c r="AC1980">
        <v>240</v>
      </c>
      <c r="AD1980">
        <v>1000</v>
      </c>
      <c r="AE1980">
        <v>1800</v>
      </c>
      <c r="AF1980">
        <v>0</v>
      </c>
      <c r="AG1980">
        <v>0</v>
      </c>
      <c r="AH1980">
        <v>0</v>
      </c>
      <c r="AI1980">
        <v>0</v>
      </c>
      <c r="AJ1980">
        <v>0</v>
      </c>
      <c r="AK1980">
        <v>0</v>
      </c>
      <c r="AL1980">
        <v>0</v>
      </c>
      <c r="AM1980">
        <v>0</v>
      </c>
      <c r="AN1980">
        <v>0</v>
      </c>
      <c r="AO1980">
        <v>0</v>
      </c>
      <c r="AP1980">
        <v>0</v>
      </c>
      <c r="AQ1980">
        <v>0</v>
      </c>
      <c r="AR1980">
        <v>0</v>
      </c>
      <c r="AS1980">
        <v>0</v>
      </c>
      <c r="AT1980">
        <v>0</v>
      </c>
      <c r="AU1980">
        <v>0</v>
      </c>
      <c r="AV1980">
        <v>0</v>
      </c>
      <c r="AW1980">
        <v>0</v>
      </c>
      <c r="AX1980">
        <v>1</v>
      </c>
    </row>
    <row r="1981" spans="1:50" x14ac:dyDescent="0.25">
      <c r="A1981" s="36">
        <v>3901017</v>
      </c>
      <c r="B1981" s="36">
        <v>45841</v>
      </c>
      <c r="C1981" t="s">
        <v>64</v>
      </c>
      <c r="D1981">
        <v>3919</v>
      </c>
      <c r="E1981">
        <v>3009</v>
      </c>
      <c r="F1981" s="1">
        <v>40607</v>
      </c>
      <c r="G1981" s="1">
        <v>40553</v>
      </c>
      <c r="H1981">
        <v>3</v>
      </c>
      <c r="I1981">
        <v>2011</v>
      </c>
      <c r="J1981">
        <v>-49.933999999999997</v>
      </c>
      <c r="K1981">
        <v>-51.021999999999998</v>
      </c>
      <c r="L1981" t="s">
        <v>1481</v>
      </c>
      <c r="M1981" t="s">
        <v>625</v>
      </c>
      <c r="N1981" s="1">
        <v>41970</v>
      </c>
      <c r="O1981">
        <v>-35.643599999999999</v>
      </c>
      <c r="P1981">
        <v>8.4326000000000008</v>
      </c>
      <c r="Q1981" t="s">
        <v>71</v>
      </c>
      <c r="R1981" t="s">
        <v>626</v>
      </c>
      <c r="S1981" t="s">
        <v>627</v>
      </c>
      <c r="T1981" t="s">
        <v>34</v>
      </c>
      <c r="U1981" t="s">
        <v>7</v>
      </c>
      <c r="V1981">
        <v>1363.2177999999999</v>
      </c>
      <c r="W1981">
        <v>0.78</v>
      </c>
      <c r="X1981">
        <v>1</v>
      </c>
      <c r="Y1981">
        <v>138</v>
      </c>
      <c r="Z1981">
        <v>90</v>
      </c>
      <c r="AA1981">
        <v>0</v>
      </c>
      <c r="AB1981">
        <v>0</v>
      </c>
      <c r="AC1981">
        <v>250</v>
      </c>
      <c r="AD1981">
        <v>1000</v>
      </c>
      <c r="AE1981">
        <v>1866</v>
      </c>
      <c r="AF1981">
        <v>0</v>
      </c>
      <c r="AG1981">
        <v>0</v>
      </c>
      <c r="AH1981">
        <v>0</v>
      </c>
      <c r="AI1981">
        <v>0</v>
      </c>
      <c r="AJ1981">
        <v>0</v>
      </c>
      <c r="AK1981">
        <v>0</v>
      </c>
      <c r="AL1981">
        <v>0</v>
      </c>
      <c r="AM1981">
        <v>0</v>
      </c>
      <c r="AN1981">
        <v>0</v>
      </c>
      <c r="AO1981">
        <v>0</v>
      </c>
      <c r="AP1981">
        <v>0</v>
      </c>
      <c r="AQ1981">
        <v>0</v>
      </c>
      <c r="AR1981">
        <v>0</v>
      </c>
      <c r="AS1981">
        <v>0</v>
      </c>
      <c r="AT1981">
        <v>0</v>
      </c>
      <c r="AU1981">
        <v>0</v>
      </c>
      <c r="AV1981">
        <v>0</v>
      </c>
      <c r="AW1981">
        <v>0</v>
      </c>
      <c r="AX1981">
        <v>1</v>
      </c>
    </row>
    <row r="1982" spans="1:50" x14ac:dyDescent="0.25">
      <c r="A1982" s="36">
        <v>3901016</v>
      </c>
      <c r="B1982" s="36">
        <v>45766</v>
      </c>
      <c r="C1982" t="s">
        <v>64</v>
      </c>
      <c r="D1982">
        <v>3918</v>
      </c>
      <c r="E1982">
        <v>3008</v>
      </c>
      <c r="F1982" s="1">
        <v>40607</v>
      </c>
      <c r="G1982" s="1">
        <v>40553</v>
      </c>
      <c r="H1982">
        <v>3</v>
      </c>
      <c r="I1982">
        <v>2011</v>
      </c>
      <c r="J1982">
        <v>-49.767000000000003</v>
      </c>
      <c r="K1982">
        <v>-48.843000000000004</v>
      </c>
      <c r="L1982" t="s">
        <v>1481</v>
      </c>
      <c r="M1982" t="s">
        <v>625</v>
      </c>
      <c r="N1982" s="1">
        <v>41970</v>
      </c>
      <c r="O1982">
        <v>-42.183500000000002</v>
      </c>
      <c r="P1982">
        <v>54.190300000000001</v>
      </c>
      <c r="Q1982" t="s">
        <v>71</v>
      </c>
      <c r="R1982" t="s">
        <v>626</v>
      </c>
      <c r="S1982" t="s">
        <v>627</v>
      </c>
      <c r="T1982" t="s">
        <v>34</v>
      </c>
      <c r="U1982" t="s">
        <v>7</v>
      </c>
      <c r="V1982">
        <v>1363.4266</v>
      </c>
      <c r="W1982">
        <v>0.78</v>
      </c>
      <c r="X1982">
        <v>1</v>
      </c>
      <c r="Y1982">
        <v>132</v>
      </c>
      <c r="Z1982">
        <v>100</v>
      </c>
      <c r="AA1982">
        <v>0</v>
      </c>
      <c r="AB1982">
        <v>0</v>
      </c>
      <c r="AC1982">
        <v>250</v>
      </c>
      <c r="AD1982">
        <v>1000</v>
      </c>
      <c r="AE1982">
        <v>1866</v>
      </c>
      <c r="AF1982">
        <v>0</v>
      </c>
      <c r="AG1982">
        <v>0</v>
      </c>
      <c r="AH1982">
        <v>0</v>
      </c>
      <c r="AI1982">
        <v>0</v>
      </c>
      <c r="AJ1982">
        <v>0</v>
      </c>
      <c r="AK1982">
        <v>0</v>
      </c>
      <c r="AL1982">
        <v>0</v>
      </c>
      <c r="AM1982">
        <v>0</v>
      </c>
      <c r="AN1982">
        <v>0</v>
      </c>
      <c r="AO1982">
        <v>0</v>
      </c>
      <c r="AP1982">
        <v>0</v>
      </c>
      <c r="AQ1982">
        <v>0</v>
      </c>
      <c r="AR1982">
        <v>0</v>
      </c>
      <c r="AS1982">
        <v>0</v>
      </c>
      <c r="AT1982">
        <v>0</v>
      </c>
      <c r="AU1982">
        <v>0</v>
      </c>
      <c r="AV1982">
        <v>0</v>
      </c>
      <c r="AW1982">
        <v>0</v>
      </c>
      <c r="AX1982">
        <v>1</v>
      </c>
    </row>
    <row r="1983" spans="1:50" x14ac:dyDescent="0.25">
      <c r="A1983" s="36">
        <v>3901015</v>
      </c>
      <c r="B1983" s="36">
        <v>75033</v>
      </c>
      <c r="C1983" t="s">
        <v>64</v>
      </c>
      <c r="D1983">
        <v>3917</v>
      </c>
      <c r="E1983">
        <v>3006</v>
      </c>
      <c r="F1983" s="1">
        <v>40606</v>
      </c>
      <c r="G1983" s="1">
        <v>40553</v>
      </c>
      <c r="H1983">
        <v>3</v>
      </c>
      <c r="I1983">
        <v>2011</v>
      </c>
      <c r="J1983">
        <v>-49.561</v>
      </c>
      <c r="K1983">
        <v>-45.98</v>
      </c>
      <c r="L1983" t="s">
        <v>1481</v>
      </c>
      <c r="M1983" t="s">
        <v>625</v>
      </c>
      <c r="N1983" s="1">
        <v>41970</v>
      </c>
      <c r="O1983">
        <v>-42.399500000000003</v>
      </c>
      <c r="P1983">
        <v>28.1203</v>
      </c>
      <c r="Q1983" t="s">
        <v>71</v>
      </c>
      <c r="R1983" t="s">
        <v>626</v>
      </c>
      <c r="S1983" t="s">
        <v>627</v>
      </c>
      <c r="T1983" t="s">
        <v>34</v>
      </c>
      <c r="U1983" t="s">
        <v>7</v>
      </c>
      <c r="V1983">
        <v>1364.4271000000001</v>
      </c>
      <c r="W1983">
        <v>0.78</v>
      </c>
      <c r="X1983">
        <v>1</v>
      </c>
      <c r="Y1983">
        <v>138</v>
      </c>
      <c r="Z1983">
        <v>100</v>
      </c>
      <c r="AA1983">
        <v>0</v>
      </c>
      <c r="AB1983">
        <v>0</v>
      </c>
      <c r="AC1983">
        <v>250</v>
      </c>
      <c r="AD1983">
        <v>1000</v>
      </c>
      <c r="AE1983">
        <v>1866</v>
      </c>
      <c r="AF1983">
        <v>0</v>
      </c>
      <c r="AG1983">
        <v>0</v>
      </c>
      <c r="AH1983">
        <v>0</v>
      </c>
      <c r="AI1983">
        <v>0</v>
      </c>
      <c r="AJ1983">
        <v>0</v>
      </c>
      <c r="AK1983">
        <v>0</v>
      </c>
      <c r="AL1983">
        <v>0</v>
      </c>
      <c r="AM1983">
        <v>0</v>
      </c>
      <c r="AN1983">
        <v>0</v>
      </c>
      <c r="AO1983">
        <v>0</v>
      </c>
      <c r="AP1983">
        <v>0</v>
      </c>
      <c r="AQ1983">
        <v>0</v>
      </c>
      <c r="AR1983">
        <v>0</v>
      </c>
      <c r="AS1983">
        <v>0</v>
      </c>
      <c r="AT1983">
        <v>0</v>
      </c>
      <c r="AU1983">
        <v>0</v>
      </c>
      <c r="AV1983">
        <v>0</v>
      </c>
      <c r="AW1983">
        <v>0</v>
      </c>
      <c r="AX1983">
        <v>1</v>
      </c>
    </row>
    <row r="1984" spans="1:50" x14ac:dyDescent="0.25">
      <c r="A1984" s="36">
        <v>3901014</v>
      </c>
      <c r="B1984" s="36">
        <v>75027</v>
      </c>
      <c r="C1984" t="s">
        <v>64</v>
      </c>
      <c r="D1984">
        <v>3916</v>
      </c>
      <c r="E1984">
        <v>3005</v>
      </c>
      <c r="F1984" s="1">
        <v>40606</v>
      </c>
      <c r="G1984" s="1">
        <v>40553</v>
      </c>
      <c r="H1984">
        <v>3</v>
      </c>
      <c r="I1984">
        <v>2011</v>
      </c>
      <c r="J1984">
        <v>-49.389000000000003</v>
      </c>
      <c r="K1984">
        <v>-42.951000000000001</v>
      </c>
      <c r="L1984" t="s">
        <v>1481</v>
      </c>
      <c r="M1984" t="s">
        <v>625</v>
      </c>
      <c r="N1984" s="1">
        <v>41971</v>
      </c>
      <c r="O1984">
        <v>-39.8675</v>
      </c>
      <c r="P1984">
        <v>71.878699999999995</v>
      </c>
      <c r="Q1984" t="s">
        <v>71</v>
      </c>
      <c r="R1984" t="s">
        <v>626</v>
      </c>
      <c r="S1984" t="s">
        <v>627</v>
      </c>
      <c r="T1984" t="s">
        <v>34</v>
      </c>
      <c r="U1984" t="s">
        <v>7</v>
      </c>
      <c r="V1984">
        <v>1364.9984999999999</v>
      </c>
      <c r="W1984">
        <v>0.78</v>
      </c>
      <c r="X1984">
        <v>1</v>
      </c>
      <c r="Y1984">
        <v>137</v>
      </c>
      <c r="Z1984">
        <v>99</v>
      </c>
      <c r="AA1984">
        <v>0</v>
      </c>
      <c r="AB1984">
        <v>0</v>
      </c>
      <c r="AC1984">
        <v>250</v>
      </c>
      <c r="AD1984">
        <v>1000</v>
      </c>
      <c r="AE1984">
        <v>1866</v>
      </c>
      <c r="AF1984">
        <v>0</v>
      </c>
      <c r="AG1984">
        <v>0</v>
      </c>
      <c r="AH1984">
        <v>0</v>
      </c>
      <c r="AI1984">
        <v>0</v>
      </c>
      <c r="AJ1984">
        <v>0</v>
      </c>
      <c r="AK1984">
        <v>0</v>
      </c>
      <c r="AL1984">
        <v>0</v>
      </c>
      <c r="AM1984">
        <v>0</v>
      </c>
      <c r="AN1984">
        <v>0</v>
      </c>
      <c r="AO1984">
        <v>0</v>
      </c>
      <c r="AP1984">
        <v>0</v>
      </c>
      <c r="AQ1984">
        <v>0</v>
      </c>
      <c r="AR1984">
        <v>0</v>
      </c>
      <c r="AS1984">
        <v>0</v>
      </c>
      <c r="AT1984">
        <v>0</v>
      </c>
      <c r="AU1984">
        <v>0</v>
      </c>
      <c r="AV1984">
        <v>0</v>
      </c>
      <c r="AW1984">
        <v>0</v>
      </c>
      <c r="AX1984">
        <v>1</v>
      </c>
    </row>
    <row r="1985" spans="1:50" x14ac:dyDescent="0.25">
      <c r="A1985" s="36">
        <v>3901013</v>
      </c>
      <c r="B1985" s="36">
        <v>54458</v>
      </c>
      <c r="C1985" t="s">
        <v>64</v>
      </c>
      <c r="D1985">
        <v>3915</v>
      </c>
      <c r="E1985">
        <v>3003</v>
      </c>
      <c r="F1985" s="1">
        <v>40605</v>
      </c>
      <c r="G1985" s="1">
        <v>40553</v>
      </c>
      <c r="H1985">
        <v>3</v>
      </c>
      <c r="I1985">
        <v>2011</v>
      </c>
      <c r="J1985">
        <v>-49.234000000000002</v>
      </c>
      <c r="K1985">
        <v>-39.963000000000001</v>
      </c>
      <c r="L1985" t="s">
        <v>1481</v>
      </c>
      <c r="M1985" t="s">
        <v>625</v>
      </c>
      <c r="N1985" s="1">
        <v>41970</v>
      </c>
      <c r="O1985">
        <v>-40.328000000000003</v>
      </c>
      <c r="P1985">
        <v>16.396100000000001</v>
      </c>
      <c r="Q1985" t="s">
        <v>71</v>
      </c>
      <c r="R1985" t="s">
        <v>626</v>
      </c>
      <c r="S1985" t="s">
        <v>627</v>
      </c>
      <c r="T1985" t="s">
        <v>34</v>
      </c>
      <c r="U1985" t="s">
        <v>7</v>
      </c>
      <c r="V1985">
        <v>1365.1482000000001</v>
      </c>
      <c r="W1985">
        <v>0.78</v>
      </c>
      <c r="X1985">
        <v>1</v>
      </c>
      <c r="Y1985">
        <v>138</v>
      </c>
      <c r="Z1985">
        <v>100</v>
      </c>
      <c r="AA1985">
        <v>0</v>
      </c>
      <c r="AB1985">
        <v>0</v>
      </c>
      <c r="AC1985">
        <v>250</v>
      </c>
      <c r="AD1985">
        <v>1000</v>
      </c>
      <c r="AE1985">
        <v>1866</v>
      </c>
      <c r="AF1985">
        <v>0</v>
      </c>
      <c r="AG1985">
        <v>0</v>
      </c>
      <c r="AH1985">
        <v>0</v>
      </c>
      <c r="AI1985">
        <v>0</v>
      </c>
      <c r="AJ1985">
        <v>0</v>
      </c>
      <c r="AK1985">
        <v>0</v>
      </c>
      <c r="AL1985">
        <v>0</v>
      </c>
      <c r="AM1985">
        <v>0</v>
      </c>
      <c r="AN1985">
        <v>0</v>
      </c>
      <c r="AO1985">
        <v>0</v>
      </c>
      <c r="AP1985">
        <v>0</v>
      </c>
      <c r="AQ1985">
        <v>0</v>
      </c>
      <c r="AR1985">
        <v>0</v>
      </c>
      <c r="AS1985">
        <v>0</v>
      </c>
      <c r="AT1985">
        <v>0</v>
      </c>
      <c r="AU1985">
        <v>0</v>
      </c>
      <c r="AV1985">
        <v>0</v>
      </c>
      <c r="AW1985">
        <v>0</v>
      </c>
      <c r="AX1985">
        <v>1</v>
      </c>
    </row>
    <row r="1986" spans="1:50" x14ac:dyDescent="0.25">
      <c r="A1986" s="36">
        <v>3901011</v>
      </c>
      <c r="B1986" s="36">
        <v>45836</v>
      </c>
      <c r="C1986" t="s">
        <v>64</v>
      </c>
      <c r="D1986">
        <v>3913</v>
      </c>
      <c r="E1986">
        <v>3001</v>
      </c>
      <c r="F1986" s="1">
        <v>40604</v>
      </c>
      <c r="G1986" s="1">
        <v>40553</v>
      </c>
      <c r="H1986">
        <v>3</v>
      </c>
      <c r="I1986">
        <v>2011</v>
      </c>
      <c r="J1986">
        <v>-48.765999999999998</v>
      </c>
      <c r="K1986">
        <v>-33.982999999999997</v>
      </c>
      <c r="L1986" t="s">
        <v>1481</v>
      </c>
      <c r="M1986" t="s">
        <v>625</v>
      </c>
      <c r="N1986" s="1">
        <v>41969</v>
      </c>
      <c r="O1986">
        <v>-50.188400000000001</v>
      </c>
      <c r="P1986">
        <v>52.747100000000003</v>
      </c>
      <c r="Q1986" t="s">
        <v>71</v>
      </c>
      <c r="R1986" t="s">
        <v>626</v>
      </c>
      <c r="S1986" t="s">
        <v>627</v>
      </c>
      <c r="T1986" t="s">
        <v>34</v>
      </c>
      <c r="U1986" t="s">
        <v>7</v>
      </c>
      <c r="V1986">
        <v>1365.1083000000001</v>
      </c>
      <c r="W1986">
        <v>0.78</v>
      </c>
      <c r="X1986">
        <v>1</v>
      </c>
      <c r="Y1986">
        <v>138</v>
      </c>
      <c r="Z1986">
        <v>111</v>
      </c>
      <c r="AA1986">
        <v>0</v>
      </c>
      <c r="AB1986">
        <v>0</v>
      </c>
      <c r="AC1986">
        <v>250</v>
      </c>
      <c r="AD1986">
        <v>1000</v>
      </c>
      <c r="AE1986">
        <v>1866</v>
      </c>
      <c r="AF1986">
        <v>0</v>
      </c>
      <c r="AG1986">
        <v>0</v>
      </c>
      <c r="AH1986">
        <v>0</v>
      </c>
      <c r="AI1986">
        <v>0</v>
      </c>
      <c r="AJ1986">
        <v>0</v>
      </c>
      <c r="AK1986">
        <v>0</v>
      </c>
      <c r="AL1986">
        <v>0</v>
      </c>
      <c r="AM1986">
        <v>0</v>
      </c>
      <c r="AN1986">
        <v>0</v>
      </c>
      <c r="AO1986">
        <v>0</v>
      </c>
      <c r="AP1986">
        <v>0</v>
      </c>
      <c r="AQ1986">
        <v>0</v>
      </c>
      <c r="AR1986">
        <v>0</v>
      </c>
      <c r="AS1986">
        <v>0</v>
      </c>
      <c r="AT1986">
        <v>0</v>
      </c>
      <c r="AU1986">
        <v>0</v>
      </c>
      <c r="AV1986">
        <v>0</v>
      </c>
      <c r="AW1986">
        <v>0</v>
      </c>
      <c r="AX1986">
        <v>1</v>
      </c>
    </row>
    <row r="1987" spans="1:50" x14ac:dyDescent="0.25">
      <c r="A1987" s="36">
        <v>3901009</v>
      </c>
      <c r="B1987" s="36">
        <v>22752</v>
      </c>
      <c r="C1987" t="s">
        <v>64</v>
      </c>
      <c r="D1987">
        <v>3911</v>
      </c>
      <c r="E1987">
        <v>2999</v>
      </c>
      <c r="F1987" s="1">
        <v>40604</v>
      </c>
      <c r="G1987" s="1">
        <v>40553</v>
      </c>
      <c r="H1987">
        <v>3</v>
      </c>
      <c r="I1987">
        <v>2011</v>
      </c>
      <c r="J1987">
        <v>-48.579000000000001</v>
      </c>
      <c r="K1987">
        <v>-31.013000000000002</v>
      </c>
      <c r="L1987" t="s">
        <v>1481</v>
      </c>
      <c r="M1987" t="s">
        <v>625</v>
      </c>
      <c r="N1987" s="1">
        <v>41967</v>
      </c>
      <c r="O1987">
        <v>-37.902900000000002</v>
      </c>
      <c r="P1987">
        <v>45.363900000000001</v>
      </c>
      <c r="Q1987" t="s">
        <v>71</v>
      </c>
      <c r="R1987" t="s">
        <v>626</v>
      </c>
      <c r="S1987" t="s">
        <v>627</v>
      </c>
      <c r="T1987" t="s">
        <v>34</v>
      </c>
      <c r="U1987" t="s">
        <v>7</v>
      </c>
      <c r="V1987">
        <v>1363.223</v>
      </c>
      <c r="W1987">
        <v>0.78</v>
      </c>
      <c r="X1987">
        <v>1</v>
      </c>
      <c r="Y1987">
        <v>138</v>
      </c>
      <c r="Z1987">
        <v>100</v>
      </c>
      <c r="AA1987">
        <v>0</v>
      </c>
      <c r="AB1987">
        <v>0</v>
      </c>
      <c r="AC1987">
        <v>250</v>
      </c>
      <c r="AD1987">
        <v>1000</v>
      </c>
      <c r="AE1987">
        <v>1866</v>
      </c>
      <c r="AF1987">
        <v>0</v>
      </c>
      <c r="AG1987">
        <v>0</v>
      </c>
      <c r="AH1987">
        <v>0</v>
      </c>
      <c r="AI1987">
        <v>0</v>
      </c>
      <c r="AJ1987">
        <v>0</v>
      </c>
      <c r="AK1987">
        <v>0</v>
      </c>
      <c r="AL1987">
        <v>0</v>
      </c>
      <c r="AM1987">
        <v>0</v>
      </c>
      <c r="AN1987">
        <v>0</v>
      </c>
      <c r="AO1987">
        <v>0</v>
      </c>
      <c r="AP1987">
        <v>0</v>
      </c>
      <c r="AQ1987">
        <v>0</v>
      </c>
      <c r="AR1987">
        <v>0</v>
      </c>
      <c r="AS1987">
        <v>0</v>
      </c>
      <c r="AT1987">
        <v>0</v>
      </c>
      <c r="AU1987">
        <v>0</v>
      </c>
      <c r="AV1987">
        <v>0</v>
      </c>
      <c r="AW1987">
        <v>0</v>
      </c>
      <c r="AX1987">
        <v>1</v>
      </c>
    </row>
    <row r="1988" spans="1:50" x14ac:dyDescent="0.25">
      <c r="A1988" s="36">
        <v>3901008</v>
      </c>
      <c r="B1988" s="36">
        <v>45833</v>
      </c>
      <c r="C1988" t="s">
        <v>64</v>
      </c>
      <c r="D1988">
        <v>3910</v>
      </c>
      <c r="E1988">
        <v>2998</v>
      </c>
      <c r="F1988" s="1">
        <v>40603</v>
      </c>
      <c r="G1988" s="1">
        <v>40553</v>
      </c>
      <c r="H1988">
        <v>3</v>
      </c>
      <c r="I1988">
        <v>2011</v>
      </c>
      <c r="J1988">
        <v>-48.531999999999996</v>
      </c>
      <c r="K1988">
        <v>-27.943000000000001</v>
      </c>
      <c r="L1988" t="s">
        <v>1481</v>
      </c>
      <c r="M1988" t="s">
        <v>625</v>
      </c>
      <c r="N1988" s="1">
        <v>41967</v>
      </c>
      <c r="O1988">
        <v>-39.697400000000002</v>
      </c>
      <c r="P1988">
        <v>68.638800000000003</v>
      </c>
      <c r="Q1988" t="s">
        <v>71</v>
      </c>
      <c r="R1988" t="s">
        <v>626</v>
      </c>
      <c r="S1988" t="s">
        <v>627</v>
      </c>
      <c r="T1988" t="s">
        <v>34</v>
      </c>
      <c r="U1988" t="s">
        <v>7</v>
      </c>
      <c r="V1988">
        <v>1364.1142</v>
      </c>
      <c r="W1988">
        <v>0.78</v>
      </c>
      <c r="X1988">
        <v>1</v>
      </c>
      <c r="Y1988">
        <v>138</v>
      </c>
      <c r="Z1988">
        <v>100</v>
      </c>
      <c r="AA1988">
        <v>0</v>
      </c>
      <c r="AB1988">
        <v>0</v>
      </c>
      <c r="AC1988">
        <v>250</v>
      </c>
      <c r="AD1988">
        <v>1000</v>
      </c>
      <c r="AE1988">
        <v>1866</v>
      </c>
      <c r="AF1988">
        <v>0</v>
      </c>
      <c r="AG1988">
        <v>0</v>
      </c>
      <c r="AH1988">
        <v>0</v>
      </c>
      <c r="AI1988">
        <v>0</v>
      </c>
      <c r="AJ1988">
        <v>0</v>
      </c>
      <c r="AK1988">
        <v>0</v>
      </c>
      <c r="AL1988">
        <v>0</v>
      </c>
      <c r="AM1988">
        <v>0</v>
      </c>
      <c r="AN1988">
        <v>0</v>
      </c>
      <c r="AO1988">
        <v>0</v>
      </c>
      <c r="AP1988">
        <v>0</v>
      </c>
      <c r="AQ1988">
        <v>0</v>
      </c>
      <c r="AR1988">
        <v>0</v>
      </c>
      <c r="AS1988">
        <v>0</v>
      </c>
      <c r="AT1988">
        <v>0</v>
      </c>
      <c r="AU1988">
        <v>0</v>
      </c>
      <c r="AV1988">
        <v>0</v>
      </c>
      <c r="AW1988">
        <v>0</v>
      </c>
      <c r="AX1988">
        <v>1</v>
      </c>
    </row>
    <row r="1989" spans="1:50" x14ac:dyDescent="0.25">
      <c r="A1989" s="36">
        <v>3901007</v>
      </c>
      <c r="B1989" s="36">
        <v>45831</v>
      </c>
      <c r="C1989" t="s">
        <v>64</v>
      </c>
      <c r="D1989">
        <v>3909</v>
      </c>
      <c r="E1989">
        <v>2997</v>
      </c>
      <c r="F1989" s="1">
        <v>40603</v>
      </c>
      <c r="G1989" s="1">
        <v>40553</v>
      </c>
      <c r="H1989">
        <v>3</v>
      </c>
      <c r="I1989">
        <v>2011</v>
      </c>
      <c r="J1989">
        <v>-48.564999999999998</v>
      </c>
      <c r="K1989">
        <v>-26.497</v>
      </c>
      <c r="L1989" t="s">
        <v>1481</v>
      </c>
      <c r="M1989" t="s">
        <v>625</v>
      </c>
      <c r="N1989" s="1">
        <v>41976</v>
      </c>
      <c r="O1989">
        <v>-38.071300000000001</v>
      </c>
      <c r="P1989">
        <v>46.38</v>
      </c>
      <c r="Q1989" t="s">
        <v>71</v>
      </c>
      <c r="R1989" t="s">
        <v>626</v>
      </c>
      <c r="S1989" t="s">
        <v>627</v>
      </c>
      <c r="T1989" t="s">
        <v>34</v>
      </c>
      <c r="U1989" t="s">
        <v>7</v>
      </c>
      <c r="V1989">
        <v>1373.1959999999999</v>
      </c>
      <c r="W1989">
        <v>0.78</v>
      </c>
      <c r="X1989">
        <v>1</v>
      </c>
      <c r="Y1989">
        <v>138</v>
      </c>
      <c r="Z1989">
        <v>100</v>
      </c>
      <c r="AA1989">
        <v>0</v>
      </c>
      <c r="AB1989">
        <v>0</v>
      </c>
      <c r="AC1989">
        <v>250</v>
      </c>
      <c r="AD1989">
        <v>1000</v>
      </c>
      <c r="AE1989">
        <v>1866</v>
      </c>
      <c r="AF1989">
        <v>0</v>
      </c>
      <c r="AG1989">
        <v>0</v>
      </c>
      <c r="AH1989">
        <v>0</v>
      </c>
      <c r="AI1989">
        <v>0</v>
      </c>
      <c r="AJ1989">
        <v>0</v>
      </c>
      <c r="AK1989">
        <v>0</v>
      </c>
      <c r="AL1989">
        <v>0</v>
      </c>
      <c r="AM1989">
        <v>0</v>
      </c>
      <c r="AN1989">
        <v>0</v>
      </c>
      <c r="AO1989">
        <v>0</v>
      </c>
      <c r="AP1989">
        <v>0</v>
      </c>
      <c r="AQ1989">
        <v>0</v>
      </c>
      <c r="AR1989">
        <v>0</v>
      </c>
      <c r="AS1989">
        <v>0</v>
      </c>
      <c r="AT1989">
        <v>1</v>
      </c>
      <c r="AU1989">
        <v>0</v>
      </c>
      <c r="AV1989">
        <v>0</v>
      </c>
      <c r="AW1989">
        <v>0</v>
      </c>
      <c r="AX1989">
        <v>1</v>
      </c>
    </row>
    <row r="1990" spans="1:50" x14ac:dyDescent="0.25">
      <c r="A1990" s="36">
        <v>3901006</v>
      </c>
      <c r="B1990" s="36">
        <v>45765</v>
      </c>
      <c r="C1990" t="s">
        <v>64</v>
      </c>
      <c r="D1990">
        <v>3908</v>
      </c>
      <c r="E1990">
        <v>2995</v>
      </c>
      <c r="F1990" s="1">
        <v>40603</v>
      </c>
      <c r="G1990" s="1">
        <v>40553</v>
      </c>
      <c r="H1990">
        <v>3</v>
      </c>
      <c r="I1990">
        <v>2011</v>
      </c>
      <c r="J1990">
        <v>-48.622</v>
      </c>
      <c r="K1990">
        <v>-25.007000000000001</v>
      </c>
      <c r="L1990" t="s">
        <v>1481</v>
      </c>
      <c r="M1990" t="s">
        <v>625</v>
      </c>
      <c r="N1990" s="1">
        <v>41969</v>
      </c>
      <c r="O1990">
        <v>-47.201000000000001</v>
      </c>
      <c r="P1990">
        <v>64.318299999999994</v>
      </c>
      <c r="Q1990" t="s">
        <v>71</v>
      </c>
      <c r="R1990" t="s">
        <v>626</v>
      </c>
      <c r="S1990" t="s">
        <v>627</v>
      </c>
      <c r="T1990" t="s">
        <v>34</v>
      </c>
      <c r="U1990" t="s">
        <v>7</v>
      </c>
      <c r="V1990">
        <v>1366.1946</v>
      </c>
      <c r="W1990">
        <v>0.78</v>
      </c>
      <c r="X1990">
        <v>1</v>
      </c>
      <c r="Y1990">
        <v>128</v>
      </c>
      <c r="Z1990">
        <v>96</v>
      </c>
      <c r="AA1990">
        <v>0</v>
      </c>
      <c r="AB1990">
        <v>0</v>
      </c>
      <c r="AC1990">
        <v>250</v>
      </c>
      <c r="AD1990">
        <v>1000</v>
      </c>
      <c r="AE1990">
        <v>1866</v>
      </c>
      <c r="AF1990">
        <v>0</v>
      </c>
      <c r="AG1990">
        <v>0</v>
      </c>
      <c r="AH1990">
        <v>0</v>
      </c>
      <c r="AI1990">
        <v>0</v>
      </c>
      <c r="AJ1990">
        <v>0</v>
      </c>
      <c r="AK1990">
        <v>0</v>
      </c>
      <c r="AL1990">
        <v>0</v>
      </c>
      <c r="AM1990">
        <v>0</v>
      </c>
      <c r="AN1990">
        <v>0</v>
      </c>
      <c r="AO1990">
        <v>0</v>
      </c>
      <c r="AP1990">
        <v>0</v>
      </c>
      <c r="AQ1990">
        <v>0</v>
      </c>
      <c r="AR1990">
        <v>0</v>
      </c>
      <c r="AS1990">
        <v>0</v>
      </c>
      <c r="AT1990">
        <v>0</v>
      </c>
      <c r="AU1990">
        <v>0</v>
      </c>
      <c r="AV1990">
        <v>0</v>
      </c>
      <c r="AW1990">
        <v>0</v>
      </c>
      <c r="AX1990">
        <v>1</v>
      </c>
    </row>
    <row r="1991" spans="1:50" x14ac:dyDescent="0.25">
      <c r="A1991" s="36">
        <v>3901005</v>
      </c>
      <c r="B1991" s="36">
        <v>49931</v>
      </c>
      <c r="C1991" t="s">
        <v>64</v>
      </c>
      <c r="D1991">
        <v>3907</v>
      </c>
      <c r="E1991">
        <v>2994</v>
      </c>
      <c r="F1991" s="1">
        <v>40602</v>
      </c>
      <c r="G1991" s="1">
        <v>40553</v>
      </c>
      <c r="H1991">
        <v>2</v>
      </c>
      <c r="I1991">
        <v>2011</v>
      </c>
      <c r="J1991">
        <v>-48.499000000000002</v>
      </c>
      <c r="K1991">
        <v>-21.992000000000001</v>
      </c>
      <c r="L1991" t="s">
        <v>1481</v>
      </c>
      <c r="M1991" t="s">
        <v>625</v>
      </c>
      <c r="N1991" s="1">
        <v>41967</v>
      </c>
      <c r="O1991">
        <v>-45.5473</v>
      </c>
      <c r="P1991">
        <v>76.973699999999994</v>
      </c>
      <c r="Q1991" t="s">
        <v>71</v>
      </c>
      <c r="R1991" t="s">
        <v>626</v>
      </c>
      <c r="S1991" t="s">
        <v>627</v>
      </c>
      <c r="T1991" t="s">
        <v>34</v>
      </c>
      <c r="U1991" t="s">
        <v>7</v>
      </c>
      <c r="V1991">
        <v>1365.4574</v>
      </c>
      <c r="W1991">
        <v>0.78</v>
      </c>
      <c r="X1991">
        <v>1</v>
      </c>
      <c r="Y1991">
        <v>138</v>
      </c>
      <c r="Z1991">
        <v>100</v>
      </c>
      <c r="AA1991">
        <v>0</v>
      </c>
      <c r="AB1991">
        <v>0</v>
      </c>
      <c r="AC1991">
        <v>250</v>
      </c>
      <c r="AD1991">
        <v>1000</v>
      </c>
      <c r="AE1991">
        <v>1866</v>
      </c>
      <c r="AF1991">
        <v>0</v>
      </c>
      <c r="AG1991">
        <v>0</v>
      </c>
      <c r="AH1991">
        <v>0</v>
      </c>
      <c r="AI1991">
        <v>0</v>
      </c>
      <c r="AJ1991">
        <v>0</v>
      </c>
      <c r="AK1991">
        <v>0</v>
      </c>
      <c r="AL1991">
        <v>0</v>
      </c>
      <c r="AM1991">
        <v>0</v>
      </c>
      <c r="AN1991">
        <v>0</v>
      </c>
      <c r="AO1991">
        <v>0</v>
      </c>
      <c r="AP1991">
        <v>0</v>
      </c>
      <c r="AQ1991">
        <v>0</v>
      </c>
      <c r="AR1991">
        <v>0</v>
      </c>
      <c r="AS1991">
        <v>0</v>
      </c>
      <c r="AT1991">
        <v>0</v>
      </c>
      <c r="AU1991">
        <v>0</v>
      </c>
      <c r="AV1991">
        <v>0</v>
      </c>
      <c r="AW1991">
        <v>0</v>
      </c>
      <c r="AX1991">
        <v>1</v>
      </c>
    </row>
    <row r="1992" spans="1:50" x14ac:dyDescent="0.25">
      <c r="A1992" s="36">
        <v>3901004</v>
      </c>
      <c r="B1992" s="36">
        <v>23978</v>
      </c>
      <c r="C1992" t="s">
        <v>64</v>
      </c>
      <c r="D1992">
        <v>3906</v>
      </c>
      <c r="E1992">
        <v>2993</v>
      </c>
      <c r="F1992" s="1">
        <v>40602</v>
      </c>
      <c r="G1992" s="1">
        <v>40553</v>
      </c>
      <c r="H1992">
        <v>2</v>
      </c>
      <c r="I1992">
        <v>2011</v>
      </c>
      <c r="J1992">
        <v>-48.411000000000001</v>
      </c>
      <c r="K1992">
        <v>-20.507000000000001</v>
      </c>
      <c r="L1992" t="s">
        <v>1481</v>
      </c>
      <c r="M1992" t="s">
        <v>625</v>
      </c>
      <c r="N1992" s="1">
        <v>41968</v>
      </c>
      <c r="O1992">
        <v>-43.054699999999997</v>
      </c>
      <c r="P1992">
        <v>46.377899999999997</v>
      </c>
      <c r="Q1992" t="s">
        <v>71</v>
      </c>
      <c r="R1992" t="s">
        <v>626</v>
      </c>
      <c r="S1992" t="s">
        <v>627</v>
      </c>
      <c r="T1992" t="s">
        <v>34</v>
      </c>
      <c r="U1992" t="s">
        <v>7</v>
      </c>
      <c r="V1992">
        <v>1366.2809</v>
      </c>
      <c r="W1992">
        <v>0.78</v>
      </c>
      <c r="X1992">
        <v>1</v>
      </c>
      <c r="Y1992">
        <v>138</v>
      </c>
      <c r="Z1992">
        <v>119</v>
      </c>
      <c r="AA1992">
        <v>0</v>
      </c>
      <c r="AB1992">
        <v>1</v>
      </c>
      <c r="AC1992">
        <v>250</v>
      </c>
      <c r="AD1992">
        <v>1000</v>
      </c>
      <c r="AE1992">
        <v>1866</v>
      </c>
      <c r="AF1992">
        <v>0</v>
      </c>
      <c r="AG1992">
        <v>0</v>
      </c>
      <c r="AH1992">
        <v>0</v>
      </c>
      <c r="AI1992">
        <v>0</v>
      </c>
      <c r="AJ1992">
        <v>0</v>
      </c>
      <c r="AK1992">
        <v>0</v>
      </c>
      <c r="AL1992">
        <v>0</v>
      </c>
      <c r="AM1992">
        <v>0</v>
      </c>
      <c r="AN1992">
        <v>0</v>
      </c>
      <c r="AO1992">
        <v>0</v>
      </c>
      <c r="AP1992">
        <v>0</v>
      </c>
      <c r="AQ1992">
        <v>0</v>
      </c>
      <c r="AR1992">
        <v>0</v>
      </c>
      <c r="AS1992">
        <v>0</v>
      </c>
      <c r="AT1992">
        <v>0</v>
      </c>
      <c r="AU1992">
        <v>0</v>
      </c>
      <c r="AV1992">
        <v>0</v>
      </c>
      <c r="AW1992">
        <v>0</v>
      </c>
      <c r="AX1992">
        <v>1</v>
      </c>
    </row>
    <row r="1993" spans="1:50" x14ac:dyDescent="0.25">
      <c r="A1993" s="36">
        <v>1901553</v>
      </c>
      <c r="B1993" s="36">
        <v>17092</v>
      </c>
      <c r="C1993" t="s">
        <v>64</v>
      </c>
      <c r="D1993">
        <v>3905</v>
      </c>
      <c r="E1993">
        <v>2992</v>
      </c>
      <c r="F1993" s="1">
        <v>40601</v>
      </c>
      <c r="G1993" s="1">
        <v>40553</v>
      </c>
      <c r="H1993">
        <v>2</v>
      </c>
      <c r="I1993">
        <v>2011</v>
      </c>
      <c r="J1993">
        <v>-47.774000000000001</v>
      </c>
      <c r="K1993">
        <v>-14.771000000000001</v>
      </c>
      <c r="L1993" t="s">
        <v>1481</v>
      </c>
      <c r="M1993" t="s">
        <v>625</v>
      </c>
      <c r="N1993" s="1">
        <v>41976</v>
      </c>
      <c r="O1993">
        <v>-46.069000000000003</v>
      </c>
      <c r="P1993">
        <v>87.064300000000003</v>
      </c>
      <c r="Q1993" t="s">
        <v>71</v>
      </c>
      <c r="R1993" t="s">
        <v>626</v>
      </c>
      <c r="S1993" t="s">
        <v>627</v>
      </c>
      <c r="T1993" t="s">
        <v>34</v>
      </c>
      <c r="U1993" t="s">
        <v>7</v>
      </c>
      <c r="V1993">
        <v>1375.1645000000001</v>
      </c>
      <c r="W1993">
        <v>0.78</v>
      </c>
      <c r="X1993">
        <v>1</v>
      </c>
      <c r="Y1993">
        <v>138</v>
      </c>
      <c r="Z1993">
        <v>114</v>
      </c>
      <c r="AA1993">
        <v>0</v>
      </c>
      <c r="AB1993">
        <v>0</v>
      </c>
      <c r="AC1993">
        <v>250</v>
      </c>
      <c r="AD1993">
        <v>1000</v>
      </c>
      <c r="AE1993">
        <v>1866</v>
      </c>
      <c r="AF1993">
        <v>0</v>
      </c>
      <c r="AG1993">
        <v>0</v>
      </c>
      <c r="AH1993">
        <v>0</v>
      </c>
      <c r="AI1993">
        <v>0</v>
      </c>
      <c r="AJ1993">
        <v>0</v>
      </c>
      <c r="AK1993">
        <v>0</v>
      </c>
      <c r="AL1993">
        <v>0</v>
      </c>
      <c r="AM1993">
        <v>0</v>
      </c>
      <c r="AN1993">
        <v>0</v>
      </c>
      <c r="AO1993">
        <v>0</v>
      </c>
      <c r="AP1993">
        <v>0</v>
      </c>
      <c r="AQ1993">
        <v>0</v>
      </c>
      <c r="AR1993">
        <v>0</v>
      </c>
      <c r="AS1993">
        <v>0</v>
      </c>
      <c r="AT1993">
        <v>0</v>
      </c>
      <c r="AU1993">
        <v>0</v>
      </c>
      <c r="AV1993">
        <v>0</v>
      </c>
      <c r="AW1993">
        <v>0</v>
      </c>
      <c r="AX1993">
        <v>1</v>
      </c>
    </row>
    <row r="1994" spans="1:50" x14ac:dyDescent="0.25">
      <c r="A1994" s="36">
        <v>1901552</v>
      </c>
      <c r="B1994" s="36">
        <v>17033</v>
      </c>
      <c r="C1994" t="s">
        <v>64</v>
      </c>
      <c r="D1994">
        <v>3904</v>
      </c>
      <c r="E1994">
        <v>2991</v>
      </c>
      <c r="F1994" s="1">
        <v>40600</v>
      </c>
      <c r="G1994" s="1">
        <v>40553</v>
      </c>
      <c r="H1994">
        <v>2</v>
      </c>
      <c r="I1994">
        <v>2011</v>
      </c>
      <c r="J1994">
        <v>-44.869</v>
      </c>
      <c r="K1994">
        <v>-6.9630000000000001</v>
      </c>
      <c r="L1994" t="s">
        <v>1481</v>
      </c>
      <c r="M1994" t="s">
        <v>625</v>
      </c>
      <c r="N1994" s="1">
        <v>41935</v>
      </c>
      <c r="O1994">
        <v>-45.904400000000003</v>
      </c>
      <c r="P1994">
        <v>78.493899999999996</v>
      </c>
      <c r="Q1994" t="s">
        <v>71</v>
      </c>
      <c r="R1994" t="s">
        <v>626</v>
      </c>
      <c r="S1994" t="s">
        <v>627</v>
      </c>
      <c r="T1994" t="s">
        <v>34</v>
      </c>
      <c r="U1994" t="s">
        <v>7</v>
      </c>
      <c r="V1994">
        <v>1335.6015</v>
      </c>
      <c r="W1994">
        <v>0.78</v>
      </c>
      <c r="X1994">
        <v>1</v>
      </c>
      <c r="Y1994">
        <v>135</v>
      </c>
      <c r="Z1994">
        <v>100</v>
      </c>
      <c r="AA1994">
        <v>0</v>
      </c>
      <c r="AB1994">
        <v>0</v>
      </c>
      <c r="AC1994">
        <v>250</v>
      </c>
      <c r="AD1994">
        <v>1000</v>
      </c>
      <c r="AE1994">
        <v>1866</v>
      </c>
      <c r="AF1994">
        <v>0</v>
      </c>
      <c r="AG1994">
        <v>0</v>
      </c>
      <c r="AH1994">
        <v>0</v>
      </c>
      <c r="AI1994">
        <v>0</v>
      </c>
      <c r="AJ1994">
        <v>0</v>
      </c>
      <c r="AK1994">
        <v>0</v>
      </c>
      <c r="AL1994">
        <v>0</v>
      </c>
      <c r="AM1994">
        <v>0</v>
      </c>
      <c r="AN1994">
        <v>0</v>
      </c>
      <c r="AO1994">
        <v>0</v>
      </c>
      <c r="AP1994">
        <v>0</v>
      </c>
      <c r="AQ1994">
        <v>0</v>
      </c>
      <c r="AR1994">
        <v>0</v>
      </c>
      <c r="AS1994">
        <v>0</v>
      </c>
      <c r="AT1994">
        <v>0</v>
      </c>
      <c r="AU1994">
        <v>0</v>
      </c>
      <c r="AV1994">
        <v>0</v>
      </c>
      <c r="AW1994">
        <v>0</v>
      </c>
      <c r="AX1994">
        <v>1</v>
      </c>
    </row>
    <row r="1995" spans="1:50" x14ac:dyDescent="0.25">
      <c r="A1995" s="36">
        <v>1901551</v>
      </c>
      <c r="B1995" s="36">
        <v>33976</v>
      </c>
      <c r="C1995" t="s">
        <v>64</v>
      </c>
      <c r="D1995">
        <v>3903</v>
      </c>
      <c r="E1995">
        <v>2989</v>
      </c>
      <c r="F1995" s="1">
        <v>40599</v>
      </c>
      <c r="G1995" s="1">
        <v>40553</v>
      </c>
      <c r="H1995">
        <v>2</v>
      </c>
      <c r="I1995">
        <v>2011</v>
      </c>
      <c r="J1995">
        <v>-43.295999999999999</v>
      </c>
      <c r="K1995">
        <v>-3.9849999999999999</v>
      </c>
      <c r="L1995" t="s">
        <v>1481</v>
      </c>
      <c r="M1995" t="s">
        <v>625</v>
      </c>
      <c r="N1995" s="1">
        <v>41974</v>
      </c>
      <c r="O1995">
        <v>-45.895499999999998</v>
      </c>
      <c r="P1995">
        <v>45.6417</v>
      </c>
      <c r="Q1995" t="s">
        <v>71</v>
      </c>
      <c r="R1995" t="s">
        <v>626</v>
      </c>
      <c r="S1995" t="s">
        <v>627</v>
      </c>
      <c r="T1995" t="s">
        <v>34</v>
      </c>
      <c r="U1995" t="s">
        <v>7</v>
      </c>
      <c r="V1995">
        <v>1375.0003999999999</v>
      </c>
      <c r="W1995">
        <v>0.78</v>
      </c>
      <c r="X1995">
        <v>1</v>
      </c>
      <c r="Y1995">
        <v>139</v>
      </c>
      <c r="Z1995">
        <v>100</v>
      </c>
      <c r="AA1995">
        <v>0</v>
      </c>
      <c r="AB1995">
        <v>0</v>
      </c>
      <c r="AC1995">
        <v>250</v>
      </c>
      <c r="AD1995">
        <v>1000</v>
      </c>
      <c r="AE1995">
        <v>1866</v>
      </c>
      <c r="AF1995">
        <v>0</v>
      </c>
      <c r="AG1995">
        <v>0</v>
      </c>
      <c r="AH1995">
        <v>0</v>
      </c>
      <c r="AI1995">
        <v>0</v>
      </c>
      <c r="AJ1995">
        <v>0</v>
      </c>
      <c r="AK1995">
        <v>0</v>
      </c>
      <c r="AL1995">
        <v>0</v>
      </c>
      <c r="AM1995">
        <v>0</v>
      </c>
      <c r="AN1995">
        <v>0</v>
      </c>
      <c r="AO1995">
        <v>0</v>
      </c>
      <c r="AP1995">
        <v>0</v>
      </c>
      <c r="AQ1995">
        <v>0</v>
      </c>
      <c r="AR1995">
        <v>0</v>
      </c>
      <c r="AS1995">
        <v>0</v>
      </c>
      <c r="AT1995">
        <v>0</v>
      </c>
      <c r="AU1995">
        <v>0</v>
      </c>
      <c r="AV1995">
        <v>0</v>
      </c>
      <c r="AW1995">
        <v>0</v>
      </c>
      <c r="AX1995">
        <v>1</v>
      </c>
    </row>
    <row r="1996" spans="1:50" x14ac:dyDescent="0.25">
      <c r="A1996" s="36">
        <v>1901550</v>
      </c>
      <c r="B1996" s="36">
        <v>33981</v>
      </c>
      <c r="C1996" t="s">
        <v>64</v>
      </c>
      <c r="D1996">
        <v>3902</v>
      </c>
      <c r="E1996">
        <v>2988</v>
      </c>
      <c r="F1996" s="1">
        <v>40598</v>
      </c>
      <c r="G1996" s="1">
        <v>40553</v>
      </c>
      <c r="H1996">
        <v>2</v>
      </c>
      <c r="I1996">
        <v>2011</v>
      </c>
      <c r="J1996">
        <v>-40.627000000000002</v>
      </c>
      <c r="K1996">
        <v>2.5030000000000001</v>
      </c>
      <c r="L1996" t="s">
        <v>1481</v>
      </c>
      <c r="M1996" t="s">
        <v>625</v>
      </c>
      <c r="N1996" s="1">
        <v>41973</v>
      </c>
      <c r="O1996">
        <v>-27.898499999999999</v>
      </c>
      <c r="P1996">
        <v>5.9402999999999997</v>
      </c>
      <c r="Q1996" t="s">
        <v>71</v>
      </c>
      <c r="R1996" t="s">
        <v>626</v>
      </c>
      <c r="S1996" t="s">
        <v>627</v>
      </c>
      <c r="T1996" t="s">
        <v>34</v>
      </c>
      <c r="U1996" t="s">
        <v>7</v>
      </c>
      <c r="V1996">
        <v>1375.0023000000001</v>
      </c>
      <c r="W1996">
        <v>0.78</v>
      </c>
      <c r="X1996">
        <v>1</v>
      </c>
      <c r="Y1996">
        <v>132</v>
      </c>
      <c r="Z1996">
        <v>100</v>
      </c>
      <c r="AA1996">
        <v>0</v>
      </c>
      <c r="AB1996">
        <v>0</v>
      </c>
      <c r="AC1996">
        <v>250</v>
      </c>
      <c r="AD1996">
        <v>1000</v>
      </c>
      <c r="AE1996">
        <v>1866</v>
      </c>
      <c r="AF1996">
        <v>0</v>
      </c>
      <c r="AG1996">
        <v>0</v>
      </c>
      <c r="AH1996">
        <v>0</v>
      </c>
      <c r="AI1996">
        <v>0</v>
      </c>
      <c r="AJ1996">
        <v>0</v>
      </c>
      <c r="AK1996">
        <v>0</v>
      </c>
      <c r="AL1996">
        <v>0</v>
      </c>
      <c r="AM1996">
        <v>0</v>
      </c>
      <c r="AN1996">
        <v>0</v>
      </c>
      <c r="AO1996">
        <v>0</v>
      </c>
      <c r="AP1996">
        <v>0</v>
      </c>
      <c r="AQ1996">
        <v>0</v>
      </c>
      <c r="AR1996">
        <v>0</v>
      </c>
      <c r="AS1996">
        <v>0</v>
      </c>
      <c r="AT1996">
        <v>0</v>
      </c>
      <c r="AU1996">
        <v>0</v>
      </c>
      <c r="AV1996">
        <v>0</v>
      </c>
      <c r="AW1996">
        <v>0</v>
      </c>
      <c r="AX1996">
        <v>1</v>
      </c>
    </row>
    <row r="1997" spans="1:50" x14ac:dyDescent="0.25">
      <c r="A1997" s="36">
        <v>5903229</v>
      </c>
      <c r="B1997" s="36">
        <v>6839</v>
      </c>
      <c r="C1997" t="s">
        <v>65</v>
      </c>
      <c r="D1997">
        <v>6839</v>
      </c>
      <c r="E1997">
        <v>4684</v>
      </c>
      <c r="F1997" s="1">
        <v>40154</v>
      </c>
      <c r="G1997" s="1">
        <v>40156</v>
      </c>
      <c r="H1997">
        <v>12</v>
      </c>
      <c r="I1997">
        <v>2009</v>
      </c>
      <c r="J1997">
        <v>-30.05</v>
      </c>
      <c r="K1997">
        <v>174.5</v>
      </c>
      <c r="L1997" t="s">
        <v>1481</v>
      </c>
      <c r="M1997" t="s">
        <v>1486</v>
      </c>
      <c r="N1997" s="1">
        <v>41966</v>
      </c>
      <c r="O1997">
        <v>-21.035</v>
      </c>
      <c r="P1997">
        <v>168.11799999999999</v>
      </c>
      <c r="Q1997" t="s">
        <v>3</v>
      </c>
      <c r="R1997" t="s">
        <v>615</v>
      </c>
      <c r="S1997" t="s">
        <v>616</v>
      </c>
      <c r="T1997" t="s">
        <v>13</v>
      </c>
      <c r="U1997" t="s">
        <v>12</v>
      </c>
      <c r="V1997">
        <v>1812.3303000000001</v>
      </c>
      <c r="W1997">
        <v>0.74</v>
      </c>
      <c r="X1997">
        <v>1</v>
      </c>
      <c r="Y1997">
        <v>182</v>
      </c>
      <c r="Z1997">
        <v>148</v>
      </c>
      <c r="AA1997">
        <v>0</v>
      </c>
      <c r="AB1997">
        <v>0</v>
      </c>
      <c r="AC1997">
        <v>240</v>
      </c>
      <c r="AD1997">
        <v>1000</v>
      </c>
      <c r="AE1997">
        <v>2000</v>
      </c>
      <c r="AF1997">
        <v>0</v>
      </c>
      <c r="AG1997">
        <v>0</v>
      </c>
      <c r="AH1997">
        <v>0</v>
      </c>
      <c r="AI1997">
        <v>0</v>
      </c>
      <c r="AJ1997">
        <v>0</v>
      </c>
      <c r="AK1997">
        <v>0</v>
      </c>
      <c r="AL1997">
        <v>0</v>
      </c>
      <c r="AM1997">
        <v>0</v>
      </c>
      <c r="AN1997">
        <v>0</v>
      </c>
      <c r="AO1997">
        <v>0</v>
      </c>
      <c r="AP1997">
        <v>0</v>
      </c>
      <c r="AQ1997">
        <v>0</v>
      </c>
      <c r="AR1997">
        <v>0</v>
      </c>
      <c r="AS1997">
        <v>0</v>
      </c>
      <c r="AT1997">
        <v>1</v>
      </c>
      <c r="AU1997">
        <v>0</v>
      </c>
      <c r="AV1997">
        <v>0</v>
      </c>
      <c r="AW1997">
        <v>0</v>
      </c>
      <c r="AX1997">
        <v>1</v>
      </c>
    </row>
    <row r="1998" spans="1:50" x14ac:dyDescent="0.25">
      <c r="A1998" s="36">
        <v>1901549</v>
      </c>
      <c r="B1998" s="36">
        <v>45834</v>
      </c>
      <c r="C1998" t="s">
        <v>64</v>
      </c>
      <c r="D1998">
        <v>3901</v>
      </c>
      <c r="E1998">
        <v>2987</v>
      </c>
      <c r="F1998" s="1">
        <v>40597</v>
      </c>
      <c r="G1998" s="1">
        <v>40553</v>
      </c>
      <c r="H1998">
        <v>2</v>
      </c>
      <c r="I1998">
        <v>2011</v>
      </c>
      <c r="J1998">
        <v>-38.043999999999997</v>
      </c>
      <c r="K1998">
        <v>7.0469999999999997</v>
      </c>
      <c r="L1998" t="s">
        <v>1481</v>
      </c>
      <c r="M1998" t="s">
        <v>625</v>
      </c>
      <c r="N1998" s="1">
        <v>41970</v>
      </c>
      <c r="O1998">
        <v>-38.314799999999998</v>
      </c>
      <c r="P1998">
        <v>6.7413999999999996</v>
      </c>
      <c r="Q1998" t="s">
        <v>71</v>
      </c>
      <c r="R1998" t="s">
        <v>626</v>
      </c>
      <c r="S1998" t="s">
        <v>627</v>
      </c>
      <c r="T1998" t="s">
        <v>34</v>
      </c>
      <c r="U1998" t="s">
        <v>7</v>
      </c>
      <c r="V1998">
        <v>1373.2593999999999</v>
      </c>
      <c r="W1998">
        <v>0.78</v>
      </c>
      <c r="X1998">
        <v>1</v>
      </c>
      <c r="Y1998">
        <v>138</v>
      </c>
      <c r="Z1998">
        <v>100</v>
      </c>
      <c r="AA1998">
        <v>0</v>
      </c>
      <c r="AB1998">
        <v>0</v>
      </c>
      <c r="AC1998">
        <v>250</v>
      </c>
      <c r="AD1998">
        <v>1000</v>
      </c>
      <c r="AE1998">
        <v>1866</v>
      </c>
      <c r="AF1998">
        <v>0</v>
      </c>
      <c r="AG1998">
        <v>0</v>
      </c>
      <c r="AH1998">
        <v>0</v>
      </c>
      <c r="AI1998">
        <v>0</v>
      </c>
      <c r="AJ1998">
        <v>0</v>
      </c>
      <c r="AK1998">
        <v>0</v>
      </c>
      <c r="AL1998">
        <v>0</v>
      </c>
      <c r="AM1998">
        <v>0</v>
      </c>
      <c r="AN1998">
        <v>0</v>
      </c>
      <c r="AO1998">
        <v>0</v>
      </c>
      <c r="AP1998">
        <v>0</v>
      </c>
      <c r="AQ1998">
        <v>0</v>
      </c>
      <c r="AR1998">
        <v>0</v>
      </c>
      <c r="AS1998">
        <v>0</v>
      </c>
      <c r="AT1998">
        <v>0</v>
      </c>
      <c r="AU1998">
        <v>0</v>
      </c>
      <c r="AV1998">
        <v>0</v>
      </c>
      <c r="AW1998">
        <v>0</v>
      </c>
      <c r="AX1998">
        <v>1</v>
      </c>
    </row>
    <row r="1999" spans="1:50" x14ac:dyDescent="0.25">
      <c r="A1999" s="36">
        <v>5903232</v>
      </c>
      <c r="B1999" s="36">
        <v>6835</v>
      </c>
      <c r="C1999" t="s">
        <v>65</v>
      </c>
      <c r="D1999">
        <v>6835</v>
      </c>
      <c r="E1999">
        <v>4685</v>
      </c>
      <c r="F1999" s="1">
        <v>40156</v>
      </c>
      <c r="G1999" s="1">
        <v>40162</v>
      </c>
      <c r="H1999">
        <v>12</v>
      </c>
      <c r="I1999">
        <v>2009</v>
      </c>
      <c r="J1999">
        <v>-31.54</v>
      </c>
      <c r="K1999">
        <v>177.96</v>
      </c>
      <c r="L1999" t="s">
        <v>1481</v>
      </c>
      <c r="M1999" t="s">
        <v>1486</v>
      </c>
      <c r="N1999" s="1">
        <v>41964</v>
      </c>
      <c r="O1999">
        <v>-32.225000000000001</v>
      </c>
      <c r="P1999">
        <v>164.50299999999999</v>
      </c>
      <c r="Q1999" t="s">
        <v>3</v>
      </c>
      <c r="R1999" t="s">
        <v>615</v>
      </c>
      <c r="S1999" t="s">
        <v>616</v>
      </c>
      <c r="T1999" t="s">
        <v>13</v>
      </c>
      <c r="U1999" t="s">
        <v>12</v>
      </c>
      <c r="V1999">
        <v>1808.2366</v>
      </c>
      <c r="W1999">
        <v>0.74</v>
      </c>
      <c r="X1999">
        <v>1</v>
      </c>
      <c r="Y1999">
        <v>180</v>
      </c>
      <c r="Z1999">
        <v>152</v>
      </c>
      <c r="AA1999">
        <v>0</v>
      </c>
      <c r="AB1999">
        <v>0</v>
      </c>
      <c r="AC1999">
        <v>240</v>
      </c>
      <c r="AD1999">
        <v>1000</v>
      </c>
      <c r="AE1999">
        <v>2000</v>
      </c>
      <c r="AF1999">
        <v>0</v>
      </c>
      <c r="AG1999">
        <v>0</v>
      </c>
      <c r="AH1999">
        <v>0</v>
      </c>
      <c r="AI1999">
        <v>0</v>
      </c>
      <c r="AJ1999">
        <v>0</v>
      </c>
      <c r="AK1999">
        <v>0</v>
      </c>
      <c r="AL1999">
        <v>0</v>
      </c>
      <c r="AM1999">
        <v>0</v>
      </c>
      <c r="AN1999">
        <v>0</v>
      </c>
      <c r="AO1999">
        <v>0</v>
      </c>
      <c r="AP1999">
        <v>0</v>
      </c>
      <c r="AQ1999">
        <v>0</v>
      </c>
      <c r="AR1999">
        <v>0</v>
      </c>
      <c r="AS1999">
        <v>0</v>
      </c>
      <c r="AT1999">
        <v>1</v>
      </c>
      <c r="AU1999">
        <v>0</v>
      </c>
      <c r="AV1999">
        <v>0</v>
      </c>
      <c r="AW1999">
        <v>0</v>
      </c>
      <c r="AX1999">
        <v>1</v>
      </c>
    </row>
    <row r="2000" spans="1:50" x14ac:dyDescent="0.25">
      <c r="A2000" s="36">
        <v>5903237</v>
      </c>
      <c r="B2000" s="36">
        <v>6838</v>
      </c>
      <c r="C2000" t="s">
        <v>65</v>
      </c>
      <c r="D2000">
        <v>6838</v>
      </c>
      <c r="E2000">
        <v>4688</v>
      </c>
      <c r="F2000" s="1">
        <v>40176</v>
      </c>
      <c r="G2000" s="1">
        <v>40183</v>
      </c>
      <c r="H2000">
        <v>12</v>
      </c>
      <c r="I2000">
        <v>2009</v>
      </c>
      <c r="J2000">
        <v>-32.5</v>
      </c>
      <c r="K2000">
        <v>-147.22</v>
      </c>
      <c r="L2000" t="s">
        <v>1481</v>
      </c>
      <c r="M2000" t="s">
        <v>1486</v>
      </c>
      <c r="N2000" s="1">
        <v>41966</v>
      </c>
      <c r="O2000">
        <v>-30.577000000000002</v>
      </c>
      <c r="P2000">
        <v>-159.29300000000001</v>
      </c>
      <c r="Q2000" t="s">
        <v>3</v>
      </c>
      <c r="R2000" t="s">
        <v>615</v>
      </c>
      <c r="S2000" t="s">
        <v>616</v>
      </c>
      <c r="T2000" t="s">
        <v>13</v>
      </c>
      <c r="U2000" t="s">
        <v>12</v>
      </c>
      <c r="V2000">
        <v>1789.9875999999999</v>
      </c>
      <c r="W2000">
        <v>0.74</v>
      </c>
      <c r="X2000">
        <v>1</v>
      </c>
      <c r="Y2000">
        <v>178</v>
      </c>
      <c r="Z2000">
        <v>157</v>
      </c>
      <c r="AA2000">
        <v>0</v>
      </c>
      <c r="AB2000">
        <v>0</v>
      </c>
      <c r="AC2000">
        <v>240</v>
      </c>
      <c r="AD2000">
        <v>1000</v>
      </c>
      <c r="AE2000">
        <v>2000</v>
      </c>
      <c r="AF2000">
        <v>0</v>
      </c>
      <c r="AG2000">
        <v>0</v>
      </c>
      <c r="AH2000">
        <v>0</v>
      </c>
      <c r="AI2000">
        <v>0</v>
      </c>
      <c r="AJ2000">
        <v>0</v>
      </c>
      <c r="AK2000">
        <v>0</v>
      </c>
      <c r="AL2000">
        <v>0</v>
      </c>
      <c r="AM2000">
        <v>0</v>
      </c>
      <c r="AN2000">
        <v>0</v>
      </c>
      <c r="AO2000">
        <v>0</v>
      </c>
      <c r="AP2000">
        <v>0</v>
      </c>
      <c r="AQ2000">
        <v>0</v>
      </c>
      <c r="AR2000">
        <v>0</v>
      </c>
      <c r="AS2000">
        <v>0</v>
      </c>
      <c r="AT2000">
        <v>1</v>
      </c>
      <c r="AU2000">
        <v>0</v>
      </c>
      <c r="AV2000">
        <v>0</v>
      </c>
      <c r="AW2000">
        <v>0</v>
      </c>
      <c r="AX2000">
        <v>1</v>
      </c>
    </row>
    <row r="2001" spans="1:50" x14ac:dyDescent="0.25">
      <c r="A2001" s="36">
        <v>5904033</v>
      </c>
      <c r="B2001" s="36">
        <v>7665</v>
      </c>
      <c r="C2001" t="s">
        <v>65</v>
      </c>
      <c r="D2001">
        <v>4439</v>
      </c>
      <c r="E2001">
        <v>6178</v>
      </c>
      <c r="F2001" s="1">
        <v>41337</v>
      </c>
      <c r="G2001" s="1">
        <v>41339</v>
      </c>
      <c r="H2001">
        <v>3</v>
      </c>
      <c r="I2001">
        <v>2013</v>
      </c>
      <c r="J2001">
        <v>39.801699999999997</v>
      </c>
      <c r="K2001">
        <v>149.5934</v>
      </c>
      <c r="L2001" t="s">
        <v>1481</v>
      </c>
      <c r="M2001" t="s">
        <v>597</v>
      </c>
      <c r="N2001" s="1">
        <v>41974</v>
      </c>
      <c r="O2001">
        <v>39.832999999999998</v>
      </c>
      <c r="P2001">
        <v>154.44399999999999</v>
      </c>
      <c r="Q2001" t="s">
        <v>3</v>
      </c>
      <c r="R2001" t="s">
        <v>637</v>
      </c>
      <c r="S2001" t="s">
        <v>638</v>
      </c>
      <c r="T2001" t="s">
        <v>8</v>
      </c>
      <c r="U2001" t="s">
        <v>7</v>
      </c>
      <c r="V2001">
        <v>637.46389999999997</v>
      </c>
      <c r="W2001">
        <v>0.86</v>
      </c>
      <c r="X2001">
        <v>1</v>
      </c>
      <c r="Y2001">
        <v>130</v>
      </c>
      <c r="Z2001">
        <v>0</v>
      </c>
      <c r="AA2001">
        <v>0</v>
      </c>
      <c r="AB2001">
        <v>0</v>
      </c>
      <c r="AC2001">
        <v>240</v>
      </c>
      <c r="AD2001">
        <v>1000</v>
      </c>
      <c r="AE2001">
        <v>2020</v>
      </c>
      <c r="AF2001">
        <v>1</v>
      </c>
      <c r="AG2001">
        <v>0</v>
      </c>
      <c r="AH2001">
        <v>0</v>
      </c>
      <c r="AI2001">
        <v>0</v>
      </c>
      <c r="AJ2001">
        <v>0</v>
      </c>
      <c r="AK2001">
        <v>0</v>
      </c>
      <c r="AL2001">
        <v>0</v>
      </c>
      <c r="AM2001">
        <v>0</v>
      </c>
      <c r="AN2001">
        <v>0</v>
      </c>
      <c r="AO2001">
        <v>0</v>
      </c>
      <c r="AP2001">
        <v>0</v>
      </c>
      <c r="AQ2001">
        <v>0</v>
      </c>
      <c r="AR2001">
        <v>0</v>
      </c>
      <c r="AS2001">
        <v>0</v>
      </c>
      <c r="AT2001">
        <v>0</v>
      </c>
      <c r="AU2001">
        <v>0</v>
      </c>
      <c r="AV2001">
        <v>0</v>
      </c>
      <c r="AW2001">
        <v>0</v>
      </c>
      <c r="AX2001">
        <v>1</v>
      </c>
    </row>
    <row r="2002" spans="1:50" x14ac:dyDescent="0.25">
      <c r="A2002" s="36">
        <v>5904028</v>
      </c>
      <c r="B2002" s="36">
        <v>8381</v>
      </c>
      <c r="C2002" t="s">
        <v>65</v>
      </c>
      <c r="D2002">
        <v>4434</v>
      </c>
      <c r="E2002">
        <v>6174</v>
      </c>
      <c r="F2002" s="1">
        <v>41329</v>
      </c>
      <c r="G2002" s="1">
        <v>41339</v>
      </c>
      <c r="H2002">
        <v>2</v>
      </c>
      <c r="I2002">
        <v>2013</v>
      </c>
      <c r="J2002">
        <v>40.553400000000003</v>
      </c>
      <c r="K2002">
        <v>149.7784</v>
      </c>
      <c r="L2002" t="s">
        <v>1481</v>
      </c>
      <c r="M2002" t="s">
        <v>597</v>
      </c>
      <c r="N2002" s="1">
        <v>41970</v>
      </c>
      <c r="O2002">
        <v>42.043999999999997</v>
      </c>
      <c r="P2002">
        <v>163.46100000000001</v>
      </c>
      <c r="Q2002" t="s">
        <v>3</v>
      </c>
      <c r="R2002" t="s">
        <v>637</v>
      </c>
      <c r="S2002" t="s">
        <v>638</v>
      </c>
      <c r="T2002" t="s">
        <v>8</v>
      </c>
      <c r="U2002" t="s">
        <v>7</v>
      </c>
      <c r="V2002">
        <v>640.63779999999997</v>
      </c>
      <c r="W2002">
        <v>0.86</v>
      </c>
      <c r="X2002">
        <v>1</v>
      </c>
      <c r="Y2002">
        <v>117</v>
      </c>
      <c r="Z2002">
        <v>0</v>
      </c>
      <c r="AA2002">
        <v>0</v>
      </c>
      <c r="AB2002">
        <v>0</v>
      </c>
      <c r="AC2002">
        <v>240</v>
      </c>
      <c r="AD2002">
        <v>1000</v>
      </c>
      <c r="AE2002">
        <v>2020</v>
      </c>
      <c r="AF2002">
        <v>1</v>
      </c>
      <c r="AG2002">
        <v>0</v>
      </c>
      <c r="AH2002">
        <v>0</v>
      </c>
      <c r="AI2002">
        <v>0</v>
      </c>
      <c r="AJ2002">
        <v>0</v>
      </c>
      <c r="AK2002">
        <v>0</v>
      </c>
      <c r="AL2002">
        <v>0</v>
      </c>
      <c r="AM2002">
        <v>0</v>
      </c>
      <c r="AN2002">
        <v>0</v>
      </c>
      <c r="AO2002">
        <v>0</v>
      </c>
      <c r="AP2002">
        <v>0</v>
      </c>
      <c r="AQ2002">
        <v>0</v>
      </c>
      <c r="AR2002">
        <v>0</v>
      </c>
      <c r="AS2002">
        <v>0</v>
      </c>
      <c r="AT2002">
        <v>0</v>
      </c>
      <c r="AU2002">
        <v>0</v>
      </c>
      <c r="AV2002">
        <v>0</v>
      </c>
      <c r="AW2002">
        <v>0</v>
      </c>
      <c r="AX2002">
        <v>1</v>
      </c>
    </row>
    <row r="2003" spans="1:50" x14ac:dyDescent="0.25">
      <c r="A2003" s="36">
        <v>5904025</v>
      </c>
      <c r="B2003" s="36">
        <v>8382</v>
      </c>
      <c r="C2003" t="s">
        <v>65</v>
      </c>
      <c r="D2003">
        <v>4431</v>
      </c>
      <c r="E2003">
        <v>6172</v>
      </c>
      <c r="F2003" s="1">
        <v>41336</v>
      </c>
      <c r="G2003" s="1">
        <v>41339</v>
      </c>
      <c r="H2003">
        <v>3</v>
      </c>
      <c r="I2003">
        <v>2013</v>
      </c>
      <c r="J2003">
        <v>38.165100000000002</v>
      </c>
      <c r="K2003">
        <v>148.92670000000001</v>
      </c>
      <c r="L2003" t="s">
        <v>1481</v>
      </c>
      <c r="M2003" t="s">
        <v>597</v>
      </c>
      <c r="N2003" s="1">
        <v>41970</v>
      </c>
      <c r="O2003">
        <v>36.046999999999997</v>
      </c>
      <c r="P2003">
        <v>142.09899999999999</v>
      </c>
      <c r="Q2003" t="s">
        <v>3</v>
      </c>
      <c r="R2003" t="s">
        <v>637</v>
      </c>
      <c r="S2003" t="s">
        <v>638</v>
      </c>
      <c r="T2003" t="s">
        <v>8</v>
      </c>
      <c r="U2003" t="s">
        <v>7</v>
      </c>
      <c r="V2003">
        <v>634.02160000000003</v>
      </c>
      <c r="W2003">
        <v>0.86</v>
      </c>
      <c r="X2003">
        <v>1</v>
      </c>
      <c r="Y2003">
        <v>130</v>
      </c>
      <c r="Z2003">
        <v>0</v>
      </c>
      <c r="AA2003">
        <v>0</v>
      </c>
      <c r="AB2003">
        <v>0</v>
      </c>
      <c r="AC2003">
        <v>240</v>
      </c>
      <c r="AD2003">
        <v>1000</v>
      </c>
      <c r="AE2003">
        <v>2020</v>
      </c>
      <c r="AF2003">
        <v>1</v>
      </c>
      <c r="AG2003">
        <v>0</v>
      </c>
      <c r="AH2003">
        <v>0</v>
      </c>
      <c r="AI2003">
        <v>0</v>
      </c>
      <c r="AJ2003">
        <v>0</v>
      </c>
      <c r="AK2003">
        <v>0</v>
      </c>
      <c r="AL2003">
        <v>0</v>
      </c>
      <c r="AM2003">
        <v>0</v>
      </c>
      <c r="AN2003">
        <v>0</v>
      </c>
      <c r="AO2003">
        <v>0</v>
      </c>
      <c r="AP2003">
        <v>0</v>
      </c>
      <c r="AQ2003">
        <v>0</v>
      </c>
      <c r="AR2003">
        <v>0</v>
      </c>
      <c r="AS2003">
        <v>0</v>
      </c>
      <c r="AT2003">
        <v>0</v>
      </c>
      <c r="AU2003">
        <v>0</v>
      </c>
      <c r="AV2003">
        <v>0</v>
      </c>
      <c r="AW2003">
        <v>0</v>
      </c>
      <c r="AX2003">
        <v>1</v>
      </c>
    </row>
    <row r="2004" spans="1:50" x14ac:dyDescent="0.25">
      <c r="A2004" s="36">
        <v>5904092</v>
      </c>
      <c r="B2004" s="36">
        <v>7088</v>
      </c>
      <c r="C2004" t="s">
        <v>65</v>
      </c>
      <c r="D2004">
        <v>4607</v>
      </c>
      <c r="E2004">
        <v>5382</v>
      </c>
      <c r="F2004" s="1">
        <v>41336</v>
      </c>
      <c r="G2004" s="1">
        <v>41339</v>
      </c>
      <c r="H2004">
        <v>3</v>
      </c>
      <c r="I2004">
        <v>2013</v>
      </c>
      <c r="J2004">
        <v>38.159999999999997</v>
      </c>
      <c r="K2004">
        <v>148.91669999999999</v>
      </c>
      <c r="L2004" t="s">
        <v>1481</v>
      </c>
      <c r="M2004" t="s">
        <v>597</v>
      </c>
      <c r="N2004" s="1">
        <v>41975</v>
      </c>
      <c r="O2004">
        <v>33.384</v>
      </c>
      <c r="P2004">
        <v>146.99600000000001</v>
      </c>
      <c r="Q2004" t="s">
        <v>3</v>
      </c>
      <c r="R2004" t="s">
        <v>637</v>
      </c>
      <c r="S2004" t="s">
        <v>638</v>
      </c>
      <c r="T2004" t="s">
        <v>8</v>
      </c>
      <c r="U2004" t="s">
        <v>7</v>
      </c>
      <c r="V2004">
        <v>638.48130000000003</v>
      </c>
      <c r="W2004">
        <v>0.86</v>
      </c>
      <c r="X2004">
        <v>1</v>
      </c>
      <c r="Y2004">
        <v>132</v>
      </c>
      <c r="Z2004">
        <v>0</v>
      </c>
      <c r="AA2004">
        <v>0</v>
      </c>
      <c r="AB2004">
        <v>0</v>
      </c>
      <c r="AC2004">
        <v>240</v>
      </c>
      <c r="AD2004">
        <v>1000</v>
      </c>
      <c r="AE2004">
        <v>2020</v>
      </c>
      <c r="AF2004">
        <v>1</v>
      </c>
      <c r="AG2004">
        <v>0</v>
      </c>
      <c r="AH2004">
        <v>0</v>
      </c>
      <c r="AI2004">
        <v>0</v>
      </c>
      <c r="AJ2004">
        <v>0</v>
      </c>
      <c r="AK2004">
        <v>0</v>
      </c>
      <c r="AL2004">
        <v>0</v>
      </c>
      <c r="AM2004">
        <v>0</v>
      </c>
      <c r="AN2004">
        <v>0</v>
      </c>
      <c r="AO2004">
        <v>0</v>
      </c>
      <c r="AP2004">
        <v>0</v>
      </c>
      <c r="AQ2004">
        <v>0</v>
      </c>
      <c r="AR2004">
        <v>0</v>
      </c>
      <c r="AS2004">
        <v>0</v>
      </c>
      <c r="AT2004">
        <v>0</v>
      </c>
      <c r="AU2004">
        <v>0</v>
      </c>
      <c r="AV2004">
        <v>0</v>
      </c>
      <c r="AW2004">
        <v>0</v>
      </c>
      <c r="AX2004">
        <v>1</v>
      </c>
    </row>
    <row r="2005" spans="1:50" x14ac:dyDescent="0.25">
      <c r="A2005" s="36">
        <v>5903233</v>
      </c>
      <c r="B2005" s="36">
        <v>92691</v>
      </c>
      <c r="C2005" t="s">
        <v>64</v>
      </c>
      <c r="D2005">
        <v>92691</v>
      </c>
      <c r="E2005">
        <v>4681</v>
      </c>
      <c r="F2005" s="1">
        <v>40169</v>
      </c>
      <c r="G2005" s="1">
        <v>40170</v>
      </c>
      <c r="H2005">
        <v>12</v>
      </c>
      <c r="I2005">
        <v>2009</v>
      </c>
      <c r="J2005">
        <v>-32.5</v>
      </c>
      <c r="K2005">
        <v>-161.83000000000001</v>
      </c>
      <c r="L2005" t="s">
        <v>1481</v>
      </c>
      <c r="M2005" t="s">
        <v>1486</v>
      </c>
      <c r="N2005" s="1">
        <v>41970</v>
      </c>
      <c r="O2005">
        <v>-23.779</v>
      </c>
      <c r="P2005">
        <v>-164.43340000000001</v>
      </c>
      <c r="Q2005" t="s">
        <v>3</v>
      </c>
      <c r="R2005" t="s">
        <v>615</v>
      </c>
      <c r="S2005" t="s">
        <v>616</v>
      </c>
      <c r="T2005" t="s">
        <v>13</v>
      </c>
      <c r="U2005" t="s">
        <v>12</v>
      </c>
      <c r="V2005">
        <v>1801.28</v>
      </c>
      <c r="W2005">
        <v>0.74</v>
      </c>
      <c r="X2005">
        <v>1</v>
      </c>
      <c r="Y2005">
        <v>175</v>
      </c>
      <c r="Z2005">
        <v>147</v>
      </c>
      <c r="AA2005">
        <v>0</v>
      </c>
      <c r="AB2005">
        <v>0</v>
      </c>
      <c r="AC2005">
        <v>240</v>
      </c>
      <c r="AD2005">
        <v>1000</v>
      </c>
      <c r="AE2005">
        <v>2000</v>
      </c>
      <c r="AF2005">
        <v>0</v>
      </c>
      <c r="AG2005">
        <v>0</v>
      </c>
      <c r="AH2005">
        <v>0</v>
      </c>
      <c r="AI2005">
        <v>0</v>
      </c>
      <c r="AJ2005">
        <v>0</v>
      </c>
      <c r="AK2005">
        <v>0</v>
      </c>
      <c r="AL2005">
        <v>0</v>
      </c>
      <c r="AM2005">
        <v>0</v>
      </c>
      <c r="AN2005">
        <v>0</v>
      </c>
      <c r="AO2005">
        <v>0</v>
      </c>
      <c r="AP2005">
        <v>0</v>
      </c>
      <c r="AQ2005">
        <v>0</v>
      </c>
      <c r="AR2005">
        <v>0</v>
      </c>
      <c r="AS2005">
        <v>0</v>
      </c>
      <c r="AT2005">
        <v>1</v>
      </c>
      <c r="AU2005">
        <v>0</v>
      </c>
      <c r="AV2005">
        <v>0</v>
      </c>
      <c r="AW2005">
        <v>0</v>
      </c>
      <c r="AX2005">
        <v>1</v>
      </c>
    </row>
    <row r="2006" spans="1:50" x14ac:dyDescent="0.25">
      <c r="A2006" s="36">
        <v>3900838</v>
      </c>
      <c r="B2006" s="36">
        <v>46549</v>
      </c>
      <c r="C2006" t="s">
        <v>65</v>
      </c>
      <c r="D2006">
        <v>4460</v>
      </c>
      <c r="E2006">
        <v>7027</v>
      </c>
      <c r="F2006" s="1">
        <v>41061</v>
      </c>
      <c r="G2006" s="1">
        <v>41074</v>
      </c>
      <c r="H2006">
        <v>6</v>
      </c>
      <c r="I2006">
        <v>2012</v>
      </c>
      <c r="J2006">
        <v>-14.077999999999999</v>
      </c>
      <c r="K2006">
        <v>-86.204300000000003</v>
      </c>
      <c r="L2006" t="s">
        <v>1481</v>
      </c>
      <c r="M2006" t="s">
        <v>1377</v>
      </c>
      <c r="N2006" s="1">
        <v>41973</v>
      </c>
      <c r="O2006">
        <v>-14.275</v>
      </c>
      <c r="P2006">
        <v>-92.78</v>
      </c>
      <c r="Q2006" t="s">
        <v>19</v>
      </c>
      <c r="R2006" t="s">
        <v>598</v>
      </c>
      <c r="S2006" t="s">
        <v>599</v>
      </c>
      <c r="T2006" t="s">
        <v>20</v>
      </c>
      <c r="U2006" t="s">
        <v>7</v>
      </c>
      <c r="V2006">
        <v>912.29790000000003</v>
      </c>
      <c r="W2006">
        <v>0.85</v>
      </c>
      <c r="X2006">
        <v>1</v>
      </c>
      <c r="Y2006">
        <v>89</v>
      </c>
      <c r="Z2006">
        <v>0</v>
      </c>
      <c r="AA2006">
        <v>0</v>
      </c>
      <c r="AB2006">
        <v>0</v>
      </c>
      <c r="AC2006">
        <v>240</v>
      </c>
      <c r="AD2006">
        <v>1000</v>
      </c>
      <c r="AE2006">
        <v>1800</v>
      </c>
      <c r="AF2006">
        <v>0</v>
      </c>
      <c r="AG2006">
        <v>0</v>
      </c>
      <c r="AH2006">
        <v>0</v>
      </c>
      <c r="AI2006">
        <v>0</v>
      </c>
      <c r="AJ2006">
        <v>0</v>
      </c>
      <c r="AK2006">
        <v>0</v>
      </c>
      <c r="AL2006">
        <v>0</v>
      </c>
      <c r="AM2006">
        <v>0</v>
      </c>
      <c r="AN2006">
        <v>1</v>
      </c>
      <c r="AO2006">
        <v>0</v>
      </c>
      <c r="AP2006">
        <v>0</v>
      </c>
      <c r="AQ2006">
        <v>0</v>
      </c>
      <c r="AR2006">
        <v>0</v>
      </c>
      <c r="AS2006">
        <v>0</v>
      </c>
      <c r="AT2006">
        <v>0</v>
      </c>
      <c r="AU2006">
        <v>0</v>
      </c>
      <c r="AV2006">
        <v>0</v>
      </c>
      <c r="AW2006">
        <v>0</v>
      </c>
      <c r="AX2006">
        <v>1</v>
      </c>
    </row>
    <row r="2007" spans="1:50" x14ac:dyDescent="0.25">
      <c r="A2007" s="36">
        <v>3900841</v>
      </c>
      <c r="B2007" s="36">
        <v>46194</v>
      </c>
      <c r="C2007" t="s">
        <v>65</v>
      </c>
      <c r="D2007">
        <v>4463</v>
      </c>
      <c r="E2007">
        <v>7034</v>
      </c>
      <c r="F2007" s="1">
        <v>41061</v>
      </c>
      <c r="G2007" s="1">
        <v>41074</v>
      </c>
      <c r="H2007">
        <v>6</v>
      </c>
      <c r="I2007">
        <v>2012</v>
      </c>
      <c r="J2007">
        <v>-12.082800000000001</v>
      </c>
      <c r="K2007">
        <v>-86.774699999999996</v>
      </c>
      <c r="L2007" t="s">
        <v>1481</v>
      </c>
      <c r="M2007" t="s">
        <v>1377</v>
      </c>
      <c r="N2007" s="1">
        <v>41969</v>
      </c>
      <c r="O2007">
        <v>-13.195</v>
      </c>
      <c r="P2007">
        <v>-81.260000000000005</v>
      </c>
      <c r="Q2007" t="s">
        <v>19</v>
      </c>
      <c r="R2007" t="s">
        <v>598</v>
      </c>
      <c r="S2007" t="s">
        <v>599</v>
      </c>
      <c r="T2007" t="s">
        <v>20</v>
      </c>
      <c r="U2007" t="s">
        <v>7</v>
      </c>
      <c r="V2007">
        <v>907.8229</v>
      </c>
      <c r="W2007">
        <v>0.85</v>
      </c>
      <c r="X2007">
        <v>1</v>
      </c>
      <c r="Y2007">
        <v>95</v>
      </c>
      <c r="Z2007">
        <v>0</v>
      </c>
      <c r="AA2007">
        <v>0</v>
      </c>
      <c r="AB2007">
        <v>0</v>
      </c>
      <c r="AC2007">
        <v>240</v>
      </c>
      <c r="AD2007">
        <v>1000</v>
      </c>
      <c r="AE2007">
        <v>1800</v>
      </c>
      <c r="AF2007">
        <v>0</v>
      </c>
      <c r="AG2007">
        <v>0</v>
      </c>
      <c r="AH2007">
        <v>0</v>
      </c>
      <c r="AI2007">
        <v>0</v>
      </c>
      <c r="AJ2007">
        <v>0</v>
      </c>
      <c r="AK2007">
        <v>0</v>
      </c>
      <c r="AL2007">
        <v>0</v>
      </c>
      <c r="AM2007">
        <v>0</v>
      </c>
      <c r="AN2007">
        <v>1</v>
      </c>
      <c r="AO2007">
        <v>0</v>
      </c>
      <c r="AP2007">
        <v>0</v>
      </c>
      <c r="AQ2007">
        <v>0</v>
      </c>
      <c r="AR2007">
        <v>0</v>
      </c>
      <c r="AS2007">
        <v>0</v>
      </c>
      <c r="AT2007">
        <v>0</v>
      </c>
      <c r="AU2007">
        <v>0</v>
      </c>
      <c r="AV2007">
        <v>0</v>
      </c>
      <c r="AW2007">
        <v>0</v>
      </c>
      <c r="AX2007">
        <v>1</v>
      </c>
    </row>
    <row r="2008" spans="1:50" x14ac:dyDescent="0.25">
      <c r="A2008" s="36">
        <v>3900840</v>
      </c>
      <c r="B2008" s="36">
        <v>46848</v>
      </c>
      <c r="C2008" t="s">
        <v>65</v>
      </c>
      <c r="D2008">
        <v>4462</v>
      </c>
      <c r="E2008">
        <v>7031</v>
      </c>
      <c r="F2008" s="1">
        <v>41062</v>
      </c>
      <c r="G2008" s="1">
        <v>41074</v>
      </c>
      <c r="H2008">
        <v>6</v>
      </c>
      <c r="I2008">
        <v>2012</v>
      </c>
      <c r="J2008">
        <v>-8.0728000000000009</v>
      </c>
      <c r="K2008">
        <v>-87.909000000000006</v>
      </c>
      <c r="L2008" t="s">
        <v>1481</v>
      </c>
      <c r="M2008" t="s">
        <v>1377</v>
      </c>
      <c r="N2008" s="1">
        <v>41973</v>
      </c>
      <c r="O2008">
        <v>-7.7119999999999997</v>
      </c>
      <c r="P2008">
        <v>-85.218999999999994</v>
      </c>
      <c r="Q2008" t="s">
        <v>19</v>
      </c>
      <c r="R2008" t="s">
        <v>598</v>
      </c>
      <c r="S2008" t="s">
        <v>599</v>
      </c>
      <c r="T2008" t="s">
        <v>20</v>
      </c>
      <c r="U2008" t="s">
        <v>7</v>
      </c>
      <c r="V2008">
        <v>910.45630000000006</v>
      </c>
      <c r="W2008">
        <v>0.85</v>
      </c>
      <c r="X2008">
        <v>1</v>
      </c>
      <c r="Y2008">
        <v>89</v>
      </c>
      <c r="Z2008">
        <v>0</v>
      </c>
      <c r="AA2008">
        <v>0</v>
      </c>
      <c r="AB2008">
        <v>0</v>
      </c>
      <c r="AC2008">
        <v>240</v>
      </c>
      <c r="AD2008">
        <v>1000</v>
      </c>
      <c r="AE2008">
        <v>1800</v>
      </c>
      <c r="AF2008">
        <v>0</v>
      </c>
      <c r="AG2008">
        <v>0</v>
      </c>
      <c r="AH2008">
        <v>0</v>
      </c>
      <c r="AI2008">
        <v>0</v>
      </c>
      <c r="AJ2008">
        <v>0</v>
      </c>
      <c r="AK2008">
        <v>0</v>
      </c>
      <c r="AL2008">
        <v>0</v>
      </c>
      <c r="AM2008">
        <v>0</v>
      </c>
      <c r="AN2008">
        <v>1</v>
      </c>
      <c r="AO2008">
        <v>0</v>
      </c>
      <c r="AP2008">
        <v>0</v>
      </c>
      <c r="AQ2008">
        <v>0</v>
      </c>
      <c r="AR2008">
        <v>0</v>
      </c>
      <c r="AS2008">
        <v>0</v>
      </c>
      <c r="AT2008">
        <v>0</v>
      </c>
      <c r="AU2008">
        <v>0</v>
      </c>
      <c r="AV2008">
        <v>0</v>
      </c>
      <c r="AW2008">
        <v>0</v>
      </c>
      <c r="AX2008">
        <v>1</v>
      </c>
    </row>
    <row r="2009" spans="1:50" x14ac:dyDescent="0.25">
      <c r="A2009" s="36">
        <v>3900839</v>
      </c>
      <c r="B2009" s="36">
        <v>46754</v>
      </c>
      <c r="C2009" t="s">
        <v>65</v>
      </c>
      <c r="D2009">
        <v>4461</v>
      </c>
      <c r="E2009">
        <v>7029</v>
      </c>
      <c r="F2009" s="1">
        <v>41061</v>
      </c>
      <c r="G2009" s="1">
        <v>41074</v>
      </c>
      <c r="H2009">
        <v>6</v>
      </c>
      <c r="I2009">
        <v>2012</v>
      </c>
      <c r="J2009">
        <v>-16.103999999999999</v>
      </c>
      <c r="K2009">
        <v>-85.619799999999998</v>
      </c>
      <c r="L2009" t="s">
        <v>1481</v>
      </c>
      <c r="M2009" t="s">
        <v>1377</v>
      </c>
      <c r="N2009" s="1">
        <v>41970</v>
      </c>
      <c r="O2009">
        <v>-15.271000000000001</v>
      </c>
      <c r="P2009">
        <v>-85.531999999999996</v>
      </c>
      <c r="Q2009" t="s">
        <v>19</v>
      </c>
      <c r="R2009" t="s">
        <v>598</v>
      </c>
      <c r="S2009" t="s">
        <v>599</v>
      </c>
      <c r="T2009" t="s">
        <v>20</v>
      </c>
      <c r="U2009" t="s">
        <v>7</v>
      </c>
      <c r="V2009">
        <v>908.52639999999997</v>
      </c>
      <c r="W2009">
        <v>0.85</v>
      </c>
      <c r="X2009">
        <v>1</v>
      </c>
      <c r="Y2009">
        <v>90</v>
      </c>
      <c r="Z2009">
        <v>0</v>
      </c>
      <c r="AA2009">
        <v>0</v>
      </c>
      <c r="AB2009">
        <v>0</v>
      </c>
      <c r="AC2009">
        <v>240</v>
      </c>
      <c r="AD2009">
        <v>1000</v>
      </c>
      <c r="AE2009">
        <v>1800</v>
      </c>
      <c r="AF2009">
        <v>0</v>
      </c>
      <c r="AG2009">
        <v>0</v>
      </c>
      <c r="AH2009">
        <v>0</v>
      </c>
      <c r="AI2009">
        <v>0</v>
      </c>
      <c r="AJ2009">
        <v>0</v>
      </c>
      <c r="AK2009">
        <v>0</v>
      </c>
      <c r="AL2009">
        <v>0</v>
      </c>
      <c r="AM2009">
        <v>0</v>
      </c>
      <c r="AN2009">
        <v>1</v>
      </c>
      <c r="AO2009">
        <v>0</v>
      </c>
      <c r="AP2009">
        <v>0</v>
      </c>
      <c r="AQ2009">
        <v>0</v>
      </c>
      <c r="AR2009">
        <v>0</v>
      </c>
      <c r="AS2009">
        <v>0</v>
      </c>
      <c r="AT2009">
        <v>0</v>
      </c>
      <c r="AU2009">
        <v>0</v>
      </c>
      <c r="AV2009">
        <v>0</v>
      </c>
      <c r="AW2009">
        <v>0</v>
      </c>
      <c r="AX2009">
        <v>1</v>
      </c>
    </row>
    <row r="2010" spans="1:50" x14ac:dyDescent="0.25">
      <c r="A2010" s="36">
        <v>3900842</v>
      </c>
      <c r="B2010" s="36">
        <v>46694</v>
      </c>
      <c r="C2010" t="s">
        <v>65</v>
      </c>
      <c r="D2010">
        <v>4464</v>
      </c>
      <c r="E2010">
        <v>7037</v>
      </c>
      <c r="F2010" s="1">
        <v>41054</v>
      </c>
      <c r="G2010" s="1">
        <v>41074</v>
      </c>
      <c r="H2010">
        <v>5</v>
      </c>
      <c r="I2010">
        <v>2012</v>
      </c>
      <c r="J2010">
        <v>-28.936699999999998</v>
      </c>
      <c r="K2010">
        <v>-75.991699999999994</v>
      </c>
      <c r="L2010" t="s">
        <v>1481</v>
      </c>
      <c r="M2010" t="s">
        <v>1377</v>
      </c>
      <c r="N2010" s="1">
        <v>41974</v>
      </c>
      <c r="O2010">
        <v>-28.684999999999999</v>
      </c>
      <c r="P2010">
        <v>-83.968000000000004</v>
      </c>
      <c r="Q2010" t="s">
        <v>19</v>
      </c>
      <c r="R2010" t="s">
        <v>598</v>
      </c>
      <c r="S2010" t="s">
        <v>599</v>
      </c>
      <c r="T2010" t="s">
        <v>20</v>
      </c>
      <c r="U2010" t="s">
        <v>7</v>
      </c>
      <c r="V2010">
        <v>920.72919999999999</v>
      </c>
      <c r="W2010">
        <v>0.85</v>
      </c>
      <c r="X2010">
        <v>1</v>
      </c>
      <c r="Y2010">
        <v>88</v>
      </c>
      <c r="Z2010">
        <v>0</v>
      </c>
      <c r="AA2010">
        <v>0</v>
      </c>
      <c r="AB2010">
        <v>0</v>
      </c>
      <c r="AC2010">
        <v>240</v>
      </c>
      <c r="AD2010">
        <v>1000</v>
      </c>
      <c r="AE2010">
        <v>1800</v>
      </c>
      <c r="AF2010">
        <v>0</v>
      </c>
      <c r="AG2010">
        <v>0</v>
      </c>
      <c r="AH2010">
        <v>0</v>
      </c>
      <c r="AI2010">
        <v>0</v>
      </c>
      <c r="AJ2010">
        <v>0</v>
      </c>
      <c r="AK2010">
        <v>0</v>
      </c>
      <c r="AL2010">
        <v>0</v>
      </c>
      <c r="AM2010">
        <v>0</v>
      </c>
      <c r="AN2010">
        <v>1</v>
      </c>
      <c r="AO2010">
        <v>0</v>
      </c>
      <c r="AP2010">
        <v>0</v>
      </c>
      <c r="AQ2010">
        <v>0</v>
      </c>
      <c r="AR2010">
        <v>0</v>
      </c>
      <c r="AS2010">
        <v>0</v>
      </c>
      <c r="AT2010">
        <v>0</v>
      </c>
      <c r="AU2010">
        <v>0</v>
      </c>
      <c r="AV2010">
        <v>0</v>
      </c>
      <c r="AW2010">
        <v>0</v>
      </c>
      <c r="AX2010">
        <v>1</v>
      </c>
    </row>
    <row r="2011" spans="1:50" x14ac:dyDescent="0.25">
      <c r="A2011" s="36">
        <v>3900837</v>
      </c>
      <c r="B2011" s="36">
        <v>46948</v>
      </c>
      <c r="C2011" t="s">
        <v>65</v>
      </c>
      <c r="D2011">
        <v>4459</v>
      </c>
      <c r="E2011">
        <v>7026</v>
      </c>
      <c r="F2011" s="1">
        <v>41062</v>
      </c>
      <c r="G2011" s="1">
        <v>41074</v>
      </c>
      <c r="H2011">
        <v>6</v>
      </c>
      <c r="I2011">
        <v>2012</v>
      </c>
      <c r="J2011">
        <v>-7.07</v>
      </c>
      <c r="K2011">
        <v>-88.1935</v>
      </c>
      <c r="L2011" t="s">
        <v>1481</v>
      </c>
      <c r="M2011" t="s">
        <v>1377</v>
      </c>
      <c r="N2011" s="1">
        <v>41974</v>
      </c>
      <c r="O2011">
        <v>-9.2840000000000007</v>
      </c>
      <c r="P2011">
        <v>-84.460999999999999</v>
      </c>
      <c r="Q2011" t="s">
        <v>19</v>
      </c>
      <c r="R2011" t="s">
        <v>598</v>
      </c>
      <c r="S2011" t="s">
        <v>599</v>
      </c>
      <c r="T2011" t="s">
        <v>20</v>
      </c>
      <c r="U2011" t="s">
        <v>7</v>
      </c>
      <c r="V2011">
        <v>912.02080000000001</v>
      </c>
      <c r="W2011">
        <v>0.85</v>
      </c>
      <c r="X2011">
        <v>1</v>
      </c>
      <c r="Y2011">
        <v>95</v>
      </c>
      <c r="Z2011">
        <v>0</v>
      </c>
      <c r="AA2011">
        <v>0</v>
      </c>
      <c r="AB2011">
        <v>0</v>
      </c>
      <c r="AC2011">
        <v>240</v>
      </c>
      <c r="AD2011">
        <v>1000</v>
      </c>
      <c r="AE2011">
        <v>1800</v>
      </c>
      <c r="AF2011">
        <v>0</v>
      </c>
      <c r="AG2011">
        <v>0</v>
      </c>
      <c r="AH2011">
        <v>0</v>
      </c>
      <c r="AI2011">
        <v>0</v>
      </c>
      <c r="AJ2011">
        <v>0</v>
      </c>
      <c r="AK2011">
        <v>0</v>
      </c>
      <c r="AL2011">
        <v>0</v>
      </c>
      <c r="AM2011">
        <v>0</v>
      </c>
      <c r="AN2011">
        <v>1</v>
      </c>
      <c r="AO2011">
        <v>0</v>
      </c>
      <c r="AP2011">
        <v>0</v>
      </c>
      <c r="AQ2011">
        <v>0</v>
      </c>
      <c r="AR2011">
        <v>0</v>
      </c>
      <c r="AS2011">
        <v>0</v>
      </c>
      <c r="AT2011">
        <v>0</v>
      </c>
      <c r="AU2011">
        <v>0</v>
      </c>
      <c r="AV2011">
        <v>0</v>
      </c>
      <c r="AW2011">
        <v>0</v>
      </c>
      <c r="AX2011">
        <v>1</v>
      </c>
    </row>
    <row r="2012" spans="1:50" x14ac:dyDescent="0.25">
      <c r="A2012" s="36">
        <v>3901036</v>
      </c>
      <c r="B2012" s="36">
        <v>46493</v>
      </c>
      <c r="C2012" t="s">
        <v>65</v>
      </c>
      <c r="D2012">
        <v>4465</v>
      </c>
      <c r="E2012">
        <v>7038</v>
      </c>
      <c r="F2012" s="1">
        <v>41060</v>
      </c>
      <c r="G2012" s="1">
        <v>41074</v>
      </c>
      <c r="H2012">
        <v>5</v>
      </c>
      <c r="I2012">
        <v>2012</v>
      </c>
      <c r="J2012">
        <v>-10.095000000000001</v>
      </c>
      <c r="K2012">
        <v>-85.038799999999995</v>
      </c>
      <c r="L2012" t="s">
        <v>1481</v>
      </c>
      <c r="M2012" t="s">
        <v>1377</v>
      </c>
      <c r="N2012" s="1">
        <v>41973</v>
      </c>
      <c r="O2012">
        <v>-18.785</v>
      </c>
      <c r="P2012">
        <v>-78.941000000000003</v>
      </c>
      <c r="Q2012" t="s">
        <v>19</v>
      </c>
      <c r="R2012" t="s">
        <v>598</v>
      </c>
      <c r="S2012" t="s">
        <v>599</v>
      </c>
      <c r="T2012" t="s">
        <v>20</v>
      </c>
      <c r="U2012" t="s">
        <v>7</v>
      </c>
      <c r="V2012">
        <v>912.97919999999999</v>
      </c>
      <c r="W2012">
        <v>0.85</v>
      </c>
      <c r="X2012">
        <v>1</v>
      </c>
      <c r="Y2012">
        <v>96</v>
      </c>
      <c r="Z2012">
        <v>0</v>
      </c>
      <c r="AA2012">
        <v>0</v>
      </c>
      <c r="AB2012">
        <v>0</v>
      </c>
      <c r="AC2012">
        <v>240</v>
      </c>
      <c r="AD2012">
        <v>1000</v>
      </c>
      <c r="AE2012">
        <v>2000</v>
      </c>
      <c r="AF2012">
        <v>0</v>
      </c>
      <c r="AG2012">
        <v>0</v>
      </c>
      <c r="AH2012">
        <v>0</v>
      </c>
      <c r="AI2012">
        <v>0</v>
      </c>
      <c r="AJ2012">
        <v>0</v>
      </c>
      <c r="AK2012">
        <v>0</v>
      </c>
      <c r="AL2012">
        <v>0</v>
      </c>
      <c r="AM2012">
        <v>0</v>
      </c>
      <c r="AN2012">
        <v>1</v>
      </c>
      <c r="AO2012">
        <v>0</v>
      </c>
      <c r="AP2012">
        <v>0</v>
      </c>
      <c r="AQ2012">
        <v>0</v>
      </c>
      <c r="AR2012">
        <v>0</v>
      </c>
      <c r="AS2012">
        <v>0</v>
      </c>
      <c r="AT2012">
        <v>0</v>
      </c>
      <c r="AU2012">
        <v>0</v>
      </c>
      <c r="AV2012">
        <v>0</v>
      </c>
      <c r="AW2012">
        <v>0</v>
      </c>
      <c r="AX2012">
        <v>1</v>
      </c>
    </row>
    <row r="2013" spans="1:50" x14ac:dyDescent="0.25">
      <c r="A2013" s="36">
        <v>3901002</v>
      </c>
      <c r="B2013" s="36">
        <v>46594</v>
      </c>
      <c r="C2013" t="s">
        <v>65</v>
      </c>
      <c r="D2013">
        <v>4466</v>
      </c>
      <c r="E2013">
        <v>7039</v>
      </c>
      <c r="F2013" s="1">
        <v>41062</v>
      </c>
      <c r="G2013" s="1">
        <v>41073</v>
      </c>
      <c r="H2013">
        <v>6</v>
      </c>
      <c r="I2013">
        <v>2012</v>
      </c>
      <c r="J2013">
        <v>-10.0588</v>
      </c>
      <c r="K2013">
        <v>-87.349000000000004</v>
      </c>
      <c r="L2013" t="s">
        <v>1481</v>
      </c>
      <c r="M2013" t="s">
        <v>1377</v>
      </c>
      <c r="N2013" s="1">
        <v>41963</v>
      </c>
      <c r="O2013">
        <v>-9.5239999999999991</v>
      </c>
      <c r="P2013">
        <v>-88.406999999999996</v>
      </c>
      <c r="Q2013" t="s">
        <v>19</v>
      </c>
      <c r="R2013" t="s">
        <v>598</v>
      </c>
      <c r="S2013" t="s">
        <v>599</v>
      </c>
      <c r="T2013" t="s">
        <v>20</v>
      </c>
      <c r="U2013" t="s">
        <v>7</v>
      </c>
      <c r="V2013">
        <v>901.0847</v>
      </c>
      <c r="W2013">
        <v>0.85</v>
      </c>
      <c r="X2013">
        <v>1</v>
      </c>
      <c r="Y2013">
        <v>94</v>
      </c>
      <c r="Z2013">
        <v>0</v>
      </c>
      <c r="AA2013">
        <v>0</v>
      </c>
      <c r="AB2013">
        <v>0</v>
      </c>
      <c r="AC2013">
        <v>240</v>
      </c>
      <c r="AD2013">
        <v>1000</v>
      </c>
      <c r="AE2013">
        <v>1800</v>
      </c>
      <c r="AF2013">
        <v>0</v>
      </c>
      <c r="AG2013">
        <v>0</v>
      </c>
      <c r="AH2013">
        <v>0</v>
      </c>
      <c r="AI2013">
        <v>0</v>
      </c>
      <c r="AJ2013">
        <v>0</v>
      </c>
      <c r="AK2013">
        <v>0</v>
      </c>
      <c r="AL2013">
        <v>0</v>
      </c>
      <c r="AM2013">
        <v>0</v>
      </c>
      <c r="AN2013">
        <v>1</v>
      </c>
      <c r="AO2013">
        <v>0</v>
      </c>
      <c r="AP2013">
        <v>0</v>
      </c>
      <c r="AQ2013">
        <v>0</v>
      </c>
      <c r="AR2013">
        <v>0</v>
      </c>
      <c r="AS2013">
        <v>0</v>
      </c>
      <c r="AT2013">
        <v>0</v>
      </c>
      <c r="AU2013">
        <v>0</v>
      </c>
      <c r="AV2013">
        <v>0</v>
      </c>
      <c r="AW2013">
        <v>0</v>
      </c>
      <c r="AX2013">
        <v>1</v>
      </c>
    </row>
    <row r="2014" spans="1:50" x14ac:dyDescent="0.25">
      <c r="A2014" s="36">
        <v>3901003</v>
      </c>
      <c r="B2014" s="36">
        <v>46393</v>
      </c>
      <c r="C2014" t="s">
        <v>65</v>
      </c>
      <c r="D2014">
        <v>4467</v>
      </c>
      <c r="E2014">
        <v>7040</v>
      </c>
      <c r="F2014" s="1">
        <v>41063</v>
      </c>
      <c r="G2014" s="1">
        <v>41073</v>
      </c>
      <c r="H2014">
        <v>6</v>
      </c>
      <c r="I2014">
        <v>2012</v>
      </c>
      <c r="J2014">
        <v>-6.0910000000000002</v>
      </c>
      <c r="K2014">
        <v>-88.464799999999997</v>
      </c>
      <c r="L2014" t="s">
        <v>1481</v>
      </c>
      <c r="M2014" t="s">
        <v>1377</v>
      </c>
      <c r="N2014" s="1">
        <v>41971</v>
      </c>
      <c r="O2014">
        <v>-5.4320000000000004</v>
      </c>
      <c r="P2014">
        <v>-84.965999999999994</v>
      </c>
      <c r="Q2014" t="s">
        <v>19</v>
      </c>
      <c r="R2014" t="s">
        <v>598</v>
      </c>
      <c r="S2014" t="s">
        <v>599</v>
      </c>
      <c r="T2014" t="s">
        <v>20</v>
      </c>
      <c r="U2014" t="s">
        <v>7</v>
      </c>
      <c r="V2014">
        <v>908.07989999999995</v>
      </c>
      <c r="W2014">
        <v>0.85</v>
      </c>
      <c r="X2014">
        <v>1</v>
      </c>
      <c r="Y2014">
        <v>95</v>
      </c>
      <c r="Z2014">
        <v>0</v>
      </c>
      <c r="AA2014">
        <v>0</v>
      </c>
      <c r="AB2014">
        <v>0</v>
      </c>
      <c r="AC2014">
        <v>240</v>
      </c>
      <c r="AD2014">
        <v>1000</v>
      </c>
      <c r="AE2014">
        <v>1800</v>
      </c>
      <c r="AF2014">
        <v>0</v>
      </c>
      <c r="AG2014">
        <v>0</v>
      </c>
      <c r="AH2014">
        <v>0</v>
      </c>
      <c r="AI2014">
        <v>0</v>
      </c>
      <c r="AJ2014">
        <v>0</v>
      </c>
      <c r="AK2014">
        <v>0</v>
      </c>
      <c r="AL2014">
        <v>0</v>
      </c>
      <c r="AM2014">
        <v>0</v>
      </c>
      <c r="AN2014">
        <v>1</v>
      </c>
      <c r="AO2014">
        <v>0</v>
      </c>
      <c r="AP2014">
        <v>0</v>
      </c>
      <c r="AQ2014">
        <v>0</v>
      </c>
      <c r="AR2014">
        <v>0</v>
      </c>
      <c r="AS2014">
        <v>0</v>
      </c>
      <c r="AT2014">
        <v>0</v>
      </c>
      <c r="AU2014">
        <v>0</v>
      </c>
      <c r="AV2014">
        <v>0</v>
      </c>
      <c r="AW2014">
        <v>0</v>
      </c>
      <c r="AX2014">
        <v>1</v>
      </c>
    </row>
    <row r="2015" spans="1:50" x14ac:dyDescent="0.25">
      <c r="A2015" s="36">
        <v>4901511</v>
      </c>
      <c r="B2015" s="36">
        <v>346965</v>
      </c>
      <c r="C2015" t="s">
        <v>65</v>
      </c>
      <c r="D2015">
        <v>4529</v>
      </c>
      <c r="E2015">
        <v>8096</v>
      </c>
      <c r="F2015" s="1">
        <v>41076</v>
      </c>
      <c r="G2015" s="1">
        <v>41076</v>
      </c>
      <c r="H2015">
        <v>6</v>
      </c>
      <c r="I2015">
        <v>2012</v>
      </c>
      <c r="J2015">
        <v>14.246</v>
      </c>
      <c r="K2015">
        <v>-103.84699999999999</v>
      </c>
      <c r="L2015" t="s">
        <v>1481</v>
      </c>
      <c r="M2015" t="s">
        <v>573</v>
      </c>
      <c r="N2015" s="1">
        <v>41975</v>
      </c>
      <c r="O2015">
        <v>14.135</v>
      </c>
      <c r="P2015">
        <v>-105.503</v>
      </c>
      <c r="Q2015" t="s">
        <v>33</v>
      </c>
      <c r="R2015" t="s">
        <v>626</v>
      </c>
      <c r="S2015" t="s">
        <v>627</v>
      </c>
      <c r="T2015" t="s">
        <v>34</v>
      </c>
      <c r="U2015" t="s">
        <v>7</v>
      </c>
      <c r="V2015">
        <v>899.29790000000003</v>
      </c>
      <c r="W2015">
        <v>0.85</v>
      </c>
      <c r="X2015">
        <v>1</v>
      </c>
      <c r="Y2015">
        <v>95</v>
      </c>
      <c r="Z2015">
        <v>60</v>
      </c>
      <c r="AA2015">
        <v>0</v>
      </c>
      <c r="AB2015">
        <v>0</v>
      </c>
      <c r="AC2015">
        <v>240</v>
      </c>
      <c r="AD2015">
        <v>1000</v>
      </c>
      <c r="AE2015">
        <v>2000</v>
      </c>
      <c r="AF2015">
        <v>0</v>
      </c>
      <c r="AG2015">
        <v>0</v>
      </c>
      <c r="AH2015">
        <v>0</v>
      </c>
      <c r="AI2015">
        <v>0</v>
      </c>
      <c r="AJ2015">
        <v>0</v>
      </c>
      <c r="AK2015">
        <v>0</v>
      </c>
      <c r="AL2015">
        <v>0</v>
      </c>
      <c r="AM2015">
        <v>0</v>
      </c>
      <c r="AN2015">
        <v>1</v>
      </c>
      <c r="AO2015">
        <v>0</v>
      </c>
      <c r="AP2015">
        <v>0</v>
      </c>
      <c r="AQ2015">
        <v>0</v>
      </c>
      <c r="AR2015">
        <v>0</v>
      </c>
      <c r="AS2015">
        <v>0</v>
      </c>
      <c r="AT2015">
        <v>0</v>
      </c>
      <c r="AU2015">
        <v>0</v>
      </c>
      <c r="AV2015">
        <v>0</v>
      </c>
      <c r="AW2015">
        <v>0</v>
      </c>
      <c r="AX2015">
        <v>1</v>
      </c>
    </row>
    <row r="2016" spans="1:50" x14ac:dyDescent="0.25">
      <c r="A2016" s="36">
        <v>5900710</v>
      </c>
      <c r="B2016" s="36">
        <v>54087</v>
      </c>
      <c r="C2016" t="s">
        <v>64</v>
      </c>
      <c r="D2016">
        <v>992</v>
      </c>
      <c r="E2016">
        <v>1774</v>
      </c>
      <c r="F2016" s="1">
        <v>38356</v>
      </c>
      <c r="G2016" s="1">
        <v>38292</v>
      </c>
      <c r="H2016">
        <v>1</v>
      </c>
      <c r="I2016">
        <v>2005</v>
      </c>
      <c r="J2016">
        <v>27.068000000000001</v>
      </c>
      <c r="K2016">
        <v>-139</v>
      </c>
      <c r="L2016" t="s">
        <v>1481</v>
      </c>
      <c r="M2016" t="s">
        <v>1487</v>
      </c>
      <c r="N2016" s="1">
        <v>41969</v>
      </c>
      <c r="O2016">
        <v>24.684699999999999</v>
      </c>
      <c r="P2016">
        <v>-170.0172</v>
      </c>
      <c r="Q2016" t="s">
        <v>3</v>
      </c>
      <c r="R2016" t="s">
        <v>601</v>
      </c>
      <c r="S2016" t="s">
        <v>602</v>
      </c>
      <c r="T2016" t="s">
        <v>15</v>
      </c>
      <c r="U2016" t="s">
        <v>7</v>
      </c>
      <c r="V2016">
        <v>3613.2148999999999</v>
      </c>
      <c r="W2016">
        <v>0.53</v>
      </c>
      <c r="X2016">
        <v>1</v>
      </c>
      <c r="Y2016">
        <v>308</v>
      </c>
      <c r="Z2016">
        <v>242</v>
      </c>
      <c r="AA2016">
        <v>1988</v>
      </c>
      <c r="AB2016">
        <v>1</v>
      </c>
      <c r="AC2016">
        <v>256</v>
      </c>
      <c r="AD2016">
        <v>1000</v>
      </c>
      <c r="AE2016">
        <v>2000</v>
      </c>
      <c r="AF2016">
        <v>0</v>
      </c>
      <c r="AG2016">
        <v>0</v>
      </c>
      <c r="AH2016">
        <v>0</v>
      </c>
      <c r="AI2016">
        <v>0</v>
      </c>
      <c r="AJ2016">
        <v>0</v>
      </c>
      <c r="AK2016">
        <v>0</v>
      </c>
      <c r="AL2016">
        <v>0</v>
      </c>
      <c r="AM2016">
        <v>0</v>
      </c>
      <c r="AN2016">
        <v>0</v>
      </c>
      <c r="AO2016">
        <v>0</v>
      </c>
      <c r="AP2016">
        <v>0</v>
      </c>
      <c r="AQ2016">
        <v>0</v>
      </c>
      <c r="AR2016">
        <v>0</v>
      </c>
      <c r="AS2016">
        <v>0</v>
      </c>
      <c r="AT2016">
        <v>0</v>
      </c>
      <c r="AU2016">
        <v>0</v>
      </c>
      <c r="AV2016">
        <v>0</v>
      </c>
      <c r="AW2016">
        <v>0</v>
      </c>
      <c r="AX2016">
        <v>1</v>
      </c>
    </row>
    <row r="2017" spans="1:50" x14ac:dyDescent="0.25">
      <c r="A2017" s="36">
        <v>5900709</v>
      </c>
      <c r="B2017" s="36">
        <v>54086</v>
      </c>
      <c r="C2017" t="s">
        <v>64</v>
      </c>
      <c r="D2017">
        <v>991</v>
      </c>
      <c r="E2017">
        <v>1773</v>
      </c>
      <c r="F2017" s="1">
        <v>38357</v>
      </c>
      <c r="G2017" s="1">
        <v>38292</v>
      </c>
      <c r="H2017">
        <v>1</v>
      </c>
      <c r="I2017">
        <v>2005</v>
      </c>
      <c r="J2017">
        <v>24.19</v>
      </c>
      <c r="K2017">
        <v>-146.49799999999999</v>
      </c>
      <c r="L2017" t="s">
        <v>1481</v>
      </c>
      <c r="M2017" t="s">
        <v>1487</v>
      </c>
      <c r="N2017" s="1">
        <v>41970</v>
      </c>
      <c r="O2017">
        <v>28.311699999999998</v>
      </c>
      <c r="P2017">
        <v>-146.60429999999999</v>
      </c>
      <c r="Q2017" t="s">
        <v>3</v>
      </c>
      <c r="R2017" t="s">
        <v>601</v>
      </c>
      <c r="S2017" t="s">
        <v>602</v>
      </c>
      <c r="T2017" t="s">
        <v>15</v>
      </c>
      <c r="U2017" t="s">
        <v>7</v>
      </c>
      <c r="V2017">
        <v>3613.5066999999999</v>
      </c>
      <c r="W2017">
        <v>0.53</v>
      </c>
      <c r="X2017">
        <v>1</v>
      </c>
      <c r="Y2017">
        <v>339</v>
      </c>
      <c r="Z2017">
        <v>253</v>
      </c>
      <c r="AA2017">
        <v>1985</v>
      </c>
      <c r="AB2017">
        <v>0</v>
      </c>
      <c r="AC2017">
        <v>256</v>
      </c>
      <c r="AD2017">
        <v>1000</v>
      </c>
      <c r="AE2017">
        <v>2000</v>
      </c>
      <c r="AF2017">
        <v>0</v>
      </c>
      <c r="AG2017">
        <v>0</v>
      </c>
      <c r="AH2017">
        <v>0</v>
      </c>
      <c r="AI2017">
        <v>0</v>
      </c>
      <c r="AJ2017">
        <v>0</v>
      </c>
      <c r="AK2017">
        <v>0</v>
      </c>
      <c r="AL2017">
        <v>0</v>
      </c>
      <c r="AM2017">
        <v>0</v>
      </c>
      <c r="AN2017">
        <v>0</v>
      </c>
      <c r="AO2017">
        <v>0</v>
      </c>
      <c r="AP2017">
        <v>0</v>
      </c>
      <c r="AQ2017">
        <v>0</v>
      </c>
      <c r="AR2017">
        <v>0</v>
      </c>
      <c r="AS2017">
        <v>0</v>
      </c>
      <c r="AT2017">
        <v>0</v>
      </c>
      <c r="AU2017">
        <v>0</v>
      </c>
      <c r="AV2017">
        <v>0</v>
      </c>
      <c r="AW2017">
        <v>0</v>
      </c>
      <c r="AX2017">
        <v>1</v>
      </c>
    </row>
    <row r="2018" spans="1:50" x14ac:dyDescent="0.25">
      <c r="A2018" s="36">
        <v>5900708</v>
      </c>
      <c r="B2018" s="36">
        <v>54085</v>
      </c>
      <c r="C2018" t="s">
        <v>64</v>
      </c>
      <c r="D2018">
        <v>990</v>
      </c>
      <c r="E2018">
        <v>1772</v>
      </c>
      <c r="F2018" s="1">
        <v>38357</v>
      </c>
      <c r="G2018" s="1">
        <v>38292</v>
      </c>
      <c r="H2018">
        <v>1</v>
      </c>
      <c r="I2018">
        <v>2005</v>
      </c>
      <c r="J2018">
        <v>25.204000000000001</v>
      </c>
      <c r="K2018">
        <v>-143.988</v>
      </c>
      <c r="L2018" t="s">
        <v>1481</v>
      </c>
      <c r="M2018" t="s">
        <v>1487</v>
      </c>
      <c r="N2018" s="1">
        <v>41970</v>
      </c>
      <c r="O2018">
        <v>27.356200000000001</v>
      </c>
      <c r="P2018">
        <v>-156.76929999999999</v>
      </c>
      <c r="Q2018" t="s">
        <v>3</v>
      </c>
      <c r="R2018" t="s">
        <v>601</v>
      </c>
      <c r="S2018" t="s">
        <v>602</v>
      </c>
      <c r="T2018" t="s">
        <v>15</v>
      </c>
      <c r="U2018" t="s">
        <v>7</v>
      </c>
      <c r="V2018">
        <v>3613.1626999999999</v>
      </c>
      <c r="W2018">
        <v>0.53</v>
      </c>
      <c r="X2018">
        <v>1</v>
      </c>
      <c r="Y2018">
        <v>339</v>
      </c>
      <c r="Z2018">
        <v>251</v>
      </c>
      <c r="AA2018">
        <v>1982</v>
      </c>
      <c r="AB2018">
        <v>1</v>
      </c>
      <c r="AC2018">
        <v>256</v>
      </c>
      <c r="AD2018">
        <v>1000</v>
      </c>
      <c r="AE2018">
        <v>2000</v>
      </c>
      <c r="AF2018">
        <v>0</v>
      </c>
      <c r="AG2018">
        <v>0</v>
      </c>
      <c r="AH2018">
        <v>0</v>
      </c>
      <c r="AI2018">
        <v>0</v>
      </c>
      <c r="AJ2018">
        <v>0</v>
      </c>
      <c r="AK2018">
        <v>0</v>
      </c>
      <c r="AL2018">
        <v>0</v>
      </c>
      <c r="AM2018">
        <v>0</v>
      </c>
      <c r="AN2018">
        <v>0</v>
      </c>
      <c r="AO2018">
        <v>0</v>
      </c>
      <c r="AP2018">
        <v>0</v>
      </c>
      <c r="AQ2018">
        <v>0</v>
      </c>
      <c r="AR2018">
        <v>0</v>
      </c>
      <c r="AS2018">
        <v>0</v>
      </c>
      <c r="AT2018">
        <v>0</v>
      </c>
      <c r="AU2018">
        <v>0</v>
      </c>
      <c r="AV2018">
        <v>0</v>
      </c>
      <c r="AW2018">
        <v>0</v>
      </c>
      <c r="AX2018">
        <v>1</v>
      </c>
    </row>
    <row r="2019" spans="1:50" x14ac:dyDescent="0.25">
      <c r="A2019" s="36">
        <v>1900987</v>
      </c>
      <c r="B2019" s="36">
        <v>84840</v>
      </c>
      <c r="C2019" t="s">
        <v>64</v>
      </c>
      <c r="D2019">
        <v>3360</v>
      </c>
      <c r="E2019">
        <v>917</v>
      </c>
      <c r="F2019" s="1">
        <v>39916</v>
      </c>
      <c r="G2019" s="1">
        <v>39917</v>
      </c>
      <c r="H2019">
        <v>4</v>
      </c>
      <c r="I2019">
        <v>2009</v>
      </c>
      <c r="J2019">
        <v>-13</v>
      </c>
      <c r="K2019">
        <v>-8</v>
      </c>
      <c r="L2019" t="s">
        <v>1488</v>
      </c>
      <c r="M2019" t="s">
        <v>597</v>
      </c>
      <c r="N2019" s="1">
        <v>41976</v>
      </c>
      <c r="O2019">
        <v>-16.885999999999999</v>
      </c>
      <c r="P2019">
        <v>-38.120699999999999</v>
      </c>
      <c r="Q2019" t="s">
        <v>40</v>
      </c>
      <c r="R2019" t="s">
        <v>598</v>
      </c>
      <c r="S2019" t="s">
        <v>599</v>
      </c>
      <c r="T2019" t="s">
        <v>20</v>
      </c>
      <c r="U2019" t="s">
        <v>7</v>
      </c>
      <c r="V2019">
        <v>2060.2112000000002</v>
      </c>
      <c r="W2019">
        <v>0.57999999999999996</v>
      </c>
      <c r="X2019">
        <v>1</v>
      </c>
      <c r="Y2019">
        <v>201</v>
      </c>
      <c r="Z2019">
        <v>78</v>
      </c>
      <c r="AA2019">
        <v>0</v>
      </c>
      <c r="AB2019">
        <v>0</v>
      </c>
      <c r="AC2019">
        <v>240</v>
      </c>
      <c r="AD2019">
        <v>1000</v>
      </c>
      <c r="AE2019">
        <v>2000</v>
      </c>
      <c r="AF2019">
        <v>0</v>
      </c>
      <c r="AG2019">
        <v>0</v>
      </c>
      <c r="AH2019">
        <v>0</v>
      </c>
      <c r="AI2019">
        <v>0</v>
      </c>
      <c r="AJ2019">
        <v>0</v>
      </c>
      <c r="AK2019">
        <v>0</v>
      </c>
      <c r="AL2019">
        <v>0</v>
      </c>
      <c r="AM2019">
        <v>0</v>
      </c>
      <c r="AN2019">
        <v>0</v>
      </c>
      <c r="AO2019">
        <v>0</v>
      </c>
      <c r="AP2019">
        <v>0</v>
      </c>
      <c r="AQ2019">
        <v>0</v>
      </c>
      <c r="AR2019">
        <v>0</v>
      </c>
      <c r="AS2019">
        <v>0</v>
      </c>
      <c r="AT2019">
        <v>1</v>
      </c>
      <c r="AU2019">
        <v>0</v>
      </c>
      <c r="AV2019">
        <v>0</v>
      </c>
      <c r="AW2019">
        <v>0</v>
      </c>
      <c r="AX2019">
        <v>1</v>
      </c>
    </row>
    <row r="2020" spans="1:50" x14ac:dyDescent="0.25">
      <c r="A2020" s="36">
        <v>1900986</v>
      </c>
      <c r="B2020" s="36">
        <v>84839</v>
      </c>
      <c r="C2020" t="s">
        <v>64</v>
      </c>
      <c r="D2020">
        <v>3359</v>
      </c>
      <c r="E2020">
        <v>916</v>
      </c>
      <c r="F2020" s="1">
        <v>39917</v>
      </c>
      <c r="G2020" s="1">
        <v>39917</v>
      </c>
      <c r="H2020">
        <v>4</v>
      </c>
      <c r="I2020">
        <v>2009</v>
      </c>
      <c r="J2020">
        <v>-6</v>
      </c>
      <c r="K2020">
        <v>-14</v>
      </c>
      <c r="L2020" t="s">
        <v>1488</v>
      </c>
      <c r="M2020" t="s">
        <v>573</v>
      </c>
      <c r="N2020" s="1">
        <v>41961</v>
      </c>
      <c r="O2020">
        <v>-2.9058999999999999</v>
      </c>
      <c r="P2020">
        <v>-39.8842</v>
      </c>
      <c r="Q2020" t="s">
        <v>40</v>
      </c>
      <c r="R2020" t="s">
        <v>598</v>
      </c>
      <c r="S2020" t="s">
        <v>599</v>
      </c>
      <c r="T2020" t="s">
        <v>20</v>
      </c>
      <c r="U2020" t="s">
        <v>7</v>
      </c>
      <c r="V2020">
        <v>2043.7373</v>
      </c>
      <c r="W2020">
        <v>0.57999999999999996</v>
      </c>
      <c r="X2020">
        <v>1</v>
      </c>
      <c r="Y2020">
        <v>201</v>
      </c>
      <c r="Z2020">
        <v>77</v>
      </c>
      <c r="AA2020">
        <v>0</v>
      </c>
      <c r="AB2020">
        <v>0</v>
      </c>
      <c r="AC2020">
        <v>240</v>
      </c>
      <c r="AD2020">
        <v>1000</v>
      </c>
      <c r="AE2020">
        <v>2000</v>
      </c>
      <c r="AF2020">
        <v>0</v>
      </c>
      <c r="AG2020">
        <v>0</v>
      </c>
      <c r="AH2020">
        <v>0</v>
      </c>
      <c r="AI2020">
        <v>0</v>
      </c>
      <c r="AJ2020">
        <v>0</v>
      </c>
      <c r="AK2020">
        <v>0</v>
      </c>
      <c r="AL2020">
        <v>0</v>
      </c>
      <c r="AM2020">
        <v>0</v>
      </c>
      <c r="AN2020">
        <v>0</v>
      </c>
      <c r="AO2020">
        <v>0</v>
      </c>
      <c r="AP2020">
        <v>0</v>
      </c>
      <c r="AQ2020">
        <v>0</v>
      </c>
      <c r="AR2020">
        <v>0</v>
      </c>
      <c r="AS2020">
        <v>0</v>
      </c>
      <c r="AT2020">
        <v>1</v>
      </c>
      <c r="AU2020">
        <v>0</v>
      </c>
      <c r="AV2020">
        <v>0</v>
      </c>
      <c r="AW2020">
        <v>0</v>
      </c>
      <c r="AX2020">
        <v>1</v>
      </c>
    </row>
    <row r="2021" spans="1:50" x14ac:dyDescent="0.25">
      <c r="A2021" s="36">
        <v>4901030</v>
      </c>
      <c r="B2021" s="36">
        <v>84836</v>
      </c>
      <c r="C2021" t="s">
        <v>64</v>
      </c>
      <c r="D2021">
        <v>3236</v>
      </c>
      <c r="E2021">
        <v>913</v>
      </c>
      <c r="F2021" s="1">
        <v>39916</v>
      </c>
      <c r="G2021" s="1">
        <v>39917</v>
      </c>
      <c r="H2021">
        <v>4</v>
      </c>
      <c r="I2021">
        <v>2009</v>
      </c>
      <c r="J2021">
        <v>-8</v>
      </c>
      <c r="K2021">
        <v>-12</v>
      </c>
      <c r="L2021" t="s">
        <v>1488</v>
      </c>
      <c r="M2021" t="s">
        <v>573</v>
      </c>
      <c r="N2021" s="1">
        <v>41976</v>
      </c>
      <c r="O2021">
        <v>-2.3243999999999998</v>
      </c>
      <c r="P2021">
        <v>-43.493200000000002</v>
      </c>
      <c r="Q2021" t="s">
        <v>40</v>
      </c>
      <c r="R2021" t="s">
        <v>598</v>
      </c>
      <c r="S2021" t="s">
        <v>599</v>
      </c>
      <c r="T2021" t="s">
        <v>20</v>
      </c>
      <c r="U2021" t="s">
        <v>7</v>
      </c>
      <c r="V2021">
        <v>2059.4086000000002</v>
      </c>
      <c r="W2021">
        <v>0.57999999999999996</v>
      </c>
      <c r="X2021">
        <v>1</v>
      </c>
      <c r="Y2021">
        <v>201</v>
      </c>
      <c r="Z2021">
        <v>77</v>
      </c>
      <c r="AA2021">
        <v>0</v>
      </c>
      <c r="AB2021">
        <v>0</v>
      </c>
      <c r="AC2021">
        <v>240</v>
      </c>
      <c r="AD2021">
        <v>1000</v>
      </c>
      <c r="AE2021">
        <v>2000</v>
      </c>
      <c r="AF2021">
        <v>0</v>
      </c>
      <c r="AG2021">
        <v>0</v>
      </c>
      <c r="AH2021">
        <v>0</v>
      </c>
      <c r="AI2021">
        <v>0</v>
      </c>
      <c r="AJ2021">
        <v>0</v>
      </c>
      <c r="AK2021">
        <v>0</v>
      </c>
      <c r="AL2021">
        <v>0</v>
      </c>
      <c r="AM2021">
        <v>0</v>
      </c>
      <c r="AN2021">
        <v>0</v>
      </c>
      <c r="AO2021">
        <v>0</v>
      </c>
      <c r="AP2021">
        <v>0</v>
      </c>
      <c r="AQ2021">
        <v>0</v>
      </c>
      <c r="AR2021">
        <v>0</v>
      </c>
      <c r="AS2021">
        <v>0</v>
      </c>
      <c r="AT2021">
        <v>1</v>
      </c>
      <c r="AU2021">
        <v>0</v>
      </c>
      <c r="AV2021">
        <v>0</v>
      </c>
      <c r="AW2021">
        <v>0</v>
      </c>
      <c r="AX2021">
        <v>1</v>
      </c>
    </row>
    <row r="2022" spans="1:50" x14ac:dyDescent="0.25">
      <c r="A2022" s="36">
        <v>1900988</v>
      </c>
      <c r="B2022" s="36">
        <v>84845</v>
      </c>
      <c r="C2022" t="s">
        <v>64</v>
      </c>
      <c r="D2022">
        <v>3361</v>
      </c>
      <c r="E2022">
        <v>922</v>
      </c>
      <c r="F2022" s="1">
        <v>39912</v>
      </c>
      <c r="G2022" s="1">
        <v>39989</v>
      </c>
      <c r="H2022">
        <v>4</v>
      </c>
      <c r="I2022">
        <v>2009</v>
      </c>
      <c r="J2022">
        <v>-29</v>
      </c>
      <c r="K2022">
        <v>10</v>
      </c>
      <c r="L2022" t="s">
        <v>1488</v>
      </c>
      <c r="M2022" t="s">
        <v>1489</v>
      </c>
      <c r="N2022" s="1">
        <v>41976</v>
      </c>
      <c r="O2022">
        <v>-30.197299999999998</v>
      </c>
      <c r="P2022">
        <v>-12.717000000000001</v>
      </c>
      <c r="Q2022" t="s">
        <v>40</v>
      </c>
      <c r="R2022" t="s">
        <v>598</v>
      </c>
      <c r="S2022" t="s">
        <v>599</v>
      </c>
      <c r="T2022" t="s">
        <v>20</v>
      </c>
      <c r="U2022" t="s">
        <v>7</v>
      </c>
      <c r="V2022">
        <v>2063.4018000000001</v>
      </c>
      <c r="W2022">
        <v>0.57999999999999996</v>
      </c>
      <c r="X2022">
        <v>1</v>
      </c>
      <c r="Y2022">
        <v>200</v>
      </c>
      <c r="Z2022">
        <v>79</v>
      </c>
      <c r="AA2022">
        <v>0</v>
      </c>
      <c r="AB2022">
        <v>0</v>
      </c>
      <c r="AC2022">
        <v>240</v>
      </c>
      <c r="AD2022">
        <v>1000</v>
      </c>
      <c r="AE2022">
        <v>2000</v>
      </c>
      <c r="AF2022">
        <v>0</v>
      </c>
      <c r="AG2022">
        <v>0</v>
      </c>
      <c r="AH2022">
        <v>0</v>
      </c>
      <c r="AI2022">
        <v>0</v>
      </c>
      <c r="AJ2022">
        <v>0</v>
      </c>
      <c r="AK2022">
        <v>0</v>
      </c>
      <c r="AL2022">
        <v>0</v>
      </c>
      <c r="AM2022">
        <v>0</v>
      </c>
      <c r="AN2022">
        <v>0</v>
      </c>
      <c r="AO2022">
        <v>0</v>
      </c>
      <c r="AP2022">
        <v>0</v>
      </c>
      <c r="AQ2022">
        <v>0</v>
      </c>
      <c r="AR2022">
        <v>0</v>
      </c>
      <c r="AS2022">
        <v>0</v>
      </c>
      <c r="AT2022">
        <v>1</v>
      </c>
      <c r="AU2022">
        <v>0</v>
      </c>
      <c r="AV2022">
        <v>0</v>
      </c>
      <c r="AW2022">
        <v>0</v>
      </c>
      <c r="AX2022">
        <v>1</v>
      </c>
    </row>
    <row r="2023" spans="1:50" x14ac:dyDescent="0.25">
      <c r="A2023" s="36">
        <v>6900763</v>
      </c>
      <c r="B2023" s="36">
        <v>88342</v>
      </c>
      <c r="C2023" t="s">
        <v>64</v>
      </c>
      <c r="D2023" t="s">
        <v>573</v>
      </c>
      <c r="E2023">
        <v>4499</v>
      </c>
      <c r="F2023" s="1">
        <v>40431</v>
      </c>
      <c r="G2023" s="1">
        <v>40433</v>
      </c>
      <c r="H2023">
        <v>9</v>
      </c>
      <c r="I2023">
        <v>2010</v>
      </c>
      <c r="J2023">
        <v>43</v>
      </c>
      <c r="K2023">
        <v>-10.99</v>
      </c>
      <c r="L2023" t="s">
        <v>1490</v>
      </c>
      <c r="M2023" t="s">
        <v>1491</v>
      </c>
      <c r="N2023" s="1">
        <v>41974</v>
      </c>
      <c r="O2023">
        <v>47.480400000000003</v>
      </c>
      <c r="P2023">
        <v>-12.7912</v>
      </c>
      <c r="Q2023" t="s">
        <v>3</v>
      </c>
      <c r="R2023" t="s">
        <v>1047</v>
      </c>
      <c r="S2023" t="s">
        <v>1048</v>
      </c>
      <c r="T2023" t="s">
        <v>47</v>
      </c>
      <c r="U2023" t="s">
        <v>1049</v>
      </c>
      <c r="V2023">
        <v>1542.6777999999999</v>
      </c>
      <c r="W2023">
        <v>0.74</v>
      </c>
      <c r="X2023">
        <v>1</v>
      </c>
      <c r="Y2023">
        <v>154</v>
      </c>
      <c r="Z2023">
        <v>0</v>
      </c>
      <c r="AA2023">
        <v>0</v>
      </c>
      <c r="AB2023">
        <v>0</v>
      </c>
      <c r="AC2023">
        <v>240</v>
      </c>
      <c r="AD2023">
        <v>1000</v>
      </c>
      <c r="AE2023">
        <v>2000</v>
      </c>
      <c r="AF2023">
        <v>0</v>
      </c>
      <c r="AG2023">
        <v>0</v>
      </c>
      <c r="AH2023">
        <v>0</v>
      </c>
      <c r="AI2023">
        <v>0</v>
      </c>
      <c r="AJ2023">
        <v>0</v>
      </c>
      <c r="AK2023">
        <v>0</v>
      </c>
      <c r="AL2023">
        <v>0</v>
      </c>
      <c r="AM2023">
        <v>0</v>
      </c>
      <c r="AN2023">
        <v>0</v>
      </c>
      <c r="AO2023">
        <v>0</v>
      </c>
      <c r="AP2023">
        <v>0</v>
      </c>
      <c r="AQ2023">
        <v>0</v>
      </c>
      <c r="AR2023">
        <v>0</v>
      </c>
      <c r="AS2023">
        <v>0</v>
      </c>
      <c r="AT2023">
        <v>1</v>
      </c>
      <c r="AU2023">
        <v>0</v>
      </c>
      <c r="AV2023">
        <v>0</v>
      </c>
      <c r="AW2023">
        <v>0</v>
      </c>
      <c r="AX2023">
        <v>1</v>
      </c>
    </row>
    <row r="2024" spans="1:50" x14ac:dyDescent="0.25">
      <c r="A2024" s="36">
        <v>6900761</v>
      </c>
      <c r="B2024" s="36">
        <v>88340</v>
      </c>
      <c r="C2024" t="s">
        <v>64</v>
      </c>
      <c r="D2024" t="s">
        <v>573</v>
      </c>
      <c r="E2024" t="s">
        <v>573</v>
      </c>
      <c r="F2024" s="1">
        <v>40427</v>
      </c>
      <c r="G2024" s="1">
        <v>40604</v>
      </c>
      <c r="H2024">
        <v>9</v>
      </c>
      <c r="I2024">
        <v>2010</v>
      </c>
      <c r="J2024">
        <v>44.99</v>
      </c>
      <c r="K2024">
        <v>-9.27</v>
      </c>
      <c r="L2024" t="s">
        <v>1490</v>
      </c>
      <c r="M2024" t="s">
        <v>1491</v>
      </c>
      <c r="N2024" s="1">
        <v>41949</v>
      </c>
      <c r="O2024">
        <v>63.3339</v>
      </c>
      <c r="P2024">
        <v>-15.2173</v>
      </c>
      <c r="Q2024" t="s">
        <v>3</v>
      </c>
      <c r="R2024" t="s">
        <v>1047</v>
      </c>
      <c r="S2024" t="s">
        <v>1048</v>
      </c>
      <c r="T2024" t="s">
        <v>47</v>
      </c>
      <c r="U2024" t="s">
        <v>1049</v>
      </c>
      <c r="V2024">
        <v>1521.239</v>
      </c>
      <c r="W2024">
        <v>0.74</v>
      </c>
      <c r="X2024">
        <v>1</v>
      </c>
      <c r="Y2024">
        <v>151</v>
      </c>
      <c r="Z2024">
        <v>0</v>
      </c>
      <c r="AA2024">
        <v>0</v>
      </c>
      <c r="AB2024">
        <v>0</v>
      </c>
      <c r="AC2024">
        <v>240</v>
      </c>
      <c r="AD2024">
        <v>1000</v>
      </c>
      <c r="AE2024">
        <v>2000</v>
      </c>
      <c r="AF2024">
        <v>0</v>
      </c>
      <c r="AG2024">
        <v>0</v>
      </c>
      <c r="AH2024">
        <v>0</v>
      </c>
      <c r="AI2024">
        <v>0</v>
      </c>
      <c r="AJ2024">
        <v>0</v>
      </c>
      <c r="AK2024">
        <v>0</v>
      </c>
      <c r="AL2024">
        <v>0</v>
      </c>
      <c r="AM2024">
        <v>0</v>
      </c>
      <c r="AN2024">
        <v>0</v>
      </c>
      <c r="AO2024">
        <v>0</v>
      </c>
      <c r="AP2024">
        <v>0</v>
      </c>
      <c r="AQ2024">
        <v>0</v>
      </c>
      <c r="AR2024">
        <v>0</v>
      </c>
      <c r="AS2024">
        <v>0</v>
      </c>
      <c r="AT2024">
        <v>1</v>
      </c>
      <c r="AU2024">
        <v>0</v>
      </c>
      <c r="AV2024">
        <v>0</v>
      </c>
      <c r="AW2024">
        <v>0</v>
      </c>
      <c r="AX2024">
        <v>1</v>
      </c>
    </row>
    <row r="2025" spans="1:50" x14ac:dyDescent="0.25">
      <c r="A2025" s="36">
        <v>5904875</v>
      </c>
      <c r="B2025" s="36">
        <v>112249</v>
      </c>
      <c r="C2025" t="s">
        <v>64</v>
      </c>
      <c r="D2025">
        <v>1301</v>
      </c>
      <c r="E2025" t="s">
        <v>1492</v>
      </c>
      <c r="F2025" s="1">
        <v>41410</v>
      </c>
      <c r="G2025" s="1">
        <v>41425</v>
      </c>
      <c r="H2025">
        <v>5</v>
      </c>
      <c r="I2025">
        <v>2013</v>
      </c>
      <c r="J2025">
        <v>12.408300000000001</v>
      </c>
      <c r="K2025">
        <v>-168.22499999999999</v>
      </c>
      <c r="L2025" t="s">
        <v>1493</v>
      </c>
      <c r="M2025">
        <v>1301</v>
      </c>
      <c r="N2025" s="1">
        <v>41973</v>
      </c>
      <c r="O2025">
        <v>14.2722</v>
      </c>
      <c r="P2025">
        <v>-176.19489999999999</v>
      </c>
      <c r="Q2025" t="s">
        <v>9</v>
      </c>
      <c r="R2025" t="s">
        <v>716</v>
      </c>
      <c r="S2025" t="s">
        <v>717</v>
      </c>
      <c r="T2025" t="s">
        <v>30</v>
      </c>
      <c r="U2025" t="s">
        <v>1</v>
      </c>
      <c r="V2025">
        <v>562.93539999999996</v>
      </c>
      <c r="W2025">
        <v>0.86</v>
      </c>
      <c r="X2025">
        <v>1</v>
      </c>
      <c r="Y2025">
        <v>56</v>
      </c>
      <c r="Z2025">
        <v>0</v>
      </c>
      <c r="AA2025">
        <v>0</v>
      </c>
      <c r="AB2025">
        <v>0</v>
      </c>
      <c r="AC2025">
        <v>240</v>
      </c>
      <c r="AD2025">
        <v>1000</v>
      </c>
      <c r="AE2025">
        <v>2020</v>
      </c>
      <c r="AF2025">
        <v>0</v>
      </c>
      <c r="AG2025">
        <v>0</v>
      </c>
      <c r="AH2025">
        <v>0</v>
      </c>
      <c r="AI2025">
        <v>0</v>
      </c>
      <c r="AJ2025">
        <v>0</v>
      </c>
      <c r="AK2025">
        <v>0</v>
      </c>
      <c r="AL2025">
        <v>0</v>
      </c>
      <c r="AM2025">
        <v>0</v>
      </c>
      <c r="AN2025">
        <v>0</v>
      </c>
      <c r="AO2025">
        <v>0</v>
      </c>
      <c r="AP2025">
        <v>0</v>
      </c>
      <c r="AQ2025">
        <v>0</v>
      </c>
      <c r="AR2025">
        <v>0</v>
      </c>
      <c r="AS2025">
        <v>0</v>
      </c>
      <c r="AT2025">
        <v>0</v>
      </c>
      <c r="AU2025">
        <v>0</v>
      </c>
      <c r="AV2025">
        <v>0</v>
      </c>
      <c r="AW2025">
        <v>0</v>
      </c>
      <c r="AX2025">
        <v>1</v>
      </c>
    </row>
    <row r="2026" spans="1:50" x14ac:dyDescent="0.25">
      <c r="A2026" s="36">
        <v>5904874</v>
      </c>
      <c r="B2026" s="36">
        <v>112231</v>
      </c>
      <c r="C2026" t="s">
        <v>64</v>
      </c>
      <c r="D2026">
        <v>1301</v>
      </c>
      <c r="E2026" t="s">
        <v>1494</v>
      </c>
      <c r="F2026" s="1">
        <v>41408</v>
      </c>
      <c r="G2026" s="1">
        <v>41411</v>
      </c>
      <c r="H2026">
        <v>5</v>
      </c>
      <c r="I2026">
        <v>2013</v>
      </c>
      <c r="J2026">
        <v>12.455</v>
      </c>
      <c r="K2026">
        <v>-172.42830000000001</v>
      </c>
      <c r="L2026" t="s">
        <v>1493</v>
      </c>
      <c r="M2026">
        <v>1301</v>
      </c>
      <c r="N2026" s="1">
        <v>41971</v>
      </c>
      <c r="O2026">
        <v>14.7349</v>
      </c>
      <c r="P2026">
        <v>-172.30690000000001</v>
      </c>
      <c r="Q2026" t="s">
        <v>9</v>
      </c>
      <c r="R2026" t="s">
        <v>716</v>
      </c>
      <c r="S2026" t="s">
        <v>717</v>
      </c>
      <c r="T2026" t="s">
        <v>30</v>
      </c>
      <c r="U2026" t="s">
        <v>1</v>
      </c>
      <c r="V2026">
        <v>562.77980000000002</v>
      </c>
      <c r="W2026">
        <v>0.86</v>
      </c>
      <c r="X2026">
        <v>1</v>
      </c>
      <c r="Y2026">
        <v>57</v>
      </c>
      <c r="Z2026">
        <v>0</v>
      </c>
      <c r="AA2026">
        <v>0</v>
      </c>
      <c r="AB2026">
        <v>1</v>
      </c>
      <c r="AC2026">
        <v>240</v>
      </c>
      <c r="AD2026">
        <v>1000</v>
      </c>
      <c r="AE2026">
        <v>2020</v>
      </c>
      <c r="AF2026">
        <v>0</v>
      </c>
      <c r="AG2026">
        <v>0</v>
      </c>
      <c r="AH2026">
        <v>0</v>
      </c>
      <c r="AI2026">
        <v>0</v>
      </c>
      <c r="AJ2026">
        <v>0</v>
      </c>
      <c r="AK2026">
        <v>0</v>
      </c>
      <c r="AL2026">
        <v>0</v>
      </c>
      <c r="AM2026">
        <v>0</v>
      </c>
      <c r="AN2026">
        <v>0</v>
      </c>
      <c r="AO2026">
        <v>0</v>
      </c>
      <c r="AP2026">
        <v>0</v>
      </c>
      <c r="AQ2026">
        <v>0</v>
      </c>
      <c r="AR2026">
        <v>0</v>
      </c>
      <c r="AS2026">
        <v>0</v>
      </c>
      <c r="AT2026">
        <v>0</v>
      </c>
      <c r="AU2026">
        <v>0</v>
      </c>
      <c r="AV2026">
        <v>0</v>
      </c>
      <c r="AW2026">
        <v>0</v>
      </c>
      <c r="AX2026">
        <v>1</v>
      </c>
    </row>
    <row r="2027" spans="1:50" x14ac:dyDescent="0.25">
      <c r="A2027" s="36">
        <v>4902033</v>
      </c>
      <c r="B2027" s="36">
        <v>123606</v>
      </c>
      <c r="C2027" t="s">
        <v>64</v>
      </c>
      <c r="D2027" t="s">
        <v>573</v>
      </c>
      <c r="E2027" t="s">
        <v>1495</v>
      </c>
      <c r="F2027" s="1">
        <v>41757</v>
      </c>
      <c r="G2027" s="1">
        <v>41766</v>
      </c>
      <c r="H2027">
        <v>4</v>
      </c>
      <c r="I2027">
        <v>2014</v>
      </c>
      <c r="J2027">
        <v>32.5</v>
      </c>
      <c r="K2027">
        <v>-179.20500000000001</v>
      </c>
      <c r="L2027" t="s">
        <v>1493</v>
      </c>
      <c r="M2027">
        <v>1401</v>
      </c>
      <c r="N2027" s="1">
        <v>41970</v>
      </c>
      <c r="O2027">
        <v>29.579499999999999</v>
      </c>
      <c r="P2027">
        <v>-178.18520000000001</v>
      </c>
      <c r="Q2027" t="s">
        <v>9</v>
      </c>
      <c r="R2027" t="s">
        <v>716</v>
      </c>
      <c r="S2027" t="s">
        <v>717</v>
      </c>
      <c r="T2027" t="s">
        <v>30</v>
      </c>
      <c r="U2027" t="s">
        <v>1</v>
      </c>
      <c r="V2027">
        <v>212.55699999999999</v>
      </c>
      <c r="W2027">
        <v>0.91</v>
      </c>
      <c r="X2027">
        <v>1</v>
      </c>
      <c r="Y2027">
        <v>22</v>
      </c>
      <c r="Z2027">
        <v>0</v>
      </c>
      <c r="AA2027">
        <v>0</v>
      </c>
      <c r="AB2027">
        <v>0</v>
      </c>
      <c r="AC2027">
        <v>240</v>
      </c>
      <c r="AD2027">
        <v>1000</v>
      </c>
      <c r="AE2027">
        <v>2020</v>
      </c>
      <c r="AF2027">
        <v>0</v>
      </c>
      <c r="AG2027">
        <v>0</v>
      </c>
      <c r="AH2027">
        <v>0</v>
      </c>
      <c r="AI2027">
        <v>0</v>
      </c>
      <c r="AJ2027">
        <v>0</v>
      </c>
      <c r="AK2027">
        <v>0</v>
      </c>
      <c r="AL2027">
        <v>0</v>
      </c>
      <c r="AM2027">
        <v>0</v>
      </c>
      <c r="AN2027">
        <v>0</v>
      </c>
      <c r="AO2027">
        <v>0</v>
      </c>
      <c r="AP2027">
        <v>0</v>
      </c>
      <c r="AQ2027">
        <v>0</v>
      </c>
      <c r="AR2027">
        <v>0</v>
      </c>
      <c r="AS2027">
        <v>0</v>
      </c>
      <c r="AT2027">
        <v>0</v>
      </c>
      <c r="AU2027">
        <v>0</v>
      </c>
      <c r="AV2027">
        <v>0</v>
      </c>
      <c r="AW2027">
        <v>0</v>
      </c>
      <c r="AX2027">
        <v>1</v>
      </c>
    </row>
    <row r="2028" spans="1:50" x14ac:dyDescent="0.25">
      <c r="A2028" s="36">
        <v>5901985</v>
      </c>
      <c r="B2028" s="36">
        <v>97922</v>
      </c>
      <c r="C2028" t="s">
        <v>64</v>
      </c>
      <c r="D2028" t="s">
        <v>573</v>
      </c>
      <c r="E2028">
        <v>9027</v>
      </c>
      <c r="F2028" s="1">
        <v>40694</v>
      </c>
      <c r="G2028" s="1">
        <v>40696</v>
      </c>
      <c r="H2028">
        <v>5</v>
      </c>
      <c r="I2028">
        <v>2011</v>
      </c>
      <c r="J2028">
        <v>18.1617</v>
      </c>
      <c r="K2028">
        <v>-162</v>
      </c>
      <c r="L2028" t="s">
        <v>1493</v>
      </c>
      <c r="M2028">
        <v>1101</v>
      </c>
      <c r="N2028" s="1">
        <v>41957</v>
      </c>
      <c r="O2028">
        <v>21.668700000000001</v>
      </c>
      <c r="P2028">
        <v>-162.51429999999999</v>
      </c>
      <c r="Q2028" t="s">
        <v>31</v>
      </c>
      <c r="R2028" t="s">
        <v>716</v>
      </c>
      <c r="S2028" t="s">
        <v>717</v>
      </c>
      <c r="T2028" t="s">
        <v>30</v>
      </c>
      <c r="U2028" t="s">
        <v>1</v>
      </c>
      <c r="V2028">
        <v>1262.9908</v>
      </c>
      <c r="W2028">
        <v>0.78</v>
      </c>
      <c r="X2028">
        <v>1</v>
      </c>
      <c r="Y2028">
        <v>126</v>
      </c>
      <c r="Z2028">
        <v>0</v>
      </c>
      <c r="AA2028">
        <v>0</v>
      </c>
      <c r="AB2028">
        <v>0</v>
      </c>
      <c r="AC2028">
        <v>240</v>
      </c>
      <c r="AD2028">
        <v>1000</v>
      </c>
      <c r="AE2028">
        <v>2000</v>
      </c>
      <c r="AF2028">
        <v>0</v>
      </c>
      <c r="AG2028">
        <v>0</v>
      </c>
      <c r="AH2028">
        <v>0</v>
      </c>
      <c r="AI2028">
        <v>0</v>
      </c>
      <c r="AJ2028">
        <v>0</v>
      </c>
      <c r="AK2028">
        <v>0</v>
      </c>
      <c r="AL2028">
        <v>0</v>
      </c>
      <c r="AM2028">
        <v>0</v>
      </c>
      <c r="AN2028">
        <v>1</v>
      </c>
      <c r="AO2028">
        <v>0</v>
      </c>
      <c r="AP2028">
        <v>0</v>
      </c>
      <c r="AQ2028">
        <v>0</v>
      </c>
      <c r="AR2028">
        <v>0</v>
      </c>
      <c r="AS2028">
        <v>0</v>
      </c>
      <c r="AT2028">
        <v>0</v>
      </c>
      <c r="AU2028">
        <v>0</v>
      </c>
      <c r="AV2028">
        <v>0</v>
      </c>
      <c r="AW2028">
        <v>0</v>
      </c>
      <c r="AX2028">
        <v>1</v>
      </c>
    </row>
    <row r="2029" spans="1:50" x14ac:dyDescent="0.25">
      <c r="A2029" s="36">
        <v>5902000</v>
      </c>
      <c r="B2029" s="36">
        <v>112252</v>
      </c>
      <c r="C2029" t="s">
        <v>64</v>
      </c>
      <c r="D2029" t="s">
        <v>573</v>
      </c>
      <c r="E2029">
        <v>11023</v>
      </c>
      <c r="F2029" s="1">
        <v>41037</v>
      </c>
      <c r="G2029" s="1">
        <v>41052</v>
      </c>
      <c r="H2029">
        <v>5</v>
      </c>
      <c r="I2029">
        <v>2012</v>
      </c>
      <c r="J2029">
        <v>13.25</v>
      </c>
      <c r="K2029">
        <v>-179</v>
      </c>
      <c r="L2029" t="s">
        <v>1493</v>
      </c>
      <c r="M2029">
        <v>1201</v>
      </c>
      <c r="N2029" s="1">
        <v>41970</v>
      </c>
      <c r="O2029">
        <v>13.240399999999999</v>
      </c>
      <c r="P2029">
        <v>166.30709999999999</v>
      </c>
      <c r="Q2029" t="s">
        <v>9</v>
      </c>
      <c r="R2029" t="s">
        <v>716</v>
      </c>
      <c r="S2029" t="s">
        <v>717</v>
      </c>
      <c r="T2029" t="s">
        <v>30</v>
      </c>
      <c r="U2029" t="s">
        <v>1</v>
      </c>
      <c r="V2029">
        <v>932.81259999999997</v>
      </c>
      <c r="W2029">
        <v>0.85</v>
      </c>
      <c r="X2029">
        <v>1</v>
      </c>
      <c r="Y2029">
        <v>88</v>
      </c>
      <c r="Z2029">
        <v>0</v>
      </c>
      <c r="AA2029">
        <v>0</v>
      </c>
      <c r="AB2029">
        <v>0</v>
      </c>
      <c r="AC2029">
        <v>240</v>
      </c>
      <c r="AD2029">
        <v>1000</v>
      </c>
      <c r="AE2029">
        <v>2020</v>
      </c>
      <c r="AF2029">
        <v>0</v>
      </c>
      <c r="AG2029">
        <v>0</v>
      </c>
      <c r="AH2029">
        <v>0</v>
      </c>
      <c r="AI2029">
        <v>0</v>
      </c>
      <c r="AJ2029">
        <v>0</v>
      </c>
      <c r="AK2029">
        <v>0</v>
      </c>
      <c r="AL2029">
        <v>0</v>
      </c>
      <c r="AM2029">
        <v>0</v>
      </c>
      <c r="AN2029">
        <v>1</v>
      </c>
      <c r="AO2029">
        <v>0</v>
      </c>
      <c r="AP2029">
        <v>0</v>
      </c>
      <c r="AQ2029">
        <v>0</v>
      </c>
      <c r="AR2029">
        <v>0</v>
      </c>
      <c r="AS2029">
        <v>0</v>
      </c>
      <c r="AT2029">
        <v>0</v>
      </c>
      <c r="AU2029">
        <v>0</v>
      </c>
      <c r="AV2029">
        <v>0</v>
      </c>
      <c r="AW2029">
        <v>0</v>
      </c>
      <c r="AX2029">
        <v>1</v>
      </c>
    </row>
    <row r="2030" spans="1:50" x14ac:dyDescent="0.25">
      <c r="A2030" s="36">
        <v>5901999</v>
      </c>
      <c r="B2030" s="36">
        <v>112253</v>
      </c>
      <c r="C2030" t="s">
        <v>64</v>
      </c>
      <c r="D2030" t="s">
        <v>573</v>
      </c>
      <c r="E2030">
        <v>11024</v>
      </c>
      <c r="F2030" s="1">
        <v>41036</v>
      </c>
      <c r="G2030" s="1">
        <v>41052</v>
      </c>
      <c r="H2030">
        <v>5</v>
      </c>
      <c r="I2030">
        <v>2012</v>
      </c>
      <c r="J2030">
        <v>13.56</v>
      </c>
      <c r="K2030">
        <v>178</v>
      </c>
      <c r="L2030" t="s">
        <v>1493</v>
      </c>
      <c r="M2030">
        <v>1201</v>
      </c>
      <c r="N2030" s="1">
        <v>41969</v>
      </c>
      <c r="O2030">
        <v>14.029500000000001</v>
      </c>
      <c r="P2030">
        <v>153.49160000000001</v>
      </c>
      <c r="Q2030" t="s">
        <v>9</v>
      </c>
      <c r="R2030" t="s">
        <v>716</v>
      </c>
      <c r="S2030" t="s">
        <v>717</v>
      </c>
      <c r="T2030" t="s">
        <v>30</v>
      </c>
      <c r="U2030" t="s">
        <v>1</v>
      </c>
      <c r="V2030">
        <v>932.32529999999997</v>
      </c>
      <c r="W2030">
        <v>0.85</v>
      </c>
      <c r="X2030">
        <v>1</v>
      </c>
      <c r="Y2030">
        <v>94</v>
      </c>
      <c r="Z2030">
        <v>0</v>
      </c>
      <c r="AA2030">
        <v>0</v>
      </c>
      <c r="AB2030">
        <v>0</v>
      </c>
      <c r="AC2030">
        <v>240</v>
      </c>
      <c r="AD2030">
        <v>1000</v>
      </c>
      <c r="AE2030">
        <v>2020</v>
      </c>
      <c r="AF2030">
        <v>0</v>
      </c>
      <c r="AG2030">
        <v>0</v>
      </c>
      <c r="AH2030">
        <v>0</v>
      </c>
      <c r="AI2030">
        <v>0</v>
      </c>
      <c r="AJ2030">
        <v>0</v>
      </c>
      <c r="AK2030">
        <v>0</v>
      </c>
      <c r="AL2030">
        <v>0</v>
      </c>
      <c r="AM2030">
        <v>0</v>
      </c>
      <c r="AN2030">
        <v>1</v>
      </c>
      <c r="AO2030">
        <v>0</v>
      </c>
      <c r="AP2030">
        <v>0</v>
      </c>
      <c r="AQ2030">
        <v>0</v>
      </c>
      <c r="AR2030">
        <v>0</v>
      </c>
      <c r="AS2030">
        <v>0</v>
      </c>
      <c r="AT2030">
        <v>0</v>
      </c>
      <c r="AU2030">
        <v>0</v>
      </c>
      <c r="AV2030">
        <v>0</v>
      </c>
      <c r="AW2030">
        <v>0</v>
      </c>
      <c r="AX2030">
        <v>1</v>
      </c>
    </row>
    <row r="2031" spans="1:50" x14ac:dyDescent="0.25">
      <c r="A2031" s="36">
        <v>2901661</v>
      </c>
      <c r="B2031" s="36">
        <v>112250</v>
      </c>
      <c r="C2031" t="s">
        <v>64</v>
      </c>
      <c r="D2031" t="s">
        <v>573</v>
      </c>
      <c r="E2031">
        <v>11021</v>
      </c>
      <c r="F2031" s="1">
        <v>41024</v>
      </c>
      <c r="G2031" s="1">
        <v>41052</v>
      </c>
      <c r="H2031">
        <v>4</v>
      </c>
      <c r="I2031">
        <v>2012</v>
      </c>
      <c r="J2031">
        <v>28.716699999999999</v>
      </c>
      <c r="K2031">
        <v>155.04669999999999</v>
      </c>
      <c r="L2031" t="s">
        <v>1493</v>
      </c>
      <c r="M2031">
        <v>1201</v>
      </c>
      <c r="N2031" s="1">
        <v>41967</v>
      </c>
      <c r="O2031">
        <v>26.288499999999999</v>
      </c>
      <c r="P2031">
        <v>157.18680000000001</v>
      </c>
      <c r="Q2031" t="s">
        <v>9</v>
      </c>
      <c r="R2031" t="s">
        <v>716</v>
      </c>
      <c r="S2031" t="s">
        <v>717</v>
      </c>
      <c r="T2031" t="s">
        <v>30</v>
      </c>
      <c r="U2031" t="s">
        <v>1</v>
      </c>
      <c r="V2031">
        <v>943.32</v>
      </c>
      <c r="W2031">
        <v>0.85</v>
      </c>
      <c r="X2031">
        <v>1</v>
      </c>
      <c r="Y2031">
        <v>89</v>
      </c>
      <c r="Z2031">
        <v>0</v>
      </c>
      <c r="AA2031">
        <v>0</v>
      </c>
      <c r="AB2031">
        <v>0</v>
      </c>
      <c r="AC2031">
        <v>240</v>
      </c>
      <c r="AD2031">
        <v>1000</v>
      </c>
      <c r="AE2031">
        <v>2020</v>
      </c>
      <c r="AF2031">
        <v>0</v>
      </c>
      <c r="AG2031">
        <v>0</v>
      </c>
      <c r="AH2031">
        <v>0</v>
      </c>
      <c r="AI2031">
        <v>0</v>
      </c>
      <c r="AJ2031">
        <v>0</v>
      </c>
      <c r="AK2031">
        <v>0</v>
      </c>
      <c r="AL2031">
        <v>0</v>
      </c>
      <c r="AM2031">
        <v>0</v>
      </c>
      <c r="AN2031">
        <v>1</v>
      </c>
      <c r="AO2031">
        <v>0</v>
      </c>
      <c r="AP2031">
        <v>0</v>
      </c>
      <c r="AQ2031">
        <v>0</v>
      </c>
      <c r="AR2031">
        <v>0</v>
      </c>
      <c r="AS2031">
        <v>0</v>
      </c>
      <c r="AT2031">
        <v>1</v>
      </c>
      <c r="AU2031">
        <v>0</v>
      </c>
      <c r="AV2031">
        <v>0</v>
      </c>
      <c r="AW2031">
        <v>0</v>
      </c>
      <c r="AX2031">
        <v>1</v>
      </c>
    </row>
    <row r="2032" spans="1:50" x14ac:dyDescent="0.25">
      <c r="A2032" s="36">
        <v>5904873</v>
      </c>
      <c r="B2032" s="36">
        <v>112266</v>
      </c>
      <c r="C2032" t="s">
        <v>64</v>
      </c>
      <c r="D2032">
        <v>1301</v>
      </c>
      <c r="E2032" t="s">
        <v>1496</v>
      </c>
      <c r="F2032" s="1">
        <v>41399</v>
      </c>
      <c r="G2032" s="1">
        <v>41402</v>
      </c>
      <c r="H2032">
        <v>5</v>
      </c>
      <c r="I2032">
        <v>2013</v>
      </c>
      <c r="J2032">
        <v>13.1967</v>
      </c>
      <c r="K2032">
        <v>-179.28</v>
      </c>
      <c r="L2032" t="s">
        <v>1493</v>
      </c>
      <c r="M2032">
        <v>1301</v>
      </c>
      <c r="N2032" s="1">
        <v>41972</v>
      </c>
      <c r="O2032">
        <v>15.8599</v>
      </c>
      <c r="P2032">
        <v>169.65209999999999</v>
      </c>
      <c r="Q2032" t="s">
        <v>9</v>
      </c>
      <c r="R2032" t="s">
        <v>716</v>
      </c>
      <c r="S2032" t="s">
        <v>717</v>
      </c>
      <c r="T2032" t="s">
        <v>30</v>
      </c>
      <c r="U2032" t="s">
        <v>1</v>
      </c>
      <c r="V2032">
        <v>572.57690000000002</v>
      </c>
      <c r="W2032">
        <v>0.86</v>
      </c>
      <c r="X2032">
        <v>1</v>
      </c>
      <c r="Y2032">
        <v>58</v>
      </c>
      <c r="Z2032">
        <v>0</v>
      </c>
      <c r="AA2032">
        <v>0</v>
      </c>
      <c r="AB2032">
        <v>0</v>
      </c>
      <c r="AC2032">
        <v>240</v>
      </c>
      <c r="AD2032">
        <v>1000</v>
      </c>
      <c r="AE2032">
        <v>2020</v>
      </c>
      <c r="AF2032">
        <v>0</v>
      </c>
      <c r="AG2032">
        <v>0</v>
      </c>
      <c r="AH2032">
        <v>0</v>
      </c>
      <c r="AI2032">
        <v>0</v>
      </c>
      <c r="AJ2032">
        <v>0</v>
      </c>
      <c r="AK2032">
        <v>0</v>
      </c>
      <c r="AL2032">
        <v>0</v>
      </c>
      <c r="AM2032">
        <v>0</v>
      </c>
      <c r="AN2032">
        <v>0</v>
      </c>
      <c r="AO2032">
        <v>0</v>
      </c>
      <c r="AP2032">
        <v>0</v>
      </c>
      <c r="AQ2032">
        <v>0</v>
      </c>
      <c r="AR2032">
        <v>0</v>
      </c>
      <c r="AS2032">
        <v>0</v>
      </c>
      <c r="AT2032">
        <v>0</v>
      </c>
      <c r="AU2032">
        <v>0</v>
      </c>
      <c r="AV2032">
        <v>0</v>
      </c>
      <c r="AW2032">
        <v>0</v>
      </c>
      <c r="AX2032">
        <v>1</v>
      </c>
    </row>
    <row r="2033" spans="1:50" x14ac:dyDescent="0.25">
      <c r="A2033" s="36">
        <v>5904872</v>
      </c>
      <c r="B2033" s="36">
        <v>112267</v>
      </c>
      <c r="C2033" t="s">
        <v>64</v>
      </c>
      <c r="D2033">
        <v>1301</v>
      </c>
      <c r="E2033" t="s">
        <v>1497</v>
      </c>
      <c r="F2033" s="1">
        <v>41395</v>
      </c>
      <c r="G2033" s="1">
        <v>41402</v>
      </c>
      <c r="H2033">
        <v>5</v>
      </c>
      <c r="I2033">
        <v>2013</v>
      </c>
      <c r="J2033">
        <v>17.37</v>
      </c>
      <c r="K2033">
        <v>178</v>
      </c>
      <c r="L2033" t="s">
        <v>1493</v>
      </c>
      <c r="M2033">
        <v>1301</v>
      </c>
      <c r="N2033" s="1">
        <v>41968</v>
      </c>
      <c r="O2033">
        <v>18.0169</v>
      </c>
      <c r="P2033">
        <v>171.50219999999999</v>
      </c>
      <c r="Q2033" t="s">
        <v>9</v>
      </c>
      <c r="R2033" t="s">
        <v>716</v>
      </c>
      <c r="S2033" t="s">
        <v>717</v>
      </c>
      <c r="T2033" t="s">
        <v>30</v>
      </c>
      <c r="U2033" t="s">
        <v>1</v>
      </c>
      <c r="V2033">
        <v>573.14329999999995</v>
      </c>
      <c r="W2033">
        <v>0.86</v>
      </c>
      <c r="X2033">
        <v>1</v>
      </c>
      <c r="Y2033">
        <v>58</v>
      </c>
      <c r="Z2033">
        <v>0</v>
      </c>
      <c r="AA2033">
        <v>0</v>
      </c>
      <c r="AB2033">
        <v>0</v>
      </c>
      <c r="AC2033">
        <v>240</v>
      </c>
      <c r="AD2033">
        <v>1000</v>
      </c>
      <c r="AE2033">
        <v>2020</v>
      </c>
      <c r="AF2033">
        <v>0</v>
      </c>
      <c r="AG2033">
        <v>0</v>
      </c>
      <c r="AH2033">
        <v>0</v>
      </c>
      <c r="AI2033">
        <v>0</v>
      </c>
      <c r="AJ2033">
        <v>0</v>
      </c>
      <c r="AK2033">
        <v>0</v>
      </c>
      <c r="AL2033">
        <v>0</v>
      </c>
      <c r="AM2033">
        <v>0</v>
      </c>
      <c r="AN2033">
        <v>0</v>
      </c>
      <c r="AO2033">
        <v>0</v>
      </c>
      <c r="AP2033">
        <v>0</v>
      </c>
      <c r="AQ2033">
        <v>0</v>
      </c>
      <c r="AR2033">
        <v>0</v>
      </c>
      <c r="AS2033">
        <v>0</v>
      </c>
      <c r="AT2033">
        <v>0</v>
      </c>
      <c r="AU2033">
        <v>0</v>
      </c>
      <c r="AV2033">
        <v>0</v>
      </c>
      <c r="AW2033">
        <v>0</v>
      </c>
      <c r="AX2033">
        <v>1</v>
      </c>
    </row>
    <row r="2034" spans="1:50" x14ac:dyDescent="0.25">
      <c r="A2034" s="36">
        <v>5901884</v>
      </c>
      <c r="B2034" s="36">
        <v>79374</v>
      </c>
      <c r="C2034" t="s">
        <v>64</v>
      </c>
      <c r="D2034">
        <v>2850</v>
      </c>
      <c r="E2034">
        <v>3733</v>
      </c>
      <c r="F2034" s="1">
        <v>39629</v>
      </c>
      <c r="G2034" s="1">
        <v>39631</v>
      </c>
      <c r="H2034">
        <v>6</v>
      </c>
      <c r="I2034">
        <v>2008</v>
      </c>
      <c r="J2034">
        <v>-13.496</v>
      </c>
      <c r="K2034">
        <v>165.59100000000001</v>
      </c>
      <c r="L2034" t="s">
        <v>1498</v>
      </c>
      <c r="M2034" t="s">
        <v>597</v>
      </c>
      <c r="N2034" s="1">
        <v>41973</v>
      </c>
      <c r="O2034">
        <v>-14.733499999999999</v>
      </c>
      <c r="P2034">
        <v>152.9735</v>
      </c>
      <c r="Q2034" t="s">
        <v>3</v>
      </c>
      <c r="R2034" t="s">
        <v>637</v>
      </c>
      <c r="S2034" t="s">
        <v>638</v>
      </c>
      <c r="T2034" t="s">
        <v>8</v>
      </c>
      <c r="U2034" t="s">
        <v>7</v>
      </c>
      <c r="V2034">
        <v>2344.2246</v>
      </c>
      <c r="W2034">
        <v>0.64</v>
      </c>
      <c r="X2034">
        <v>1</v>
      </c>
      <c r="Y2034">
        <v>183</v>
      </c>
      <c r="Z2034">
        <v>167</v>
      </c>
      <c r="AA2034">
        <v>0</v>
      </c>
      <c r="AB2034">
        <v>0</v>
      </c>
      <c r="AC2034">
        <v>244</v>
      </c>
      <c r="AD2034">
        <v>2000</v>
      </c>
      <c r="AE2034">
        <v>2000</v>
      </c>
      <c r="AF2034">
        <v>0</v>
      </c>
      <c r="AG2034">
        <v>0</v>
      </c>
      <c r="AH2034">
        <v>0</v>
      </c>
      <c r="AI2034">
        <v>0</v>
      </c>
      <c r="AJ2034">
        <v>0</v>
      </c>
      <c r="AK2034">
        <v>0</v>
      </c>
      <c r="AL2034">
        <v>0</v>
      </c>
      <c r="AM2034">
        <v>0</v>
      </c>
      <c r="AN2034">
        <v>0</v>
      </c>
      <c r="AO2034">
        <v>0</v>
      </c>
      <c r="AP2034">
        <v>0</v>
      </c>
      <c r="AQ2034">
        <v>0</v>
      </c>
      <c r="AR2034">
        <v>0</v>
      </c>
      <c r="AS2034">
        <v>0</v>
      </c>
      <c r="AT2034">
        <v>0</v>
      </c>
      <c r="AU2034">
        <v>0</v>
      </c>
      <c r="AV2034">
        <v>0</v>
      </c>
      <c r="AW2034">
        <v>0</v>
      </c>
      <c r="AX2034">
        <v>1</v>
      </c>
    </row>
    <row r="2035" spans="1:50" x14ac:dyDescent="0.25">
      <c r="A2035" s="36">
        <v>1901563</v>
      </c>
      <c r="B2035" s="36">
        <v>104016</v>
      </c>
      <c r="C2035" t="s">
        <v>64</v>
      </c>
      <c r="D2035">
        <v>4173</v>
      </c>
      <c r="E2035">
        <v>1085</v>
      </c>
      <c r="F2035" s="1">
        <v>41418</v>
      </c>
      <c r="G2035" s="1">
        <v>41428</v>
      </c>
      <c r="H2035">
        <v>5</v>
      </c>
      <c r="I2035">
        <v>2013</v>
      </c>
      <c r="J2035">
        <v>6.9749999999999996</v>
      </c>
      <c r="K2035">
        <v>-27.9466</v>
      </c>
      <c r="L2035" t="s">
        <v>1499</v>
      </c>
      <c r="M2035" t="s">
        <v>1331</v>
      </c>
      <c r="N2035" s="1">
        <v>41968</v>
      </c>
      <c r="O2035">
        <v>6.6847000000000003</v>
      </c>
      <c r="P2035">
        <v>-24.180199999999999</v>
      </c>
      <c r="Q2035" t="s">
        <v>40</v>
      </c>
      <c r="R2035" t="s">
        <v>598</v>
      </c>
      <c r="S2035" t="s">
        <v>599</v>
      </c>
      <c r="T2035" t="s">
        <v>20</v>
      </c>
      <c r="U2035" t="s">
        <v>7</v>
      </c>
      <c r="V2035">
        <v>549.85230000000001</v>
      </c>
      <c r="W2035">
        <v>0.86</v>
      </c>
      <c r="X2035">
        <v>1</v>
      </c>
      <c r="Y2035">
        <v>56</v>
      </c>
      <c r="Z2035">
        <v>0</v>
      </c>
      <c r="AA2035">
        <v>0</v>
      </c>
      <c r="AB2035">
        <v>0</v>
      </c>
      <c r="AC2035">
        <v>240</v>
      </c>
      <c r="AD2035">
        <v>1000</v>
      </c>
      <c r="AE2035">
        <v>1200</v>
      </c>
      <c r="AF2035">
        <v>0</v>
      </c>
      <c r="AG2035">
        <v>0</v>
      </c>
      <c r="AH2035">
        <v>0</v>
      </c>
      <c r="AI2035">
        <v>0</v>
      </c>
      <c r="AJ2035">
        <v>0</v>
      </c>
      <c r="AK2035">
        <v>0</v>
      </c>
      <c r="AL2035">
        <v>0</v>
      </c>
      <c r="AM2035">
        <v>0</v>
      </c>
      <c r="AN2035">
        <v>0</v>
      </c>
      <c r="AO2035">
        <v>0</v>
      </c>
      <c r="AP2035">
        <v>0</v>
      </c>
      <c r="AQ2035">
        <v>0</v>
      </c>
      <c r="AR2035">
        <v>0</v>
      </c>
      <c r="AS2035">
        <v>0</v>
      </c>
      <c r="AT2035">
        <v>0</v>
      </c>
      <c r="AU2035">
        <v>0</v>
      </c>
      <c r="AV2035">
        <v>0</v>
      </c>
      <c r="AW2035">
        <v>0</v>
      </c>
      <c r="AX2035">
        <v>1</v>
      </c>
    </row>
    <row r="2036" spans="1:50" x14ac:dyDescent="0.25">
      <c r="A2036" s="36">
        <v>4901457</v>
      </c>
      <c r="B2036" s="36">
        <v>104037</v>
      </c>
      <c r="C2036" t="s">
        <v>64</v>
      </c>
      <c r="D2036">
        <v>4886</v>
      </c>
      <c r="E2036">
        <v>1106</v>
      </c>
      <c r="F2036" s="1">
        <v>41422</v>
      </c>
      <c r="G2036" s="1">
        <v>41428</v>
      </c>
      <c r="H2036">
        <v>5</v>
      </c>
      <c r="I2036">
        <v>2013</v>
      </c>
      <c r="J2036">
        <v>24.006699999999999</v>
      </c>
      <c r="K2036">
        <v>-47.743299999999998</v>
      </c>
      <c r="L2036" t="s">
        <v>1499</v>
      </c>
      <c r="M2036" t="s">
        <v>1331</v>
      </c>
      <c r="N2036" s="1">
        <v>41973</v>
      </c>
      <c r="O2036">
        <v>24.834499999999998</v>
      </c>
      <c r="P2036">
        <v>-46.509</v>
      </c>
      <c r="Q2036" t="s">
        <v>40</v>
      </c>
      <c r="R2036" t="s">
        <v>598</v>
      </c>
      <c r="S2036" t="s">
        <v>599</v>
      </c>
      <c r="T2036" t="s">
        <v>20</v>
      </c>
      <c r="U2036" t="s">
        <v>7</v>
      </c>
      <c r="V2036">
        <v>550.77499999999998</v>
      </c>
      <c r="W2036">
        <v>0.86</v>
      </c>
      <c r="X2036">
        <v>1</v>
      </c>
      <c r="Y2036">
        <v>56</v>
      </c>
      <c r="Z2036">
        <v>0</v>
      </c>
      <c r="AA2036">
        <v>0</v>
      </c>
      <c r="AB2036">
        <v>0</v>
      </c>
      <c r="AC2036">
        <v>240</v>
      </c>
      <c r="AD2036">
        <v>1000</v>
      </c>
      <c r="AE2036">
        <v>2000</v>
      </c>
      <c r="AF2036">
        <v>0</v>
      </c>
      <c r="AG2036">
        <v>0</v>
      </c>
      <c r="AH2036">
        <v>0</v>
      </c>
      <c r="AI2036">
        <v>0</v>
      </c>
      <c r="AJ2036">
        <v>0</v>
      </c>
      <c r="AK2036">
        <v>0</v>
      </c>
      <c r="AL2036">
        <v>0</v>
      </c>
      <c r="AM2036">
        <v>0</v>
      </c>
      <c r="AN2036">
        <v>0</v>
      </c>
      <c r="AO2036">
        <v>0</v>
      </c>
      <c r="AP2036">
        <v>0</v>
      </c>
      <c r="AQ2036">
        <v>0</v>
      </c>
      <c r="AR2036">
        <v>0</v>
      </c>
      <c r="AS2036">
        <v>0</v>
      </c>
      <c r="AT2036">
        <v>0</v>
      </c>
      <c r="AU2036">
        <v>0</v>
      </c>
      <c r="AV2036">
        <v>0</v>
      </c>
      <c r="AW2036">
        <v>0</v>
      </c>
      <c r="AX2036">
        <v>1</v>
      </c>
    </row>
    <row r="2037" spans="1:50" x14ac:dyDescent="0.25">
      <c r="A2037" s="36">
        <v>4901456</v>
      </c>
      <c r="B2037" s="36">
        <v>104032</v>
      </c>
      <c r="C2037" t="s">
        <v>64</v>
      </c>
      <c r="D2037">
        <v>4885</v>
      </c>
      <c r="E2037">
        <v>1101</v>
      </c>
      <c r="F2037" s="1">
        <v>41421</v>
      </c>
      <c r="G2037" s="1">
        <v>41428</v>
      </c>
      <c r="H2037">
        <v>5</v>
      </c>
      <c r="I2037">
        <v>2013</v>
      </c>
      <c r="J2037">
        <v>16.976700000000001</v>
      </c>
      <c r="K2037">
        <v>-38.908000000000001</v>
      </c>
      <c r="L2037" t="s">
        <v>1499</v>
      </c>
      <c r="M2037" t="s">
        <v>1331</v>
      </c>
      <c r="N2037" s="1">
        <v>41972</v>
      </c>
      <c r="O2037">
        <v>16.719799999999999</v>
      </c>
      <c r="P2037">
        <v>-33.661499999999997</v>
      </c>
      <c r="Q2037" t="s">
        <v>40</v>
      </c>
      <c r="R2037" t="s">
        <v>598</v>
      </c>
      <c r="S2037" t="s">
        <v>599</v>
      </c>
      <c r="T2037" t="s">
        <v>20</v>
      </c>
      <c r="U2037" t="s">
        <v>7</v>
      </c>
      <c r="V2037">
        <v>550.96450000000004</v>
      </c>
      <c r="W2037">
        <v>0.86</v>
      </c>
      <c r="X2037">
        <v>1</v>
      </c>
      <c r="Y2037">
        <v>49</v>
      </c>
      <c r="Z2037">
        <v>0</v>
      </c>
      <c r="AA2037">
        <v>0</v>
      </c>
      <c r="AB2037">
        <v>0</v>
      </c>
      <c r="AC2037">
        <v>240</v>
      </c>
      <c r="AD2037">
        <v>1000</v>
      </c>
      <c r="AE2037">
        <v>2000</v>
      </c>
      <c r="AF2037">
        <v>0</v>
      </c>
      <c r="AG2037">
        <v>0</v>
      </c>
      <c r="AH2037">
        <v>0</v>
      </c>
      <c r="AI2037">
        <v>0</v>
      </c>
      <c r="AJ2037">
        <v>0</v>
      </c>
      <c r="AK2037">
        <v>0</v>
      </c>
      <c r="AL2037">
        <v>0</v>
      </c>
      <c r="AM2037">
        <v>0</v>
      </c>
      <c r="AN2037">
        <v>0</v>
      </c>
      <c r="AO2037">
        <v>0</v>
      </c>
      <c r="AP2037">
        <v>0</v>
      </c>
      <c r="AQ2037">
        <v>0</v>
      </c>
      <c r="AR2037">
        <v>0</v>
      </c>
      <c r="AS2037">
        <v>0</v>
      </c>
      <c r="AT2037">
        <v>0</v>
      </c>
      <c r="AU2037">
        <v>0</v>
      </c>
      <c r="AV2037">
        <v>0</v>
      </c>
      <c r="AW2037">
        <v>0</v>
      </c>
      <c r="AX2037">
        <v>1</v>
      </c>
    </row>
    <row r="2038" spans="1:50" x14ac:dyDescent="0.25">
      <c r="A2038" s="36">
        <v>4901455</v>
      </c>
      <c r="B2038" s="36">
        <v>104031</v>
      </c>
      <c r="C2038" t="s">
        <v>64</v>
      </c>
      <c r="D2038">
        <v>4884</v>
      </c>
      <c r="E2038">
        <v>1100</v>
      </c>
      <c r="F2038" s="1">
        <v>41420</v>
      </c>
      <c r="G2038" s="1">
        <v>41428</v>
      </c>
      <c r="H2038">
        <v>5</v>
      </c>
      <c r="I2038">
        <v>2013</v>
      </c>
      <c r="J2038">
        <v>12.0084</v>
      </c>
      <c r="K2038">
        <v>-33.25</v>
      </c>
      <c r="L2038" t="s">
        <v>1499</v>
      </c>
      <c r="M2038" t="s">
        <v>1331</v>
      </c>
      <c r="N2038" s="1">
        <v>41970</v>
      </c>
      <c r="O2038">
        <v>11.1218</v>
      </c>
      <c r="P2038">
        <v>-26.943200000000001</v>
      </c>
      <c r="Q2038" t="s">
        <v>40</v>
      </c>
      <c r="R2038" t="s">
        <v>598</v>
      </c>
      <c r="S2038" t="s">
        <v>599</v>
      </c>
      <c r="T2038" t="s">
        <v>20</v>
      </c>
      <c r="U2038" t="s">
        <v>7</v>
      </c>
      <c r="V2038">
        <v>550.6028</v>
      </c>
      <c r="W2038">
        <v>0.86</v>
      </c>
      <c r="X2038">
        <v>1</v>
      </c>
      <c r="Y2038">
        <v>56</v>
      </c>
      <c r="Z2038">
        <v>0</v>
      </c>
      <c r="AA2038">
        <v>0</v>
      </c>
      <c r="AB2038">
        <v>0</v>
      </c>
      <c r="AC2038">
        <v>240</v>
      </c>
      <c r="AD2038">
        <v>1000</v>
      </c>
      <c r="AE2038">
        <v>1200</v>
      </c>
      <c r="AF2038">
        <v>0</v>
      </c>
      <c r="AG2038">
        <v>0</v>
      </c>
      <c r="AH2038">
        <v>0</v>
      </c>
      <c r="AI2038">
        <v>0</v>
      </c>
      <c r="AJ2038">
        <v>0</v>
      </c>
      <c r="AK2038">
        <v>0</v>
      </c>
      <c r="AL2038">
        <v>0</v>
      </c>
      <c r="AM2038">
        <v>0</v>
      </c>
      <c r="AN2038">
        <v>0</v>
      </c>
      <c r="AO2038">
        <v>0</v>
      </c>
      <c r="AP2038">
        <v>0</v>
      </c>
      <c r="AQ2038">
        <v>0</v>
      </c>
      <c r="AR2038">
        <v>0</v>
      </c>
      <c r="AS2038">
        <v>0</v>
      </c>
      <c r="AT2038">
        <v>0</v>
      </c>
      <c r="AU2038">
        <v>0</v>
      </c>
      <c r="AV2038">
        <v>0</v>
      </c>
      <c r="AW2038">
        <v>0</v>
      </c>
      <c r="AX2038">
        <v>1</v>
      </c>
    </row>
    <row r="2039" spans="1:50" x14ac:dyDescent="0.25">
      <c r="A2039" s="36">
        <v>1901596</v>
      </c>
      <c r="B2039" s="36">
        <v>113105</v>
      </c>
      <c r="C2039" t="s">
        <v>64</v>
      </c>
      <c r="D2039">
        <v>4456</v>
      </c>
      <c r="E2039">
        <v>1135</v>
      </c>
      <c r="F2039" s="1">
        <v>41424</v>
      </c>
      <c r="G2039" s="1">
        <v>41428</v>
      </c>
      <c r="H2039">
        <v>5</v>
      </c>
      <c r="I2039">
        <v>2013</v>
      </c>
      <c r="J2039">
        <v>29.988399999999999</v>
      </c>
      <c r="K2039">
        <v>-55.853299999999997</v>
      </c>
      <c r="L2039" t="s">
        <v>1499</v>
      </c>
      <c r="M2039" t="s">
        <v>1331</v>
      </c>
      <c r="N2039" s="1">
        <v>41975</v>
      </c>
      <c r="O2039">
        <v>31.399699999999999</v>
      </c>
      <c r="P2039">
        <v>-61.155200000000001</v>
      </c>
      <c r="Q2039" t="s">
        <v>40</v>
      </c>
      <c r="R2039" t="s">
        <v>598</v>
      </c>
      <c r="S2039" t="s">
        <v>599</v>
      </c>
      <c r="T2039" t="s">
        <v>20</v>
      </c>
      <c r="U2039" t="s">
        <v>7</v>
      </c>
      <c r="V2039">
        <v>550.75909999999999</v>
      </c>
      <c r="W2039">
        <v>0.86</v>
      </c>
      <c r="X2039">
        <v>1</v>
      </c>
      <c r="Y2039">
        <v>56</v>
      </c>
      <c r="Z2039">
        <v>0</v>
      </c>
      <c r="AA2039">
        <v>0</v>
      </c>
      <c r="AB2039">
        <v>0</v>
      </c>
      <c r="AC2039">
        <v>240</v>
      </c>
      <c r="AD2039">
        <v>1000</v>
      </c>
      <c r="AE2039">
        <v>2000</v>
      </c>
      <c r="AF2039">
        <v>0</v>
      </c>
      <c r="AG2039">
        <v>0</v>
      </c>
      <c r="AH2039">
        <v>0</v>
      </c>
      <c r="AI2039">
        <v>0</v>
      </c>
      <c r="AJ2039">
        <v>0</v>
      </c>
      <c r="AK2039">
        <v>0</v>
      </c>
      <c r="AL2039">
        <v>0</v>
      </c>
      <c r="AM2039">
        <v>0</v>
      </c>
      <c r="AN2039">
        <v>0</v>
      </c>
      <c r="AO2039">
        <v>0</v>
      </c>
      <c r="AP2039">
        <v>0</v>
      </c>
      <c r="AQ2039">
        <v>0</v>
      </c>
      <c r="AR2039">
        <v>0</v>
      </c>
      <c r="AS2039">
        <v>0</v>
      </c>
      <c r="AT2039">
        <v>0</v>
      </c>
      <c r="AU2039">
        <v>0</v>
      </c>
      <c r="AV2039">
        <v>0</v>
      </c>
      <c r="AW2039">
        <v>0</v>
      </c>
      <c r="AX2039">
        <v>1</v>
      </c>
    </row>
    <row r="2040" spans="1:50" x14ac:dyDescent="0.25">
      <c r="A2040" s="36">
        <v>6901162</v>
      </c>
      <c r="B2040" s="36">
        <v>247</v>
      </c>
      <c r="C2040" t="s">
        <v>65</v>
      </c>
      <c r="D2040" t="s">
        <v>573</v>
      </c>
      <c r="E2040" t="s">
        <v>1500</v>
      </c>
      <c r="F2040" s="1">
        <v>41781</v>
      </c>
      <c r="G2040" s="1">
        <v>41801</v>
      </c>
      <c r="H2040">
        <v>5</v>
      </c>
      <c r="I2040">
        <v>2014</v>
      </c>
      <c r="J2040">
        <v>23.76</v>
      </c>
      <c r="K2040">
        <v>-29.358000000000001</v>
      </c>
      <c r="L2040" t="s">
        <v>1501</v>
      </c>
      <c r="M2040" t="s">
        <v>1502</v>
      </c>
      <c r="N2040" s="1">
        <v>41973</v>
      </c>
      <c r="O2040">
        <v>24.846</v>
      </c>
      <c r="P2040">
        <v>-30.533000000000001</v>
      </c>
      <c r="Q2040" t="s">
        <v>14</v>
      </c>
      <c r="R2040" t="s">
        <v>704</v>
      </c>
      <c r="S2040" t="s">
        <v>705</v>
      </c>
      <c r="T2040" t="s">
        <v>28</v>
      </c>
      <c r="U2040" t="s">
        <v>27</v>
      </c>
      <c r="V2040">
        <v>192.3451</v>
      </c>
      <c r="W2040">
        <v>0.91</v>
      </c>
      <c r="X2040">
        <v>1</v>
      </c>
      <c r="Y2040">
        <v>0</v>
      </c>
      <c r="Z2040">
        <v>0</v>
      </c>
      <c r="AA2040">
        <v>0</v>
      </c>
      <c r="AB2040">
        <v>0</v>
      </c>
      <c r="AC2040">
        <v>240</v>
      </c>
      <c r="AD2040">
        <v>1000</v>
      </c>
      <c r="AE2040">
        <v>2000</v>
      </c>
      <c r="AF2040">
        <v>0</v>
      </c>
      <c r="AG2040">
        <v>0</v>
      </c>
      <c r="AH2040">
        <v>0</v>
      </c>
      <c r="AI2040">
        <v>0</v>
      </c>
      <c r="AJ2040">
        <v>0</v>
      </c>
      <c r="AK2040">
        <v>0</v>
      </c>
      <c r="AL2040">
        <v>0</v>
      </c>
      <c r="AM2040">
        <v>0</v>
      </c>
      <c r="AN2040">
        <v>0</v>
      </c>
      <c r="AO2040">
        <v>0</v>
      </c>
      <c r="AP2040">
        <v>0</v>
      </c>
      <c r="AQ2040">
        <v>0</v>
      </c>
      <c r="AR2040">
        <v>0</v>
      </c>
      <c r="AS2040">
        <v>0</v>
      </c>
      <c r="AT2040">
        <v>0</v>
      </c>
      <c r="AU2040">
        <v>0</v>
      </c>
      <c r="AV2040">
        <v>0</v>
      </c>
      <c r="AW2040">
        <v>0</v>
      </c>
      <c r="AX2040">
        <v>1</v>
      </c>
    </row>
    <row r="2041" spans="1:50" x14ac:dyDescent="0.25">
      <c r="A2041" s="36">
        <v>6901163</v>
      </c>
      <c r="B2041" s="36">
        <v>242</v>
      </c>
      <c r="C2041" t="s">
        <v>65</v>
      </c>
      <c r="D2041" t="s">
        <v>573</v>
      </c>
      <c r="E2041" t="s">
        <v>1503</v>
      </c>
      <c r="F2041" s="1">
        <v>41782</v>
      </c>
      <c r="G2041" s="1">
        <v>41801</v>
      </c>
      <c r="H2041">
        <v>5</v>
      </c>
      <c r="I2041">
        <v>2014</v>
      </c>
      <c r="J2041">
        <v>23.763000000000002</v>
      </c>
      <c r="K2041">
        <v>-25.48</v>
      </c>
      <c r="L2041" t="s">
        <v>1501</v>
      </c>
      <c r="M2041" t="s">
        <v>1502</v>
      </c>
      <c r="N2041" s="1">
        <v>41972</v>
      </c>
      <c r="O2041">
        <v>24.056000000000001</v>
      </c>
      <c r="P2041">
        <v>-27.29</v>
      </c>
      <c r="Q2041" t="s">
        <v>14</v>
      </c>
      <c r="R2041" t="s">
        <v>704</v>
      </c>
      <c r="S2041" t="s">
        <v>705</v>
      </c>
      <c r="T2041" t="s">
        <v>28</v>
      </c>
      <c r="U2041" t="s">
        <v>27</v>
      </c>
      <c r="V2041">
        <v>190.18819999999999</v>
      </c>
      <c r="W2041">
        <v>0.91</v>
      </c>
      <c r="X2041">
        <v>1</v>
      </c>
      <c r="Y2041">
        <v>2</v>
      </c>
      <c r="Z2041">
        <v>0</v>
      </c>
      <c r="AA2041">
        <v>0</v>
      </c>
      <c r="AB2041">
        <v>0</v>
      </c>
      <c r="AC2041">
        <v>240</v>
      </c>
      <c r="AD2041">
        <v>1000</v>
      </c>
      <c r="AE2041">
        <v>2000</v>
      </c>
      <c r="AF2041">
        <v>0</v>
      </c>
      <c r="AG2041">
        <v>0</v>
      </c>
      <c r="AH2041">
        <v>0</v>
      </c>
      <c r="AI2041">
        <v>0</v>
      </c>
      <c r="AJ2041">
        <v>0</v>
      </c>
      <c r="AK2041">
        <v>0</v>
      </c>
      <c r="AL2041">
        <v>0</v>
      </c>
      <c r="AM2041">
        <v>0</v>
      </c>
      <c r="AN2041">
        <v>0</v>
      </c>
      <c r="AO2041">
        <v>0</v>
      </c>
      <c r="AP2041">
        <v>0</v>
      </c>
      <c r="AQ2041">
        <v>0</v>
      </c>
      <c r="AR2041">
        <v>0</v>
      </c>
      <c r="AS2041">
        <v>0</v>
      </c>
      <c r="AT2041">
        <v>0</v>
      </c>
      <c r="AU2041">
        <v>0</v>
      </c>
      <c r="AV2041">
        <v>0</v>
      </c>
      <c r="AW2041">
        <v>0</v>
      </c>
      <c r="AX2041">
        <v>1</v>
      </c>
    </row>
    <row r="2042" spans="1:50" x14ac:dyDescent="0.25">
      <c r="A2042" s="36">
        <v>6901164</v>
      </c>
      <c r="B2042" s="36">
        <v>250</v>
      </c>
      <c r="C2042" t="s">
        <v>65</v>
      </c>
      <c r="D2042" t="s">
        <v>573</v>
      </c>
      <c r="E2042" t="s">
        <v>1504</v>
      </c>
      <c r="F2042" s="1">
        <v>41783</v>
      </c>
      <c r="G2042" s="1">
        <v>41801</v>
      </c>
      <c r="H2042">
        <v>5</v>
      </c>
      <c r="I2042">
        <v>2014</v>
      </c>
      <c r="J2042">
        <v>23.792000000000002</v>
      </c>
      <c r="K2042">
        <v>-24.108000000000001</v>
      </c>
      <c r="L2042" t="s">
        <v>1501</v>
      </c>
      <c r="M2042" t="s">
        <v>1502</v>
      </c>
      <c r="N2042" s="1">
        <v>41964</v>
      </c>
      <c r="O2042">
        <v>23.488</v>
      </c>
      <c r="P2042">
        <v>-20.835999999999999</v>
      </c>
      <c r="Q2042" t="s">
        <v>14</v>
      </c>
      <c r="R2042" t="s">
        <v>704</v>
      </c>
      <c r="S2042" t="s">
        <v>705</v>
      </c>
      <c r="T2042" t="s">
        <v>28</v>
      </c>
      <c r="U2042" t="s">
        <v>27</v>
      </c>
      <c r="V2042">
        <v>180.82919999999999</v>
      </c>
      <c r="W2042">
        <v>0.91</v>
      </c>
      <c r="X2042">
        <v>1</v>
      </c>
      <c r="Y2042">
        <v>6</v>
      </c>
      <c r="Z2042">
        <v>0</v>
      </c>
      <c r="AA2042">
        <v>0</v>
      </c>
      <c r="AB2042">
        <v>0</v>
      </c>
      <c r="AC2042">
        <v>240</v>
      </c>
      <c r="AD2042">
        <v>1000</v>
      </c>
      <c r="AE2042">
        <v>2000</v>
      </c>
      <c r="AF2042">
        <v>0</v>
      </c>
      <c r="AG2042">
        <v>0</v>
      </c>
      <c r="AH2042">
        <v>0</v>
      </c>
      <c r="AI2042">
        <v>0</v>
      </c>
      <c r="AJ2042">
        <v>0</v>
      </c>
      <c r="AK2042">
        <v>0</v>
      </c>
      <c r="AL2042">
        <v>0</v>
      </c>
      <c r="AM2042">
        <v>0</v>
      </c>
      <c r="AN2042">
        <v>0</v>
      </c>
      <c r="AO2042">
        <v>0</v>
      </c>
      <c r="AP2042">
        <v>0</v>
      </c>
      <c r="AQ2042">
        <v>0</v>
      </c>
      <c r="AR2042">
        <v>0</v>
      </c>
      <c r="AS2042">
        <v>0</v>
      </c>
      <c r="AT2042">
        <v>0</v>
      </c>
      <c r="AU2042">
        <v>0</v>
      </c>
      <c r="AV2042">
        <v>0</v>
      </c>
      <c r="AW2042">
        <v>0</v>
      </c>
      <c r="AX2042">
        <v>1</v>
      </c>
    </row>
    <row r="2043" spans="1:50" x14ac:dyDescent="0.25">
      <c r="A2043" s="36">
        <v>6901150</v>
      </c>
      <c r="B2043" s="36">
        <v>46013</v>
      </c>
      <c r="C2043" t="s">
        <v>64</v>
      </c>
      <c r="D2043" t="s">
        <v>573</v>
      </c>
      <c r="E2043">
        <v>5542</v>
      </c>
      <c r="F2043" s="1">
        <v>41414</v>
      </c>
      <c r="G2043" s="1">
        <v>41418</v>
      </c>
      <c r="H2043">
        <v>5</v>
      </c>
      <c r="I2043">
        <v>2013</v>
      </c>
      <c r="J2043">
        <v>58.283000000000001</v>
      </c>
      <c r="K2043">
        <v>-10.4</v>
      </c>
      <c r="L2043" t="s">
        <v>1501</v>
      </c>
      <c r="M2043" t="s">
        <v>573</v>
      </c>
      <c r="N2043" s="1">
        <v>41975</v>
      </c>
      <c r="O2043">
        <v>54.9116</v>
      </c>
      <c r="P2043">
        <v>-10.8424</v>
      </c>
      <c r="Q2043" t="s">
        <v>3</v>
      </c>
      <c r="R2043" t="s">
        <v>704</v>
      </c>
      <c r="S2043" t="s">
        <v>705</v>
      </c>
      <c r="T2043" t="s">
        <v>28</v>
      </c>
      <c r="U2043" t="s">
        <v>27</v>
      </c>
      <c r="V2043">
        <v>561.11500000000001</v>
      </c>
      <c r="W2043">
        <v>0.86</v>
      </c>
      <c r="X2043">
        <v>1</v>
      </c>
      <c r="Y2043">
        <v>57</v>
      </c>
      <c r="Z2043">
        <v>0</v>
      </c>
      <c r="AA2043">
        <v>0</v>
      </c>
      <c r="AB2043">
        <v>0</v>
      </c>
      <c r="AC2043">
        <v>240</v>
      </c>
      <c r="AD2043">
        <v>1000</v>
      </c>
      <c r="AE2043">
        <v>2000</v>
      </c>
      <c r="AF2043">
        <v>0</v>
      </c>
      <c r="AG2043">
        <v>0</v>
      </c>
      <c r="AH2043">
        <v>0</v>
      </c>
      <c r="AI2043">
        <v>0</v>
      </c>
      <c r="AJ2043">
        <v>0</v>
      </c>
      <c r="AK2043">
        <v>0</v>
      </c>
      <c r="AL2043">
        <v>0</v>
      </c>
      <c r="AM2043">
        <v>0</v>
      </c>
      <c r="AN2043">
        <v>1</v>
      </c>
      <c r="AO2043">
        <v>0</v>
      </c>
      <c r="AP2043">
        <v>0</v>
      </c>
      <c r="AQ2043">
        <v>0</v>
      </c>
      <c r="AR2043">
        <v>0</v>
      </c>
      <c r="AS2043">
        <v>0</v>
      </c>
      <c r="AT2043">
        <v>1</v>
      </c>
      <c r="AU2043">
        <v>0</v>
      </c>
      <c r="AV2043">
        <v>0</v>
      </c>
      <c r="AW2043">
        <v>0</v>
      </c>
      <c r="AX2043">
        <v>1</v>
      </c>
    </row>
    <row r="2044" spans="1:50" x14ac:dyDescent="0.25">
      <c r="A2044" s="36">
        <v>6901165</v>
      </c>
      <c r="B2044" s="36">
        <v>249</v>
      </c>
      <c r="C2044" t="s">
        <v>65</v>
      </c>
      <c r="D2044" t="s">
        <v>573</v>
      </c>
      <c r="E2044" t="s">
        <v>1505</v>
      </c>
      <c r="F2044" s="1">
        <v>41784</v>
      </c>
      <c r="G2044" s="1">
        <v>41794</v>
      </c>
      <c r="H2044">
        <v>5</v>
      </c>
      <c r="I2044">
        <v>2014</v>
      </c>
      <c r="J2044">
        <v>24.606999999999999</v>
      </c>
      <c r="K2044">
        <v>-22.093</v>
      </c>
      <c r="L2044" t="s">
        <v>1501</v>
      </c>
      <c r="M2044" t="s">
        <v>1502</v>
      </c>
      <c r="N2044" s="1">
        <v>41975</v>
      </c>
      <c r="O2044">
        <v>26.591000000000001</v>
      </c>
      <c r="P2044">
        <v>-23.396000000000001</v>
      </c>
      <c r="Q2044" t="s">
        <v>14</v>
      </c>
      <c r="R2044" t="s">
        <v>704</v>
      </c>
      <c r="S2044" t="s">
        <v>705</v>
      </c>
      <c r="T2044" t="s">
        <v>28</v>
      </c>
      <c r="U2044" t="s">
        <v>27</v>
      </c>
      <c r="V2044">
        <v>190.68260000000001</v>
      </c>
      <c r="W2044">
        <v>0.91</v>
      </c>
      <c r="X2044">
        <v>1</v>
      </c>
      <c r="Y2044">
        <v>2</v>
      </c>
      <c r="Z2044">
        <v>0</v>
      </c>
      <c r="AA2044">
        <v>0</v>
      </c>
      <c r="AB2044">
        <v>0</v>
      </c>
      <c r="AC2044">
        <v>240</v>
      </c>
      <c r="AD2044">
        <v>1000</v>
      </c>
      <c r="AE2044">
        <v>2000</v>
      </c>
      <c r="AF2044">
        <v>0</v>
      </c>
      <c r="AG2044">
        <v>0</v>
      </c>
      <c r="AH2044">
        <v>0</v>
      </c>
      <c r="AI2044">
        <v>0</v>
      </c>
      <c r="AJ2044">
        <v>0</v>
      </c>
      <c r="AK2044">
        <v>0</v>
      </c>
      <c r="AL2044">
        <v>0</v>
      </c>
      <c r="AM2044">
        <v>0</v>
      </c>
      <c r="AN2044">
        <v>0</v>
      </c>
      <c r="AO2044">
        <v>0</v>
      </c>
      <c r="AP2044">
        <v>0</v>
      </c>
      <c r="AQ2044">
        <v>0</v>
      </c>
      <c r="AR2044">
        <v>0</v>
      </c>
      <c r="AS2044">
        <v>0</v>
      </c>
      <c r="AT2044">
        <v>0</v>
      </c>
      <c r="AU2044">
        <v>0</v>
      </c>
      <c r="AV2044">
        <v>0</v>
      </c>
      <c r="AW2044">
        <v>0</v>
      </c>
      <c r="AX2044">
        <v>1</v>
      </c>
    </row>
    <row r="2045" spans="1:50" x14ac:dyDescent="0.25">
      <c r="A2045" s="36">
        <v>6901149</v>
      </c>
      <c r="B2045" s="36">
        <v>117966</v>
      </c>
      <c r="C2045" t="s">
        <v>64</v>
      </c>
      <c r="D2045" t="s">
        <v>573</v>
      </c>
      <c r="E2045">
        <v>6245</v>
      </c>
      <c r="F2045" s="1">
        <v>41410</v>
      </c>
      <c r="G2045" s="1">
        <v>41414</v>
      </c>
      <c r="H2045">
        <v>5</v>
      </c>
      <c r="I2045">
        <v>2013</v>
      </c>
      <c r="J2045">
        <v>59.408999999999999</v>
      </c>
      <c r="K2045">
        <v>-18.425000000000001</v>
      </c>
      <c r="L2045" t="s">
        <v>1501</v>
      </c>
      <c r="M2045" t="s">
        <v>573</v>
      </c>
      <c r="N2045" s="1">
        <v>41971</v>
      </c>
      <c r="O2045">
        <v>62.813800000000001</v>
      </c>
      <c r="P2045">
        <v>-28.156500000000001</v>
      </c>
      <c r="Q2045" t="s">
        <v>3</v>
      </c>
      <c r="R2045" t="s">
        <v>704</v>
      </c>
      <c r="S2045" t="s">
        <v>705</v>
      </c>
      <c r="T2045" t="s">
        <v>28</v>
      </c>
      <c r="U2045" t="s">
        <v>27</v>
      </c>
      <c r="V2045">
        <v>560.88149999999996</v>
      </c>
      <c r="W2045">
        <v>0.86</v>
      </c>
      <c r="X2045">
        <v>1</v>
      </c>
      <c r="Y2045">
        <v>57</v>
      </c>
      <c r="Z2045">
        <v>0</v>
      </c>
      <c r="AA2045">
        <v>0</v>
      </c>
      <c r="AB2045">
        <v>0</v>
      </c>
      <c r="AC2045">
        <v>240</v>
      </c>
      <c r="AD2045">
        <v>1000</v>
      </c>
      <c r="AE2045">
        <v>2000</v>
      </c>
      <c r="AF2045">
        <v>0</v>
      </c>
      <c r="AG2045">
        <v>0</v>
      </c>
      <c r="AH2045">
        <v>0</v>
      </c>
      <c r="AI2045">
        <v>0</v>
      </c>
      <c r="AJ2045">
        <v>0</v>
      </c>
      <c r="AK2045">
        <v>0</v>
      </c>
      <c r="AL2045">
        <v>0</v>
      </c>
      <c r="AM2045">
        <v>0</v>
      </c>
      <c r="AN2045">
        <v>1</v>
      </c>
      <c r="AO2045">
        <v>0</v>
      </c>
      <c r="AP2045">
        <v>0</v>
      </c>
      <c r="AQ2045">
        <v>0</v>
      </c>
      <c r="AR2045">
        <v>0</v>
      </c>
      <c r="AS2045">
        <v>0</v>
      </c>
      <c r="AT2045">
        <v>1</v>
      </c>
      <c r="AU2045">
        <v>0</v>
      </c>
      <c r="AV2045">
        <v>0</v>
      </c>
      <c r="AW2045">
        <v>0</v>
      </c>
      <c r="AX2045">
        <v>1</v>
      </c>
    </row>
    <row r="2046" spans="1:50" x14ac:dyDescent="0.25">
      <c r="A2046" s="36">
        <v>6901148</v>
      </c>
      <c r="B2046" s="36">
        <v>117967</v>
      </c>
      <c r="C2046" t="s">
        <v>64</v>
      </c>
      <c r="D2046" t="s">
        <v>573</v>
      </c>
      <c r="E2046">
        <v>6246</v>
      </c>
      <c r="F2046" s="1">
        <v>41410</v>
      </c>
      <c r="G2046" s="1">
        <v>41414</v>
      </c>
      <c r="H2046">
        <v>5</v>
      </c>
      <c r="I2046">
        <v>2013</v>
      </c>
      <c r="J2046">
        <v>60</v>
      </c>
      <c r="K2046">
        <v>-20.004999999999999</v>
      </c>
      <c r="L2046" t="s">
        <v>1501</v>
      </c>
      <c r="M2046" t="s">
        <v>573</v>
      </c>
      <c r="N2046" s="1">
        <v>41969</v>
      </c>
      <c r="O2046">
        <v>60.587699999999998</v>
      </c>
      <c r="P2046">
        <v>-26.176100000000002</v>
      </c>
      <c r="Q2046" t="s">
        <v>3</v>
      </c>
      <c r="R2046" t="s">
        <v>704</v>
      </c>
      <c r="S2046" t="s">
        <v>705</v>
      </c>
      <c r="T2046" t="s">
        <v>28</v>
      </c>
      <c r="U2046" t="s">
        <v>27</v>
      </c>
      <c r="V2046">
        <v>559.42340000000002</v>
      </c>
      <c r="W2046">
        <v>0.86</v>
      </c>
      <c r="X2046">
        <v>1</v>
      </c>
      <c r="Y2046">
        <v>51</v>
      </c>
      <c r="Z2046">
        <v>0</v>
      </c>
      <c r="AA2046">
        <v>0</v>
      </c>
      <c r="AB2046">
        <v>0</v>
      </c>
      <c r="AC2046">
        <v>240</v>
      </c>
      <c r="AD2046">
        <v>1000</v>
      </c>
      <c r="AE2046">
        <v>2000</v>
      </c>
      <c r="AF2046">
        <v>0</v>
      </c>
      <c r="AG2046">
        <v>0</v>
      </c>
      <c r="AH2046">
        <v>0</v>
      </c>
      <c r="AI2046">
        <v>0</v>
      </c>
      <c r="AJ2046">
        <v>0</v>
      </c>
      <c r="AK2046">
        <v>0</v>
      </c>
      <c r="AL2046">
        <v>0</v>
      </c>
      <c r="AM2046">
        <v>0</v>
      </c>
      <c r="AN2046">
        <v>1</v>
      </c>
      <c r="AO2046">
        <v>0</v>
      </c>
      <c r="AP2046">
        <v>0</v>
      </c>
      <c r="AQ2046">
        <v>0</v>
      </c>
      <c r="AR2046">
        <v>0</v>
      </c>
      <c r="AS2046">
        <v>0</v>
      </c>
      <c r="AT2046">
        <v>1</v>
      </c>
      <c r="AU2046">
        <v>0</v>
      </c>
      <c r="AV2046">
        <v>0</v>
      </c>
      <c r="AW2046">
        <v>0</v>
      </c>
      <c r="AX2046">
        <v>1</v>
      </c>
    </row>
    <row r="2047" spans="1:50" x14ac:dyDescent="0.25">
      <c r="A2047" s="36">
        <v>6901147</v>
      </c>
      <c r="B2047" s="36">
        <v>117968</v>
      </c>
      <c r="C2047" t="s">
        <v>64</v>
      </c>
      <c r="D2047" t="s">
        <v>573</v>
      </c>
      <c r="E2047">
        <v>6249</v>
      </c>
      <c r="F2047" s="1">
        <v>41408</v>
      </c>
      <c r="G2047" s="1">
        <v>41408</v>
      </c>
      <c r="H2047">
        <v>5</v>
      </c>
      <c r="I2047">
        <v>2013</v>
      </c>
      <c r="J2047">
        <v>61.26</v>
      </c>
      <c r="K2047">
        <v>-20.038</v>
      </c>
      <c r="L2047" t="s">
        <v>1501</v>
      </c>
      <c r="M2047" t="s">
        <v>573</v>
      </c>
      <c r="N2047" s="1">
        <v>41968</v>
      </c>
      <c r="O2047">
        <v>63.016800000000003</v>
      </c>
      <c r="P2047">
        <v>-36.737900000000003</v>
      </c>
      <c r="Q2047" t="s">
        <v>3</v>
      </c>
      <c r="R2047" t="s">
        <v>704</v>
      </c>
      <c r="S2047" t="s">
        <v>705</v>
      </c>
      <c r="T2047" t="s">
        <v>28</v>
      </c>
      <c r="U2047" t="s">
        <v>27</v>
      </c>
      <c r="V2047">
        <v>560.25720000000001</v>
      </c>
      <c r="W2047">
        <v>0.86</v>
      </c>
      <c r="X2047">
        <v>1</v>
      </c>
      <c r="Y2047">
        <v>56</v>
      </c>
      <c r="Z2047">
        <v>0</v>
      </c>
      <c r="AA2047">
        <v>0</v>
      </c>
      <c r="AB2047">
        <v>0</v>
      </c>
      <c r="AC2047">
        <v>240</v>
      </c>
      <c r="AD2047">
        <v>1000</v>
      </c>
      <c r="AE2047">
        <v>2000</v>
      </c>
      <c r="AF2047">
        <v>0</v>
      </c>
      <c r="AG2047">
        <v>0</v>
      </c>
      <c r="AH2047">
        <v>0</v>
      </c>
      <c r="AI2047">
        <v>0</v>
      </c>
      <c r="AJ2047">
        <v>0</v>
      </c>
      <c r="AK2047">
        <v>0</v>
      </c>
      <c r="AL2047">
        <v>0</v>
      </c>
      <c r="AM2047">
        <v>0</v>
      </c>
      <c r="AN2047">
        <v>1</v>
      </c>
      <c r="AO2047">
        <v>0</v>
      </c>
      <c r="AP2047">
        <v>0</v>
      </c>
      <c r="AQ2047">
        <v>0</v>
      </c>
      <c r="AR2047">
        <v>0</v>
      </c>
      <c r="AS2047">
        <v>0</v>
      </c>
      <c r="AT2047">
        <v>1</v>
      </c>
      <c r="AU2047">
        <v>0</v>
      </c>
      <c r="AV2047">
        <v>0</v>
      </c>
      <c r="AW2047">
        <v>0</v>
      </c>
      <c r="AX2047">
        <v>1</v>
      </c>
    </row>
    <row r="2048" spans="1:50" x14ac:dyDescent="0.25">
      <c r="A2048" s="36">
        <v>1901299</v>
      </c>
      <c r="B2048" s="36">
        <v>103807</v>
      </c>
      <c r="C2048" t="s">
        <v>64</v>
      </c>
      <c r="D2048" t="s">
        <v>573</v>
      </c>
      <c r="E2048">
        <v>5551</v>
      </c>
      <c r="F2048" s="1">
        <v>41228</v>
      </c>
      <c r="G2048" s="1">
        <v>41228</v>
      </c>
      <c r="H2048">
        <v>11</v>
      </c>
      <c r="I2048">
        <v>2012</v>
      </c>
      <c r="J2048">
        <v>-36.837000000000003</v>
      </c>
      <c r="K2048">
        <v>-37.439</v>
      </c>
      <c r="L2048" t="s">
        <v>1501</v>
      </c>
      <c r="M2048" t="s">
        <v>1506</v>
      </c>
      <c r="N2048" s="1">
        <v>41972</v>
      </c>
      <c r="O2048">
        <v>-36.626899999999999</v>
      </c>
      <c r="P2048">
        <v>-22.957999999999998</v>
      </c>
      <c r="Q2048" t="s">
        <v>3</v>
      </c>
      <c r="R2048" t="s">
        <v>704</v>
      </c>
      <c r="S2048" t="s">
        <v>705</v>
      </c>
      <c r="T2048" t="s">
        <v>28</v>
      </c>
      <c r="U2048" t="s">
        <v>27</v>
      </c>
      <c r="V2048">
        <v>743.82860000000005</v>
      </c>
      <c r="W2048">
        <v>0.85</v>
      </c>
      <c r="X2048">
        <v>1</v>
      </c>
      <c r="Y2048">
        <v>75</v>
      </c>
      <c r="Z2048">
        <v>0</v>
      </c>
      <c r="AA2048">
        <v>0</v>
      </c>
      <c r="AB2048">
        <v>0</v>
      </c>
      <c r="AC2048">
        <v>240</v>
      </c>
      <c r="AD2048">
        <v>1000</v>
      </c>
      <c r="AE2048">
        <v>2000</v>
      </c>
      <c r="AF2048">
        <v>0</v>
      </c>
      <c r="AG2048">
        <v>0</v>
      </c>
      <c r="AH2048">
        <v>0</v>
      </c>
      <c r="AI2048">
        <v>0</v>
      </c>
      <c r="AJ2048">
        <v>0</v>
      </c>
      <c r="AK2048">
        <v>0</v>
      </c>
      <c r="AL2048">
        <v>0</v>
      </c>
      <c r="AM2048">
        <v>0</v>
      </c>
      <c r="AN2048">
        <v>1</v>
      </c>
      <c r="AO2048">
        <v>0</v>
      </c>
      <c r="AP2048">
        <v>0</v>
      </c>
      <c r="AQ2048">
        <v>0</v>
      </c>
      <c r="AR2048">
        <v>0</v>
      </c>
      <c r="AS2048">
        <v>0</v>
      </c>
      <c r="AT2048">
        <v>0</v>
      </c>
      <c r="AU2048">
        <v>0</v>
      </c>
      <c r="AV2048">
        <v>0</v>
      </c>
      <c r="AW2048">
        <v>0</v>
      </c>
      <c r="AX2048">
        <v>1</v>
      </c>
    </row>
    <row r="2049" spans="1:50" x14ac:dyDescent="0.25">
      <c r="A2049" s="36">
        <v>1901577</v>
      </c>
      <c r="B2049" s="36">
        <v>104045</v>
      </c>
      <c r="C2049" t="s">
        <v>64</v>
      </c>
      <c r="D2049">
        <v>4187</v>
      </c>
      <c r="E2049">
        <v>1115</v>
      </c>
      <c r="F2049" s="1">
        <v>40922</v>
      </c>
      <c r="G2049" s="1">
        <v>40952</v>
      </c>
      <c r="H2049">
        <v>1</v>
      </c>
      <c r="I2049">
        <v>2012</v>
      </c>
      <c r="J2049">
        <v>-39.988300000000002</v>
      </c>
      <c r="K2049">
        <v>-28.004799999999999</v>
      </c>
      <c r="L2049" t="s">
        <v>1501</v>
      </c>
      <c r="M2049" t="s">
        <v>1507</v>
      </c>
      <c r="N2049" s="1">
        <v>41974</v>
      </c>
      <c r="O2049">
        <v>-33.745800000000003</v>
      </c>
      <c r="P2049">
        <v>-10.121</v>
      </c>
      <c r="Q2049" t="s">
        <v>40</v>
      </c>
      <c r="R2049" t="s">
        <v>598</v>
      </c>
      <c r="S2049" t="s">
        <v>599</v>
      </c>
      <c r="T2049" t="s">
        <v>20</v>
      </c>
      <c r="U2049" t="s">
        <v>7</v>
      </c>
      <c r="V2049">
        <v>1051.2985000000001</v>
      </c>
      <c r="W2049">
        <v>0.85</v>
      </c>
      <c r="X2049">
        <v>1</v>
      </c>
      <c r="Y2049">
        <v>106</v>
      </c>
      <c r="Z2049">
        <v>0</v>
      </c>
      <c r="AA2049">
        <v>0</v>
      </c>
      <c r="AB2049">
        <v>0</v>
      </c>
      <c r="AC2049">
        <v>240</v>
      </c>
      <c r="AD2049">
        <v>1000</v>
      </c>
      <c r="AE2049">
        <v>1800</v>
      </c>
      <c r="AF2049">
        <v>0</v>
      </c>
      <c r="AG2049">
        <v>0</v>
      </c>
      <c r="AH2049">
        <v>0</v>
      </c>
      <c r="AI2049">
        <v>0</v>
      </c>
      <c r="AJ2049">
        <v>0</v>
      </c>
      <c r="AK2049">
        <v>0</v>
      </c>
      <c r="AL2049">
        <v>0</v>
      </c>
      <c r="AM2049">
        <v>0</v>
      </c>
      <c r="AN2049">
        <v>0</v>
      </c>
      <c r="AO2049">
        <v>0</v>
      </c>
      <c r="AP2049">
        <v>0</v>
      </c>
      <c r="AQ2049">
        <v>0</v>
      </c>
      <c r="AR2049">
        <v>0</v>
      </c>
      <c r="AS2049">
        <v>0</v>
      </c>
      <c r="AT2049">
        <v>0</v>
      </c>
      <c r="AU2049">
        <v>0</v>
      </c>
      <c r="AV2049">
        <v>0</v>
      </c>
      <c r="AW2049">
        <v>0</v>
      </c>
      <c r="AX2049">
        <v>1</v>
      </c>
    </row>
    <row r="2050" spans="1:50" x14ac:dyDescent="0.25">
      <c r="A2050" s="36">
        <v>1901567</v>
      </c>
      <c r="B2050" s="36">
        <v>104028</v>
      </c>
      <c r="C2050" t="s">
        <v>64</v>
      </c>
      <c r="D2050">
        <v>4177</v>
      </c>
      <c r="E2050">
        <v>1097</v>
      </c>
      <c r="F2050" s="1">
        <v>40921</v>
      </c>
      <c r="G2050" s="1">
        <v>40952</v>
      </c>
      <c r="H2050">
        <v>1</v>
      </c>
      <c r="I2050">
        <v>2012</v>
      </c>
      <c r="J2050">
        <v>-39.9985</v>
      </c>
      <c r="K2050">
        <v>-23.804600000000001</v>
      </c>
      <c r="L2050" t="s">
        <v>1501</v>
      </c>
      <c r="M2050" t="s">
        <v>1507</v>
      </c>
      <c r="N2050" s="1">
        <v>41972</v>
      </c>
      <c r="O2050">
        <v>-25.974900000000002</v>
      </c>
      <c r="P2050">
        <v>-1.4982</v>
      </c>
      <c r="Q2050" t="s">
        <v>40</v>
      </c>
      <c r="R2050" t="s">
        <v>598</v>
      </c>
      <c r="S2050" t="s">
        <v>599</v>
      </c>
      <c r="T2050" t="s">
        <v>20</v>
      </c>
      <c r="U2050" t="s">
        <v>7</v>
      </c>
      <c r="V2050">
        <v>1050.5980999999999</v>
      </c>
      <c r="W2050">
        <v>0.85</v>
      </c>
      <c r="X2050">
        <v>1</v>
      </c>
      <c r="Y2050">
        <v>106</v>
      </c>
      <c r="Z2050">
        <v>0</v>
      </c>
      <c r="AA2050">
        <v>0</v>
      </c>
      <c r="AB2050">
        <v>0</v>
      </c>
      <c r="AC2050">
        <v>240</v>
      </c>
      <c r="AD2050">
        <v>1000</v>
      </c>
      <c r="AE2050">
        <v>1800</v>
      </c>
      <c r="AF2050">
        <v>0</v>
      </c>
      <c r="AG2050">
        <v>0</v>
      </c>
      <c r="AH2050">
        <v>0</v>
      </c>
      <c r="AI2050">
        <v>0</v>
      </c>
      <c r="AJ2050">
        <v>0</v>
      </c>
      <c r="AK2050">
        <v>0</v>
      </c>
      <c r="AL2050">
        <v>0</v>
      </c>
      <c r="AM2050">
        <v>0</v>
      </c>
      <c r="AN2050">
        <v>0</v>
      </c>
      <c r="AO2050">
        <v>0</v>
      </c>
      <c r="AP2050">
        <v>0</v>
      </c>
      <c r="AQ2050">
        <v>0</v>
      </c>
      <c r="AR2050">
        <v>0</v>
      </c>
      <c r="AS2050">
        <v>0</v>
      </c>
      <c r="AT2050">
        <v>0</v>
      </c>
      <c r="AU2050">
        <v>0</v>
      </c>
      <c r="AV2050">
        <v>0</v>
      </c>
      <c r="AW2050">
        <v>0</v>
      </c>
      <c r="AX2050">
        <v>1</v>
      </c>
    </row>
    <row r="2051" spans="1:50" x14ac:dyDescent="0.25">
      <c r="A2051" s="36">
        <v>1901565</v>
      </c>
      <c r="B2051" s="36">
        <v>104022</v>
      </c>
      <c r="C2051" t="s">
        <v>64</v>
      </c>
      <c r="D2051">
        <v>4175</v>
      </c>
      <c r="E2051">
        <v>1091</v>
      </c>
      <c r="F2051" s="1">
        <v>40924</v>
      </c>
      <c r="G2051" s="1">
        <v>40952</v>
      </c>
      <c r="H2051">
        <v>1</v>
      </c>
      <c r="I2051">
        <v>2012</v>
      </c>
      <c r="J2051">
        <v>-39.991100000000003</v>
      </c>
      <c r="K2051">
        <v>-32.490099999999998</v>
      </c>
      <c r="L2051" t="s">
        <v>1501</v>
      </c>
      <c r="M2051" t="s">
        <v>1507</v>
      </c>
      <c r="N2051" s="1">
        <v>41975</v>
      </c>
      <c r="O2051">
        <v>-35.574800000000003</v>
      </c>
      <c r="P2051">
        <v>-14.9969</v>
      </c>
      <c r="Q2051" t="s">
        <v>40</v>
      </c>
      <c r="R2051" t="s">
        <v>598</v>
      </c>
      <c r="S2051" t="s">
        <v>599</v>
      </c>
      <c r="T2051" t="s">
        <v>20</v>
      </c>
      <c r="U2051" t="s">
        <v>7</v>
      </c>
      <c r="V2051">
        <v>1050.9485999999999</v>
      </c>
      <c r="W2051">
        <v>0.85</v>
      </c>
      <c r="X2051">
        <v>1</v>
      </c>
      <c r="Y2051">
        <v>106</v>
      </c>
      <c r="Z2051">
        <v>0</v>
      </c>
      <c r="AA2051">
        <v>0</v>
      </c>
      <c r="AB2051">
        <v>0</v>
      </c>
      <c r="AC2051">
        <v>240</v>
      </c>
      <c r="AD2051">
        <v>1000</v>
      </c>
      <c r="AE2051">
        <v>1800</v>
      </c>
      <c r="AF2051">
        <v>0</v>
      </c>
      <c r="AG2051">
        <v>0</v>
      </c>
      <c r="AH2051">
        <v>0</v>
      </c>
      <c r="AI2051">
        <v>0</v>
      </c>
      <c r="AJ2051">
        <v>0</v>
      </c>
      <c r="AK2051">
        <v>0</v>
      </c>
      <c r="AL2051">
        <v>0</v>
      </c>
      <c r="AM2051">
        <v>0</v>
      </c>
      <c r="AN2051">
        <v>0</v>
      </c>
      <c r="AO2051">
        <v>0</v>
      </c>
      <c r="AP2051">
        <v>0</v>
      </c>
      <c r="AQ2051">
        <v>0</v>
      </c>
      <c r="AR2051">
        <v>0</v>
      </c>
      <c r="AS2051">
        <v>0</v>
      </c>
      <c r="AT2051">
        <v>0</v>
      </c>
      <c r="AU2051">
        <v>0</v>
      </c>
      <c r="AV2051">
        <v>0</v>
      </c>
      <c r="AW2051">
        <v>0</v>
      </c>
      <c r="AX2051">
        <v>1</v>
      </c>
    </row>
    <row r="2052" spans="1:50" x14ac:dyDescent="0.25">
      <c r="A2052" s="36">
        <v>1901297</v>
      </c>
      <c r="B2052" s="36">
        <v>117970</v>
      </c>
      <c r="C2052" t="s">
        <v>64</v>
      </c>
      <c r="D2052" t="s">
        <v>573</v>
      </c>
      <c r="E2052">
        <v>6251</v>
      </c>
      <c r="F2052" s="1">
        <v>41223</v>
      </c>
      <c r="G2052" s="1">
        <v>41225</v>
      </c>
      <c r="H2052">
        <v>11</v>
      </c>
      <c r="I2052">
        <v>2012</v>
      </c>
      <c r="J2052">
        <v>-26.956</v>
      </c>
      <c r="K2052">
        <v>-25.006</v>
      </c>
      <c r="L2052" t="s">
        <v>1501</v>
      </c>
      <c r="M2052" t="s">
        <v>1506</v>
      </c>
      <c r="N2052" s="1">
        <v>41975</v>
      </c>
      <c r="O2052">
        <v>-24.587299999999999</v>
      </c>
      <c r="P2052">
        <v>-37.8628</v>
      </c>
      <c r="Q2052" t="s">
        <v>3</v>
      </c>
      <c r="R2052" t="s">
        <v>704</v>
      </c>
      <c r="S2052" t="s">
        <v>705</v>
      </c>
      <c r="T2052" t="s">
        <v>28</v>
      </c>
      <c r="U2052" t="s">
        <v>27</v>
      </c>
      <c r="V2052">
        <v>751.48099999999999</v>
      </c>
      <c r="W2052">
        <v>0.85</v>
      </c>
      <c r="X2052">
        <v>1</v>
      </c>
      <c r="Y2052">
        <v>76</v>
      </c>
      <c r="Z2052">
        <v>0</v>
      </c>
      <c r="AA2052">
        <v>0</v>
      </c>
      <c r="AB2052">
        <v>0</v>
      </c>
      <c r="AC2052">
        <v>240</v>
      </c>
      <c r="AD2052">
        <v>1000</v>
      </c>
      <c r="AE2052">
        <v>2000</v>
      </c>
      <c r="AF2052">
        <v>0</v>
      </c>
      <c r="AG2052">
        <v>0</v>
      </c>
      <c r="AH2052">
        <v>0</v>
      </c>
      <c r="AI2052">
        <v>0</v>
      </c>
      <c r="AJ2052">
        <v>0</v>
      </c>
      <c r="AK2052">
        <v>0</v>
      </c>
      <c r="AL2052">
        <v>0</v>
      </c>
      <c r="AM2052">
        <v>0</v>
      </c>
      <c r="AN2052">
        <v>1</v>
      </c>
      <c r="AO2052">
        <v>0</v>
      </c>
      <c r="AP2052">
        <v>0</v>
      </c>
      <c r="AQ2052">
        <v>0</v>
      </c>
      <c r="AR2052">
        <v>0</v>
      </c>
      <c r="AS2052">
        <v>1</v>
      </c>
      <c r="AT2052">
        <v>0</v>
      </c>
      <c r="AU2052">
        <v>0</v>
      </c>
      <c r="AV2052">
        <v>0</v>
      </c>
      <c r="AW2052">
        <v>0</v>
      </c>
      <c r="AX2052">
        <v>1</v>
      </c>
    </row>
    <row r="2053" spans="1:50" x14ac:dyDescent="0.25">
      <c r="A2053" s="36">
        <v>1901296</v>
      </c>
      <c r="B2053" s="36">
        <v>117969</v>
      </c>
      <c r="C2053" t="s">
        <v>64</v>
      </c>
      <c r="D2053" t="s">
        <v>573</v>
      </c>
      <c r="E2053">
        <v>6250</v>
      </c>
      <c r="F2053" s="1">
        <v>41221</v>
      </c>
      <c r="G2053" s="1">
        <v>41225</v>
      </c>
      <c r="H2053">
        <v>11</v>
      </c>
      <c r="I2053">
        <v>2012</v>
      </c>
      <c r="J2053">
        <v>-21.253</v>
      </c>
      <c r="K2053">
        <v>-24.846</v>
      </c>
      <c r="L2053" t="s">
        <v>1501</v>
      </c>
      <c r="M2053" t="s">
        <v>1506</v>
      </c>
      <c r="N2053" s="1">
        <v>41973</v>
      </c>
      <c r="O2053">
        <v>-22.976199999999999</v>
      </c>
      <c r="P2053">
        <v>-26.1494</v>
      </c>
      <c r="Q2053" t="s">
        <v>3</v>
      </c>
      <c r="R2053" t="s">
        <v>704</v>
      </c>
      <c r="S2053" t="s">
        <v>705</v>
      </c>
      <c r="T2053" t="s">
        <v>28</v>
      </c>
      <c r="U2053" t="s">
        <v>27</v>
      </c>
      <c r="V2053">
        <v>751.48839999999996</v>
      </c>
      <c r="W2053">
        <v>0.85</v>
      </c>
      <c r="X2053">
        <v>1</v>
      </c>
      <c r="Y2053">
        <v>76</v>
      </c>
      <c r="Z2053">
        <v>0</v>
      </c>
      <c r="AA2053">
        <v>0</v>
      </c>
      <c r="AB2053">
        <v>0</v>
      </c>
      <c r="AC2053">
        <v>240</v>
      </c>
      <c r="AD2053">
        <v>1000</v>
      </c>
      <c r="AE2053">
        <v>2000</v>
      </c>
      <c r="AF2053">
        <v>0</v>
      </c>
      <c r="AG2053">
        <v>0</v>
      </c>
      <c r="AH2053">
        <v>0</v>
      </c>
      <c r="AI2053">
        <v>0</v>
      </c>
      <c r="AJ2053">
        <v>0</v>
      </c>
      <c r="AK2053">
        <v>0</v>
      </c>
      <c r="AL2053">
        <v>0</v>
      </c>
      <c r="AM2053">
        <v>0</v>
      </c>
      <c r="AN2053">
        <v>1</v>
      </c>
      <c r="AO2053">
        <v>0</v>
      </c>
      <c r="AP2053">
        <v>0</v>
      </c>
      <c r="AQ2053">
        <v>0</v>
      </c>
      <c r="AR2053">
        <v>0</v>
      </c>
      <c r="AS2053">
        <v>1</v>
      </c>
      <c r="AT2053">
        <v>0</v>
      </c>
      <c r="AU2053">
        <v>0</v>
      </c>
      <c r="AV2053">
        <v>0</v>
      </c>
      <c r="AW2053">
        <v>0</v>
      </c>
      <c r="AX2053">
        <v>1</v>
      </c>
    </row>
    <row r="2054" spans="1:50" x14ac:dyDescent="0.25">
      <c r="A2054" s="36">
        <v>1901298</v>
      </c>
      <c r="B2054" s="36">
        <v>117971</v>
      </c>
      <c r="C2054" t="s">
        <v>64</v>
      </c>
      <c r="D2054" t="s">
        <v>573</v>
      </c>
      <c r="E2054">
        <v>6252</v>
      </c>
      <c r="F2054" s="1">
        <v>41218</v>
      </c>
      <c r="G2054" s="1">
        <v>41219</v>
      </c>
      <c r="H2054">
        <v>11</v>
      </c>
      <c r="I2054">
        <v>2012</v>
      </c>
      <c r="J2054">
        <v>-16.760000000000002</v>
      </c>
      <c r="K2054">
        <v>-25.050999999999998</v>
      </c>
      <c r="L2054" t="s">
        <v>1501</v>
      </c>
      <c r="M2054" t="s">
        <v>1506</v>
      </c>
      <c r="N2054" s="1">
        <v>41970</v>
      </c>
      <c r="O2054">
        <v>-20.739599999999999</v>
      </c>
      <c r="P2054">
        <v>-17.955100000000002</v>
      </c>
      <c r="Q2054" t="s">
        <v>3</v>
      </c>
      <c r="R2054" t="s">
        <v>704</v>
      </c>
      <c r="S2054" t="s">
        <v>705</v>
      </c>
      <c r="T2054" t="s">
        <v>28</v>
      </c>
      <c r="U2054" t="s">
        <v>27</v>
      </c>
      <c r="V2054">
        <v>751.51969999999994</v>
      </c>
      <c r="W2054">
        <v>0.85</v>
      </c>
      <c r="X2054">
        <v>1</v>
      </c>
      <c r="Y2054">
        <v>70</v>
      </c>
      <c r="Z2054">
        <v>0</v>
      </c>
      <c r="AA2054">
        <v>0</v>
      </c>
      <c r="AB2054">
        <v>0</v>
      </c>
      <c r="AC2054">
        <v>240</v>
      </c>
      <c r="AD2054">
        <v>1000</v>
      </c>
      <c r="AE2054">
        <v>2000</v>
      </c>
      <c r="AF2054">
        <v>0</v>
      </c>
      <c r="AG2054">
        <v>0</v>
      </c>
      <c r="AH2054">
        <v>0</v>
      </c>
      <c r="AI2054">
        <v>0</v>
      </c>
      <c r="AJ2054">
        <v>0</v>
      </c>
      <c r="AK2054">
        <v>0</v>
      </c>
      <c r="AL2054">
        <v>0</v>
      </c>
      <c r="AM2054">
        <v>0</v>
      </c>
      <c r="AN2054">
        <v>1</v>
      </c>
      <c r="AO2054">
        <v>0</v>
      </c>
      <c r="AP2054">
        <v>0</v>
      </c>
      <c r="AQ2054">
        <v>0</v>
      </c>
      <c r="AR2054">
        <v>0</v>
      </c>
      <c r="AS2054">
        <v>1</v>
      </c>
      <c r="AT2054">
        <v>0</v>
      </c>
      <c r="AU2054">
        <v>0</v>
      </c>
      <c r="AV2054">
        <v>0</v>
      </c>
      <c r="AW2054">
        <v>0</v>
      </c>
      <c r="AX2054">
        <v>1</v>
      </c>
    </row>
    <row r="2055" spans="1:50" x14ac:dyDescent="0.25">
      <c r="A2055" s="36">
        <v>1901257</v>
      </c>
      <c r="B2055" s="36">
        <v>55910</v>
      </c>
      <c r="C2055" t="s">
        <v>64</v>
      </c>
      <c r="D2055" t="s">
        <v>573</v>
      </c>
      <c r="E2055">
        <v>4877</v>
      </c>
      <c r="F2055" s="1">
        <v>40495</v>
      </c>
      <c r="G2055" s="1">
        <v>40498</v>
      </c>
      <c r="H2055">
        <v>11</v>
      </c>
      <c r="I2055">
        <v>2010</v>
      </c>
      <c r="J2055">
        <v>-21.704000000000001</v>
      </c>
      <c r="K2055">
        <v>-25.094000000000001</v>
      </c>
      <c r="L2055" t="s">
        <v>1501</v>
      </c>
      <c r="M2055" t="s">
        <v>1508</v>
      </c>
      <c r="N2055" s="1">
        <v>41966</v>
      </c>
      <c r="O2055">
        <v>-26.454000000000001</v>
      </c>
      <c r="P2055">
        <v>-42.716200000000001</v>
      </c>
      <c r="Q2055" t="s">
        <v>3</v>
      </c>
      <c r="R2055" t="s">
        <v>704</v>
      </c>
      <c r="S2055" t="s">
        <v>705</v>
      </c>
      <c r="T2055" t="s">
        <v>28</v>
      </c>
      <c r="U2055" t="s">
        <v>27</v>
      </c>
      <c r="V2055">
        <v>1471.1341</v>
      </c>
      <c r="W2055">
        <v>0.74</v>
      </c>
      <c r="X2055">
        <v>1</v>
      </c>
      <c r="Y2055">
        <v>148</v>
      </c>
      <c r="Z2055">
        <v>0</v>
      </c>
      <c r="AA2055">
        <v>0</v>
      </c>
      <c r="AB2055">
        <v>0</v>
      </c>
      <c r="AC2055">
        <v>240</v>
      </c>
      <c r="AD2055">
        <v>1000</v>
      </c>
      <c r="AE2055">
        <v>2000</v>
      </c>
      <c r="AF2055">
        <v>0</v>
      </c>
      <c r="AG2055">
        <v>0</v>
      </c>
      <c r="AH2055">
        <v>0</v>
      </c>
      <c r="AI2055">
        <v>0</v>
      </c>
      <c r="AJ2055">
        <v>0</v>
      </c>
      <c r="AK2055">
        <v>0</v>
      </c>
      <c r="AL2055">
        <v>0</v>
      </c>
      <c r="AM2055">
        <v>0</v>
      </c>
      <c r="AN2055">
        <v>1</v>
      </c>
      <c r="AO2055">
        <v>0</v>
      </c>
      <c r="AP2055">
        <v>0</v>
      </c>
      <c r="AQ2055">
        <v>0</v>
      </c>
      <c r="AR2055">
        <v>0</v>
      </c>
      <c r="AS2055">
        <v>0</v>
      </c>
      <c r="AT2055">
        <v>0</v>
      </c>
      <c r="AU2055">
        <v>0</v>
      </c>
      <c r="AV2055">
        <v>0</v>
      </c>
      <c r="AW2055">
        <v>0</v>
      </c>
      <c r="AX2055">
        <v>1</v>
      </c>
    </row>
    <row r="2056" spans="1:50" x14ac:dyDescent="0.25">
      <c r="A2056" s="36">
        <v>1901248</v>
      </c>
      <c r="B2056" s="36">
        <v>92731</v>
      </c>
      <c r="C2056" t="s">
        <v>64</v>
      </c>
      <c r="D2056" t="s">
        <v>573</v>
      </c>
      <c r="E2056">
        <v>4499</v>
      </c>
      <c r="F2056" s="1">
        <v>40165</v>
      </c>
      <c r="G2056" s="1">
        <v>40165</v>
      </c>
      <c r="H2056">
        <v>12</v>
      </c>
      <c r="I2056">
        <v>2009</v>
      </c>
      <c r="J2056">
        <v>-56.57</v>
      </c>
      <c r="K2056">
        <v>-65.569999999999993</v>
      </c>
      <c r="L2056" t="s">
        <v>1501</v>
      </c>
      <c r="M2056" t="s">
        <v>573</v>
      </c>
      <c r="N2056" s="1">
        <v>41966</v>
      </c>
      <c r="O2056">
        <v>-34.562100000000001</v>
      </c>
      <c r="P2056">
        <v>-35.040199999999999</v>
      </c>
      <c r="Q2056" t="s">
        <v>3</v>
      </c>
      <c r="R2056" t="s">
        <v>704</v>
      </c>
      <c r="S2056" t="s">
        <v>705</v>
      </c>
      <c r="T2056" t="s">
        <v>28</v>
      </c>
      <c r="U2056" t="s">
        <v>27</v>
      </c>
      <c r="V2056">
        <v>1801.0564999999999</v>
      </c>
      <c r="W2056">
        <v>0.74</v>
      </c>
      <c r="X2056">
        <v>1</v>
      </c>
      <c r="Y2056">
        <v>181</v>
      </c>
      <c r="Z2056">
        <v>0</v>
      </c>
      <c r="AA2056">
        <v>0</v>
      </c>
      <c r="AB2056">
        <v>0</v>
      </c>
      <c r="AC2056">
        <v>240</v>
      </c>
      <c r="AD2056">
        <v>1000</v>
      </c>
      <c r="AE2056">
        <v>2000</v>
      </c>
      <c r="AF2056">
        <v>0</v>
      </c>
      <c r="AG2056">
        <v>0</v>
      </c>
      <c r="AH2056">
        <v>0</v>
      </c>
      <c r="AI2056">
        <v>0</v>
      </c>
      <c r="AJ2056">
        <v>0</v>
      </c>
      <c r="AK2056">
        <v>0</v>
      </c>
      <c r="AL2056">
        <v>0</v>
      </c>
      <c r="AM2056">
        <v>0</v>
      </c>
      <c r="AN2056">
        <v>0</v>
      </c>
      <c r="AO2056">
        <v>0</v>
      </c>
      <c r="AP2056">
        <v>0</v>
      </c>
      <c r="AQ2056">
        <v>0</v>
      </c>
      <c r="AR2056">
        <v>0</v>
      </c>
      <c r="AS2056">
        <v>0</v>
      </c>
      <c r="AT2056">
        <v>0</v>
      </c>
      <c r="AU2056">
        <v>0</v>
      </c>
      <c r="AV2056">
        <v>0</v>
      </c>
      <c r="AW2056">
        <v>0</v>
      </c>
      <c r="AX2056">
        <v>1</v>
      </c>
    </row>
    <row r="2057" spans="1:50" x14ac:dyDescent="0.25">
      <c r="A2057" s="36">
        <v>1901247</v>
      </c>
      <c r="B2057" s="36">
        <v>92730</v>
      </c>
      <c r="C2057" t="s">
        <v>64</v>
      </c>
      <c r="D2057" t="s">
        <v>573</v>
      </c>
      <c r="E2057">
        <v>4498</v>
      </c>
      <c r="F2057" s="1">
        <v>40165</v>
      </c>
      <c r="G2057" s="1">
        <v>40165</v>
      </c>
      <c r="H2057">
        <v>12</v>
      </c>
      <c r="I2057">
        <v>2009</v>
      </c>
      <c r="J2057">
        <v>-57.83</v>
      </c>
      <c r="K2057">
        <v>-65.97</v>
      </c>
      <c r="L2057" t="s">
        <v>1501</v>
      </c>
      <c r="M2057" t="s">
        <v>573</v>
      </c>
      <c r="N2057" s="1">
        <v>41966</v>
      </c>
      <c r="O2057">
        <v>-51.908900000000003</v>
      </c>
      <c r="P2057">
        <v>62.615499999999997</v>
      </c>
      <c r="Q2057" t="s">
        <v>3</v>
      </c>
      <c r="R2057" t="s">
        <v>704</v>
      </c>
      <c r="S2057" t="s">
        <v>705</v>
      </c>
      <c r="T2057" t="s">
        <v>28</v>
      </c>
      <c r="U2057" t="s">
        <v>27</v>
      </c>
      <c r="V2057">
        <v>1801.4048</v>
      </c>
      <c r="W2057">
        <v>0.74</v>
      </c>
      <c r="X2057">
        <v>1</v>
      </c>
      <c r="Y2057">
        <v>174</v>
      </c>
      <c r="Z2057">
        <v>0</v>
      </c>
      <c r="AA2057">
        <v>0</v>
      </c>
      <c r="AB2057">
        <v>0</v>
      </c>
      <c r="AC2057">
        <v>240</v>
      </c>
      <c r="AD2057">
        <v>1000</v>
      </c>
      <c r="AE2057">
        <v>2000</v>
      </c>
      <c r="AF2057">
        <v>0</v>
      </c>
      <c r="AG2057">
        <v>0</v>
      </c>
      <c r="AH2057">
        <v>0</v>
      </c>
      <c r="AI2057">
        <v>0</v>
      </c>
      <c r="AJ2057">
        <v>0</v>
      </c>
      <c r="AK2057">
        <v>0</v>
      </c>
      <c r="AL2057">
        <v>0</v>
      </c>
      <c r="AM2057">
        <v>0</v>
      </c>
      <c r="AN2057">
        <v>0</v>
      </c>
      <c r="AO2057">
        <v>0</v>
      </c>
      <c r="AP2057">
        <v>0</v>
      </c>
      <c r="AQ2057">
        <v>0</v>
      </c>
      <c r="AR2057">
        <v>0</v>
      </c>
      <c r="AS2057">
        <v>0</v>
      </c>
      <c r="AT2057">
        <v>0</v>
      </c>
      <c r="AU2057">
        <v>0</v>
      </c>
      <c r="AV2057">
        <v>0</v>
      </c>
      <c r="AW2057">
        <v>0</v>
      </c>
      <c r="AX2057">
        <v>1</v>
      </c>
    </row>
    <row r="2058" spans="1:50" x14ac:dyDescent="0.25">
      <c r="A2058" s="36">
        <v>6901472</v>
      </c>
      <c r="B2058" s="36" t="s">
        <v>1509</v>
      </c>
      <c r="C2058" t="s">
        <v>65</v>
      </c>
      <c r="D2058" t="s">
        <v>573</v>
      </c>
      <c r="E2058" t="s">
        <v>1510</v>
      </c>
      <c r="F2058" s="1">
        <v>41205</v>
      </c>
      <c r="G2058" s="1">
        <v>41218</v>
      </c>
      <c r="H2058">
        <v>10</v>
      </c>
      <c r="I2058">
        <v>2012</v>
      </c>
      <c r="J2058">
        <v>23.75</v>
      </c>
      <c r="K2058">
        <v>-41.1</v>
      </c>
      <c r="L2058" t="s">
        <v>1501</v>
      </c>
      <c r="M2058" t="s">
        <v>1511</v>
      </c>
      <c r="N2058" s="1">
        <v>41971</v>
      </c>
      <c r="O2058">
        <v>20.681799999999999</v>
      </c>
      <c r="P2058">
        <v>-39.224699999999999</v>
      </c>
      <c r="Q2058" t="s">
        <v>118</v>
      </c>
      <c r="R2058" t="s">
        <v>847</v>
      </c>
      <c r="S2058" t="s">
        <v>848</v>
      </c>
      <c r="T2058" t="s">
        <v>119</v>
      </c>
      <c r="U2058" t="s">
        <v>10</v>
      </c>
      <c r="V2058">
        <v>765.81389999999999</v>
      </c>
      <c r="W2058">
        <v>0.85</v>
      </c>
      <c r="X2058">
        <v>1</v>
      </c>
      <c r="Y2058">
        <v>69</v>
      </c>
      <c r="Z2058">
        <v>0</v>
      </c>
      <c r="AA2058">
        <v>0</v>
      </c>
      <c r="AB2058">
        <v>0</v>
      </c>
      <c r="AC2058">
        <v>24</v>
      </c>
      <c r="AD2058">
        <v>1000</v>
      </c>
      <c r="AE2058">
        <v>1000</v>
      </c>
      <c r="AF2058">
        <v>1</v>
      </c>
      <c r="AG2058">
        <v>1</v>
      </c>
      <c r="AH2058">
        <v>0</v>
      </c>
      <c r="AI2058">
        <v>0</v>
      </c>
      <c r="AJ2058">
        <v>1</v>
      </c>
      <c r="AK2058">
        <v>0</v>
      </c>
      <c r="AL2058">
        <v>1</v>
      </c>
      <c r="AM2058">
        <v>1</v>
      </c>
      <c r="AN2058">
        <v>0</v>
      </c>
      <c r="AO2058">
        <v>0</v>
      </c>
      <c r="AP2058">
        <v>0</v>
      </c>
      <c r="AQ2058">
        <v>1</v>
      </c>
      <c r="AR2058">
        <v>0</v>
      </c>
      <c r="AS2058">
        <v>0</v>
      </c>
      <c r="AT2058">
        <v>0</v>
      </c>
      <c r="AU2058">
        <v>0</v>
      </c>
      <c r="AV2058">
        <v>0</v>
      </c>
      <c r="AW2058">
        <v>0</v>
      </c>
      <c r="AX2058">
        <v>1</v>
      </c>
    </row>
    <row r="2059" spans="1:50" x14ac:dyDescent="0.25">
      <c r="A2059" s="36">
        <v>6901473</v>
      </c>
      <c r="B2059" s="36" t="s">
        <v>1512</v>
      </c>
      <c r="C2059" t="s">
        <v>65</v>
      </c>
      <c r="D2059" t="s">
        <v>573</v>
      </c>
      <c r="E2059" t="s">
        <v>1513</v>
      </c>
      <c r="F2059" s="1">
        <v>41205</v>
      </c>
      <c r="G2059" s="1">
        <v>41218</v>
      </c>
      <c r="H2059">
        <v>10</v>
      </c>
      <c r="I2059">
        <v>2012</v>
      </c>
      <c r="J2059">
        <v>23.75</v>
      </c>
      <c r="K2059">
        <v>-41.1</v>
      </c>
      <c r="L2059" t="s">
        <v>1501</v>
      </c>
      <c r="M2059" t="s">
        <v>1511</v>
      </c>
      <c r="N2059" s="1">
        <v>41966</v>
      </c>
      <c r="O2059">
        <v>20.870100000000001</v>
      </c>
      <c r="P2059">
        <v>-51.18</v>
      </c>
      <c r="Q2059" t="s">
        <v>118</v>
      </c>
      <c r="R2059" t="s">
        <v>847</v>
      </c>
      <c r="S2059" t="s">
        <v>848</v>
      </c>
      <c r="T2059" t="s">
        <v>119</v>
      </c>
      <c r="U2059" t="s">
        <v>10</v>
      </c>
      <c r="V2059">
        <v>760.65</v>
      </c>
      <c r="W2059">
        <v>0.85</v>
      </c>
      <c r="X2059">
        <v>1</v>
      </c>
      <c r="Y2059">
        <v>318</v>
      </c>
      <c r="Z2059">
        <v>0</v>
      </c>
      <c r="AA2059">
        <v>0</v>
      </c>
      <c r="AB2059">
        <v>0</v>
      </c>
      <c r="AC2059">
        <v>24</v>
      </c>
      <c r="AD2059">
        <v>1000</v>
      </c>
      <c r="AE2059">
        <v>1000</v>
      </c>
      <c r="AF2059">
        <v>1</v>
      </c>
      <c r="AG2059">
        <v>1</v>
      </c>
      <c r="AH2059">
        <v>0</v>
      </c>
      <c r="AI2059">
        <v>0</v>
      </c>
      <c r="AJ2059">
        <v>1</v>
      </c>
      <c r="AK2059">
        <v>1</v>
      </c>
      <c r="AL2059">
        <v>1</v>
      </c>
      <c r="AM2059">
        <v>1</v>
      </c>
      <c r="AN2059">
        <v>0</v>
      </c>
      <c r="AO2059">
        <v>0</v>
      </c>
      <c r="AP2059">
        <v>0</v>
      </c>
      <c r="AQ2059">
        <v>0</v>
      </c>
      <c r="AR2059">
        <v>0</v>
      </c>
      <c r="AS2059">
        <v>0</v>
      </c>
      <c r="AT2059">
        <v>0</v>
      </c>
      <c r="AU2059">
        <v>0</v>
      </c>
      <c r="AV2059">
        <v>0</v>
      </c>
      <c r="AW2059">
        <v>0</v>
      </c>
      <c r="AX2059">
        <v>1</v>
      </c>
    </row>
    <row r="2060" spans="1:50" x14ac:dyDescent="0.25">
      <c r="A2060" s="36">
        <v>6901474</v>
      </c>
      <c r="B2060" s="36" t="s">
        <v>1514</v>
      </c>
      <c r="C2060" t="s">
        <v>65</v>
      </c>
      <c r="D2060" t="s">
        <v>573</v>
      </c>
      <c r="E2060" t="s">
        <v>1515</v>
      </c>
      <c r="F2060" s="1">
        <v>41205</v>
      </c>
      <c r="G2060" s="1">
        <v>41218</v>
      </c>
      <c r="H2060">
        <v>10</v>
      </c>
      <c r="I2060">
        <v>2012</v>
      </c>
      <c r="J2060">
        <v>23.75</v>
      </c>
      <c r="K2060">
        <v>-41.1</v>
      </c>
      <c r="L2060" t="s">
        <v>1501</v>
      </c>
      <c r="M2060" t="s">
        <v>1511</v>
      </c>
      <c r="N2060" s="1">
        <v>41971</v>
      </c>
      <c r="O2060">
        <v>20.817</v>
      </c>
      <c r="P2060">
        <v>-42.063499999999998</v>
      </c>
      <c r="Q2060" t="s">
        <v>118</v>
      </c>
      <c r="R2060" t="s">
        <v>847</v>
      </c>
      <c r="S2060" t="s">
        <v>848</v>
      </c>
      <c r="T2060" t="s">
        <v>119</v>
      </c>
      <c r="U2060" t="s">
        <v>10</v>
      </c>
      <c r="V2060">
        <v>765.64649999999995</v>
      </c>
      <c r="W2060">
        <v>0.85</v>
      </c>
      <c r="X2060">
        <v>1</v>
      </c>
      <c r="Y2060">
        <v>257</v>
      </c>
      <c r="Z2060">
        <v>0</v>
      </c>
      <c r="AA2060">
        <v>0</v>
      </c>
      <c r="AB2060">
        <v>0</v>
      </c>
      <c r="AC2060">
        <v>24</v>
      </c>
      <c r="AD2060">
        <v>1000</v>
      </c>
      <c r="AE2060">
        <v>1000</v>
      </c>
      <c r="AF2060">
        <v>1</v>
      </c>
      <c r="AG2060">
        <v>1</v>
      </c>
      <c r="AH2060">
        <v>0</v>
      </c>
      <c r="AI2060">
        <v>0</v>
      </c>
      <c r="AJ2060">
        <v>1</v>
      </c>
      <c r="AK2060">
        <v>1</v>
      </c>
      <c r="AL2060">
        <v>1</v>
      </c>
      <c r="AM2060">
        <v>1</v>
      </c>
      <c r="AN2060">
        <v>0</v>
      </c>
      <c r="AO2060">
        <v>0</v>
      </c>
      <c r="AP2060">
        <v>0</v>
      </c>
      <c r="AQ2060">
        <v>1</v>
      </c>
      <c r="AR2060">
        <v>0</v>
      </c>
      <c r="AS2060">
        <v>0</v>
      </c>
      <c r="AT2060">
        <v>0</v>
      </c>
      <c r="AU2060">
        <v>0</v>
      </c>
      <c r="AV2060">
        <v>0</v>
      </c>
      <c r="AW2060">
        <v>0</v>
      </c>
      <c r="AX2060">
        <v>1</v>
      </c>
    </row>
    <row r="2061" spans="1:50" x14ac:dyDescent="0.25">
      <c r="A2061" s="36">
        <v>6901437</v>
      </c>
      <c r="B2061" s="36" t="s">
        <v>1516</v>
      </c>
      <c r="C2061" t="s">
        <v>65</v>
      </c>
      <c r="D2061" t="s">
        <v>573</v>
      </c>
      <c r="E2061" t="s">
        <v>1517</v>
      </c>
      <c r="F2061" s="1">
        <v>41220</v>
      </c>
      <c r="G2061" s="1">
        <v>41239</v>
      </c>
      <c r="H2061">
        <v>11</v>
      </c>
      <c r="I2061">
        <v>2012</v>
      </c>
      <c r="J2061">
        <v>-18.5</v>
      </c>
      <c r="K2061">
        <v>-25.1</v>
      </c>
      <c r="L2061" t="s">
        <v>1501</v>
      </c>
      <c r="M2061" t="s">
        <v>1511</v>
      </c>
      <c r="N2061" s="1">
        <v>41975</v>
      </c>
      <c r="O2061">
        <v>-18.332000000000001</v>
      </c>
      <c r="P2061">
        <v>-26.815000000000001</v>
      </c>
      <c r="Q2061" t="s">
        <v>118</v>
      </c>
      <c r="R2061" t="s">
        <v>847</v>
      </c>
      <c r="S2061" t="s">
        <v>848</v>
      </c>
      <c r="T2061" t="s">
        <v>119</v>
      </c>
      <c r="U2061" t="s">
        <v>10</v>
      </c>
      <c r="V2061">
        <v>755.02850000000001</v>
      </c>
      <c r="W2061">
        <v>0.85</v>
      </c>
      <c r="X2061">
        <v>1</v>
      </c>
      <c r="Y2061">
        <v>70</v>
      </c>
      <c r="Z2061">
        <v>0</v>
      </c>
      <c r="AA2061">
        <v>0</v>
      </c>
      <c r="AB2061">
        <v>0</v>
      </c>
      <c r="AC2061">
        <v>24</v>
      </c>
      <c r="AD2061">
        <v>1000</v>
      </c>
      <c r="AE2061">
        <v>1000</v>
      </c>
      <c r="AF2061">
        <v>1</v>
      </c>
      <c r="AG2061">
        <v>1</v>
      </c>
      <c r="AH2061">
        <v>0</v>
      </c>
      <c r="AI2061">
        <v>0</v>
      </c>
      <c r="AJ2061">
        <v>1</v>
      </c>
      <c r="AK2061">
        <v>0</v>
      </c>
      <c r="AL2061">
        <v>1</v>
      </c>
      <c r="AM2061">
        <v>1</v>
      </c>
      <c r="AN2061">
        <v>0</v>
      </c>
      <c r="AO2061">
        <v>0</v>
      </c>
      <c r="AP2061">
        <v>0</v>
      </c>
      <c r="AQ2061">
        <v>1</v>
      </c>
      <c r="AR2061">
        <v>0</v>
      </c>
      <c r="AS2061">
        <v>0</v>
      </c>
      <c r="AT2061">
        <v>0</v>
      </c>
      <c r="AU2061">
        <v>0</v>
      </c>
      <c r="AV2061">
        <v>0</v>
      </c>
      <c r="AW2061">
        <v>0</v>
      </c>
      <c r="AX2061">
        <v>1</v>
      </c>
    </row>
    <row r="2062" spans="1:50" x14ac:dyDescent="0.25">
      <c r="A2062" s="36">
        <v>1901260</v>
      </c>
      <c r="B2062" s="36">
        <v>55727</v>
      </c>
      <c r="C2062" t="s">
        <v>64</v>
      </c>
      <c r="D2062" t="s">
        <v>573</v>
      </c>
      <c r="E2062">
        <v>4868</v>
      </c>
      <c r="F2062" s="1">
        <v>40498</v>
      </c>
      <c r="G2062" s="1">
        <v>40504</v>
      </c>
      <c r="H2062">
        <v>11</v>
      </c>
      <c r="I2062">
        <v>2010</v>
      </c>
      <c r="J2062">
        <v>-31.762</v>
      </c>
      <c r="K2062">
        <v>-33.558</v>
      </c>
      <c r="L2062" t="s">
        <v>1501</v>
      </c>
      <c r="M2062" t="s">
        <v>1508</v>
      </c>
      <c r="N2062" s="1">
        <v>41970</v>
      </c>
      <c r="O2062">
        <v>-35.418300000000002</v>
      </c>
      <c r="P2062">
        <v>-48.721899999999998</v>
      </c>
      <c r="Q2062" t="s">
        <v>3</v>
      </c>
      <c r="R2062" t="s">
        <v>704</v>
      </c>
      <c r="S2062" t="s">
        <v>705</v>
      </c>
      <c r="T2062" t="s">
        <v>28</v>
      </c>
      <c r="U2062" t="s">
        <v>27</v>
      </c>
      <c r="V2062">
        <v>1471.3934999999999</v>
      </c>
      <c r="W2062">
        <v>0.74</v>
      </c>
      <c r="X2062">
        <v>1</v>
      </c>
      <c r="Y2062">
        <v>145</v>
      </c>
      <c r="Z2062">
        <v>0</v>
      </c>
      <c r="AA2062">
        <v>0</v>
      </c>
      <c r="AB2062">
        <v>0</v>
      </c>
      <c r="AC2062">
        <v>240</v>
      </c>
      <c r="AD2062">
        <v>1000</v>
      </c>
      <c r="AE2062">
        <v>2000</v>
      </c>
      <c r="AF2062">
        <v>0</v>
      </c>
      <c r="AG2062">
        <v>0</v>
      </c>
      <c r="AH2062">
        <v>0</v>
      </c>
      <c r="AI2062">
        <v>0</v>
      </c>
      <c r="AJ2062">
        <v>0</v>
      </c>
      <c r="AK2062">
        <v>0</v>
      </c>
      <c r="AL2062">
        <v>0</v>
      </c>
      <c r="AM2062">
        <v>0</v>
      </c>
      <c r="AN2062">
        <v>1</v>
      </c>
      <c r="AO2062">
        <v>0</v>
      </c>
      <c r="AP2062">
        <v>0</v>
      </c>
      <c r="AQ2062">
        <v>0</v>
      </c>
      <c r="AR2062">
        <v>0</v>
      </c>
      <c r="AS2062">
        <v>0</v>
      </c>
      <c r="AT2062">
        <v>0</v>
      </c>
      <c r="AU2062">
        <v>0</v>
      </c>
      <c r="AV2062">
        <v>0</v>
      </c>
      <c r="AW2062">
        <v>0</v>
      </c>
      <c r="AX2062">
        <v>1</v>
      </c>
    </row>
    <row r="2063" spans="1:50" x14ac:dyDescent="0.25">
      <c r="A2063" s="36">
        <v>1901261</v>
      </c>
      <c r="B2063" s="36">
        <v>55681</v>
      </c>
      <c r="C2063" t="s">
        <v>64</v>
      </c>
      <c r="D2063" t="s">
        <v>573</v>
      </c>
      <c r="E2063">
        <v>4867</v>
      </c>
      <c r="F2063" s="1">
        <v>40499</v>
      </c>
      <c r="G2063" s="1">
        <v>40504</v>
      </c>
      <c r="H2063">
        <v>11</v>
      </c>
      <c r="I2063">
        <v>2010</v>
      </c>
      <c r="J2063">
        <v>-34.109000000000002</v>
      </c>
      <c r="K2063">
        <v>-35.920999999999999</v>
      </c>
      <c r="L2063" t="s">
        <v>1501</v>
      </c>
      <c r="M2063" t="s">
        <v>1508</v>
      </c>
      <c r="N2063" s="1">
        <v>41971</v>
      </c>
      <c r="O2063">
        <v>-30.3491</v>
      </c>
      <c r="P2063">
        <v>-20.5806</v>
      </c>
      <c r="Q2063" t="s">
        <v>3</v>
      </c>
      <c r="R2063" t="s">
        <v>704</v>
      </c>
      <c r="S2063" t="s">
        <v>705</v>
      </c>
      <c r="T2063" t="s">
        <v>28</v>
      </c>
      <c r="U2063" t="s">
        <v>27</v>
      </c>
      <c r="V2063">
        <v>1471.3853999999999</v>
      </c>
      <c r="W2063">
        <v>0.74</v>
      </c>
      <c r="X2063">
        <v>1</v>
      </c>
      <c r="Y2063">
        <v>148</v>
      </c>
      <c r="Z2063">
        <v>0</v>
      </c>
      <c r="AA2063">
        <v>0</v>
      </c>
      <c r="AB2063">
        <v>0</v>
      </c>
      <c r="AC2063">
        <v>240</v>
      </c>
      <c r="AD2063">
        <v>1000</v>
      </c>
      <c r="AE2063">
        <v>2000</v>
      </c>
      <c r="AF2063">
        <v>0</v>
      </c>
      <c r="AG2063">
        <v>0</v>
      </c>
      <c r="AH2063">
        <v>0</v>
      </c>
      <c r="AI2063">
        <v>0</v>
      </c>
      <c r="AJ2063">
        <v>0</v>
      </c>
      <c r="AK2063">
        <v>0</v>
      </c>
      <c r="AL2063">
        <v>0</v>
      </c>
      <c r="AM2063">
        <v>0</v>
      </c>
      <c r="AN2063">
        <v>1</v>
      </c>
      <c r="AO2063">
        <v>0</v>
      </c>
      <c r="AP2063">
        <v>0</v>
      </c>
      <c r="AQ2063">
        <v>0</v>
      </c>
      <c r="AR2063">
        <v>0</v>
      </c>
      <c r="AS2063">
        <v>0</v>
      </c>
      <c r="AT2063">
        <v>0</v>
      </c>
      <c r="AU2063">
        <v>0</v>
      </c>
      <c r="AV2063">
        <v>0</v>
      </c>
      <c r="AW2063">
        <v>0</v>
      </c>
      <c r="AX2063">
        <v>1</v>
      </c>
    </row>
    <row r="2064" spans="1:50" x14ac:dyDescent="0.25">
      <c r="A2064" s="36">
        <v>1901293</v>
      </c>
      <c r="B2064" s="36">
        <v>103806</v>
      </c>
      <c r="C2064" t="s">
        <v>64</v>
      </c>
      <c r="D2064" t="s">
        <v>573</v>
      </c>
      <c r="E2064">
        <v>5550</v>
      </c>
      <c r="F2064" s="1">
        <v>41217</v>
      </c>
      <c r="G2064" s="1">
        <v>41218</v>
      </c>
      <c r="H2064">
        <v>11</v>
      </c>
      <c r="I2064">
        <v>2012</v>
      </c>
      <c r="J2064">
        <v>-13.073</v>
      </c>
      <c r="K2064">
        <v>-25.067</v>
      </c>
      <c r="L2064" t="s">
        <v>1501</v>
      </c>
      <c r="M2064" t="s">
        <v>1506</v>
      </c>
      <c r="N2064" s="1">
        <v>41969</v>
      </c>
      <c r="O2064">
        <v>-14.8767</v>
      </c>
      <c r="P2064">
        <v>-26.734300000000001</v>
      </c>
      <c r="Q2064" t="s">
        <v>3</v>
      </c>
      <c r="R2064" t="s">
        <v>704</v>
      </c>
      <c r="S2064" t="s">
        <v>705</v>
      </c>
      <c r="T2064" t="s">
        <v>28</v>
      </c>
      <c r="U2064" t="s">
        <v>27</v>
      </c>
      <c r="V2064">
        <v>751.36879999999996</v>
      </c>
      <c r="W2064">
        <v>0.85</v>
      </c>
      <c r="X2064">
        <v>1</v>
      </c>
      <c r="Y2064">
        <v>76</v>
      </c>
      <c r="Z2064">
        <v>0</v>
      </c>
      <c r="AA2064">
        <v>0</v>
      </c>
      <c r="AB2064">
        <v>0</v>
      </c>
      <c r="AC2064">
        <v>240</v>
      </c>
      <c r="AD2064">
        <v>1000</v>
      </c>
      <c r="AE2064">
        <v>2000</v>
      </c>
      <c r="AF2064">
        <v>0</v>
      </c>
      <c r="AG2064">
        <v>0</v>
      </c>
      <c r="AH2064">
        <v>0</v>
      </c>
      <c r="AI2064">
        <v>0</v>
      </c>
      <c r="AJ2064">
        <v>0</v>
      </c>
      <c r="AK2064">
        <v>0</v>
      </c>
      <c r="AL2064">
        <v>0</v>
      </c>
      <c r="AM2064">
        <v>0</v>
      </c>
      <c r="AN2064">
        <v>1</v>
      </c>
      <c r="AO2064">
        <v>0</v>
      </c>
      <c r="AP2064">
        <v>0</v>
      </c>
      <c r="AQ2064">
        <v>0</v>
      </c>
      <c r="AR2064">
        <v>0</v>
      </c>
      <c r="AS2064">
        <v>0</v>
      </c>
      <c r="AT2064">
        <v>0</v>
      </c>
      <c r="AU2064">
        <v>0</v>
      </c>
      <c r="AV2064">
        <v>0</v>
      </c>
      <c r="AW2064">
        <v>0</v>
      </c>
      <c r="AX2064">
        <v>1</v>
      </c>
    </row>
    <row r="2065" spans="1:50" x14ac:dyDescent="0.25">
      <c r="A2065" s="36">
        <v>1901295</v>
      </c>
      <c r="B2065" s="36">
        <v>103808</v>
      </c>
      <c r="C2065" t="s">
        <v>64</v>
      </c>
      <c r="D2065" t="s">
        <v>573</v>
      </c>
      <c r="E2065">
        <v>5552</v>
      </c>
      <c r="F2065" s="1">
        <v>41224</v>
      </c>
      <c r="G2065" s="1">
        <v>41225</v>
      </c>
      <c r="H2065">
        <v>11</v>
      </c>
      <c r="I2065">
        <v>2012</v>
      </c>
      <c r="J2065">
        <v>-29.114999999999998</v>
      </c>
      <c r="K2065">
        <v>-26.507000000000001</v>
      </c>
      <c r="L2065" t="s">
        <v>1501</v>
      </c>
      <c r="M2065" t="s">
        <v>1506</v>
      </c>
      <c r="N2065" s="1">
        <v>41976</v>
      </c>
      <c r="O2065">
        <v>-29.5108</v>
      </c>
      <c r="P2065">
        <v>-36.6267</v>
      </c>
      <c r="Q2065" t="s">
        <v>3</v>
      </c>
      <c r="R2065" t="s">
        <v>704</v>
      </c>
      <c r="S2065" t="s">
        <v>705</v>
      </c>
      <c r="T2065" t="s">
        <v>28</v>
      </c>
      <c r="U2065" t="s">
        <v>27</v>
      </c>
      <c r="V2065">
        <v>751.36990000000003</v>
      </c>
      <c r="W2065">
        <v>0.85</v>
      </c>
      <c r="X2065">
        <v>1</v>
      </c>
      <c r="Y2065">
        <v>76</v>
      </c>
      <c r="Z2065">
        <v>0</v>
      </c>
      <c r="AA2065">
        <v>0</v>
      </c>
      <c r="AB2065">
        <v>0</v>
      </c>
      <c r="AC2065">
        <v>240</v>
      </c>
      <c r="AD2065">
        <v>1000</v>
      </c>
      <c r="AE2065">
        <v>2000</v>
      </c>
      <c r="AF2065">
        <v>0</v>
      </c>
      <c r="AG2065">
        <v>0</v>
      </c>
      <c r="AH2065">
        <v>0</v>
      </c>
      <c r="AI2065">
        <v>0</v>
      </c>
      <c r="AJ2065">
        <v>0</v>
      </c>
      <c r="AK2065">
        <v>0</v>
      </c>
      <c r="AL2065">
        <v>0</v>
      </c>
      <c r="AM2065">
        <v>0</v>
      </c>
      <c r="AN2065">
        <v>1</v>
      </c>
      <c r="AO2065">
        <v>0</v>
      </c>
      <c r="AP2065">
        <v>0</v>
      </c>
      <c r="AQ2065">
        <v>0</v>
      </c>
      <c r="AR2065">
        <v>0</v>
      </c>
      <c r="AS2065">
        <v>0</v>
      </c>
      <c r="AT2065">
        <v>0</v>
      </c>
      <c r="AU2065">
        <v>0</v>
      </c>
      <c r="AV2065">
        <v>0</v>
      </c>
      <c r="AW2065">
        <v>0</v>
      </c>
      <c r="AX2065">
        <v>1</v>
      </c>
    </row>
    <row r="2066" spans="1:50" x14ac:dyDescent="0.25">
      <c r="A2066" s="36">
        <v>6901124</v>
      </c>
      <c r="B2066" s="36">
        <v>55678</v>
      </c>
      <c r="C2066" t="s">
        <v>64</v>
      </c>
      <c r="D2066" t="s">
        <v>573</v>
      </c>
      <c r="E2066">
        <v>4865</v>
      </c>
      <c r="F2066" s="1">
        <v>40822</v>
      </c>
      <c r="G2066" s="1">
        <v>40823</v>
      </c>
      <c r="H2066">
        <v>10</v>
      </c>
      <c r="I2066">
        <v>2011</v>
      </c>
      <c r="J2066">
        <v>27.271000000000001</v>
      </c>
      <c r="K2066">
        <v>-15.411</v>
      </c>
      <c r="L2066" t="s">
        <v>1501</v>
      </c>
      <c r="M2066" t="s">
        <v>706</v>
      </c>
      <c r="N2066" s="1">
        <v>41973</v>
      </c>
      <c r="O2066">
        <v>28.895900000000001</v>
      </c>
      <c r="P2066">
        <v>-22.391300000000001</v>
      </c>
      <c r="Q2066" t="s">
        <v>3</v>
      </c>
      <c r="R2066" t="s">
        <v>704</v>
      </c>
      <c r="S2066" t="s">
        <v>705</v>
      </c>
      <c r="T2066" t="s">
        <v>28</v>
      </c>
      <c r="U2066" t="s">
        <v>27</v>
      </c>
      <c r="V2066">
        <v>1151.175</v>
      </c>
      <c r="W2066">
        <v>0.78</v>
      </c>
      <c r="X2066">
        <v>1</v>
      </c>
      <c r="Y2066">
        <v>116</v>
      </c>
      <c r="Z2066">
        <v>69</v>
      </c>
      <c r="AA2066">
        <v>0</v>
      </c>
      <c r="AB2066">
        <v>0</v>
      </c>
      <c r="AC2066">
        <v>240</v>
      </c>
      <c r="AD2066">
        <v>1000</v>
      </c>
      <c r="AE2066">
        <v>2000</v>
      </c>
      <c r="AF2066">
        <v>0</v>
      </c>
      <c r="AG2066">
        <v>0</v>
      </c>
      <c r="AH2066">
        <v>0</v>
      </c>
      <c r="AI2066">
        <v>0</v>
      </c>
      <c r="AJ2066">
        <v>0</v>
      </c>
      <c r="AK2066">
        <v>0</v>
      </c>
      <c r="AL2066">
        <v>0</v>
      </c>
      <c r="AM2066">
        <v>0</v>
      </c>
      <c r="AN2066">
        <v>1</v>
      </c>
      <c r="AO2066">
        <v>0</v>
      </c>
      <c r="AP2066">
        <v>0</v>
      </c>
      <c r="AQ2066">
        <v>0</v>
      </c>
      <c r="AR2066">
        <v>0</v>
      </c>
      <c r="AS2066">
        <v>0</v>
      </c>
      <c r="AT2066">
        <v>0</v>
      </c>
      <c r="AU2066">
        <v>0</v>
      </c>
      <c r="AV2066">
        <v>0</v>
      </c>
      <c r="AW2066">
        <v>0</v>
      </c>
      <c r="AX2066">
        <v>1</v>
      </c>
    </row>
    <row r="2067" spans="1:50" x14ac:dyDescent="0.25">
      <c r="A2067" s="36">
        <v>6901123</v>
      </c>
      <c r="B2067" s="36">
        <v>55675</v>
      </c>
      <c r="C2067" t="s">
        <v>64</v>
      </c>
      <c r="D2067" t="s">
        <v>573</v>
      </c>
      <c r="E2067">
        <v>4864</v>
      </c>
      <c r="F2067" s="1">
        <v>40820</v>
      </c>
      <c r="G2067" s="1">
        <v>40820</v>
      </c>
      <c r="H2067">
        <v>10</v>
      </c>
      <c r="I2067">
        <v>2011</v>
      </c>
      <c r="J2067">
        <v>27.1525</v>
      </c>
      <c r="K2067">
        <v>-19.258099999999999</v>
      </c>
      <c r="L2067" t="s">
        <v>1501</v>
      </c>
      <c r="M2067" t="s">
        <v>706</v>
      </c>
      <c r="N2067" s="1">
        <v>41971</v>
      </c>
      <c r="O2067">
        <v>23.562899999999999</v>
      </c>
      <c r="P2067">
        <v>-21.7026</v>
      </c>
      <c r="Q2067" t="s">
        <v>3</v>
      </c>
      <c r="R2067" t="s">
        <v>704</v>
      </c>
      <c r="S2067" t="s">
        <v>705</v>
      </c>
      <c r="T2067" t="s">
        <v>28</v>
      </c>
      <c r="U2067" t="s">
        <v>27</v>
      </c>
      <c r="V2067">
        <v>1151.1383000000001</v>
      </c>
      <c r="W2067">
        <v>0.78</v>
      </c>
      <c r="X2067">
        <v>1</v>
      </c>
      <c r="Y2067">
        <v>109</v>
      </c>
      <c r="Z2067">
        <v>0</v>
      </c>
      <c r="AA2067">
        <v>0</v>
      </c>
      <c r="AB2067">
        <v>0</v>
      </c>
      <c r="AC2067">
        <v>240</v>
      </c>
      <c r="AD2067">
        <v>1000</v>
      </c>
      <c r="AE2067">
        <v>2000</v>
      </c>
      <c r="AF2067">
        <v>0</v>
      </c>
      <c r="AG2067">
        <v>0</v>
      </c>
      <c r="AH2067">
        <v>0</v>
      </c>
      <c r="AI2067">
        <v>0</v>
      </c>
      <c r="AJ2067">
        <v>0</v>
      </c>
      <c r="AK2067">
        <v>0</v>
      </c>
      <c r="AL2067">
        <v>0</v>
      </c>
      <c r="AM2067">
        <v>0</v>
      </c>
      <c r="AN2067">
        <v>1</v>
      </c>
      <c r="AO2067">
        <v>0</v>
      </c>
      <c r="AP2067">
        <v>0</v>
      </c>
      <c r="AQ2067">
        <v>0</v>
      </c>
      <c r="AR2067">
        <v>0</v>
      </c>
      <c r="AS2067">
        <v>0</v>
      </c>
      <c r="AT2067">
        <v>0</v>
      </c>
      <c r="AU2067">
        <v>0</v>
      </c>
      <c r="AV2067">
        <v>0</v>
      </c>
      <c r="AW2067">
        <v>0</v>
      </c>
      <c r="AX2067">
        <v>1</v>
      </c>
    </row>
    <row r="2068" spans="1:50" x14ac:dyDescent="0.25">
      <c r="A2068" s="36">
        <v>6901122</v>
      </c>
      <c r="B2068" s="36">
        <v>55674</v>
      </c>
      <c r="C2068" t="s">
        <v>64</v>
      </c>
      <c r="D2068" t="s">
        <v>573</v>
      </c>
      <c r="E2068">
        <v>4863</v>
      </c>
      <c r="F2068" s="1">
        <v>40819</v>
      </c>
      <c r="G2068" s="1">
        <v>40819</v>
      </c>
      <c r="H2068">
        <v>10</v>
      </c>
      <c r="I2068">
        <v>2011</v>
      </c>
      <c r="J2068">
        <v>27.0152</v>
      </c>
      <c r="K2068">
        <v>-23.312100000000001</v>
      </c>
      <c r="L2068" t="s">
        <v>1501</v>
      </c>
      <c r="M2068" t="s">
        <v>706</v>
      </c>
      <c r="N2068" s="1">
        <v>41970</v>
      </c>
      <c r="O2068">
        <v>25.369800000000001</v>
      </c>
      <c r="P2068">
        <v>-27.750800000000002</v>
      </c>
      <c r="Q2068" t="s">
        <v>3</v>
      </c>
      <c r="R2068" t="s">
        <v>704</v>
      </c>
      <c r="S2068" t="s">
        <v>705</v>
      </c>
      <c r="T2068" t="s">
        <v>28</v>
      </c>
      <c r="U2068" t="s">
        <v>27</v>
      </c>
      <c r="V2068">
        <v>1151.0696</v>
      </c>
      <c r="W2068">
        <v>0.78</v>
      </c>
      <c r="X2068">
        <v>1</v>
      </c>
      <c r="Y2068">
        <v>116</v>
      </c>
      <c r="Z2068">
        <v>0</v>
      </c>
      <c r="AA2068">
        <v>0</v>
      </c>
      <c r="AB2068">
        <v>0</v>
      </c>
      <c r="AC2068">
        <v>240</v>
      </c>
      <c r="AD2068">
        <v>1000</v>
      </c>
      <c r="AE2068">
        <v>2000</v>
      </c>
      <c r="AF2068">
        <v>0</v>
      </c>
      <c r="AG2068">
        <v>0</v>
      </c>
      <c r="AH2068">
        <v>0</v>
      </c>
      <c r="AI2068">
        <v>0</v>
      </c>
      <c r="AJ2068">
        <v>0</v>
      </c>
      <c r="AK2068">
        <v>0</v>
      </c>
      <c r="AL2068">
        <v>0</v>
      </c>
      <c r="AM2068">
        <v>0</v>
      </c>
      <c r="AN2068">
        <v>1</v>
      </c>
      <c r="AO2068">
        <v>0</v>
      </c>
      <c r="AP2068">
        <v>0</v>
      </c>
      <c r="AQ2068">
        <v>0</v>
      </c>
      <c r="AR2068">
        <v>0</v>
      </c>
      <c r="AS2068">
        <v>0</v>
      </c>
      <c r="AT2068">
        <v>0</v>
      </c>
      <c r="AU2068">
        <v>0</v>
      </c>
      <c r="AV2068">
        <v>0</v>
      </c>
      <c r="AW2068">
        <v>0</v>
      </c>
      <c r="AX2068">
        <v>1</v>
      </c>
    </row>
    <row r="2069" spans="1:50" x14ac:dyDescent="0.25">
      <c r="A2069" s="36">
        <v>6901121</v>
      </c>
      <c r="B2069" s="36">
        <v>55669</v>
      </c>
      <c r="C2069" t="s">
        <v>64</v>
      </c>
      <c r="D2069" t="s">
        <v>573</v>
      </c>
      <c r="E2069">
        <v>4860</v>
      </c>
      <c r="F2069" s="1">
        <v>40818</v>
      </c>
      <c r="G2069" s="1">
        <v>40819</v>
      </c>
      <c r="H2069">
        <v>10</v>
      </c>
      <c r="I2069">
        <v>2011</v>
      </c>
      <c r="J2069">
        <v>26.96</v>
      </c>
      <c r="K2069">
        <v>-27.765000000000001</v>
      </c>
      <c r="L2069" t="s">
        <v>1501</v>
      </c>
      <c r="M2069" t="s">
        <v>706</v>
      </c>
      <c r="N2069" s="1">
        <v>41969</v>
      </c>
      <c r="O2069">
        <v>26.6206</v>
      </c>
      <c r="P2069">
        <v>-30.801100000000002</v>
      </c>
      <c r="Q2069" t="s">
        <v>3</v>
      </c>
      <c r="R2069" t="s">
        <v>704</v>
      </c>
      <c r="S2069" t="s">
        <v>705</v>
      </c>
      <c r="T2069" t="s">
        <v>28</v>
      </c>
      <c r="U2069" t="s">
        <v>27</v>
      </c>
      <c r="V2069">
        <v>1151.0808</v>
      </c>
      <c r="W2069">
        <v>0.78</v>
      </c>
      <c r="X2069">
        <v>1</v>
      </c>
      <c r="Y2069">
        <v>110</v>
      </c>
      <c r="Z2069">
        <v>69</v>
      </c>
      <c r="AA2069">
        <v>0</v>
      </c>
      <c r="AB2069">
        <v>0</v>
      </c>
      <c r="AC2069">
        <v>240</v>
      </c>
      <c r="AD2069">
        <v>1000</v>
      </c>
      <c r="AE2069">
        <v>2000</v>
      </c>
      <c r="AF2069">
        <v>0</v>
      </c>
      <c r="AG2069">
        <v>0</v>
      </c>
      <c r="AH2069">
        <v>0</v>
      </c>
      <c r="AI2069">
        <v>0</v>
      </c>
      <c r="AJ2069">
        <v>0</v>
      </c>
      <c r="AK2069">
        <v>0</v>
      </c>
      <c r="AL2069">
        <v>0</v>
      </c>
      <c r="AM2069">
        <v>0</v>
      </c>
      <c r="AN2069">
        <v>1</v>
      </c>
      <c r="AO2069">
        <v>0</v>
      </c>
      <c r="AP2069">
        <v>0</v>
      </c>
      <c r="AQ2069">
        <v>0</v>
      </c>
      <c r="AR2069">
        <v>0</v>
      </c>
      <c r="AS2069">
        <v>0</v>
      </c>
      <c r="AT2069">
        <v>0</v>
      </c>
      <c r="AU2069">
        <v>0</v>
      </c>
      <c r="AV2069">
        <v>0</v>
      </c>
      <c r="AW2069">
        <v>0</v>
      </c>
      <c r="AX2069">
        <v>1</v>
      </c>
    </row>
    <row r="2070" spans="1:50" x14ac:dyDescent="0.25">
      <c r="A2070" s="36">
        <v>6901119</v>
      </c>
      <c r="B2070" s="36">
        <v>81219</v>
      </c>
      <c r="C2070" t="s">
        <v>64</v>
      </c>
      <c r="D2070" t="s">
        <v>573</v>
      </c>
      <c r="E2070">
        <v>3908</v>
      </c>
      <c r="F2070" s="1">
        <v>40816</v>
      </c>
      <c r="G2070" s="1">
        <v>40819</v>
      </c>
      <c r="H2070">
        <v>9</v>
      </c>
      <c r="I2070">
        <v>2011</v>
      </c>
      <c r="J2070">
        <v>26.568200000000001</v>
      </c>
      <c r="K2070">
        <v>-36.250599999999999</v>
      </c>
      <c r="L2070" t="s">
        <v>1501</v>
      </c>
      <c r="M2070" t="s">
        <v>706</v>
      </c>
      <c r="N2070" s="1">
        <v>41967</v>
      </c>
      <c r="O2070">
        <v>26.168399999999998</v>
      </c>
      <c r="P2070">
        <v>-34.154800000000002</v>
      </c>
      <c r="Q2070" t="s">
        <v>3</v>
      </c>
      <c r="R2070" t="s">
        <v>704</v>
      </c>
      <c r="S2070" t="s">
        <v>705</v>
      </c>
      <c r="T2070" t="s">
        <v>28</v>
      </c>
      <c r="U2070" t="s">
        <v>27</v>
      </c>
      <c r="V2070">
        <v>1151.0826</v>
      </c>
      <c r="W2070">
        <v>0.78</v>
      </c>
      <c r="X2070">
        <v>1</v>
      </c>
      <c r="Y2070">
        <v>116</v>
      </c>
      <c r="Z2070">
        <v>69</v>
      </c>
      <c r="AA2070">
        <v>0</v>
      </c>
      <c r="AB2070">
        <v>0</v>
      </c>
      <c r="AC2070">
        <v>240</v>
      </c>
      <c r="AD2070">
        <v>1000</v>
      </c>
      <c r="AE2070">
        <v>2000</v>
      </c>
      <c r="AF2070">
        <v>0</v>
      </c>
      <c r="AG2070">
        <v>0</v>
      </c>
      <c r="AH2070">
        <v>0</v>
      </c>
      <c r="AI2070">
        <v>0</v>
      </c>
      <c r="AJ2070">
        <v>0</v>
      </c>
      <c r="AK2070">
        <v>0</v>
      </c>
      <c r="AL2070">
        <v>0</v>
      </c>
      <c r="AM2070">
        <v>0</v>
      </c>
      <c r="AN2070">
        <v>1</v>
      </c>
      <c r="AO2070">
        <v>0</v>
      </c>
      <c r="AP2070">
        <v>0</v>
      </c>
      <c r="AQ2070">
        <v>0</v>
      </c>
      <c r="AR2070">
        <v>0</v>
      </c>
      <c r="AS2070">
        <v>0</v>
      </c>
      <c r="AT2070">
        <v>0</v>
      </c>
      <c r="AU2070">
        <v>0</v>
      </c>
      <c r="AV2070">
        <v>0</v>
      </c>
      <c r="AW2070">
        <v>0</v>
      </c>
      <c r="AX2070">
        <v>1</v>
      </c>
    </row>
    <row r="2071" spans="1:50" x14ac:dyDescent="0.25">
      <c r="A2071" s="36">
        <v>6901117</v>
      </c>
      <c r="B2071" s="36">
        <v>55670</v>
      </c>
      <c r="C2071" t="s">
        <v>64</v>
      </c>
      <c r="D2071" t="s">
        <v>573</v>
      </c>
      <c r="E2071">
        <v>4861</v>
      </c>
      <c r="F2071" s="1">
        <v>40814</v>
      </c>
      <c r="G2071" s="1">
        <v>40819</v>
      </c>
      <c r="H2071">
        <v>9</v>
      </c>
      <c r="I2071">
        <v>2011</v>
      </c>
      <c r="J2071">
        <v>26.112400000000001</v>
      </c>
      <c r="K2071">
        <v>-45.067799999999998</v>
      </c>
      <c r="L2071" t="s">
        <v>1501</v>
      </c>
      <c r="M2071" t="s">
        <v>706</v>
      </c>
      <c r="N2071" s="1">
        <v>41975</v>
      </c>
      <c r="O2071">
        <v>25.421099999999999</v>
      </c>
      <c r="P2071">
        <v>-43.570700000000002</v>
      </c>
      <c r="Q2071" t="s">
        <v>3</v>
      </c>
      <c r="R2071" t="s">
        <v>704</v>
      </c>
      <c r="S2071" t="s">
        <v>705</v>
      </c>
      <c r="T2071" t="s">
        <v>28</v>
      </c>
      <c r="U2071" t="s">
        <v>27</v>
      </c>
      <c r="V2071">
        <v>1161.0449000000001</v>
      </c>
      <c r="W2071">
        <v>0.78</v>
      </c>
      <c r="X2071">
        <v>1</v>
      </c>
      <c r="Y2071">
        <v>117</v>
      </c>
      <c r="Z2071">
        <v>70</v>
      </c>
      <c r="AA2071">
        <v>0</v>
      </c>
      <c r="AB2071">
        <v>0</v>
      </c>
      <c r="AC2071">
        <v>240</v>
      </c>
      <c r="AD2071">
        <v>1000</v>
      </c>
      <c r="AE2071">
        <v>2000</v>
      </c>
      <c r="AF2071">
        <v>0</v>
      </c>
      <c r="AG2071">
        <v>0</v>
      </c>
      <c r="AH2071">
        <v>0</v>
      </c>
      <c r="AI2071">
        <v>0</v>
      </c>
      <c r="AJ2071">
        <v>0</v>
      </c>
      <c r="AK2071">
        <v>0</v>
      </c>
      <c r="AL2071">
        <v>0</v>
      </c>
      <c r="AM2071">
        <v>0</v>
      </c>
      <c r="AN2071">
        <v>1</v>
      </c>
      <c r="AO2071">
        <v>0</v>
      </c>
      <c r="AP2071">
        <v>0</v>
      </c>
      <c r="AQ2071">
        <v>0</v>
      </c>
      <c r="AR2071">
        <v>0</v>
      </c>
      <c r="AS2071">
        <v>0</v>
      </c>
      <c r="AT2071">
        <v>0</v>
      </c>
      <c r="AU2071">
        <v>0</v>
      </c>
      <c r="AV2071">
        <v>0</v>
      </c>
      <c r="AW2071">
        <v>0</v>
      </c>
      <c r="AX2071">
        <v>1</v>
      </c>
    </row>
    <row r="2072" spans="1:50" x14ac:dyDescent="0.25">
      <c r="A2072" s="36">
        <v>1901133</v>
      </c>
      <c r="B2072" s="36">
        <v>67363</v>
      </c>
      <c r="C2072" t="s">
        <v>64</v>
      </c>
      <c r="D2072">
        <v>2954</v>
      </c>
      <c r="E2072">
        <v>2954</v>
      </c>
      <c r="F2072" s="1">
        <v>39775</v>
      </c>
      <c r="G2072" s="1">
        <v>39784</v>
      </c>
      <c r="H2072">
        <v>11</v>
      </c>
      <c r="I2072">
        <v>2008</v>
      </c>
      <c r="J2072">
        <v>-43.9</v>
      </c>
      <c r="K2072">
        <v>68.12</v>
      </c>
      <c r="L2072" t="s">
        <v>1501</v>
      </c>
      <c r="M2072" t="s">
        <v>1518</v>
      </c>
      <c r="N2072" s="1">
        <v>41786</v>
      </c>
      <c r="O2072">
        <v>-66.313000000000002</v>
      </c>
      <c r="P2072">
        <v>-178.613</v>
      </c>
      <c r="Q2072" t="s">
        <v>3</v>
      </c>
      <c r="R2072" t="s">
        <v>615</v>
      </c>
      <c r="S2072" t="s">
        <v>616</v>
      </c>
      <c r="T2072" t="s">
        <v>13</v>
      </c>
      <c r="U2072" t="s">
        <v>12</v>
      </c>
      <c r="V2072">
        <v>2010.6819</v>
      </c>
      <c r="W2072">
        <v>0.57999999999999996</v>
      </c>
      <c r="X2072">
        <v>1</v>
      </c>
      <c r="Y2072">
        <v>202</v>
      </c>
      <c r="Z2072">
        <v>42</v>
      </c>
      <c r="AA2072">
        <v>0</v>
      </c>
      <c r="AB2072">
        <v>0</v>
      </c>
      <c r="AC2072">
        <v>240</v>
      </c>
      <c r="AD2072">
        <v>1000</v>
      </c>
      <c r="AE2072">
        <v>2000</v>
      </c>
      <c r="AF2072">
        <v>1</v>
      </c>
      <c r="AG2072">
        <v>0</v>
      </c>
      <c r="AH2072">
        <v>0</v>
      </c>
      <c r="AI2072">
        <v>0</v>
      </c>
      <c r="AJ2072">
        <v>0</v>
      </c>
      <c r="AK2072">
        <v>0</v>
      </c>
      <c r="AL2072">
        <v>0</v>
      </c>
      <c r="AM2072">
        <v>0</v>
      </c>
      <c r="AN2072">
        <v>0</v>
      </c>
      <c r="AO2072">
        <v>0</v>
      </c>
      <c r="AP2072">
        <v>0</v>
      </c>
      <c r="AQ2072">
        <v>0</v>
      </c>
      <c r="AR2072">
        <v>0</v>
      </c>
      <c r="AS2072">
        <v>0</v>
      </c>
      <c r="AT2072">
        <v>0</v>
      </c>
      <c r="AU2072">
        <v>0</v>
      </c>
      <c r="AV2072">
        <v>0</v>
      </c>
      <c r="AW2072">
        <v>0</v>
      </c>
      <c r="AX2072">
        <v>1</v>
      </c>
    </row>
    <row r="2073" spans="1:50" x14ac:dyDescent="0.25">
      <c r="A2073" s="36">
        <v>1900808</v>
      </c>
      <c r="B2073" s="36">
        <v>17086</v>
      </c>
      <c r="C2073" t="s">
        <v>64</v>
      </c>
      <c r="D2073">
        <v>3087</v>
      </c>
      <c r="E2073">
        <v>2828</v>
      </c>
      <c r="F2073" s="1">
        <v>39773</v>
      </c>
      <c r="G2073" s="1">
        <v>39777</v>
      </c>
      <c r="H2073">
        <v>11</v>
      </c>
      <c r="I2073">
        <v>2008</v>
      </c>
      <c r="J2073">
        <v>-44.286999999999999</v>
      </c>
      <c r="K2073">
        <v>65.736999999999995</v>
      </c>
      <c r="L2073" t="s">
        <v>1501</v>
      </c>
      <c r="M2073" t="s">
        <v>625</v>
      </c>
      <c r="N2073" s="1">
        <v>41969</v>
      </c>
      <c r="O2073">
        <v>-25.973099999999999</v>
      </c>
      <c r="P2073">
        <v>90.318399999999997</v>
      </c>
      <c r="Q2073" t="s">
        <v>71</v>
      </c>
      <c r="R2073" t="s">
        <v>626</v>
      </c>
      <c r="S2073" t="s">
        <v>627</v>
      </c>
      <c r="T2073" t="s">
        <v>34</v>
      </c>
      <c r="U2073" t="s">
        <v>7</v>
      </c>
      <c r="V2073">
        <v>2196.0048000000002</v>
      </c>
      <c r="W2073">
        <v>0.64</v>
      </c>
      <c r="X2073">
        <v>1</v>
      </c>
      <c r="Y2073">
        <v>221</v>
      </c>
      <c r="Z2073">
        <v>180</v>
      </c>
      <c r="AA2073">
        <v>0</v>
      </c>
      <c r="AB2073">
        <v>0</v>
      </c>
      <c r="AC2073">
        <v>249</v>
      </c>
      <c r="AD2073">
        <v>1000</v>
      </c>
      <c r="AE2073">
        <v>1836</v>
      </c>
      <c r="AF2073">
        <v>0</v>
      </c>
      <c r="AG2073">
        <v>0</v>
      </c>
      <c r="AH2073">
        <v>0</v>
      </c>
      <c r="AI2073">
        <v>0</v>
      </c>
      <c r="AJ2073">
        <v>0</v>
      </c>
      <c r="AK2073">
        <v>0</v>
      </c>
      <c r="AL2073">
        <v>0</v>
      </c>
      <c r="AM2073">
        <v>0</v>
      </c>
      <c r="AN2073">
        <v>0</v>
      </c>
      <c r="AO2073">
        <v>0</v>
      </c>
      <c r="AP2073">
        <v>0</v>
      </c>
      <c r="AQ2073">
        <v>0</v>
      </c>
      <c r="AR2073">
        <v>0</v>
      </c>
      <c r="AS2073">
        <v>0</v>
      </c>
      <c r="AT2073">
        <v>0</v>
      </c>
      <c r="AU2073">
        <v>0</v>
      </c>
      <c r="AV2073">
        <v>0</v>
      </c>
      <c r="AW2073">
        <v>0</v>
      </c>
      <c r="AX2073">
        <v>1</v>
      </c>
    </row>
    <row r="2074" spans="1:50" x14ac:dyDescent="0.25">
      <c r="A2074" s="36">
        <v>1900809</v>
      </c>
      <c r="B2074" s="36">
        <v>17121</v>
      </c>
      <c r="C2074" t="s">
        <v>64</v>
      </c>
      <c r="D2074">
        <v>3088</v>
      </c>
      <c r="E2074">
        <v>2829</v>
      </c>
      <c r="F2074" s="1">
        <v>39775</v>
      </c>
      <c r="G2074" s="1">
        <v>39777</v>
      </c>
      <c r="H2074">
        <v>11</v>
      </c>
      <c r="I2074">
        <v>2008</v>
      </c>
      <c r="J2074">
        <v>-44.171999999999997</v>
      </c>
      <c r="K2074">
        <v>66.421999999999997</v>
      </c>
      <c r="L2074" t="s">
        <v>1501</v>
      </c>
      <c r="M2074" t="s">
        <v>625</v>
      </c>
      <c r="N2074" s="1">
        <v>41967</v>
      </c>
      <c r="O2074">
        <v>-45.308</v>
      </c>
      <c r="P2074">
        <v>114.0989</v>
      </c>
      <c r="Q2074" t="s">
        <v>71</v>
      </c>
      <c r="R2074" t="s">
        <v>626</v>
      </c>
      <c r="S2074" t="s">
        <v>627</v>
      </c>
      <c r="T2074" t="s">
        <v>34</v>
      </c>
      <c r="U2074" t="s">
        <v>7</v>
      </c>
      <c r="V2074">
        <v>2192.2109</v>
      </c>
      <c r="W2074">
        <v>0.64</v>
      </c>
      <c r="X2074">
        <v>1</v>
      </c>
      <c r="Y2074">
        <v>222</v>
      </c>
      <c r="Z2074">
        <v>180</v>
      </c>
      <c r="AA2074">
        <v>0</v>
      </c>
      <c r="AB2074">
        <v>0</v>
      </c>
      <c r="AC2074">
        <v>249</v>
      </c>
      <c r="AD2074">
        <v>1000</v>
      </c>
      <c r="AE2074">
        <v>1836</v>
      </c>
      <c r="AF2074">
        <v>0</v>
      </c>
      <c r="AG2074">
        <v>0</v>
      </c>
      <c r="AH2074">
        <v>0</v>
      </c>
      <c r="AI2074">
        <v>0</v>
      </c>
      <c r="AJ2074">
        <v>0</v>
      </c>
      <c r="AK2074">
        <v>0</v>
      </c>
      <c r="AL2074">
        <v>0</v>
      </c>
      <c r="AM2074">
        <v>0</v>
      </c>
      <c r="AN2074">
        <v>0</v>
      </c>
      <c r="AO2074">
        <v>0</v>
      </c>
      <c r="AP2074">
        <v>0</v>
      </c>
      <c r="AQ2074">
        <v>0</v>
      </c>
      <c r="AR2074">
        <v>0</v>
      </c>
      <c r="AS2074">
        <v>0</v>
      </c>
      <c r="AT2074">
        <v>0</v>
      </c>
      <c r="AU2074">
        <v>0</v>
      </c>
      <c r="AV2074">
        <v>0</v>
      </c>
      <c r="AW2074">
        <v>0</v>
      </c>
      <c r="AX2074">
        <v>1</v>
      </c>
    </row>
    <row r="2075" spans="1:50" x14ac:dyDescent="0.25">
      <c r="A2075" s="36">
        <v>1900810</v>
      </c>
      <c r="B2075" s="36">
        <v>17122</v>
      </c>
      <c r="C2075" t="s">
        <v>64</v>
      </c>
      <c r="D2075">
        <v>3089</v>
      </c>
      <c r="E2075">
        <v>2830</v>
      </c>
      <c r="F2075" s="1">
        <v>39775</v>
      </c>
      <c r="G2075" s="1">
        <v>39800</v>
      </c>
      <c r="H2075">
        <v>11</v>
      </c>
      <c r="I2075">
        <v>2008</v>
      </c>
      <c r="J2075">
        <v>-44</v>
      </c>
      <c r="K2075">
        <v>67.406999999999996</v>
      </c>
      <c r="L2075" t="s">
        <v>1501</v>
      </c>
      <c r="M2075" t="s">
        <v>625</v>
      </c>
      <c r="N2075" s="1">
        <v>41967</v>
      </c>
      <c r="O2075">
        <v>-53.5426</v>
      </c>
      <c r="P2075">
        <v>-137.8811</v>
      </c>
      <c r="Q2075" t="s">
        <v>71</v>
      </c>
      <c r="R2075" t="s">
        <v>626</v>
      </c>
      <c r="S2075" t="s">
        <v>627</v>
      </c>
      <c r="T2075" t="s">
        <v>34</v>
      </c>
      <c r="U2075" t="s">
        <v>7</v>
      </c>
      <c r="V2075">
        <v>2192.0023000000001</v>
      </c>
      <c r="W2075">
        <v>0.64</v>
      </c>
      <c r="X2075">
        <v>1</v>
      </c>
      <c r="Y2075">
        <v>222</v>
      </c>
      <c r="Z2075">
        <v>180</v>
      </c>
      <c r="AA2075">
        <v>0</v>
      </c>
      <c r="AB2075">
        <v>0</v>
      </c>
      <c r="AC2075">
        <v>249</v>
      </c>
      <c r="AD2075">
        <v>1000</v>
      </c>
      <c r="AE2075">
        <v>1836</v>
      </c>
      <c r="AF2075">
        <v>0</v>
      </c>
      <c r="AG2075">
        <v>0</v>
      </c>
      <c r="AH2075">
        <v>0</v>
      </c>
      <c r="AI2075">
        <v>0</v>
      </c>
      <c r="AJ2075">
        <v>0</v>
      </c>
      <c r="AK2075">
        <v>0</v>
      </c>
      <c r="AL2075">
        <v>0</v>
      </c>
      <c r="AM2075">
        <v>0</v>
      </c>
      <c r="AN2075">
        <v>0</v>
      </c>
      <c r="AO2075">
        <v>0</v>
      </c>
      <c r="AP2075">
        <v>0</v>
      </c>
      <c r="AQ2075">
        <v>0</v>
      </c>
      <c r="AR2075">
        <v>0</v>
      </c>
      <c r="AS2075">
        <v>0</v>
      </c>
      <c r="AT2075">
        <v>0</v>
      </c>
      <c r="AU2075">
        <v>0</v>
      </c>
      <c r="AV2075">
        <v>0</v>
      </c>
      <c r="AW2075">
        <v>0</v>
      </c>
      <c r="AX2075">
        <v>1</v>
      </c>
    </row>
    <row r="2076" spans="1:50" x14ac:dyDescent="0.25">
      <c r="A2076" s="36">
        <v>1900812</v>
      </c>
      <c r="B2076" s="36">
        <v>22743</v>
      </c>
      <c r="C2076" t="s">
        <v>64</v>
      </c>
      <c r="D2076">
        <v>3091</v>
      </c>
      <c r="E2076">
        <v>2832</v>
      </c>
      <c r="F2076" s="1">
        <v>39777</v>
      </c>
      <c r="G2076" s="1">
        <v>39800</v>
      </c>
      <c r="H2076">
        <v>11</v>
      </c>
      <c r="I2076">
        <v>2008</v>
      </c>
      <c r="J2076">
        <v>-43.624000000000002</v>
      </c>
      <c r="K2076">
        <v>70.891000000000005</v>
      </c>
      <c r="L2076" t="s">
        <v>1501</v>
      </c>
      <c r="M2076" t="s">
        <v>625</v>
      </c>
      <c r="N2076" s="1">
        <v>41939</v>
      </c>
      <c r="O2076">
        <v>-48.322800000000001</v>
      </c>
      <c r="P2076">
        <v>-128.59639999999999</v>
      </c>
      <c r="Q2076" t="s">
        <v>71</v>
      </c>
      <c r="R2076" t="s">
        <v>626</v>
      </c>
      <c r="S2076" t="s">
        <v>627</v>
      </c>
      <c r="T2076" t="s">
        <v>34</v>
      </c>
      <c r="U2076" t="s">
        <v>7</v>
      </c>
      <c r="V2076">
        <v>2162.018</v>
      </c>
      <c r="W2076">
        <v>0.57999999999999996</v>
      </c>
      <c r="X2076">
        <v>1</v>
      </c>
      <c r="Y2076">
        <v>214</v>
      </c>
      <c r="Z2076">
        <v>180</v>
      </c>
      <c r="AA2076">
        <v>0</v>
      </c>
      <c r="AB2076">
        <v>0</v>
      </c>
      <c r="AC2076">
        <v>249</v>
      </c>
      <c r="AD2076">
        <v>1000</v>
      </c>
      <c r="AE2076">
        <v>1836</v>
      </c>
      <c r="AF2076">
        <v>0</v>
      </c>
      <c r="AG2076">
        <v>0</v>
      </c>
      <c r="AH2076">
        <v>0</v>
      </c>
      <c r="AI2076">
        <v>0</v>
      </c>
      <c r="AJ2076">
        <v>0</v>
      </c>
      <c r="AK2076">
        <v>0</v>
      </c>
      <c r="AL2076">
        <v>0</v>
      </c>
      <c r="AM2076">
        <v>0</v>
      </c>
      <c r="AN2076">
        <v>0</v>
      </c>
      <c r="AO2076">
        <v>0</v>
      </c>
      <c r="AP2076">
        <v>0</v>
      </c>
      <c r="AQ2076">
        <v>0</v>
      </c>
      <c r="AR2076">
        <v>0</v>
      </c>
      <c r="AS2076">
        <v>0</v>
      </c>
      <c r="AT2076">
        <v>0</v>
      </c>
      <c r="AU2076">
        <v>0</v>
      </c>
      <c r="AV2076">
        <v>0</v>
      </c>
      <c r="AW2076">
        <v>0</v>
      </c>
      <c r="AX2076">
        <v>1</v>
      </c>
    </row>
    <row r="2077" spans="1:50" x14ac:dyDescent="0.25">
      <c r="A2077" s="36">
        <v>1900813</v>
      </c>
      <c r="B2077" s="36">
        <v>23251</v>
      </c>
      <c r="C2077" t="s">
        <v>64</v>
      </c>
      <c r="D2077">
        <v>3092</v>
      </c>
      <c r="E2077">
        <v>2834</v>
      </c>
      <c r="F2077" s="1">
        <v>39778</v>
      </c>
      <c r="G2077" s="1">
        <v>39800</v>
      </c>
      <c r="H2077">
        <v>11</v>
      </c>
      <c r="I2077">
        <v>2008</v>
      </c>
      <c r="J2077">
        <v>-49.951000000000001</v>
      </c>
      <c r="K2077">
        <v>71.736999999999995</v>
      </c>
      <c r="L2077" t="s">
        <v>1501</v>
      </c>
      <c r="M2077" t="s">
        <v>625</v>
      </c>
      <c r="N2077" s="1">
        <v>41966</v>
      </c>
      <c r="O2077">
        <v>-33.504399999999997</v>
      </c>
      <c r="P2077">
        <v>62.989800000000002</v>
      </c>
      <c r="Q2077" t="s">
        <v>71</v>
      </c>
      <c r="R2077" t="s">
        <v>626</v>
      </c>
      <c r="S2077" t="s">
        <v>627</v>
      </c>
      <c r="T2077" t="s">
        <v>34</v>
      </c>
      <c r="U2077" t="s">
        <v>7</v>
      </c>
      <c r="V2077">
        <v>2188.5088999999998</v>
      </c>
      <c r="W2077">
        <v>0.57999999999999996</v>
      </c>
      <c r="X2077">
        <v>1</v>
      </c>
      <c r="Y2077">
        <v>220</v>
      </c>
      <c r="Z2077">
        <v>198</v>
      </c>
      <c r="AA2077">
        <v>0</v>
      </c>
      <c r="AB2077">
        <v>1</v>
      </c>
      <c r="AC2077">
        <v>249</v>
      </c>
      <c r="AD2077">
        <v>1000</v>
      </c>
      <c r="AE2077">
        <v>1836</v>
      </c>
      <c r="AF2077">
        <v>0</v>
      </c>
      <c r="AG2077">
        <v>0</v>
      </c>
      <c r="AH2077">
        <v>0</v>
      </c>
      <c r="AI2077">
        <v>0</v>
      </c>
      <c r="AJ2077">
        <v>0</v>
      </c>
      <c r="AK2077">
        <v>0</v>
      </c>
      <c r="AL2077">
        <v>0</v>
      </c>
      <c r="AM2077">
        <v>0</v>
      </c>
      <c r="AN2077">
        <v>0</v>
      </c>
      <c r="AO2077">
        <v>0</v>
      </c>
      <c r="AP2077">
        <v>0</v>
      </c>
      <c r="AQ2077">
        <v>0</v>
      </c>
      <c r="AR2077">
        <v>0</v>
      </c>
      <c r="AS2077">
        <v>0</v>
      </c>
      <c r="AT2077">
        <v>0</v>
      </c>
      <c r="AU2077">
        <v>0</v>
      </c>
      <c r="AV2077">
        <v>0</v>
      </c>
      <c r="AW2077">
        <v>0</v>
      </c>
      <c r="AX2077">
        <v>1</v>
      </c>
    </row>
    <row r="2078" spans="1:50" x14ac:dyDescent="0.25">
      <c r="A2078" s="36">
        <v>1901131</v>
      </c>
      <c r="B2078" s="36">
        <v>34484</v>
      </c>
      <c r="C2078" t="s">
        <v>64</v>
      </c>
      <c r="D2078">
        <v>3978</v>
      </c>
      <c r="E2078">
        <v>3978</v>
      </c>
      <c r="F2078" s="1">
        <v>39760</v>
      </c>
      <c r="G2078" s="1">
        <v>39763</v>
      </c>
      <c r="H2078">
        <v>11</v>
      </c>
      <c r="I2078">
        <v>2008</v>
      </c>
      <c r="J2078">
        <v>-43.41</v>
      </c>
      <c r="K2078">
        <v>52</v>
      </c>
      <c r="L2078" t="s">
        <v>1501</v>
      </c>
      <c r="M2078" t="s">
        <v>1518</v>
      </c>
      <c r="N2078" s="1">
        <v>41972</v>
      </c>
      <c r="O2078">
        <v>-36.476700000000001</v>
      </c>
      <c r="P2078">
        <v>120.66849999999999</v>
      </c>
      <c r="Q2078" t="s">
        <v>3</v>
      </c>
      <c r="R2078" t="s">
        <v>615</v>
      </c>
      <c r="S2078" t="s">
        <v>616</v>
      </c>
      <c r="T2078" t="s">
        <v>13</v>
      </c>
      <c r="U2078" t="s">
        <v>12</v>
      </c>
      <c r="V2078">
        <v>2211.3325</v>
      </c>
      <c r="W2078">
        <v>0.64</v>
      </c>
      <c r="X2078">
        <v>1</v>
      </c>
      <c r="Y2078">
        <v>222</v>
      </c>
      <c r="Z2078">
        <v>44</v>
      </c>
      <c r="AA2078">
        <v>0</v>
      </c>
      <c r="AB2078">
        <v>0</v>
      </c>
      <c r="AC2078">
        <v>240</v>
      </c>
      <c r="AD2078">
        <v>1000</v>
      </c>
      <c r="AE2078">
        <v>2000</v>
      </c>
      <c r="AF2078">
        <v>0</v>
      </c>
      <c r="AG2078">
        <v>0</v>
      </c>
      <c r="AH2078">
        <v>0</v>
      </c>
      <c r="AI2078">
        <v>0</v>
      </c>
      <c r="AJ2078">
        <v>0</v>
      </c>
      <c r="AK2078">
        <v>0</v>
      </c>
      <c r="AL2078">
        <v>0</v>
      </c>
      <c r="AM2078">
        <v>0</v>
      </c>
      <c r="AN2078">
        <v>0</v>
      </c>
      <c r="AO2078">
        <v>0</v>
      </c>
      <c r="AP2078">
        <v>0</v>
      </c>
      <c r="AQ2078">
        <v>0</v>
      </c>
      <c r="AR2078">
        <v>0</v>
      </c>
      <c r="AS2078">
        <v>0</v>
      </c>
      <c r="AT2078">
        <v>0</v>
      </c>
      <c r="AU2078">
        <v>0</v>
      </c>
      <c r="AV2078">
        <v>0</v>
      </c>
      <c r="AW2078">
        <v>0</v>
      </c>
      <c r="AX2078">
        <v>1</v>
      </c>
    </row>
    <row r="2079" spans="1:50" x14ac:dyDescent="0.25">
      <c r="A2079" s="36">
        <v>1901128</v>
      </c>
      <c r="B2079" s="36">
        <v>34481</v>
      </c>
      <c r="C2079" t="s">
        <v>64</v>
      </c>
      <c r="D2079">
        <v>3975</v>
      </c>
      <c r="E2079">
        <v>3975</v>
      </c>
      <c r="F2079" s="1">
        <v>39757</v>
      </c>
      <c r="G2079" s="1">
        <v>39759</v>
      </c>
      <c r="H2079">
        <v>11</v>
      </c>
      <c r="I2079">
        <v>2008</v>
      </c>
      <c r="J2079">
        <v>-40.5</v>
      </c>
      <c r="K2079">
        <v>36.01</v>
      </c>
      <c r="L2079" t="s">
        <v>1501</v>
      </c>
      <c r="M2079" t="s">
        <v>1518</v>
      </c>
      <c r="N2079" s="1">
        <v>41969</v>
      </c>
      <c r="O2079">
        <v>-54.282299999999999</v>
      </c>
      <c r="P2079">
        <v>160.75800000000001</v>
      </c>
      <c r="Q2079" t="s">
        <v>3</v>
      </c>
      <c r="R2079" t="s">
        <v>615</v>
      </c>
      <c r="S2079" t="s">
        <v>616</v>
      </c>
      <c r="T2079" t="s">
        <v>13</v>
      </c>
      <c r="U2079" t="s">
        <v>12</v>
      </c>
      <c r="V2079">
        <v>2211.2516999999998</v>
      </c>
      <c r="W2079">
        <v>0.64</v>
      </c>
      <c r="X2079">
        <v>1</v>
      </c>
      <c r="Y2079">
        <v>222</v>
      </c>
      <c r="Z2079">
        <v>195</v>
      </c>
      <c r="AA2079">
        <v>0</v>
      </c>
      <c r="AB2079">
        <v>0</v>
      </c>
      <c r="AC2079">
        <v>240</v>
      </c>
      <c r="AD2079">
        <v>1000</v>
      </c>
      <c r="AE2079">
        <v>2000</v>
      </c>
      <c r="AF2079">
        <v>0</v>
      </c>
      <c r="AG2079">
        <v>0</v>
      </c>
      <c r="AH2079">
        <v>0</v>
      </c>
      <c r="AI2079">
        <v>0</v>
      </c>
      <c r="AJ2079">
        <v>0</v>
      </c>
      <c r="AK2079">
        <v>0</v>
      </c>
      <c r="AL2079">
        <v>0</v>
      </c>
      <c r="AM2079">
        <v>0</v>
      </c>
      <c r="AN2079">
        <v>0</v>
      </c>
      <c r="AO2079">
        <v>0</v>
      </c>
      <c r="AP2079">
        <v>0</v>
      </c>
      <c r="AQ2079">
        <v>0</v>
      </c>
      <c r="AR2079">
        <v>0</v>
      </c>
      <c r="AS2079">
        <v>0</v>
      </c>
      <c r="AT2079">
        <v>0</v>
      </c>
      <c r="AU2079">
        <v>0</v>
      </c>
      <c r="AV2079">
        <v>0</v>
      </c>
      <c r="AW2079">
        <v>0</v>
      </c>
      <c r="AX2079">
        <v>1</v>
      </c>
    </row>
    <row r="2080" spans="1:50" x14ac:dyDescent="0.25">
      <c r="A2080" s="36">
        <v>1901134</v>
      </c>
      <c r="B2080" s="36">
        <v>33168</v>
      </c>
      <c r="C2080" t="s">
        <v>64</v>
      </c>
      <c r="D2080">
        <v>3639</v>
      </c>
      <c r="E2080">
        <v>3639</v>
      </c>
      <c r="F2080" s="1">
        <v>39776</v>
      </c>
      <c r="G2080" s="1">
        <v>39784</v>
      </c>
      <c r="H2080">
        <v>11</v>
      </c>
      <c r="I2080">
        <v>2008</v>
      </c>
      <c r="J2080">
        <v>-43.77</v>
      </c>
      <c r="K2080">
        <v>68.73</v>
      </c>
      <c r="L2080" t="s">
        <v>1501</v>
      </c>
      <c r="M2080" t="s">
        <v>1518</v>
      </c>
      <c r="N2080" s="1">
        <v>41967</v>
      </c>
      <c r="O2080">
        <v>-44.629100000000001</v>
      </c>
      <c r="P2080">
        <v>104.1193</v>
      </c>
      <c r="Q2080" t="s">
        <v>3</v>
      </c>
      <c r="R2080" t="s">
        <v>615</v>
      </c>
      <c r="S2080" t="s">
        <v>616</v>
      </c>
      <c r="T2080" t="s">
        <v>13</v>
      </c>
      <c r="U2080" t="s">
        <v>12</v>
      </c>
      <c r="V2080">
        <v>2191.0075000000002</v>
      </c>
      <c r="W2080">
        <v>0.64</v>
      </c>
      <c r="X2080">
        <v>1</v>
      </c>
      <c r="Y2080">
        <v>214</v>
      </c>
      <c r="Z2080">
        <v>42</v>
      </c>
      <c r="AA2080">
        <v>0</v>
      </c>
      <c r="AB2080">
        <v>0</v>
      </c>
      <c r="AC2080">
        <v>240</v>
      </c>
      <c r="AD2080">
        <v>1000</v>
      </c>
      <c r="AE2080">
        <v>2000</v>
      </c>
      <c r="AF2080">
        <v>1</v>
      </c>
      <c r="AG2080">
        <v>0</v>
      </c>
      <c r="AH2080">
        <v>0</v>
      </c>
      <c r="AI2080">
        <v>0</v>
      </c>
      <c r="AJ2080">
        <v>0</v>
      </c>
      <c r="AK2080">
        <v>0</v>
      </c>
      <c r="AL2080">
        <v>0</v>
      </c>
      <c r="AM2080">
        <v>0</v>
      </c>
      <c r="AN2080">
        <v>0</v>
      </c>
      <c r="AO2080">
        <v>0</v>
      </c>
      <c r="AP2080">
        <v>0</v>
      </c>
      <c r="AQ2080">
        <v>0</v>
      </c>
      <c r="AR2080">
        <v>0</v>
      </c>
      <c r="AS2080">
        <v>0</v>
      </c>
      <c r="AT2080">
        <v>0</v>
      </c>
      <c r="AU2080">
        <v>0</v>
      </c>
      <c r="AV2080">
        <v>0</v>
      </c>
      <c r="AW2080">
        <v>0</v>
      </c>
      <c r="AX2080">
        <v>1</v>
      </c>
    </row>
    <row r="2081" spans="1:50" x14ac:dyDescent="0.25">
      <c r="A2081" s="36">
        <v>1901130</v>
      </c>
      <c r="B2081" s="36">
        <v>34483</v>
      </c>
      <c r="C2081" t="s">
        <v>64</v>
      </c>
      <c r="D2081">
        <v>3977</v>
      </c>
      <c r="E2081">
        <v>3977</v>
      </c>
      <c r="F2081" s="1">
        <v>39759</v>
      </c>
      <c r="G2081" s="1">
        <v>39763</v>
      </c>
      <c r="H2081">
        <v>11</v>
      </c>
      <c r="I2081">
        <v>2008</v>
      </c>
      <c r="J2081">
        <v>-42.35</v>
      </c>
      <c r="K2081">
        <v>46</v>
      </c>
      <c r="L2081" t="s">
        <v>1501</v>
      </c>
      <c r="M2081" t="s">
        <v>1518</v>
      </c>
      <c r="N2081" s="1">
        <v>41970</v>
      </c>
      <c r="O2081">
        <v>-43.695900000000002</v>
      </c>
      <c r="P2081">
        <v>132.2664</v>
      </c>
      <c r="Q2081" t="s">
        <v>3</v>
      </c>
      <c r="R2081" t="s">
        <v>615</v>
      </c>
      <c r="S2081" t="s">
        <v>616</v>
      </c>
      <c r="T2081" t="s">
        <v>13</v>
      </c>
      <c r="U2081" t="s">
        <v>12</v>
      </c>
      <c r="V2081">
        <v>2211.2869999999998</v>
      </c>
      <c r="W2081">
        <v>0.64</v>
      </c>
      <c r="X2081">
        <v>1</v>
      </c>
      <c r="Y2081">
        <v>222</v>
      </c>
      <c r="Z2081">
        <v>195</v>
      </c>
      <c r="AA2081">
        <v>0</v>
      </c>
      <c r="AB2081">
        <v>0</v>
      </c>
      <c r="AC2081">
        <v>240</v>
      </c>
      <c r="AD2081">
        <v>1000</v>
      </c>
      <c r="AE2081">
        <v>2000</v>
      </c>
      <c r="AF2081">
        <v>0</v>
      </c>
      <c r="AG2081">
        <v>0</v>
      </c>
      <c r="AH2081">
        <v>0</v>
      </c>
      <c r="AI2081">
        <v>0</v>
      </c>
      <c r="AJ2081">
        <v>0</v>
      </c>
      <c r="AK2081">
        <v>0</v>
      </c>
      <c r="AL2081">
        <v>0</v>
      </c>
      <c r="AM2081">
        <v>0</v>
      </c>
      <c r="AN2081">
        <v>0</v>
      </c>
      <c r="AO2081">
        <v>0</v>
      </c>
      <c r="AP2081">
        <v>0</v>
      </c>
      <c r="AQ2081">
        <v>0</v>
      </c>
      <c r="AR2081">
        <v>0</v>
      </c>
      <c r="AS2081">
        <v>0</v>
      </c>
      <c r="AT2081">
        <v>0</v>
      </c>
      <c r="AU2081">
        <v>0</v>
      </c>
      <c r="AV2081">
        <v>0</v>
      </c>
      <c r="AW2081">
        <v>0</v>
      </c>
      <c r="AX2081">
        <v>1</v>
      </c>
    </row>
    <row r="2082" spans="1:50" x14ac:dyDescent="0.25">
      <c r="A2082" s="36">
        <v>1901258</v>
      </c>
      <c r="B2082" s="36">
        <v>55913</v>
      </c>
      <c r="C2082" t="s">
        <v>64</v>
      </c>
      <c r="D2082" t="s">
        <v>573</v>
      </c>
      <c r="E2082">
        <v>4879</v>
      </c>
      <c r="F2082" s="1">
        <v>40496</v>
      </c>
      <c r="G2082" s="1">
        <v>40498</v>
      </c>
      <c r="H2082">
        <v>11</v>
      </c>
      <c r="I2082">
        <v>2010</v>
      </c>
      <c r="J2082">
        <v>-24.82</v>
      </c>
      <c r="K2082">
        <v>-27.361000000000001</v>
      </c>
      <c r="L2082" t="s">
        <v>1501</v>
      </c>
      <c r="M2082" t="s">
        <v>1508</v>
      </c>
      <c r="N2082" s="1">
        <v>41967</v>
      </c>
      <c r="O2082">
        <v>-22.994800000000001</v>
      </c>
      <c r="P2082">
        <v>-38.843600000000002</v>
      </c>
      <c r="Q2082" t="s">
        <v>3</v>
      </c>
      <c r="R2082" t="s">
        <v>704</v>
      </c>
      <c r="S2082" t="s">
        <v>705</v>
      </c>
      <c r="T2082" t="s">
        <v>28</v>
      </c>
      <c r="U2082" t="s">
        <v>27</v>
      </c>
      <c r="V2082">
        <v>1471.3634999999999</v>
      </c>
      <c r="W2082">
        <v>0.74</v>
      </c>
      <c r="X2082">
        <v>1</v>
      </c>
      <c r="Y2082">
        <v>142</v>
      </c>
      <c r="Z2082">
        <v>0</v>
      </c>
      <c r="AA2082">
        <v>0</v>
      </c>
      <c r="AB2082">
        <v>0</v>
      </c>
      <c r="AC2082">
        <v>240</v>
      </c>
      <c r="AD2082">
        <v>1000</v>
      </c>
      <c r="AE2082">
        <v>2000</v>
      </c>
      <c r="AF2082">
        <v>0</v>
      </c>
      <c r="AG2082">
        <v>0</v>
      </c>
      <c r="AH2082">
        <v>0</v>
      </c>
      <c r="AI2082">
        <v>0</v>
      </c>
      <c r="AJ2082">
        <v>0</v>
      </c>
      <c r="AK2082">
        <v>0</v>
      </c>
      <c r="AL2082">
        <v>0</v>
      </c>
      <c r="AM2082">
        <v>0</v>
      </c>
      <c r="AN2082">
        <v>1</v>
      </c>
      <c r="AO2082">
        <v>0</v>
      </c>
      <c r="AP2082">
        <v>0</v>
      </c>
      <c r="AQ2082">
        <v>0</v>
      </c>
      <c r="AR2082">
        <v>0</v>
      </c>
      <c r="AS2082">
        <v>0</v>
      </c>
      <c r="AT2082">
        <v>0</v>
      </c>
      <c r="AU2082">
        <v>0</v>
      </c>
      <c r="AV2082">
        <v>0</v>
      </c>
      <c r="AW2082">
        <v>0</v>
      </c>
      <c r="AX2082">
        <v>1</v>
      </c>
    </row>
    <row r="2083" spans="1:50" x14ac:dyDescent="0.25">
      <c r="A2083" s="36">
        <v>1901256</v>
      </c>
      <c r="B2083" s="36">
        <v>55680</v>
      </c>
      <c r="C2083" t="s">
        <v>64</v>
      </c>
      <c r="D2083" t="s">
        <v>573</v>
      </c>
      <c r="E2083">
        <v>4866</v>
      </c>
      <c r="F2083" s="1">
        <v>40493</v>
      </c>
      <c r="G2083" s="1">
        <v>40494</v>
      </c>
      <c r="H2083">
        <v>11</v>
      </c>
      <c r="I2083">
        <v>2010</v>
      </c>
      <c r="J2083">
        <v>-16.315000000000001</v>
      </c>
      <c r="K2083">
        <v>-22.841000000000001</v>
      </c>
      <c r="L2083" t="s">
        <v>1501</v>
      </c>
      <c r="M2083" t="s">
        <v>1508</v>
      </c>
      <c r="N2083" s="1">
        <v>41964</v>
      </c>
      <c r="O2083">
        <v>-20.981100000000001</v>
      </c>
      <c r="P2083">
        <v>-37.1828</v>
      </c>
      <c r="Q2083" t="s">
        <v>3</v>
      </c>
      <c r="R2083" t="s">
        <v>704</v>
      </c>
      <c r="S2083" t="s">
        <v>705</v>
      </c>
      <c r="T2083" t="s">
        <v>28</v>
      </c>
      <c r="U2083" t="s">
        <v>27</v>
      </c>
      <c r="V2083">
        <v>1471.3806</v>
      </c>
      <c r="W2083">
        <v>0.74</v>
      </c>
      <c r="X2083">
        <v>1</v>
      </c>
      <c r="Y2083">
        <v>148</v>
      </c>
      <c r="Z2083">
        <v>0</v>
      </c>
      <c r="AA2083">
        <v>0</v>
      </c>
      <c r="AB2083">
        <v>0</v>
      </c>
      <c r="AC2083">
        <v>240</v>
      </c>
      <c r="AD2083">
        <v>1000</v>
      </c>
      <c r="AE2083">
        <v>2000</v>
      </c>
      <c r="AF2083">
        <v>0</v>
      </c>
      <c r="AG2083">
        <v>0</v>
      </c>
      <c r="AH2083">
        <v>0</v>
      </c>
      <c r="AI2083">
        <v>0</v>
      </c>
      <c r="AJ2083">
        <v>0</v>
      </c>
      <c r="AK2083">
        <v>0</v>
      </c>
      <c r="AL2083">
        <v>0</v>
      </c>
      <c r="AM2083">
        <v>0</v>
      </c>
      <c r="AN2083">
        <v>1</v>
      </c>
      <c r="AO2083">
        <v>0</v>
      </c>
      <c r="AP2083">
        <v>0</v>
      </c>
      <c r="AQ2083">
        <v>0</v>
      </c>
      <c r="AR2083">
        <v>0</v>
      </c>
      <c r="AS2083">
        <v>0</v>
      </c>
      <c r="AT2083">
        <v>0</v>
      </c>
      <c r="AU2083">
        <v>0</v>
      </c>
      <c r="AV2083">
        <v>0</v>
      </c>
      <c r="AW2083">
        <v>0</v>
      </c>
      <c r="AX2083">
        <v>1</v>
      </c>
    </row>
    <row r="2084" spans="1:50" x14ac:dyDescent="0.25">
      <c r="A2084" s="36">
        <v>5902104</v>
      </c>
      <c r="B2084" s="36">
        <v>5346</v>
      </c>
      <c r="C2084" t="s">
        <v>65</v>
      </c>
      <c r="D2084">
        <v>3045</v>
      </c>
      <c r="E2084">
        <v>3727</v>
      </c>
      <c r="F2084" s="1">
        <v>39771</v>
      </c>
      <c r="G2084" s="1">
        <v>39788</v>
      </c>
      <c r="H2084">
        <v>11</v>
      </c>
      <c r="I2084">
        <v>2008</v>
      </c>
      <c r="J2084">
        <v>-46.131</v>
      </c>
      <c r="K2084">
        <v>66.566599999999994</v>
      </c>
      <c r="L2084" t="s">
        <v>1501</v>
      </c>
      <c r="M2084" t="s">
        <v>597</v>
      </c>
      <c r="N2084" s="1">
        <v>41970</v>
      </c>
      <c r="O2084">
        <v>-50.505000000000003</v>
      </c>
      <c r="P2084">
        <v>-176.71899999999999</v>
      </c>
      <c r="Q2084" t="s">
        <v>3</v>
      </c>
      <c r="R2084" t="s">
        <v>637</v>
      </c>
      <c r="S2084" t="s">
        <v>638</v>
      </c>
      <c r="T2084" t="s">
        <v>8</v>
      </c>
      <c r="U2084" t="s">
        <v>7</v>
      </c>
      <c r="V2084">
        <v>2198.8373999999999</v>
      </c>
      <c r="W2084">
        <v>0.64</v>
      </c>
      <c r="X2084">
        <v>1</v>
      </c>
      <c r="Y2084">
        <v>218</v>
      </c>
      <c r="Z2084">
        <v>200</v>
      </c>
      <c r="AA2084">
        <v>0</v>
      </c>
      <c r="AB2084">
        <v>0</v>
      </c>
      <c r="AC2084">
        <v>240</v>
      </c>
      <c r="AD2084">
        <v>1000</v>
      </c>
      <c r="AE2084">
        <v>2000</v>
      </c>
      <c r="AF2084">
        <v>0</v>
      </c>
      <c r="AG2084">
        <v>0</v>
      </c>
      <c r="AH2084">
        <v>0</v>
      </c>
      <c r="AI2084">
        <v>0</v>
      </c>
      <c r="AJ2084">
        <v>0</v>
      </c>
      <c r="AK2084">
        <v>0</v>
      </c>
      <c r="AL2084">
        <v>0</v>
      </c>
      <c r="AM2084">
        <v>0</v>
      </c>
      <c r="AN2084">
        <v>0</v>
      </c>
      <c r="AO2084">
        <v>0</v>
      </c>
      <c r="AP2084">
        <v>0</v>
      </c>
      <c r="AQ2084">
        <v>0</v>
      </c>
      <c r="AR2084">
        <v>0</v>
      </c>
      <c r="AS2084">
        <v>0</v>
      </c>
      <c r="AT2084">
        <v>0</v>
      </c>
      <c r="AU2084">
        <v>0</v>
      </c>
      <c r="AV2084">
        <v>0</v>
      </c>
      <c r="AW2084">
        <v>0</v>
      </c>
      <c r="AX2084">
        <v>1</v>
      </c>
    </row>
    <row r="2085" spans="1:50" x14ac:dyDescent="0.25">
      <c r="A2085" s="36">
        <v>5902102</v>
      </c>
      <c r="B2085" s="36">
        <v>5343</v>
      </c>
      <c r="C2085" t="s">
        <v>65</v>
      </c>
      <c r="D2085">
        <v>3043</v>
      </c>
      <c r="E2085">
        <v>3278</v>
      </c>
      <c r="F2085" s="1">
        <v>39772</v>
      </c>
      <c r="G2085" s="1">
        <v>39788</v>
      </c>
      <c r="H2085">
        <v>11</v>
      </c>
      <c r="I2085">
        <v>2008</v>
      </c>
      <c r="J2085">
        <v>-45.082999999999998</v>
      </c>
      <c r="K2085">
        <v>65.531999999999996</v>
      </c>
      <c r="L2085" t="s">
        <v>1501</v>
      </c>
      <c r="M2085" t="s">
        <v>597</v>
      </c>
      <c r="N2085" s="1">
        <v>41969</v>
      </c>
      <c r="O2085">
        <v>-56.235999999999997</v>
      </c>
      <c r="P2085">
        <v>-164.703</v>
      </c>
      <c r="Q2085" t="s">
        <v>3</v>
      </c>
      <c r="R2085" t="s">
        <v>637</v>
      </c>
      <c r="S2085" t="s">
        <v>638</v>
      </c>
      <c r="T2085" t="s">
        <v>8</v>
      </c>
      <c r="U2085" t="s">
        <v>7</v>
      </c>
      <c r="V2085">
        <v>2196.6895</v>
      </c>
      <c r="W2085">
        <v>0.64</v>
      </c>
      <c r="X2085">
        <v>1</v>
      </c>
      <c r="Y2085">
        <v>223</v>
      </c>
      <c r="Z2085">
        <v>211</v>
      </c>
      <c r="AA2085">
        <v>0</v>
      </c>
      <c r="AB2085">
        <v>0</v>
      </c>
      <c r="AC2085">
        <v>240</v>
      </c>
      <c r="AD2085">
        <v>1000</v>
      </c>
      <c r="AE2085">
        <v>2000</v>
      </c>
      <c r="AF2085">
        <v>0</v>
      </c>
      <c r="AG2085">
        <v>0</v>
      </c>
      <c r="AH2085">
        <v>0</v>
      </c>
      <c r="AI2085">
        <v>0</v>
      </c>
      <c r="AJ2085">
        <v>0</v>
      </c>
      <c r="AK2085">
        <v>0</v>
      </c>
      <c r="AL2085">
        <v>0</v>
      </c>
      <c r="AM2085">
        <v>0</v>
      </c>
      <c r="AN2085">
        <v>0</v>
      </c>
      <c r="AO2085">
        <v>0</v>
      </c>
      <c r="AP2085">
        <v>0</v>
      </c>
      <c r="AQ2085">
        <v>0</v>
      </c>
      <c r="AR2085">
        <v>0</v>
      </c>
      <c r="AS2085">
        <v>1</v>
      </c>
      <c r="AT2085">
        <v>0</v>
      </c>
      <c r="AU2085">
        <v>0</v>
      </c>
      <c r="AV2085">
        <v>0</v>
      </c>
      <c r="AW2085">
        <v>0</v>
      </c>
      <c r="AX2085">
        <v>1</v>
      </c>
    </row>
    <row r="2086" spans="1:50" x14ac:dyDescent="0.25">
      <c r="A2086" s="36">
        <v>1900805</v>
      </c>
      <c r="B2086" s="36">
        <v>49942</v>
      </c>
      <c r="C2086" t="s">
        <v>64</v>
      </c>
      <c r="D2086">
        <v>3084</v>
      </c>
      <c r="E2086">
        <v>2825</v>
      </c>
      <c r="F2086" s="1">
        <v>39771</v>
      </c>
      <c r="G2086" s="1">
        <v>39777</v>
      </c>
      <c r="H2086">
        <v>11</v>
      </c>
      <c r="I2086">
        <v>2008</v>
      </c>
      <c r="J2086">
        <v>-45.72</v>
      </c>
      <c r="K2086">
        <v>66.216999999999999</v>
      </c>
      <c r="L2086" t="s">
        <v>1501</v>
      </c>
      <c r="M2086" t="s">
        <v>625</v>
      </c>
      <c r="N2086" s="1">
        <v>41974</v>
      </c>
      <c r="O2086">
        <v>-55.700800000000001</v>
      </c>
      <c r="P2086">
        <v>-143.99709999999999</v>
      </c>
      <c r="Q2086" t="s">
        <v>71</v>
      </c>
      <c r="R2086" t="s">
        <v>626</v>
      </c>
      <c r="S2086" t="s">
        <v>627</v>
      </c>
      <c r="T2086" t="s">
        <v>34</v>
      </c>
      <c r="U2086" t="s">
        <v>7</v>
      </c>
      <c r="V2086">
        <v>2203.2242999999999</v>
      </c>
      <c r="W2086">
        <v>0.64</v>
      </c>
      <c r="X2086">
        <v>1</v>
      </c>
      <c r="Y2086">
        <v>223</v>
      </c>
      <c r="Z2086">
        <v>180</v>
      </c>
      <c r="AA2086">
        <v>0</v>
      </c>
      <c r="AB2086">
        <v>0</v>
      </c>
      <c r="AC2086">
        <v>249</v>
      </c>
      <c r="AD2086">
        <v>1000</v>
      </c>
      <c r="AE2086">
        <v>1836</v>
      </c>
      <c r="AF2086">
        <v>0</v>
      </c>
      <c r="AG2086">
        <v>0</v>
      </c>
      <c r="AH2086">
        <v>0</v>
      </c>
      <c r="AI2086">
        <v>0</v>
      </c>
      <c r="AJ2086">
        <v>0</v>
      </c>
      <c r="AK2086">
        <v>0</v>
      </c>
      <c r="AL2086">
        <v>0</v>
      </c>
      <c r="AM2086">
        <v>0</v>
      </c>
      <c r="AN2086">
        <v>0</v>
      </c>
      <c r="AO2086">
        <v>0</v>
      </c>
      <c r="AP2086">
        <v>0</v>
      </c>
      <c r="AQ2086">
        <v>0</v>
      </c>
      <c r="AR2086">
        <v>0</v>
      </c>
      <c r="AS2086">
        <v>0</v>
      </c>
      <c r="AT2086">
        <v>0</v>
      </c>
      <c r="AU2086">
        <v>0</v>
      </c>
      <c r="AV2086">
        <v>0</v>
      </c>
      <c r="AW2086">
        <v>0</v>
      </c>
      <c r="AX2086">
        <v>1</v>
      </c>
    </row>
    <row r="2087" spans="1:50" x14ac:dyDescent="0.25">
      <c r="A2087" s="36">
        <v>1900806</v>
      </c>
      <c r="B2087" s="36">
        <v>11408</v>
      </c>
      <c r="C2087" t="s">
        <v>64</v>
      </c>
      <c r="D2087">
        <v>3085</v>
      </c>
      <c r="E2087">
        <v>2826</v>
      </c>
      <c r="F2087" s="1">
        <v>39772</v>
      </c>
      <c r="G2087" s="1">
        <v>39777</v>
      </c>
      <c r="H2087">
        <v>11</v>
      </c>
      <c r="I2087">
        <v>2008</v>
      </c>
      <c r="J2087">
        <v>-45.462000000000003</v>
      </c>
      <c r="K2087">
        <v>65.915999999999997</v>
      </c>
      <c r="L2087" t="s">
        <v>1501</v>
      </c>
      <c r="M2087" t="s">
        <v>625</v>
      </c>
      <c r="N2087" s="1">
        <v>41968</v>
      </c>
      <c r="O2087">
        <v>-47.625</v>
      </c>
      <c r="P2087">
        <v>-161.66720000000001</v>
      </c>
      <c r="Q2087" t="s">
        <v>71</v>
      </c>
      <c r="R2087" t="s">
        <v>626</v>
      </c>
      <c r="S2087" t="s">
        <v>627</v>
      </c>
      <c r="T2087" t="s">
        <v>34</v>
      </c>
      <c r="U2087" t="s">
        <v>7</v>
      </c>
      <c r="V2087">
        <v>2196.4074999999998</v>
      </c>
      <c r="W2087">
        <v>0.64</v>
      </c>
      <c r="X2087">
        <v>1</v>
      </c>
      <c r="Y2087">
        <v>217</v>
      </c>
      <c r="Z2087">
        <v>180</v>
      </c>
      <c r="AA2087">
        <v>0</v>
      </c>
      <c r="AB2087">
        <v>0</v>
      </c>
      <c r="AC2087">
        <v>249</v>
      </c>
      <c r="AD2087">
        <v>1000</v>
      </c>
      <c r="AE2087">
        <v>1836</v>
      </c>
      <c r="AF2087">
        <v>0</v>
      </c>
      <c r="AG2087">
        <v>0</v>
      </c>
      <c r="AH2087">
        <v>0</v>
      </c>
      <c r="AI2087">
        <v>0</v>
      </c>
      <c r="AJ2087">
        <v>0</v>
      </c>
      <c r="AK2087">
        <v>0</v>
      </c>
      <c r="AL2087">
        <v>0</v>
      </c>
      <c r="AM2087">
        <v>0</v>
      </c>
      <c r="AN2087">
        <v>0</v>
      </c>
      <c r="AO2087">
        <v>0</v>
      </c>
      <c r="AP2087">
        <v>0</v>
      </c>
      <c r="AQ2087">
        <v>0</v>
      </c>
      <c r="AR2087">
        <v>0</v>
      </c>
      <c r="AS2087">
        <v>0</v>
      </c>
      <c r="AT2087">
        <v>0</v>
      </c>
      <c r="AU2087">
        <v>0</v>
      </c>
      <c r="AV2087">
        <v>0</v>
      </c>
      <c r="AW2087">
        <v>0</v>
      </c>
      <c r="AX2087">
        <v>1</v>
      </c>
    </row>
    <row r="2088" spans="1:50" x14ac:dyDescent="0.25">
      <c r="A2088" s="36">
        <v>5901663</v>
      </c>
      <c r="B2088" s="36">
        <v>33150</v>
      </c>
      <c r="C2088" t="s">
        <v>64</v>
      </c>
      <c r="D2088">
        <v>3559</v>
      </c>
      <c r="E2088">
        <v>3559</v>
      </c>
      <c r="F2088" s="1">
        <v>39660</v>
      </c>
      <c r="G2088" s="1">
        <v>39661</v>
      </c>
      <c r="H2088">
        <v>7</v>
      </c>
      <c r="I2088">
        <v>2008</v>
      </c>
      <c r="J2088">
        <v>-30.99</v>
      </c>
      <c r="K2088">
        <v>82.02</v>
      </c>
      <c r="L2088" t="s">
        <v>1519</v>
      </c>
      <c r="M2088" t="s">
        <v>624</v>
      </c>
      <c r="N2088" s="1">
        <v>41971</v>
      </c>
      <c r="O2088">
        <v>-37.149799999999999</v>
      </c>
      <c r="P2088">
        <v>62.341099999999997</v>
      </c>
      <c r="Q2088" t="s">
        <v>3</v>
      </c>
      <c r="R2088" t="s">
        <v>615</v>
      </c>
      <c r="S2088" t="s">
        <v>616</v>
      </c>
      <c r="T2088" t="s">
        <v>13</v>
      </c>
      <c r="U2088" t="s">
        <v>12</v>
      </c>
      <c r="V2088">
        <v>2311.1866</v>
      </c>
      <c r="W2088">
        <v>0.64</v>
      </c>
      <c r="X2088">
        <v>1</v>
      </c>
      <c r="Y2088">
        <v>225</v>
      </c>
      <c r="Z2088">
        <v>204</v>
      </c>
      <c r="AA2088">
        <v>0</v>
      </c>
      <c r="AB2088">
        <v>0</v>
      </c>
      <c r="AC2088">
        <v>240</v>
      </c>
      <c r="AD2088">
        <v>1000</v>
      </c>
      <c r="AE2088">
        <v>2000</v>
      </c>
      <c r="AF2088">
        <v>0</v>
      </c>
      <c r="AG2088">
        <v>0</v>
      </c>
      <c r="AH2088">
        <v>0</v>
      </c>
      <c r="AI2088">
        <v>0</v>
      </c>
      <c r="AJ2088">
        <v>0</v>
      </c>
      <c r="AK2088">
        <v>0</v>
      </c>
      <c r="AL2088">
        <v>0</v>
      </c>
      <c r="AM2088">
        <v>0</v>
      </c>
      <c r="AN2088">
        <v>0</v>
      </c>
      <c r="AO2088">
        <v>0</v>
      </c>
      <c r="AP2088">
        <v>0</v>
      </c>
      <c r="AQ2088">
        <v>0</v>
      </c>
      <c r="AR2088">
        <v>0</v>
      </c>
      <c r="AS2088">
        <v>0</v>
      </c>
      <c r="AT2088">
        <v>0</v>
      </c>
      <c r="AU2088">
        <v>0</v>
      </c>
      <c r="AV2088">
        <v>0</v>
      </c>
      <c r="AW2088">
        <v>0</v>
      </c>
      <c r="AX2088">
        <v>1</v>
      </c>
    </row>
    <row r="2089" spans="1:50" x14ac:dyDescent="0.25">
      <c r="A2089" s="36">
        <v>5901664</v>
      </c>
      <c r="B2089" s="36">
        <v>33152</v>
      </c>
      <c r="C2089" t="s">
        <v>64</v>
      </c>
      <c r="D2089">
        <v>3561</v>
      </c>
      <c r="E2089">
        <v>3561</v>
      </c>
      <c r="F2089" s="1">
        <v>39663</v>
      </c>
      <c r="G2089" s="1">
        <v>39664</v>
      </c>
      <c r="H2089">
        <v>8</v>
      </c>
      <c r="I2089">
        <v>2008</v>
      </c>
      <c r="J2089">
        <v>-35.17</v>
      </c>
      <c r="K2089">
        <v>106.04</v>
      </c>
      <c r="L2089" t="s">
        <v>1519</v>
      </c>
      <c r="M2089" t="s">
        <v>624</v>
      </c>
      <c r="N2089" s="1">
        <v>41974</v>
      </c>
      <c r="O2089">
        <v>-29.889099999999999</v>
      </c>
      <c r="P2089">
        <v>95.127399999999994</v>
      </c>
      <c r="Q2089" t="s">
        <v>3</v>
      </c>
      <c r="R2089" t="s">
        <v>615</v>
      </c>
      <c r="S2089" t="s">
        <v>616</v>
      </c>
      <c r="T2089" t="s">
        <v>13</v>
      </c>
      <c r="U2089" t="s">
        <v>12</v>
      </c>
      <c r="V2089">
        <v>2310.9045999999998</v>
      </c>
      <c r="W2089">
        <v>0.64</v>
      </c>
      <c r="X2089">
        <v>1</v>
      </c>
      <c r="Y2089">
        <v>231</v>
      </c>
      <c r="Z2089">
        <v>203</v>
      </c>
      <c r="AA2089">
        <v>0</v>
      </c>
      <c r="AB2089">
        <v>0</v>
      </c>
      <c r="AC2089">
        <v>240</v>
      </c>
      <c r="AD2089">
        <v>1000</v>
      </c>
      <c r="AE2089">
        <v>2000</v>
      </c>
      <c r="AF2089">
        <v>0</v>
      </c>
      <c r="AG2089">
        <v>0</v>
      </c>
      <c r="AH2089">
        <v>0</v>
      </c>
      <c r="AI2089">
        <v>0</v>
      </c>
      <c r="AJ2089">
        <v>0</v>
      </c>
      <c r="AK2089">
        <v>0</v>
      </c>
      <c r="AL2089">
        <v>0</v>
      </c>
      <c r="AM2089">
        <v>0</v>
      </c>
      <c r="AN2089">
        <v>0</v>
      </c>
      <c r="AO2089">
        <v>0</v>
      </c>
      <c r="AP2089">
        <v>0</v>
      </c>
      <c r="AQ2089">
        <v>0</v>
      </c>
      <c r="AR2089">
        <v>0</v>
      </c>
      <c r="AS2089">
        <v>0</v>
      </c>
      <c r="AT2089">
        <v>0</v>
      </c>
      <c r="AU2089">
        <v>0</v>
      </c>
      <c r="AV2089">
        <v>0</v>
      </c>
      <c r="AW2089">
        <v>0</v>
      </c>
      <c r="AX2089">
        <v>1</v>
      </c>
    </row>
    <row r="2090" spans="1:50" x14ac:dyDescent="0.25">
      <c r="A2090" s="36">
        <v>5901665</v>
      </c>
      <c r="B2090" s="36">
        <v>33154</v>
      </c>
      <c r="C2090" t="s">
        <v>64</v>
      </c>
      <c r="D2090">
        <v>3563</v>
      </c>
      <c r="E2090">
        <v>3563</v>
      </c>
      <c r="F2090" s="1">
        <v>39663</v>
      </c>
      <c r="G2090" s="1">
        <v>39687</v>
      </c>
      <c r="H2090">
        <v>8</v>
      </c>
      <c r="I2090">
        <v>2008</v>
      </c>
      <c r="J2090">
        <v>-35.71</v>
      </c>
      <c r="K2090">
        <v>111.3</v>
      </c>
      <c r="L2090" t="s">
        <v>1519</v>
      </c>
      <c r="M2090" t="s">
        <v>624</v>
      </c>
      <c r="N2090" s="1">
        <v>41975</v>
      </c>
      <c r="O2090">
        <v>-15.8781</v>
      </c>
      <c r="P2090">
        <v>60.164099999999998</v>
      </c>
      <c r="Q2090" t="s">
        <v>3</v>
      </c>
      <c r="R2090" t="s">
        <v>615</v>
      </c>
      <c r="S2090" t="s">
        <v>616</v>
      </c>
      <c r="T2090" t="s">
        <v>13</v>
      </c>
      <c r="U2090" t="s">
        <v>12</v>
      </c>
      <c r="V2090">
        <v>2311.1754000000001</v>
      </c>
      <c r="W2090">
        <v>0.64</v>
      </c>
      <c r="X2090">
        <v>1</v>
      </c>
      <c r="Y2090">
        <v>206</v>
      </c>
      <c r="Z2090">
        <v>54</v>
      </c>
      <c r="AA2090">
        <v>0</v>
      </c>
      <c r="AB2090">
        <v>1</v>
      </c>
      <c r="AC2090">
        <v>240</v>
      </c>
      <c r="AD2090">
        <v>1000</v>
      </c>
      <c r="AE2090">
        <v>2000</v>
      </c>
      <c r="AF2090">
        <v>0</v>
      </c>
      <c r="AG2090">
        <v>0</v>
      </c>
      <c r="AH2090">
        <v>0</v>
      </c>
      <c r="AI2090">
        <v>0</v>
      </c>
      <c r="AJ2090">
        <v>0</v>
      </c>
      <c r="AK2090">
        <v>0</v>
      </c>
      <c r="AL2090">
        <v>0</v>
      </c>
      <c r="AM2090">
        <v>0</v>
      </c>
      <c r="AN2090">
        <v>0</v>
      </c>
      <c r="AO2090">
        <v>0</v>
      </c>
      <c r="AP2090">
        <v>0</v>
      </c>
      <c r="AQ2090">
        <v>0</v>
      </c>
      <c r="AR2090">
        <v>0</v>
      </c>
      <c r="AS2090">
        <v>0</v>
      </c>
      <c r="AT2090">
        <v>0</v>
      </c>
      <c r="AU2090">
        <v>0</v>
      </c>
      <c r="AV2090">
        <v>0</v>
      </c>
      <c r="AW2090">
        <v>0</v>
      </c>
      <c r="AX2090">
        <v>1</v>
      </c>
    </row>
    <row r="2091" spans="1:50" x14ac:dyDescent="0.25">
      <c r="A2091" s="36">
        <v>1901062</v>
      </c>
      <c r="B2091" s="36">
        <v>64302</v>
      </c>
      <c r="C2091" t="s">
        <v>64</v>
      </c>
      <c r="D2091" t="s">
        <v>573</v>
      </c>
      <c r="E2091">
        <v>2713</v>
      </c>
      <c r="F2091" s="1">
        <v>39471</v>
      </c>
      <c r="G2091" s="1">
        <v>39472</v>
      </c>
      <c r="H2091">
        <v>1</v>
      </c>
      <c r="I2091">
        <v>2008</v>
      </c>
      <c r="J2091">
        <v>-33.92</v>
      </c>
      <c r="K2091">
        <v>93.73</v>
      </c>
      <c r="L2091" t="s">
        <v>1519</v>
      </c>
      <c r="M2091" t="s">
        <v>1520</v>
      </c>
      <c r="N2091" s="1">
        <v>41971</v>
      </c>
      <c r="O2091">
        <v>-36.2333</v>
      </c>
      <c r="P2091">
        <v>78.299000000000007</v>
      </c>
      <c r="Q2091" t="s">
        <v>3</v>
      </c>
      <c r="R2091" t="s">
        <v>704</v>
      </c>
      <c r="S2091" t="s">
        <v>705</v>
      </c>
      <c r="T2091" t="s">
        <v>28</v>
      </c>
      <c r="U2091" t="s">
        <v>27</v>
      </c>
      <c r="V2091">
        <v>2500.1262999999999</v>
      </c>
      <c r="W2091">
        <v>0.64</v>
      </c>
      <c r="X2091">
        <v>1</v>
      </c>
      <c r="Y2091">
        <v>250</v>
      </c>
      <c r="Z2091">
        <v>129</v>
      </c>
      <c r="AA2091">
        <v>1976</v>
      </c>
      <c r="AB2091">
        <v>0</v>
      </c>
      <c r="AC2091">
        <v>240</v>
      </c>
      <c r="AD2091">
        <v>1000</v>
      </c>
      <c r="AE2091">
        <v>2000</v>
      </c>
      <c r="AF2091">
        <v>0</v>
      </c>
      <c r="AG2091">
        <v>0</v>
      </c>
      <c r="AH2091">
        <v>0</v>
      </c>
      <c r="AI2091">
        <v>0</v>
      </c>
      <c r="AJ2091">
        <v>0</v>
      </c>
      <c r="AK2091">
        <v>0</v>
      </c>
      <c r="AL2091">
        <v>0</v>
      </c>
      <c r="AM2091">
        <v>0</v>
      </c>
      <c r="AN2091">
        <v>0</v>
      </c>
      <c r="AO2091">
        <v>0</v>
      </c>
      <c r="AP2091">
        <v>0</v>
      </c>
      <c r="AQ2091">
        <v>0</v>
      </c>
      <c r="AR2091">
        <v>0</v>
      </c>
      <c r="AS2091">
        <v>0</v>
      </c>
      <c r="AT2091">
        <v>0</v>
      </c>
      <c r="AU2091">
        <v>0</v>
      </c>
      <c r="AV2091">
        <v>0</v>
      </c>
      <c r="AW2091">
        <v>0</v>
      </c>
      <c r="AX2091">
        <v>1</v>
      </c>
    </row>
    <row r="2092" spans="1:50" x14ac:dyDescent="0.25">
      <c r="A2092" s="36">
        <v>1901126</v>
      </c>
      <c r="B2092" s="36">
        <v>33147</v>
      </c>
      <c r="C2092" t="s">
        <v>64</v>
      </c>
      <c r="D2092">
        <v>3556</v>
      </c>
      <c r="E2092">
        <v>3556</v>
      </c>
      <c r="F2092" s="1">
        <v>39749</v>
      </c>
      <c r="G2092" s="1">
        <v>39756</v>
      </c>
      <c r="H2092">
        <v>10</v>
      </c>
      <c r="I2092">
        <v>2008</v>
      </c>
      <c r="J2092">
        <v>-24.69</v>
      </c>
      <c r="K2092">
        <v>74.989999999999995</v>
      </c>
      <c r="L2092" t="s">
        <v>1519</v>
      </c>
      <c r="M2092" t="s">
        <v>624</v>
      </c>
      <c r="N2092" s="1">
        <v>41970</v>
      </c>
      <c r="O2092">
        <v>-29.3278</v>
      </c>
      <c r="P2092">
        <v>57.641500000000001</v>
      </c>
      <c r="Q2092" t="s">
        <v>3</v>
      </c>
      <c r="R2092" t="s">
        <v>615</v>
      </c>
      <c r="S2092" t="s">
        <v>616</v>
      </c>
      <c r="T2092" t="s">
        <v>13</v>
      </c>
      <c r="U2092" t="s">
        <v>12</v>
      </c>
      <c r="V2092">
        <v>2221.1316999999999</v>
      </c>
      <c r="W2092">
        <v>0.64</v>
      </c>
      <c r="X2092">
        <v>1</v>
      </c>
      <c r="Y2092">
        <v>223</v>
      </c>
      <c r="Z2092">
        <v>195</v>
      </c>
      <c r="AA2092">
        <v>0</v>
      </c>
      <c r="AB2092">
        <v>0</v>
      </c>
      <c r="AC2092">
        <v>240</v>
      </c>
      <c r="AD2092">
        <v>1000</v>
      </c>
      <c r="AE2092">
        <v>2000</v>
      </c>
      <c r="AF2092">
        <v>0</v>
      </c>
      <c r="AG2092">
        <v>0</v>
      </c>
      <c r="AH2092">
        <v>0</v>
      </c>
      <c r="AI2092">
        <v>0</v>
      </c>
      <c r="AJ2092">
        <v>0</v>
      </c>
      <c r="AK2092">
        <v>0</v>
      </c>
      <c r="AL2092">
        <v>0</v>
      </c>
      <c r="AM2092">
        <v>0</v>
      </c>
      <c r="AN2092">
        <v>0</v>
      </c>
      <c r="AO2092">
        <v>0</v>
      </c>
      <c r="AP2092">
        <v>0</v>
      </c>
      <c r="AQ2092">
        <v>0</v>
      </c>
      <c r="AR2092">
        <v>0</v>
      </c>
      <c r="AS2092">
        <v>0</v>
      </c>
      <c r="AT2092">
        <v>0</v>
      </c>
      <c r="AU2092">
        <v>0</v>
      </c>
      <c r="AV2092">
        <v>0</v>
      </c>
      <c r="AW2092">
        <v>0</v>
      </c>
      <c r="AX2092">
        <v>1</v>
      </c>
    </row>
    <row r="2093" spans="1:50" x14ac:dyDescent="0.25">
      <c r="A2093" s="36">
        <v>1901127</v>
      </c>
      <c r="B2093" s="36">
        <v>33149</v>
      </c>
      <c r="C2093" t="s">
        <v>64</v>
      </c>
      <c r="D2093">
        <v>3558</v>
      </c>
      <c r="E2093">
        <v>3558</v>
      </c>
      <c r="F2093" s="1">
        <v>39750</v>
      </c>
      <c r="G2093" s="1">
        <v>39756</v>
      </c>
      <c r="H2093">
        <v>10</v>
      </c>
      <c r="I2093">
        <v>2008</v>
      </c>
      <c r="J2093">
        <v>-26.03</v>
      </c>
      <c r="K2093">
        <v>79.98</v>
      </c>
      <c r="L2093" t="s">
        <v>1519</v>
      </c>
      <c r="M2093" t="s">
        <v>624</v>
      </c>
      <c r="N2093" s="1">
        <v>41971</v>
      </c>
      <c r="O2093">
        <v>-25.5778</v>
      </c>
      <c r="P2093">
        <v>36.517600000000002</v>
      </c>
      <c r="Q2093" t="s">
        <v>3</v>
      </c>
      <c r="R2093" t="s">
        <v>615</v>
      </c>
      <c r="S2093" t="s">
        <v>616</v>
      </c>
      <c r="T2093" t="s">
        <v>13</v>
      </c>
      <c r="U2093" t="s">
        <v>12</v>
      </c>
      <c r="V2093">
        <v>2221.0479999999998</v>
      </c>
      <c r="W2093">
        <v>0.64</v>
      </c>
      <c r="X2093">
        <v>1</v>
      </c>
      <c r="Y2093">
        <v>216</v>
      </c>
      <c r="Z2093">
        <v>195</v>
      </c>
      <c r="AA2093">
        <v>0</v>
      </c>
      <c r="AB2093">
        <v>0</v>
      </c>
      <c r="AC2093">
        <v>240</v>
      </c>
      <c r="AD2093">
        <v>1000</v>
      </c>
      <c r="AE2093">
        <v>2000</v>
      </c>
      <c r="AF2093">
        <v>0</v>
      </c>
      <c r="AG2093">
        <v>0</v>
      </c>
      <c r="AH2093">
        <v>0</v>
      </c>
      <c r="AI2093">
        <v>0</v>
      </c>
      <c r="AJ2093">
        <v>0</v>
      </c>
      <c r="AK2093">
        <v>0</v>
      </c>
      <c r="AL2093">
        <v>0</v>
      </c>
      <c r="AM2093">
        <v>0</v>
      </c>
      <c r="AN2093">
        <v>0</v>
      </c>
      <c r="AO2093">
        <v>0</v>
      </c>
      <c r="AP2093">
        <v>0</v>
      </c>
      <c r="AQ2093">
        <v>0</v>
      </c>
      <c r="AR2093">
        <v>0</v>
      </c>
      <c r="AS2093">
        <v>0</v>
      </c>
      <c r="AT2093">
        <v>0</v>
      </c>
      <c r="AU2093">
        <v>0</v>
      </c>
      <c r="AV2093">
        <v>0</v>
      </c>
      <c r="AW2093">
        <v>0</v>
      </c>
      <c r="AX2093">
        <v>1</v>
      </c>
    </row>
    <row r="2094" spans="1:50" x14ac:dyDescent="0.25">
      <c r="A2094" s="36">
        <v>4901442</v>
      </c>
      <c r="B2094" s="36">
        <v>95244</v>
      </c>
      <c r="C2094" t="s">
        <v>64</v>
      </c>
      <c r="D2094">
        <v>4630</v>
      </c>
      <c r="E2094">
        <v>4630</v>
      </c>
      <c r="F2094" s="1">
        <v>40829</v>
      </c>
      <c r="G2094" s="1">
        <v>40774</v>
      </c>
      <c r="H2094">
        <v>10</v>
      </c>
      <c r="I2094">
        <v>2011</v>
      </c>
      <c r="J2094">
        <v>52.4923</v>
      </c>
      <c r="K2094">
        <v>-169.51599999999999</v>
      </c>
      <c r="L2094" t="s">
        <v>1521</v>
      </c>
      <c r="M2094" t="s">
        <v>1522</v>
      </c>
      <c r="N2094" s="1">
        <v>41967</v>
      </c>
      <c r="O2094">
        <v>58.313099999999999</v>
      </c>
      <c r="P2094">
        <v>-176.65</v>
      </c>
      <c r="Q2094" t="s">
        <v>3</v>
      </c>
      <c r="R2094" t="s">
        <v>601</v>
      </c>
      <c r="S2094" t="s">
        <v>602</v>
      </c>
      <c r="T2094" t="s">
        <v>15</v>
      </c>
      <c r="U2094" t="s">
        <v>7</v>
      </c>
      <c r="V2094">
        <v>1137.9955</v>
      </c>
      <c r="W2094">
        <v>0.78</v>
      </c>
      <c r="X2094">
        <v>1</v>
      </c>
      <c r="Y2094">
        <v>101</v>
      </c>
      <c r="Z2094">
        <v>49</v>
      </c>
      <c r="AA2094">
        <v>0</v>
      </c>
      <c r="AB2094">
        <v>0</v>
      </c>
      <c r="AC2094">
        <v>255</v>
      </c>
      <c r="AD2094">
        <v>1000</v>
      </c>
      <c r="AE2094">
        <v>2000</v>
      </c>
      <c r="AF2094">
        <v>0</v>
      </c>
      <c r="AG2094">
        <v>0</v>
      </c>
      <c r="AH2094">
        <v>0</v>
      </c>
      <c r="AI2094">
        <v>0</v>
      </c>
      <c r="AJ2094">
        <v>0</v>
      </c>
      <c r="AK2094">
        <v>0</v>
      </c>
      <c r="AL2094">
        <v>0</v>
      </c>
      <c r="AM2094">
        <v>0</v>
      </c>
      <c r="AN2094">
        <v>0</v>
      </c>
      <c r="AO2094">
        <v>0</v>
      </c>
      <c r="AP2094">
        <v>0</v>
      </c>
      <c r="AQ2094">
        <v>0</v>
      </c>
      <c r="AR2094">
        <v>0</v>
      </c>
      <c r="AS2094">
        <v>0</v>
      </c>
      <c r="AT2094">
        <v>0</v>
      </c>
      <c r="AU2094">
        <v>0</v>
      </c>
      <c r="AV2094">
        <v>0</v>
      </c>
      <c r="AW2094">
        <v>0</v>
      </c>
      <c r="AX2094">
        <v>1</v>
      </c>
    </row>
    <row r="2095" spans="1:50" x14ac:dyDescent="0.25">
      <c r="A2095" s="36">
        <v>5903807</v>
      </c>
      <c r="B2095" s="36">
        <v>100568</v>
      </c>
      <c r="C2095" t="s">
        <v>64</v>
      </c>
      <c r="D2095">
        <v>5274</v>
      </c>
      <c r="E2095">
        <v>5274</v>
      </c>
      <c r="F2095" s="1">
        <v>40920</v>
      </c>
      <c r="G2095" s="1">
        <v>40885</v>
      </c>
      <c r="H2095">
        <v>1</v>
      </c>
      <c r="I2095">
        <v>2012</v>
      </c>
      <c r="J2095">
        <v>21.547499999999999</v>
      </c>
      <c r="K2095">
        <v>-167.39680000000001</v>
      </c>
      <c r="L2095" t="s">
        <v>1521</v>
      </c>
      <c r="M2095" t="s">
        <v>573</v>
      </c>
      <c r="N2095" s="1">
        <v>41967</v>
      </c>
      <c r="O2095">
        <v>24.4129</v>
      </c>
      <c r="P2095">
        <v>-173.4222</v>
      </c>
      <c r="Q2095" t="s">
        <v>3</v>
      </c>
      <c r="R2095" t="s">
        <v>601</v>
      </c>
      <c r="S2095" t="s">
        <v>602</v>
      </c>
      <c r="T2095" t="s">
        <v>15</v>
      </c>
      <c r="U2095" t="s">
        <v>7</v>
      </c>
      <c r="V2095">
        <v>1047.4041</v>
      </c>
      <c r="W2095">
        <v>0.85</v>
      </c>
      <c r="X2095">
        <v>1</v>
      </c>
      <c r="Y2095">
        <v>98</v>
      </c>
      <c r="Z2095">
        <v>39</v>
      </c>
      <c r="AA2095">
        <v>0</v>
      </c>
      <c r="AB2095">
        <v>0</v>
      </c>
      <c r="AC2095">
        <v>236</v>
      </c>
      <c r="AD2095">
        <v>1000</v>
      </c>
      <c r="AE2095">
        <v>2000</v>
      </c>
      <c r="AF2095">
        <v>0</v>
      </c>
      <c r="AG2095">
        <v>0</v>
      </c>
      <c r="AH2095">
        <v>0</v>
      </c>
      <c r="AI2095">
        <v>0</v>
      </c>
      <c r="AJ2095">
        <v>0</v>
      </c>
      <c r="AK2095">
        <v>0</v>
      </c>
      <c r="AL2095">
        <v>0</v>
      </c>
      <c r="AM2095">
        <v>0</v>
      </c>
      <c r="AN2095">
        <v>0</v>
      </c>
      <c r="AO2095">
        <v>0</v>
      </c>
      <c r="AP2095">
        <v>0</v>
      </c>
      <c r="AQ2095">
        <v>0</v>
      </c>
      <c r="AR2095">
        <v>0</v>
      </c>
      <c r="AS2095">
        <v>0</v>
      </c>
      <c r="AT2095">
        <v>0</v>
      </c>
      <c r="AU2095">
        <v>0</v>
      </c>
      <c r="AV2095">
        <v>0</v>
      </c>
      <c r="AW2095">
        <v>0</v>
      </c>
      <c r="AX2095">
        <v>1</v>
      </c>
    </row>
    <row r="2096" spans="1:50" x14ac:dyDescent="0.25">
      <c r="A2096" s="36">
        <v>5903806</v>
      </c>
      <c r="B2096" s="36">
        <v>108699</v>
      </c>
      <c r="C2096" t="s">
        <v>64</v>
      </c>
      <c r="D2096">
        <v>5869</v>
      </c>
      <c r="E2096">
        <v>5869</v>
      </c>
      <c r="F2096" s="1">
        <v>40925</v>
      </c>
      <c r="G2096" s="1">
        <v>40885</v>
      </c>
      <c r="H2096">
        <v>1</v>
      </c>
      <c r="I2096">
        <v>2012</v>
      </c>
      <c r="J2096">
        <v>16.496500000000001</v>
      </c>
      <c r="K2096">
        <v>156.6403</v>
      </c>
      <c r="L2096" t="s">
        <v>1521</v>
      </c>
      <c r="M2096" t="s">
        <v>573</v>
      </c>
      <c r="N2096" s="1">
        <v>41969</v>
      </c>
      <c r="O2096">
        <v>23.157299999999999</v>
      </c>
      <c r="P2096">
        <v>176.75489999999999</v>
      </c>
      <c r="Q2096" t="s">
        <v>3</v>
      </c>
      <c r="R2096" t="s">
        <v>601</v>
      </c>
      <c r="S2096" t="s">
        <v>602</v>
      </c>
      <c r="T2096" t="s">
        <v>15</v>
      </c>
      <c r="U2096" t="s">
        <v>7</v>
      </c>
      <c r="V2096">
        <v>1044.2152000000001</v>
      </c>
      <c r="W2096">
        <v>0.85</v>
      </c>
      <c r="X2096">
        <v>1</v>
      </c>
      <c r="Y2096">
        <v>92</v>
      </c>
      <c r="Z2096">
        <v>39</v>
      </c>
      <c r="AA2096">
        <v>0</v>
      </c>
      <c r="AB2096">
        <v>0</v>
      </c>
      <c r="AC2096">
        <v>240</v>
      </c>
      <c r="AD2096">
        <v>1000</v>
      </c>
      <c r="AE2096">
        <v>2000</v>
      </c>
      <c r="AF2096">
        <v>0</v>
      </c>
      <c r="AG2096">
        <v>0</v>
      </c>
      <c r="AH2096">
        <v>0</v>
      </c>
      <c r="AI2096">
        <v>0</v>
      </c>
      <c r="AJ2096">
        <v>0</v>
      </c>
      <c r="AK2096">
        <v>0</v>
      </c>
      <c r="AL2096">
        <v>0</v>
      </c>
      <c r="AM2096">
        <v>0</v>
      </c>
      <c r="AN2096">
        <v>0</v>
      </c>
      <c r="AO2096">
        <v>0</v>
      </c>
      <c r="AP2096">
        <v>0</v>
      </c>
      <c r="AQ2096">
        <v>0</v>
      </c>
      <c r="AR2096">
        <v>0</v>
      </c>
      <c r="AS2096">
        <v>0</v>
      </c>
      <c r="AT2096">
        <v>0</v>
      </c>
      <c r="AU2096">
        <v>0</v>
      </c>
      <c r="AV2096">
        <v>0</v>
      </c>
      <c r="AW2096">
        <v>0</v>
      </c>
      <c r="AX2096">
        <v>1</v>
      </c>
    </row>
    <row r="2097" spans="1:50" x14ac:dyDescent="0.25">
      <c r="A2097" s="36">
        <v>5903827</v>
      </c>
      <c r="B2097" s="36">
        <v>108698</v>
      </c>
      <c r="C2097" t="s">
        <v>64</v>
      </c>
      <c r="D2097">
        <v>5868</v>
      </c>
      <c r="E2097">
        <v>5868</v>
      </c>
      <c r="F2097" s="1">
        <v>40925</v>
      </c>
      <c r="G2097" s="1">
        <v>40885</v>
      </c>
      <c r="H2097">
        <v>1</v>
      </c>
      <c r="I2097">
        <v>2012</v>
      </c>
      <c r="J2097">
        <v>17.3047</v>
      </c>
      <c r="K2097">
        <v>159.87299999999999</v>
      </c>
      <c r="L2097" t="s">
        <v>1521</v>
      </c>
      <c r="M2097" t="s">
        <v>573</v>
      </c>
      <c r="N2097" s="1">
        <v>41968</v>
      </c>
      <c r="O2097">
        <v>22.089500000000001</v>
      </c>
      <c r="P2097">
        <v>176.46979999999999</v>
      </c>
      <c r="Q2097" t="s">
        <v>3</v>
      </c>
      <c r="R2097" t="s">
        <v>601</v>
      </c>
      <c r="S2097" t="s">
        <v>602</v>
      </c>
      <c r="T2097" t="s">
        <v>15</v>
      </c>
      <c r="U2097" t="s">
        <v>7</v>
      </c>
      <c r="V2097">
        <v>1043.4601</v>
      </c>
      <c r="W2097">
        <v>0.85</v>
      </c>
      <c r="X2097">
        <v>1</v>
      </c>
      <c r="Y2097">
        <v>99</v>
      </c>
      <c r="Z2097">
        <v>41</v>
      </c>
      <c r="AA2097">
        <v>0</v>
      </c>
      <c r="AB2097">
        <v>0</v>
      </c>
      <c r="AC2097">
        <v>256</v>
      </c>
      <c r="AD2097">
        <v>1000</v>
      </c>
      <c r="AE2097">
        <v>2000</v>
      </c>
      <c r="AF2097">
        <v>0</v>
      </c>
      <c r="AG2097">
        <v>0</v>
      </c>
      <c r="AH2097">
        <v>0</v>
      </c>
      <c r="AI2097">
        <v>0</v>
      </c>
      <c r="AJ2097">
        <v>0</v>
      </c>
      <c r="AK2097">
        <v>0</v>
      </c>
      <c r="AL2097">
        <v>0</v>
      </c>
      <c r="AM2097">
        <v>0</v>
      </c>
      <c r="AN2097">
        <v>0</v>
      </c>
      <c r="AO2097">
        <v>0</v>
      </c>
      <c r="AP2097">
        <v>0</v>
      </c>
      <c r="AQ2097">
        <v>0</v>
      </c>
      <c r="AR2097">
        <v>0</v>
      </c>
      <c r="AS2097">
        <v>0</v>
      </c>
      <c r="AT2097">
        <v>0</v>
      </c>
      <c r="AU2097">
        <v>0</v>
      </c>
      <c r="AV2097">
        <v>0</v>
      </c>
      <c r="AW2097">
        <v>0</v>
      </c>
      <c r="AX2097">
        <v>1</v>
      </c>
    </row>
    <row r="2098" spans="1:50" x14ac:dyDescent="0.25">
      <c r="A2098" s="36">
        <v>5903805</v>
      </c>
      <c r="B2098" s="36">
        <v>108697</v>
      </c>
      <c r="C2098" t="s">
        <v>64</v>
      </c>
      <c r="D2098">
        <v>5867</v>
      </c>
      <c r="E2098">
        <v>5867</v>
      </c>
      <c r="F2098" s="1">
        <v>40922</v>
      </c>
      <c r="G2098" s="1">
        <v>40885</v>
      </c>
      <c r="H2098">
        <v>1</v>
      </c>
      <c r="I2098">
        <v>2012</v>
      </c>
      <c r="J2098">
        <v>20.133199999999999</v>
      </c>
      <c r="K2098">
        <v>179.06659999999999</v>
      </c>
      <c r="L2098" t="s">
        <v>1521</v>
      </c>
      <c r="M2098" t="s">
        <v>573</v>
      </c>
      <c r="N2098" s="1">
        <v>41968</v>
      </c>
      <c r="O2098">
        <v>19.2879</v>
      </c>
      <c r="P2098">
        <v>177.91810000000001</v>
      </c>
      <c r="Q2098" t="s">
        <v>3</v>
      </c>
      <c r="R2098" t="s">
        <v>601</v>
      </c>
      <c r="S2098" t="s">
        <v>602</v>
      </c>
      <c r="T2098" t="s">
        <v>15</v>
      </c>
      <c r="U2098" t="s">
        <v>7</v>
      </c>
      <c r="V2098">
        <v>1046.2264</v>
      </c>
      <c r="W2098">
        <v>0.85</v>
      </c>
      <c r="X2098">
        <v>1</v>
      </c>
      <c r="Y2098">
        <v>93</v>
      </c>
      <c r="Z2098">
        <v>40</v>
      </c>
      <c r="AA2098">
        <v>0</v>
      </c>
      <c r="AB2098">
        <v>0</v>
      </c>
      <c r="AC2098">
        <v>256</v>
      </c>
      <c r="AD2098">
        <v>1000</v>
      </c>
      <c r="AE2098">
        <v>2000</v>
      </c>
      <c r="AF2098">
        <v>0</v>
      </c>
      <c r="AG2098">
        <v>0</v>
      </c>
      <c r="AH2098">
        <v>0</v>
      </c>
      <c r="AI2098">
        <v>0</v>
      </c>
      <c r="AJ2098">
        <v>0</v>
      </c>
      <c r="AK2098">
        <v>0</v>
      </c>
      <c r="AL2098">
        <v>0</v>
      </c>
      <c r="AM2098">
        <v>0</v>
      </c>
      <c r="AN2098">
        <v>0</v>
      </c>
      <c r="AO2098">
        <v>0</v>
      </c>
      <c r="AP2098">
        <v>0</v>
      </c>
      <c r="AQ2098">
        <v>0</v>
      </c>
      <c r="AR2098">
        <v>0</v>
      </c>
      <c r="AS2098">
        <v>0</v>
      </c>
      <c r="AT2098">
        <v>0</v>
      </c>
      <c r="AU2098">
        <v>0</v>
      </c>
      <c r="AV2098">
        <v>0</v>
      </c>
      <c r="AW2098">
        <v>0</v>
      </c>
      <c r="AX2098">
        <v>1</v>
      </c>
    </row>
    <row r="2099" spans="1:50" x14ac:dyDescent="0.25">
      <c r="A2099" s="36">
        <v>5903804</v>
      </c>
      <c r="B2099" s="36">
        <v>108696</v>
      </c>
      <c r="C2099" t="s">
        <v>64</v>
      </c>
      <c r="D2099">
        <v>5866</v>
      </c>
      <c r="E2099">
        <v>5866</v>
      </c>
      <c r="F2099" s="1">
        <v>40922</v>
      </c>
      <c r="G2099" s="1">
        <v>40885</v>
      </c>
      <c r="H2099">
        <v>1</v>
      </c>
      <c r="I2099">
        <v>2012</v>
      </c>
      <c r="J2099">
        <v>20.501200000000001</v>
      </c>
      <c r="K2099">
        <v>-178.24770000000001</v>
      </c>
      <c r="L2099" t="s">
        <v>1521</v>
      </c>
      <c r="M2099" t="s">
        <v>573</v>
      </c>
      <c r="N2099" s="1">
        <v>41967</v>
      </c>
      <c r="O2099">
        <v>24.784800000000001</v>
      </c>
      <c r="P2099">
        <v>-171.2201</v>
      </c>
      <c r="Q2099" t="s">
        <v>3</v>
      </c>
      <c r="R2099" t="s">
        <v>601</v>
      </c>
      <c r="S2099" t="s">
        <v>602</v>
      </c>
      <c r="T2099" t="s">
        <v>15</v>
      </c>
      <c r="U2099" t="s">
        <v>7</v>
      </c>
      <c r="V2099">
        <v>1045.9211</v>
      </c>
      <c r="W2099">
        <v>0.85</v>
      </c>
      <c r="X2099">
        <v>1</v>
      </c>
      <c r="Y2099">
        <v>99</v>
      </c>
      <c r="Z2099">
        <v>40</v>
      </c>
      <c r="AA2099">
        <v>0</v>
      </c>
      <c r="AB2099">
        <v>0</v>
      </c>
      <c r="AC2099">
        <v>256</v>
      </c>
      <c r="AD2099">
        <v>1000</v>
      </c>
      <c r="AE2099">
        <v>2000</v>
      </c>
      <c r="AF2099">
        <v>0</v>
      </c>
      <c r="AG2099">
        <v>0</v>
      </c>
      <c r="AH2099">
        <v>0</v>
      </c>
      <c r="AI2099">
        <v>0</v>
      </c>
      <c r="AJ2099">
        <v>0</v>
      </c>
      <c r="AK2099">
        <v>0</v>
      </c>
      <c r="AL2099">
        <v>0</v>
      </c>
      <c r="AM2099">
        <v>0</v>
      </c>
      <c r="AN2099">
        <v>0</v>
      </c>
      <c r="AO2099">
        <v>0</v>
      </c>
      <c r="AP2099">
        <v>0</v>
      </c>
      <c r="AQ2099">
        <v>0</v>
      </c>
      <c r="AR2099">
        <v>0</v>
      </c>
      <c r="AS2099">
        <v>0</v>
      </c>
      <c r="AT2099">
        <v>0</v>
      </c>
      <c r="AU2099">
        <v>0</v>
      </c>
      <c r="AV2099">
        <v>0</v>
      </c>
      <c r="AW2099">
        <v>0</v>
      </c>
      <c r="AX2099">
        <v>1</v>
      </c>
    </row>
    <row r="2100" spans="1:50" x14ac:dyDescent="0.25">
      <c r="A2100" s="36">
        <v>5903828</v>
      </c>
      <c r="B2100" s="36">
        <v>108689</v>
      </c>
      <c r="C2100" t="s">
        <v>64</v>
      </c>
      <c r="D2100">
        <v>5834</v>
      </c>
      <c r="E2100">
        <v>5834</v>
      </c>
      <c r="F2100" s="1">
        <v>40921</v>
      </c>
      <c r="G2100" s="1">
        <v>40885</v>
      </c>
      <c r="H2100">
        <v>1</v>
      </c>
      <c r="I2100">
        <v>2012</v>
      </c>
      <c r="J2100">
        <v>20.827500000000001</v>
      </c>
      <c r="K2100">
        <v>-175.54990000000001</v>
      </c>
      <c r="L2100" t="s">
        <v>1521</v>
      </c>
      <c r="M2100" t="s">
        <v>573</v>
      </c>
      <c r="N2100" s="1">
        <v>41967</v>
      </c>
      <c r="O2100">
        <v>19.067799999999998</v>
      </c>
      <c r="P2100">
        <v>-167.5324</v>
      </c>
      <c r="Q2100" t="s">
        <v>3</v>
      </c>
      <c r="R2100" t="s">
        <v>601</v>
      </c>
      <c r="S2100" t="s">
        <v>602</v>
      </c>
      <c r="T2100" t="s">
        <v>15</v>
      </c>
      <c r="U2100" t="s">
        <v>7</v>
      </c>
      <c r="V2100">
        <v>1046.0074999999999</v>
      </c>
      <c r="W2100">
        <v>0.85</v>
      </c>
      <c r="X2100">
        <v>1</v>
      </c>
      <c r="Y2100">
        <v>93</v>
      </c>
      <c r="Z2100">
        <v>40</v>
      </c>
      <c r="AA2100">
        <v>0</v>
      </c>
      <c r="AB2100">
        <v>0</v>
      </c>
      <c r="AC2100">
        <v>256</v>
      </c>
      <c r="AD2100">
        <v>1000</v>
      </c>
      <c r="AE2100">
        <v>2000</v>
      </c>
      <c r="AF2100">
        <v>0</v>
      </c>
      <c r="AG2100">
        <v>0</v>
      </c>
      <c r="AH2100">
        <v>0</v>
      </c>
      <c r="AI2100">
        <v>0</v>
      </c>
      <c r="AJ2100">
        <v>0</v>
      </c>
      <c r="AK2100">
        <v>0</v>
      </c>
      <c r="AL2100">
        <v>0</v>
      </c>
      <c r="AM2100">
        <v>0</v>
      </c>
      <c r="AN2100">
        <v>0</v>
      </c>
      <c r="AO2100">
        <v>0</v>
      </c>
      <c r="AP2100">
        <v>0</v>
      </c>
      <c r="AQ2100">
        <v>0</v>
      </c>
      <c r="AR2100">
        <v>0</v>
      </c>
      <c r="AS2100">
        <v>0</v>
      </c>
      <c r="AT2100">
        <v>0</v>
      </c>
      <c r="AU2100">
        <v>0</v>
      </c>
      <c r="AV2100">
        <v>0</v>
      </c>
      <c r="AW2100">
        <v>0</v>
      </c>
      <c r="AX2100">
        <v>1</v>
      </c>
    </row>
    <row r="2101" spans="1:50" x14ac:dyDescent="0.25">
      <c r="A2101" s="36">
        <v>5903808</v>
      </c>
      <c r="B2101" s="36">
        <v>108680</v>
      </c>
      <c r="C2101" t="s">
        <v>64</v>
      </c>
      <c r="D2101">
        <v>5825</v>
      </c>
      <c r="E2101">
        <v>5825</v>
      </c>
      <c r="F2101" s="1">
        <v>40921</v>
      </c>
      <c r="G2101" s="1">
        <v>40885</v>
      </c>
      <c r="H2101">
        <v>1</v>
      </c>
      <c r="I2101">
        <v>2012</v>
      </c>
      <c r="J2101">
        <v>21.1112</v>
      </c>
      <c r="K2101">
        <v>-172.84119999999999</v>
      </c>
      <c r="L2101" t="s">
        <v>1521</v>
      </c>
      <c r="M2101" t="s">
        <v>573</v>
      </c>
      <c r="N2101" s="1">
        <v>41974</v>
      </c>
      <c r="O2101">
        <v>17.750699999999998</v>
      </c>
      <c r="P2101">
        <v>150.69970000000001</v>
      </c>
      <c r="Q2101" t="s">
        <v>3</v>
      </c>
      <c r="R2101" t="s">
        <v>601</v>
      </c>
      <c r="S2101" t="s">
        <v>602</v>
      </c>
      <c r="T2101" t="s">
        <v>15</v>
      </c>
      <c r="U2101" t="s">
        <v>7</v>
      </c>
      <c r="V2101">
        <v>1053.3471999999999</v>
      </c>
      <c r="W2101">
        <v>0.85</v>
      </c>
      <c r="X2101">
        <v>1</v>
      </c>
      <c r="Y2101">
        <v>99</v>
      </c>
      <c r="Z2101">
        <v>38</v>
      </c>
      <c r="AA2101">
        <v>0</v>
      </c>
      <c r="AB2101">
        <v>0</v>
      </c>
      <c r="AC2101">
        <v>256</v>
      </c>
      <c r="AD2101">
        <v>1000</v>
      </c>
      <c r="AE2101">
        <v>2000</v>
      </c>
      <c r="AF2101">
        <v>0</v>
      </c>
      <c r="AG2101">
        <v>0</v>
      </c>
      <c r="AH2101">
        <v>0</v>
      </c>
      <c r="AI2101">
        <v>0</v>
      </c>
      <c r="AJ2101">
        <v>0</v>
      </c>
      <c r="AK2101">
        <v>0</v>
      </c>
      <c r="AL2101">
        <v>0</v>
      </c>
      <c r="AM2101">
        <v>0</v>
      </c>
      <c r="AN2101">
        <v>0</v>
      </c>
      <c r="AO2101">
        <v>0</v>
      </c>
      <c r="AP2101">
        <v>0</v>
      </c>
      <c r="AQ2101">
        <v>0</v>
      </c>
      <c r="AR2101">
        <v>0</v>
      </c>
      <c r="AS2101">
        <v>0</v>
      </c>
      <c r="AT2101">
        <v>0</v>
      </c>
      <c r="AU2101">
        <v>0</v>
      </c>
      <c r="AV2101">
        <v>0</v>
      </c>
      <c r="AW2101">
        <v>0</v>
      </c>
      <c r="AX2101">
        <v>1</v>
      </c>
    </row>
    <row r="2102" spans="1:50" x14ac:dyDescent="0.25">
      <c r="A2102" s="36">
        <v>5903835</v>
      </c>
      <c r="B2102" s="36">
        <v>108678</v>
      </c>
      <c r="C2102" t="s">
        <v>64</v>
      </c>
      <c r="D2102">
        <v>5823</v>
      </c>
      <c r="E2102">
        <v>5823</v>
      </c>
      <c r="F2102" s="1">
        <v>40920</v>
      </c>
      <c r="G2102" s="1">
        <v>40885</v>
      </c>
      <c r="H2102">
        <v>1</v>
      </c>
      <c r="I2102">
        <v>2012</v>
      </c>
      <c r="J2102">
        <v>21.351400000000002</v>
      </c>
      <c r="K2102">
        <v>-170.12309999999999</v>
      </c>
      <c r="L2102" t="s">
        <v>1521</v>
      </c>
      <c r="M2102" t="s">
        <v>573</v>
      </c>
      <c r="N2102" s="1">
        <v>41973</v>
      </c>
      <c r="O2102">
        <v>21.020600000000002</v>
      </c>
      <c r="P2102">
        <v>164.7234</v>
      </c>
      <c r="Q2102" t="s">
        <v>3</v>
      </c>
      <c r="R2102" t="s">
        <v>601</v>
      </c>
      <c r="S2102" t="s">
        <v>602</v>
      </c>
      <c r="T2102" t="s">
        <v>15</v>
      </c>
      <c r="U2102" t="s">
        <v>7</v>
      </c>
      <c r="V2102">
        <v>1053.9047</v>
      </c>
      <c r="W2102">
        <v>0.85</v>
      </c>
      <c r="X2102">
        <v>1</v>
      </c>
      <c r="Y2102">
        <v>99</v>
      </c>
      <c r="Z2102">
        <v>38</v>
      </c>
      <c r="AA2102">
        <v>0</v>
      </c>
      <c r="AB2102">
        <v>0</v>
      </c>
      <c r="AC2102">
        <v>256</v>
      </c>
      <c r="AD2102">
        <v>1000</v>
      </c>
      <c r="AE2102">
        <v>2000</v>
      </c>
      <c r="AF2102">
        <v>0</v>
      </c>
      <c r="AG2102">
        <v>0</v>
      </c>
      <c r="AH2102">
        <v>0</v>
      </c>
      <c r="AI2102">
        <v>0</v>
      </c>
      <c r="AJ2102">
        <v>0</v>
      </c>
      <c r="AK2102">
        <v>0</v>
      </c>
      <c r="AL2102">
        <v>0</v>
      </c>
      <c r="AM2102">
        <v>0</v>
      </c>
      <c r="AN2102">
        <v>0</v>
      </c>
      <c r="AO2102">
        <v>0</v>
      </c>
      <c r="AP2102">
        <v>0</v>
      </c>
      <c r="AQ2102">
        <v>0</v>
      </c>
      <c r="AR2102">
        <v>0</v>
      </c>
      <c r="AS2102">
        <v>0</v>
      </c>
      <c r="AT2102">
        <v>0</v>
      </c>
      <c r="AU2102">
        <v>0</v>
      </c>
      <c r="AV2102">
        <v>0</v>
      </c>
      <c r="AW2102">
        <v>0</v>
      </c>
      <c r="AX2102">
        <v>1</v>
      </c>
    </row>
    <row r="2103" spans="1:50" x14ac:dyDescent="0.25">
      <c r="A2103" s="36">
        <v>4901054</v>
      </c>
      <c r="B2103" s="36">
        <v>100564</v>
      </c>
      <c r="C2103" t="s">
        <v>64</v>
      </c>
      <c r="D2103">
        <v>5270</v>
      </c>
      <c r="E2103">
        <v>5270</v>
      </c>
      <c r="F2103" s="1">
        <v>40831</v>
      </c>
      <c r="G2103" s="1">
        <v>40774</v>
      </c>
      <c r="H2103">
        <v>10</v>
      </c>
      <c r="I2103">
        <v>2011</v>
      </c>
      <c r="J2103">
        <v>44.996499999999997</v>
      </c>
      <c r="K2103">
        <v>-164.3023</v>
      </c>
      <c r="L2103" t="s">
        <v>1521</v>
      </c>
      <c r="M2103" t="s">
        <v>1523</v>
      </c>
      <c r="N2103" s="1">
        <v>41969</v>
      </c>
      <c r="O2103">
        <v>46.796399999999998</v>
      </c>
      <c r="P2103">
        <v>-152.71940000000001</v>
      </c>
      <c r="Q2103" t="s">
        <v>3</v>
      </c>
      <c r="R2103" t="s">
        <v>601</v>
      </c>
      <c r="S2103" t="s">
        <v>602</v>
      </c>
      <c r="T2103" t="s">
        <v>15</v>
      </c>
      <c r="U2103" t="s">
        <v>7</v>
      </c>
      <c r="V2103">
        <v>1138.4273000000001</v>
      </c>
      <c r="W2103">
        <v>0.78</v>
      </c>
      <c r="X2103">
        <v>1</v>
      </c>
      <c r="Y2103">
        <v>102</v>
      </c>
      <c r="Z2103">
        <v>50</v>
      </c>
      <c r="AA2103">
        <v>0</v>
      </c>
      <c r="AB2103">
        <v>0</v>
      </c>
      <c r="AC2103">
        <v>255</v>
      </c>
      <c r="AD2103">
        <v>1000</v>
      </c>
      <c r="AE2103">
        <v>2000</v>
      </c>
      <c r="AF2103">
        <v>0</v>
      </c>
      <c r="AG2103">
        <v>0</v>
      </c>
      <c r="AH2103">
        <v>0</v>
      </c>
      <c r="AI2103">
        <v>0</v>
      </c>
      <c r="AJ2103">
        <v>0</v>
      </c>
      <c r="AK2103">
        <v>0</v>
      </c>
      <c r="AL2103">
        <v>0</v>
      </c>
      <c r="AM2103">
        <v>0</v>
      </c>
      <c r="AN2103">
        <v>0</v>
      </c>
      <c r="AO2103">
        <v>0</v>
      </c>
      <c r="AP2103">
        <v>0</v>
      </c>
      <c r="AQ2103">
        <v>0</v>
      </c>
      <c r="AR2103">
        <v>0</v>
      </c>
      <c r="AS2103">
        <v>0</v>
      </c>
      <c r="AT2103">
        <v>0</v>
      </c>
      <c r="AU2103">
        <v>0</v>
      </c>
      <c r="AV2103">
        <v>0</v>
      </c>
      <c r="AW2103">
        <v>0</v>
      </c>
      <c r="AX2103">
        <v>1</v>
      </c>
    </row>
    <row r="2104" spans="1:50" x14ac:dyDescent="0.25">
      <c r="A2104" s="36">
        <v>4901430</v>
      </c>
      <c r="B2104" s="36">
        <v>100570</v>
      </c>
      <c r="C2104" t="s">
        <v>64</v>
      </c>
      <c r="D2104">
        <v>5276</v>
      </c>
      <c r="E2104">
        <v>5276</v>
      </c>
      <c r="F2104" s="1">
        <v>40833</v>
      </c>
      <c r="G2104" s="1">
        <v>40774</v>
      </c>
      <c r="H2104">
        <v>10</v>
      </c>
      <c r="I2104">
        <v>2011</v>
      </c>
      <c r="J2104">
        <v>37.529200000000003</v>
      </c>
      <c r="K2104">
        <v>-162.2313</v>
      </c>
      <c r="L2104" t="s">
        <v>1521</v>
      </c>
      <c r="M2104" t="s">
        <v>1523</v>
      </c>
      <c r="N2104" s="1">
        <v>41971</v>
      </c>
      <c r="O2104">
        <v>33.563699999999997</v>
      </c>
      <c r="P2104">
        <v>-167.26050000000001</v>
      </c>
      <c r="Q2104" t="s">
        <v>3</v>
      </c>
      <c r="R2104" t="s">
        <v>601</v>
      </c>
      <c r="S2104" t="s">
        <v>602</v>
      </c>
      <c r="T2104" t="s">
        <v>15</v>
      </c>
      <c r="U2104" t="s">
        <v>7</v>
      </c>
      <c r="V2104">
        <v>1137.8562999999999</v>
      </c>
      <c r="W2104">
        <v>0.78</v>
      </c>
      <c r="X2104">
        <v>1</v>
      </c>
      <c r="Y2104">
        <v>108</v>
      </c>
      <c r="Z2104">
        <v>49</v>
      </c>
      <c r="AA2104">
        <v>0</v>
      </c>
      <c r="AB2104">
        <v>0</v>
      </c>
      <c r="AC2104">
        <v>255</v>
      </c>
      <c r="AD2104">
        <v>1000</v>
      </c>
      <c r="AE2104">
        <v>2000</v>
      </c>
      <c r="AF2104">
        <v>0</v>
      </c>
      <c r="AG2104">
        <v>0</v>
      </c>
      <c r="AH2104">
        <v>0</v>
      </c>
      <c r="AI2104">
        <v>0</v>
      </c>
      <c r="AJ2104">
        <v>0</v>
      </c>
      <c r="AK2104">
        <v>0</v>
      </c>
      <c r="AL2104">
        <v>0</v>
      </c>
      <c r="AM2104">
        <v>0</v>
      </c>
      <c r="AN2104">
        <v>0</v>
      </c>
      <c r="AO2104">
        <v>0</v>
      </c>
      <c r="AP2104">
        <v>0</v>
      </c>
      <c r="AQ2104">
        <v>0</v>
      </c>
      <c r="AR2104">
        <v>0</v>
      </c>
      <c r="AS2104">
        <v>0</v>
      </c>
      <c r="AT2104">
        <v>0</v>
      </c>
      <c r="AU2104">
        <v>0</v>
      </c>
      <c r="AV2104">
        <v>0</v>
      </c>
      <c r="AW2104">
        <v>0</v>
      </c>
      <c r="AX2104">
        <v>1</v>
      </c>
    </row>
    <row r="2105" spans="1:50" x14ac:dyDescent="0.25">
      <c r="A2105" s="36">
        <v>4901409</v>
      </c>
      <c r="B2105" s="36">
        <v>100569</v>
      </c>
      <c r="C2105" t="s">
        <v>64</v>
      </c>
      <c r="D2105">
        <v>5275</v>
      </c>
      <c r="E2105">
        <v>5275</v>
      </c>
      <c r="F2105" s="1">
        <v>40833</v>
      </c>
      <c r="G2105" s="1">
        <v>40774</v>
      </c>
      <c r="H2105">
        <v>10</v>
      </c>
      <c r="I2105">
        <v>2011</v>
      </c>
      <c r="J2105">
        <v>38.989800000000002</v>
      </c>
      <c r="K2105">
        <v>-162.61779999999999</v>
      </c>
      <c r="L2105" t="s">
        <v>1521</v>
      </c>
      <c r="M2105" t="s">
        <v>1523</v>
      </c>
      <c r="N2105" s="1">
        <v>41971</v>
      </c>
      <c r="O2105">
        <v>38.430100000000003</v>
      </c>
      <c r="P2105">
        <v>-157.0932</v>
      </c>
      <c r="Q2105" t="s">
        <v>3</v>
      </c>
      <c r="R2105" t="s">
        <v>601</v>
      </c>
      <c r="S2105" t="s">
        <v>602</v>
      </c>
      <c r="T2105" t="s">
        <v>15</v>
      </c>
      <c r="U2105" t="s">
        <v>7</v>
      </c>
      <c r="V2105">
        <v>1137.8489999999999</v>
      </c>
      <c r="W2105">
        <v>0.78</v>
      </c>
      <c r="X2105">
        <v>1</v>
      </c>
      <c r="Y2105">
        <v>108</v>
      </c>
      <c r="Z2105">
        <v>49</v>
      </c>
      <c r="AA2105">
        <v>0</v>
      </c>
      <c r="AB2105">
        <v>0</v>
      </c>
      <c r="AC2105">
        <v>255</v>
      </c>
      <c r="AD2105">
        <v>1000</v>
      </c>
      <c r="AE2105">
        <v>2000</v>
      </c>
      <c r="AF2105">
        <v>0</v>
      </c>
      <c r="AG2105">
        <v>0</v>
      </c>
      <c r="AH2105">
        <v>0</v>
      </c>
      <c r="AI2105">
        <v>0</v>
      </c>
      <c r="AJ2105">
        <v>0</v>
      </c>
      <c r="AK2105">
        <v>0</v>
      </c>
      <c r="AL2105">
        <v>0</v>
      </c>
      <c r="AM2105">
        <v>0</v>
      </c>
      <c r="AN2105">
        <v>0</v>
      </c>
      <c r="AO2105">
        <v>0</v>
      </c>
      <c r="AP2105">
        <v>0</v>
      </c>
      <c r="AQ2105">
        <v>0</v>
      </c>
      <c r="AR2105">
        <v>0</v>
      </c>
      <c r="AS2105">
        <v>0</v>
      </c>
      <c r="AT2105">
        <v>0</v>
      </c>
      <c r="AU2105">
        <v>0</v>
      </c>
      <c r="AV2105">
        <v>0</v>
      </c>
      <c r="AW2105">
        <v>0</v>
      </c>
      <c r="AX2105">
        <v>1</v>
      </c>
    </row>
    <row r="2106" spans="1:50" x14ac:dyDescent="0.25">
      <c r="A2106" s="36">
        <v>4901433</v>
      </c>
      <c r="B2106" s="36">
        <v>100573</v>
      </c>
      <c r="C2106" t="s">
        <v>64</v>
      </c>
      <c r="D2106">
        <v>5279</v>
      </c>
      <c r="E2106">
        <v>5279</v>
      </c>
      <c r="F2106" s="1">
        <v>40834</v>
      </c>
      <c r="G2106" s="1">
        <v>40774</v>
      </c>
      <c r="H2106">
        <v>10</v>
      </c>
      <c r="I2106">
        <v>2011</v>
      </c>
      <c r="J2106">
        <v>34.498199999999997</v>
      </c>
      <c r="K2106">
        <v>-161.45169999999999</v>
      </c>
      <c r="L2106" t="s">
        <v>1521</v>
      </c>
      <c r="M2106" t="s">
        <v>1523</v>
      </c>
      <c r="N2106" s="1">
        <v>41972</v>
      </c>
      <c r="O2106">
        <v>34.267600000000002</v>
      </c>
      <c r="P2106">
        <v>-162.56729999999999</v>
      </c>
      <c r="Q2106" t="s">
        <v>3</v>
      </c>
      <c r="R2106" t="s">
        <v>601</v>
      </c>
      <c r="S2106" t="s">
        <v>602</v>
      </c>
      <c r="T2106" t="s">
        <v>15</v>
      </c>
      <c r="U2106" t="s">
        <v>7</v>
      </c>
      <c r="V2106">
        <v>1138.0218</v>
      </c>
      <c r="W2106">
        <v>0.78</v>
      </c>
      <c r="X2106">
        <v>1</v>
      </c>
      <c r="Y2106">
        <v>108</v>
      </c>
      <c r="Z2106">
        <v>49</v>
      </c>
      <c r="AA2106">
        <v>0</v>
      </c>
      <c r="AB2106">
        <v>0</v>
      </c>
      <c r="AC2106">
        <v>255</v>
      </c>
      <c r="AD2106">
        <v>1000</v>
      </c>
      <c r="AE2106">
        <v>2000</v>
      </c>
      <c r="AF2106">
        <v>0</v>
      </c>
      <c r="AG2106">
        <v>0</v>
      </c>
      <c r="AH2106">
        <v>0</v>
      </c>
      <c r="AI2106">
        <v>0</v>
      </c>
      <c r="AJ2106">
        <v>0</v>
      </c>
      <c r="AK2106">
        <v>0</v>
      </c>
      <c r="AL2106">
        <v>0</v>
      </c>
      <c r="AM2106">
        <v>0</v>
      </c>
      <c r="AN2106">
        <v>0</v>
      </c>
      <c r="AO2106">
        <v>0</v>
      </c>
      <c r="AP2106">
        <v>0</v>
      </c>
      <c r="AQ2106">
        <v>0</v>
      </c>
      <c r="AR2106">
        <v>0</v>
      </c>
      <c r="AS2106">
        <v>0</v>
      </c>
      <c r="AT2106">
        <v>0</v>
      </c>
      <c r="AU2106">
        <v>0</v>
      </c>
      <c r="AV2106">
        <v>0</v>
      </c>
      <c r="AW2106">
        <v>0</v>
      </c>
      <c r="AX2106">
        <v>1</v>
      </c>
    </row>
    <row r="2107" spans="1:50" x14ac:dyDescent="0.25">
      <c r="A2107" s="36">
        <v>4901432</v>
      </c>
      <c r="B2107" s="36">
        <v>100572</v>
      </c>
      <c r="C2107" t="s">
        <v>64</v>
      </c>
      <c r="D2107">
        <v>5278</v>
      </c>
      <c r="E2107">
        <v>5278</v>
      </c>
      <c r="F2107" s="1">
        <v>40835</v>
      </c>
      <c r="G2107" s="1">
        <v>40774</v>
      </c>
      <c r="H2107">
        <v>10</v>
      </c>
      <c r="I2107">
        <v>2011</v>
      </c>
      <c r="J2107">
        <v>29.997299999999999</v>
      </c>
      <c r="K2107">
        <v>-160.34479999999999</v>
      </c>
      <c r="L2107" t="s">
        <v>1521</v>
      </c>
      <c r="M2107" t="s">
        <v>1523</v>
      </c>
      <c r="N2107" s="1">
        <v>41973</v>
      </c>
      <c r="O2107">
        <v>30.0794</v>
      </c>
      <c r="P2107">
        <v>-164.79650000000001</v>
      </c>
      <c r="Q2107" t="s">
        <v>3</v>
      </c>
      <c r="R2107" t="s">
        <v>601</v>
      </c>
      <c r="S2107" t="s">
        <v>602</v>
      </c>
      <c r="T2107" t="s">
        <v>15</v>
      </c>
      <c r="U2107" t="s">
        <v>7</v>
      </c>
      <c r="V2107">
        <v>1137.9262000000001</v>
      </c>
      <c r="W2107">
        <v>0.78</v>
      </c>
      <c r="X2107">
        <v>1</v>
      </c>
      <c r="Y2107">
        <v>108</v>
      </c>
      <c r="Z2107">
        <v>49</v>
      </c>
      <c r="AA2107">
        <v>0</v>
      </c>
      <c r="AB2107">
        <v>0</v>
      </c>
      <c r="AC2107">
        <v>255</v>
      </c>
      <c r="AD2107">
        <v>1000</v>
      </c>
      <c r="AE2107">
        <v>2000</v>
      </c>
      <c r="AF2107">
        <v>0</v>
      </c>
      <c r="AG2107">
        <v>0</v>
      </c>
      <c r="AH2107">
        <v>0</v>
      </c>
      <c r="AI2107">
        <v>0</v>
      </c>
      <c r="AJ2107">
        <v>0</v>
      </c>
      <c r="AK2107">
        <v>0</v>
      </c>
      <c r="AL2107">
        <v>0</v>
      </c>
      <c r="AM2107">
        <v>0</v>
      </c>
      <c r="AN2107">
        <v>0</v>
      </c>
      <c r="AO2107">
        <v>0</v>
      </c>
      <c r="AP2107">
        <v>0</v>
      </c>
      <c r="AQ2107">
        <v>0</v>
      </c>
      <c r="AR2107">
        <v>0</v>
      </c>
      <c r="AS2107">
        <v>0</v>
      </c>
      <c r="AT2107">
        <v>0</v>
      </c>
      <c r="AU2107">
        <v>0</v>
      </c>
      <c r="AV2107">
        <v>0</v>
      </c>
      <c r="AW2107">
        <v>0</v>
      </c>
      <c r="AX2107">
        <v>1</v>
      </c>
    </row>
    <row r="2108" spans="1:50" x14ac:dyDescent="0.25">
      <c r="A2108" s="36">
        <v>4901434</v>
      </c>
      <c r="B2108" s="36">
        <v>100580</v>
      </c>
      <c r="C2108" t="s">
        <v>64</v>
      </c>
      <c r="D2108">
        <v>5322</v>
      </c>
      <c r="E2108">
        <v>5322</v>
      </c>
      <c r="F2108" s="1">
        <v>40834</v>
      </c>
      <c r="G2108" s="1">
        <v>40774</v>
      </c>
      <c r="H2108">
        <v>10</v>
      </c>
      <c r="I2108">
        <v>2011</v>
      </c>
      <c r="J2108">
        <v>32.996200000000002</v>
      </c>
      <c r="K2108">
        <v>-161.07669999999999</v>
      </c>
      <c r="L2108" t="s">
        <v>1521</v>
      </c>
      <c r="M2108" t="s">
        <v>1523</v>
      </c>
      <c r="N2108" s="1">
        <v>41972</v>
      </c>
      <c r="O2108">
        <v>31.852</v>
      </c>
      <c r="P2108">
        <v>-161.74270000000001</v>
      </c>
      <c r="Q2108" t="s">
        <v>3</v>
      </c>
      <c r="R2108" t="s">
        <v>601</v>
      </c>
      <c r="S2108" t="s">
        <v>602</v>
      </c>
      <c r="T2108" t="s">
        <v>15</v>
      </c>
      <c r="U2108" t="s">
        <v>7</v>
      </c>
      <c r="V2108">
        <v>1138.0229999999999</v>
      </c>
      <c r="W2108">
        <v>0.78</v>
      </c>
      <c r="X2108">
        <v>1</v>
      </c>
      <c r="Y2108">
        <v>102</v>
      </c>
      <c r="Z2108">
        <v>49</v>
      </c>
      <c r="AA2108">
        <v>0</v>
      </c>
      <c r="AB2108">
        <v>0</v>
      </c>
      <c r="AC2108">
        <v>255</v>
      </c>
      <c r="AD2108">
        <v>1000</v>
      </c>
      <c r="AE2108">
        <v>2000</v>
      </c>
      <c r="AF2108">
        <v>0</v>
      </c>
      <c r="AG2108">
        <v>0</v>
      </c>
      <c r="AH2108">
        <v>0</v>
      </c>
      <c r="AI2108">
        <v>0</v>
      </c>
      <c r="AJ2108">
        <v>0</v>
      </c>
      <c r="AK2108">
        <v>0</v>
      </c>
      <c r="AL2108">
        <v>0</v>
      </c>
      <c r="AM2108">
        <v>0</v>
      </c>
      <c r="AN2108">
        <v>0</v>
      </c>
      <c r="AO2108">
        <v>0</v>
      </c>
      <c r="AP2108">
        <v>0</v>
      </c>
      <c r="AQ2108">
        <v>0</v>
      </c>
      <c r="AR2108">
        <v>0</v>
      </c>
      <c r="AS2108">
        <v>0</v>
      </c>
      <c r="AT2108">
        <v>0</v>
      </c>
      <c r="AU2108">
        <v>0</v>
      </c>
      <c r="AV2108">
        <v>0</v>
      </c>
      <c r="AW2108">
        <v>0</v>
      </c>
      <c r="AX2108">
        <v>1</v>
      </c>
    </row>
    <row r="2109" spans="1:50" x14ac:dyDescent="0.25">
      <c r="A2109" s="36">
        <v>4901435</v>
      </c>
      <c r="B2109" s="36">
        <v>100581</v>
      </c>
      <c r="C2109" t="s">
        <v>64</v>
      </c>
      <c r="D2109">
        <v>5323</v>
      </c>
      <c r="E2109">
        <v>5323</v>
      </c>
      <c r="F2109" s="1">
        <v>40832</v>
      </c>
      <c r="G2109" s="1">
        <v>40774</v>
      </c>
      <c r="H2109">
        <v>10</v>
      </c>
      <c r="I2109">
        <v>2011</v>
      </c>
      <c r="J2109">
        <v>43.499699999999997</v>
      </c>
      <c r="K2109">
        <v>-163.8673</v>
      </c>
      <c r="L2109" t="s">
        <v>1521</v>
      </c>
      <c r="M2109" t="s">
        <v>1523</v>
      </c>
      <c r="N2109" s="1">
        <v>41970</v>
      </c>
      <c r="O2109">
        <v>43.659799999999997</v>
      </c>
      <c r="P2109">
        <v>-158.97470000000001</v>
      </c>
      <c r="Q2109" t="s">
        <v>3</v>
      </c>
      <c r="R2109" t="s">
        <v>601</v>
      </c>
      <c r="S2109" t="s">
        <v>602</v>
      </c>
      <c r="T2109" t="s">
        <v>15</v>
      </c>
      <c r="U2109" t="s">
        <v>7</v>
      </c>
      <c r="V2109">
        <v>1137.7447999999999</v>
      </c>
      <c r="W2109">
        <v>0.78</v>
      </c>
      <c r="X2109">
        <v>1</v>
      </c>
      <c r="Y2109">
        <v>107</v>
      </c>
      <c r="Z2109">
        <v>50</v>
      </c>
      <c r="AA2109">
        <v>0</v>
      </c>
      <c r="AB2109">
        <v>0</v>
      </c>
      <c r="AC2109">
        <v>255</v>
      </c>
      <c r="AD2109">
        <v>1000</v>
      </c>
      <c r="AE2109">
        <v>2000</v>
      </c>
      <c r="AF2109">
        <v>0</v>
      </c>
      <c r="AG2109">
        <v>0</v>
      </c>
      <c r="AH2109">
        <v>0</v>
      </c>
      <c r="AI2109">
        <v>0</v>
      </c>
      <c r="AJ2109">
        <v>0</v>
      </c>
      <c r="AK2109">
        <v>0</v>
      </c>
      <c r="AL2109">
        <v>0</v>
      </c>
      <c r="AM2109">
        <v>0</v>
      </c>
      <c r="AN2109">
        <v>0</v>
      </c>
      <c r="AO2109">
        <v>0</v>
      </c>
      <c r="AP2109">
        <v>0</v>
      </c>
      <c r="AQ2109">
        <v>0</v>
      </c>
      <c r="AR2109">
        <v>0</v>
      </c>
      <c r="AS2109">
        <v>0</v>
      </c>
      <c r="AT2109">
        <v>0</v>
      </c>
      <c r="AU2109">
        <v>0</v>
      </c>
      <c r="AV2109">
        <v>0</v>
      </c>
      <c r="AW2109">
        <v>0</v>
      </c>
      <c r="AX2109">
        <v>1</v>
      </c>
    </row>
    <row r="2110" spans="1:50" x14ac:dyDescent="0.25">
      <c r="A2110" s="36">
        <v>4901436</v>
      </c>
      <c r="B2110" s="36">
        <v>100582</v>
      </c>
      <c r="C2110" t="s">
        <v>64</v>
      </c>
      <c r="D2110">
        <v>5324</v>
      </c>
      <c r="E2110">
        <v>5324</v>
      </c>
      <c r="F2110" s="1">
        <v>40832</v>
      </c>
      <c r="G2110" s="1">
        <v>40774</v>
      </c>
      <c r="H2110">
        <v>10</v>
      </c>
      <c r="I2110">
        <v>2011</v>
      </c>
      <c r="J2110">
        <v>41.975999999999999</v>
      </c>
      <c r="K2110">
        <v>-163.43270000000001</v>
      </c>
      <c r="L2110" t="s">
        <v>1521</v>
      </c>
      <c r="M2110" t="s">
        <v>1523</v>
      </c>
      <c r="N2110" s="1">
        <v>41970</v>
      </c>
      <c r="O2110">
        <v>41.147399999999998</v>
      </c>
      <c r="P2110">
        <v>-157.14340000000001</v>
      </c>
      <c r="Q2110" t="s">
        <v>3</v>
      </c>
      <c r="R2110" t="s">
        <v>601</v>
      </c>
      <c r="S2110" t="s">
        <v>602</v>
      </c>
      <c r="T2110" t="s">
        <v>15</v>
      </c>
      <c r="U2110" t="s">
        <v>7</v>
      </c>
      <c r="V2110">
        <v>1137.8089</v>
      </c>
      <c r="W2110">
        <v>0.78</v>
      </c>
      <c r="X2110">
        <v>1</v>
      </c>
      <c r="Y2110">
        <v>108</v>
      </c>
      <c r="Z2110">
        <v>50</v>
      </c>
      <c r="AA2110">
        <v>0</v>
      </c>
      <c r="AB2110">
        <v>0</v>
      </c>
      <c r="AC2110">
        <v>255</v>
      </c>
      <c r="AD2110">
        <v>1000</v>
      </c>
      <c r="AE2110">
        <v>2000</v>
      </c>
      <c r="AF2110">
        <v>0</v>
      </c>
      <c r="AG2110">
        <v>0</v>
      </c>
      <c r="AH2110">
        <v>0</v>
      </c>
      <c r="AI2110">
        <v>0</v>
      </c>
      <c r="AJ2110">
        <v>0</v>
      </c>
      <c r="AK2110">
        <v>0</v>
      </c>
      <c r="AL2110">
        <v>0</v>
      </c>
      <c r="AM2110">
        <v>0</v>
      </c>
      <c r="AN2110">
        <v>0</v>
      </c>
      <c r="AO2110">
        <v>0</v>
      </c>
      <c r="AP2110">
        <v>0</v>
      </c>
      <c r="AQ2110">
        <v>0</v>
      </c>
      <c r="AR2110">
        <v>0</v>
      </c>
      <c r="AS2110">
        <v>0</v>
      </c>
      <c r="AT2110">
        <v>0</v>
      </c>
      <c r="AU2110">
        <v>0</v>
      </c>
      <c r="AV2110">
        <v>0</v>
      </c>
      <c r="AW2110">
        <v>0</v>
      </c>
      <c r="AX2110">
        <v>1</v>
      </c>
    </row>
    <row r="2111" spans="1:50" x14ac:dyDescent="0.25">
      <c r="A2111" s="36">
        <v>4901437</v>
      </c>
      <c r="B2111" s="36">
        <v>100583</v>
      </c>
      <c r="C2111" t="s">
        <v>64</v>
      </c>
      <c r="D2111">
        <v>5325</v>
      </c>
      <c r="E2111">
        <v>5325</v>
      </c>
      <c r="F2111" s="1">
        <v>40833</v>
      </c>
      <c r="G2111" s="1">
        <v>40774</v>
      </c>
      <c r="H2111">
        <v>10</v>
      </c>
      <c r="I2111">
        <v>2011</v>
      </c>
      <c r="J2111">
        <v>40.486699999999999</v>
      </c>
      <c r="K2111">
        <v>-163.023</v>
      </c>
      <c r="L2111" t="s">
        <v>1521</v>
      </c>
      <c r="M2111" t="s">
        <v>1523</v>
      </c>
      <c r="N2111" s="1">
        <v>41971</v>
      </c>
      <c r="O2111">
        <v>38.551299999999998</v>
      </c>
      <c r="P2111">
        <v>-156.66130000000001</v>
      </c>
      <c r="Q2111" t="s">
        <v>3</v>
      </c>
      <c r="R2111" t="s">
        <v>601</v>
      </c>
      <c r="S2111" t="s">
        <v>602</v>
      </c>
      <c r="T2111" t="s">
        <v>15</v>
      </c>
      <c r="U2111" t="s">
        <v>7</v>
      </c>
      <c r="V2111">
        <v>1138.0277000000001</v>
      </c>
      <c r="W2111">
        <v>0.78</v>
      </c>
      <c r="X2111">
        <v>1</v>
      </c>
      <c r="Y2111">
        <v>108</v>
      </c>
      <c r="Z2111">
        <v>50</v>
      </c>
      <c r="AA2111">
        <v>0</v>
      </c>
      <c r="AB2111">
        <v>0</v>
      </c>
      <c r="AC2111">
        <v>255</v>
      </c>
      <c r="AD2111">
        <v>1000</v>
      </c>
      <c r="AE2111">
        <v>2000</v>
      </c>
      <c r="AF2111">
        <v>0</v>
      </c>
      <c r="AG2111">
        <v>0</v>
      </c>
      <c r="AH2111">
        <v>0</v>
      </c>
      <c r="AI2111">
        <v>0</v>
      </c>
      <c r="AJ2111">
        <v>0</v>
      </c>
      <c r="AK2111">
        <v>0</v>
      </c>
      <c r="AL2111">
        <v>0</v>
      </c>
      <c r="AM2111">
        <v>0</v>
      </c>
      <c r="AN2111">
        <v>0</v>
      </c>
      <c r="AO2111">
        <v>0</v>
      </c>
      <c r="AP2111">
        <v>0</v>
      </c>
      <c r="AQ2111">
        <v>0</v>
      </c>
      <c r="AR2111">
        <v>0</v>
      </c>
      <c r="AS2111">
        <v>0</v>
      </c>
      <c r="AT2111">
        <v>0</v>
      </c>
      <c r="AU2111">
        <v>0</v>
      </c>
      <c r="AV2111">
        <v>0</v>
      </c>
      <c r="AW2111">
        <v>0</v>
      </c>
      <c r="AX2111">
        <v>1</v>
      </c>
    </row>
    <row r="2112" spans="1:50" x14ac:dyDescent="0.25">
      <c r="A2112" s="36">
        <v>4901440</v>
      </c>
      <c r="B2112" s="36">
        <v>108679</v>
      </c>
      <c r="C2112" t="s">
        <v>64</v>
      </c>
      <c r="D2112">
        <v>5824</v>
      </c>
      <c r="E2112">
        <v>5824</v>
      </c>
      <c r="F2112" s="1">
        <v>40831</v>
      </c>
      <c r="G2112" s="1">
        <v>40774</v>
      </c>
      <c r="H2112">
        <v>10</v>
      </c>
      <c r="I2112">
        <v>2011</v>
      </c>
      <c r="J2112">
        <v>28.0092</v>
      </c>
      <c r="K2112">
        <v>-165.21549999999999</v>
      </c>
      <c r="L2112" t="s">
        <v>1521</v>
      </c>
      <c r="M2112" t="s">
        <v>1523</v>
      </c>
      <c r="N2112" s="1">
        <v>41969</v>
      </c>
      <c r="O2112">
        <v>49.2483</v>
      </c>
      <c r="P2112">
        <v>-148.2089</v>
      </c>
      <c r="Q2112" t="s">
        <v>3</v>
      </c>
      <c r="R2112" t="s">
        <v>601</v>
      </c>
      <c r="S2112" t="s">
        <v>602</v>
      </c>
      <c r="T2112" t="s">
        <v>15</v>
      </c>
      <c r="U2112" t="s">
        <v>7</v>
      </c>
      <c r="V2112">
        <v>1138.0496000000001</v>
      </c>
      <c r="W2112">
        <v>0.78</v>
      </c>
      <c r="X2112">
        <v>1</v>
      </c>
      <c r="Y2112">
        <v>108</v>
      </c>
      <c r="Z2112">
        <v>50</v>
      </c>
      <c r="AA2112">
        <v>0</v>
      </c>
      <c r="AB2112">
        <v>0</v>
      </c>
      <c r="AC2112">
        <v>255</v>
      </c>
      <c r="AD2112">
        <v>1000</v>
      </c>
      <c r="AE2112">
        <v>2000</v>
      </c>
      <c r="AF2112">
        <v>0</v>
      </c>
      <c r="AG2112">
        <v>0</v>
      </c>
      <c r="AH2112">
        <v>0</v>
      </c>
      <c r="AI2112">
        <v>0</v>
      </c>
      <c r="AJ2112">
        <v>0</v>
      </c>
      <c r="AK2112">
        <v>0</v>
      </c>
      <c r="AL2112">
        <v>0</v>
      </c>
      <c r="AM2112">
        <v>0</v>
      </c>
      <c r="AN2112">
        <v>0</v>
      </c>
      <c r="AO2112">
        <v>0</v>
      </c>
      <c r="AP2112">
        <v>0</v>
      </c>
      <c r="AQ2112">
        <v>0</v>
      </c>
      <c r="AR2112">
        <v>0</v>
      </c>
      <c r="AS2112">
        <v>0</v>
      </c>
      <c r="AT2112">
        <v>0</v>
      </c>
      <c r="AU2112">
        <v>0</v>
      </c>
      <c r="AV2112">
        <v>0</v>
      </c>
      <c r="AW2112">
        <v>0</v>
      </c>
      <c r="AX2112">
        <v>1</v>
      </c>
    </row>
    <row r="2113" spans="1:50" x14ac:dyDescent="0.25">
      <c r="A2113" s="36">
        <v>4901439</v>
      </c>
      <c r="B2113" s="36">
        <v>100585</v>
      </c>
      <c r="C2113" t="s">
        <v>64</v>
      </c>
      <c r="D2113">
        <v>5327</v>
      </c>
      <c r="E2113">
        <v>5327</v>
      </c>
      <c r="F2113" s="1">
        <v>40834</v>
      </c>
      <c r="G2113" s="1">
        <v>40774</v>
      </c>
      <c r="H2113">
        <v>10</v>
      </c>
      <c r="I2113">
        <v>2011</v>
      </c>
      <c r="J2113">
        <v>36.017299999999999</v>
      </c>
      <c r="K2113">
        <v>-161.83869999999999</v>
      </c>
      <c r="L2113" t="s">
        <v>1521</v>
      </c>
      <c r="M2113" t="s">
        <v>1523</v>
      </c>
      <c r="N2113" s="1">
        <v>41972</v>
      </c>
      <c r="O2113">
        <v>35.8065</v>
      </c>
      <c r="P2113">
        <v>-165.42339999999999</v>
      </c>
      <c r="Q2113" t="s">
        <v>3</v>
      </c>
      <c r="R2113" t="s">
        <v>601</v>
      </c>
      <c r="S2113" t="s">
        <v>602</v>
      </c>
      <c r="T2113" t="s">
        <v>15</v>
      </c>
      <c r="U2113" t="s">
        <v>7</v>
      </c>
      <c r="V2113">
        <v>1138.0327</v>
      </c>
      <c r="W2113">
        <v>0.78</v>
      </c>
      <c r="X2113">
        <v>1</v>
      </c>
      <c r="Y2113">
        <v>108</v>
      </c>
      <c r="Z2113">
        <v>49</v>
      </c>
      <c r="AA2113">
        <v>0</v>
      </c>
      <c r="AB2113">
        <v>0</v>
      </c>
      <c r="AC2113">
        <v>255</v>
      </c>
      <c r="AD2113">
        <v>1000</v>
      </c>
      <c r="AE2113">
        <v>2000</v>
      </c>
      <c r="AF2113">
        <v>0</v>
      </c>
      <c r="AG2113">
        <v>0</v>
      </c>
      <c r="AH2113">
        <v>0</v>
      </c>
      <c r="AI2113">
        <v>0</v>
      </c>
      <c r="AJ2113">
        <v>0</v>
      </c>
      <c r="AK2113">
        <v>0</v>
      </c>
      <c r="AL2113">
        <v>0</v>
      </c>
      <c r="AM2113">
        <v>0</v>
      </c>
      <c r="AN2113">
        <v>0</v>
      </c>
      <c r="AO2113">
        <v>0</v>
      </c>
      <c r="AP2113">
        <v>0</v>
      </c>
      <c r="AQ2113">
        <v>0</v>
      </c>
      <c r="AR2113">
        <v>0</v>
      </c>
      <c r="AS2113">
        <v>0</v>
      </c>
      <c r="AT2113">
        <v>0</v>
      </c>
      <c r="AU2113">
        <v>0</v>
      </c>
      <c r="AV2113">
        <v>0</v>
      </c>
      <c r="AW2113">
        <v>0</v>
      </c>
      <c r="AX2113">
        <v>1</v>
      </c>
    </row>
    <row r="2114" spans="1:50" x14ac:dyDescent="0.25">
      <c r="A2114" s="36">
        <v>4901441</v>
      </c>
      <c r="B2114" s="36">
        <v>108681</v>
      </c>
      <c r="C2114" t="s">
        <v>64</v>
      </c>
      <c r="D2114">
        <v>5826</v>
      </c>
      <c r="E2114">
        <v>5826</v>
      </c>
      <c r="F2114" s="1">
        <v>40830</v>
      </c>
      <c r="G2114" s="1">
        <v>40774</v>
      </c>
      <c r="H2114">
        <v>10</v>
      </c>
      <c r="I2114">
        <v>2011</v>
      </c>
      <c r="J2114">
        <v>49.550800000000002</v>
      </c>
      <c r="K2114">
        <v>-165.79069999999999</v>
      </c>
      <c r="L2114" t="s">
        <v>1521</v>
      </c>
      <c r="M2114" t="s">
        <v>1523</v>
      </c>
      <c r="N2114" s="1">
        <v>41968</v>
      </c>
      <c r="O2114">
        <v>50.337899999999998</v>
      </c>
      <c r="P2114">
        <v>-158.78229999999999</v>
      </c>
      <c r="Q2114" t="s">
        <v>3</v>
      </c>
      <c r="R2114" t="s">
        <v>601</v>
      </c>
      <c r="S2114" t="s">
        <v>602</v>
      </c>
      <c r="T2114" t="s">
        <v>15</v>
      </c>
      <c r="U2114" t="s">
        <v>7</v>
      </c>
      <c r="V2114">
        <v>1137.7678000000001</v>
      </c>
      <c r="W2114">
        <v>0.78</v>
      </c>
      <c r="X2114">
        <v>1</v>
      </c>
      <c r="Y2114">
        <v>108</v>
      </c>
      <c r="Z2114">
        <v>50</v>
      </c>
      <c r="AA2114">
        <v>0</v>
      </c>
      <c r="AB2114">
        <v>0</v>
      </c>
      <c r="AC2114">
        <v>255</v>
      </c>
      <c r="AD2114">
        <v>1000</v>
      </c>
      <c r="AE2114">
        <v>2000</v>
      </c>
      <c r="AF2114">
        <v>0</v>
      </c>
      <c r="AG2114">
        <v>0</v>
      </c>
      <c r="AH2114">
        <v>0</v>
      </c>
      <c r="AI2114">
        <v>0</v>
      </c>
      <c r="AJ2114">
        <v>0</v>
      </c>
      <c r="AK2114">
        <v>0</v>
      </c>
      <c r="AL2114">
        <v>0</v>
      </c>
      <c r="AM2114">
        <v>0</v>
      </c>
      <c r="AN2114">
        <v>0</v>
      </c>
      <c r="AO2114">
        <v>0</v>
      </c>
      <c r="AP2114">
        <v>0</v>
      </c>
      <c r="AQ2114">
        <v>0</v>
      </c>
      <c r="AR2114">
        <v>0</v>
      </c>
      <c r="AS2114">
        <v>0</v>
      </c>
      <c r="AT2114">
        <v>0</v>
      </c>
      <c r="AU2114">
        <v>0</v>
      </c>
      <c r="AV2114">
        <v>0</v>
      </c>
      <c r="AW2114">
        <v>0</v>
      </c>
      <c r="AX2114">
        <v>1</v>
      </c>
    </row>
    <row r="2115" spans="1:50" x14ac:dyDescent="0.25">
      <c r="A2115" s="36">
        <v>5903553</v>
      </c>
      <c r="B2115" s="36">
        <v>95250</v>
      </c>
      <c r="C2115" t="s">
        <v>64</v>
      </c>
      <c r="D2115">
        <v>4638</v>
      </c>
      <c r="E2115">
        <v>4638</v>
      </c>
      <c r="F2115" s="1">
        <v>40829</v>
      </c>
      <c r="G2115" s="1">
        <v>40774</v>
      </c>
      <c r="H2115">
        <v>10</v>
      </c>
      <c r="I2115">
        <v>2011</v>
      </c>
      <c r="J2115">
        <v>51.018300000000004</v>
      </c>
      <c r="K2115">
        <v>-165.09129999999999</v>
      </c>
      <c r="L2115" t="s">
        <v>1521</v>
      </c>
      <c r="M2115" t="s">
        <v>1523</v>
      </c>
      <c r="N2115" s="1">
        <v>41967</v>
      </c>
      <c r="O2115">
        <v>51.146000000000001</v>
      </c>
      <c r="P2115">
        <v>-160.2929</v>
      </c>
      <c r="Q2115" t="s">
        <v>3</v>
      </c>
      <c r="R2115" t="s">
        <v>601</v>
      </c>
      <c r="S2115" t="s">
        <v>602</v>
      </c>
      <c r="T2115" t="s">
        <v>15</v>
      </c>
      <c r="U2115" t="s">
        <v>7</v>
      </c>
      <c r="V2115">
        <v>1137.8824</v>
      </c>
      <c r="W2115">
        <v>0.78</v>
      </c>
      <c r="X2115">
        <v>1</v>
      </c>
      <c r="Y2115">
        <v>102</v>
      </c>
      <c r="Z2115">
        <v>50</v>
      </c>
      <c r="AA2115">
        <v>0</v>
      </c>
      <c r="AB2115">
        <v>0</v>
      </c>
      <c r="AC2115">
        <v>255</v>
      </c>
      <c r="AD2115">
        <v>1000</v>
      </c>
      <c r="AE2115">
        <v>2000</v>
      </c>
      <c r="AF2115">
        <v>0</v>
      </c>
      <c r="AG2115">
        <v>0</v>
      </c>
      <c r="AH2115">
        <v>0</v>
      </c>
      <c r="AI2115">
        <v>0</v>
      </c>
      <c r="AJ2115">
        <v>0</v>
      </c>
      <c r="AK2115">
        <v>0</v>
      </c>
      <c r="AL2115">
        <v>0</v>
      </c>
      <c r="AM2115">
        <v>0</v>
      </c>
      <c r="AN2115">
        <v>0</v>
      </c>
      <c r="AO2115">
        <v>0</v>
      </c>
      <c r="AP2115">
        <v>0</v>
      </c>
      <c r="AQ2115">
        <v>0</v>
      </c>
      <c r="AR2115">
        <v>0</v>
      </c>
      <c r="AS2115">
        <v>0</v>
      </c>
      <c r="AT2115">
        <v>0</v>
      </c>
      <c r="AU2115">
        <v>0</v>
      </c>
      <c r="AV2115">
        <v>0</v>
      </c>
      <c r="AW2115">
        <v>0</v>
      </c>
      <c r="AX2115">
        <v>1</v>
      </c>
    </row>
    <row r="2116" spans="1:50" x14ac:dyDescent="0.25">
      <c r="A2116" s="36">
        <v>5903863</v>
      </c>
      <c r="B2116" s="36" t="s">
        <v>1524</v>
      </c>
      <c r="C2116" t="s">
        <v>65</v>
      </c>
      <c r="D2116">
        <v>127</v>
      </c>
      <c r="E2116">
        <v>127</v>
      </c>
      <c r="F2116" s="1">
        <v>40918</v>
      </c>
      <c r="G2116" s="1">
        <v>40915</v>
      </c>
      <c r="H2116">
        <v>1</v>
      </c>
      <c r="I2116">
        <v>2012</v>
      </c>
      <c r="J2116">
        <v>21.4</v>
      </c>
      <c r="K2116">
        <v>-167.4</v>
      </c>
      <c r="L2116" t="s">
        <v>1521</v>
      </c>
      <c r="M2116" t="s">
        <v>573</v>
      </c>
      <c r="N2116" s="1">
        <v>41969</v>
      </c>
      <c r="O2116">
        <v>24.245000000000001</v>
      </c>
      <c r="P2116">
        <v>-153.90700000000001</v>
      </c>
      <c r="Q2116" t="s">
        <v>14</v>
      </c>
      <c r="R2116" t="s">
        <v>601</v>
      </c>
      <c r="S2116" t="s">
        <v>602</v>
      </c>
      <c r="T2116" t="s">
        <v>15</v>
      </c>
      <c r="U2116" t="s">
        <v>7</v>
      </c>
      <c r="V2116">
        <v>1051.5305000000001</v>
      </c>
      <c r="W2116">
        <v>0.85</v>
      </c>
      <c r="X2116">
        <v>1</v>
      </c>
      <c r="Y2116">
        <v>99</v>
      </c>
      <c r="Z2116">
        <v>0</v>
      </c>
      <c r="AA2116">
        <v>0</v>
      </c>
      <c r="AB2116">
        <v>0</v>
      </c>
      <c r="AC2116">
        <v>240</v>
      </c>
      <c r="AD2116">
        <v>1000</v>
      </c>
      <c r="AE2116">
        <v>2000</v>
      </c>
      <c r="AF2116">
        <v>0</v>
      </c>
      <c r="AG2116">
        <v>0</v>
      </c>
      <c r="AH2116">
        <v>0</v>
      </c>
      <c r="AI2116">
        <v>0</v>
      </c>
      <c r="AJ2116">
        <v>0</v>
      </c>
      <c r="AK2116">
        <v>0</v>
      </c>
      <c r="AL2116">
        <v>0</v>
      </c>
      <c r="AM2116">
        <v>0</v>
      </c>
      <c r="AN2116">
        <v>0</v>
      </c>
      <c r="AO2116">
        <v>0</v>
      </c>
      <c r="AP2116">
        <v>0</v>
      </c>
      <c r="AQ2116">
        <v>0</v>
      </c>
      <c r="AR2116">
        <v>0</v>
      </c>
      <c r="AS2116">
        <v>0</v>
      </c>
      <c r="AT2116">
        <v>0</v>
      </c>
      <c r="AU2116">
        <v>0</v>
      </c>
      <c r="AV2116">
        <v>0</v>
      </c>
      <c r="AW2116">
        <v>0</v>
      </c>
      <c r="AX2116">
        <v>1</v>
      </c>
    </row>
    <row r="2117" spans="1:50" x14ac:dyDescent="0.25">
      <c r="A2117" s="36">
        <v>4901597</v>
      </c>
      <c r="B2117" s="36">
        <v>7216</v>
      </c>
      <c r="C2117" t="s">
        <v>65</v>
      </c>
      <c r="D2117">
        <v>5349</v>
      </c>
      <c r="E2117">
        <v>7216</v>
      </c>
      <c r="F2117" s="1">
        <v>41755</v>
      </c>
      <c r="G2117" s="1">
        <v>41764</v>
      </c>
      <c r="H2117">
        <v>4</v>
      </c>
      <c r="I2117">
        <v>2014</v>
      </c>
      <c r="J2117">
        <v>26.29</v>
      </c>
      <c r="K2117">
        <v>-85.3</v>
      </c>
      <c r="L2117" t="s">
        <v>1525</v>
      </c>
      <c r="M2117" t="s">
        <v>1526</v>
      </c>
      <c r="N2117" s="1">
        <v>41967</v>
      </c>
      <c r="O2117">
        <v>25.722000000000001</v>
      </c>
      <c r="P2117">
        <v>-85.322999999999993</v>
      </c>
      <c r="Q2117" t="s">
        <v>19</v>
      </c>
      <c r="R2117" t="s">
        <v>598</v>
      </c>
      <c r="S2117" t="s">
        <v>599</v>
      </c>
      <c r="T2117" t="s">
        <v>20</v>
      </c>
      <c r="U2117" t="s">
        <v>7</v>
      </c>
      <c r="V2117">
        <v>211.87430000000001</v>
      </c>
      <c r="W2117">
        <v>0.91</v>
      </c>
      <c r="X2117">
        <v>1</v>
      </c>
      <c r="Y2117">
        <v>26</v>
      </c>
      <c r="Z2117">
        <v>0</v>
      </c>
      <c r="AA2117">
        <v>0</v>
      </c>
      <c r="AB2117">
        <v>0</v>
      </c>
      <c r="AC2117">
        <v>240</v>
      </c>
      <c r="AD2117">
        <v>1000</v>
      </c>
      <c r="AE2117">
        <v>2000</v>
      </c>
      <c r="AF2117">
        <v>0</v>
      </c>
      <c r="AG2117">
        <v>0</v>
      </c>
      <c r="AH2117">
        <v>0</v>
      </c>
      <c r="AI2117">
        <v>0</v>
      </c>
      <c r="AJ2117">
        <v>0</v>
      </c>
      <c r="AK2117">
        <v>0</v>
      </c>
      <c r="AL2117">
        <v>0</v>
      </c>
      <c r="AM2117">
        <v>0</v>
      </c>
      <c r="AN2117">
        <v>0</v>
      </c>
      <c r="AO2117">
        <v>0</v>
      </c>
      <c r="AP2117">
        <v>0</v>
      </c>
      <c r="AQ2117">
        <v>0</v>
      </c>
      <c r="AR2117">
        <v>0</v>
      </c>
      <c r="AS2117">
        <v>0</v>
      </c>
      <c r="AT2117">
        <v>0</v>
      </c>
      <c r="AU2117">
        <v>0</v>
      </c>
      <c r="AV2117">
        <v>0</v>
      </c>
      <c r="AW2117">
        <v>0</v>
      </c>
      <c r="AX2117">
        <v>1</v>
      </c>
    </row>
    <row r="2118" spans="1:50" x14ac:dyDescent="0.25">
      <c r="A2118" s="36">
        <v>4901598</v>
      </c>
      <c r="B2118" s="36">
        <v>7217</v>
      </c>
      <c r="C2118" t="s">
        <v>65</v>
      </c>
      <c r="D2118">
        <v>5350</v>
      </c>
      <c r="E2118">
        <v>7217</v>
      </c>
      <c r="F2118" s="1">
        <v>41754</v>
      </c>
      <c r="G2118" s="1">
        <v>41764</v>
      </c>
      <c r="H2118">
        <v>4</v>
      </c>
      <c r="I2118">
        <v>2014</v>
      </c>
      <c r="J2118">
        <v>26.41</v>
      </c>
      <c r="K2118">
        <v>-88.493300000000005</v>
      </c>
      <c r="L2118" t="s">
        <v>1525</v>
      </c>
      <c r="M2118" t="s">
        <v>1526</v>
      </c>
      <c r="N2118" s="1">
        <v>41966</v>
      </c>
      <c r="O2118">
        <v>27.167999999999999</v>
      </c>
      <c r="P2118">
        <v>-88.016999999999996</v>
      </c>
      <c r="Q2118" t="s">
        <v>19</v>
      </c>
      <c r="R2118" t="s">
        <v>598</v>
      </c>
      <c r="S2118" t="s">
        <v>599</v>
      </c>
      <c r="T2118" t="s">
        <v>20</v>
      </c>
      <c r="U2118" t="s">
        <v>7</v>
      </c>
      <c r="V2118">
        <v>212.09100000000001</v>
      </c>
      <c r="W2118">
        <v>0.91</v>
      </c>
      <c r="X2118">
        <v>1</v>
      </c>
      <c r="Y2118">
        <v>26</v>
      </c>
      <c r="Z2118">
        <v>0</v>
      </c>
      <c r="AA2118">
        <v>0</v>
      </c>
      <c r="AB2118">
        <v>0</v>
      </c>
      <c r="AC2118">
        <v>240</v>
      </c>
      <c r="AD2118">
        <v>1000</v>
      </c>
      <c r="AE2118">
        <v>2000</v>
      </c>
      <c r="AF2118">
        <v>0</v>
      </c>
      <c r="AG2118">
        <v>0</v>
      </c>
      <c r="AH2118">
        <v>0</v>
      </c>
      <c r="AI2118">
        <v>0</v>
      </c>
      <c r="AJ2118">
        <v>0</v>
      </c>
      <c r="AK2118">
        <v>0</v>
      </c>
      <c r="AL2118">
        <v>0</v>
      </c>
      <c r="AM2118">
        <v>0</v>
      </c>
      <c r="AN2118">
        <v>0</v>
      </c>
      <c r="AO2118">
        <v>0</v>
      </c>
      <c r="AP2118">
        <v>0</v>
      </c>
      <c r="AQ2118">
        <v>0</v>
      </c>
      <c r="AR2118">
        <v>0</v>
      </c>
      <c r="AS2118">
        <v>0</v>
      </c>
      <c r="AT2118">
        <v>0</v>
      </c>
      <c r="AU2118">
        <v>0</v>
      </c>
      <c r="AV2118">
        <v>0</v>
      </c>
      <c r="AW2118">
        <v>0</v>
      </c>
      <c r="AX2118">
        <v>1</v>
      </c>
    </row>
    <row r="2119" spans="1:50" x14ac:dyDescent="0.25">
      <c r="A2119" s="36">
        <v>4901596</v>
      </c>
      <c r="B2119" s="36">
        <v>7207</v>
      </c>
      <c r="C2119" t="s">
        <v>65</v>
      </c>
      <c r="D2119">
        <v>5348</v>
      </c>
      <c r="E2119">
        <v>7207</v>
      </c>
      <c r="F2119" s="1">
        <v>41754</v>
      </c>
      <c r="G2119" s="1">
        <v>41764</v>
      </c>
      <c r="H2119">
        <v>4</v>
      </c>
      <c r="I2119">
        <v>2014</v>
      </c>
      <c r="J2119">
        <v>26.53</v>
      </c>
      <c r="K2119">
        <v>-90</v>
      </c>
      <c r="L2119" t="s">
        <v>1525</v>
      </c>
      <c r="M2119" t="s">
        <v>1526</v>
      </c>
      <c r="N2119" s="1">
        <v>41967</v>
      </c>
      <c r="O2119">
        <v>26.827999999999999</v>
      </c>
      <c r="P2119">
        <v>-89.712999999999994</v>
      </c>
      <c r="Q2119" t="s">
        <v>19</v>
      </c>
      <c r="R2119" t="s">
        <v>598</v>
      </c>
      <c r="S2119" t="s">
        <v>599</v>
      </c>
      <c r="T2119" t="s">
        <v>20</v>
      </c>
      <c r="U2119" t="s">
        <v>7</v>
      </c>
      <c r="V2119">
        <v>212.8347</v>
      </c>
      <c r="W2119">
        <v>0.91</v>
      </c>
      <c r="X2119">
        <v>1</v>
      </c>
      <c r="Y2119">
        <v>19</v>
      </c>
      <c r="Z2119">
        <v>0</v>
      </c>
      <c r="AA2119">
        <v>0</v>
      </c>
      <c r="AB2119">
        <v>0</v>
      </c>
      <c r="AC2119">
        <v>240</v>
      </c>
      <c r="AD2119">
        <v>1000</v>
      </c>
      <c r="AE2119">
        <v>2000</v>
      </c>
      <c r="AF2119">
        <v>0</v>
      </c>
      <c r="AG2119">
        <v>0</v>
      </c>
      <c r="AH2119">
        <v>0</v>
      </c>
      <c r="AI2119">
        <v>0</v>
      </c>
      <c r="AJ2119">
        <v>0</v>
      </c>
      <c r="AK2119">
        <v>0</v>
      </c>
      <c r="AL2119">
        <v>0</v>
      </c>
      <c r="AM2119">
        <v>0</v>
      </c>
      <c r="AN2119">
        <v>0</v>
      </c>
      <c r="AO2119">
        <v>0</v>
      </c>
      <c r="AP2119">
        <v>0</v>
      </c>
      <c r="AQ2119">
        <v>0</v>
      </c>
      <c r="AR2119">
        <v>0</v>
      </c>
      <c r="AS2119">
        <v>0</v>
      </c>
      <c r="AT2119">
        <v>0</v>
      </c>
      <c r="AU2119">
        <v>0</v>
      </c>
      <c r="AV2119">
        <v>0</v>
      </c>
      <c r="AW2119">
        <v>0</v>
      </c>
      <c r="AX2119">
        <v>1</v>
      </c>
    </row>
    <row r="2120" spans="1:50" x14ac:dyDescent="0.25">
      <c r="A2120" s="36">
        <v>4901599</v>
      </c>
      <c r="B2120" s="36">
        <v>7218</v>
      </c>
      <c r="C2120" t="s">
        <v>65</v>
      </c>
      <c r="D2120">
        <v>5351</v>
      </c>
      <c r="E2120">
        <v>7218</v>
      </c>
      <c r="F2120" s="1">
        <v>41751</v>
      </c>
      <c r="G2120" s="1">
        <v>41764</v>
      </c>
      <c r="H2120">
        <v>4</v>
      </c>
      <c r="I2120">
        <v>2014</v>
      </c>
      <c r="J2120">
        <v>25.96</v>
      </c>
      <c r="K2120">
        <v>-91.991699999999994</v>
      </c>
      <c r="L2120" t="s">
        <v>1525</v>
      </c>
      <c r="M2120" t="s">
        <v>1526</v>
      </c>
      <c r="N2120" s="1">
        <v>41966</v>
      </c>
      <c r="O2120">
        <v>25.408999999999999</v>
      </c>
      <c r="P2120">
        <v>-96.018000000000001</v>
      </c>
      <c r="Q2120" t="s">
        <v>19</v>
      </c>
      <c r="R2120" t="s">
        <v>598</v>
      </c>
      <c r="S2120" t="s">
        <v>599</v>
      </c>
      <c r="T2120" t="s">
        <v>20</v>
      </c>
      <c r="U2120" t="s">
        <v>7</v>
      </c>
      <c r="V2120">
        <v>214.0847</v>
      </c>
      <c r="W2120">
        <v>0.91</v>
      </c>
      <c r="X2120">
        <v>1</v>
      </c>
      <c r="Y2120">
        <v>26</v>
      </c>
      <c r="Z2120">
        <v>0</v>
      </c>
      <c r="AA2120">
        <v>0</v>
      </c>
      <c r="AB2120">
        <v>0</v>
      </c>
      <c r="AC2120">
        <v>240</v>
      </c>
      <c r="AD2120">
        <v>1000</v>
      </c>
      <c r="AE2120">
        <v>2000</v>
      </c>
      <c r="AF2120">
        <v>0</v>
      </c>
      <c r="AG2120">
        <v>0</v>
      </c>
      <c r="AH2120">
        <v>0</v>
      </c>
      <c r="AI2120">
        <v>0</v>
      </c>
      <c r="AJ2120">
        <v>0</v>
      </c>
      <c r="AK2120">
        <v>0</v>
      </c>
      <c r="AL2120">
        <v>0</v>
      </c>
      <c r="AM2120">
        <v>0</v>
      </c>
      <c r="AN2120">
        <v>0</v>
      </c>
      <c r="AO2120">
        <v>0</v>
      </c>
      <c r="AP2120">
        <v>0</v>
      </c>
      <c r="AQ2120">
        <v>0</v>
      </c>
      <c r="AR2120">
        <v>0</v>
      </c>
      <c r="AS2120">
        <v>0</v>
      </c>
      <c r="AT2120">
        <v>0</v>
      </c>
      <c r="AU2120">
        <v>0</v>
      </c>
      <c r="AV2120">
        <v>0</v>
      </c>
      <c r="AW2120">
        <v>0</v>
      </c>
      <c r="AX2120">
        <v>1</v>
      </c>
    </row>
    <row r="2121" spans="1:50" x14ac:dyDescent="0.25">
      <c r="A2121" s="36">
        <v>6901554</v>
      </c>
      <c r="B2121" s="36">
        <v>121621</v>
      </c>
      <c r="C2121" t="s">
        <v>64</v>
      </c>
      <c r="D2121" t="s">
        <v>573</v>
      </c>
      <c r="E2121" t="s">
        <v>573</v>
      </c>
      <c r="F2121" s="1">
        <v>41773</v>
      </c>
      <c r="G2121" s="1">
        <v>41814</v>
      </c>
      <c r="H2121">
        <v>5</v>
      </c>
      <c r="I2121">
        <v>2014</v>
      </c>
      <c r="J2121">
        <v>34.94</v>
      </c>
      <c r="K2121">
        <v>-26.7</v>
      </c>
      <c r="L2121" t="s">
        <v>1527</v>
      </c>
      <c r="M2121" t="s">
        <v>1425</v>
      </c>
      <c r="N2121" s="1">
        <v>41976</v>
      </c>
      <c r="O2121">
        <v>35.315800000000003</v>
      </c>
      <c r="P2121">
        <v>-18.3432</v>
      </c>
      <c r="Q2121" t="s">
        <v>9</v>
      </c>
      <c r="R2121" t="s">
        <v>645</v>
      </c>
      <c r="S2121" t="s">
        <v>646</v>
      </c>
      <c r="T2121" t="s">
        <v>11</v>
      </c>
      <c r="U2121" t="s">
        <v>10</v>
      </c>
      <c r="V2121">
        <v>202.7723</v>
      </c>
      <c r="W2121">
        <v>0.91</v>
      </c>
      <c r="X2121">
        <v>1</v>
      </c>
      <c r="Y2121">
        <v>21</v>
      </c>
      <c r="Z2121">
        <v>0</v>
      </c>
      <c r="AA2121">
        <v>0</v>
      </c>
      <c r="AB2121">
        <v>0</v>
      </c>
      <c r="AC2121">
        <v>240</v>
      </c>
      <c r="AD2121">
        <v>1000</v>
      </c>
      <c r="AE2121">
        <v>1000</v>
      </c>
      <c r="AF2121">
        <v>0</v>
      </c>
      <c r="AG2121">
        <v>0</v>
      </c>
      <c r="AH2121">
        <v>0</v>
      </c>
      <c r="AI2121">
        <v>0</v>
      </c>
      <c r="AJ2121">
        <v>0</v>
      </c>
      <c r="AK2121">
        <v>0</v>
      </c>
      <c r="AL2121">
        <v>0</v>
      </c>
      <c r="AM2121">
        <v>0</v>
      </c>
      <c r="AN2121">
        <v>0</v>
      </c>
      <c r="AO2121">
        <v>0</v>
      </c>
      <c r="AP2121">
        <v>0</v>
      </c>
      <c r="AQ2121">
        <v>0</v>
      </c>
      <c r="AR2121">
        <v>0</v>
      </c>
      <c r="AS2121">
        <v>0</v>
      </c>
      <c r="AT2121">
        <v>0</v>
      </c>
      <c r="AU2121">
        <v>0</v>
      </c>
      <c r="AV2121">
        <v>0</v>
      </c>
      <c r="AW2121">
        <v>0</v>
      </c>
      <c r="AX2121">
        <v>1</v>
      </c>
    </row>
    <row r="2122" spans="1:50" x14ac:dyDescent="0.25">
      <c r="A2122" s="36">
        <v>6901414</v>
      </c>
      <c r="B2122" s="36">
        <v>117957</v>
      </c>
      <c r="C2122" t="s">
        <v>64</v>
      </c>
      <c r="D2122" t="s">
        <v>573</v>
      </c>
      <c r="E2122" t="s">
        <v>1528</v>
      </c>
      <c r="F2122" s="1">
        <v>41221</v>
      </c>
      <c r="G2122" s="1">
        <v>41221</v>
      </c>
      <c r="H2122">
        <v>11</v>
      </c>
      <c r="I2122">
        <v>2012</v>
      </c>
      <c r="J2122">
        <v>23.949400000000001</v>
      </c>
      <c r="K2122">
        <v>-18.550599999999999</v>
      </c>
      <c r="L2122" t="s">
        <v>1527</v>
      </c>
      <c r="M2122" t="s">
        <v>1529</v>
      </c>
      <c r="N2122" s="1">
        <v>41974</v>
      </c>
      <c r="O2122">
        <v>23.498999999999999</v>
      </c>
      <c r="P2122">
        <v>-23.18</v>
      </c>
      <c r="Q2122" t="s">
        <v>9</v>
      </c>
      <c r="R2122" t="s">
        <v>645</v>
      </c>
      <c r="S2122" t="s">
        <v>646</v>
      </c>
      <c r="T2122" t="s">
        <v>11</v>
      </c>
      <c r="U2122" t="s">
        <v>10</v>
      </c>
      <c r="V2122">
        <v>752.69989999999996</v>
      </c>
      <c r="W2122">
        <v>0.85</v>
      </c>
      <c r="X2122">
        <v>1</v>
      </c>
      <c r="Y2122">
        <v>76</v>
      </c>
      <c r="Z2122">
        <v>0</v>
      </c>
      <c r="AA2122">
        <v>0</v>
      </c>
      <c r="AB2122">
        <v>0</v>
      </c>
      <c r="AC2122">
        <v>240</v>
      </c>
      <c r="AD2122">
        <v>1000</v>
      </c>
      <c r="AE2122">
        <v>2000</v>
      </c>
      <c r="AF2122">
        <v>0</v>
      </c>
      <c r="AG2122">
        <v>0</v>
      </c>
      <c r="AH2122">
        <v>0</v>
      </c>
      <c r="AI2122">
        <v>0</v>
      </c>
      <c r="AJ2122">
        <v>0</v>
      </c>
      <c r="AK2122">
        <v>0</v>
      </c>
      <c r="AL2122">
        <v>0</v>
      </c>
      <c r="AM2122">
        <v>0</v>
      </c>
      <c r="AN2122">
        <v>0</v>
      </c>
      <c r="AO2122">
        <v>0</v>
      </c>
      <c r="AP2122">
        <v>0</v>
      </c>
      <c r="AQ2122">
        <v>0</v>
      </c>
      <c r="AR2122">
        <v>0</v>
      </c>
      <c r="AS2122">
        <v>0</v>
      </c>
      <c r="AT2122">
        <v>0</v>
      </c>
      <c r="AU2122">
        <v>0</v>
      </c>
      <c r="AV2122">
        <v>0</v>
      </c>
      <c r="AW2122">
        <v>0</v>
      </c>
      <c r="AX2122">
        <v>1</v>
      </c>
    </row>
    <row r="2123" spans="1:50" x14ac:dyDescent="0.25">
      <c r="A2123" s="36">
        <v>6901408</v>
      </c>
      <c r="B2123" s="36">
        <v>117951</v>
      </c>
      <c r="C2123" t="s">
        <v>64</v>
      </c>
      <c r="D2123" t="s">
        <v>573</v>
      </c>
      <c r="E2123" t="s">
        <v>1530</v>
      </c>
      <c r="F2123" s="1">
        <v>41223</v>
      </c>
      <c r="G2123" s="1">
        <v>41225</v>
      </c>
      <c r="H2123">
        <v>11</v>
      </c>
      <c r="I2123">
        <v>2012</v>
      </c>
      <c r="J2123">
        <v>18.372699999999998</v>
      </c>
      <c r="K2123">
        <v>-19.3003</v>
      </c>
      <c r="L2123" t="s">
        <v>1527</v>
      </c>
      <c r="M2123" t="s">
        <v>1529</v>
      </c>
      <c r="N2123" s="1">
        <v>41976</v>
      </c>
      <c r="O2123">
        <v>16.5976</v>
      </c>
      <c r="P2123">
        <v>-20.599900000000002</v>
      </c>
      <c r="Q2123" t="s">
        <v>9</v>
      </c>
      <c r="R2123" t="s">
        <v>645</v>
      </c>
      <c r="S2123" t="s">
        <v>646</v>
      </c>
      <c r="T2123" t="s">
        <v>11</v>
      </c>
      <c r="U2123" t="s">
        <v>10</v>
      </c>
      <c r="V2123">
        <v>752.72349999999994</v>
      </c>
      <c r="W2123">
        <v>0.85</v>
      </c>
      <c r="X2123">
        <v>1</v>
      </c>
      <c r="Y2123">
        <v>70</v>
      </c>
      <c r="Z2123">
        <v>0</v>
      </c>
      <c r="AA2123">
        <v>0</v>
      </c>
      <c r="AB2123">
        <v>0</v>
      </c>
      <c r="AC2123">
        <v>240</v>
      </c>
      <c r="AD2123">
        <v>1000</v>
      </c>
      <c r="AE2123">
        <v>2000</v>
      </c>
      <c r="AF2123">
        <v>0</v>
      </c>
      <c r="AG2123">
        <v>0</v>
      </c>
      <c r="AH2123">
        <v>0</v>
      </c>
      <c r="AI2123">
        <v>0</v>
      </c>
      <c r="AJ2123">
        <v>0</v>
      </c>
      <c r="AK2123">
        <v>0</v>
      </c>
      <c r="AL2123">
        <v>0</v>
      </c>
      <c r="AM2123">
        <v>0</v>
      </c>
      <c r="AN2123">
        <v>0</v>
      </c>
      <c r="AO2123">
        <v>0</v>
      </c>
      <c r="AP2123">
        <v>0</v>
      </c>
      <c r="AQ2123">
        <v>0</v>
      </c>
      <c r="AR2123">
        <v>0</v>
      </c>
      <c r="AS2123">
        <v>0</v>
      </c>
      <c r="AT2123">
        <v>0</v>
      </c>
      <c r="AU2123">
        <v>0</v>
      </c>
      <c r="AV2123">
        <v>0</v>
      </c>
      <c r="AW2123">
        <v>0</v>
      </c>
      <c r="AX2123">
        <v>1</v>
      </c>
    </row>
    <row r="2124" spans="1:50" x14ac:dyDescent="0.25">
      <c r="A2124" s="36">
        <v>6901412</v>
      </c>
      <c r="B2124" s="36">
        <v>117955</v>
      </c>
      <c r="C2124" t="s">
        <v>64</v>
      </c>
      <c r="D2124" t="s">
        <v>573</v>
      </c>
      <c r="E2124" t="s">
        <v>1531</v>
      </c>
      <c r="F2124" s="1">
        <v>41202</v>
      </c>
      <c r="G2124" s="1">
        <v>41205</v>
      </c>
      <c r="H2124">
        <v>10</v>
      </c>
      <c r="I2124">
        <v>2012</v>
      </c>
      <c r="J2124">
        <v>34.133299999999998</v>
      </c>
      <c r="K2124">
        <v>-12.75</v>
      </c>
      <c r="L2124" t="s">
        <v>1532</v>
      </c>
      <c r="M2124" t="s">
        <v>1529</v>
      </c>
      <c r="N2124" s="1">
        <v>41975</v>
      </c>
      <c r="O2124">
        <v>34.119599999999998</v>
      </c>
      <c r="P2124">
        <v>-11.737399999999999</v>
      </c>
      <c r="Q2124" t="s">
        <v>9</v>
      </c>
      <c r="R2124" t="s">
        <v>645</v>
      </c>
      <c r="S2124" t="s">
        <v>646</v>
      </c>
      <c r="T2124" t="s">
        <v>11</v>
      </c>
      <c r="U2124" t="s">
        <v>10</v>
      </c>
      <c r="V2124">
        <v>772.82749999999999</v>
      </c>
      <c r="W2124">
        <v>0.85</v>
      </c>
      <c r="X2124">
        <v>1</v>
      </c>
      <c r="Y2124">
        <v>79</v>
      </c>
      <c r="Z2124">
        <v>0</v>
      </c>
      <c r="AA2124">
        <v>0</v>
      </c>
      <c r="AB2124">
        <v>0</v>
      </c>
      <c r="AC2124">
        <v>240</v>
      </c>
      <c r="AD2124">
        <v>1000</v>
      </c>
      <c r="AE2124">
        <v>2000</v>
      </c>
      <c r="AF2124">
        <v>0</v>
      </c>
      <c r="AG2124">
        <v>0</v>
      </c>
      <c r="AH2124">
        <v>0</v>
      </c>
      <c r="AI2124">
        <v>0</v>
      </c>
      <c r="AJ2124">
        <v>0</v>
      </c>
      <c r="AK2124">
        <v>0</v>
      </c>
      <c r="AL2124">
        <v>0</v>
      </c>
      <c r="AM2124">
        <v>0</v>
      </c>
      <c r="AN2124">
        <v>0</v>
      </c>
      <c r="AO2124">
        <v>0</v>
      </c>
      <c r="AP2124">
        <v>0</v>
      </c>
      <c r="AQ2124">
        <v>0</v>
      </c>
      <c r="AR2124">
        <v>0</v>
      </c>
      <c r="AS2124">
        <v>0</v>
      </c>
      <c r="AT2124">
        <v>0</v>
      </c>
      <c r="AU2124">
        <v>0</v>
      </c>
      <c r="AV2124">
        <v>0</v>
      </c>
      <c r="AW2124">
        <v>0</v>
      </c>
      <c r="AX2124">
        <v>1</v>
      </c>
    </row>
    <row r="2125" spans="1:50" x14ac:dyDescent="0.25">
      <c r="A2125" s="36">
        <v>6901413</v>
      </c>
      <c r="B2125" s="36">
        <v>117956</v>
      </c>
      <c r="C2125" t="s">
        <v>64</v>
      </c>
      <c r="D2125" t="s">
        <v>573</v>
      </c>
      <c r="E2125" t="s">
        <v>1533</v>
      </c>
      <c r="F2125" s="1">
        <v>41213</v>
      </c>
      <c r="G2125" s="1">
        <v>41218</v>
      </c>
      <c r="H2125">
        <v>10</v>
      </c>
      <c r="I2125">
        <v>2012</v>
      </c>
      <c r="J2125">
        <v>49.401299999999999</v>
      </c>
      <c r="K2125">
        <v>-11.2097</v>
      </c>
      <c r="L2125" t="s">
        <v>1534</v>
      </c>
      <c r="M2125" t="s">
        <v>1529</v>
      </c>
      <c r="N2125" s="1">
        <v>41976</v>
      </c>
      <c r="O2125">
        <v>34.302700000000002</v>
      </c>
      <c r="P2125">
        <v>-11.6142</v>
      </c>
      <c r="Q2125" t="s">
        <v>9</v>
      </c>
      <c r="R2125" t="s">
        <v>645</v>
      </c>
      <c r="S2125" t="s">
        <v>646</v>
      </c>
      <c r="T2125" t="s">
        <v>11</v>
      </c>
      <c r="U2125" t="s">
        <v>10</v>
      </c>
      <c r="V2125">
        <v>762.81320000000005</v>
      </c>
      <c r="W2125">
        <v>0.85</v>
      </c>
      <c r="X2125">
        <v>1</v>
      </c>
      <c r="Y2125">
        <v>77</v>
      </c>
      <c r="Z2125">
        <v>0</v>
      </c>
      <c r="AA2125">
        <v>0</v>
      </c>
      <c r="AB2125">
        <v>0</v>
      </c>
      <c r="AC2125">
        <v>240</v>
      </c>
      <c r="AD2125">
        <v>1000</v>
      </c>
      <c r="AE2125">
        <v>2000</v>
      </c>
      <c r="AF2125">
        <v>0</v>
      </c>
      <c r="AG2125">
        <v>0</v>
      </c>
      <c r="AH2125">
        <v>0</v>
      </c>
      <c r="AI2125">
        <v>0</v>
      </c>
      <c r="AJ2125">
        <v>0</v>
      </c>
      <c r="AK2125">
        <v>0</v>
      </c>
      <c r="AL2125">
        <v>0</v>
      </c>
      <c r="AM2125">
        <v>0</v>
      </c>
      <c r="AN2125">
        <v>0</v>
      </c>
      <c r="AO2125">
        <v>0</v>
      </c>
      <c r="AP2125">
        <v>0</v>
      </c>
      <c r="AQ2125">
        <v>0</v>
      </c>
      <c r="AR2125">
        <v>0</v>
      </c>
      <c r="AS2125">
        <v>0</v>
      </c>
      <c r="AT2125">
        <v>0</v>
      </c>
      <c r="AU2125">
        <v>0</v>
      </c>
      <c r="AV2125">
        <v>0</v>
      </c>
      <c r="AW2125">
        <v>0</v>
      </c>
      <c r="AX2125">
        <v>1</v>
      </c>
    </row>
    <row r="2126" spans="1:50" x14ac:dyDescent="0.25">
      <c r="A2126" s="36">
        <v>6901417</v>
      </c>
      <c r="B2126" s="36">
        <v>117960</v>
      </c>
      <c r="C2126" t="s">
        <v>1535</v>
      </c>
      <c r="D2126" t="s">
        <v>573</v>
      </c>
      <c r="E2126" t="s">
        <v>1536</v>
      </c>
      <c r="F2126" s="1">
        <v>41301</v>
      </c>
      <c r="G2126" s="1">
        <v>41393</v>
      </c>
      <c r="H2126">
        <v>1</v>
      </c>
      <c r="I2126">
        <v>2013</v>
      </c>
      <c r="J2126">
        <v>24.283799999999999</v>
      </c>
      <c r="K2126">
        <v>-19.634499999999999</v>
      </c>
      <c r="L2126" t="s">
        <v>1534</v>
      </c>
      <c r="M2126" t="s">
        <v>1425</v>
      </c>
      <c r="N2126" s="1">
        <v>41974</v>
      </c>
      <c r="O2126">
        <v>22.730899999999998</v>
      </c>
      <c r="P2126">
        <v>-26.813800000000001</v>
      </c>
      <c r="Q2126" t="s">
        <v>31</v>
      </c>
      <c r="R2126" t="s">
        <v>645</v>
      </c>
      <c r="S2126" t="s">
        <v>646</v>
      </c>
      <c r="T2126" t="s">
        <v>117</v>
      </c>
      <c r="U2126" t="s">
        <v>10</v>
      </c>
      <c r="V2126">
        <v>672.74270000000001</v>
      </c>
      <c r="W2126">
        <v>0.86</v>
      </c>
      <c r="X2126">
        <v>1</v>
      </c>
      <c r="Y2126">
        <v>62</v>
      </c>
      <c r="Z2126">
        <v>0</v>
      </c>
      <c r="AA2126">
        <v>0</v>
      </c>
      <c r="AB2126">
        <v>0</v>
      </c>
      <c r="AC2126">
        <v>240</v>
      </c>
      <c r="AD2126">
        <v>1000</v>
      </c>
      <c r="AE2126">
        <v>2000</v>
      </c>
      <c r="AF2126">
        <v>0</v>
      </c>
      <c r="AG2126">
        <v>0</v>
      </c>
      <c r="AH2126">
        <v>0</v>
      </c>
      <c r="AI2126">
        <v>0</v>
      </c>
      <c r="AJ2126">
        <v>0</v>
      </c>
      <c r="AK2126">
        <v>0</v>
      </c>
      <c r="AL2126">
        <v>0</v>
      </c>
      <c r="AM2126">
        <v>0</v>
      </c>
      <c r="AN2126">
        <v>0</v>
      </c>
      <c r="AO2126">
        <v>0</v>
      </c>
      <c r="AP2126">
        <v>0</v>
      </c>
      <c r="AQ2126">
        <v>0</v>
      </c>
      <c r="AR2126">
        <v>0</v>
      </c>
      <c r="AS2126">
        <v>0</v>
      </c>
      <c r="AT2126">
        <v>0</v>
      </c>
      <c r="AU2126">
        <v>0</v>
      </c>
      <c r="AV2126">
        <v>0</v>
      </c>
      <c r="AW2126">
        <v>0</v>
      </c>
      <c r="AX2126">
        <v>1</v>
      </c>
    </row>
    <row r="2127" spans="1:50" x14ac:dyDescent="0.25">
      <c r="A2127" s="36">
        <v>6901979</v>
      </c>
      <c r="B2127" s="36">
        <v>36832</v>
      </c>
      <c r="C2127" t="s">
        <v>64</v>
      </c>
      <c r="D2127" t="s">
        <v>1537</v>
      </c>
      <c r="E2127">
        <v>7169</v>
      </c>
      <c r="F2127" s="1">
        <v>41939</v>
      </c>
      <c r="G2127" s="1">
        <v>41940</v>
      </c>
      <c r="H2127">
        <v>10</v>
      </c>
      <c r="I2127">
        <v>2014</v>
      </c>
      <c r="J2127">
        <v>-45.33</v>
      </c>
      <c r="K2127">
        <v>-56.7</v>
      </c>
      <c r="L2127" t="s">
        <v>1538</v>
      </c>
      <c r="M2127" t="s">
        <v>573</v>
      </c>
      <c r="N2127" s="1">
        <v>41971</v>
      </c>
      <c r="O2127">
        <v>-46.486499999999999</v>
      </c>
      <c r="P2127">
        <v>-54.648299999999999</v>
      </c>
      <c r="Q2127" t="s">
        <v>3</v>
      </c>
      <c r="R2127" t="s">
        <v>1230</v>
      </c>
      <c r="S2127" t="s">
        <v>1231</v>
      </c>
      <c r="T2127" t="s">
        <v>46</v>
      </c>
      <c r="U2127" t="s">
        <v>143</v>
      </c>
      <c r="V2127">
        <v>31.386399999999998</v>
      </c>
      <c r="W2127">
        <v>0.91</v>
      </c>
      <c r="X2127">
        <v>0</v>
      </c>
      <c r="Y2127">
        <v>0</v>
      </c>
      <c r="Z2127">
        <v>0</v>
      </c>
      <c r="AA2127">
        <v>0</v>
      </c>
      <c r="AB2127">
        <v>0</v>
      </c>
      <c r="AC2127">
        <v>240</v>
      </c>
      <c r="AD2127">
        <v>1000</v>
      </c>
      <c r="AE2127">
        <v>2000</v>
      </c>
      <c r="AF2127">
        <v>0</v>
      </c>
      <c r="AG2127">
        <v>0</v>
      </c>
      <c r="AH2127">
        <v>0</v>
      </c>
      <c r="AI2127">
        <v>0</v>
      </c>
      <c r="AJ2127">
        <v>0</v>
      </c>
      <c r="AK2127">
        <v>0</v>
      </c>
      <c r="AL2127">
        <v>0</v>
      </c>
      <c r="AM2127">
        <v>0</v>
      </c>
      <c r="AN2127">
        <v>0</v>
      </c>
      <c r="AO2127">
        <v>0</v>
      </c>
      <c r="AP2127">
        <v>0</v>
      </c>
      <c r="AQ2127">
        <v>0</v>
      </c>
      <c r="AR2127">
        <v>0</v>
      </c>
      <c r="AS2127">
        <v>1</v>
      </c>
      <c r="AT2127">
        <v>0</v>
      </c>
      <c r="AU2127">
        <v>0</v>
      </c>
      <c r="AV2127">
        <v>0</v>
      </c>
      <c r="AW2127">
        <v>0</v>
      </c>
      <c r="AX2127">
        <v>1</v>
      </c>
    </row>
    <row r="2128" spans="1:50" x14ac:dyDescent="0.25">
      <c r="A2128" s="36">
        <v>6901978</v>
      </c>
      <c r="B2128" s="36">
        <v>36833</v>
      </c>
      <c r="C2128" t="s">
        <v>64</v>
      </c>
      <c r="D2128" t="s">
        <v>1539</v>
      </c>
      <c r="E2128">
        <v>7168</v>
      </c>
      <c r="F2128" s="1">
        <v>41934</v>
      </c>
      <c r="G2128" s="1">
        <v>41939</v>
      </c>
      <c r="H2128">
        <v>10</v>
      </c>
      <c r="I2128">
        <v>2014</v>
      </c>
      <c r="J2128">
        <v>-27.2</v>
      </c>
      <c r="K2128">
        <v>-40.380000000000003</v>
      </c>
      <c r="L2128" t="s">
        <v>1538</v>
      </c>
      <c r="M2128" t="s">
        <v>573</v>
      </c>
      <c r="N2128" s="1">
        <v>41976</v>
      </c>
      <c r="O2128">
        <v>-28.1341</v>
      </c>
      <c r="P2128">
        <v>-41.706099999999999</v>
      </c>
      <c r="Q2128" t="s">
        <v>3</v>
      </c>
      <c r="R2128" t="s">
        <v>1230</v>
      </c>
      <c r="S2128" t="s">
        <v>1231</v>
      </c>
      <c r="T2128" t="s">
        <v>46</v>
      </c>
      <c r="U2128" t="s">
        <v>143</v>
      </c>
      <c r="V2128">
        <v>41.442500000000003</v>
      </c>
      <c r="W2128">
        <v>0.91</v>
      </c>
      <c r="X2128">
        <v>0</v>
      </c>
      <c r="Y2128">
        <v>0</v>
      </c>
      <c r="Z2128">
        <v>0</v>
      </c>
      <c r="AA2128">
        <v>0</v>
      </c>
      <c r="AB2128">
        <v>0</v>
      </c>
      <c r="AC2128">
        <v>240</v>
      </c>
      <c r="AD2128">
        <v>1000</v>
      </c>
      <c r="AE2128">
        <v>2000</v>
      </c>
      <c r="AF2128">
        <v>0</v>
      </c>
      <c r="AG2128">
        <v>0</v>
      </c>
      <c r="AH2128">
        <v>0</v>
      </c>
      <c r="AI2128">
        <v>0</v>
      </c>
      <c r="AJ2128">
        <v>0</v>
      </c>
      <c r="AK2128">
        <v>0</v>
      </c>
      <c r="AL2128">
        <v>0</v>
      </c>
      <c r="AM2128">
        <v>0</v>
      </c>
      <c r="AN2128">
        <v>0</v>
      </c>
      <c r="AO2128">
        <v>0</v>
      </c>
      <c r="AP2128">
        <v>0</v>
      </c>
      <c r="AQ2128">
        <v>0</v>
      </c>
      <c r="AR2128">
        <v>0</v>
      </c>
      <c r="AS2128">
        <v>1</v>
      </c>
      <c r="AT2128">
        <v>0</v>
      </c>
      <c r="AU2128">
        <v>0</v>
      </c>
      <c r="AV2128">
        <v>0</v>
      </c>
      <c r="AW2128">
        <v>0</v>
      </c>
      <c r="AX2128">
        <v>1</v>
      </c>
    </row>
    <row r="2129" spans="1:50" x14ac:dyDescent="0.25">
      <c r="A2129" s="36">
        <v>6901977</v>
      </c>
      <c r="B2129" s="36">
        <v>131363</v>
      </c>
      <c r="C2129" t="s">
        <v>64</v>
      </c>
      <c r="D2129" t="s">
        <v>1540</v>
      </c>
      <c r="E2129">
        <v>6736</v>
      </c>
      <c r="F2129" s="1">
        <v>41569</v>
      </c>
      <c r="G2129" s="1">
        <v>41570</v>
      </c>
      <c r="H2129">
        <v>10</v>
      </c>
      <c r="I2129">
        <v>2013</v>
      </c>
      <c r="J2129">
        <v>-33.53</v>
      </c>
      <c r="K2129">
        <v>45.67</v>
      </c>
      <c r="L2129" t="s">
        <v>1538</v>
      </c>
      <c r="M2129" t="s">
        <v>573</v>
      </c>
      <c r="N2129" s="1">
        <v>41970</v>
      </c>
      <c r="O2129">
        <v>-34.438200000000002</v>
      </c>
      <c r="P2129">
        <v>-39.7712</v>
      </c>
      <c r="Q2129" t="s">
        <v>3</v>
      </c>
      <c r="R2129" t="s">
        <v>1230</v>
      </c>
      <c r="S2129" t="s">
        <v>1231</v>
      </c>
      <c r="T2129" t="s">
        <v>46</v>
      </c>
      <c r="U2129" t="s">
        <v>143</v>
      </c>
      <c r="V2129">
        <v>400.47699999999998</v>
      </c>
      <c r="W2129">
        <v>0.86</v>
      </c>
      <c r="X2129">
        <v>1</v>
      </c>
      <c r="Y2129">
        <v>34</v>
      </c>
      <c r="Z2129">
        <v>0</v>
      </c>
      <c r="AA2129">
        <v>0</v>
      </c>
      <c r="AB2129">
        <v>0</v>
      </c>
      <c r="AC2129">
        <v>240</v>
      </c>
      <c r="AD2129">
        <v>1000</v>
      </c>
      <c r="AE2129">
        <v>2000</v>
      </c>
      <c r="AF2129">
        <v>0</v>
      </c>
      <c r="AG2129">
        <v>0</v>
      </c>
      <c r="AH2129">
        <v>0</v>
      </c>
      <c r="AI2129">
        <v>0</v>
      </c>
      <c r="AJ2129">
        <v>0</v>
      </c>
      <c r="AK2129">
        <v>0</v>
      </c>
      <c r="AL2129">
        <v>0</v>
      </c>
      <c r="AM2129">
        <v>0</v>
      </c>
      <c r="AN2129">
        <v>0</v>
      </c>
      <c r="AO2129">
        <v>0</v>
      </c>
      <c r="AP2129">
        <v>0</v>
      </c>
      <c r="AQ2129">
        <v>0</v>
      </c>
      <c r="AR2129">
        <v>0</v>
      </c>
      <c r="AS2129">
        <v>1</v>
      </c>
      <c r="AT2129">
        <v>0</v>
      </c>
      <c r="AU2129">
        <v>0</v>
      </c>
      <c r="AV2129">
        <v>0</v>
      </c>
      <c r="AW2129">
        <v>0</v>
      </c>
      <c r="AX2129">
        <v>1</v>
      </c>
    </row>
    <row r="2130" spans="1:50" x14ac:dyDescent="0.25">
      <c r="A2130" s="36">
        <v>6901976</v>
      </c>
      <c r="B2130" s="36">
        <v>131362</v>
      </c>
      <c r="C2130" t="s">
        <v>64</v>
      </c>
      <c r="D2130" t="s">
        <v>1541</v>
      </c>
      <c r="E2130">
        <v>6735</v>
      </c>
      <c r="F2130" s="1">
        <v>41661</v>
      </c>
      <c r="G2130" s="1">
        <v>41663</v>
      </c>
      <c r="H2130">
        <v>1</v>
      </c>
      <c r="I2130">
        <v>2014</v>
      </c>
      <c r="J2130">
        <v>-52.8</v>
      </c>
      <c r="K2130">
        <v>-49.75</v>
      </c>
      <c r="L2130" t="s">
        <v>1538</v>
      </c>
      <c r="M2130" t="s">
        <v>573</v>
      </c>
      <c r="N2130" s="1">
        <v>41973</v>
      </c>
      <c r="O2130">
        <v>-49.523800000000001</v>
      </c>
      <c r="P2130">
        <v>-37.382599999999996</v>
      </c>
      <c r="Q2130" t="s">
        <v>3</v>
      </c>
      <c r="R2130" t="s">
        <v>1230</v>
      </c>
      <c r="S2130" t="s">
        <v>1231</v>
      </c>
      <c r="T2130" t="s">
        <v>46</v>
      </c>
      <c r="U2130" t="s">
        <v>143</v>
      </c>
      <c r="V2130">
        <v>311.36279999999999</v>
      </c>
      <c r="W2130">
        <v>0.91</v>
      </c>
      <c r="X2130">
        <v>1</v>
      </c>
      <c r="Y2130">
        <v>25</v>
      </c>
      <c r="Z2130">
        <v>0</v>
      </c>
      <c r="AA2130">
        <v>0</v>
      </c>
      <c r="AB2130">
        <v>0</v>
      </c>
      <c r="AC2130">
        <v>240</v>
      </c>
      <c r="AD2130">
        <v>1000</v>
      </c>
      <c r="AE2130">
        <v>2000</v>
      </c>
      <c r="AF2130">
        <v>0</v>
      </c>
      <c r="AG2130">
        <v>0</v>
      </c>
      <c r="AH2130">
        <v>0</v>
      </c>
      <c r="AI2130">
        <v>0</v>
      </c>
      <c r="AJ2130">
        <v>0</v>
      </c>
      <c r="AK2130">
        <v>0</v>
      </c>
      <c r="AL2130">
        <v>0</v>
      </c>
      <c r="AM2130">
        <v>0</v>
      </c>
      <c r="AN2130">
        <v>0</v>
      </c>
      <c r="AO2130">
        <v>0</v>
      </c>
      <c r="AP2130">
        <v>0</v>
      </c>
      <c r="AQ2130">
        <v>0</v>
      </c>
      <c r="AR2130">
        <v>0</v>
      </c>
      <c r="AS2130">
        <v>1</v>
      </c>
      <c r="AT2130">
        <v>0</v>
      </c>
      <c r="AU2130">
        <v>0</v>
      </c>
      <c r="AV2130">
        <v>0</v>
      </c>
      <c r="AW2130">
        <v>0</v>
      </c>
      <c r="AX2130">
        <v>1</v>
      </c>
    </row>
    <row r="2131" spans="1:50" x14ac:dyDescent="0.25">
      <c r="A2131" s="36">
        <v>6901975</v>
      </c>
      <c r="B2131" s="36">
        <v>131361</v>
      </c>
      <c r="C2131" t="s">
        <v>64</v>
      </c>
      <c r="D2131" t="s">
        <v>1542</v>
      </c>
      <c r="E2131">
        <v>6734</v>
      </c>
      <c r="F2131" s="1">
        <v>41614</v>
      </c>
      <c r="G2131" s="1">
        <v>41617</v>
      </c>
      <c r="H2131">
        <v>12</v>
      </c>
      <c r="I2131">
        <v>2013</v>
      </c>
      <c r="J2131">
        <v>-52.84</v>
      </c>
      <c r="K2131">
        <v>-49.3</v>
      </c>
      <c r="L2131" t="s">
        <v>1538</v>
      </c>
      <c r="M2131" t="s">
        <v>573</v>
      </c>
      <c r="N2131" s="1">
        <v>41976</v>
      </c>
      <c r="O2131">
        <v>-44.455199999999998</v>
      </c>
      <c r="P2131">
        <v>-13.8673</v>
      </c>
      <c r="Q2131" t="s">
        <v>3</v>
      </c>
      <c r="R2131" t="s">
        <v>1230</v>
      </c>
      <c r="S2131" t="s">
        <v>1231</v>
      </c>
      <c r="T2131" t="s">
        <v>46</v>
      </c>
      <c r="U2131" t="s">
        <v>143</v>
      </c>
      <c r="V2131">
        <v>361.19839999999999</v>
      </c>
      <c r="W2131">
        <v>0.91</v>
      </c>
      <c r="X2131">
        <v>1</v>
      </c>
      <c r="Y2131">
        <v>36</v>
      </c>
      <c r="Z2131">
        <v>0</v>
      </c>
      <c r="AA2131">
        <v>0</v>
      </c>
      <c r="AB2131">
        <v>0</v>
      </c>
      <c r="AC2131">
        <v>240</v>
      </c>
      <c r="AD2131">
        <v>1000</v>
      </c>
      <c r="AE2131">
        <v>2000</v>
      </c>
      <c r="AF2131">
        <v>0</v>
      </c>
      <c r="AG2131">
        <v>0</v>
      </c>
      <c r="AH2131">
        <v>0</v>
      </c>
      <c r="AI2131">
        <v>0</v>
      </c>
      <c r="AJ2131">
        <v>0</v>
      </c>
      <c r="AK2131">
        <v>0</v>
      </c>
      <c r="AL2131">
        <v>0</v>
      </c>
      <c r="AM2131">
        <v>0</v>
      </c>
      <c r="AN2131">
        <v>0</v>
      </c>
      <c r="AO2131">
        <v>0</v>
      </c>
      <c r="AP2131">
        <v>0</v>
      </c>
      <c r="AQ2131">
        <v>0</v>
      </c>
      <c r="AR2131">
        <v>0</v>
      </c>
      <c r="AS2131">
        <v>1</v>
      </c>
      <c r="AT2131">
        <v>0</v>
      </c>
      <c r="AU2131">
        <v>0</v>
      </c>
      <c r="AV2131">
        <v>0</v>
      </c>
      <c r="AW2131">
        <v>0</v>
      </c>
      <c r="AX2131">
        <v>1</v>
      </c>
    </row>
    <row r="2132" spans="1:50" x14ac:dyDescent="0.25">
      <c r="A2132" s="36">
        <v>6901973</v>
      </c>
      <c r="B2132" s="36">
        <v>131360</v>
      </c>
      <c r="C2132" t="s">
        <v>64</v>
      </c>
      <c r="D2132" t="s">
        <v>1543</v>
      </c>
      <c r="E2132">
        <v>6732</v>
      </c>
      <c r="F2132" s="1">
        <v>41738</v>
      </c>
      <c r="G2132" s="1">
        <v>41744</v>
      </c>
      <c r="H2132">
        <v>4</v>
      </c>
      <c r="I2132">
        <v>2014</v>
      </c>
      <c r="J2132">
        <v>-38.35</v>
      </c>
      <c r="K2132">
        <v>-16.55</v>
      </c>
      <c r="L2132" t="s">
        <v>1538</v>
      </c>
      <c r="M2132" t="s">
        <v>573</v>
      </c>
      <c r="N2132" s="1">
        <v>41970</v>
      </c>
      <c r="O2132">
        <v>-36.130600000000001</v>
      </c>
      <c r="P2132">
        <v>-16.806000000000001</v>
      </c>
      <c r="Q2132" t="s">
        <v>3</v>
      </c>
      <c r="R2132" t="s">
        <v>1230</v>
      </c>
      <c r="S2132" t="s">
        <v>1231</v>
      </c>
      <c r="T2132" t="s">
        <v>46</v>
      </c>
      <c r="U2132" t="s">
        <v>143</v>
      </c>
      <c r="V2132">
        <v>231.3015</v>
      </c>
      <c r="W2132">
        <v>0.91</v>
      </c>
      <c r="X2132">
        <v>1</v>
      </c>
      <c r="Y2132">
        <v>17</v>
      </c>
      <c r="Z2132">
        <v>0</v>
      </c>
      <c r="AA2132">
        <v>0</v>
      </c>
      <c r="AB2132">
        <v>0</v>
      </c>
      <c r="AC2132">
        <v>240</v>
      </c>
      <c r="AD2132">
        <v>1000</v>
      </c>
      <c r="AE2132">
        <v>2000</v>
      </c>
      <c r="AF2132">
        <v>0</v>
      </c>
      <c r="AG2132">
        <v>0</v>
      </c>
      <c r="AH2132">
        <v>0</v>
      </c>
      <c r="AI2132">
        <v>0</v>
      </c>
      <c r="AJ2132">
        <v>0</v>
      </c>
      <c r="AK2132">
        <v>0</v>
      </c>
      <c r="AL2132">
        <v>0</v>
      </c>
      <c r="AM2132">
        <v>0</v>
      </c>
      <c r="AN2132">
        <v>0</v>
      </c>
      <c r="AO2132">
        <v>0</v>
      </c>
      <c r="AP2132">
        <v>0</v>
      </c>
      <c r="AQ2132">
        <v>0</v>
      </c>
      <c r="AR2132">
        <v>0</v>
      </c>
      <c r="AS2132">
        <v>1</v>
      </c>
      <c r="AT2132">
        <v>0</v>
      </c>
      <c r="AU2132">
        <v>0</v>
      </c>
      <c r="AV2132">
        <v>0</v>
      </c>
      <c r="AW2132">
        <v>0</v>
      </c>
      <c r="AX2132">
        <v>1</v>
      </c>
    </row>
    <row r="2133" spans="1:50" x14ac:dyDescent="0.25">
      <c r="A2133" s="36">
        <v>6901972</v>
      </c>
      <c r="B2133" s="36">
        <v>131358</v>
      </c>
      <c r="C2133" t="s">
        <v>64</v>
      </c>
      <c r="D2133" t="s">
        <v>1544</v>
      </c>
      <c r="E2133">
        <v>6731</v>
      </c>
      <c r="F2133" s="1">
        <v>41608</v>
      </c>
      <c r="G2133" s="1">
        <v>41610</v>
      </c>
      <c r="H2133">
        <v>11</v>
      </c>
      <c r="I2133">
        <v>2013</v>
      </c>
      <c r="J2133">
        <v>-58.9</v>
      </c>
      <c r="K2133">
        <v>-62.8</v>
      </c>
      <c r="L2133" t="s">
        <v>1538</v>
      </c>
      <c r="M2133" t="s">
        <v>573</v>
      </c>
      <c r="N2133" s="1">
        <v>41970</v>
      </c>
      <c r="O2133">
        <v>-57.564100000000003</v>
      </c>
      <c r="P2133">
        <v>-35.334899999999998</v>
      </c>
      <c r="Q2133" t="s">
        <v>3</v>
      </c>
      <c r="R2133" t="s">
        <v>1230</v>
      </c>
      <c r="S2133" t="s">
        <v>1231</v>
      </c>
      <c r="T2133" t="s">
        <v>46</v>
      </c>
      <c r="U2133" t="s">
        <v>143</v>
      </c>
      <c r="V2133">
        <v>361.30059999999997</v>
      </c>
      <c r="W2133">
        <v>0.91</v>
      </c>
      <c r="X2133">
        <v>1</v>
      </c>
      <c r="Y2133">
        <v>37</v>
      </c>
      <c r="Z2133">
        <v>0</v>
      </c>
      <c r="AA2133">
        <v>0</v>
      </c>
      <c r="AB2133">
        <v>0</v>
      </c>
      <c r="AC2133">
        <v>240</v>
      </c>
      <c r="AD2133">
        <v>1000</v>
      </c>
      <c r="AE2133">
        <v>2000</v>
      </c>
      <c r="AF2133">
        <v>0</v>
      </c>
      <c r="AG2133">
        <v>0</v>
      </c>
      <c r="AH2133">
        <v>0</v>
      </c>
      <c r="AI2133">
        <v>0</v>
      </c>
      <c r="AJ2133">
        <v>0</v>
      </c>
      <c r="AK2133">
        <v>0</v>
      </c>
      <c r="AL2133">
        <v>0</v>
      </c>
      <c r="AM2133">
        <v>0</v>
      </c>
      <c r="AN2133">
        <v>0</v>
      </c>
      <c r="AO2133">
        <v>0</v>
      </c>
      <c r="AP2133">
        <v>0</v>
      </c>
      <c r="AQ2133">
        <v>0</v>
      </c>
      <c r="AR2133">
        <v>0</v>
      </c>
      <c r="AS2133">
        <v>1</v>
      </c>
      <c r="AT2133">
        <v>0</v>
      </c>
      <c r="AU2133">
        <v>0</v>
      </c>
      <c r="AV2133">
        <v>0</v>
      </c>
      <c r="AW2133">
        <v>0</v>
      </c>
      <c r="AX2133">
        <v>1</v>
      </c>
    </row>
    <row r="2134" spans="1:50" x14ac:dyDescent="0.25">
      <c r="A2134" s="36">
        <v>6901967</v>
      </c>
      <c r="B2134" s="36">
        <v>120916</v>
      </c>
      <c r="C2134" t="s">
        <v>64</v>
      </c>
      <c r="D2134" t="s">
        <v>1545</v>
      </c>
      <c r="E2134">
        <v>6301</v>
      </c>
      <c r="F2134" s="1">
        <v>41254</v>
      </c>
      <c r="G2134" s="1">
        <v>41255</v>
      </c>
      <c r="H2134">
        <v>12</v>
      </c>
      <c r="I2134">
        <v>2012</v>
      </c>
      <c r="J2134">
        <v>-59.65</v>
      </c>
      <c r="K2134">
        <v>-64.239999999999995</v>
      </c>
      <c r="L2134" t="s">
        <v>1538</v>
      </c>
      <c r="M2134" t="s">
        <v>573</v>
      </c>
      <c r="N2134" s="1">
        <v>41976</v>
      </c>
      <c r="O2134">
        <v>-49.775700000000001</v>
      </c>
      <c r="P2134">
        <v>-23.2179</v>
      </c>
      <c r="Q2134" t="s">
        <v>3</v>
      </c>
      <c r="R2134" t="s">
        <v>1230</v>
      </c>
      <c r="S2134" t="s">
        <v>1231</v>
      </c>
      <c r="T2134" t="s">
        <v>46</v>
      </c>
      <c r="U2134" t="s">
        <v>143</v>
      </c>
      <c r="V2134">
        <v>721.36009999999999</v>
      </c>
      <c r="W2134">
        <v>0.86</v>
      </c>
      <c r="X2134">
        <v>1</v>
      </c>
      <c r="Y2134">
        <v>73</v>
      </c>
      <c r="Z2134">
        <v>0</v>
      </c>
      <c r="AA2134">
        <v>0</v>
      </c>
      <c r="AB2134">
        <v>0</v>
      </c>
      <c r="AC2134">
        <v>240</v>
      </c>
      <c r="AD2134">
        <v>1000</v>
      </c>
      <c r="AE2134">
        <v>2000</v>
      </c>
      <c r="AF2134">
        <v>0</v>
      </c>
      <c r="AG2134">
        <v>0</v>
      </c>
      <c r="AH2134">
        <v>0</v>
      </c>
      <c r="AI2134">
        <v>0</v>
      </c>
      <c r="AJ2134">
        <v>0</v>
      </c>
      <c r="AK2134">
        <v>0</v>
      </c>
      <c r="AL2134">
        <v>0</v>
      </c>
      <c r="AM2134">
        <v>0</v>
      </c>
      <c r="AN2134">
        <v>0</v>
      </c>
      <c r="AO2134">
        <v>0</v>
      </c>
      <c r="AP2134">
        <v>0</v>
      </c>
      <c r="AQ2134">
        <v>0</v>
      </c>
      <c r="AR2134">
        <v>0</v>
      </c>
      <c r="AS2134">
        <v>1</v>
      </c>
      <c r="AT2134">
        <v>0</v>
      </c>
      <c r="AU2134">
        <v>0</v>
      </c>
      <c r="AV2134">
        <v>0</v>
      </c>
      <c r="AW2134">
        <v>0</v>
      </c>
      <c r="AX2134">
        <v>1</v>
      </c>
    </row>
    <row r="2135" spans="1:50" x14ac:dyDescent="0.25">
      <c r="A2135" s="36">
        <v>6901966</v>
      </c>
      <c r="B2135" s="36">
        <v>120915</v>
      </c>
      <c r="C2135" t="s">
        <v>64</v>
      </c>
      <c r="D2135" t="s">
        <v>1546</v>
      </c>
      <c r="E2135">
        <v>6300</v>
      </c>
      <c r="F2135" s="1">
        <v>41244</v>
      </c>
      <c r="G2135" s="1">
        <v>41253</v>
      </c>
      <c r="H2135">
        <v>12</v>
      </c>
      <c r="I2135">
        <v>2012</v>
      </c>
      <c r="J2135">
        <v>-59.12</v>
      </c>
      <c r="K2135">
        <v>-64.86</v>
      </c>
      <c r="L2135" t="s">
        <v>1538</v>
      </c>
      <c r="M2135" t="s">
        <v>573</v>
      </c>
      <c r="N2135" s="1">
        <v>41976</v>
      </c>
      <c r="O2135">
        <v>-49.227600000000002</v>
      </c>
      <c r="P2135">
        <v>-47.2956</v>
      </c>
      <c r="Q2135" t="s">
        <v>3</v>
      </c>
      <c r="R2135" t="s">
        <v>1230</v>
      </c>
      <c r="S2135" t="s">
        <v>1231</v>
      </c>
      <c r="T2135" t="s">
        <v>46</v>
      </c>
      <c r="U2135" t="s">
        <v>143</v>
      </c>
      <c r="V2135">
        <v>731.42020000000002</v>
      </c>
      <c r="W2135">
        <v>0.86</v>
      </c>
      <c r="X2135">
        <v>1</v>
      </c>
      <c r="Y2135">
        <v>74</v>
      </c>
      <c r="Z2135">
        <v>0</v>
      </c>
      <c r="AA2135">
        <v>0</v>
      </c>
      <c r="AB2135">
        <v>0</v>
      </c>
      <c r="AC2135">
        <v>240</v>
      </c>
      <c r="AD2135">
        <v>1000</v>
      </c>
      <c r="AE2135">
        <v>2000</v>
      </c>
      <c r="AF2135">
        <v>0</v>
      </c>
      <c r="AG2135">
        <v>0</v>
      </c>
      <c r="AH2135">
        <v>0</v>
      </c>
      <c r="AI2135">
        <v>0</v>
      </c>
      <c r="AJ2135">
        <v>0</v>
      </c>
      <c r="AK2135">
        <v>0</v>
      </c>
      <c r="AL2135">
        <v>0</v>
      </c>
      <c r="AM2135">
        <v>0</v>
      </c>
      <c r="AN2135">
        <v>0</v>
      </c>
      <c r="AO2135">
        <v>0</v>
      </c>
      <c r="AP2135">
        <v>0</v>
      </c>
      <c r="AQ2135">
        <v>0</v>
      </c>
      <c r="AR2135">
        <v>0</v>
      </c>
      <c r="AS2135">
        <v>1</v>
      </c>
      <c r="AT2135">
        <v>0</v>
      </c>
      <c r="AU2135">
        <v>0</v>
      </c>
      <c r="AV2135">
        <v>0</v>
      </c>
      <c r="AW2135">
        <v>0</v>
      </c>
      <c r="AX2135">
        <v>1</v>
      </c>
    </row>
    <row r="2136" spans="1:50" x14ac:dyDescent="0.25">
      <c r="A2136" s="36">
        <v>6901965</v>
      </c>
      <c r="B2136" s="36">
        <v>120914</v>
      </c>
      <c r="C2136" t="s">
        <v>64</v>
      </c>
      <c r="D2136" t="s">
        <v>1547</v>
      </c>
      <c r="E2136">
        <v>6299</v>
      </c>
      <c r="F2136" s="1">
        <v>41202</v>
      </c>
      <c r="G2136" s="1">
        <v>41204</v>
      </c>
      <c r="H2136">
        <v>10</v>
      </c>
      <c r="I2136">
        <v>2012</v>
      </c>
      <c r="J2136">
        <v>-46.5047</v>
      </c>
      <c r="K2136">
        <v>-45.433799999999998</v>
      </c>
      <c r="L2136" t="s">
        <v>1538</v>
      </c>
      <c r="M2136" t="s">
        <v>573</v>
      </c>
      <c r="N2136" s="1">
        <v>41974</v>
      </c>
      <c r="O2136">
        <v>-44.718000000000004</v>
      </c>
      <c r="P2136">
        <v>-17.911300000000001</v>
      </c>
      <c r="Q2136" t="s">
        <v>3</v>
      </c>
      <c r="R2136" t="s">
        <v>1230</v>
      </c>
      <c r="S2136" t="s">
        <v>1231</v>
      </c>
      <c r="T2136" t="s">
        <v>46</v>
      </c>
      <c r="U2136" t="s">
        <v>143</v>
      </c>
      <c r="V2136">
        <v>771.41229999999996</v>
      </c>
      <c r="W2136">
        <v>0.85</v>
      </c>
      <c r="X2136">
        <v>1</v>
      </c>
      <c r="Y2136">
        <v>78</v>
      </c>
      <c r="Z2136">
        <v>0</v>
      </c>
      <c r="AA2136">
        <v>0</v>
      </c>
      <c r="AB2136">
        <v>0</v>
      </c>
      <c r="AC2136">
        <v>240</v>
      </c>
      <c r="AD2136">
        <v>1000</v>
      </c>
      <c r="AE2136">
        <v>2000</v>
      </c>
      <c r="AF2136">
        <v>0</v>
      </c>
      <c r="AG2136">
        <v>0</v>
      </c>
      <c r="AH2136">
        <v>0</v>
      </c>
      <c r="AI2136">
        <v>0</v>
      </c>
      <c r="AJ2136">
        <v>0</v>
      </c>
      <c r="AK2136">
        <v>0</v>
      </c>
      <c r="AL2136">
        <v>0</v>
      </c>
      <c r="AM2136">
        <v>0</v>
      </c>
      <c r="AN2136">
        <v>0</v>
      </c>
      <c r="AO2136">
        <v>0</v>
      </c>
      <c r="AP2136">
        <v>0</v>
      </c>
      <c r="AQ2136">
        <v>0</v>
      </c>
      <c r="AR2136">
        <v>0</v>
      </c>
      <c r="AS2136">
        <v>1</v>
      </c>
      <c r="AT2136">
        <v>0</v>
      </c>
      <c r="AU2136">
        <v>0</v>
      </c>
      <c r="AV2136">
        <v>0</v>
      </c>
      <c r="AW2136">
        <v>0</v>
      </c>
      <c r="AX2136">
        <v>1</v>
      </c>
    </row>
    <row r="2137" spans="1:50" x14ac:dyDescent="0.25">
      <c r="A2137" s="36">
        <v>6901964</v>
      </c>
      <c r="B2137" s="36">
        <v>120913</v>
      </c>
      <c r="C2137" t="s">
        <v>64</v>
      </c>
      <c r="D2137" t="s">
        <v>1548</v>
      </c>
      <c r="E2137">
        <v>6298</v>
      </c>
      <c r="F2137" s="1">
        <v>41213</v>
      </c>
      <c r="G2137" s="1">
        <v>41215</v>
      </c>
      <c r="H2137">
        <v>10</v>
      </c>
      <c r="I2137">
        <v>2012</v>
      </c>
      <c r="J2137">
        <v>-54.246600000000001</v>
      </c>
      <c r="K2137">
        <v>-51.006100000000004</v>
      </c>
      <c r="L2137" t="s">
        <v>1538</v>
      </c>
      <c r="M2137" t="s">
        <v>573</v>
      </c>
      <c r="N2137" s="1">
        <v>41975</v>
      </c>
      <c r="O2137">
        <v>-46.662399999999998</v>
      </c>
      <c r="P2137">
        <v>-8.5873000000000008</v>
      </c>
      <c r="Q2137" t="s">
        <v>3</v>
      </c>
      <c r="R2137" t="s">
        <v>1230</v>
      </c>
      <c r="S2137" t="s">
        <v>1231</v>
      </c>
      <c r="T2137" t="s">
        <v>46</v>
      </c>
      <c r="U2137" t="s">
        <v>143</v>
      </c>
      <c r="V2137">
        <v>761.34479999999996</v>
      </c>
      <c r="W2137">
        <v>0.85</v>
      </c>
      <c r="X2137">
        <v>1</v>
      </c>
      <c r="Y2137">
        <v>77</v>
      </c>
      <c r="Z2137">
        <v>0</v>
      </c>
      <c r="AA2137">
        <v>0</v>
      </c>
      <c r="AB2137">
        <v>0</v>
      </c>
      <c r="AC2137">
        <v>240</v>
      </c>
      <c r="AD2137">
        <v>1000</v>
      </c>
      <c r="AE2137">
        <v>2000</v>
      </c>
      <c r="AF2137">
        <v>0</v>
      </c>
      <c r="AG2137">
        <v>0</v>
      </c>
      <c r="AH2137">
        <v>0</v>
      </c>
      <c r="AI2137">
        <v>0</v>
      </c>
      <c r="AJ2137">
        <v>0</v>
      </c>
      <c r="AK2137">
        <v>0</v>
      </c>
      <c r="AL2137">
        <v>0</v>
      </c>
      <c r="AM2137">
        <v>0</v>
      </c>
      <c r="AN2137">
        <v>0</v>
      </c>
      <c r="AO2137">
        <v>0</v>
      </c>
      <c r="AP2137">
        <v>0</v>
      </c>
      <c r="AQ2137">
        <v>0</v>
      </c>
      <c r="AR2137">
        <v>0</v>
      </c>
      <c r="AS2137">
        <v>1</v>
      </c>
      <c r="AT2137">
        <v>0</v>
      </c>
      <c r="AU2137">
        <v>0</v>
      </c>
      <c r="AV2137">
        <v>0</v>
      </c>
      <c r="AW2137">
        <v>0</v>
      </c>
      <c r="AX2137">
        <v>1</v>
      </c>
    </row>
    <row r="2138" spans="1:50" x14ac:dyDescent="0.25">
      <c r="A2138" s="36">
        <v>6901963</v>
      </c>
      <c r="B2138" s="36">
        <v>120912</v>
      </c>
      <c r="C2138" t="s">
        <v>64</v>
      </c>
      <c r="D2138" t="s">
        <v>1549</v>
      </c>
      <c r="E2138">
        <v>6297</v>
      </c>
      <c r="F2138" s="1">
        <v>41201</v>
      </c>
      <c r="G2138" s="1">
        <v>41204</v>
      </c>
      <c r="H2138">
        <v>10</v>
      </c>
      <c r="I2138">
        <v>2012</v>
      </c>
      <c r="J2138">
        <v>-42.061799999999998</v>
      </c>
      <c r="K2138">
        <v>-50.091299999999997</v>
      </c>
      <c r="L2138" t="s">
        <v>1538</v>
      </c>
      <c r="M2138" t="s">
        <v>573</v>
      </c>
      <c r="N2138" s="1">
        <v>41973</v>
      </c>
      <c r="O2138">
        <v>-38.6068</v>
      </c>
      <c r="P2138">
        <v>-30.404800000000002</v>
      </c>
      <c r="Q2138" t="s">
        <v>3</v>
      </c>
      <c r="R2138" t="s">
        <v>1230</v>
      </c>
      <c r="S2138" t="s">
        <v>1231</v>
      </c>
      <c r="T2138" t="s">
        <v>46</v>
      </c>
      <c r="U2138" t="s">
        <v>143</v>
      </c>
      <c r="V2138">
        <v>771.43079999999998</v>
      </c>
      <c r="W2138">
        <v>0.85</v>
      </c>
      <c r="X2138">
        <v>1</v>
      </c>
      <c r="Y2138">
        <v>71</v>
      </c>
      <c r="Z2138">
        <v>0</v>
      </c>
      <c r="AA2138">
        <v>0</v>
      </c>
      <c r="AB2138">
        <v>0</v>
      </c>
      <c r="AC2138">
        <v>240</v>
      </c>
      <c r="AD2138">
        <v>1000</v>
      </c>
      <c r="AE2138">
        <v>2000</v>
      </c>
      <c r="AF2138">
        <v>0</v>
      </c>
      <c r="AG2138">
        <v>0</v>
      </c>
      <c r="AH2138">
        <v>0</v>
      </c>
      <c r="AI2138">
        <v>0</v>
      </c>
      <c r="AJ2138">
        <v>0</v>
      </c>
      <c r="AK2138">
        <v>0</v>
      </c>
      <c r="AL2138">
        <v>0</v>
      </c>
      <c r="AM2138">
        <v>0</v>
      </c>
      <c r="AN2138">
        <v>0</v>
      </c>
      <c r="AO2138">
        <v>0</v>
      </c>
      <c r="AP2138">
        <v>0</v>
      </c>
      <c r="AQ2138">
        <v>0</v>
      </c>
      <c r="AR2138">
        <v>0</v>
      </c>
      <c r="AS2138">
        <v>1</v>
      </c>
      <c r="AT2138">
        <v>0</v>
      </c>
      <c r="AU2138">
        <v>0</v>
      </c>
      <c r="AV2138">
        <v>0</v>
      </c>
      <c r="AW2138">
        <v>0</v>
      </c>
      <c r="AX2138">
        <v>1</v>
      </c>
    </row>
    <row r="2139" spans="1:50" x14ac:dyDescent="0.25">
      <c r="A2139" s="36">
        <v>6901410</v>
      </c>
      <c r="B2139" s="36">
        <v>117953</v>
      </c>
      <c r="C2139" t="s">
        <v>64</v>
      </c>
      <c r="D2139" t="s">
        <v>573</v>
      </c>
      <c r="E2139" t="s">
        <v>1550</v>
      </c>
      <c r="F2139" s="1">
        <v>41186</v>
      </c>
      <c r="G2139" s="1">
        <v>41186</v>
      </c>
      <c r="H2139">
        <v>10</v>
      </c>
      <c r="I2139">
        <v>2012</v>
      </c>
      <c r="J2139">
        <v>32.874600000000001</v>
      </c>
      <c r="K2139">
        <v>-15.1533</v>
      </c>
      <c r="L2139" t="s">
        <v>1551</v>
      </c>
      <c r="M2139" t="s">
        <v>1529</v>
      </c>
      <c r="N2139" s="1">
        <v>41969</v>
      </c>
      <c r="O2139">
        <v>29.553599999999999</v>
      </c>
      <c r="P2139">
        <v>-20.860900000000001</v>
      </c>
      <c r="Q2139" t="s">
        <v>9</v>
      </c>
      <c r="R2139" t="s">
        <v>645</v>
      </c>
      <c r="S2139" t="s">
        <v>646</v>
      </c>
      <c r="T2139" t="s">
        <v>11</v>
      </c>
      <c r="U2139" t="s">
        <v>10</v>
      </c>
      <c r="V2139">
        <v>783.02369999999996</v>
      </c>
      <c r="W2139">
        <v>0.85</v>
      </c>
      <c r="X2139">
        <v>1</v>
      </c>
      <c r="Y2139">
        <v>80</v>
      </c>
      <c r="Z2139">
        <v>0</v>
      </c>
      <c r="AA2139">
        <v>0</v>
      </c>
      <c r="AB2139">
        <v>0</v>
      </c>
      <c r="AC2139">
        <v>240</v>
      </c>
      <c r="AD2139">
        <v>1000</v>
      </c>
      <c r="AE2139">
        <v>2000</v>
      </c>
      <c r="AF2139">
        <v>0</v>
      </c>
      <c r="AG2139">
        <v>0</v>
      </c>
      <c r="AH2139">
        <v>0</v>
      </c>
      <c r="AI2139">
        <v>0</v>
      </c>
      <c r="AJ2139">
        <v>0</v>
      </c>
      <c r="AK2139">
        <v>0</v>
      </c>
      <c r="AL2139">
        <v>0</v>
      </c>
      <c r="AM2139">
        <v>0</v>
      </c>
      <c r="AN2139">
        <v>0</v>
      </c>
      <c r="AO2139">
        <v>0</v>
      </c>
      <c r="AP2139">
        <v>0</v>
      </c>
      <c r="AQ2139">
        <v>0</v>
      </c>
      <c r="AR2139">
        <v>0</v>
      </c>
      <c r="AS2139">
        <v>0</v>
      </c>
      <c r="AT2139">
        <v>0</v>
      </c>
      <c r="AU2139">
        <v>0</v>
      </c>
      <c r="AV2139">
        <v>0</v>
      </c>
      <c r="AW2139">
        <v>0</v>
      </c>
      <c r="AX2139">
        <v>1</v>
      </c>
    </row>
    <row r="2140" spans="1:50" x14ac:dyDescent="0.25">
      <c r="A2140" s="36">
        <v>6901019</v>
      </c>
      <c r="B2140" s="36">
        <v>107976</v>
      </c>
      <c r="C2140" t="s">
        <v>64</v>
      </c>
      <c r="D2140" t="s">
        <v>573</v>
      </c>
      <c r="E2140" t="s">
        <v>1552</v>
      </c>
      <c r="F2140" s="1">
        <v>41092</v>
      </c>
      <c r="G2140" s="1">
        <v>41092</v>
      </c>
      <c r="H2140">
        <v>7</v>
      </c>
      <c r="I2140">
        <v>2012</v>
      </c>
      <c r="J2140">
        <v>36.01</v>
      </c>
      <c r="K2140">
        <v>-12.2667</v>
      </c>
      <c r="L2140" t="s">
        <v>1553</v>
      </c>
      <c r="M2140" t="s">
        <v>1554</v>
      </c>
      <c r="N2140" s="1">
        <v>41973</v>
      </c>
      <c r="O2140">
        <v>33.354199999999999</v>
      </c>
      <c r="P2140">
        <v>-15.3489</v>
      </c>
      <c r="Q2140" t="s">
        <v>3</v>
      </c>
      <c r="R2140" t="s">
        <v>645</v>
      </c>
      <c r="S2140" t="s">
        <v>646</v>
      </c>
      <c r="T2140" t="s">
        <v>11</v>
      </c>
      <c r="U2140" t="s">
        <v>10</v>
      </c>
      <c r="V2140">
        <v>881.35810000000004</v>
      </c>
      <c r="W2140">
        <v>0.85</v>
      </c>
      <c r="X2140">
        <v>1</v>
      </c>
      <c r="Y2140">
        <v>88</v>
      </c>
      <c r="Z2140">
        <v>53</v>
      </c>
      <c r="AA2140">
        <v>0</v>
      </c>
      <c r="AB2140">
        <v>0</v>
      </c>
      <c r="AC2140">
        <v>240</v>
      </c>
      <c r="AD2140">
        <v>1000</v>
      </c>
      <c r="AE2140">
        <v>2000</v>
      </c>
      <c r="AF2140">
        <v>0</v>
      </c>
      <c r="AG2140">
        <v>0</v>
      </c>
      <c r="AH2140">
        <v>0</v>
      </c>
      <c r="AI2140">
        <v>0</v>
      </c>
      <c r="AJ2140">
        <v>0</v>
      </c>
      <c r="AK2140">
        <v>0</v>
      </c>
      <c r="AL2140">
        <v>0</v>
      </c>
      <c r="AM2140">
        <v>0</v>
      </c>
      <c r="AN2140">
        <v>0</v>
      </c>
      <c r="AO2140">
        <v>0</v>
      </c>
      <c r="AP2140">
        <v>0</v>
      </c>
      <c r="AQ2140">
        <v>0</v>
      </c>
      <c r="AR2140">
        <v>0</v>
      </c>
      <c r="AS2140">
        <v>0</v>
      </c>
      <c r="AT2140">
        <v>1</v>
      </c>
      <c r="AU2140">
        <v>0</v>
      </c>
      <c r="AV2140">
        <v>0</v>
      </c>
      <c r="AW2140">
        <v>0</v>
      </c>
      <c r="AX2140">
        <v>1</v>
      </c>
    </row>
    <row r="2141" spans="1:50" x14ac:dyDescent="0.25">
      <c r="A2141" s="36">
        <v>6901016</v>
      </c>
      <c r="B2141" s="36">
        <v>107973</v>
      </c>
      <c r="C2141" t="s">
        <v>64</v>
      </c>
      <c r="D2141" t="s">
        <v>573</v>
      </c>
      <c r="E2141" t="s">
        <v>1555</v>
      </c>
      <c r="F2141" s="1">
        <v>41083</v>
      </c>
      <c r="G2141" s="1">
        <v>41086</v>
      </c>
      <c r="H2141">
        <v>6</v>
      </c>
      <c r="I2141">
        <v>2012</v>
      </c>
      <c r="J2141">
        <v>-2.3717000000000001</v>
      </c>
      <c r="K2141">
        <v>-7.0149999999999997</v>
      </c>
      <c r="L2141" t="s">
        <v>1553</v>
      </c>
      <c r="M2141" t="s">
        <v>1554</v>
      </c>
      <c r="N2141" s="1">
        <v>41944</v>
      </c>
      <c r="O2141">
        <v>0.47699999999999998</v>
      </c>
      <c r="P2141">
        <v>-14.657999999999999</v>
      </c>
      <c r="Q2141" t="s">
        <v>3</v>
      </c>
      <c r="R2141" t="s">
        <v>645</v>
      </c>
      <c r="S2141" t="s">
        <v>646</v>
      </c>
      <c r="T2141" t="s">
        <v>11</v>
      </c>
      <c r="U2141" t="s">
        <v>10</v>
      </c>
      <c r="V2141">
        <v>861.2645</v>
      </c>
      <c r="W2141">
        <v>0.85</v>
      </c>
      <c r="X2141">
        <v>1</v>
      </c>
      <c r="Y2141">
        <v>87</v>
      </c>
      <c r="Z2141">
        <v>54</v>
      </c>
      <c r="AA2141">
        <v>0</v>
      </c>
      <c r="AB2141">
        <v>0</v>
      </c>
      <c r="AC2141">
        <v>240</v>
      </c>
      <c r="AD2141">
        <v>1000</v>
      </c>
      <c r="AE2141">
        <v>2000</v>
      </c>
      <c r="AF2141">
        <v>0</v>
      </c>
      <c r="AG2141">
        <v>0</v>
      </c>
      <c r="AH2141">
        <v>0</v>
      </c>
      <c r="AI2141">
        <v>0</v>
      </c>
      <c r="AJ2141">
        <v>0</v>
      </c>
      <c r="AK2141">
        <v>0</v>
      </c>
      <c r="AL2141">
        <v>0</v>
      </c>
      <c r="AM2141">
        <v>0</v>
      </c>
      <c r="AN2141">
        <v>0</v>
      </c>
      <c r="AO2141">
        <v>0</v>
      </c>
      <c r="AP2141">
        <v>0</v>
      </c>
      <c r="AQ2141">
        <v>0</v>
      </c>
      <c r="AR2141">
        <v>0</v>
      </c>
      <c r="AS2141">
        <v>0</v>
      </c>
      <c r="AT2141">
        <v>0</v>
      </c>
      <c r="AU2141">
        <v>0</v>
      </c>
      <c r="AV2141">
        <v>0</v>
      </c>
      <c r="AW2141">
        <v>0</v>
      </c>
      <c r="AX2141">
        <v>1</v>
      </c>
    </row>
    <row r="2142" spans="1:50" x14ac:dyDescent="0.25">
      <c r="A2142" s="36">
        <v>6900946</v>
      </c>
      <c r="B2142" s="36">
        <v>46037</v>
      </c>
      <c r="C2142" t="s">
        <v>64</v>
      </c>
      <c r="D2142" t="s">
        <v>573</v>
      </c>
      <c r="E2142" t="s">
        <v>1556</v>
      </c>
      <c r="F2142" s="1">
        <v>41051</v>
      </c>
      <c r="G2142" s="1">
        <v>41053</v>
      </c>
      <c r="H2142">
        <v>5</v>
      </c>
      <c r="I2142">
        <v>2012</v>
      </c>
      <c r="J2142">
        <v>6.5449999999999999</v>
      </c>
      <c r="K2142">
        <v>-12.191700000000001</v>
      </c>
      <c r="L2142" t="s">
        <v>1553</v>
      </c>
      <c r="M2142" t="s">
        <v>1554</v>
      </c>
      <c r="N2142" s="1">
        <v>41972</v>
      </c>
      <c r="O2142">
        <v>3.3637000000000001</v>
      </c>
      <c r="P2142">
        <v>-4.2674000000000003</v>
      </c>
      <c r="Q2142" t="s">
        <v>3</v>
      </c>
      <c r="R2142" t="s">
        <v>645</v>
      </c>
      <c r="S2142" t="s">
        <v>646</v>
      </c>
      <c r="T2142" t="s">
        <v>11</v>
      </c>
      <c r="U2142" t="s">
        <v>10</v>
      </c>
      <c r="V2142">
        <v>920.98199999999997</v>
      </c>
      <c r="W2142">
        <v>0.85</v>
      </c>
      <c r="X2142">
        <v>1</v>
      </c>
      <c r="Y2142">
        <v>93</v>
      </c>
      <c r="Z2142">
        <v>57</v>
      </c>
      <c r="AA2142">
        <v>0</v>
      </c>
      <c r="AB2142">
        <v>0</v>
      </c>
      <c r="AC2142">
        <v>240</v>
      </c>
      <c r="AD2142">
        <v>1000</v>
      </c>
      <c r="AE2142">
        <v>2000</v>
      </c>
      <c r="AF2142">
        <v>0</v>
      </c>
      <c r="AG2142">
        <v>0</v>
      </c>
      <c r="AH2142">
        <v>0</v>
      </c>
      <c r="AI2142">
        <v>0</v>
      </c>
      <c r="AJ2142">
        <v>0</v>
      </c>
      <c r="AK2142">
        <v>0</v>
      </c>
      <c r="AL2142">
        <v>0</v>
      </c>
      <c r="AM2142">
        <v>0</v>
      </c>
      <c r="AN2142">
        <v>0</v>
      </c>
      <c r="AO2142">
        <v>0</v>
      </c>
      <c r="AP2142">
        <v>0</v>
      </c>
      <c r="AQ2142">
        <v>0</v>
      </c>
      <c r="AR2142">
        <v>0</v>
      </c>
      <c r="AS2142">
        <v>0</v>
      </c>
      <c r="AT2142">
        <v>0</v>
      </c>
      <c r="AU2142">
        <v>0</v>
      </c>
      <c r="AV2142">
        <v>0</v>
      </c>
      <c r="AW2142">
        <v>0</v>
      </c>
      <c r="AX2142">
        <v>1</v>
      </c>
    </row>
    <row r="2143" spans="1:50" x14ac:dyDescent="0.25">
      <c r="A2143" s="36">
        <v>1901204</v>
      </c>
      <c r="B2143" s="36">
        <v>46027</v>
      </c>
      <c r="C2143" t="s">
        <v>64</v>
      </c>
      <c r="D2143" t="s">
        <v>573</v>
      </c>
      <c r="E2143" t="s">
        <v>1557</v>
      </c>
      <c r="F2143" s="1">
        <v>41045</v>
      </c>
      <c r="G2143" s="1">
        <v>41050</v>
      </c>
      <c r="H2143">
        <v>5</v>
      </c>
      <c r="I2143">
        <v>2012</v>
      </c>
      <c r="J2143">
        <v>18.788</v>
      </c>
      <c r="K2143">
        <v>-19.495000000000001</v>
      </c>
      <c r="L2143" t="s">
        <v>1553</v>
      </c>
      <c r="M2143" t="s">
        <v>1554</v>
      </c>
      <c r="N2143" s="1">
        <v>41976</v>
      </c>
      <c r="O2143">
        <v>15.3872</v>
      </c>
      <c r="P2143">
        <v>-18.185500000000001</v>
      </c>
      <c r="Q2143" t="s">
        <v>3</v>
      </c>
      <c r="R2143" t="s">
        <v>645</v>
      </c>
      <c r="S2143" t="s">
        <v>646</v>
      </c>
      <c r="T2143" t="s">
        <v>11</v>
      </c>
      <c r="U2143" t="s">
        <v>10</v>
      </c>
      <c r="V2143">
        <v>930.92420000000004</v>
      </c>
      <c r="W2143">
        <v>0.85</v>
      </c>
      <c r="X2143">
        <v>1</v>
      </c>
      <c r="Y2143">
        <v>93</v>
      </c>
      <c r="Z2143">
        <v>58</v>
      </c>
      <c r="AA2143">
        <v>0</v>
      </c>
      <c r="AB2143">
        <v>0</v>
      </c>
      <c r="AC2143">
        <v>240</v>
      </c>
      <c r="AD2143">
        <v>1000</v>
      </c>
      <c r="AE2143">
        <v>2000</v>
      </c>
      <c r="AF2143">
        <v>0</v>
      </c>
      <c r="AG2143">
        <v>0</v>
      </c>
      <c r="AH2143">
        <v>0</v>
      </c>
      <c r="AI2143">
        <v>0</v>
      </c>
      <c r="AJ2143">
        <v>0</v>
      </c>
      <c r="AK2143">
        <v>0</v>
      </c>
      <c r="AL2143">
        <v>0</v>
      </c>
      <c r="AM2143">
        <v>0</v>
      </c>
      <c r="AN2143">
        <v>0</v>
      </c>
      <c r="AO2143">
        <v>0</v>
      </c>
      <c r="AP2143">
        <v>0</v>
      </c>
      <c r="AQ2143">
        <v>0</v>
      </c>
      <c r="AR2143">
        <v>0</v>
      </c>
      <c r="AS2143">
        <v>0</v>
      </c>
      <c r="AT2143">
        <v>0</v>
      </c>
      <c r="AU2143">
        <v>0</v>
      </c>
      <c r="AV2143">
        <v>0</v>
      </c>
      <c r="AW2143">
        <v>0</v>
      </c>
      <c r="AX2143">
        <v>1</v>
      </c>
    </row>
    <row r="2144" spans="1:50" x14ac:dyDescent="0.25">
      <c r="A2144" s="36">
        <v>6901419</v>
      </c>
      <c r="B2144" s="36">
        <v>46026</v>
      </c>
      <c r="C2144" t="s">
        <v>64</v>
      </c>
      <c r="D2144" t="s">
        <v>573</v>
      </c>
      <c r="E2144" t="s">
        <v>1558</v>
      </c>
      <c r="F2144" s="1">
        <v>41041</v>
      </c>
      <c r="G2144" s="1">
        <v>41043</v>
      </c>
      <c r="H2144">
        <v>5</v>
      </c>
      <c r="I2144">
        <v>2012</v>
      </c>
      <c r="J2144">
        <v>34.340000000000003</v>
      </c>
      <c r="K2144">
        <v>-13.053000000000001</v>
      </c>
      <c r="L2144" t="s">
        <v>1553</v>
      </c>
      <c r="M2144" t="s">
        <v>1554</v>
      </c>
      <c r="N2144" s="1">
        <v>41972</v>
      </c>
      <c r="O2144">
        <v>31.377600000000001</v>
      </c>
      <c r="P2144">
        <v>-16.2988</v>
      </c>
      <c r="Q2144" t="s">
        <v>3</v>
      </c>
      <c r="R2144" t="s">
        <v>645</v>
      </c>
      <c r="S2144" t="s">
        <v>646</v>
      </c>
      <c r="T2144" t="s">
        <v>11</v>
      </c>
      <c r="U2144" t="s">
        <v>10</v>
      </c>
      <c r="V2144">
        <v>931.12950000000001</v>
      </c>
      <c r="W2144">
        <v>0.85</v>
      </c>
      <c r="X2144">
        <v>1</v>
      </c>
      <c r="Y2144">
        <v>94</v>
      </c>
      <c r="Z2144">
        <v>59</v>
      </c>
      <c r="AA2144">
        <v>0</v>
      </c>
      <c r="AB2144">
        <v>0</v>
      </c>
      <c r="AC2144">
        <v>240</v>
      </c>
      <c r="AD2144">
        <v>1000</v>
      </c>
      <c r="AE2144">
        <v>2000</v>
      </c>
      <c r="AF2144">
        <v>0</v>
      </c>
      <c r="AG2144">
        <v>0</v>
      </c>
      <c r="AH2144">
        <v>0</v>
      </c>
      <c r="AI2144">
        <v>0</v>
      </c>
      <c r="AJ2144">
        <v>0</v>
      </c>
      <c r="AK2144">
        <v>0</v>
      </c>
      <c r="AL2144">
        <v>0</v>
      </c>
      <c r="AM2144">
        <v>0</v>
      </c>
      <c r="AN2144">
        <v>0</v>
      </c>
      <c r="AO2144">
        <v>0</v>
      </c>
      <c r="AP2144">
        <v>0</v>
      </c>
      <c r="AQ2144">
        <v>0</v>
      </c>
      <c r="AR2144">
        <v>0</v>
      </c>
      <c r="AS2144">
        <v>0</v>
      </c>
      <c r="AT2144">
        <v>1</v>
      </c>
      <c r="AU2144">
        <v>0</v>
      </c>
      <c r="AV2144">
        <v>0</v>
      </c>
      <c r="AW2144">
        <v>0</v>
      </c>
      <c r="AX2144">
        <v>1</v>
      </c>
    </row>
    <row r="2145" spans="1:50" x14ac:dyDescent="0.25">
      <c r="A2145" s="36">
        <v>6901418</v>
      </c>
      <c r="B2145" s="36">
        <v>46010</v>
      </c>
      <c r="C2145" t="s">
        <v>64</v>
      </c>
      <c r="D2145" t="s">
        <v>573</v>
      </c>
      <c r="E2145" t="s">
        <v>1559</v>
      </c>
      <c r="F2145" s="1">
        <v>41040</v>
      </c>
      <c r="G2145" s="1">
        <v>41043</v>
      </c>
      <c r="H2145">
        <v>5</v>
      </c>
      <c r="I2145">
        <v>2012</v>
      </c>
      <c r="J2145">
        <v>39.15</v>
      </c>
      <c r="K2145">
        <v>-11.461</v>
      </c>
      <c r="L2145" t="s">
        <v>1553</v>
      </c>
      <c r="M2145" t="s">
        <v>1554</v>
      </c>
      <c r="N2145" s="1">
        <v>41971</v>
      </c>
      <c r="O2145">
        <v>33.846499999999999</v>
      </c>
      <c r="P2145">
        <v>-15.6784</v>
      </c>
      <c r="Q2145" t="s">
        <v>3</v>
      </c>
      <c r="R2145" t="s">
        <v>645</v>
      </c>
      <c r="S2145" t="s">
        <v>646</v>
      </c>
      <c r="T2145" t="s">
        <v>11</v>
      </c>
      <c r="U2145" t="s">
        <v>10</v>
      </c>
      <c r="V2145">
        <v>930.98990000000003</v>
      </c>
      <c r="W2145">
        <v>0.85</v>
      </c>
      <c r="X2145">
        <v>1</v>
      </c>
      <c r="Y2145">
        <v>94</v>
      </c>
      <c r="Z2145">
        <v>59</v>
      </c>
      <c r="AA2145">
        <v>0</v>
      </c>
      <c r="AB2145">
        <v>0</v>
      </c>
      <c r="AC2145">
        <v>240</v>
      </c>
      <c r="AD2145">
        <v>1000</v>
      </c>
      <c r="AE2145">
        <v>2000</v>
      </c>
      <c r="AF2145">
        <v>0</v>
      </c>
      <c r="AG2145">
        <v>0</v>
      </c>
      <c r="AH2145">
        <v>0</v>
      </c>
      <c r="AI2145">
        <v>0</v>
      </c>
      <c r="AJ2145">
        <v>0</v>
      </c>
      <c r="AK2145">
        <v>0</v>
      </c>
      <c r="AL2145">
        <v>0</v>
      </c>
      <c r="AM2145">
        <v>0</v>
      </c>
      <c r="AN2145">
        <v>0</v>
      </c>
      <c r="AO2145">
        <v>0</v>
      </c>
      <c r="AP2145">
        <v>0</v>
      </c>
      <c r="AQ2145">
        <v>0</v>
      </c>
      <c r="AR2145">
        <v>0</v>
      </c>
      <c r="AS2145">
        <v>0</v>
      </c>
      <c r="AT2145">
        <v>0</v>
      </c>
      <c r="AU2145">
        <v>0</v>
      </c>
      <c r="AV2145">
        <v>0</v>
      </c>
      <c r="AW2145">
        <v>0</v>
      </c>
      <c r="AX2145">
        <v>1</v>
      </c>
    </row>
    <row r="2146" spans="1:50" x14ac:dyDescent="0.25">
      <c r="A2146" s="36">
        <v>6901415</v>
      </c>
      <c r="B2146" s="36" t="s">
        <v>1560</v>
      </c>
      <c r="C2146" t="s">
        <v>64</v>
      </c>
      <c r="D2146" t="s">
        <v>573</v>
      </c>
      <c r="E2146" t="s">
        <v>1561</v>
      </c>
      <c r="F2146" s="1">
        <v>41202</v>
      </c>
      <c r="G2146" s="1">
        <v>41205</v>
      </c>
      <c r="H2146">
        <v>10</v>
      </c>
      <c r="I2146">
        <v>2012</v>
      </c>
      <c r="J2146">
        <v>25.1462</v>
      </c>
      <c r="K2146">
        <v>-17.939399999999999</v>
      </c>
      <c r="L2146" t="s">
        <v>1562</v>
      </c>
      <c r="M2146" t="s">
        <v>1529</v>
      </c>
      <c r="N2146" s="1">
        <v>41975</v>
      </c>
      <c r="O2146">
        <v>25.002300000000002</v>
      </c>
      <c r="P2146">
        <v>-22.5017</v>
      </c>
      <c r="Q2146" t="s">
        <v>9</v>
      </c>
      <c r="R2146" t="s">
        <v>645</v>
      </c>
      <c r="S2146" t="s">
        <v>646</v>
      </c>
      <c r="T2146" t="s">
        <v>11</v>
      </c>
      <c r="U2146" t="s">
        <v>10</v>
      </c>
      <c r="V2146">
        <v>772.54650000000004</v>
      </c>
      <c r="W2146">
        <v>0.85</v>
      </c>
      <c r="X2146">
        <v>1</v>
      </c>
      <c r="Y2146">
        <v>79</v>
      </c>
      <c r="Z2146">
        <v>0</v>
      </c>
      <c r="AA2146">
        <v>0</v>
      </c>
      <c r="AB2146">
        <v>0</v>
      </c>
      <c r="AC2146">
        <v>240</v>
      </c>
      <c r="AD2146">
        <v>1000</v>
      </c>
      <c r="AE2146">
        <v>2000</v>
      </c>
      <c r="AF2146">
        <v>0</v>
      </c>
      <c r="AG2146">
        <v>0</v>
      </c>
      <c r="AH2146">
        <v>0</v>
      </c>
      <c r="AI2146">
        <v>0</v>
      </c>
      <c r="AJ2146">
        <v>0</v>
      </c>
      <c r="AK2146">
        <v>0</v>
      </c>
      <c r="AL2146">
        <v>0</v>
      </c>
      <c r="AM2146">
        <v>0</v>
      </c>
      <c r="AN2146">
        <v>0</v>
      </c>
      <c r="AO2146">
        <v>0</v>
      </c>
      <c r="AP2146">
        <v>0</v>
      </c>
      <c r="AQ2146">
        <v>0</v>
      </c>
      <c r="AR2146">
        <v>0</v>
      </c>
      <c r="AS2146">
        <v>0</v>
      </c>
      <c r="AT2146">
        <v>0</v>
      </c>
      <c r="AU2146">
        <v>0</v>
      </c>
      <c r="AV2146">
        <v>0</v>
      </c>
      <c r="AW2146">
        <v>0</v>
      </c>
      <c r="AX2146">
        <v>1</v>
      </c>
    </row>
    <row r="2147" spans="1:50" x14ac:dyDescent="0.25">
      <c r="A2147" s="36">
        <v>6900789</v>
      </c>
      <c r="B2147" s="36">
        <v>118186</v>
      </c>
      <c r="C2147" t="s">
        <v>64</v>
      </c>
      <c r="D2147" t="s">
        <v>573</v>
      </c>
      <c r="E2147" t="s">
        <v>1563</v>
      </c>
      <c r="F2147" s="1">
        <v>41256</v>
      </c>
      <c r="G2147" s="1">
        <v>41267</v>
      </c>
      <c r="H2147">
        <v>12</v>
      </c>
      <c r="I2147">
        <v>2012</v>
      </c>
      <c r="J2147">
        <v>29.1</v>
      </c>
      <c r="K2147">
        <v>-15.52</v>
      </c>
      <c r="L2147" t="s">
        <v>1564</v>
      </c>
      <c r="M2147" t="s">
        <v>1565</v>
      </c>
      <c r="N2147" s="1">
        <v>41967</v>
      </c>
      <c r="O2147">
        <v>26.5487</v>
      </c>
      <c r="P2147">
        <v>-25.960899999999999</v>
      </c>
      <c r="Q2147" t="s">
        <v>3</v>
      </c>
      <c r="R2147" t="s">
        <v>1047</v>
      </c>
      <c r="S2147" t="s">
        <v>1048</v>
      </c>
      <c r="T2147" t="s">
        <v>47</v>
      </c>
      <c r="U2147" t="s">
        <v>1049</v>
      </c>
      <c r="V2147">
        <v>710.95870000000002</v>
      </c>
      <c r="W2147">
        <v>0.86</v>
      </c>
      <c r="X2147">
        <v>1</v>
      </c>
      <c r="Y2147">
        <v>72</v>
      </c>
      <c r="Z2147">
        <v>0</v>
      </c>
      <c r="AA2147">
        <v>0</v>
      </c>
      <c r="AB2147">
        <v>0</v>
      </c>
      <c r="AC2147">
        <v>240</v>
      </c>
      <c r="AD2147">
        <v>1000</v>
      </c>
      <c r="AE2147">
        <v>2000</v>
      </c>
      <c r="AF2147">
        <v>0</v>
      </c>
      <c r="AG2147">
        <v>0</v>
      </c>
      <c r="AH2147">
        <v>0</v>
      </c>
      <c r="AI2147">
        <v>0</v>
      </c>
      <c r="AJ2147">
        <v>0</v>
      </c>
      <c r="AK2147">
        <v>0</v>
      </c>
      <c r="AL2147">
        <v>0</v>
      </c>
      <c r="AM2147">
        <v>0</v>
      </c>
      <c r="AN2147">
        <v>0</v>
      </c>
      <c r="AO2147">
        <v>0</v>
      </c>
      <c r="AP2147">
        <v>0</v>
      </c>
      <c r="AQ2147">
        <v>0</v>
      </c>
      <c r="AR2147">
        <v>0</v>
      </c>
      <c r="AS2147">
        <v>0</v>
      </c>
      <c r="AT2147">
        <v>1</v>
      </c>
      <c r="AU2147">
        <v>0</v>
      </c>
      <c r="AV2147">
        <v>0</v>
      </c>
      <c r="AW2147">
        <v>0</v>
      </c>
      <c r="AX2147">
        <v>1</v>
      </c>
    </row>
    <row r="2148" spans="1:50" x14ac:dyDescent="0.25">
      <c r="A2148" s="36">
        <v>6901513</v>
      </c>
      <c r="B2148" s="36" t="s">
        <v>1566</v>
      </c>
      <c r="C2148" t="s">
        <v>65</v>
      </c>
      <c r="D2148" t="s">
        <v>573</v>
      </c>
      <c r="E2148" t="s">
        <v>1567</v>
      </c>
      <c r="F2148" s="1">
        <v>41402</v>
      </c>
      <c r="G2148" s="1">
        <v>41407</v>
      </c>
      <c r="H2148">
        <v>5</v>
      </c>
      <c r="I2148">
        <v>2013</v>
      </c>
      <c r="J2148">
        <v>38.520000000000003</v>
      </c>
      <c r="K2148">
        <v>5.56</v>
      </c>
      <c r="L2148" t="s">
        <v>1564</v>
      </c>
      <c r="M2148" t="s">
        <v>1568</v>
      </c>
      <c r="N2148" s="1">
        <v>41971</v>
      </c>
      <c r="O2148">
        <v>37.930100000000003</v>
      </c>
      <c r="P2148">
        <v>4.4382000000000001</v>
      </c>
      <c r="Q2148" t="s">
        <v>118</v>
      </c>
      <c r="R2148" t="s">
        <v>847</v>
      </c>
      <c r="S2148" t="s">
        <v>848</v>
      </c>
      <c r="T2148" t="s">
        <v>117</v>
      </c>
      <c r="U2148" t="s">
        <v>10</v>
      </c>
      <c r="V2148">
        <v>568.54930000000002</v>
      </c>
      <c r="W2148">
        <v>0.86</v>
      </c>
      <c r="X2148">
        <v>1</v>
      </c>
      <c r="Y2148">
        <v>110</v>
      </c>
      <c r="Z2148">
        <v>0</v>
      </c>
      <c r="AA2148">
        <v>0</v>
      </c>
      <c r="AB2148">
        <v>0</v>
      </c>
      <c r="AC2148">
        <v>24</v>
      </c>
      <c r="AD2148">
        <v>1000</v>
      </c>
      <c r="AE2148">
        <v>1000</v>
      </c>
      <c r="AF2148">
        <v>0</v>
      </c>
      <c r="AG2148">
        <v>1</v>
      </c>
      <c r="AH2148">
        <v>0</v>
      </c>
      <c r="AI2148">
        <v>0</v>
      </c>
      <c r="AJ2148">
        <v>1</v>
      </c>
      <c r="AK2148">
        <v>0</v>
      </c>
      <c r="AL2148">
        <v>1</v>
      </c>
      <c r="AM2148">
        <v>1</v>
      </c>
      <c r="AN2148">
        <v>0</v>
      </c>
      <c r="AO2148">
        <v>0</v>
      </c>
      <c r="AP2148">
        <v>0</v>
      </c>
      <c r="AQ2148">
        <v>0</v>
      </c>
      <c r="AR2148">
        <v>0</v>
      </c>
      <c r="AS2148">
        <v>0</v>
      </c>
      <c r="AT2148">
        <v>0</v>
      </c>
      <c r="AU2148">
        <v>0</v>
      </c>
      <c r="AV2148">
        <v>0</v>
      </c>
      <c r="AW2148">
        <v>0</v>
      </c>
      <c r="AX2148">
        <v>1</v>
      </c>
    </row>
    <row r="2149" spans="1:50" x14ac:dyDescent="0.25">
      <c r="A2149" s="36">
        <v>6901528</v>
      </c>
      <c r="B2149" s="36" t="s">
        <v>1569</v>
      </c>
      <c r="C2149" t="s">
        <v>65</v>
      </c>
      <c r="D2149" t="s">
        <v>573</v>
      </c>
      <c r="E2149" t="s">
        <v>1570</v>
      </c>
      <c r="F2149" s="1">
        <v>41409</v>
      </c>
      <c r="G2149" s="1">
        <v>41410</v>
      </c>
      <c r="H2149">
        <v>5</v>
      </c>
      <c r="I2149">
        <v>2013</v>
      </c>
      <c r="J2149">
        <v>33.518999999999998</v>
      </c>
      <c r="K2149">
        <v>27.99</v>
      </c>
      <c r="L2149" t="s">
        <v>1564</v>
      </c>
      <c r="M2149" t="s">
        <v>1568</v>
      </c>
      <c r="N2149" s="1">
        <v>41975</v>
      </c>
      <c r="O2149">
        <v>32.021999999999998</v>
      </c>
      <c r="P2149">
        <v>29.292999999999999</v>
      </c>
      <c r="Q2149" t="s">
        <v>118</v>
      </c>
      <c r="R2149" t="s">
        <v>847</v>
      </c>
      <c r="S2149" t="s">
        <v>848</v>
      </c>
      <c r="T2149" t="s">
        <v>117</v>
      </c>
      <c r="U2149" t="s">
        <v>10</v>
      </c>
      <c r="V2149">
        <v>565.51739999999995</v>
      </c>
      <c r="W2149">
        <v>0.86</v>
      </c>
      <c r="X2149">
        <v>1</v>
      </c>
      <c r="Y2149">
        <v>117</v>
      </c>
      <c r="Z2149">
        <v>0</v>
      </c>
      <c r="AA2149">
        <v>0</v>
      </c>
      <c r="AB2149">
        <v>0</v>
      </c>
      <c r="AC2149">
        <v>24</v>
      </c>
      <c r="AD2149">
        <v>1000</v>
      </c>
      <c r="AE2149">
        <v>1000</v>
      </c>
      <c r="AF2149">
        <v>1</v>
      </c>
      <c r="AG2149">
        <v>1</v>
      </c>
      <c r="AH2149">
        <v>0</v>
      </c>
      <c r="AI2149">
        <v>0</v>
      </c>
      <c r="AJ2149">
        <v>1</v>
      </c>
      <c r="AK2149">
        <v>0</v>
      </c>
      <c r="AL2149">
        <v>1</v>
      </c>
      <c r="AM2149">
        <v>1</v>
      </c>
      <c r="AN2149">
        <v>0</v>
      </c>
      <c r="AO2149">
        <v>0</v>
      </c>
      <c r="AP2149">
        <v>0</v>
      </c>
      <c r="AQ2149">
        <v>1</v>
      </c>
      <c r="AR2149">
        <v>0</v>
      </c>
      <c r="AS2149">
        <v>0</v>
      </c>
      <c r="AT2149">
        <v>0</v>
      </c>
      <c r="AU2149">
        <v>0</v>
      </c>
      <c r="AV2149">
        <v>0</v>
      </c>
      <c r="AW2149">
        <v>0</v>
      </c>
      <c r="AX2149">
        <v>1</v>
      </c>
    </row>
    <row r="2150" spans="1:50" x14ac:dyDescent="0.25">
      <c r="A2150" s="36">
        <v>6901510</v>
      </c>
      <c r="B2150" s="36" t="s">
        <v>1571</v>
      </c>
      <c r="C2150" t="s">
        <v>65</v>
      </c>
      <c r="D2150" t="s">
        <v>573</v>
      </c>
      <c r="E2150" t="s">
        <v>1572</v>
      </c>
      <c r="F2150" s="1">
        <v>41420</v>
      </c>
      <c r="G2150" s="1">
        <v>41421</v>
      </c>
      <c r="H2150">
        <v>5</v>
      </c>
      <c r="I2150">
        <v>2013</v>
      </c>
      <c r="J2150">
        <v>37.700000000000003</v>
      </c>
      <c r="K2150">
        <v>18.5</v>
      </c>
      <c r="L2150" t="s">
        <v>1564</v>
      </c>
      <c r="M2150" t="s">
        <v>1568</v>
      </c>
      <c r="N2150" s="1">
        <v>41972</v>
      </c>
      <c r="O2150">
        <v>37.333100000000002</v>
      </c>
      <c r="P2150">
        <v>19.672699999999999</v>
      </c>
      <c r="Q2150" t="s">
        <v>118</v>
      </c>
      <c r="R2150" t="s">
        <v>847</v>
      </c>
      <c r="S2150" t="s">
        <v>848</v>
      </c>
      <c r="T2150" t="s">
        <v>117</v>
      </c>
      <c r="U2150" t="s">
        <v>10</v>
      </c>
      <c r="V2150">
        <v>552.38679999999999</v>
      </c>
      <c r="W2150">
        <v>0.86</v>
      </c>
      <c r="X2150">
        <v>1</v>
      </c>
      <c r="Y2150">
        <v>91</v>
      </c>
      <c r="Z2150">
        <v>0</v>
      </c>
      <c r="AA2150">
        <v>0</v>
      </c>
      <c r="AB2150">
        <v>0</v>
      </c>
      <c r="AC2150">
        <v>24</v>
      </c>
      <c r="AD2150">
        <v>1000</v>
      </c>
      <c r="AE2150">
        <v>1000</v>
      </c>
      <c r="AF2150">
        <v>1</v>
      </c>
      <c r="AG2150">
        <v>1</v>
      </c>
      <c r="AH2150">
        <v>0</v>
      </c>
      <c r="AI2150">
        <v>0</v>
      </c>
      <c r="AJ2150">
        <v>1</v>
      </c>
      <c r="AK2150">
        <v>0</v>
      </c>
      <c r="AL2150">
        <v>1</v>
      </c>
      <c r="AM2150">
        <v>1</v>
      </c>
      <c r="AN2150">
        <v>0</v>
      </c>
      <c r="AO2150">
        <v>0</v>
      </c>
      <c r="AP2150">
        <v>0</v>
      </c>
      <c r="AQ2150">
        <v>1</v>
      </c>
      <c r="AR2150">
        <v>0</v>
      </c>
      <c r="AS2150">
        <v>0</v>
      </c>
      <c r="AT2150">
        <v>0</v>
      </c>
      <c r="AU2150">
        <v>0</v>
      </c>
      <c r="AV2150">
        <v>0</v>
      </c>
      <c r="AW2150">
        <v>0</v>
      </c>
      <c r="AX2150">
        <v>1</v>
      </c>
    </row>
    <row r="2151" spans="1:50" x14ac:dyDescent="0.25">
      <c r="A2151" s="36">
        <v>6901529</v>
      </c>
      <c r="B2151" s="36" t="s">
        <v>1573</v>
      </c>
      <c r="C2151" t="s">
        <v>65</v>
      </c>
      <c r="D2151" t="s">
        <v>573</v>
      </c>
      <c r="E2151" t="s">
        <v>1574</v>
      </c>
      <c r="F2151" s="1">
        <v>41419</v>
      </c>
      <c r="G2151" s="1">
        <v>41421</v>
      </c>
      <c r="H2151">
        <v>5</v>
      </c>
      <c r="I2151">
        <v>2013</v>
      </c>
      <c r="J2151">
        <v>37.700000000000003</v>
      </c>
      <c r="K2151">
        <v>18.5</v>
      </c>
      <c r="L2151" t="s">
        <v>1564</v>
      </c>
      <c r="M2151" t="s">
        <v>1568</v>
      </c>
      <c r="N2151" s="1">
        <v>41975</v>
      </c>
      <c r="O2151">
        <v>39.360999999999997</v>
      </c>
      <c r="P2151">
        <v>18.173999999999999</v>
      </c>
      <c r="Q2151" t="s">
        <v>118</v>
      </c>
      <c r="R2151" t="s">
        <v>847</v>
      </c>
      <c r="S2151" t="s">
        <v>848</v>
      </c>
      <c r="T2151" t="s">
        <v>117</v>
      </c>
      <c r="U2151" t="s">
        <v>10</v>
      </c>
      <c r="V2151">
        <v>555.45140000000004</v>
      </c>
      <c r="W2151">
        <v>0.86</v>
      </c>
      <c r="X2151">
        <v>1</v>
      </c>
      <c r="Y2151">
        <v>125</v>
      </c>
      <c r="Z2151">
        <v>0</v>
      </c>
      <c r="AA2151">
        <v>0</v>
      </c>
      <c r="AB2151">
        <v>0</v>
      </c>
      <c r="AC2151">
        <v>24</v>
      </c>
      <c r="AD2151">
        <v>1000</v>
      </c>
      <c r="AE2151">
        <v>1000</v>
      </c>
      <c r="AF2151">
        <v>0</v>
      </c>
      <c r="AG2151">
        <v>1</v>
      </c>
      <c r="AH2151">
        <v>0</v>
      </c>
      <c r="AI2151">
        <v>0</v>
      </c>
      <c r="AJ2151">
        <v>1</v>
      </c>
      <c r="AK2151">
        <v>0</v>
      </c>
      <c r="AL2151">
        <v>1</v>
      </c>
      <c r="AM2151">
        <v>1</v>
      </c>
      <c r="AN2151">
        <v>0</v>
      </c>
      <c r="AO2151">
        <v>0</v>
      </c>
      <c r="AP2151">
        <v>0</v>
      </c>
      <c r="AQ2151">
        <v>0</v>
      </c>
      <c r="AR2151">
        <v>0</v>
      </c>
      <c r="AS2151">
        <v>0</v>
      </c>
      <c r="AT2151">
        <v>0</v>
      </c>
      <c r="AU2151">
        <v>0</v>
      </c>
      <c r="AV2151">
        <v>0</v>
      </c>
      <c r="AW2151">
        <v>0</v>
      </c>
      <c r="AX2151">
        <v>1</v>
      </c>
    </row>
    <row r="2152" spans="1:50" x14ac:dyDescent="0.25">
      <c r="A2152" s="36">
        <v>6901241</v>
      </c>
      <c r="B2152" s="36">
        <v>118190</v>
      </c>
      <c r="C2152" t="s">
        <v>64</v>
      </c>
      <c r="D2152" t="s">
        <v>573</v>
      </c>
      <c r="E2152" t="s">
        <v>1575</v>
      </c>
      <c r="F2152" s="1">
        <v>41253</v>
      </c>
      <c r="G2152" s="1">
        <v>41267</v>
      </c>
      <c r="H2152">
        <v>12</v>
      </c>
      <c r="I2152">
        <v>2012</v>
      </c>
      <c r="J2152">
        <v>27.655000000000001</v>
      </c>
      <c r="K2152">
        <v>-17.914000000000001</v>
      </c>
      <c r="L2152" t="s">
        <v>1564</v>
      </c>
      <c r="M2152" t="s">
        <v>1565</v>
      </c>
      <c r="N2152" s="1">
        <v>41974</v>
      </c>
      <c r="O2152">
        <v>26.733699999999999</v>
      </c>
      <c r="P2152">
        <v>-23.5306</v>
      </c>
      <c r="Q2152" t="s">
        <v>3</v>
      </c>
      <c r="R2152" t="s">
        <v>1047</v>
      </c>
      <c r="S2152" t="s">
        <v>1048</v>
      </c>
      <c r="T2152" t="s">
        <v>47</v>
      </c>
      <c r="U2152" t="s">
        <v>1049</v>
      </c>
      <c r="V2152">
        <v>721.19749999999999</v>
      </c>
      <c r="W2152">
        <v>0.86</v>
      </c>
      <c r="X2152">
        <v>1</v>
      </c>
      <c r="Y2152">
        <v>66</v>
      </c>
      <c r="Z2152">
        <v>0</v>
      </c>
      <c r="AA2152">
        <v>0</v>
      </c>
      <c r="AB2152">
        <v>0</v>
      </c>
      <c r="AC2152">
        <v>240</v>
      </c>
      <c r="AD2152">
        <v>1000</v>
      </c>
      <c r="AE2152">
        <v>2000</v>
      </c>
      <c r="AF2152">
        <v>0</v>
      </c>
      <c r="AG2152">
        <v>0</v>
      </c>
      <c r="AH2152">
        <v>0</v>
      </c>
      <c r="AI2152">
        <v>0</v>
      </c>
      <c r="AJ2152">
        <v>0</v>
      </c>
      <c r="AK2152">
        <v>0</v>
      </c>
      <c r="AL2152">
        <v>0</v>
      </c>
      <c r="AM2152">
        <v>0</v>
      </c>
      <c r="AN2152">
        <v>0</v>
      </c>
      <c r="AO2152">
        <v>0</v>
      </c>
      <c r="AP2152">
        <v>0</v>
      </c>
      <c r="AQ2152">
        <v>0</v>
      </c>
      <c r="AR2152">
        <v>0</v>
      </c>
      <c r="AS2152">
        <v>0</v>
      </c>
      <c r="AT2152">
        <v>1</v>
      </c>
      <c r="AU2152">
        <v>0</v>
      </c>
      <c r="AV2152">
        <v>0</v>
      </c>
      <c r="AW2152">
        <v>0</v>
      </c>
      <c r="AX2152">
        <v>1</v>
      </c>
    </row>
    <row r="2153" spans="1:50" x14ac:dyDescent="0.25">
      <c r="A2153" s="36">
        <v>6901240</v>
      </c>
      <c r="B2153" s="36">
        <v>118189</v>
      </c>
      <c r="C2153" t="s">
        <v>64</v>
      </c>
      <c r="D2153">
        <v>56</v>
      </c>
      <c r="E2153">
        <v>6313</v>
      </c>
      <c r="F2153" s="1">
        <v>41749</v>
      </c>
      <c r="G2153" s="1">
        <v>41801</v>
      </c>
      <c r="H2153">
        <v>4</v>
      </c>
      <c r="I2153">
        <v>2014</v>
      </c>
      <c r="J2153">
        <v>27.522099999999998</v>
      </c>
      <c r="K2153">
        <v>-14.25</v>
      </c>
      <c r="L2153" t="s">
        <v>1564</v>
      </c>
      <c r="M2153" t="s">
        <v>1576</v>
      </c>
      <c r="N2153" s="1">
        <v>41970</v>
      </c>
      <c r="O2153">
        <v>28.331399999999999</v>
      </c>
      <c r="P2153">
        <v>-20.091200000000001</v>
      </c>
      <c r="Q2153" t="s">
        <v>3</v>
      </c>
      <c r="R2153" t="s">
        <v>1047</v>
      </c>
      <c r="S2153" t="s">
        <v>1048</v>
      </c>
      <c r="T2153" t="s">
        <v>47</v>
      </c>
      <c r="U2153" t="s">
        <v>1049</v>
      </c>
      <c r="V2153">
        <v>221.0942</v>
      </c>
      <c r="W2153">
        <v>0.91</v>
      </c>
      <c r="X2153">
        <v>1</v>
      </c>
      <c r="Y2153">
        <v>22</v>
      </c>
      <c r="Z2153">
        <v>0</v>
      </c>
      <c r="AA2153">
        <v>0</v>
      </c>
      <c r="AB2153">
        <v>0</v>
      </c>
      <c r="AC2153">
        <v>240</v>
      </c>
      <c r="AD2153">
        <v>1000</v>
      </c>
      <c r="AE2153">
        <v>2000</v>
      </c>
      <c r="AF2153">
        <v>0</v>
      </c>
      <c r="AG2153">
        <v>0</v>
      </c>
      <c r="AH2153">
        <v>0</v>
      </c>
      <c r="AI2153">
        <v>0</v>
      </c>
      <c r="AJ2153">
        <v>0</v>
      </c>
      <c r="AK2153">
        <v>0</v>
      </c>
      <c r="AL2153">
        <v>0</v>
      </c>
      <c r="AM2153">
        <v>0</v>
      </c>
      <c r="AN2153">
        <v>0</v>
      </c>
      <c r="AO2153">
        <v>0</v>
      </c>
      <c r="AP2153">
        <v>0</v>
      </c>
      <c r="AQ2153">
        <v>0</v>
      </c>
      <c r="AR2153">
        <v>0</v>
      </c>
      <c r="AS2153">
        <v>0</v>
      </c>
      <c r="AT2153">
        <v>1</v>
      </c>
      <c r="AU2153">
        <v>0</v>
      </c>
      <c r="AV2153">
        <v>0</v>
      </c>
      <c r="AW2153">
        <v>0</v>
      </c>
      <c r="AX2153">
        <v>1</v>
      </c>
    </row>
    <row r="2154" spans="1:50" x14ac:dyDescent="0.25">
      <c r="A2154" s="36">
        <v>6901238</v>
      </c>
      <c r="B2154" s="36">
        <v>118187</v>
      </c>
      <c r="C2154" t="s">
        <v>64</v>
      </c>
      <c r="D2154">
        <v>54</v>
      </c>
      <c r="E2154" t="s">
        <v>1577</v>
      </c>
      <c r="F2154" s="1">
        <v>41534</v>
      </c>
      <c r="G2154" s="1">
        <v>41681</v>
      </c>
      <c r="H2154">
        <v>9</v>
      </c>
      <c r="I2154">
        <v>2013</v>
      </c>
      <c r="J2154">
        <v>43</v>
      </c>
      <c r="K2154">
        <v>-14.95</v>
      </c>
      <c r="L2154" t="s">
        <v>1564</v>
      </c>
      <c r="M2154" t="s">
        <v>1578</v>
      </c>
      <c r="N2154" s="1">
        <v>41975</v>
      </c>
      <c r="O2154">
        <v>44.754399999999997</v>
      </c>
      <c r="P2154">
        <v>-16.448599999999999</v>
      </c>
      <c r="Q2154" t="s">
        <v>3</v>
      </c>
      <c r="R2154" t="s">
        <v>1047</v>
      </c>
      <c r="S2154" t="s">
        <v>1048</v>
      </c>
      <c r="T2154" t="s">
        <v>47</v>
      </c>
      <c r="U2154" t="s">
        <v>1049</v>
      </c>
      <c r="V2154">
        <v>441.2638</v>
      </c>
      <c r="W2154">
        <v>0.86</v>
      </c>
      <c r="X2154">
        <v>1</v>
      </c>
      <c r="Y2154">
        <v>45</v>
      </c>
      <c r="Z2154">
        <v>0</v>
      </c>
      <c r="AA2154">
        <v>0</v>
      </c>
      <c r="AB2154">
        <v>0</v>
      </c>
      <c r="AC2154">
        <v>240</v>
      </c>
      <c r="AD2154">
        <v>1000</v>
      </c>
      <c r="AE2154">
        <v>2000</v>
      </c>
      <c r="AF2154">
        <v>0</v>
      </c>
      <c r="AG2154">
        <v>0</v>
      </c>
      <c r="AH2154">
        <v>0</v>
      </c>
      <c r="AI2154">
        <v>0</v>
      </c>
      <c r="AJ2154">
        <v>0</v>
      </c>
      <c r="AK2154">
        <v>0</v>
      </c>
      <c r="AL2154">
        <v>0</v>
      </c>
      <c r="AM2154">
        <v>0</v>
      </c>
      <c r="AN2154">
        <v>0</v>
      </c>
      <c r="AO2154">
        <v>0</v>
      </c>
      <c r="AP2154">
        <v>0</v>
      </c>
      <c r="AQ2154">
        <v>0</v>
      </c>
      <c r="AR2154">
        <v>0</v>
      </c>
      <c r="AS2154">
        <v>0</v>
      </c>
      <c r="AT2154">
        <v>1</v>
      </c>
      <c r="AU2154">
        <v>0</v>
      </c>
      <c r="AV2154">
        <v>0</v>
      </c>
      <c r="AW2154">
        <v>0</v>
      </c>
      <c r="AX2154">
        <v>1</v>
      </c>
    </row>
    <row r="2155" spans="1:50" x14ac:dyDescent="0.25">
      <c r="A2155" s="36">
        <v>6901237</v>
      </c>
      <c r="B2155" s="36">
        <v>118191</v>
      </c>
      <c r="C2155" t="s">
        <v>64</v>
      </c>
      <c r="D2155" t="s">
        <v>573</v>
      </c>
      <c r="E2155" t="s">
        <v>1579</v>
      </c>
      <c r="F2155" s="1">
        <v>41264</v>
      </c>
      <c r="G2155" s="1">
        <v>41267</v>
      </c>
      <c r="H2155">
        <v>12</v>
      </c>
      <c r="I2155">
        <v>2012</v>
      </c>
      <c r="J2155">
        <v>29.225999999999999</v>
      </c>
      <c r="K2155">
        <v>-12.382</v>
      </c>
      <c r="L2155" t="s">
        <v>1564</v>
      </c>
      <c r="M2155" t="s">
        <v>1565</v>
      </c>
      <c r="N2155" s="1">
        <v>41975</v>
      </c>
      <c r="O2155">
        <v>35.192100000000003</v>
      </c>
      <c r="P2155">
        <v>-11.2348</v>
      </c>
      <c r="Q2155" t="s">
        <v>3</v>
      </c>
      <c r="R2155" t="s">
        <v>1047</v>
      </c>
      <c r="S2155" t="s">
        <v>1048</v>
      </c>
      <c r="T2155" t="s">
        <v>47</v>
      </c>
      <c r="U2155" t="s">
        <v>1049</v>
      </c>
      <c r="V2155">
        <v>711.07039999999995</v>
      </c>
      <c r="W2155">
        <v>0.86</v>
      </c>
      <c r="X2155">
        <v>1</v>
      </c>
      <c r="Y2155">
        <v>72</v>
      </c>
      <c r="Z2155">
        <v>0</v>
      </c>
      <c r="AA2155">
        <v>0</v>
      </c>
      <c r="AB2155">
        <v>0</v>
      </c>
      <c r="AC2155">
        <v>240</v>
      </c>
      <c r="AD2155">
        <v>1000</v>
      </c>
      <c r="AE2155">
        <v>1000</v>
      </c>
      <c r="AF2155">
        <v>0</v>
      </c>
      <c r="AG2155">
        <v>0</v>
      </c>
      <c r="AH2155">
        <v>0</v>
      </c>
      <c r="AI2155">
        <v>0</v>
      </c>
      <c r="AJ2155">
        <v>0</v>
      </c>
      <c r="AK2155">
        <v>0</v>
      </c>
      <c r="AL2155">
        <v>0</v>
      </c>
      <c r="AM2155">
        <v>0</v>
      </c>
      <c r="AN2155">
        <v>0</v>
      </c>
      <c r="AO2155">
        <v>0</v>
      </c>
      <c r="AP2155">
        <v>0</v>
      </c>
      <c r="AQ2155">
        <v>0</v>
      </c>
      <c r="AR2155">
        <v>0</v>
      </c>
      <c r="AS2155">
        <v>0</v>
      </c>
      <c r="AT2155">
        <v>1</v>
      </c>
      <c r="AU2155">
        <v>0</v>
      </c>
      <c r="AV2155">
        <v>0</v>
      </c>
      <c r="AW2155">
        <v>0</v>
      </c>
      <c r="AX2155">
        <v>1</v>
      </c>
    </row>
    <row r="2156" spans="1:50" x14ac:dyDescent="0.25">
      <c r="A2156" s="36">
        <v>1901489</v>
      </c>
      <c r="B2156" s="36">
        <v>40818</v>
      </c>
      <c r="C2156" t="s">
        <v>64</v>
      </c>
      <c r="D2156">
        <v>3435</v>
      </c>
      <c r="E2156">
        <v>1010</v>
      </c>
      <c r="F2156" s="1">
        <v>40462</v>
      </c>
      <c r="G2156" s="1">
        <v>40469</v>
      </c>
      <c r="H2156">
        <v>10</v>
      </c>
      <c r="I2156">
        <v>2010</v>
      </c>
      <c r="J2156">
        <v>11.226100000000001</v>
      </c>
      <c r="K2156">
        <v>-52.027999999999999</v>
      </c>
      <c r="L2156" t="s">
        <v>1580</v>
      </c>
      <c r="M2156" t="s">
        <v>1331</v>
      </c>
      <c r="N2156" s="1">
        <v>41972</v>
      </c>
      <c r="O2156">
        <v>6.266</v>
      </c>
      <c r="P2156">
        <v>-48.407600000000002</v>
      </c>
      <c r="Q2156" t="s">
        <v>40</v>
      </c>
      <c r="R2156" t="s">
        <v>598</v>
      </c>
      <c r="S2156" t="s">
        <v>599</v>
      </c>
      <c r="T2156" t="s">
        <v>20</v>
      </c>
      <c r="U2156" t="s">
        <v>7</v>
      </c>
      <c r="V2156">
        <v>1510.2533000000001</v>
      </c>
      <c r="W2156">
        <v>0.74</v>
      </c>
      <c r="X2156">
        <v>1</v>
      </c>
      <c r="Y2156">
        <v>106</v>
      </c>
      <c r="Z2156">
        <v>20</v>
      </c>
      <c r="AA2156">
        <v>0</v>
      </c>
      <c r="AB2156">
        <v>0</v>
      </c>
      <c r="AC2156">
        <v>240</v>
      </c>
      <c r="AD2156">
        <v>1000</v>
      </c>
      <c r="AE2156">
        <v>1200</v>
      </c>
      <c r="AF2156">
        <v>0</v>
      </c>
      <c r="AG2156">
        <v>0</v>
      </c>
      <c r="AH2156">
        <v>0</v>
      </c>
      <c r="AI2156">
        <v>0</v>
      </c>
      <c r="AJ2156">
        <v>0</v>
      </c>
      <c r="AK2156">
        <v>0</v>
      </c>
      <c r="AL2156">
        <v>0</v>
      </c>
      <c r="AM2156">
        <v>0</v>
      </c>
      <c r="AN2156">
        <v>0</v>
      </c>
      <c r="AO2156">
        <v>0</v>
      </c>
      <c r="AP2156">
        <v>0</v>
      </c>
      <c r="AQ2156">
        <v>0</v>
      </c>
      <c r="AR2156">
        <v>0</v>
      </c>
      <c r="AS2156">
        <v>0</v>
      </c>
      <c r="AT2156">
        <v>0</v>
      </c>
      <c r="AU2156">
        <v>0</v>
      </c>
      <c r="AV2156">
        <v>0</v>
      </c>
      <c r="AW2156">
        <v>0</v>
      </c>
      <c r="AX2156">
        <v>1</v>
      </c>
    </row>
    <row r="2157" spans="1:50" x14ac:dyDescent="0.25">
      <c r="A2157" s="36">
        <v>4901213</v>
      </c>
      <c r="B2157" s="36">
        <v>40570</v>
      </c>
      <c r="C2157" t="s">
        <v>64</v>
      </c>
      <c r="D2157">
        <v>3425</v>
      </c>
      <c r="E2157">
        <v>1002</v>
      </c>
      <c r="F2157" s="1">
        <v>40443</v>
      </c>
      <c r="G2157" s="1">
        <v>40450</v>
      </c>
      <c r="H2157">
        <v>9</v>
      </c>
      <c r="I2157">
        <v>2010</v>
      </c>
      <c r="J2157">
        <v>16.978300000000001</v>
      </c>
      <c r="K2157">
        <v>-29.454999999999998</v>
      </c>
      <c r="L2157" t="s">
        <v>1580</v>
      </c>
      <c r="M2157" t="s">
        <v>1331</v>
      </c>
      <c r="N2157" s="1">
        <v>41973</v>
      </c>
      <c r="O2157">
        <v>15.8477</v>
      </c>
      <c r="P2157">
        <v>-30.544499999999999</v>
      </c>
      <c r="Q2157" t="s">
        <v>40</v>
      </c>
      <c r="R2157" t="s">
        <v>598</v>
      </c>
      <c r="S2157" t="s">
        <v>599</v>
      </c>
      <c r="T2157" t="s">
        <v>20</v>
      </c>
      <c r="U2157" t="s">
        <v>7</v>
      </c>
      <c r="V2157">
        <v>1530.3107</v>
      </c>
      <c r="W2157">
        <v>0.74</v>
      </c>
      <c r="X2157">
        <v>1</v>
      </c>
      <c r="Y2157">
        <v>154</v>
      </c>
      <c r="Z2157">
        <v>24</v>
      </c>
      <c r="AA2157">
        <v>0</v>
      </c>
      <c r="AB2157">
        <v>0</v>
      </c>
      <c r="AC2157">
        <v>240</v>
      </c>
      <c r="AD2157">
        <v>1000</v>
      </c>
      <c r="AE2157">
        <v>1800</v>
      </c>
      <c r="AF2157">
        <v>0</v>
      </c>
      <c r="AG2157">
        <v>0</v>
      </c>
      <c r="AH2157">
        <v>0</v>
      </c>
      <c r="AI2157">
        <v>0</v>
      </c>
      <c r="AJ2157">
        <v>0</v>
      </c>
      <c r="AK2157">
        <v>0</v>
      </c>
      <c r="AL2157">
        <v>0</v>
      </c>
      <c r="AM2157">
        <v>0</v>
      </c>
      <c r="AN2157">
        <v>0</v>
      </c>
      <c r="AO2157">
        <v>0</v>
      </c>
      <c r="AP2157">
        <v>0</v>
      </c>
      <c r="AQ2157">
        <v>0</v>
      </c>
      <c r="AR2157">
        <v>0</v>
      </c>
      <c r="AS2157">
        <v>1</v>
      </c>
      <c r="AT2157">
        <v>0</v>
      </c>
      <c r="AU2157">
        <v>0</v>
      </c>
      <c r="AV2157">
        <v>0</v>
      </c>
      <c r="AW2157">
        <v>0</v>
      </c>
      <c r="AX2157">
        <v>1</v>
      </c>
    </row>
    <row r="2158" spans="1:50" x14ac:dyDescent="0.25">
      <c r="A2158" s="36">
        <v>4901212</v>
      </c>
      <c r="B2158" s="36">
        <v>217251</v>
      </c>
      <c r="C2158" t="s">
        <v>65</v>
      </c>
      <c r="D2158">
        <v>3424</v>
      </c>
      <c r="E2158">
        <v>999</v>
      </c>
      <c r="F2158" s="1">
        <v>40441</v>
      </c>
      <c r="G2158" s="1">
        <v>40450</v>
      </c>
      <c r="H2158">
        <v>9</v>
      </c>
      <c r="I2158">
        <v>2010</v>
      </c>
      <c r="J2158">
        <v>8.9902999999999995</v>
      </c>
      <c r="K2158">
        <v>-29.230499999999999</v>
      </c>
      <c r="L2158" t="s">
        <v>1580</v>
      </c>
      <c r="M2158" t="s">
        <v>1331</v>
      </c>
      <c r="N2158" s="1">
        <v>41971</v>
      </c>
      <c r="O2158">
        <v>8.5500000000000007</v>
      </c>
      <c r="P2158">
        <v>-31.314</v>
      </c>
      <c r="Q2158" t="s">
        <v>40</v>
      </c>
      <c r="R2158" t="s">
        <v>598</v>
      </c>
      <c r="S2158" t="s">
        <v>599</v>
      </c>
      <c r="T2158" t="s">
        <v>20</v>
      </c>
      <c r="U2158" t="s">
        <v>7</v>
      </c>
      <c r="V2158">
        <v>1529.8695</v>
      </c>
      <c r="W2158">
        <v>0.74</v>
      </c>
      <c r="X2158">
        <v>1</v>
      </c>
      <c r="Y2158">
        <v>153</v>
      </c>
      <c r="Z2158">
        <v>38</v>
      </c>
      <c r="AA2158">
        <v>0</v>
      </c>
      <c r="AB2158">
        <v>0</v>
      </c>
      <c r="AC2158">
        <v>240</v>
      </c>
      <c r="AD2158">
        <v>1000</v>
      </c>
      <c r="AE2158">
        <v>1800</v>
      </c>
      <c r="AF2158">
        <v>0</v>
      </c>
      <c r="AG2158">
        <v>0</v>
      </c>
      <c r="AH2158">
        <v>0</v>
      </c>
      <c r="AI2158">
        <v>0</v>
      </c>
      <c r="AJ2158">
        <v>0</v>
      </c>
      <c r="AK2158">
        <v>0</v>
      </c>
      <c r="AL2158">
        <v>0</v>
      </c>
      <c r="AM2158">
        <v>0</v>
      </c>
      <c r="AN2158">
        <v>0</v>
      </c>
      <c r="AO2158">
        <v>0</v>
      </c>
      <c r="AP2158">
        <v>0</v>
      </c>
      <c r="AQ2158">
        <v>0</v>
      </c>
      <c r="AR2158">
        <v>0</v>
      </c>
      <c r="AS2158">
        <v>1</v>
      </c>
      <c r="AT2158">
        <v>0</v>
      </c>
      <c r="AU2158">
        <v>0</v>
      </c>
      <c r="AV2158">
        <v>0</v>
      </c>
      <c r="AW2158">
        <v>0</v>
      </c>
      <c r="AX2158">
        <v>1</v>
      </c>
    </row>
    <row r="2159" spans="1:50" x14ac:dyDescent="0.25">
      <c r="A2159" s="36">
        <v>4901210</v>
      </c>
      <c r="B2159" s="36">
        <v>217360</v>
      </c>
      <c r="C2159" t="s">
        <v>65</v>
      </c>
      <c r="D2159">
        <v>3422</v>
      </c>
      <c r="E2159">
        <v>996</v>
      </c>
      <c r="F2159" s="1">
        <v>40438</v>
      </c>
      <c r="G2159" s="1">
        <v>40450</v>
      </c>
      <c r="H2159">
        <v>9</v>
      </c>
      <c r="I2159">
        <v>2010</v>
      </c>
      <c r="J2159">
        <v>-5.1260000000000003</v>
      </c>
      <c r="K2159">
        <v>-15.7721</v>
      </c>
      <c r="L2159" t="s">
        <v>1580</v>
      </c>
      <c r="M2159" t="s">
        <v>1331</v>
      </c>
      <c r="N2159" s="1">
        <v>41967</v>
      </c>
      <c r="O2159">
        <v>-1.196</v>
      </c>
      <c r="P2159">
        <v>-10.167999999999999</v>
      </c>
      <c r="Q2159" t="s">
        <v>40</v>
      </c>
      <c r="R2159" t="s">
        <v>598</v>
      </c>
      <c r="S2159" t="s">
        <v>599</v>
      </c>
      <c r="T2159" t="s">
        <v>20</v>
      </c>
      <c r="U2159" t="s">
        <v>7</v>
      </c>
      <c r="V2159">
        <v>1529.2271000000001</v>
      </c>
      <c r="W2159">
        <v>0.74</v>
      </c>
      <c r="X2159">
        <v>1</v>
      </c>
      <c r="Y2159">
        <v>146</v>
      </c>
      <c r="Z2159">
        <v>0</v>
      </c>
      <c r="AA2159">
        <v>0</v>
      </c>
      <c r="AB2159">
        <v>0</v>
      </c>
      <c r="AC2159">
        <v>240</v>
      </c>
      <c r="AD2159">
        <v>1000</v>
      </c>
      <c r="AE2159">
        <v>1800</v>
      </c>
      <c r="AF2159">
        <v>0</v>
      </c>
      <c r="AG2159">
        <v>0</v>
      </c>
      <c r="AH2159">
        <v>0</v>
      </c>
      <c r="AI2159">
        <v>0</v>
      </c>
      <c r="AJ2159">
        <v>0</v>
      </c>
      <c r="AK2159">
        <v>0</v>
      </c>
      <c r="AL2159">
        <v>0</v>
      </c>
      <c r="AM2159">
        <v>0</v>
      </c>
      <c r="AN2159">
        <v>0</v>
      </c>
      <c r="AO2159">
        <v>0</v>
      </c>
      <c r="AP2159">
        <v>0</v>
      </c>
      <c r="AQ2159">
        <v>0</v>
      </c>
      <c r="AR2159">
        <v>0</v>
      </c>
      <c r="AS2159">
        <v>1</v>
      </c>
      <c r="AT2159">
        <v>0</v>
      </c>
      <c r="AU2159">
        <v>0</v>
      </c>
      <c r="AV2159">
        <v>0</v>
      </c>
      <c r="AW2159">
        <v>0</v>
      </c>
      <c r="AX2159">
        <v>1</v>
      </c>
    </row>
    <row r="2160" spans="1:50" x14ac:dyDescent="0.25">
      <c r="A2160" s="36">
        <v>4901209</v>
      </c>
      <c r="B2160" s="36">
        <v>217157</v>
      </c>
      <c r="C2160" t="s">
        <v>65</v>
      </c>
      <c r="D2160">
        <v>3421</v>
      </c>
      <c r="E2160">
        <v>995</v>
      </c>
      <c r="F2160" s="1">
        <v>40437</v>
      </c>
      <c r="G2160" s="1">
        <v>40450</v>
      </c>
      <c r="H2160">
        <v>9</v>
      </c>
      <c r="I2160">
        <v>2010</v>
      </c>
      <c r="J2160">
        <v>-9.9975000000000005</v>
      </c>
      <c r="K2160">
        <v>-11.089</v>
      </c>
      <c r="L2160" t="s">
        <v>1580</v>
      </c>
      <c r="M2160" t="s">
        <v>1331</v>
      </c>
      <c r="N2160" s="1">
        <v>41966</v>
      </c>
      <c r="O2160">
        <v>-8.7899999999999991</v>
      </c>
      <c r="P2160">
        <v>-10.805</v>
      </c>
      <c r="Q2160" t="s">
        <v>40</v>
      </c>
      <c r="R2160" t="s">
        <v>598</v>
      </c>
      <c r="S2160" t="s">
        <v>599</v>
      </c>
      <c r="T2160" t="s">
        <v>20</v>
      </c>
      <c r="U2160" t="s">
        <v>7</v>
      </c>
      <c r="V2160">
        <v>1529.3732</v>
      </c>
      <c r="W2160">
        <v>0.74</v>
      </c>
      <c r="X2160">
        <v>1</v>
      </c>
      <c r="Y2160">
        <v>153</v>
      </c>
      <c r="Z2160">
        <v>39</v>
      </c>
      <c r="AA2160">
        <v>0</v>
      </c>
      <c r="AB2160">
        <v>0</v>
      </c>
      <c r="AC2160">
        <v>240</v>
      </c>
      <c r="AD2160">
        <v>1000</v>
      </c>
      <c r="AE2160">
        <v>1800</v>
      </c>
      <c r="AF2160">
        <v>0</v>
      </c>
      <c r="AG2160">
        <v>0</v>
      </c>
      <c r="AH2160">
        <v>0</v>
      </c>
      <c r="AI2160">
        <v>0</v>
      </c>
      <c r="AJ2160">
        <v>0</v>
      </c>
      <c r="AK2160">
        <v>0</v>
      </c>
      <c r="AL2160">
        <v>0</v>
      </c>
      <c r="AM2160">
        <v>0</v>
      </c>
      <c r="AN2160">
        <v>0</v>
      </c>
      <c r="AO2160">
        <v>0</v>
      </c>
      <c r="AP2160">
        <v>0</v>
      </c>
      <c r="AQ2160">
        <v>0</v>
      </c>
      <c r="AR2160">
        <v>0</v>
      </c>
      <c r="AS2160">
        <v>1</v>
      </c>
      <c r="AT2160">
        <v>0</v>
      </c>
      <c r="AU2160">
        <v>0</v>
      </c>
      <c r="AV2160">
        <v>0</v>
      </c>
      <c r="AW2160">
        <v>0</v>
      </c>
      <c r="AX2160">
        <v>1</v>
      </c>
    </row>
    <row r="2161" spans="1:50" x14ac:dyDescent="0.25">
      <c r="A2161" s="36">
        <v>4901208</v>
      </c>
      <c r="B2161" s="36">
        <v>217751</v>
      </c>
      <c r="C2161" t="s">
        <v>65</v>
      </c>
      <c r="D2161">
        <v>3420</v>
      </c>
      <c r="E2161">
        <v>994</v>
      </c>
      <c r="F2161" s="1">
        <v>40435</v>
      </c>
      <c r="G2161" s="1">
        <v>40450</v>
      </c>
      <c r="H2161">
        <v>9</v>
      </c>
      <c r="I2161">
        <v>2010</v>
      </c>
      <c r="J2161">
        <v>-16.952999999999999</v>
      </c>
      <c r="K2161">
        <v>-3.8841000000000001</v>
      </c>
      <c r="L2161" t="s">
        <v>1580</v>
      </c>
      <c r="M2161" t="s">
        <v>1331</v>
      </c>
      <c r="N2161" s="1">
        <v>41945</v>
      </c>
      <c r="O2161">
        <v>-16.613</v>
      </c>
      <c r="P2161">
        <v>-16.760999999999999</v>
      </c>
      <c r="Q2161" t="s">
        <v>40</v>
      </c>
      <c r="R2161" t="s">
        <v>598</v>
      </c>
      <c r="S2161" t="s">
        <v>599</v>
      </c>
      <c r="T2161" t="s">
        <v>20</v>
      </c>
      <c r="U2161" t="s">
        <v>7</v>
      </c>
      <c r="V2161">
        <v>1510.1529</v>
      </c>
      <c r="W2161">
        <v>0.74</v>
      </c>
      <c r="X2161">
        <v>1</v>
      </c>
      <c r="Y2161">
        <v>151</v>
      </c>
      <c r="Z2161">
        <v>39</v>
      </c>
      <c r="AA2161">
        <v>0</v>
      </c>
      <c r="AB2161">
        <v>0</v>
      </c>
      <c r="AC2161">
        <v>240</v>
      </c>
      <c r="AD2161">
        <v>1000</v>
      </c>
      <c r="AE2161">
        <v>1800</v>
      </c>
      <c r="AF2161">
        <v>0</v>
      </c>
      <c r="AG2161">
        <v>0</v>
      </c>
      <c r="AH2161">
        <v>0</v>
      </c>
      <c r="AI2161">
        <v>0</v>
      </c>
      <c r="AJ2161">
        <v>0</v>
      </c>
      <c r="AK2161">
        <v>0</v>
      </c>
      <c r="AL2161">
        <v>0</v>
      </c>
      <c r="AM2161">
        <v>0</v>
      </c>
      <c r="AN2161">
        <v>0</v>
      </c>
      <c r="AO2161">
        <v>0</v>
      </c>
      <c r="AP2161">
        <v>0</v>
      </c>
      <c r="AQ2161">
        <v>0</v>
      </c>
      <c r="AR2161">
        <v>0</v>
      </c>
      <c r="AS2161">
        <v>1</v>
      </c>
      <c r="AT2161">
        <v>0</v>
      </c>
      <c r="AU2161">
        <v>0</v>
      </c>
      <c r="AV2161">
        <v>0</v>
      </c>
      <c r="AW2161">
        <v>0</v>
      </c>
      <c r="AX2161">
        <v>1</v>
      </c>
    </row>
    <row r="2162" spans="1:50" x14ac:dyDescent="0.25">
      <c r="A2162" s="36">
        <v>4901207</v>
      </c>
      <c r="B2162" s="36">
        <v>217948</v>
      </c>
      <c r="C2162" t="s">
        <v>65</v>
      </c>
      <c r="D2162">
        <v>3419</v>
      </c>
      <c r="E2162">
        <v>993</v>
      </c>
      <c r="F2162" s="1">
        <v>40433</v>
      </c>
      <c r="G2162" s="1">
        <v>40450</v>
      </c>
      <c r="H2162">
        <v>9</v>
      </c>
      <c r="I2162">
        <v>2010</v>
      </c>
      <c r="J2162">
        <v>-24.050799999999999</v>
      </c>
      <c r="K2162">
        <v>4.3425000000000002</v>
      </c>
      <c r="L2162" t="s">
        <v>1580</v>
      </c>
      <c r="M2162" t="s">
        <v>1331</v>
      </c>
      <c r="N2162" s="1">
        <v>41973</v>
      </c>
      <c r="O2162">
        <v>-34.792999999999999</v>
      </c>
      <c r="P2162">
        <v>-8.2639999999999993</v>
      </c>
      <c r="Q2162" t="s">
        <v>40</v>
      </c>
      <c r="R2162" t="s">
        <v>598</v>
      </c>
      <c r="S2162" t="s">
        <v>599</v>
      </c>
      <c r="T2162" t="s">
        <v>20</v>
      </c>
      <c r="U2162" t="s">
        <v>7</v>
      </c>
      <c r="V2162">
        <v>1540.1167</v>
      </c>
      <c r="W2162">
        <v>0.74</v>
      </c>
      <c r="X2162">
        <v>1</v>
      </c>
      <c r="Y2162">
        <v>148</v>
      </c>
      <c r="Z2162">
        <v>39</v>
      </c>
      <c r="AA2162">
        <v>0</v>
      </c>
      <c r="AB2162">
        <v>0</v>
      </c>
      <c r="AC2162">
        <v>240</v>
      </c>
      <c r="AD2162">
        <v>100</v>
      </c>
      <c r="AE2162">
        <v>1800</v>
      </c>
      <c r="AF2162">
        <v>0</v>
      </c>
      <c r="AG2162">
        <v>0</v>
      </c>
      <c r="AH2162">
        <v>0</v>
      </c>
      <c r="AI2162">
        <v>0</v>
      </c>
      <c r="AJ2162">
        <v>0</v>
      </c>
      <c r="AK2162">
        <v>0</v>
      </c>
      <c r="AL2162">
        <v>0</v>
      </c>
      <c r="AM2162">
        <v>0</v>
      </c>
      <c r="AN2162">
        <v>0</v>
      </c>
      <c r="AO2162">
        <v>0</v>
      </c>
      <c r="AP2162">
        <v>0</v>
      </c>
      <c r="AQ2162">
        <v>0</v>
      </c>
      <c r="AR2162">
        <v>0</v>
      </c>
      <c r="AS2162">
        <v>1</v>
      </c>
      <c r="AT2162">
        <v>0</v>
      </c>
      <c r="AU2162">
        <v>0</v>
      </c>
      <c r="AV2162">
        <v>0</v>
      </c>
      <c r="AW2162">
        <v>0</v>
      </c>
      <c r="AX2162">
        <v>1</v>
      </c>
    </row>
    <row r="2163" spans="1:50" x14ac:dyDescent="0.25">
      <c r="A2163" s="36">
        <v>1901493</v>
      </c>
      <c r="B2163" s="36">
        <v>43975</v>
      </c>
      <c r="C2163" t="s">
        <v>64</v>
      </c>
      <c r="D2163">
        <v>3439</v>
      </c>
      <c r="E2163">
        <v>1025</v>
      </c>
      <c r="F2163" s="1">
        <v>40473</v>
      </c>
      <c r="G2163" s="1">
        <v>40483</v>
      </c>
      <c r="H2163">
        <v>10</v>
      </c>
      <c r="I2163">
        <v>2010</v>
      </c>
      <c r="J2163">
        <v>-28.354600000000001</v>
      </c>
      <c r="K2163">
        <v>4.9507000000000003</v>
      </c>
      <c r="L2163" t="s">
        <v>1580</v>
      </c>
      <c r="M2163" t="s">
        <v>1331</v>
      </c>
      <c r="N2163" s="1">
        <v>41973</v>
      </c>
      <c r="O2163">
        <v>-27.108699999999999</v>
      </c>
      <c r="P2163">
        <v>-10.5808</v>
      </c>
      <c r="Q2163" t="s">
        <v>40</v>
      </c>
      <c r="R2163" t="s">
        <v>598</v>
      </c>
      <c r="S2163" t="s">
        <v>599</v>
      </c>
      <c r="T2163" t="s">
        <v>20</v>
      </c>
      <c r="U2163" t="s">
        <v>7</v>
      </c>
      <c r="V2163">
        <v>1500.6673000000001</v>
      </c>
      <c r="W2163">
        <v>0.74</v>
      </c>
      <c r="X2163">
        <v>1</v>
      </c>
      <c r="Y2163">
        <v>151</v>
      </c>
      <c r="Z2163">
        <v>23</v>
      </c>
      <c r="AA2163">
        <v>0</v>
      </c>
      <c r="AB2163">
        <v>0</v>
      </c>
      <c r="AC2163">
        <v>240</v>
      </c>
      <c r="AD2163">
        <v>1000</v>
      </c>
      <c r="AE2163">
        <v>1800</v>
      </c>
      <c r="AF2163">
        <v>0</v>
      </c>
      <c r="AG2163">
        <v>0</v>
      </c>
      <c r="AH2163">
        <v>0</v>
      </c>
      <c r="AI2163">
        <v>0</v>
      </c>
      <c r="AJ2163">
        <v>0</v>
      </c>
      <c r="AK2163">
        <v>0</v>
      </c>
      <c r="AL2163">
        <v>0</v>
      </c>
      <c r="AM2163">
        <v>0</v>
      </c>
      <c r="AN2163">
        <v>0</v>
      </c>
      <c r="AO2163">
        <v>0</v>
      </c>
      <c r="AP2163">
        <v>0</v>
      </c>
      <c r="AQ2163">
        <v>0</v>
      </c>
      <c r="AR2163">
        <v>0</v>
      </c>
      <c r="AS2163">
        <v>0</v>
      </c>
      <c r="AT2163">
        <v>0</v>
      </c>
      <c r="AU2163">
        <v>0</v>
      </c>
      <c r="AV2163">
        <v>0</v>
      </c>
      <c r="AW2163">
        <v>0</v>
      </c>
      <c r="AX2163">
        <v>1</v>
      </c>
    </row>
    <row r="2164" spans="1:50" x14ac:dyDescent="0.25">
      <c r="A2164" s="36">
        <v>1901485</v>
      </c>
      <c r="B2164" s="36">
        <v>217357</v>
      </c>
      <c r="C2164" t="s">
        <v>65</v>
      </c>
      <c r="D2164">
        <v>3431</v>
      </c>
      <c r="E2164">
        <v>1000</v>
      </c>
      <c r="F2164" s="1">
        <v>40470</v>
      </c>
      <c r="G2164" s="1">
        <v>40483</v>
      </c>
      <c r="H2164">
        <v>10</v>
      </c>
      <c r="I2164">
        <v>2010</v>
      </c>
      <c r="J2164">
        <v>-20.1113</v>
      </c>
      <c r="K2164">
        <v>-10.0518</v>
      </c>
      <c r="L2164" t="s">
        <v>1580</v>
      </c>
      <c r="M2164" t="s">
        <v>1331</v>
      </c>
      <c r="N2164" s="1">
        <v>41969</v>
      </c>
      <c r="O2164">
        <v>-18.132000000000001</v>
      </c>
      <c r="P2164">
        <v>2.88</v>
      </c>
      <c r="Q2164" t="s">
        <v>40</v>
      </c>
      <c r="R2164" t="s">
        <v>598</v>
      </c>
      <c r="S2164" t="s">
        <v>599</v>
      </c>
      <c r="T2164" t="s">
        <v>20</v>
      </c>
      <c r="U2164" t="s">
        <v>7</v>
      </c>
      <c r="V2164">
        <v>1499.1130000000001</v>
      </c>
      <c r="W2164">
        <v>0.74</v>
      </c>
      <c r="X2164">
        <v>1</v>
      </c>
      <c r="Y2164">
        <v>151</v>
      </c>
      <c r="Z2164">
        <v>87</v>
      </c>
      <c r="AA2164">
        <v>0</v>
      </c>
      <c r="AB2164">
        <v>0</v>
      </c>
      <c r="AC2164">
        <v>240</v>
      </c>
      <c r="AD2164">
        <v>1000</v>
      </c>
      <c r="AE2164">
        <v>1200</v>
      </c>
      <c r="AF2164">
        <v>0</v>
      </c>
      <c r="AG2164">
        <v>0</v>
      </c>
      <c r="AH2164">
        <v>0</v>
      </c>
      <c r="AI2164">
        <v>0</v>
      </c>
      <c r="AJ2164">
        <v>0</v>
      </c>
      <c r="AK2164">
        <v>0</v>
      </c>
      <c r="AL2164">
        <v>0</v>
      </c>
      <c r="AM2164">
        <v>0</v>
      </c>
      <c r="AN2164">
        <v>0</v>
      </c>
      <c r="AO2164">
        <v>0</v>
      </c>
      <c r="AP2164">
        <v>0</v>
      </c>
      <c r="AQ2164">
        <v>0</v>
      </c>
      <c r="AR2164">
        <v>0</v>
      </c>
      <c r="AS2164">
        <v>0</v>
      </c>
      <c r="AT2164">
        <v>0</v>
      </c>
      <c r="AU2164">
        <v>0</v>
      </c>
      <c r="AV2164">
        <v>0</v>
      </c>
      <c r="AW2164">
        <v>0</v>
      </c>
      <c r="AX2164">
        <v>1</v>
      </c>
    </row>
    <row r="2165" spans="1:50" x14ac:dyDescent="0.25">
      <c r="A2165" s="36">
        <v>1901491</v>
      </c>
      <c r="B2165" s="36">
        <v>43944</v>
      </c>
      <c r="C2165" t="s">
        <v>64</v>
      </c>
      <c r="D2165">
        <v>3437</v>
      </c>
      <c r="E2165">
        <v>1023</v>
      </c>
      <c r="F2165" s="1">
        <v>40473</v>
      </c>
      <c r="G2165" s="1">
        <v>40483</v>
      </c>
      <c r="H2165">
        <v>10</v>
      </c>
      <c r="I2165">
        <v>2010</v>
      </c>
      <c r="J2165">
        <v>-30.245000000000001</v>
      </c>
      <c r="K2165">
        <v>9.016</v>
      </c>
      <c r="L2165" t="s">
        <v>1580</v>
      </c>
      <c r="M2165" t="s">
        <v>1331</v>
      </c>
      <c r="N2165" s="1">
        <v>41973</v>
      </c>
      <c r="O2165">
        <v>-29.686800000000002</v>
      </c>
      <c r="P2165">
        <v>-12.4017</v>
      </c>
      <c r="Q2165" t="s">
        <v>40</v>
      </c>
      <c r="R2165" t="s">
        <v>598</v>
      </c>
      <c r="S2165" t="s">
        <v>599</v>
      </c>
      <c r="T2165" t="s">
        <v>20</v>
      </c>
      <c r="U2165" t="s">
        <v>7</v>
      </c>
      <c r="V2165">
        <v>1499.7597000000001</v>
      </c>
      <c r="W2165">
        <v>0.74</v>
      </c>
      <c r="X2165">
        <v>1</v>
      </c>
      <c r="Y2165">
        <v>144</v>
      </c>
      <c r="Z2165">
        <v>23</v>
      </c>
      <c r="AA2165">
        <v>0</v>
      </c>
      <c r="AB2165">
        <v>0</v>
      </c>
      <c r="AC2165">
        <v>240</v>
      </c>
      <c r="AD2165">
        <v>1000</v>
      </c>
      <c r="AE2165">
        <v>1200</v>
      </c>
      <c r="AF2165">
        <v>0</v>
      </c>
      <c r="AG2165">
        <v>0</v>
      </c>
      <c r="AH2165">
        <v>0</v>
      </c>
      <c r="AI2165">
        <v>0</v>
      </c>
      <c r="AJ2165">
        <v>0</v>
      </c>
      <c r="AK2165">
        <v>0</v>
      </c>
      <c r="AL2165">
        <v>0</v>
      </c>
      <c r="AM2165">
        <v>0</v>
      </c>
      <c r="AN2165">
        <v>0</v>
      </c>
      <c r="AO2165">
        <v>0</v>
      </c>
      <c r="AP2165">
        <v>0</v>
      </c>
      <c r="AQ2165">
        <v>0</v>
      </c>
      <c r="AR2165">
        <v>0</v>
      </c>
      <c r="AS2165">
        <v>0</v>
      </c>
      <c r="AT2165">
        <v>0</v>
      </c>
      <c r="AU2165">
        <v>0</v>
      </c>
      <c r="AV2165">
        <v>0</v>
      </c>
      <c r="AW2165">
        <v>0</v>
      </c>
      <c r="AX2165">
        <v>1</v>
      </c>
    </row>
    <row r="2166" spans="1:50" x14ac:dyDescent="0.25">
      <c r="A2166" s="36">
        <v>1901487</v>
      </c>
      <c r="B2166" s="36">
        <v>40658</v>
      </c>
      <c r="C2166" t="s">
        <v>64</v>
      </c>
      <c r="D2166">
        <v>3433</v>
      </c>
      <c r="E2166">
        <v>1008</v>
      </c>
      <c r="F2166" s="1">
        <v>40464</v>
      </c>
      <c r="G2166" s="1">
        <v>40469</v>
      </c>
      <c r="H2166">
        <v>10</v>
      </c>
      <c r="I2166">
        <v>2010</v>
      </c>
      <c r="J2166">
        <v>4.4581</v>
      </c>
      <c r="K2166">
        <v>-43.016199999999998</v>
      </c>
      <c r="L2166" t="s">
        <v>1580</v>
      </c>
      <c r="M2166" t="s">
        <v>1331</v>
      </c>
      <c r="N2166" s="1">
        <v>41973</v>
      </c>
      <c r="O2166">
        <v>10.4862</v>
      </c>
      <c r="P2166">
        <v>-59.766399999999997</v>
      </c>
      <c r="Q2166" t="s">
        <v>40</v>
      </c>
      <c r="R2166" t="s">
        <v>598</v>
      </c>
      <c r="S2166" t="s">
        <v>599</v>
      </c>
      <c r="T2166" t="s">
        <v>20</v>
      </c>
      <c r="U2166" t="s">
        <v>7</v>
      </c>
      <c r="V2166">
        <v>1509.38</v>
      </c>
      <c r="W2166">
        <v>0.74</v>
      </c>
      <c r="X2166">
        <v>1</v>
      </c>
      <c r="Y2166">
        <v>146</v>
      </c>
      <c r="Z2166">
        <v>22</v>
      </c>
      <c r="AA2166">
        <v>0</v>
      </c>
      <c r="AB2166">
        <v>0</v>
      </c>
      <c r="AC2166">
        <v>240</v>
      </c>
      <c r="AD2166">
        <v>1000</v>
      </c>
      <c r="AE2166">
        <v>1200</v>
      </c>
      <c r="AF2166">
        <v>0</v>
      </c>
      <c r="AG2166">
        <v>0</v>
      </c>
      <c r="AH2166">
        <v>0</v>
      </c>
      <c r="AI2166">
        <v>0</v>
      </c>
      <c r="AJ2166">
        <v>0</v>
      </c>
      <c r="AK2166">
        <v>0</v>
      </c>
      <c r="AL2166">
        <v>0</v>
      </c>
      <c r="AM2166">
        <v>0</v>
      </c>
      <c r="AN2166">
        <v>0</v>
      </c>
      <c r="AO2166">
        <v>0</v>
      </c>
      <c r="AP2166">
        <v>0</v>
      </c>
      <c r="AQ2166">
        <v>0</v>
      </c>
      <c r="AR2166">
        <v>0</v>
      </c>
      <c r="AS2166">
        <v>0</v>
      </c>
      <c r="AT2166">
        <v>0</v>
      </c>
      <c r="AU2166">
        <v>0</v>
      </c>
      <c r="AV2166">
        <v>0</v>
      </c>
      <c r="AW2166">
        <v>0</v>
      </c>
      <c r="AX2166">
        <v>1</v>
      </c>
    </row>
    <row r="2167" spans="1:50" x14ac:dyDescent="0.25">
      <c r="A2167" s="36">
        <v>2902153</v>
      </c>
      <c r="B2167" s="36">
        <v>137930</v>
      </c>
      <c r="C2167" t="s">
        <v>64</v>
      </c>
      <c r="D2167" t="s">
        <v>1581</v>
      </c>
      <c r="E2167">
        <v>7108</v>
      </c>
      <c r="F2167" s="1">
        <v>41873</v>
      </c>
      <c r="G2167" s="1">
        <v>41894</v>
      </c>
      <c r="H2167">
        <v>8</v>
      </c>
      <c r="I2167">
        <v>2014</v>
      </c>
      <c r="J2167">
        <v>2.5</v>
      </c>
      <c r="K2167">
        <v>80.95</v>
      </c>
      <c r="L2167" t="s">
        <v>1582</v>
      </c>
      <c r="M2167" t="s">
        <v>1583</v>
      </c>
      <c r="N2167" s="1">
        <v>41975</v>
      </c>
      <c r="O2167">
        <v>2.4916999999999998</v>
      </c>
      <c r="P2167">
        <v>78.932100000000005</v>
      </c>
      <c r="Q2167" t="s">
        <v>3</v>
      </c>
      <c r="R2167" t="s">
        <v>1306</v>
      </c>
      <c r="S2167" t="s">
        <v>1307</v>
      </c>
      <c r="T2167" t="s">
        <v>17</v>
      </c>
      <c r="U2167" t="s">
        <v>16</v>
      </c>
      <c r="V2167">
        <v>101.32769999999999</v>
      </c>
      <c r="W2167">
        <v>0.91</v>
      </c>
      <c r="X2167">
        <v>0</v>
      </c>
      <c r="Y2167">
        <v>10</v>
      </c>
      <c r="Z2167">
        <v>0</v>
      </c>
      <c r="AA2167">
        <v>0</v>
      </c>
      <c r="AB2167">
        <v>0</v>
      </c>
      <c r="AC2167">
        <v>240</v>
      </c>
      <c r="AD2167">
        <v>1000</v>
      </c>
      <c r="AE2167">
        <v>2000</v>
      </c>
      <c r="AF2167">
        <v>0</v>
      </c>
      <c r="AG2167">
        <v>0</v>
      </c>
      <c r="AH2167">
        <v>0</v>
      </c>
      <c r="AI2167">
        <v>0</v>
      </c>
      <c r="AJ2167">
        <v>0</v>
      </c>
      <c r="AK2167">
        <v>0</v>
      </c>
      <c r="AL2167">
        <v>0</v>
      </c>
      <c r="AM2167">
        <v>0</v>
      </c>
      <c r="AN2167">
        <v>0</v>
      </c>
      <c r="AO2167">
        <v>0</v>
      </c>
      <c r="AP2167">
        <v>0</v>
      </c>
      <c r="AQ2167">
        <v>0</v>
      </c>
      <c r="AR2167">
        <v>0</v>
      </c>
      <c r="AS2167">
        <v>0</v>
      </c>
      <c r="AT2167">
        <v>0</v>
      </c>
      <c r="AU2167">
        <v>0</v>
      </c>
      <c r="AV2167">
        <v>0</v>
      </c>
      <c r="AW2167">
        <v>0</v>
      </c>
      <c r="AX2167">
        <v>1</v>
      </c>
    </row>
    <row r="2168" spans="1:50" x14ac:dyDescent="0.25">
      <c r="A2168" s="36">
        <v>2902152</v>
      </c>
      <c r="B2168" s="36">
        <v>137929</v>
      </c>
      <c r="C2168" t="s">
        <v>64</v>
      </c>
      <c r="D2168" t="s">
        <v>1584</v>
      </c>
      <c r="E2168">
        <v>7107</v>
      </c>
      <c r="F2168" s="1">
        <v>41873</v>
      </c>
      <c r="G2168" s="1">
        <v>41894</v>
      </c>
      <c r="H2168">
        <v>8</v>
      </c>
      <c r="I2168">
        <v>2014</v>
      </c>
      <c r="J2168">
        <v>1.5</v>
      </c>
      <c r="K2168">
        <v>80.599999999999994</v>
      </c>
      <c r="L2168" t="s">
        <v>1582</v>
      </c>
      <c r="M2168" t="s">
        <v>1583</v>
      </c>
      <c r="N2168" s="1">
        <v>41975</v>
      </c>
      <c r="O2168">
        <v>1.2245999999999999</v>
      </c>
      <c r="P2168">
        <v>83.715900000000005</v>
      </c>
      <c r="Q2168" t="s">
        <v>3</v>
      </c>
      <c r="R2168" t="s">
        <v>1306</v>
      </c>
      <c r="S2168" t="s">
        <v>1307</v>
      </c>
      <c r="T2168" t="s">
        <v>17</v>
      </c>
      <c r="U2168" t="s">
        <v>16</v>
      </c>
      <c r="V2168">
        <v>101.45099999999999</v>
      </c>
      <c r="W2168">
        <v>0.91</v>
      </c>
      <c r="X2168">
        <v>0</v>
      </c>
      <c r="Y2168">
        <v>0</v>
      </c>
      <c r="Z2168">
        <v>0</v>
      </c>
      <c r="AA2168">
        <v>0</v>
      </c>
      <c r="AB2168">
        <v>0</v>
      </c>
      <c r="AC2168">
        <v>240</v>
      </c>
      <c r="AD2168">
        <v>1000</v>
      </c>
      <c r="AE2168">
        <v>2000</v>
      </c>
      <c r="AF2168">
        <v>0</v>
      </c>
      <c r="AG2168">
        <v>0</v>
      </c>
      <c r="AH2168">
        <v>0</v>
      </c>
      <c r="AI2168">
        <v>0</v>
      </c>
      <c r="AJ2168">
        <v>0</v>
      </c>
      <c r="AK2168">
        <v>0</v>
      </c>
      <c r="AL2168">
        <v>0</v>
      </c>
      <c r="AM2168">
        <v>0</v>
      </c>
      <c r="AN2168">
        <v>0</v>
      </c>
      <c r="AO2168">
        <v>0</v>
      </c>
      <c r="AP2168">
        <v>0</v>
      </c>
      <c r="AQ2168">
        <v>0</v>
      </c>
      <c r="AR2168">
        <v>0</v>
      </c>
      <c r="AS2168">
        <v>0</v>
      </c>
      <c r="AT2168">
        <v>1</v>
      </c>
      <c r="AU2168">
        <v>0</v>
      </c>
      <c r="AV2168">
        <v>0</v>
      </c>
      <c r="AW2168">
        <v>0</v>
      </c>
      <c r="AX2168">
        <v>1</v>
      </c>
    </row>
    <row r="2169" spans="1:50" x14ac:dyDescent="0.25">
      <c r="A2169" s="36">
        <v>2902151</v>
      </c>
      <c r="B2169" s="36">
        <v>137928</v>
      </c>
      <c r="C2169" t="s">
        <v>64</v>
      </c>
      <c r="D2169" t="s">
        <v>1585</v>
      </c>
      <c r="E2169">
        <v>7106</v>
      </c>
      <c r="F2169" s="1">
        <v>41870</v>
      </c>
      <c r="G2169" s="1">
        <v>41894</v>
      </c>
      <c r="H2169">
        <v>8</v>
      </c>
      <c r="I2169">
        <v>2014</v>
      </c>
      <c r="J2169">
        <v>0</v>
      </c>
      <c r="K2169">
        <v>82.8</v>
      </c>
      <c r="L2169" t="s">
        <v>1582</v>
      </c>
      <c r="M2169" t="s">
        <v>1583</v>
      </c>
      <c r="N2169" s="1">
        <v>41972</v>
      </c>
      <c r="O2169">
        <v>0.31080000000000002</v>
      </c>
      <c r="P2169">
        <v>85.644800000000004</v>
      </c>
      <c r="Q2169" t="s">
        <v>3</v>
      </c>
      <c r="R2169" t="s">
        <v>1306</v>
      </c>
      <c r="S2169" t="s">
        <v>1307</v>
      </c>
      <c r="T2169" t="s">
        <v>17</v>
      </c>
      <c r="U2169" t="s">
        <v>16</v>
      </c>
      <c r="V2169">
        <v>101.3817</v>
      </c>
      <c r="W2169">
        <v>0.91</v>
      </c>
      <c r="X2169">
        <v>0</v>
      </c>
      <c r="Y2169">
        <v>11</v>
      </c>
      <c r="Z2169">
        <v>0</v>
      </c>
      <c r="AA2169">
        <v>0</v>
      </c>
      <c r="AB2169">
        <v>0</v>
      </c>
      <c r="AC2169">
        <v>240</v>
      </c>
      <c r="AD2169">
        <v>1000</v>
      </c>
      <c r="AE2169">
        <v>2000</v>
      </c>
      <c r="AF2169">
        <v>0</v>
      </c>
      <c r="AG2169">
        <v>0</v>
      </c>
      <c r="AH2169">
        <v>0</v>
      </c>
      <c r="AI2169">
        <v>0</v>
      </c>
      <c r="AJ2169">
        <v>0</v>
      </c>
      <c r="AK2169">
        <v>0</v>
      </c>
      <c r="AL2169">
        <v>0</v>
      </c>
      <c r="AM2169">
        <v>0</v>
      </c>
      <c r="AN2169">
        <v>0</v>
      </c>
      <c r="AO2169">
        <v>0</v>
      </c>
      <c r="AP2169">
        <v>0</v>
      </c>
      <c r="AQ2169">
        <v>0</v>
      </c>
      <c r="AR2169">
        <v>0</v>
      </c>
      <c r="AS2169">
        <v>0</v>
      </c>
      <c r="AT2169">
        <v>0</v>
      </c>
      <c r="AU2169">
        <v>0</v>
      </c>
      <c r="AV2169">
        <v>0</v>
      </c>
      <c r="AW2169">
        <v>0</v>
      </c>
      <c r="AX2169">
        <v>1</v>
      </c>
    </row>
    <row r="2170" spans="1:50" x14ac:dyDescent="0.25">
      <c r="A2170" s="36">
        <v>2902150</v>
      </c>
      <c r="B2170" s="36">
        <v>135410</v>
      </c>
      <c r="C2170" t="s">
        <v>64</v>
      </c>
      <c r="D2170" t="s">
        <v>1586</v>
      </c>
      <c r="E2170" t="s">
        <v>1587</v>
      </c>
      <c r="F2170" s="1">
        <v>41869</v>
      </c>
      <c r="G2170" s="1">
        <v>41894</v>
      </c>
      <c r="H2170">
        <v>8</v>
      </c>
      <c r="I2170">
        <v>2014</v>
      </c>
      <c r="J2170">
        <v>0</v>
      </c>
      <c r="K2170">
        <v>80.5</v>
      </c>
      <c r="L2170" t="s">
        <v>1582</v>
      </c>
      <c r="M2170" t="s">
        <v>1583</v>
      </c>
      <c r="N2170" s="1">
        <v>41971</v>
      </c>
      <c r="O2170">
        <v>0.87029999999999996</v>
      </c>
      <c r="P2170">
        <v>84.346000000000004</v>
      </c>
      <c r="Q2170" t="s">
        <v>26</v>
      </c>
      <c r="R2170" t="s">
        <v>1306</v>
      </c>
      <c r="S2170" t="s">
        <v>1307</v>
      </c>
      <c r="T2170" t="s">
        <v>17</v>
      </c>
      <c r="U2170" t="s">
        <v>16</v>
      </c>
      <c r="V2170">
        <v>102.2492</v>
      </c>
      <c r="W2170">
        <v>0.91</v>
      </c>
      <c r="X2170">
        <v>0</v>
      </c>
      <c r="Y2170">
        <v>10</v>
      </c>
      <c r="Z2170">
        <v>0</v>
      </c>
      <c r="AA2170">
        <v>0</v>
      </c>
      <c r="AB2170">
        <v>0</v>
      </c>
      <c r="AC2170">
        <v>240</v>
      </c>
      <c r="AD2170">
        <v>1000</v>
      </c>
      <c r="AE2170">
        <v>2000</v>
      </c>
      <c r="AF2170">
        <v>0</v>
      </c>
      <c r="AG2170">
        <v>0</v>
      </c>
      <c r="AH2170">
        <v>0</v>
      </c>
      <c r="AI2170">
        <v>0</v>
      </c>
      <c r="AJ2170">
        <v>0</v>
      </c>
      <c r="AK2170">
        <v>0</v>
      </c>
      <c r="AL2170">
        <v>0</v>
      </c>
      <c r="AM2170">
        <v>0</v>
      </c>
      <c r="AN2170">
        <v>0</v>
      </c>
      <c r="AO2170">
        <v>0</v>
      </c>
      <c r="AP2170">
        <v>0</v>
      </c>
      <c r="AQ2170">
        <v>0</v>
      </c>
      <c r="AR2170">
        <v>0</v>
      </c>
      <c r="AS2170">
        <v>0</v>
      </c>
      <c r="AT2170">
        <v>1</v>
      </c>
      <c r="AU2170">
        <v>0</v>
      </c>
      <c r="AV2170">
        <v>0</v>
      </c>
      <c r="AW2170">
        <v>0</v>
      </c>
      <c r="AX2170">
        <v>1</v>
      </c>
    </row>
    <row r="2171" spans="1:50" x14ac:dyDescent="0.25">
      <c r="A2171" s="36">
        <v>2902149</v>
      </c>
      <c r="B2171" s="36">
        <v>137933</v>
      </c>
      <c r="C2171" t="s">
        <v>64</v>
      </c>
      <c r="D2171" t="s">
        <v>1588</v>
      </c>
      <c r="E2171">
        <v>7111</v>
      </c>
      <c r="F2171" s="1">
        <v>41866</v>
      </c>
      <c r="G2171" s="1">
        <v>41894</v>
      </c>
      <c r="H2171">
        <v>8</v>
      </c>
      <c r="I2171">
        <v>2014</v>
      </c>
      <c r="J2171">
        <v>-2</v>
      </c>
      <c r="K2171">
        <v>80.5</v>
      </c>
      <c r="L2171" t="s">
        <v>1582</v>
      </c>
      <c r="M2171" t="s">
        <v>1583</v>
      </c>
      <c r="N2171" s="1">
        <v>41967</v>
      </c>
      <c r="O2171">
        <v>-3.1467999999999998</v>
      </c>
      <c r="P2171">
        <v>83.000699999999995</v>
      </c>
      <c r="Q2171" t="s">
        <v>3</v>
      </c>
      <c r="R2171" t="s">
        <v>1306</v>
      </c>
      <c r="S2171" t="s">
        <v>1307</v>
      </c>
      <c r="T2171" t="s">
        <v>17</v>
      </c>
      <c r="U2171" t="s">
        <v>16</v>
      </c>
      <c r="V2171">
        <v>101.23480000000001</v>
      </c>
      <c r="W2171">
        <v>0.91</v>
      </c>
      <c r="X2171">
        <v>0</v>
      </c>
      <c r="Y2171">
        <v>0</v>
      </c>
      <c r="Z2171">
        <v>0</v>
      </c>
      <c r="AA2171">
        <v>0</v>
      </c>
      <c r="AB2171">
        <v>0</v>
      </c>
      <c r="AC2171">
        <v>240</v>
      </c>
      <c r="AD2171">
        <v>1000</v>
      </c>
      <c r="AE2171">
        <v>2000</v>
      </c>
      <c r="AF2171">
        <v>0</v>
      </c>
      <c r="AG2171">
        <v>0</v>
      </c>
      <c r="AH2171">
        <v>0</v>
      </c>
      <c r="AI2171">
        <v>0</v>
      </c>
      <c r="AJ2171">
        <v>0</v>
      </c>
      <c r="AK2171">
        <v>0</v>
      </c>
      <c r="AL2171">
        <v>0</v>
      </c>
      <c r="AM2171">
        <v>0</v>
      </c>
      <c r="AN2171">
        <v>0</v>
      </c>
      <c r="AO2171">
        <v>0</v>
      </c>
      <c r="AP2171">
        <v>0</v>
      </c>
      <c r="AQ2171">
        <v>0</v>
      </c>
      <c r="AR2171">
        <v>0</v>
      </c>
      <c r="AS2171">
        <v>0</v>
      </c>
      <c r="AT2171">
        <v>0</v>
      </c>
      <c r="AU2171">
        <v>0</v>
      </c>
      <c r="AV2171">
        <v>0</v>
      </c>
      <c r="AW2171">
        <v>0</v>
      </c>
      <c r="AX2171">
        <v>1</v>
      </c>
    </row>
    <row r="2172" spans="1:50" x14ac:dyDescent="0.25">
      <c r="A2172" s="36">
        <v>2902148</v>
      </c>
      <c r="B2172" s="36">
        <v>137934</v>
      </c>
      <c r="C2172" t="s">
        <v>64</v>
      </c>
      <c r="D2172" t="s">
        <v>1589</v>
      </c>
      <c r="E2172">
        <v>7112</v>
      </c>
      <c r="F2172" s="1">
        <v>41866</v>
      </c>
      <c r="G2172" s="1">
        <v>41894</v>
      </c>
      <c r="H2172">
        <v>8</v>
      </c>
      <c r="I2172">
        <v>2014</v>
      </c>
      <c r="J2172">
        <v>-3</v>
      </c>
      <c r="K2172">
        <v>80.5</v>
      </c>
      <c r="L2172" t="s">
        <v>1582</v>
      </c>
      <c r="M2172" t="s">
        <v>1583</v>
      </c>
      <c r="N2172" s="1">
        <v>41967</v>
      </c>
      <c r="O2172">
        <v>-3.5074000000000001</v>
      </c>
      <c r="P2172">
        <v>82.266000000000005</v>
      </c>
      <c r="Q2172" t="s">
        <v>3</v>
      </c>
      <c r="R2172" t="s">
        <v>1306</v>
      </c>
      <c r="S2172" t="s">
        <v>1307</v>
      </c>
      <c r="T2172" t="s">
        <v>17</v>
      </c>
      <c r="U2172" t="s">
        <v>16</v>
      </c>
      <c r="V2172">
        <v>101.054</v>
      </c>
      <c r="W2172">
        <v>0.91</v>
      </c>
      <c r="X2172">
        <v>0</v>
      </c>
      <c r="Y2172">
        <v>0</v>
      </c>
      <c r="Z2172">
        <v>0</v>
      </c>
      <c r="AA2172">
        <v>0</v>
      </c>
      <c r="AB2172">
        <v>0</v>
      </c>
      <c r="AC2172">
        <v>240</v>
      </c>
      <c r="AD2172">
        <v>1000</v>
      </c>
      <c r="AE2172">
        <v>2000</v>
      </c>
      <c r="AF2172">
        <v>0</v>
      </c>
      <c r="AG2172">
        <v>0</v>
      </c>
      <c r="AH2172">
        <v>0</v>
      </c>
      <c r="AI2172">
        <v>0</v>
      </c>
      <c r="AJ2172">
        <v>0</v>
      </c>
      <c r="AK2172">
        <v>0</v>
      </c>
      <c r="AL2172">
        <v>0</v>
      </c>
      <c r="AM2172">
        <v>0</v>
      </c>
      <c r="AN2172">
        <v>0</v>
      </c>
      <c r="AO2172">
        <v>0</v>
      </c>
      <c r="AP2172">
        <v>0</v>
      </c>
      <c r="AQ2172">
        <v>0</v>
      </c>
      <c r="AR2172">
        <v>0</v>
      </c>
      <c r="AS2172">
        <v>0</v>
      </c>
      <c r="AT2172">
        <v>0</v>
      </c>
      <c r="AU2172">
        <v>0</v>
      </c>
      <c r="AV2172">
        <v>0</v>
      </c>
      <c r="AW2172">
        <v>0</v>
      </c>
      <c r="AX2172">
        <v>1</v>
      </c>
    </row>
    <row r="2173" spans="1:50" x14ac:dyDescent="0.25">
      <c r="A2173" s="36">
        <v>2902147</v>
      </c>
      <c r="B2173" s="36">
        <v>137935</v>
      </c>
      <c r="C2173" t="s">
        <v>64</v>
      </c>
      <c r="D2173" t="s">
        <v>1590</v>
      </c>
      <c r="E2173">
        <v>7113</v>
      </c>
      <c r="F2173" s="1">
        <v>41865</v>
      </c>
      <c r="G2173" s="1">
        <v>41894</v>
      </c>
      <c r="H2173">
        <v>8</v>
      </c>
      <c r="I2173">
        <v>2014</v>
      </c>
      <c r="J2173">
        <v>-4</v>
      </c>
      <c r="K2173">
        <v>80.5</v>
      </c>
      <c r="L2173" t="s">
        <v>1582</v>
      </c>
      <c r="M2173" t="s">
        <v>1591</v>
      </c>
      <c r="N2173" s="1">
        <v>41967</v>
      </c>
      <c r="O2173">
        <v>-3.6543000000000001</v>
      </c>
      <c r="P2173">
        <v>79.291899999999998</v>
      </c>
      <c r="Q2173" t="s">
        <v>3</v>
      </c>
      <c r="R2173" t="s">
        <v>1306</v>
      </c>
      <c r="S2173" t="s">
        <v>1307</v>
      </c>
      <c r="T2173" t="s">
        <v>17</v>
      </c>
      <c r="U2173" t="s">
        <v>16</v>
      </c>
      <c r="V2173">
        <v>101.3455</v>
      </c>
      <c r="W2173">
        <v>0.91</v>
      </c>
      <c r="X2173">
        <v>0</v>
      </c>
      <c r="Y2173">
        <v>11</v>
      </c>
      <c r="Z2173">
        <v>0</v>
      </c>
      <c r="AA2173">
        <v>0</v>
      </c>
      <c r="AB2173">
        <v>0</v>
      </c>
      <c r="AC2173">
        <v>240</v>
      </c>
      <c r="AD2173">
        <v>1000</v>
      </c>
      <c r="AE2173">
        <v>2000</v>
      </c>
      <c r="AF2173">
        <v>0</v>
      </c>
      <c r="AG2173">
        <v>0</v>
      </c>
      <c r="AH2173">
        <v>0</v>
      </c>
      <c r="AI2173">
        <v>0</v>
      </c>
      <c r="AJ2173">
        <v>0</v>
      </c>
      <c r="AK2173">
        <v>0</v>
      </c>
      <c r="AL2173">
        <v>0</v>
      </c>
      <c r="AM2173">
        <v>0</v>
      </c>
      <c r="AN2173">
        <v>0</v>
      </c>
      <c r="AO2173">
        <v>0</v>
      </c>
      <c r="AP2173">
        <v>0</v>
      </c>
      <c r="AQ2173">
        <v>0</v>
      </c>
      <c r="AR2173">
        <v>0</v>
      </c>
      <c r="AS2173">
        <v>0</v>
      </c>
      <c r="AT2173">
        <v>1</v>
      </c>
      <c r="AU2173">
        <v>0</v>
      </c>
      <c r="AV2173">
        <v>0</v>
      </c>
      <c r="AW2173">
        <v>0</v>
      </c>
      <c r="AX2173">
        <v>1</v>
      </c>
    </row>
    <row r="2174" spans="1:50" x14ac:dyDescent="0.25">
      <c r="A2174" s="36">
        <v>2902146</v>
      </c>
      <c r="B2174" s="36">
        <v>8080</v>
      </c>
      <c r="C2174" t="s">
        <v>65</v>
      </c>
      <c r="D2174" t="s">
        <v>1592</v>
      </c>
      <c r="E2174" t="s">
        <v>1593</v>
      </c>
      <c r="F2174" s="1">
        <v>41864</v>
      </c>
      <c r="G2174" s="1">
        <v>41894</v>
      </c>
      <c r="H2174">
        <v>8</v>
      </c>
      <c r="I2174">
        <v>2014</v>
      </c>
      <c r="J2174">
        <v>-4</v>
      </c>
      <c r="K2174">
        <v>79</v>
      </c>
      <c r="L2174" t="s">
        <v>1582</v>
      </c>
      <c r="M2174" t="s">
        <v>1583</v>
      </c>
      <c r="N2174" s="1">
        <v>41966</v>
      </c>
      <c r="O2174">
        <v>-3.3746</v>
      </c>
      <c r="P2174">
        <v>79.067099999999996</v>
      </c>
      <c r="Q2174" t="s">
        <v>9</v>
      </c>
      <c r="R2174" t="s">
        <v>1306</v>
      </c>
      <c r="S2174" t="s">
        <v>1307</v>
      </c>
      <c r="T2174" t="s">
        <v>17</v>
      </c>
      <c r="U2174" t="s">
        <v>16</v>
      </c>
      <c r="V2174">
        <v>102.4671</v>
      </c>
      <c r="W2174">
        <v>0.91</v>
      </c>
      <c r="X2174">
        <v>1</v>
      </c>
      <c r="Y2174">
        <v>11</v>
      </c>
      <c r="Z2174">
        <v>0</v>
      </c>
      <c r="AA2174">
        <v>0</v>
      </c>
      <c r="AB2174">
        <v>0</v>
      </c>
      <c r="AC2174">
        <v>240</v>
      </c>
      <c r="AD2174">
        <v>1000</v>
      </c>
      <c r="AE2174">
        <v>2000</v>
      </c>
      <c r="AF2174">
        <v>0</v>
      </c>
      <c r="AG2174">
        <v>0</v>
      </c>
      <c r="AH2174">
        <v>0</v>
      </c>
      <c r="AI2174">
        <v>0</v>
      </c>
      <c r="AJ2174">
        <v>0</v>
      </c>
      <c r="AK2174">
        <v>0</v>
      </c>
      <c r="AL2174">
        <v>0</v>
      </c>
      <c r="AM2174">
        <v>0</v>
      </c>
      <c r="AN2174">
        <v>0</v>
      </c>
      <c r="AO2174">
        <v>0</v>
      </c>
      <c r="AP2174">
        <v>0</v>
      </c>
      <c r="AQ2174">
        <v>0</v>
      </c>
      <c r="AR2174">
        <v>0</v>
      </c>
      <c r="AS2174">
        <v>0</v>
      </c>
      <c r="AT2174">
        <v>0</v>
      </c>
      <c r="AU2174">
        <v>0</v>
      </c>
      <c r="AV2174">
        <v>0</v>
      </c>
      <c r="AW2174">
        <v>0</v>
      </c>
      <c r="AX2174">
        <v>1</v>
      </c>
    </row>
    <row r="2175" spans="1:50" x14ac:dyDescent="0.25">
      <c r="A2175" s="36">
        <v>2902138</v>
      </c>
      <c r="B2175" s="36">
        <v>135403</v>
      </c>
      <c r="C2175" t="s">
        <v>64</v>
      </c>
      <c r="D2175" t="s">
        <v>1594</v>
      </c>
      <c r="E2175" t="s">
        <v>1595</v>
      </c>
      <c r="F2175" s="1">
        <v>41857</v>
      </c>
      <c r="G2175" s="1">
        <v>41859</v>
      </c>
      <c r="H2175">
        <v>8</v>
      </c>
      <c r="I2175">
        <v>2014</v>
      </c>
      <c r="J2175">
        <v>-1</v>
      </c>
      <c r="K2175">
        <v>66.86</v>
      </c>
      <c r="L2175" t="s">
        <v>1582</v>
      </c>
      <c r="M2175" t="s">
        <v>1596</v>
      </c>
      <c r="N2175" s="1">
        <v>41968</v>
      </c>
      <c r="O2175">
        <v>-0.38080000000000003</v>
      </c>
      <c r="P2175">
        <v>67.602500000000006</v>
      </c>
      <c r="Q2175" t="s">
        <v>80</v>
      </c>
      <c r="R2175" t="s">
        <v>1306</v>
      </c>
      <c r="S2175" t="s">
        <v>1307</v>
      </c>
      <c r="T2175" t="s">
        <v>17</v>
      </c>
      <c r="U2175" t="s">
        <v>16</v>
      </c>
      <c r="V2175">
        <v>110.747</v>
      </c>
      <c r="W2175">
        <v>0.91</v>
      </c>
      <c r="X2175">
        <v>0</v>
      </c>
      <c r="Y2175">
        <v>11</v>
      </c>
      <c r="Z2175">
        <v>0</v>
      </c>
      <c r="AA2175">
        <v>0</v>
      </c>
      <c r="AB2175">
        <v>0</v>
      </c>
      <c r="AC2175">
        <v>240</v>
      </c>
      <c r="AD2175">
        <v>1000</v>
      </c>
      <c r="AE2175">
        <v>2000</v>
      </c>
      <c r="AF2175">
        <v>0</v>
      </c>
      <c r="AG2175">
        <v>0</v>
      </c>
      <c r="AH2175">
        <v>0</v>
      </c>
      <c r="AI2175">
        <v>0</v>
      </c>
      <c r="AJ2175">
        <v>0</v>
      </c>
      <c r="AK2175">
        <v>0</v>
      </c>
      <c r="AL2175">
        <v>0</v>
      </c>
      <c r="AM2175">
        <v>0</v>
      </c>
      <c r="AN2175">
        <v>0</v>
      </c>
      <c r="AO2175">
        <v>0</v>
      </c>
      <c r="AP2175">
        <v>0</v>
      </c>
      <c r="AQ2175">
        <v>0</v>
      </c>
      <c r="AR2175">
        <v>0</v>
      </c>
      <c r="AS2175">
        <v>0</v>
      </c>
      <c r="AT2175">
        <v>0</v>
      </c>
      <c r="AU2175">
        <v>0</v>
      </c>
      <c r="AV2175">
        <v>0</v>
      </c>
      <c r="AW2175">
        <v>0</v>
      </c>
      <c r="AX2175">
        <v>1</v>
      </c>
    </row>
    <row r="2176" spans="1:50" x14ac:dyDescent="0.25">
      <c r="A2176" s="36">
        <v>2902137</v>
      </c>
      <c r="B2176" s="36">
        <v>137931</v>
      </c>
      <c r="C2176" t="s">
        <v>64</v>
      </c>
      <c r="D2176" t="s">
        <v>1597</v>
      </c>
      <c r="E2176">
        <v>7109</v>
      </c>
      <c r="F2176" s="1">
        <v>41857</v>
      </c>
      <c r="G2176" s="1">
        <v>41859</v>
      </c>
      <c r="H2176">
        <v>8</v>
      </c>
      <c r="I2176">
        <v>2014</v>
      </c>
      <c r="J2176">
        <v>-0.5</v>
      </c>
      <c r="K2176">
        <v>67</v>
      </c>
      <c r="L2176" t="s">
        <v>1582</v>
      </c>
      <c r="M2176" t="s">
        <v>1598</v>
      </c>
      <c r="N2176" s="1">
        <v>41968</v>
      </c>
      <c r="O2176">
        <v>0.93149999999999999</v>
      </c>
      <c r="P2176">
        <v>72.000100000000003</v>
      </c>
      <c r="Q2176" t="s">
        <v>3</v>
      </c>
      <c r="R2176" t="s">
        <v>1306</v>
      </c>
      <c r="S2176" t="s">
        <v>1307</v>
      </c>
      <c r="T2176" t="s">
        <v>17</v>
      </c>
      <c r="U2176" t="s">
        <v>16</v>
      </c>
      <c r="V2176">
        <v>111.2555</v>
      </c>
      <c r="W2176">
        <v>0.91</v>
      </c>
      <c r="X2176">
        <v>0</v>
      </c>
      <c r="Y2176">
        <v>6</v>
      </c>
      <c r="Z2176">
        <v>0</v>
      </c>
      <c r="AA2176">
        <v>0</v>
      </c>
      <c r="AB2176">
        <v>0</v>
      </c>
      <c r="AC2176">
        <v>240</v>
      </c>
      <c r="AD2176">
        <v>1000</v>
      </c>
      <c r="AE2176">
        <v>2000</v>
      </c>
      <c r="AF2176">
        <v>0</v>
      </c>
      <c r="AG2176">
        <v>0</v>
      </c>
      <c r="AH2176">
        <v>0</v>
      </c>
      <c r="AI2176">
        <v>0</v>
      </c>
      <c r="AJ2176">
        <v>0</v>
      </c>
      <c r="AK2176">
        <v>0</v>
      </c>
      <c r="AL2176">
        <v>0</v>
      </c>
      <c r="AM2176">
        <v>0</v>
      </c>
      <c r="AN2176">
        <v>0</v>
      </c>
      <c r="AO2176">
        <v>0</v>
      </c>
      <c r="AP2176">
        <v>0</v>
      </c>
      <c r="AQ2176">
        <v>0</v>
      </c>
      <c r="AR2176">
        <v>0</v>
      </c>
      <c r="AS2176">
        <v>0</v>
      </c>
      <c r="AT2176">
        <v>0</v>
      </c>
      <c r="AU2176">
        <v>0</v>
      </c>
      <c r="AV2176">
        <v>0</v>
      </c>
      <c r="AW2176">
        <v>0</v>
      </c>
      <c r="AX2176">
        <v>1</v>
      </c>
    </row>
    <row r="2177" spans="1:50" x14ac:dyDescent="0.25">
      <c r="A2177" s="36">
        <v>2902136</v>
      </c>
      <c r="B2177" s="36">
        <v>135401</v>
      </c>
      <c r="C2177" t="s">
        <v>64</v>
      </c>
      <c r="D2177" t="s">
        <v>1599</v>
      </c>
      <c r="E2177" t="s">
        <v>1600</v>
      </c>
      <c r="F2177" s="1">
        <v>41855</v>
      </c>
      <c r="G2177" s="1">
        <v>41859</v>
      </c>
      <c r="H2177">
        <v>8</v>
      </c>
      <c r="I2177">
        <v>2014</v>
      </c>
      <c r="J2177">
        <v>0</v>
      </c>
      <c r="K2177">
        <v>68.2</v>
      </c>
      <c r="L2177" t="s">
        <v>1582</v>
      </c>
      <c r="M2177" t="s">
        <v>1596</v>
      </c>
      <c r="N2177" s="1">
        <v>41975</v>
      </c>
      <c r="O2177">
        <v>-1.3184</v>
      </c>
      <c r="P2177">
        <v>72.349900000000005</v>
      </c>
      <c r="Q2177" t="s">
        <v>80</v>
      </c>
      <c r="R2177" t="s">
        <v>1306</v>
      </c>
      <c r="S2177" t="s">
        <v>1307</v>
      </c>
      <c r="T2177" t="s">
        <v>17</v>
      </c>
      <c r="U2177" t="s">
        <v>16</v>
      </c>
      <c r="V2177">
        <v>119.58029999999999</v>
      </c>
      <c r="W2177">
        <v>0.91</v>
      </c>
      <c r="X2177">
        <v>0</v>
      </c>
      <c r="Y2177">
        <v>10</v>
      </c>
      <c r="Z2177">
        <v>0</v>
      </c>
      <c r="AA2177">
        <v>0</v>
      </c>
      <c r="AB2177">
        <v>0</v>
      </c>
      <c r="AC2177">
        <v>240</v>
      </c>
      <c r="AD2177">
        <v>1000</v>
      </c>
      <c r="AE2177">
        <v>2000</v>
      </c>
      <c r="AF2177">
        <v>0</v>
      </c>
      <c r="AG2177">
        <v>0</v>
      </c>
      <c r="AH2177">
        <v>0</v>
      </c>
      <c r="AI2177">
        <v>0</v>
      </c>
      <c r="AJ2177">
        <v>0</v>
      </c>
      <c r="AK2177">
        <v>0</v>
      </c>
      <c r="AL2177">
        <v>0</v>
      </c>
      <c r="AM2177">
        <v>0</v>
      </c>
      <c r="AN2177">
        <v>0</v>
      </c>
      <c r="AO2177">
        <v>0</v>
      </c>
      <c r="AP2177">
        <v>0</v>
      </c>
      <c r="AQ2177">
        <v>0</v>
      </c>
      <c r="AR2177">
        <v>0</v>
      </c>
      <c r="AS2177">
        <v>0</v>
      </c>
      <c r="AT2177">
        <v>0</v>
      </c>
      <c r="AU2177">
        <v>0</v>
      </c>
      <c r="AV2177">
        <v>0</v>
      </c>
      <c r="AW2177">
        <v>0</v>
      </c>
      <c r="AX2177">
        <v>1</v>
      </c>
    </row>
    <row r="2178" spans="1:50" x14ac:dyDescent="0.25">
      <c r="A2178" s="36">
        <v>2902135</v>
      </c>
      <c r="B2178" s="36">
        <v>137927</v>
      </c>
      <c r="C2178" t="s">
        <v>64</v>
      </c>
      <c r="D2178" t="s">
        <v>1601</v>
      </c>
      <c r="E2178">
        <v>7105</v>
      </c>
      <c r="F2178" s="1">
        <v>41853</v>
      </c>
      <c r="G2178" s="1">
        <v>41859</v>
      </c>
      <c r="H2178">
        <v>8</v>
      </c>
      <c r="I2178">
        <v>2014</v>
      </c>
      <c r="J2178">
        <v>2.25</v>
      </c>
      <c r="K2178">
        <v>77</v>
      </c>
      <c r="L2178" t="s">
        <v>1582</v>
      </c>
      <c r="M2178" t="s">
        <v>1598</v>
      </c>
      <c r="N2178" s="1">
        <v>41974</v>
      </c>
      <c r="O2178">
        <v>2.5741000000000001</v>
      </c>
      <c r="P2178">
        <v>77.721000000000004</v>
      </c>
      <c r="Q2178" t="s">
        <v>3</v>
      </c>
      <c r="R2178" t="s">
        <v>1306</v>
      </c>
      <c r="S2178" t="s">
        <v>1307</v>
      </c>
      <c r="T2178" t="s">
        <v>17</v>
      </c>
      <c r="U2178" t="s">
        <v>16</v>
      </c>
      <c r="V2178">
        <v>121.3331</v>
      </c>
      <c r="W2178">
        <v>0.91</v>
      </c>
      <c r="X2178">
        <v>0</v>
      </c>
      <c r="Y2178">
        <v>13</v>
      </c>
      <c r="Z2178">
        <v>0</v>
      </c>
      <c r="AA2178">
        <v>0</v>
      </c>
      <c r="AB2178">
        <v>0</v>
      </c>
      <c r="AC2178">
        <v>240</v>
      </c>
      <c r="AD2178">
        <v>1000</v>
      </c>
      <c r="AE2178">
        <v>2000</v>
      </c>
      <c r="AF2178">
        <v>0</v>
      </c>
      <c r="AG2178">
        <v>0</v>
      </c>
      <c r="AH2178">
        <v>0</v>
      </c>
      <c r="AI2178">
        <v>0</v>
      </c>
      <c r="AJ2178">
        <v>0</v>
      </c>
      <c r="AK2178">
        <v>0</v>
      </c>
      <c r="AL2178">
        <v>0</v>
      </c>
      <c r="AM2178">
        <v>0</v>
      </c>
      <c r="AN2178">
        <v>0</v>
      </c>
      <c r="AO2178">
        <v>0</v>
      </c>
      <c r="AP2178">
        <v>0</v>
      </c>
      <c r="AQ2178">
        <v>0</v>
      </c>
      <c r="AR2178">
        <v>0</v>
      </c>
      <c r="AS2178">
        <v>0</v>
      </c>
      <c r="AT2178">
        <v>0</v>
      </c>
      <c r="AU2178">
        <v>0</v>
      </c>
      <c r="AV2178">
        <v>0</v>
      </c>
      <c r="AW2178">
        <v>0</v>
      </c>
      <c r="AX2178">
        <v>1</v>
      </c>
    </row>
    <row r="2179" spans="1:50" x14ac:dyDescent="0.25">
      <c r="A2179" s="36">
        <v>2902134</v>
      </c>
      <c r="B2179" s="36">
        <v>137926</v>
      </c>
      <c r="C2179" t="s">
        <v>64</v>
      </c>
      <c r="D2179" t="s">
        <v>1602</v>
      </c>
      <c r="E2179">
        <v>7104</v>
      </c>
      <c r="F2179" s="1">
        <v>41852</v>
      </c>
      <c r="G2179" s="1">
        <v>41859</v>
      </c>
      <c r="H2179">
        <v>8</v>
      </c>
      <c r="I2179">
        <v>2014</v>
      </c>
      <c r="J2179">
        <v>3.1</v>
      </c>
      <c r="K2179">
        <v>78.2</v>
      </c>
      <c r="L2179" t="s">
        <v>1582</v>
      </c>
      <c r="M2179" t="s">
        <v>1598</v>
      </c>
      <c r="N2179" s="1">
        <v>41974</v>
      </c>
      <c r="O2179">
        <v>3.9803999999999999</v>
      </c>
      <c r="P2179">
        <v>78.649299999999997</v>
      </c>
      <c r="Q2179" t="s">
        <v>3</v>
      </c>
      <c r="R2179" t="s">
        <v>1306</v>
      </c>
      <c r="S2179" t="s">
        <v>1307</v>
      </c>
      <c r="T2179" t="s">
        <v>17</v>
      </c>
      <c r="U2179" t="s">
        <v>16</v>
      </c>
      <c r="V2179">
        <v>121.45269999999999</v>
      </c>
      <c r="W2179">
        <v>0.91</v>
      </c>
      <c r="X2179">
        <v>0</v>
      </c>
      <c r="Y2179">
        <v>6</v>
      </c>
      <c r="Z2179">
        <v>0</v>
      </c>
      <c r="AA2179">
        <v>0</v>
      </c>
      <c r="AB2179">
        <v>0</v>
      </c>
      <c r="AC2179">
        <v>240</v>
      </c>
      <c r="AD2179">
        <v>1000</v>
      </c>
      <c r="AE2179">
        <v>2000</v>
      </c>
      <c r="AF2179">
        <v>0</v>
      </c>
      <c r="AG2179">
        <v>0</v>
      </c>
      <c r="AH2179">
        <v>0</v>
      </c>
      <c r="AI2179">
        <v>0</v>
      </c>
      <c r="AJ2179">
        <v>0</v>
      </c>
      <c r="AK2179">
        <v>0</v>
      </c>
      <c r="AL2179">
        <v>0</v>
      </c>
      <c r="AM2179">
        <v>0</v>
      </c>
      <c r="AN2179">
        <v>0</v>
      </c>
      <c r="AO2179">
        <v>0</v>
      </c>
      <c r="AP2179">
        <v>0</v>
      </c>
      <c r="AQ2179">
        <v>0</v>
      </c>
      <c r="AR2179">
        <v>0</v>
      </c>
      <c r="AS2179">
        <v>0</v>
      </c>
      <c r="AT2179">
        <v>0</v>
      </c>
      <c r="AU2179">
        <v>0</v>
      </c>
      <c r="AV2179">
        <v>0</v>
      </c>
      <c r="AW2179">
        <v>0</v>
      </c>
      <c r="AX2179">
        <v>1</v>
      </c>
    </row>
    <row r="2180" spans="1:50" x14ac:dyDescent="0.25">
      <c r="A2180" s="36">
        <v>5903712</v>
      </c>
      <c r="B2180" s="36">
        <v>7550</v>
      </c>
      <c r="C2180" t="s">
        <v>65</v>
      </c>
      <c r="D2180">
        <v>4031</v>
      </c>
      <c r="E2180">
        <v>5639</v>
      </c>
      <c r="F2180" s="1">
        <v>41273</v>
      </c>
      <c r="G2180" s="1">
        <v>41276</v>
      </c>
      <c r="H2180">
        <v>12</v>
      </c>
      <c r="I2180">
        <v>2012</v>
      </c>
      <c r="J2180">
        <v>15.0067</v>
      </c>
      <c r="K2180">
        <v>89.923400000000001</v>
      </c>
      <c r="L2180" t="s">
        <v>1582</v>
      </c>
      <c r="M2180" t="s">
        <v>597</v>
      </c>
      <c r="N2180" s="1">
        <v>41972</v>
      </c>
      <c r="O2180">
        <v>13.839</v>
      </c>
      <c r="P2180">
        <v>87.932000000000002</v>
      </c>
      <c r="Q2180" t="s">
        <v>3</v>
      </c>
      <c r="R2180" t="s">
        <v>637</v>
      </c>
      <c r="S2180" t="s">
        <v>638</v>
      </c>
      <c r="T2180" t="s">
        <v>8</v>
      </c>
      <c r="U2180" t="s">
        <v>7</v>
      </c>
      <c r="V2180">
        <v>698.39229999999998</v>
      </c>
      <c r="W2180">
        <v>0.86</v>
      </c>
      <c r="X2180">
        <v>1</v>
      </c>
      <c r="Y2180">
        <v>98</v>
      </c>
      <c r="Z2180">
        <v>0</v>
      </c>
      <c r="AA2180">
        <v>0</v>
      </c>
      <c r="AB2180">
        <v>0</v>
      </c>
      <c r="AC2180">
        <v>240</v>
      </c>
      <c r="AD2180">
        <v>750</v>
      </c>
      <c r="AE2180">
        <v>1050</v>
      </c>
      <c r="AF2180">
        <v>1</v>
      </c>
      <c r="AG2180">
        <v>0</v>
      </c>
      <c r="AH2180">
        <v>0</v>
      </c>
      <c r="AI2180">
        <v>0</v>
      </c>
      <c r="AJ2180">
        <v>0</v>
      </c>
      <c r="AK2180">
        <v>0</v>
      </c>
      <c r="AL2180">
        <v>0</v>
      </c>
      <c r="AM2180">
        <v>0</v>
      </c>
      <c r="AN2180">
        <v>0</v>
      </c>
      <c r="AO2180">
        <v>0</v>
      </c>
      <c r="AP2180">
        <v>0</v>
      </c>
      <c r="AQ2180">
        <v>1</v>
      </c>
      <c r="AR2180">
        <v>0</v>
      </c>
      <c r="AS2180">
        <v>0</v>
      </c>
      <c r="AT2180">
        <v>0</v>
      </c>
      <c r="AU2180">
        <v>0</v>
      </c>
      <c r="AV2180">
        <v>0</v>
      </c>
      <c r="AW2180">
        <v>0</v>
      </c>
      <c r="AX2180">
        <v>1</v>
      </c>
    </row>
    <row r="2181" spans="1:50" x14ac:dyDescent="0.25">
      <c r="A2181" s="36">
        <v>5903587</v>
      </c>
      <c r="B2181" s="36">
        <v>10739</v>
      </c>
      <c r="C2181" t="s">
        <v>65</v>
      </c>
      <c r="D2181">
        <v>3996</v>
      </c>
      <c r="E2181">
        <v>4919</v>
      </c>
      <c r="F2181" s="1">
        <v>40891</v>
      </c>
      <c r="G2181" s="1">
        <v>41199</v>
      </c>
      <c r="H2181">
        <v>12</v>
      </c>
      <c r="I2181">
        <v>2011</v>
      </c>
      <c r="J2181">
        <v>17.003399999999999</v>
      </c>
      <c r="K2181">
        <v>69.423400000000001</v>
      </c>
      <c r="L2181" t="s">
        <v>1582</v>
      </c>
      <c r="M2181" t="s">
        <v>573</v>
      </c>
      <c r="N2181" s="1">
        <v>41969</v>
      </c>
      <c r="O2181">
        <v>17.542000000000002</v>
      </c>
      <c r="P2181">
        <v>70.367000000000004</v>
      </c>
      <c r="Q2181" t="s">
        <v>3</v>
      </c>
      <c r="R2181" t="s">
        <v>637</v>
      </c>
      <c r="S2181" t="s">
        <v>638</v>
      </c>
      <c r="T2181" t="s">
        <v>8</v>
      </c>
      <c r="U2181" t="s">
        <v>7</v>
      </c>
      <c r="V2181">
        <v>1077.9728</v>
      </c>
      <c r="W2181">
        <v>0.85</v>
      </c>
      <c r="X2181">
        <v>1</v>
      </c>
      <c r="Y2181">
        <v>194</v>
      </c>
      <c r="Z2181">
        <v>0</v>
      </c>
      <c r="AA2181">
        <v>0</v>
      </c>
      <c r="AB2181">
        <v>0</v>
      </c>
      <c r="AC2181">
        <v>240</v>
      </c>
      <c r="AD2181">
        <v>1000</v>
      </c>
      <c r="AE2181">
        <v>2020</v>
      </c>
      <c r="AF2181">
        <v>0</v>
      </c>
      <c r="AG2181">
        <v>0</v>
      </c>
      <c r="AH2181">
        <v>0</v>
      </c>
      <c r="AI2181">
        <v>0</v>
      </c>
      <c r="AJ2181">
        <v>0</v>
      </c>
      <c r="AK2181">
        <v>0</v>
      </c>
      <c r="AL2181">
        <v>0</v>
      </c>
      <c r="AM2181">
        <v>0</v>
      </c>
      <c r="AN2181">
        <v>1</v>
      </c>
      <c r="AO2181">
        <v>1</v>
      </c>
      <c r="AP2181">
        <v>1</v>
      </c>
      <c r="AQ2181">
        <v>0</v>
      </c>
      <c r="AR2181">
        <v>0</v>
      </c>
      <c r="AS2181">
        <v>0</v>
      </c>
      <c r="AT2181">
        <v>0</v>
      </c>
      <c r="AU2181">
        <v>0</v>
      </c>
      <c r="AV2181">
        <v>0</v>
      </c>
      <c r="AW2181">
        <v>0</v>
      </c>
      <c r="AX2181">
        <v>1</v>
      </c>
    </row>
    <row r="2182" spans="1:50" x14ac:dyDescent="0.25">
      <c r="A2182" s="36">
        <v>2902143</v>
      </c>
      <c r="B2182" s="36">
        <v>135409</v>
      </c>
      <c r="C2182" t="s">
        <v>64</v>
      </c>
      <c r="D2182" t="s">
        <v>1603</v>
      </c>
      <c r="E2182" t="s">
        <v>1604</v>
      </c>
      <c r="F2182" s="1">
        <v>41863</v>
      </c>
      <c r="G2182" s="1">
        <v>41894</v>
      </c>
      <c r="H2182">
        <v>8</v>
      </c>
      <c r="I2182">
        <v>2014</v>
      </c>
      <c r="J2182">
        <v>-4</v>
      </c>
      <c r="K2182">
        <v>76</v>
      </c>
      <c r="L2182" t="s">
        <v>1582</v>
      </c>
      <c r="M2182" t="s">
        <v>1583</v>
      </c>
      <c r="N2182" s="1">
        <v>41975</v>
      </c>
      <c r="O2182">
        <v>-4.8765999999999998</v>
      </c>
      <c r="P2182">
        <v>81.314400000000006</v>
      </c>
      <c r="Q2182" t="s">
        <v>31</v>
      </c>
      <c r="R2182" t="s">
        <v>1306</v>
      </c>
      <c r="S2182" t="s">
        <v>1307</v>
      </c>
      <c r="T2182" t="s">
        <v>17</v>
      </c>
      <c r="U2182" t="s">
        <v>16</v>
      </c>
      <c r="V2182">
        <v>112.5423</v>
      </c>
      <c r="W2182">
        <v>0.91</v>
      </c>
      <c r="X2182">
        <v>0</v>
      </c>
      <c r="Y2182">
        <v>10</v>
      </c>
      <c r="Z2182">
        <v>0</v>
      </c>
      <c r="AA2182">
        <v>0</v>
      </c>
      <c r="AB2182">
        <v>0</v>
      </c>
      <c r="AC2182">
        <v>240</v>
      </c>
      <c r="AD2182">
        <v>1000</v>
      </c>
      <c r="AE2182">
        <v>2000</v>
      </c>
      <c r="AF2182">
        <v>0</v>
      </c>
      <c r="AG2182">
        <v>0</v>
      </c>
      <c r="AH2182">
        <v>0</v>
      </c>
      <c r="AI2182">
        <v>0</v>
      </c>
      <c r="AJ2182">
        <v>0</v>
      </c>
      <c r="AK2182">
        <v>0</v>
      </c>
      <c r="AL2182">
        <v>0</v>
      </c>
      <c r="AM2182">
        <v>0</v>
      </c>
      <c r="AN2182">
        <v>0</v>
      </c>
      <c r="AO2182">
        <v>0</v>
      </c>
      <c r="AP2182">
        <v>0</v>
      </c>
      <c r="AQ2182">
        <v>0</v>
      </c>
      <c r="AR2182">
        <v>0</v>
      </c>
      <c r="AS2182">
        <v>0</v>
      </c>
      <c r="AT2182">
        <v>0</v>
      </c>
      <c r="AU2182">
        <v>0</v>
      </c>
      <c r="AV2182">
        <v>0</v>
      </c>
      <c r="AW2182">
        <v>0</v>
      </c>
      <c r="AX2182">
        <v>1</v>
      </c>
    </row>
    <row r="2183" spans="1:50" x14ac:dyDescent="0.25">
      <c r="A2183" s="36">
        <v>2902142</v>
      </c>
      <c r="B2183" s="36">
        <v>2080</v>
      </c>
      <c r="C2183" t="s">
        <v>65</v>
      </c>
      <c r="D2183" t="s">
        <v>1605</v>
      </c>
      <c r="E2183" t="s">
        <v>1606</v>
      </c>
      <c r="F2183" s="1">
        <v>41861</v>
      </c>
      <c r="G2183" s="1">
        <v>41894</v>
      </c>
      <c r="H2183">
        <v>8</v>
      </c>
      <c r="I2183">
        <v>2014</v>
      </c>
      <c r="J2183">
        <v>-4</v>
      </c>
      <c r="K2183">
        <v>68.5</v>
      </c>
      <c r="L2183" t="s">
        <v>1582</v>
      </c>
      <c r="M2183" t="s">
        <v>1583</v>
      </c>
      <c r="N2183" s="1">
        <v>41973</v>
      </c>
      <c r="O2183">
        <v>-4.1662999999999997</v>
      </c>
      <c r="P2183">
        <v>62.6584</v>
      </c>
      <c r="Q2183" t="s">
        <v>9</v>
      </c>
      <c r="R2183" t="s">
        <v>1306</v>
      </c>
      <c r="S2183" t="s">
        <v>1307</v>
      </c>
      <c r="T2183" t="s">
        <v>17</v>
      </c>
      <c r="U2183" t="s">
        <v>16</v>
      </c>
      <c r="V2183">
        <v>112.5722</v>
      </c>
      <c r="W2183">
        <v>0.91</v>
      </c>
      <c r="X2183">
        <v>1</v>
      </c>
      <c r="Y2183">
        <v>12</v>
      </c>
      <c r="Z2183">
        <v>0</v>
      </c>
      <c r="AA2183">
        <v>0</v>
      </c>
      <c r="AB2183">
        <v>0</v>
      </c>
      <c r="AC2183">
        <v>240</v>
      </c>
      <c r="AD2183">
        <v>1000</v>
      </c>
      <c r="AE2183">
        <v>2000</v>
      </c>
      <c r="AF2183">
        <v>0</v>
      </c>
      <c r="AG2183">
        <v>0</v>
      </c>
      <c r="AH2183">
        <v>0</v>
      </c>
      <c r="AI2183">
        <v>0</v>
      </c>
      <c r="AJ2183">
        <v>0</v>
      </c>
      <c r="AK2183">
        <v>0</v>
      </c>
      <c r="AL2183">
        <v>0</v>
      </c>
      <c r="AM2183">
        <v>0</v>
      </c>
      <c r="AN2183">
        <v>0</v>
      </c>
      <c r="AO2183">
        <v>0</v>
      </c>
      <c r="AP2183">
        <v>0</v>
      </c>
      <c r="AQ2183">
        <v>0</v>
      </c>
      <c r="AR2183">
        <v>0</v>
      </c>
      <c r="AS2183">
        <v>0</v>
      </c>
      <c r="AT2183">
        <v>0</v>
      </c>
      <c r="AU2183">
        <v>0</v>
      </c>
      <c r="AV2183">
        <v>0</v>
      </c>
      <c r="AW2183">
        <v>0</v>
      </c>
      <c r="AX2183">
        <v>1</v>
      </c>
    </row>
    <row r="2184" spans="1:50" x14ac:dyDescent="0.25">
      <c r="A2184" s="36">
        <v>2902141</v>
      </c>
      <c r="B2184" s="36">
        <v>137932</v>
      </c>
      <c r="C2184" t="s">
        <v>64</v>
      </c>
      <c r="D2184" t="s">
        <v>1607</v>
      </c>
      <c r="E2184">
        <v>7110</v>
      </c>
      <c r="F2184" s="1">
        <v>41860</v>
      </c>
      <c r="G2184" s="1">
        <v>41894</v>
      </c>
      <c r="H2184">
        <v>8</v>
      </c>
      <c r="I2184">
        <v>2014</v>
      </c>
      <c r="J2184">
        <v>-4</v>
      </c>
      <c r="K2184">
        <v>67.25</v>
      </c>
      <c r="L2184" t="s">
        <v>1582</v>
      </c>
      <c r="M2184" t="s">
        <v>1583</v>
      </c>
      <c r="N2184" s="1">
        <v>41972</v>
      </c>
      <c r="O2184">
        <v>-3.8336999999999999</v>
      </c>
      <c r="P2184">
        <v>57.856400000000001</v>
      </c>
      <c r="Q2184" t="s">
        <v>3</v>
      </c>
      <c r="R2184" t="s">
        <v>1306</v>
      </c>
      <c r="S2184" t="s">
        <v>1307</v>
      </c>
      <c r="T2184" t="s">
        <v>17</v>
      </c>
      <c r="U2184" t="s">
        <v>16</v>
      </c>
      <c r="V2184">
        <v>111.38209999999999</v>
      </c>
      <c r="W2184">
        <v>0.91</v>
      </c>
      <c r="X2184">
        <v>0</v>
      </c>
      <c r="Y2184">
        <v>12</v>
      </c>
      <c r="Z2184">
        <v>0</v>
      </c>
      <c r="AA2184">
        <v>0</v>
      </c>
      <c r="AB2184">
        <v>0</v>
      </c>
      <c r="AC2184">
        <v>240</v>
      </c>
      <c r="AD2184">
        <v>1000</v>
      </c>
      <c r="AE2184">
        <v>2000</v>
      </c>
      <c r="AF2184">
        <v>0</v>
      </c>
      <c r="AG2184">
        <v>0</v>
      </c>
      <c r="AH2184">
        <v>0</v>
      </c>
      <c r="AI2184">
        <v>0</v>
      </c>
      <c r="AJ2184">
        <v>0</v>
      </c>
      <c r="AK2184">
        <v>0</v>
      </c>
      <c r="AL2184">
        <v>0</v>
      </c>
      <c r="AM2184">
        <v>0</v>
      </c>
      <c r="AN2184">
        <v>0</v>
      </c>
      <c r="AO2184">
        <v>0</v>
      </c>
      <c r="AP2184">
        <v>0</v>
      </c>
      <c r="AQ2184">
        <v>0</v>
      </c>
      <c r="AR2184">
        <v>0</v>
      </c>
      <c r="AS2184">
        <v>0</v>
      </c>
      <c r="AT2184">
        <v>1</v>
      </c>
      <c r="AU2184">
        <v>0</v>
      </c>
      <c r="AV2184">
        <v>0</v>
      </c>
      <c r="AW2184">
        <v>0</v>
      </c>
      <c r="AX2184">
        <v>1</v>
      </c>
    </row>
    <row r="2185" spans="1:50" x14ac:dyDescent="0.25">
      <c r="A2185" s="36">
        <v>2902140</v>
      </c>
      <c r="B2185" s="36">
        <v>135408</v>
      </c>
      <c r="C2185" t="s">
        <v>64</v>
      </c>
      <c r="D2185" t="s">
        <v>1608</v>
      </c>
      <c r="E2185" t="s">
        <v>1609</v>
      </c>
      <c r="F2185" s="1">
        <v>41859</v>
      </c>
      <c r="G2185" s="1">
        <v>41894</v>
      </c>
      <c r="H2185">
        <v>8</v>
      </c>
      <c r="I2185">
        <v>2014</v>
      </c>
      <c r="J2185">
        <v>-3</v>
      </c>
      <c r="K2185">
        <v>67</v>
      </c>
      <c r="L2185" t="s">
        <v>1582</v>
      </c>
      <c r="M2185" t="s">
        <v>1583</v>
      </c>
      <c r="N2185" s="1">
        <v>41971</v>
      </c>
      <c r="O2185">
        <v>-3.0594999999999999</v>
      </c>
      <c r="P2185">
        <v>63.9114</v>
      </c>
      <c r="Q2185" t="s">
        <v>26</v>
      </c>
      <c r="R2185" t="s">
        <v>1306</v>
      </c>
      <c r="S2185" t="s">
        <v>1307</v>
      </c>
      <c r="T2185" t="s">
        <v>17</v>
      </c>
      <c r="U2185" t="s">
        <v>16</v>
      </c>
      <c r="V2185">
        <v>112.3763</v>
      </c>
      <c r="W2185">
        <v>0.91</v>
      </c>
      <c r="X2185">
        <v>0</v>
      </c>
      <c r="Y2185">
        <v>11</v>
      </c>
      <c r="Z2185">
        <v>0</v>
      </c>
      <c r="AA2185">
        <v>0</v>
      </c>
      <c r="AB2185">
        <v>0</v>
      </c>
      <c r="AC2185">
        <v>240</v>
      </c>
      <c r="AD2185">
        <v>1000</v>
      </c>
      <c r="AE2185">
        <v>2000</v>
      </c>
      <c r="AF2185">
        <v>0</v>
      </c>
      <c r="AG2185">
        <v>0</v>
      </c>
      <c r="AH2185">
        <v>0</v>
      </c>
      <c r="AI2185">
        <v>0</v>
      </c>
      <c r="AJ2185">
        <v>0</v>
      </c>
      <c r="AK2185">
        <v>0</v>
      </c>
      <c r="AL2185">
        <v>0</v>
      </c>
      <c r="AM2185">
        <v>0</v>
      </c>
      <c r="AN2185">
        <v>0</v>
      </c>
      <c r="AO2185">
        <v>0</v>
      </c>
      <c r="AP2185">
        <v>0</v>
      </c>
      <c r="AQ2185">
        <v>0</v>
      </c>
      <c r="AR2185">
        <v>0</v>
      </c>
      <c r="AS2185">
        <v>0</v>
      </c>
      <c r="AT2185">
        <v>0</v>
      </c>
      <c r="AU2185">
        <v>0</v>
      </c>
      <c r="AV2185">
        <v>0</v>
      </c>
      <c r="AW2185">
        <v>0</v>
      </c>
      <c r="AX2185">
        <v>1</v>
      </c>
    </row>
    <row r="2186" spans="1:50" x14ac:dyDescent="0.25">
      <c r="A2186" s="36">
        <v>2902139</v>
      </c>
      <c r="B2186" s="36">
        <v>135405</v>
      </c>
      <c r="C2186" t="s">
        <v>64</v>
      </c>
      <c r="D2186" t="s">
        <v>1610</v>
      </c>
      <c r="E2186" t="s">
        <v>1611</v>
      </c>
      <c r="F2186" s="1">
        <v>41858</v>
      </c>
      <c r="G2186" s="1">
        <v>41894</v>
      </c>
      <c r="H2186">
        <v>8</v>
      </c>
      <c r="I2186">
        <v>2014</v>
      </c>
      <c r="J2186">
        <v>-2</v>
      </c>
      <c r="K2186">
        <v>66.8</v>
      </c>
      <c r="L2186" t="s">
        <v>1582</v>
      </c>
      <c r="M2186" t="s">
        <v>1591</v>
      </c>
      <c r="N2186" s="1">
        <v>41951</v>
      </c>
      <c r="O2186">
        <v>-2.4813000000000001</v>
      </c>
      <c r="P2186">
        <v>68.472899999999996</v>
      </c>
      <c r="Q2186" t="s">
        <v>9</v>
      </c>
      <c r="R2186" t="s">
        <v>1306</v>
      </c>
      <c r="S2186" t="s">
        <v>1307</v>
      </c>
      <c r="T2186" t="s">
        <v>17</v>
      </c>
      <c r="U2186" t="s">
        <v>16</v>
      </c>
      <c r="V2186">
        <v>92.619</v>
      </c>
      <c r="W2186">
        <v>0.91</v>
      </c>
      <c r="X2186">
        <v>0</v>
      </c>
      <c r="Y2186">
        <v>0</v>
      </c>
      <c r="Z2186">
        <v>0</v>
      </c>
      <c r="AA2186">
        <v>0</v>
      </c>
      <c r="AB2186">
        <v>0</v>
      </c>
      <c r="AC2186">
        <v>240</v>
      </c>
      <c r="AD2186">
        <v>1000</v>
      </c>
      <c r="AE2186">
        <v>2000</v>
      </c>
      <c r="AF2186">
        <v>0</v>
      </c>
      <c r="AG2186">
        <v>0</v>
      </c>
      <c r="AH2186">
        <v>0</v>
      </c>
      <c r="AI2186">
        <v>0</v>
      </c>
      <c r="AJ2186">
        <v>0</v>
      </c>
      <c r="AK2186">
        <v>0</v>
      </c>
      <c r="AL2186">
        <v>0</v>
      </c>
      <c r="AM2186">
        <v>0</v>
      </c>
      <c r="AN2186">
        <v>0</v>
      </c>
      <c r="AO2186">
        <v>0</v>
      </c>
      <c r="AP2186">
        <v>0</v>
      </c>
      <c r="AQ2186">
        <v>0</v>
      </c>
      <c r="AR2186">
        <v>0</v>
      </c>
      <c r="AS2186">
        <v>0</v>
      </c>
      <c r="AT2186">
        <v>0</v>
      </c>
      <c r="AU2186">
        <v>0</v>
      </c>
      <c r="AV2186">
        <v>0</v>
      </c>
      <c r="AW2186">
        <v>0</v>
      </c>
      <c r="AX2186">
        <v>1</v>
      </c>
    </row>
    <row r="2187" spans="1:50" x14ac:dyDescent="0.25">
      <c r="A2187" s="36">
        <v>2902093</v>
      </c>
      <c r="B2187" s="36">
        <v>7960</v>
      </c>
      <c r="C2187" t="s">
        <v>65</v>
      </c>
      <c r="D2187" t="s">
        <v>1612</v>
      </c>
      <c r="E2187" t="s">
        <v>1613</v>
      </c>
      <c r="F2187" s="1">
        <v>41329</v>
      </c>
      <c r="G2187" s="1">
        <v>41333</v>
      </c>
      <c r="H2187">
        <v>2</v>
      </c>
      <c r="I2187">
        <v>2013</v>
      </c>
      <c r="J2187">
        <v>17.7</v>
      </c>
      <c r="K2187">
        <v>68.3</v>
      </c>
      <c r="L2187" t="s">
        <v>1582</v>
      </c>
      <c r="M2187" t="s">
        <v>1614</v>
      </c>
      <c r="N2187" s="1">
        <v>41968</v>
      </c>
      <c r="O2187">
        <v>18.3064</v>
      </c>
      <c r="P2187">
        <v>65.755600000000001</v>
      </c>
      <c r="Q2187" t="s">
        <v>31</v>
      </c>
      <c r="R2187" t="s">
        <v>1306</v>
      </c>
      <c r="S2187" t="s">
        <v>1307</v>
      </c>
      <c r="T2187" t="s">
        <v>17</v>
      </c>
      <c r="U2187" t="s">
        <v>16</v>
      </c>
      <c r="V2187">
        <v>638.85760000000005</v>
      </c>
      <c r="W2187">
        <v>0.86</v>
      </c>
      <c r="X2187">
        <v>1</v>
      </c>
      <c r="Y2187">
        <v>72</v>
      </c>
      <c r="Z2187">
        <v>0</v>
      </c>
      <c r="AA2187">
        <v>0</v>
      </c>
      <c r="AB2187">
        <v>0</v>
      </c>
      <c r="AC2187">
        <v>240</v>
      </c>
      <c r="AD2187">
        <v>1000</v>
      </c>
      <c r="AE2187">
        <v>2000</v>
      </c>
      <c r="AF2187">
        <v>1</v>
      </c>
      <c r="AG2187">
        <v>1</v>
      </c>
      <c r="AH2187">
        <v>0</v>
      </c>
      <c r="AI2187">
        <v>0</v>
      </c>
      <c r="AJ2187">
        <v>0</v>
      </c>
      <c r="AK2187">
        <v>0</v>
      </c>
      <c r="AL2187">
        <v>1</v>
      </c>
      <c r="AM2187">
        <v>0</v>
      </c>
      <c r="AN2187">
        <v>0</v>
      </c>
      <c r="AO2187">
        <v>0</v>
      </c>
      <c r="AP2187">
        <v>0</v>
      </c>
      <c r="AQ2187">
        <v>0</v>
      </c>
      <c r="AR2187">
        <v>0</v>
      </c>
      <c r="AS2187">
        <v>0</v>
      </c>
      <c r="AT2187">
        <v>1</v>
      </c>
      <c r="AU2187">
        <v>1</v>
      </c>
      <c r="AV2187">
        <v>0</v>
      </c>
      <c r="AW2187">
        <v>0</v>
      </c>
      <c r="AX2187">
        <v>1</v>
      </c>
    </row>
    <row r="2188" spans="1:50" x14ac:dyDescent="0.25">
      <c r="A2188" s="36">
        <v>1901444</v>
      </c>
      <c r="B2188" s="36">
        <v>89205</v>
      </c>
      <c r="C2188" t="s">
        <v>64</v>
      </c>
      <c r="D2188">
        <v>4308</v>
      </c>
      <c r="E2188">
        <v>4308</v>
      </c>
      <c r="F2188" s="1">
        <v>40310</v>
      </c>
      <c r="G2188" s="1">
        <v>40102</v>
      </c>
      <c r="H2188">
        <v>5</v>
      </c>
      <c r="I2188">
        <v>2010</v>
      </c>
      <c r="J2188">
        <v>-4.1993</v>
      </c>
      <c r="K2188">
        <v>80.574700000000007</v>
      </c>
      <c r="L2188" t="s">
        <v>1582</v>
      </c>
      <c r="M2188" t="s">
        <v>1615</v>
      </c>
      <c r="N2188" s="1">
        <v>41967</v>
      </c>
      <c r="O2188">
        <v>-3.1894999999999998</v>
      </c>
      <c r="P2188">
        <v>89.697400000000002</v>
      </c>
      <c r="Q2188" t="s">
        <v>3</v>
      </c>
      <c r="R2188" t="s">
        <v>601</v>
      </c>
      <c r="S2188" t="s">
        <v>602</v>
      </c>
      <c r="T2188" t="s">
        <v>15</v>
      </c>
      <c r="U2188" t="s">
        <v>7</v>
      </c>
      <c r="V2188">
        <v>1656.7772</v>
      </c>
      <c r="W2188">
        <v>0.74</v>
      </c>
      <c r="X2188">
        <v>1</v>
      </c>
      <c r="Y2188">
        <v>149</v>
      </c>
      <c r="Z2188">
        <v>53</v>
      </c>
      <c r="AA2188">
        <v>0</v>
      </c>
      <c r="AB2188">
        <v>0</v>
      </c>
      <c r="AC2188">
        <v>258</v>
      </c>
      <c r="AD2188">
        <v>1500</v>
      </c>
      <c r="AE2188">
        <v>2000</v>
      </c>
      <c r="AF2188">
        <v>0</v>
      </c>
      <c r="AG2188">
        <v>0</v>
      </c>
      <c r="AH2188">
        <v>0</v>
      </c>
      <c r="AI2188">
        <v>0</v>
      </c>
      <c r="AJ2188">
        <v>0</v>
      </c>
      <c r="AK2188">
        <v>0</v>
      </c>
      <c r="AL2188">
        <v>0</v>
      </c>
      <c r="AM2188">
        <v>0</v>
      </c>
      <c r="AN2188">
        <v>0</v>
      </c>
      <c r="AO2188">
        <v>0</v>
      </c>
      <c r="AP2188">
        <v>0</v>
      </c>
      <c r="AQ2188">
        <v>0</v>
      </c>
      <c r="AR2188">
        <v>0</v>
      </c>
      <c r="AS2188">
        <v>0</v>
      </c>
      <c r="AT2188">
        <v>0</v>
      </c>
      <c r="AU2188">
        <v>0</v>
      </c>
      <c r="AV2188">
        <v>0</v>
      </c>
      <c r="AW2188">
        <v>0</v>
      </c>
      <c r="AX2188">
        <v>1</v>
      </c>
    </row>
    <row r="2189" spans="1:50" x14ac:dyDescent="0.25">
      <c r="A2189" s="36">
        <v>1901447</v>
      </c>
      <c r="B2189" s="36">
        <v>89217</v>
      </c>
      <c r="C2189" t="s">
        <v>64</v>
      </c>
      <c r="D2189">
        <v>4396</v>
      </c>
      <c r="E2189">
        <v>4396</v>
      </c>
      <c r="F2189" s="1">
        <v>40311</v>
      </c>
      <c r="G2189" s="1">
        <v>40102</v>
      </c>
      <c r="H2189">
        <v>5</v>
      </c>
      <c r="I2189">
        <v>2010</v>
      </c>
      <c r="J2189">
        <v>-6.0095000000000001</v>
      </c>
      <c r="K2189">
        <v>80.489000000000004</v>
      </c>
      <c r="L2189" t="s">
        <v>1582</v>
      </c>
      <c r="M2189" t="s">
        <v>1615</v>
      </c>
      <c r="N2189" s="1">
        <v>41968</v>
      </c>
      <c r="O2189">
        <v>-9.2577999999999996</v>
      </c>
      <c r="P2189">
        <v>83.3767</v>
      </c>
      <c r="Q2189" t="s">
        <v>3</v>
      </c>
      <c r="R2189" t="s">
        <v>601</v>
      </c>
      <c r="S2189" t="s">
        <v>602</v>
      </c>
      <c r="T2189" t="s">
        <v>15</v>
      </c>
      <c r="U2189" t="s">
        <v>7</v>
      </c>
      <c r="V2189">
        <v>1656.6977999999999</v>
      </c>
      <c r="W2189">
        <v>0.74</v>
      </c>
      <c r="X2189">
        <v>1</v>
      </c>
      <c r="Y2189">
        <v>149</v>
      </c>
      <c r="Z2189">
        <v>54</v>
      </c>
      <c r="AA2189">
        <v>0</v>
      </c>
      <c r="AB2189">
        <v>0</v>
      </c>
      <c r="AC2189">
        <v>258</v>
      </c>
      <c r="AD2189">
        <v>1500</v>
      </c>
      <c r="AE2189">
        <v>2000</v>
      </c>
      <c r="AF2189">
        <v>0</v>
      </c>
      <c r="AG2189">
        <v>0</v>
      </c>
      <c r="AH2189">
        <v>0</v>
      </c>
      <c r="AI2189">
        <v>0</v>
      </c>
      <c r="AJ2189">
        <v>0</v>
      </c>
      <c r="AK2189">
        <v>0</v>
      </c>
      <c r="AL2189">
        <v>0</v>
      </c>
      <c r="AM2189">
        <v>0</v>
      </c>
      <c r="AN2189">
        <v>0</v>
      </c>
      <c r="AO2189">
        <v>0</v>
      </c>
      <c r="AP2189">
        <v>0</v>
      </c>
      <c r="AQ2189">
        <v>0</v>
      </c>
      <c r="AR2189">
        <v>0</v>
      </c>
      <c r="AS2189">
        <v>0</v>
      </c>
      <c r="AT2189">
        <v>0</v>
      </c>
      <c r="AU2189">
        <v>0</v>
      </c>
      <c r="AV2189">
        <v>0</v>
      </c>
      <c r="AW2189">
        <v>0</v>
      </c>
      <c r="AX2189">
        <v>1</v>
      </c>
    </row>
    <row r="2190" spans="1:50" x14ac:dyDescent="0.25">
      <c r="A2190" s="36">
        <v>1901442</v>
      </c>
      <c r="B2190" s="36">
        <v>85095</v>
      </c>
      <c r="C2190" t="s">
        <v>64</v>
      </c>
      <c r="D2190">
        <v>4091</v>
      </c>
      <c r="E2190">
        <v>4091</v>
      </c>
      <c r="F2190" s="1">
        <v>40306</v>
      </c>
      <c r="G2190" s="1">
        <v>40102</v>
      </c>
      <c r="H2190">
        <v>5</v>
      </c>
      <c r="I2190">
        <v>2010</v>
      </c>
      <c r="J2190">
        <v>2</v>
      </c>
      <c r="K2190">
        <v>80.510800000000003</v>
      </c>
      <c r="L2190" t="s">
        <v>1582</v>
      </c>
      <c r="M2190" t="s">
        <v>1615</v>
      </c>
      <c r="N2190" s="1">
        <v>41972</v>
      </c>
      <c r="O2190">
        <v>1.5569999999999999</v>
      </c>
      <c r="P2190">
        <v>91.890299999999996</v>
      </c>
      <c r="Q2190" t="s">
        <v>3</v>
      </c>
      <c r="R2190" t="s">
        <v>601</v>
      </c>
      <c r="S2190" t="s">
        <v>602</v>
      </c>
      <c r="T2190" t="s">
        <v>15</v>
      </c>
      <c r="U2190" t="s">
        <v>7</v>
      </c>
      <c r="V2190">
        <v>1666.3264999999999</v>
      </c>
      <c r="W2190">
        <v>0.74</v>
      </c>
      <c r="X2190">
        <v>1</v>
      </c>
      <c r="Y2190">
        <v>156</v>
      </c>
      <c r="Z2190">
        <v>54</v>
      </c>
      <c r="AA2190">
        <v>0</v>
      </c>
      <c r="AB2190">
        <v>0</v>
      </c>
      <c r="AC2190">
        <v>258</v>
      </c>
      <c r="AD2190">
        <v>1500</v>
      </c>
      <c r="AE2190">
        <v>2000</v>
      </c>
      <c r="AF2190">
        <v>0</v>
      </c>
      <c r="AG2190">
        <v>0</v>
      </c>
      <c r="AH2190">
        <v>0</v>
      </c>
      <c r="AI2190">
        <v>0</v>
      </c>
      <c r="AJ2190">
        <v>0</v>
      </c>
      <c r="AK2190">
        <v>0</v>
      </c>
      <c r="AL2190">
        <v>0</v>
      </c>
      <c r="AM2190">
        <v>0</v>
      </c>
      <c r="AN2190">
        <v>0</v>
      </c>
      <c r="AO2190">
        <v>0</v>
      </c>
      <c r="AP2190">
        <v>0</v>
      </c>
      <c r="AQ2190">
        <v>0</v>
      </c>
      <c r="AR2190">
        <v>0</v>
      </c>
      <c r="AS2190">
        <v>0</v>
      </c>
      <c r="AT2190">
        <v>0</v>
      </c>
      <c r="AU2190">
        <v>0</v>
      </c>
      <c r="AV2190">
        <v>0</v>
      </c>
      <c r="AW2190">
        <v>0</v>
      </c>
      <c r="AX2190">
        <v>1</v>
      </c>
    </row>
    <row r="2191" spans="1:50" x14ac:dyDescent="0.25">
      <c r="A2191" s="36">
        <v>1901441</v>
      </c>
      <c r="B2191" s="36">
        <v>85083</v>
      </c>
      <c r="C2191" t="s">
        <v>64</v>
      </c>
      <c r="D2191">
        <v>4060</v>
      </c>
      <c r="E2191">
        <v>4060</v>
      </c>
      <c r="F2191" s="1">
        <v>40305</v>
      </c>
      <c r="G2191" s="1">
        <v>40102</v>
      </c>
      <c r="H2191">
        <v>5</v>
      </c>
      <c r="I2191">
        <v>2010</v>
      </c>
      <c r="J2191">
        <v>1.2999999999999999E-3</v>
      </c>
      <c r="K2191">
        <v>50.506300000000003</v>
      </c>
      <c r="L2191" t="s">
        <v>1582</v>
      </c>
      <c r="M2191" t="s">
        <v>1615</v>
      </c>
      <c r="N2191" s="1">
        <v>41975</v>
      </c>
      <c r="O2191">
        <v>0.80389999999999995</v>
      </c>
      <c r="P2191">
        <v>90.918099999999995</v>
      </c>
      <c r="Q2191" t="s">
        <v>3</v>
      </c>
      <c r="R2191" t="s">
        <v>601</v>
      </c>
      <c r="S2191" t="s">
        <v>602</v>
      </c>
      <c r="T2191" t="s">
        <v>15</v>
      </c>
      <c r="U2191" t="s">
        <v>7</v>
      </c>
      <c r="V2191">
        <v>1669.9733000000001</v>
      </c>
      <c r="W2191">
        <v>0.74</v>
      </c>
      <c r="X2191">
        <v>1</v>
      </c>
      <c r="Y2191">
        <v>156</v>
      </c>
      <c r="Z2191">
        <v>54</v>
      </c>
      <c r="AA2191">
        <v>0</v>
      </c>
      <c r="AB2191">
        <v>0</v>
      </c>
      <c r="AC2191">
        <v>258</v>
      </c>
      <c r="AD2191">
        <v>1500</v>
      </c>
      <c r="AE2191">
        <v>2000</v>
      </c>
      <c r="AF2191">
        <v>0</v>
      </c>
      <c r="AG2191">
        <v>0</v>
      </c>
      <c r="AH2191">
        <v>0</v>
      </c>
      <c r="AI2191">
        <v>0</v>
      </c>
      <c r="AJ2191">
        <v>0</v>
      </c>
      <c r="AK2191">
        <v>0</v>
      </c>
      <c r="AL2191">
        <v>0</v>
      </c>
      <c r="AM2191">
        <v>0</v>
      </c>
      <c r="AN2191">
        <v>0</v>
      </c>
      <c r="AO2191">
        <v>0</v>
      </c>
      <c r="AP2191">
        <v>0</v>
      </c>
      <c r="AQ2191">
        <v>0</v>
      </c>
      <c r="AR2191">
        <v>0</v>
      </c>
      <c r="AS2191">
        <v>0</v>
      </c>
      <c r="AT2191">
        <v>0</v>
      </c>
      <c r="AU2191">
        <v>0</v>
      </c>
      <c r="AV2191">
        <v>0</v>
      </c>
      <c r="AW2191">
        <v>0</v>
      </c>
      <c r="AX2191">
        <v>1</v>
      </c>
    </row>
    <row r="2192" spans="1:50" x14ac:dyDescent="0.25">
      <c r="A2192" s="36">
        <v>1901443</v>
      </c>
      <c r="B2192" s="36">
        <v>89204</v>
      </c>
      <c r="C2192" t="s">
        <v>64</v>
      </c>
      <c r="D2192">
        <v>4307</v>
      </c>
      <c r="E2192">
        <v>4307</v>
      </c>
      <c r="F2192" s="1">
        <v>40311</v>
      </c>
      <c r="G2192" s="1">
        <v>40102</v>
      </c>
      <c r="H2192">
        <v>5</v>
      </c>
      <c r="I2192">
        <v>2010</v>
      </c>
      <c r="J2192">
        <v>-5.0072000000000001</v>
      </c>
      <c r="K2192">
        <v>80.499499999999998</v>
      </c>
      <c r="L2192" t="s">
        <v>1582</v>
      </c>
      <c r="M2192" t="s">
        <v>1615</v>
      </c>
      <c r="N2192" s="1">
        <v>41967</v>
      </c>
      <c r="O2192">
        <v>-6.6920000000000002</v>
      </c>
      <c r="P2192">
        <v>89.814899999999994</v>
      </c>
      <c r="Q2192" t="s">
        <v>3</v>
      </c>
      <c r="R2192" t="s">
        <v>601</v>
      </c>
      <c r="S2192" t="s">
        <v>602</v>
      </c>
      <c r="T2192" t="s">
        <v>15</v>
      </c>
      <c r="U2192" t="s">
        <v>7</v>
      </c>
      <c r="V2192">
        <v>1656.3924</v>
      </c>
      <c r="W2192">
        <v>0.74</v>
      </c>
      <c r="X2192">
        <v>1</v>
      </c>
      <c r="Y2192">
        <v>155</v>
      </c>
      <c r="Z2192">
        <v>53</v>
      </c>
      <c r="AA2192">
        <v>0</v>
      </c>
      <c r="AB2192">
        <v>0</v>
      </c>
      <c r="AC2192">
        <v>258</v>
      </c>
      <c r="AD2192">
        <v>1500</v>
      </c>
      <c r="AE2192">
        <v>2000</v>
      </c>
      <c r="AF2192">
        <v>0</v>
      </c>
      <c r="AG2192">
        <v>0</v>
      </c>
      <c r="AH2192">
        <v>0</v>
      </c>
      <c r="AI2192">
        <v>0</v>
      </c>
      <c r="AJ2192">
        <v>0</v>
      </c>
      <c r="AK2192">
        <v>0</v>
      </c>
      <c r="AL2192">
        <v>0</v>
      </c>
      <c r="AM2192">
        <v>0</v>
      </c>
      <c r="AN2192">
        <v>0</v>
      </c>
      <c r="AO2192">
        <v>0</v>
      </c>
      <c r="AP2192">
        <v>0</v>
      </c>
      <c r="AQ2192">
        <v>0</v>
      </c>
      <c r="AR2192">
        <v>0</v>
      </c>
      <c r="AS2192">
        <v>0</v>
      </c>
      <c r="AT2192">
        <v>0</v>
      </c>
      <c r="AU2192">
        <v>0</v>
      </c>
      <c r="AV2192">
        <v>0</v>
      </c>
      <c r="AW2192">
        <v>0</v>
      </c>
      <c r="AX2192">
        <v>1</v>
      </c>
    </row>
    <row r="2193" spans="1:50" x14ac:dyDescent="0.25">
      <c r="A2193" s="36">
        <v>1901445</v>
      </c>
      <c r="B2193" s="36">
        <v>89206</v>
      </c>
      <c r="C2193" t="s">
        <v>64</v>
      </c>
      <c r="D2193">
        <v>4309</v>
      </c>
      <c r="E2193">
        <v>4309</v>
      </c>
      <c r="F2193" s="1">
        <v>40322</v>
      </c>
      <c r="G2193" s="1">
        <v>40102</v>
      </c>
      <c r="H2193">
        <v>5</v>
      </c>
      <c r="I2193">
        <v>2010</v>
      </c>
      <c r="J2193">
        <v>1.5808</v>
      </c>
      <c r="K2193">
        <v>80.511200000000002</v>
      </c>
      <c r="L2193" t="s">
        <v>1582</v>
      </c>
      <c r="M2193" t="s">
        <v>1615</v>
      </c>
      <c r="N2193" s="1">
        <v>41968</v>
      </c>
      <c r="O2193">
        <v>-5.7839999999999998</v>
      </c>
      <c r="P2193">
        <v>102.0213</v>
      </c>
      <c r="Q2193" t="s">
        <v>3</v>
      </c>
      <c r="R2193" t="s">
        <v>601</v>
      </c>
      <c r="S2193" t="s">
        <v>602</v>
      </c>
      <c r="T2193" t="s">
        <v>15</v>
      </c>
      <c r="U2193" t="s">
        <v>7</v>
      </c>
      <c r="V2193">
        <v>1646.0533</v>
      </c>
      <c r="W2193">
        <v>0.74</v>
      </c>
      <c r="X2193">
        <v>1</v>
      </c>
      <c r="Y2193">
        <v>147</v>
      </c>
      <c r="Z2193">
        <v>53</v>
      </c>
      <c r="AA2193">
        <v>0</v>
      </c>
      <c r="AB2193">
        <v>0</v>
      </c>
      <c r="AC2193">
        <v>258</v>
      </c>
      <c r="AD2193">
        <v>1500</v>
      </c>
      <c r="AE2193">
        <v>2000</v>
      </c>
      <c r="AF2193">
        <v>0</v>
      </c>
      <c r="AG2193">
        <v>0</v>
      </c>
      <c r="AH2193">
        <v>0</v>
      </c>
      <c r="AI2193">
        <v>0</v>
      </c>
      <c r="AJ2193">
        <v>0</v>
      </c>
      <c r="AK2193">
        <v>0</v>
      </c>
      <c r="AL2193">
        <v>0</v>
      </c>
      <c r="AM2193">
        <v>0</v>
      </c>
      <c r="AN2193">
        <v>0</v>
      </c>
      <c r="AO2193">
        <v>0</v>
      </c>
      <c r="AP2193">
        <v>0</v>
      </c>
      <c r="AQ2193">
        <v>0</v>
      </c>
      <c r="AR2193">
        <v>0</v>
      </c>
      <c r="AS2193">
        <v>0</v>
      </c>
      <c r="AT2193">
        <v>0</v>
      </c>
      <c r="AU2193">
        <v>0</v>
      </c>
      <c r="AV2193">
        <v>0</v>
      </c>
      <c r="AW2193">
        <v>0</v>
      </c>
      <c r="AX2193">
        <v>1</v>
      </c>
    </row>
    <row r="2194" spans="1:50" x14ac:dyDescent="0.25">
      <c r="A2194" s="36">
        <v>2901308</v>
      </c>
      <c r="B2194" s="36">
        <v>6864</v>
      </c>
      <c r="C2194" t="s">
        <v>65</v>
      </c>
      <c r="D2194" t="s">
        <v>1616</v>
      </c>
      <c r="E2194">
        <v>4739</v>
      </c>
      <c r="F2194" s="1">
        <v>40654</v>
      </c>
      <c r="G2194" s="1">
        <v>40658</v>
      </c>
      <c r="H2194">
        <v>4</v>
      </c>
      <c r="I2194">
        <v>2011</v>
      </c>
      <c r="J2194">
        <v>-15</v>
      </c>
      <c r="K2194">
        <v>77</v>
      </c>
      <c r="L2194" t="s">
        <v>1582</v>
      </c>
      <c r="M2194" t="s">
        <v>1617</v>
      </c>
      <c r="N2194" s="1">
        <v>41964</v>
      </c>
      <c r="O2194">
        <v>-13.442</v>
      </c>
      <c r="P2194">
        <v>80.045000000000002</v>
      </c>
      <c r="Q2194" t="s">
        <v>3</v>
      </c>
      <c r="R2194" t="s">
        <v>1306</v>
      </c>
      <c r="S2194" t="s">
        <v>1307</v>
      </c>
      <c r="T2194" t="s">
        <v>17</v>
      </c>
      <c r="U2194" t="s">
        <v>16</v>
      </c>
      <c r="V2194">
        <v>1310.0853</v>
      </c>
      <c r="W2194">
        <v>0.78</v>
      </c>
      <c r="X2194">
        <v>0</v>
      </c>
      <c r="Y2194">
        <v>133</v>
      </c>
      <c r="Z2194">
        <v>0</v>
      </c>
      <c r="AA2194">
        <v>0</v>
      </c>
      <c r="AB2194">
        <v>0</v>
      </c>
      <c r="AC2194">
        <v>240</v>
      </c>
      <c r="AD2194">
        <v>1000</v>
      </c>
      <c r="AE2194">
        <v>2000</v>
      </c>
      <c r="AF2194">
        <v>0</v>
      </c>
      <c r="AG2194">
        <v>0</v>
      </c>
      <c r="AH2194">
        <v>0</v>
      </c>
      <c r="AI2194">
        <v>0</v>
      </c>
      <c r="AJ2194">
        <v>0</v>
      </c>
      <c r="AK2194">
        <v>0</v>
      </c>
      <c r="AL2194">
        <v>0</v>
      </c>
      <c r="AM2194">
        <v>0</v>
      </c>
      <c r="AN2194">
        <v>0</v>
      </c>
      <c r="AO2194">
        <v>0</v>
      </c>
      <c r="AP2194">
        <v>0</v>
      </c>
      <c r="AQ2194">
        <v>0</v>
      </c>
      <c r="AR2194">
        <v>0</v>
      </c>
      <c r="AS2194">
        <v>0</v>
      </c>
      <c r="AT2194">
        <v>1</v>
      </c>
      <c r="AU2194">
        <v>0</v>
      </c>
      <c r="AV2194">
        <v>0</v>
      </c>
      <c r="AW2194">
        <v>0</v>
      </c>
      <c r="AX2194">
        <v>1</v>
      </c>
    </row>
    <row r="2195" spans="1:50" x14ac:dyDescent="0.25">
      <c r="A2195" s="36">
        <v>2901289</v>
      </c>
      <c r="B2195" s="36">
        <v>102505</v>
      </c>
      <c r="C2195" t="s">
        <v>64</v>
      </c>
      <c r="D2195" t="s">
        <v>1618</v>
      </c>
      <c r="E2195">
        <v>5296</v>
      </c>
      <c r="F2195" s="1">
        <v>40486</v>
      </c>
      <c r="G2195" s="1">
        <v>40486</v>
      </c>
      <c r="H2195">
        <v>11</v>
      </c>
      <c r="I2195">
        <v>2010</v>
      </c>
      <c r="J2195">
        <v>13</v>
      </c>
      <c r="K2195">
        <v>90</v>
      </c>
      <c r="L2195" t="s">
        <v>1582</v>
      </c>
      <c r="M2195" t="s">
        <v>1619</v>
      </c>
      <c r="N2195" s="1">
        <v>41972</v>
      </c>
      <c r="O2195">
        <v>6.9767999999999999</v>
      </c>
      <c r="P2195">
        <v>79.872100000000003</v>
      </c>
      <c r="Q2195" t="s">
        <v>3</v>
      </c>
      <c r="R2195" t="s">
        <v>1306</v>
      </c>
      <c r="S2195" t="s">
        <v>1307</v>
      </c>
      <c r="T2195" t="s">
        <v>17</v>
      </c>
      <c r="U2195" t="s">
        <v>16</v>
      </c>
      <c r="V2195">
        <v>1485.7563</v>
      </c>
      <c r="W2195">
        <v>0.74</v>
      </c>
      <c r="X2195">
        <v>1</v>
      </c>
      <c r="Y2195">
        <v>161</v>
      </c>
      <c r="Z2195">
        <v>161</v>
      </c>
      <c r="AA2195">
        <v>0</v>
      </c>
      <c r="AB2195">
        <v>0</v>
      </c>
      <c r="AC2195">
        <v>120</v>
      </c>
      <c r="AD2195">
        <v>1000</v>
      </c>
      <c r="AE2195">
        <v>2000</v>
      </c>
      <c r="AF2195">
        <v>0</v>
      </c>
      <c r="AG2195">
        <v>0</v>
      </c>
      <c r="AH2195">
        <v>0</v>
      </c>
      <c r="AI2195">
        <v>0</v>
      </c>
      <c r="AJ2195">
        <v>0</v>
      </c>
      <c r="AK2195">
        <v>0</v>
      </c>
      <c r="AL2195">
        <v>0</v>
      </c>
      <c r="AM2195">
        <v>0</v>
      </c>
      <c r="AN2195">
        <v>0</v>
      </c>
      <c r="AO2195">
        <v>0</v>
      </c>
      <c r="AP2195">
        <v>0</v>
      </c>
      <c r="AQ2195">
        <v>0</v>
      </c>
      <c r="AR2195">
        <v>0</v>
      </c>
      <c r="AS2195">
        <v>0</v>
      </c>
      <c r="AT2195">
        <v>1</v>
      </c>
      <c r="AU2195">
        <v>0</v>
      </c>
      <c r="AV2195">
        <v>1</v>
      </c>
      <c r="AW2195">
        <v>0</v>
      </c>
      <c r="AX2195">
        <v>1</v>
      </c>
    </row>
    <row r="2196" spans="1:50" x14ac:dyDescent="0.25">
      <c r="A2196" s="36">
        <v>2901286</v>
      </c>
      <c r="B2196" s="36">
        <v>102502</v>
      </c>
      <c r="C2196" t="s">
        <v>64</v>
      </c>
      <c r="D2196" t="s">
        <v>1620</v>
      </c>
      <c r="E2196">
        <v>5293</v>
      </c>
      <c r="F2196" s="1">
        <v>40483</v>
      </c>
      <c r="G2196" s="1">
        <v>40484</v>
      </c>
      <c r="H2196">
        <v>11</v>
      </c>
      <c r="I2196">
        <v>2010</v>
      </c>
      <c r="J2196">
        <v>8</v>
      </c>
      <c r="K2196">
        <v>89</v>
      </c>
      <c r="L2196" t="s">
        <v>1582</v>
      </c>
      <c r="M2196" t="s">
        <v>1619</v>
      </c>
      <c r="N2196" s="1">
        <v>41965</v>
      </c>
      <c r="O2196">
        <v>4.335</v>
      </c>
      <c r="P2196">
        <v>85.497</v>
      </c>
      <c r="Q2196" t="s">
        <v>3</v>
      </c>
      <c r="R2196" t="s">
        <v>1306</v>
      </c>
      <c r="S2196" t="s">
        <v>1307</v>
      </c>
      <c r="T2196" t="s">
        <v>17</v>
      </c>
      <c r="U2196" t="s">
        <v>16</v>
      </c>
      <c r="V2196">
        <v>1481.2343000000001</v>
      </c>
      <c r="W2196">
        <v>0.74</v>
      </c>
      <c r="X2196">
        <v>1</v>
      </c>
      <c r="Y2196">
        <v>282</v>
      </c>
      <c r="Z2196">
        <v>206</v>
      </c>
      <c r="AA2196">
        <v>0</v>
      </c>
      <c r="AB2196">
        <v>0</v>
      </c>
      <c r="AC2196">
        <v>120</v>
      </c>
      <c r="AD2196">
        <v>1000</v>
      </c>
      <c r="AE2196">
        <v>2000</v>
      </c>
      <c r="AF2196">
        <v>0</v>
      </c>
      <c r="AG2196">
        <v>0</v>
      </c>
      <c r="AH2196">
        <v>0</v>
      </c>
      <c r="AI2196">
        <v>0</v>
      </c>
      <c r="AJ2196">
        <v>0</v>
      </c>
      <c r="AK2196">
        <v>0</v>
      </c>
      <c r="AL2196">
        <v>0</v>
      </c>
      <c r="AM2196">
        <v>0</v>
      </c>
      <c r="AN2196">
        <v>0</v>
      </c>
      <c r="AO2196">
        <v>0</v>
      </c>
      <c r="AP2196">
        <v>0</v>
      </c>
      <c r="AQ2196">
        <v>0</v>
      </c>
      <c r="AR2196">
        <v>0</v>
      </c>
      <c r="AS2196">
        <v>0</v>
      </c>
      <c r="AT2196">
        <v>1</v>
      </c>
      <c r="AU2196">
        <v>0</v>
      </c>
      <c r="AV2196">
        <v>0</v>
      </c>
      <c r="AW2196">
        <v>0</v>
      </c>
      <c r="AX2196">
        <v>1</v>
      </c>
    </row>
    <row r="2197" spans="1:50" x14ac:dyDescent="0.25">
      <c r="A2197" s="36">
        <v>2901285</v>
      </c>
      <c r="B2197" s="36">
        <v>102500</v>
      </c>
      <c r="C2197" t="s">
        <v>64</v>
      </c>
      <c r="D2197" t="s">
        <v>1621</v>
      </c>
      <c r="E2197">
        <v>5244</v>
      </c>
      <c r="F2197" s="1">
        <v>40482</v>
      </c>
      <c r="G2197" s="1">
        <v>40483</v>
      </c>
      <c r="H2197">
        <v>10</v>
      </c>
      <c r="I2197">
        <v>2010</v>
      </c>
      <c r="J2197">
        <v>9</v>
      </c>
      <c r="K2197">
        <v>87.25</v>
      </c>
      <c r="L2197" t="s">
        <v>1582</v>
      </c>
      <c r="M2197" t="s">
        <v>1622</v>
      </c>
      <c r="N2197" s="1">
        <v>41973</v>
      </c>
      <c r="O2197">
        <v>6.9762000000000004</v>
      </c>
      <c r="P2197">
        <v>79.873000000000005</v>
      </c>
      <c r="Q2197" t="s">
        <v>3</v>
      </c>
      <c r="R2197" t="s">
        <v>1306</v>
      </c>
      <c r="S2197" t="s">
        <v>1307</v>
      </c>
      <c r="T2197" t="s">
        <v>17</v>
      </c>
      <c r="U2197" t="s">
        <v>16</v>
      </c>
      <c r="V2197">
        <v>1491.1442999999999</v>
      </c>
      <c r="W2197">
        <v>0.74</v>
      </c>
      <c r="X2197">
        <v>1</v>
      </c>
      <c r="Y2197">
        <v>158</v>
      </c>
      <c r="Z2197">
        <v>158</v>
      </c>
      <c r="AA2197">
        <v>0</v>
      </c>
      <c r="AB2197">
        <v>0</v>
      </c>
      <c r="AC2197">
        <v>120</v>
      </c>
      <c r="AD2197">
        <v>1000</v>
      </c>
      <c r="AE2197">
        <v>2000</v>
      </c>
      <c r="AF2197">
        <v>0</v>
      </c>
      <c r="AG2197">
        <v>0</v>
      </c>
      <c r="AH2197">
        <v>0</v>
      </c>
      <c r="AI2197">
        <v>0</v>
      </c>
      <c r="AJ2197">
        <v>0</v>
      </c>
      <c r="AK2197">
        <v>0</v>
      </c>
      <c r="AL2197">
        <v>0</v>
      </c>
      <c r="AM2197">
        <v>0</v>
      </c>
      <c r="AN2197">
        <v>0</v>
      </c>
      <c r="AO2197">
        <v>0</v>
      </c>
      <c r="AP2197">
        <v>0</v>
      </c>
      <c r="AQ2197">
        <v>0</v>
      </c>
      <c r="AR2197">
        <v>0</v>
      </c>
      <c r="AS2197">
        <v>0</v>
      </c>
      <c r="AT2197">
        <v>1</v>
      </c>
      <c r="AU2197">
        <v>0</v>
      </c>
      <c r="AV2197">
        <v>1</v>
      </c>
      <c r="AW2197">
        <v>1</v>
      </c>
      <c r="AX2197">
        <v>1</v>
      </c>
    </row>
    <row r="2198" spans="1:50" x14ac:dyDescent="0.25">
      <c r="A2198" s="36">
        <v>1901446</v>
      </c>
      <c r="B2198" s="36">
        <v>89207</v>
      </c>
      <c r="C2198" t="s">
        <v>64</v>
      </c>
      <c r="D2198">
        <v>4310</v>
      </c>
      <c r="E2198">
        <v>4310</v>
      </c>
      <c r="F2198" s="1">
        <v>40315</v>
      </c>
      <c r="G2198" s="1">
        <v>40102</v>
      </c>
      <c r="H2198">
        <v>5</v>
      </c>
      <c r="I2198">
        <v>2010</v>
      </c>
      <c r="J2198">
        <v>-12.011699999999999</v>
      </c>
      <c r="K2198">
        <v>80.499799999999993</v>
      </c>
      <c r="L2198" t="s">
        <v>1582</v>
      </c>
      <c r="M2198" t="s">
        <v>1615</v>
      </c>
      <c r="N2198" s="1">
        <v>41972</v>
      </c>
      <c r="O2198">
        <v>-13.717000000000001</v>
      </c>
      <c r="P2198">
        <v>71.2256</v>
      </c>
      <c r="Q2198" t="s">
        <v>3</v>
      </c>
      <c r="R2198" t="s">
        <v>601</v>
      </c>
      <c r="S2198" t="s">
        <v>602</v>
      </c>
      <c r="T2198" t="s">
        <v>15</v>
      </c>
      <c r="U2198" t="s">
        <v>7</v>
      </c>
      <c r="V2198">
        <v>1656.6551999999999</v>
      </c>
      <c r="W2198">
        <v>0.74</v>
      </c>
      <c r="X2198">
        <v>1</v>
      </c>
      <c r="Y2198">
        <v>155</v>
      </c>
      <c r="Z2198">
        <v>53</v>
      </c>
      <c r="AA2198">
        <v>0</v>
      </c>
      <c r="AB2198">
        <v>0</v>
      </c>
      <c r="AC2198">
        <v>258</v>
      </c>
      <c r="AD2198">
        <v>1500</v>
      </c>
      <c r="AE2198">
        <v>2000</v>
      </c>
      <c r="AF2198">
        <v>0</v>
      </c>
      <c r="AG2198">
        <v>0</v>
      </c>
      <c r="AH2198">
        <v>0</v>
      </c>
      <c r="AI2198">
        <v>0</v>
      </c>
      <c r="AJ2198">
        <v>0</v>
      </c>
      <c r="AK2198">
        <v>0</v>
      </c>
      <c r="AL2198">
        <v>0</v>
      </c>
      <c r="AM2198">
        <v>0</v>
      </c>
      <c r="AN2198">
        <v>0</v>
      </c>
      <c r="AO2198">
        <v>0</v>
      </c>
      <c r="AP2198">
        <v>0</v>
      </c>
      <c r="AQ2198">
        <v>0</v>
      </c>
      <c r="AR2198">
        <v>0</v>
      </c>
      <c r="AS2198">
        <v>0</v>
      </c>
      <c r="AT2198">
        <v>1</v>
      </c>
      <c r="AU2198">
        <v>0</v>
      </c>
      <c r="AV2198">
        <v>0</v>
      </c>
      <c r="AW2198">
        <v>0</v>
      </c>
      <c r="AX2198">
        <v>1</v>
      </c>
    </row>
    <row r="2199" spans="1:50" x14ac:dyDescent="0.25">
      <c r="A2199" s="36">
        <v>5903589</v>
      </c>
      <c r="B2199" s="36">
        <v>30015</v>
      </c>
      <c r="C2199" t="s">
        <v>65</v>
      </c>
      <c r="D2199">
        <v>3998</v>
      </c>
      <c r="E2199">
        <v>4923</v>
      </c>
      <c r="F2199" s="1">
        <v>40790</v>
      </c>
      <c r="G2199" s="1">
        <v>40793</v>
      </c>
      <c r="H2199">
        <v>9</v>
      </c>
      <c r="I2199">
        <v>2011</v>
      </c>
      <c r="J2199">
        <v>15.216799999999999</v>
      </c>
      <c r="K2199">
        <v>89.700199999999995</v>
      </c>
      <c r="L2199" t="s">
        <v>1582</v>
      </c>
      <c r="M2199" t="s">
        <v>597</v>
      </c>
      <c r="N2199" s="1">
        <v>41968</v>
      </c>
      <c r="O2199">
        <v>12.196999999999999</v>
      </c>
      <c r="P2199">
        <v>81.893000000000001</v>
      </c>
      <c r="Q2199" t="s">
        <v>3</v>
      </c>
      <c r="R2199" t="s">
        <v>637</v>
      </c>
      <c r="S2199" t="s">
        <v>638</v>
      </c>
      <c r="T2199" t="s">
        <v>8</v>
      </c>
      <c r="U2199" t="s">
        <v>7</v>
      </c>
      <c r="V2199">
        <v>1177.518</v>
      </c>
      <c r="W2199">
        <v>0.78</v>
      </c>
      <c r="X2199">
        <v>1</v>
      </c>
      <c r="Y2199">
        <v>140</v>
      </c>
      <c r="Z2199">
        <v>0</v>
      </c>
      <c r="AA2199">
        <v>0</v>
      </c>
      <c r="AB2199">
        <v>0</v>
      </c>
      <c r="AC2199">
        <v>240</v>
      </c>
      <c r="AD2199">
        <v>1000</v>
      </c>
      <c r="AE2199">
        <v>2020</v>
      </c>
      <c r="AF2199">
        <v>0</v>
      </c>
      <c r="AG2199">
        <v>0</v>
      </c>
      <c r="AH2199">
        <v>0</v>
      </c>
      <c r="AI2199">
        <v>0</v>
      </c>
      <c r="AJ2199">
        <v>0</v>
      </c>
      <c r="AK2199">
        <v>0</v>
      </c>
      <c r="AL2199">
        <v>0</v>
      </c>
      <c r="AM2199">
        <v>0</v>
      </c>
      <c r="AN2199">
        <v>1</v>
      </c>
      <c r="AO2199">
        <v>1</v>
      </c>
      <c r="AP2199">
        <v>1</v>
      </c>
      <c r="AQ2199">
        <v>0</v>
      </c>
      <c r="AR2199">
        <v>0</v>
      </c>
      <c r="AS2199">
        <v>0</v>
      </c>
      <c r="AT2199">
        <v>0</v>
      </c>
      <c r="AU2199">
        <v>0</v>
      </c>
      <c r="AV2199">
        <v>0</v>
      </c>
      <c r="AW2199">
        <v>0</v>
      </c>
      <c r="AX2199">
        <v>1</v>
      </c>
    </row>
    <row r="2200" spans="1:50" x14ac:dyDescent="0.25">
      <c r="A2200" s="36">
        <v>5903588</v>
      </c>
      <c r="B2200" s="36">
        <v>30310</v>
      </c>
      <c r="C2200" t="s">
        <v>65</v>
      </c>
      <c r="D2200">
        <v>3997</v>
      </c>
      <c r="E2200">
        <v>4921</v>
      </c>
      <c r="F2200" s="1">
        <v>40786</v>
      </c>
      <c r="G2200" s="1">
        <v>40793</v>
      </c>
      <c r="H2200">
        <v>8</v>
      </c>
      <c r="I2200">
        <v>2011</v>
      </c>
      <c r="J2200">
        <v>9.9334000000000007</v>
      </c>
      <c r="K2200">
        <v>88.5167</v>
      </c>
      <c r="L2200" t="s">
        <v>1582</v>
      </c>
      <c r="M2200" t="s">
        <v>597</v>
      </c>
      <c r="N2200" s="1">
        <v>41968</v>
      </c>
      <c r="O2200">
        <v>14.64</v>
      </c>
      <c r="P2200">
        <v>82.331999999999994</v>
      </c>
      <c r="Q2200" t="s">
        <v>3</v>
      </c>
      <c r="R2200" t="s">
        <v>637</v>
      </c>
      <c r="S2200" t="s">
        <v>638</v>
      </c>
      <c r="T2200" t="s">
        <v>8</v>
      </c>
      <c r="U2200" t="s">
        <v>7</v>
      </c>
      <c r="V2200">
        <v>1181.856</v>
      </c>
      <c r="W2200">
        <v>0.78</v>
      </c>
      <c r="X2200">
        <v>1</v>
      </c>
      <c r="Y2200">
        <v>141</v>
      </c>
      <c r="Z2200">
        <v>0</v>
      </c>
      <c r="AA2200">
        <v>0</v>
      </c>
      <c r="AB2200">
        <v>0</v>
      </c>
      <c r="AC2200">
        <v>240</v>
      </c>
      <c r="AD2200">
        <v>1000</v>
      </c>
      <c r="AE2200">
        <v>2020</v>
      </c>
      <c r="AF2200">
        <v>0</v>
      </c>
      <c r="AG2200">
        <v>0</v>
      </c>
      <c r="AH2200">
        <v>0</v>
      </c>
      <c r="AI2200">
        <v>0</v>
      </c>
      <c r="AJ2200">
        <v>0</v>
      </c>
      <c r="AK2200">
        <v>0</v>
      </c>
      <c r="AL2200">
        <v>0</v>
      </c>
      <c r="AM2200">
        <v>0</v>
      </c>
      <c r="AN2200">
        <v>1</v>
      </c>
      <c r="AO2200">
        <v>1</v>
      </c>
      <c r="AP2200">
        <v>1</v>
      </c>
      <c r="AQ2200">
        <v>0</v>
      </c>
      <c r="AR2200">
        <v>0</v>
      </c>
      <c r="AS2200">
        <v>0</v>
      </c>
      <c r="AT2200">
        <v>0</v>
      </c>
      <c r="AU2200">
        <v>0</v>
      </c>
      <c r="AV2200">
        <v>0</v>
      </c>
      <c r="AW2200">
        <v>0</v>
      </c>
      <c r="AX2200">
        <v>1</v>
      </c>
    </row>
    <row r="2201" spans="1:50" x14ac:dyDescent="0.25">
      <c r="A2201" s="36">
        <v>5902361</v>
      </c>
      <c r="B2201" s="36">
        <v>8282</v>
      </c>
      <c r="C2201" t="s">
        <v>65</v>
      </c>
      <c r="D2201">
        <v>5567</v>
      </c>
      <c r="E2201">
        <v>8282</v>
      </c>
      <c r="F2201" s="1">
        <v>41962</v>
      </c>
      <c r="G2201" s="1">
        <v>41855</v>
      </c>
      <c r="H2201">
        <v>11</v>
      </c>
      <c r="I2201">
        <v>2014</v>
      </c>
      <c r="J2201">
        <v>-36.200000000000003</v>
      </c>
      <c r="K2201">
        <v>82.5</v>
      </c>
      <c r="L2201" t="s">
        <v>1623</v>
      </c>
      <c r="M2201" t="s">
        <v>1624</v>
      </c>
      <c r="N2201" s="1">
        <v>41966</v>
      </c>
      <c r="O2201">
        <v>-36.113</v>
      </c>
      <c r="P2201">
        <v>82.44</v>
      </c>
      <c r="Q2201" t="s">
        <v>33</v>
      </c>
      <c r="R2201" t="s">
        <v>626</v>
      </c>
      <c r="S2201" t="s">
        <v>627</v>
      </c>
      <c r="T2201" t="s">
        <v>34</v>
      </c>
      <c r="U2201" t="s">
        <v>7</v>
      </c>
      <c r="V2201">
        <v>4.2207999999999997</v>
      </c>
      <c r="W2201">
        <v>0.91</v>
      </c>
      <c r="X2201">
        <v>0</v>
      </c>
      <c r="Y2201">
        <v>5</v>
      </c>
      <c r="Z2201">
        <v>0</v>
      </c>
      <c r="AA2201">
        <v>0</v>
      </c>
      <c r="AB2201">
        <v>0</v>
      </c>
      <c r="AC2201">
        <v>240</v>
      </c>
      <c r="AD2201">
        <v>1000</v>
      </c>
      <c r="AE2201">
        <v>2000</v>
      </c>
      <c r="AF2201">
        <v>0</v>
      </c>
      <c r="AG2201">
        <v>0</v>
      </c>
      <c r="AH2201">
        <v>0</v>
      </c>
      <c r="AI2201">
        <v>0</v>
      </c>
      <c r="AJ2201">
        <v>0</v>
      </c>
      <c r="AK2201">
        <v>0</v>
      </c>
      <c r="AL2201">
        <v>0</v>
      </c>
      <c r="AM2201">
        <v>0</v>
      </c>
      <c r="AN2201">
        <v>0</v>
      </c>
      <c r="AO2201">
        <v>0</v>
      </c>
      <c r="AP2201">
        <v>0</v>
      </c>
      <c r="AQ2201">
        <v>0</v>
      </c>
      <c r="AR2201">
        <v>0</v>
      </c>
      <c r="AS2201">
        <v>0</v>
      </c>
      <c r="AT2201">
        <v>0</v>
      </c>
      <c r="AU2201">
        <v>0</v>
      </c>
      <c r="AV2201">
        <v>0</v>
      </c>
      <c r="AW2201">
        <v>0</v>
      </c>
      <c r="AX2201">
        <v>1</v>
      </c>
    </row>
    <row r="2202" spans="1:50" x14ac:dyDescent="0.25">
      <c r="A2202" s="36">
        <v>5904457</v>
      </c>
      <c r="B2202" s="36">
        <v>39530</v>
      </c>
      <c r="C2202" t="s">
        <v>64</v>
      </c>
      <c r="D2202">
        <v>5281</v>
      </c>
      <c r="E2202">
        <v>6926</v>
      </c>
      <c r="F2202" s="1">
        <v>41945</v>
      </c>
      <c r="G2202" s="1">
        <v>41971</v>
      </c>
      <c r="H2202">
        <v>11</v>
      </c>
      <c r="I2202">
        <v>2014</v>
      </c>
      <c r="J2202">
        <v>-21.691700000000001</v>
      </c>
      <c r="K2202">
        <v>67.9983</v>
      </c>
      <c r="L2202" t="s">
        <v>1623</v>
      </c>
      <c r="M2202" t="s">
        <v>1625</v>
      </c>
      <c r="N2202" s="1">
        <v>41967</v>
      </c>
      <c r="O2202">
        <v>-22.105599999999999</v>
      </c>
      <c r="P2202">
        <v>67.730900000000005</v>
      </c>
      <c r="Q2202" t="s">
        <v>3</v>
      </c>
      <c r="R2202" t="s">
        <v>637</v>
      </c>
      <c r="S2202" t="s">
        <v>638</v>
      </c>
      <c r="T2202" t="s">
        <v>8</v>
      </c>
      <c r="U2202" t="s">
        <v>7</v>
      </c>
      <c r="V2202">
        <v>21.306899999999999</v>
      </c>
      <c r="W2202">
        <v>0.91</v>
      </c>
      <c r="X2202">
        <v>0</v>
      </c>
      <c r="Y2202">
        <v>3</v>
      </c>
      <c r="Z2202">
        <v>0</v>
      </c>
      <c r="AA2202">
        <v>0</v>
      </c>
      <c r="AB2202">
        <v>0</v>
      </c>
      <c r="AC2202">
        <v>240</v>
      </c>
      <c r="AD2202">
        <v>1000</v>
      </c>
      <c r="AE2202">
        <v>2020</v>
      </c>
      <c r="AF2202">
        <v>0</v>
      </c>
      <c r="AG2202">
        <v>0</v>
      </c>
      <c r="AH2202">
        <v>0</v>
      </c>
      <c r="AI2202">
        <v>0</v>
      </c>
      <c r="AJ2202">
        <v>0</v>
      </c>
      <c r="AK2202">
        <v>0</v>
      </c>
      <c r="AL2202">
        <v>0</v>
      </c>
      <c r="AM2202">
        <v>0</v>
      </c>
      <c r="AN2202">
        <v>1</v>
      </c>
      <c r="AO2202">
        <v>0</v>
      </c>
      <c r="AP2202">
        <v>0</v>
      </c>
      <c r="AQ2202">
        <v>0</v>
      </c>
      <c r="AR2202">
        <v>0</v>
      </c>
      <c r="AS2202">
        <v>0</v>
      </c>
      <c r="AT2202">
        <v>0</v>
      </c>
      <c r="AU2202">
        <v>0</v>
      </c>
      <c r="AV2202">
        <v>0</v>
      </c>
      <c r="AW2202">
        <v>0</v>
      </c>
      <c r="AX2202">
        <v>1</v>
      </c>
    </row>
    <row r="2203" spans="1:50" x14ac:dyDescent="0.25">
      <c r="A2203" s="36">
        <v>5904431</v>
      </c>
      <c r="B2203" s="36">
        <v>79413</v>
      </c>
      <c r="C2203" t="s">
        <v>64</v>
      </c>
      <c r="D2203">
        <v>5255</v>
      </c>
      <c r="E2203">
        <v>8257</v>
      </c>
      <c r="F2203" s="1">
        <v>41960</v>
      </c>
      <c r="G2203" s="1">
        <v>41970</v>
      </c>
      <c r="H2203">
        <v>11</v>
      </c>
      <c r="I2203">
        <v>2014</v>
      </c>
      <c r="J2203">
        <v>-31.5016</v>
      </c>
      <c r="K2203">
        <v>73.194999999999993</v>
      </c>
      <c r="L2203" t="s">
        <v>1623</v>
      </c>
      <c r="M2203" t="s">
        <v>1626</v>
      </c>
      <c r="N2203" s="1">
        <v>41972</v>
      </c>
      <c r="O2203">
        <v>-31.249600000000001</v>
      </c>
      <c r="P2203">
        <v>73.264099999999999</v>
      </c>
      <c r="Q2203" t="s">
        <v>3</v>
      </c>
      <c r="R2203" t="s">
        <v>637</v>
      </c>
      <c r="S2203" t="s">
        <v>638</v>
      </c>
      <c r="T2203" t="s">
        <v>8</v>
      </c>
      <c r="U2203" t="s">
        <v>7</v>
      </c>
      <c r="V2203">
        <v>11.4396</v>
      </c>
      <c r="W2203">
        <v>0.91</v>
      </c>
      <c r="X2203">
        <v>0</v>
      </c>
      <c r="Y2203">
        <v>0</v>
      </c>
      <c r="Z2203">
        <v>0</v>
      </c>
      <c r="AA2203">
        <v>0</v>
      </c>
      <c r="AB2203">
        <v>0</v>
      </c>
      <c r="AC2203">
        <v>240</v>
      </c>
      <c r="AD2203">
        <v>1000</v>
      </c>
      <c r="AE2203">
        <v>2020</v>
      </c>
      <c r="AF2203">
        <v>0</v>
      </c>
      <c r="AG2203">
        <v>0</v>
      </c>
      <c r="AH2203">
        <v>0</v>
      </c>
      <c r="AI2203">
        <v>0</v>
      </c>
      <c r="AJ2203">
        <v>0</v>
      </c>
      <c r="AK2203">
        <v>0</v>
      </c>
      <c r="AL2203">
        <v>0</v>
      </c>
      <c r="AM2203">
        <v>0</v>
      </c>
      <c r="AN2203">
        <v>1</v>
      </c>
      <c r="AO2203">
        <v>0</v>
      </c>
      <c r="AP2203">
        <v>0</v>
      </c>
      <c r="AQ2203">
        <v>0</v>
      </c>
      <c r="AR2203">
        <v>0</v>
      </c>
      <c r="AS2203">
        <v>0</v>
      </c>
      <c r="AT2203">
        <v>0</v>
      </c>
      <c r="AU2203">
        <v>0</v>
      </c>
      <c r="AV2203">
        <v>0</v>
      </c>
      <c r="AW2203">
        <v>0</v>
      </c>
      <c r="AX2203">
        <v>1</v>
      </c>
    </row>
    <row r="2204" spans="1:50" x14ac:dyDescent="0.25">
      <c r="A2204" s="36">
        <v>5904410</v>
      </c>
      <c r="B2204" s="36">
        <v>55780</v>
      </c>
      <c r="C2204" t="s">
        <v>64</v>
      </c>
      <c r="D2204">
        <v>5234</v>
      </c>
      <c r="E2204">
        <v>6447</v>
      </c>
      <c r="F2204" s="1">
        <v>41959</v>
      </c>
      <c r="G2204" s="1">
        <v>41971</v>
      </c>
      <c r="H2204">
        <v>11</v>
      </c>
      <c r="I2204">
        <v>2014</v>
      </c>
      <c r="J2204">
        <v>-29</v>
      </c>
      <c r="K2204">
        <v>68.900000000000006</v>
      </c>
      <c r="L2204" t="s">
        <v>1623</v>
      </c>
      <c r="M2204" t="s">
        <v>1626</v>
      </c>
      <c r="N2204" s="1">
        <v>41971</v>
      </c>
      <c r="O2204">
        <v>-29.188400000000001</v>
      </c>
      <c r="P2204">
        <v>69.319999999999993</v>
      </c>
      <c r="Q2204" t="s">
        <v>3</v>
      </c>
      <c r="R2204" t="s">
        <v>637</v>
      </c>
      <c r="S2204" t="s">
        <v>638</v>
      </c>
      <c r="T2204" t="s">
        <v>8</v>
      </c>
      <c r="U2204" t="s">
        <v>7</v>
      </c>
      <c r="V2204">
        <v>11.4055</v>
      </c>
      <c r="W2204">
        <v>0.91</v>
      </c>
      <c r="X2204">
        <v>0</v>
      </c>
      <c r="Y2204">
        <v>2</v>
      </c>
      <c r="Z2204">
        <v>0</v>
      </c>
      <c r="AA2204">
        <v>0</v>
      </c>
      <c r="AB2204">
        <v>0</v>
      </c>
      <c r="AC2204">
        <v>240</v>
      </c>
      <c r="AD2204">
        <v>1000</v>
      </c>
      <c r="AE2204">
        <v>2020</v>
      </c>
      <c r="AF2204">
        <v>0</v>
      </c>
      <c r="AG2204">
        <v>0</v>
      </c>
      <c r="AH2204">
        <v>0</v>
      </c>
      <c r="AI2204">
        <v>0</v>
      </c>
      <c r="AJ2204">
        <v>0</v>
      </c>
      <c r="AK2204">
        <v>0</v>
      </c>
      <c r="AL2204">
        <v>0</v>
      </c>
      <c r="AM2204">
        <v>0</v>
      </c>
      <c r="AN2204">
        <v>1</v>
      </c>
      <c r="AO2204">
        <v>0</v>
      </c>
      <c r="AP2204">
        <v>0</v>
      </c>
      <c r="AQ2204">
        <v>0</v>
      </c>
      <c r="AR2204">
        <v>0</v>
      </c>
      <c r="AS2204">
        <v>0</v>
      </c>
      <c r="AT2204">
        <v>0</v>
      </c>
      <c r="AU2204">
        <v>0</v>
      </c>
      <c r="AV2204">
        <v>0</v>
      </c>
      <c r="AW2204">
        <v>0</v>
      </c>
      <c r="AX2204">
        <v>1</v>
      </c>
    </row>
    <row r="2205" spans="1:50" x14ac:dyDescent="0.25">
      <c r="A2205" s="36">
        <v>5904448</v>
      </c>
      <c r="B2205" s="36">
        <v>41373</v>
      </c>
      <c r="C2205" t="s">
        <v>64</v>
      </c>
      <c r="D2205">
        <v>5272</v>
      </c>
      <c r="E2205">
        <v>10463</v>
      </c>
      <c r="F2205" s="1">
        <v>41958</v>
      </c>
      <c r="G2205" s="1">
        <v>41970</v>
      </c>
      <c r="H2205">
        <v>11</v>
      </c>
      <c r="I2205">
        <v>2014</v>
      </c>
      <c r="J2205">
        <v>-25.75</v>
      </c>
      <c r="K2205">
        <v>64.25</v>
      </c>
      <c r="L2205" t="s">
        <v>1623</v>
      </c>
      <c r="M2205" t="s">
        <v>1626</v>
      </c>
      <c r="N2205" s="1">
        <v>41969</v>
      </c>
      <c r="O2205">
        <v>-26.147500000000001</v>
      </c>
      <c r="P2205">
        <v>64.097399999999993</v>
      </c>
      <c r="Q2205" t="s">
        <v>3</v>
      </c>
      <c r="R2205" t="s">
        <v>637</v>
      </c>
      <c r="S2205" t="s">
        <v>638</v>
      </c>
      <c r="T2205" t="s">
        <v>8</v>
      </c>
      <c r="U2205" t="s">
        <v>7</v>
      </c>
      <c r="V2205">
        <v>11.4145</v>
      </c>
      <c r="W2205">
        <v>0.91</v>
      </c>
      <c r="X2205">
        <v>0</v>
      </c>
      <c r="Y2205">
        <v>0</v>
      </c>
      <c r="Z2205">
        <v>0</v>
      </c>
      <c r="AA2205">
        <v>0</v>
      </c>
      <c r="AB2205">
        <v>0</v>
      </c>
      <c r="AC2205">
        <v>240</v>
      </c>
      <c r="AD2205">
        <v>1000</v>
      </c>
      <c r="AE2205">
        <v>2020</v>
      </c>
      <c r="AF2205">
        <v>0</v>
      </c>
      <c r="AG2205">
        <v>0</v>
      </c>
      <c r="AH2205">
        <v>0</v>
      </c>
      <c r="AI2205">
        <v>0</v>
      </c>
      <c r="AJ2205">
        <v>0</v>
      </c>
      <c r="AK2205">
        <v>0</v>
      </c>
      <c r="AL2205">
        <v>0</v>
      </c>
      <c r="AM2205">
        <v>0</v>
      </c>
      <c r="AN2205">
        <v>1</v>
      </c>
      <c r="AO2205">
        <v>0</v>
      </c>
      <c r="AP2205">
        <v>0</v>
      </c>
      <c r="AQ2205">
        <v>0</v>
      </c>
      <c r="AR2205">
        <v>0</v>
      </c>
      <c r="AS2205">
        <v>0</v>
      </c>
      <c r="AT2205">
        <v>0</v>
      </c>
      <c r="AU2205">
        <v>0</v>
      </c>
      <c r="AV2205">
        <v>0</v>
      </c>
      <c r="AW2205">
        <v>0</v>
      </c>
      <c r="AX2205">
        <v>1</v>
      </c>
    </row>
    <row r="2206" spans="1:50" x14ac:dyDescent="0.25">
      <c r="A2206" s="36">
        <v>5904427</v>
      </c>
      <c r="B2206" s="36">
        <v>79417</v>
      </c>
      <c r="C2206" t="s">
        <v>64</v>
      </c>
      <c r="D2206">
        <v>5251</v>
      </c>
      <c r="E2206">
        <v>8246</v>
      </c>
      <c r="F2206" s="1">
        <v>41956</v>
      </c>
      <c r="G2206" s="1">
        <v>41970</v>
      </c>
      <c r="H2206">
        <v>11</v>
      </c>
      <c r="I2206">
        <v>2014</v>
      </c>
      <c r="J2206">
        <v>-23.4</v>
      </c>
      <c r="K2206">
        <v>60.975000000000001</v>
      </c>
      <c r="L2206" t="s">
        <v>1623</v>
      </c>
      <c r="M2206" t="s">
        <v>1626</v>
      </c>
      <c r="N2206" s="1">
        <v>41968</v>
      </c>
      <c r="O2206">
        <v>-23.690100000000001</v>
      </c>
      <c r="P2206">
        <v>60.051400000000001</v>
      </c>
      <c r="Q2206" t="s">
        <v>3</v>
      </c>
      <c r="R2206" t="s">
        <v>637</v>
      </c>
      <c r="S2206" t="s">
        <v>638</v>
      </c>
      <c r="T2206" t="s">
        <v>8</v>
      </c>
      <c r="U2206" t="s">
        <v>7</v>
      </c>
      <c r="V2206">
        <v>11.4671</v>
      </c>
      <c r="W2206">
        <v>0.91</v>
      </c>
      <c r="X2206">
        <v>0</v>
      </c>
      <c r="Y2206">
        <v>2</v>
      </c>
      <c r="Z2206">
        <v>0</v>
      </c>
      <c r="AA2206">
        <v>0</v>
      </c>
      <c r="AB2206">
        <v>0</v>
      </c>
      <c r="AC2206">
        <v>240</v>
      </c>
      <c r="AD2206">
        <v>1000</v>
      </c>
      <c r="AE2206">
        <v>2020</v>
      </c>
      <c r="AF2206">
        <v>0</v>
      </c>
      <c r="AG2206">
        <v>0</v>
      </c>
      <c r="AH2206">
        <v>0</v>
      </c>
      <c r="AI2206">
        <v>0</v>
      </c>
      <c r="AJ2206">
        <v>0</v>
      </c>
      <c r="AK2206">
        <v>0</v>
      </c>
      <c r="AL2206">
        <v>0</v>
      </c>
      <c r="AM2206">
        <v>0</v>
      </c>
      <c r="AN2206">
        <v>0</v>
      </c>
      <c r="AO2206">
        <v>0</v>
      </c>
      <c r="AP2206">
        <v>0</v>
      </c>
      <c r="AQ2206">
        <v>0</v>
      </c>
      <c r="AR2206">
        <v>0</v>
      </c>
      <c r="AS2206">
        <v>0</v>
      </c>
      <c r="AT2206">
        <v>0</v>
      </c>
      <c r="AU2206">
        <v>0</v>
      </c>
      <c r="AV2206">
        <v>0</v>
      </c>
      <c r="AW2206">
        <v>0</v>
      </c>
      <c r="AX2206">
        <v>1</v>
      </c>
    </row>
    <row r="2207" spans="1:50" x14ac:dyDescent="0.25">
      <c r="A2207" s="36">
        <v>5904454</v>
      </c>
      <c r="B2207" s="36">
        <v>46371</v>
      </c>
      <c r="C2207" t="s">
        <v>64</v>
      </c>
      <c r="D2207">
        <v>5278</v>
      </c>
      <c r="E2207">
        <v>6924</v>
      </c>
      <c r="F2207" s="1">
        <v>41947</v>
      </c>
      <c r="G2207" s="1">
        <v>41971</v>
      </c>
      <c r="H2207">
        <v>11</v>
      </c>
      <c r="I2207">
        <v>2014</v>
      </c>
      <c r="J2207">
        <v>47.652999999999999</v>
      </c>
      <c r="K2207">
        <v>-122.32170000000001</v>
      </c>
      <c r="L2207" t="s">
        <v>1623</v>
      </c>
      <c r="M2207" t="s">
        <v>1625</v>
      </c>
      <c r="N2207" s="1">
        <v>41968</v>
      </c>
      <c r="O2207">
        <v>-20.963200000000001</v>
      </c>
      <c r="P2207">
        <v>64.3489</v>
      </c>
      <c r="Q2207" t="s">
        <v>3</v>
      </c>
      <c r="R2207" t="s">
        <v>637</v>
      </c>
      <c r="S2207" t="s">
        <v>638</v>
      </c>
      <c r="T2207" t="s">
        <v>8</v>
      </c>
      <c r="U2207" t="s">
        <v>7</v>
      </c>
      <c r="V2207">
        <v>21.683199999999999</v>
      </c>
      <c r="W2207">
        <v>0.91</v>
      </c>
      <c r="X2207">
        <v>0</v>
      </c>
      <c r="Y2207">
        <v>3</v>
      </c>
      <c r="Z2207">
        <v>0</v>
      </c>
      <c r="AA2207">
        <v>0</v>
      </c>
      <c r="AB2207">
        <v>0</v>
      </c>
      <c r="AC2207">
        <v>240</v>
      </c>
      <c r="AD2207">
        <v>1000</v>
      </c>
      <c r="AE2207">
        <v>2020</v>
      </c>
      <c r="AF2207">
        <v>0</v>
      </c>
      <c r="AG2207">
        <v>0</v>
      </c>
      <c r="AH2207">
        <v>0</v>
      </c>
      <c r="AI2207">
        <v>0</v>
      </c>
      <c r="AJ2207">
        <v>0</v>
      </c>
      <c r="AK2207">
        <v>0</v>
      </c>
      <c r="AL2207">
        <v>0</v>
      </c>
      <c r="AM2207">
        <v>0</v>
      </c>
      <c r="AN2207">
        <v>1</v>
      </c>
      <c r="AO2207">
        <v>0</v>
      </c>
      <c r="AP2207">
        <v>0</v>
      </c>
      <c r="AQ2207">
        <v>0</v>
      </c>
      <c r="AR2207">
        <v>0</v>
      </c>
      <c r="AS2207">
        <v>0</v>
      </c>
      <c r="AT2207">
        <v>0</v>
      </c>
      <c r="AU2207">
        <v>0</v>
      </c>
      <c r="AV2207">
        <v>0</v>
      </c>
      <c r="AW2207">
        <v>0</v>
      </c>
      <c r="AX2207">
        <v>1</v>
      </c>
    </row>
    <row r="2208" spans="1:50" x14ac:dyDescent="0.25">
      <c r="A2208" s="36">
        <v>5904455</v>
      </c>
      <c r="B2208" s="36">
        <v>41360</v>
      </c>
      <c r="C2208" t="s">
        <v>64</v>
      </c>
      <c r="D2208">
        <v>5279</v>
      </c>
      <c r="E2208">
        <v>6927</v>
      </c>
      <c r="F2208" s="1">
        <v>41944</v>
      </c>
      <c r="G2208" s="1">
        <v>41971</v>
      </c>
      <c r="H2208">
        <v>11</v>
      </c>
      <c r="I2208">
        <v>2014</v>
      </c>
      <c r="J2208">
        <v>-22.285</v>
      </c>
      <c r="K2208">
        <v>72.008300000000006</v>
      </c>
      <c r="L2208" t="s">
        <v>1623</v>
      </c>
      <c r="M2208" t="s">
        <v>1625</v>
      </c>
      <c r="N2208" s="1">
        <v>41976</v>
      </c>
      <c r="O2208">
        <v>-21.452200000000001</v>
      </c>
      <c r="P2208">
        <v>72.841700000000003</v>
      </c>
      <c r="Q2208" t="s">
        <v>3</v>
      </c>
      <c r="R2208" t="s">
        <v>637</v>
      </c>
      <c r="S2208" t="s">
        <v>638</v>
      </c>
      <c r="T2208" t="s">
        <v>8</v>
      </c>
      <c r="U2208" t="s">
        <v>7</v>
      </c>
      <c r="V2208">
        <v>31.366599999999998</v>
      </c>
      <c r="W2208">
        <v>0.91</v>
      </c>
      <c r="X2208">
        <v>0</v>
      </c>
      <c r="Y2208">
        <v>3</v>
      </c>
      <c r="Z2208">
        <v>0</v>
      </c>
      <c r="AA2208">
        <v>0</v>
      </c>
      <c r="AB2208">
        <v>0</v>
      </c>
      <c r="AC2208">
        <v>240</v>
      </c>
      <c r="AD2208">
        <v>1000</v>
      </c>
      <c r="AE2208">
        <v>2020</v>
      </c>
      <c r="AF2208">
        <v>0</v>
      </c>
      <c r="AG2208">
        <v>0</v>
      </c>
      <c r="AH2208">
        <v>0</v>
      </c>
      <c r="AI2208">
        <v>0</v>
      </c>
      <c r="AJ2208">
        <v>0</v>
      </c>
      <c r="AK2208">
        <v>0</v>
      </c>
      <c r="AL2208">
        <v>0</v>
      </c>
      <c r="AM2208">
        <v>0</v>
      </c>
      <c r="AN2208">
        <v>1</v>
      </c>
      <c r="AO2208">
        <v>0</v>
      </c>
      <c r="AP2208">
        <v>0</v>
      </c>
      <c r="AQ2208">
        <v>0</v>
      </c>
      <c r="AR2208">
        <v>0</v>
      </c>
      <c r="AS2208">
        <v>0</v>
      </c>
      <c r="AT2208">
        <v>0</v>
      </c>
      <c r="AU2208">
        <v>0</v>
      </c>
      <c r="AV2208">
        <v>0</v>
      </c>
      <c r="AW2208">
        <v>0</v>
      </c>
      <c r="AX2208">
        <v>1</v>
      </c>
    </row>
    <row r="2209" spans="1:50" x14ac:dyDescent="0.25">
      <c r="A2209" s="36">
        <v>5904456</v>
      </c>
      <c r="B2209" s="36">
        <v>46370</v>
      </c>
      <c r="C2209" t="s">
        <v>64</v>
      </c>
      <c r="D2209">
        <v>5280</v>
      </c>
      <c r="E2209">
        <v>6925</v>
      </c>
      <c r="F2209" s="1">
        <v>41944</v>
      </c>
      <c r="G2209" s="1">
        <v>41971</v>
      </c>
      <c r="H2209">
        <v>11</v>
      </c>
      <c r="I2209">
        <v>2014</v>
      </c>
      <c r="J2209">
        <v>-22.6233</v>
      </c>
      <c r="K2209">
        <v>74.013300000000001</v>
      </c>
      <c r="L2209" t="s">
        <v>1623</v>
      </c>
      <c r="M2209" t="s">
        <v>1625</v>
      </c>
      <c r="N2209" s="1">
        <v>41976</v>
      </c>
      <c r="O2209">
        <v>-23.494299999999999</v>
      </c>
      <c r="P2209">
        <v>73.988799999999998</v>
      </c>
      <c r="Q2209" t="s">
        <v>3</v>
      </c>
      <c r="R2209" t="s">
        <v>637</v>
      </c>
      <c r="S2209" t="s">
        <v>638</v>
      </c>
      <c r="T2209" t="s">
        <v>8</v>
      </c>
      <c r="U2209" t="s">
        <v>7</v>
      </c>
      <c r="V2209">
        <v>31.838200000000001</v>
      </c>
      <c r="W2209">
        <v>0.91</v>
      </c>
      <c r="X2209">
        <v>0</v>
      </c>
      <c r="Y2209">
        <v>3</v>
      </c>
      <c r="Z2209">
        <v>0</v>
      </c>
      <c r="AA2209">
        <v>0</v>
      </c>
      <c r="AB2209">
        <v>0</v>
      </c>
      <c r="AC2209">
        <v>240</v>
      </c>
      <c r="AD2209">
        <v>1000</v>
      </c>
      <c r="AE2209">
        <v>2020</v>
      </c>
      <c r="AF2209">
        <v>0</v>
      </c>
      <c r="AG2209">
        <v>0</v>
      </c>
      <c r="AH2209">
        <v>0</v>
      </c>
      <c r="AI2209">
        <v>0</v>
      </c>
      <c r="AJ2209">
        <v>0</v>
      </c>
      <c r="AK2209">
        <v>0</v>
      </c>
      <c r="AL2209">
        <v>0</v>
      </c>
      <c r="AM2209">
        <v>0</v>
      </c>
      <c r="AN2209">
        <v>1</v>
      </c>
      <c r="AO2209">
        <v>0</v>
      </c>
      <c r="AP2209">
        <v>0</v>
      </c>
      <c r="AQ2209">
        <v>0</v>
      </c>
      <c r="AR2209">
        <v>0</v>
      </c>
      <c r="AS2209">
        <v>0</v>
      </c>
      <c r="AT2209">
        <v>0</v>
      </c>
      <c r="AU2209">
        <v>0</v>
      </c>
      <c r="AV2209">
        <v>0</v>
      </c>
      <c r="AW2209">
        <v>0</v>
      </c>
      <c r="AX2209">
        <v>1</v>
      </c>
    </row>
    <row r="2210" spans="1:50" x14ac:dyDescent="0.25">
      <c r="A2210" s="36">
        <v>5904445</v>
      </c>
      <c r="B2210" s="36">
        <v>41364</v>
      </c>
      <c r="C2210" t="s">
        <v>64</v>
      </c>
      <c r="D2210">
        <v>5269</v>
      </c>
      <c r="E2210">
        <v>6947</v>
      </c>
      <c r="F2210" s="1">
        <v>41943</v>
      </c>
      <c r="G2210" s="1">
        <v>41970</v>
      </c>
      <c r="H2210">
        <v>10</v>
      </c>
      <c r="I2210">
        <v>2014</v>
      </c>
      <c r="J2210">
        <v>-23.193300000000001</v>
      </c>
      <c r="K2210">
        <v>78.008300000000006</v>
      </c>
      <c r="L2210" t="s">
        <v>1623</v>
      </c>
      <c r="M2210" t="s">
        <v>1625</v>
      </c>
      <c r="N2210" s="1">
        <v>41975</v>
      </c>
      <c r="O2210">
        <v>-22.490500000000001</v>
      </c>
      <c r="P2210">
        <v>80.430400000000006</v>
      </c>
      <c r="Q2210" t="s">
        <v>3</v>
      </c>
      <c r="R2210" t="s">
        <v>637</v>
      </c>
      <c r="S2210" t="s">
        <v>638</v>
      </c>
      <c r="T2210" t="s">
        <v>8</v>
      </c>
      <c r="U2210" t="s">
        <v>7</v>
      </c>
      <c r="V2210">
        <v>31.697900000000001</v>
      </c>
      <c r="W2210">
        <v>0.91</v>
      </c>
      <c r="X2210">
        <v>0</v>
      </c>
      <c r="Y2210">
        <v>4</v>
      </c>
      <c r="Z2210">
        <v>0</v>
      </c>
      <c r="AA2210">
        <v>0</v>
      </c>
      <c r="AB2210">
        <v>0</v>
      </c>
      <c r="AC2210">
        <v>240</v>
      </c>
      <c r="AD2210">
        <v>1000</v>
      </c>
      <c r="AE2210">
        <v>2020</v>
      </c>
      <c r="AF2210">
        <v>0</v>
      </c>
      <c r="AG2210">
        <v>0</v>
      </c>
      <c r="AH2210">
        <v>0</v>
      </c>
      <c r="AI2210">
        <v>0</v>
      </c>
      <c r="AJ2210">
        <v>0</v>
      </c>
      <c r="AK2210">
        <v>0</v>
      </c>
      <c r="AL2210">
        <v>0</v>
      </c>
      <c r="AM2210">
        <v>0</v>
      </c>
      <c r="AN2210">
        <v>1</v>
      </c>
      <c r="AO2210">
        <v>0</v>
      </c>
      <c r="AP2210">
        <v>0</v>
      </c>
      <c r="AQ2210">
        <v>0</v>
      </c>
      <c r="AR2210">
        <v>0</v>
      </c>
      <c r="AS2210">
        <v>0</v>
      </c>
      <c r="AT2210">
        <v>0</v>
      </c>
      <c r="AU2210">
        <v>0</v>
      </c>
      <c r="AV2210">
        <v>0</v>
      </c>
      <c r="AW2210">
        <v>0</v>
      </c>
      <c r="AX2210">
        <v>1</v>
      </c>
    </row>
    <row r="2211" spans="1:50" x14ac:dyDescent="0.25">
      <c r="A2211" s="36">
        <v>5904451</v>
      </c>
      <c r="B2211" s="36">
        <v>41384</v>
      </c>
      <c r="C2211" t="s">
        <v>64</v>
      </c>
      <c r="D2211">
        <v>5275</v>
      </c>
      <c r="E2211">
        <v>6952</v>
      </c>
      <c r="F2211" s="1">
        <v>41942</v>
      </c>
      <c r="G2211" s="1">
        <v>41970</v>
      </c>
      <c r="H2211">
        <v>10</v>
      </c>
      <c r="I2211">
        <v>2014</v>
      </c>
      <c r="J2211">
        <v>-23.5</v>
      </c>
      <c r="K2211">
        <v>80</v>
      </c>
      <c r="L2211" t="s">
        <v>1623</v>
      </c>
      <c r="M2211" t="s">
        <v>1625</v>
      </c>
      <c r="N2211" s="1">
        <v>41974</v>
      </c>
      <c r="O2211">
        <v>-24.752400000000002</v>
      </c>
      <c r="P2211">
        <v>80.720100000000002</v>
      </c>
      <c r="Q2211" t="s">
        <v>3</v>
      </c>
      <c r="R2211" t="s">
        <v>637</v>
      </c>
      <c r="S2211" t="s">
        <v>638</v>
      </c>
      <c r="T2211" t="s">
        <v>8</v>
      </c>
      <c r="U2211" t="s">
        <v>7</v>
      </c>
      <c r="V2211">
        <v>31.454799999999999</v>
      </c>
      <c r="W2211">
        <v>0.91</v>
      </c>
      <c r="X2211">
        <v>0</v>
      </c>
      <c r="Y2211">
        <v>4</v>
      </c>
      <c r="Z2211">
        <v>0</v>
      </c>
      <c r="AA2211">
        <v>0</v>
      </c>
      <c r="AB2211">
        <v>0</v>
      </c>
      <c r="AC2211">
        <v>240</v>
      </c>
      <c r="AD2211">
        <v>1000</v>
      </c>
      <c r="AE2211">
        <v>2020</v>
      </c>
      <c r="AF2211">
        <v>0</v>
      </c>
      <c r="AG2211">
        <v>0</v>
      </c>
      <c r="AH2211">
        <v>0</v>
      </c>
      <c r="AI2211">
        <v>0</v>
      </c>
      <c r="AJ2211">
        <v>0</v>
      </c>
      <c r="AK2211">
        <v>0</v>
      </c>
      <c r="AL2211">
        <v>0</v>
      </c>
      <c r="AM2211">
        <v>0</v>
      </c>
      <c r="AN2211">
        <v>1</v>
      </c>
      <c r="AO2211">
        <v>0</v>
      </c>
      <c r="AP2211">
        <v>0</v>
      </c>
      <c r="AQ2211">
        <v>0</v>
      </c>
      <c r="AR2211">
        <v>0</v>
      </c>
      <c r="AS2211">
        <v>0</v>
      </c>
      <c r="AT2211">
        <v>0</v>
      </c>
      <c r="AU2211">
        <v>0</v>
      </c>
      <c r="AV2211">
        <v>0</v>
      </c>
      <c r="AW2211">
        <v>0</v>
      </c>
      <c r="AX2211">
        <v>1</v>
      </c>
    </row>
    <row r="2212" spans="1:50" x14ac:dyDescent="0.25">
      <c r="A2212" s="36">
        <v>5904466</v>
      </c>
      <c r="B2212" s="36">
        <v>9293</v>
      </c>
      <c r="C2212" t="s">
        <v>65</v>
      </c>
      <c r="D2212">
        <v>5291</v>
      </c>
      <c r="E2212">
        <v>6983</v>
      </c>
      <c r="F2212" s="1">
        <v>41942</v>
      </c>
      <c r="G2212" s="1">
        <v>41970</v>
      </c>
      <c r="H2212">
        <v>10</v>
      </c>
      <c r="I2212">
        <v>2014</v>
      </c>
      <c r="J2212">
        <v>-23.79</v>
      </c>
      <c r="K2212">
        <v>82.056700000000006</v>
      </c>
      <c r="L2212" t="s">
        <v>1623</v>
      </c>
      <c r="M2212" t="s">
        <v>1625</v>
      </c>
      <c r="N2212" s="1">
        <v>41974</v>
      </c>
      <c r="O2212">
        <v>-23.655999999999999</v>
      </c>
      <c r="P2212">
        <v>82.932000000000002</v>
      </c>
      <c r="Q2212" t="s">
        <v>3</v>
      </c>
      <c r="R2212" t="s">
        <v>637</v>
      </c>
      <c r="S2212" t="s">
        <v>638</v>
      </c>
      <c r="T2212" t="s">
        <v>8</v>
      </c>
      <c r="U2212" t="s">
        <v>7</v>
      </c>
      <c r="V2212">
        <v>32.377800000000001</v>
      </c>
      <c r="W2212">
        <v>0.91</v>
      </c>
      <c r="X2212">
        <v>0</v>
      </c>
      <c r="Y2212">
        <v>7</v>
      </c>
      <c r="Z2212">
        <v>0</v>
      </c>
      <c r="AA2212">
        <v>0</v>
      </c>
      <c r="AB2212">
        <v>0</v>
      </c>
      <c r="AC2212">
        <v>240</v>
      </c>
      <c r="AD2212">
        <v>1000</v>
      </c>
      <c r="AE2212">
        <v>2000</v>
      </c>
      <c r="AF2212">
        <v>0</v>
      </c>
      <c r="AG2212">
        <v>0</v>
      </c>
      <c r="AH2212">
        <v>0</v>
      </c>
      <c r="AI2212">
        <v>0</v>
      </c>
      <c r="AJ2212">
        <v>0</v>
      </c>
      <c r="AK2212">
        <v>0</v>
      </c>
      <c r="AL2212">
        <v>0</v>
      </c>
      <c r="AM2212">
        <v>0</v>
      </c>
      <c r="AN2212">
        <v>0</v>
      </c>
      <c r="AO2212">
        <v>0</v>
      </c>
      <c r="AP2212">
        <v>0</v>
      </c>
      <c r="AQ2212">
        <v>0</v>
      </c>
      <c r="AR2212">
        <v>0</v>
      </c>
      <c r="AS2212">
        <v>0</v>
      </c>
      <c r="AT2212">
        <v>0</v>
      </c>
      <c r="AU2212">
        <v>0</v>
      </c>
      <c r="AV2212">
        <v>0</v>
      </c>
      <c r="AW2212">
        <v>0</v>
      </c>
      <c r="AX2212">
        <v>1</v>
      </c>
    </row>
    <row r="2213" spans="1:50" x14ac:dyDescent="0.25">
      <c r="A2213" s="36">
        <v>5904464</v>
      </c>
      <c r="B2213" s="36">
        <v>9291</v>
      </c>
      <c r="C2213" t="s">
        <v>65</v>
      </c>
      <c r="D2213">
        <v>5289</v>
      </c>
      <c r="E2213">
        <v>6981</v>
      </c>
      <c r="F2213" s="1">
        <v>41940</v>
      </c>
      <c r="G2213" s="1">
        <v>41970</v>
      </c>
      <c r="H2213">
        <v>10</v>
      </c>
      <c r="I2213">
        <v>2014</v>
      </c>
      <c r="J2213">
        <v>-24.715</v>
      </c>
      <c r="K2213">
        <v>88.9983</v>
      </c>
      <c r="L2213" t="s">
        <v>1623</v>
      </c>
      <c r="M2213" t="s">
        <v>1625</v>
      </c>
      <c r="N2213" s="1">
        <v>41970</v>
      </c>
      <c r="O2213">
        <v>-25.442</v>
      </c>
      <c r="P2213">
        <v>88.206999999999994</v>
      </c>
      <c r="Q2213" t="s">
        <v>3</v>
      </c>
      <c r="R2213" t="s">
        <v>637</v>
      </c>
      <c r="S2213" t="s">
        <v>638</v>
      </c>
      <c r="T2213" t="s">
        <v>8</v>
      </c>
      <c r="U2213" t="s">
        <v>7</v>
      </c>
      <c r="V2213">
        <v>29.330200000000001</v>
      </c>
      <c r="W2213">
        <v>0.91</v>
      </c>
      <c r="X2213">
        <v>1</v>
      </c>
      <c r="Y2213">
        <v>0</v>
      </c>
      <c r="Z2213">
        <v>0</v>
      </c>
      <c r="AA2213">
        <v>0</v>
      </c>
      <c r="AB2213">
        <v>0</v>
      </c>
      <c r="AC2213">
        <v>240</v>
      </c>
      <c r="AD2213">
        <v>1000</v>
      </c>
      <c r="AE2213">
        <v>2020</v>
      </c>
      <c r="AF2213">
        <v>0</v>
      </c>
      <c r="AG2213">
        <v>0</v>
      </c>
      <c r="AH2213">
        <v>0</v>
      </c>
      <c r="AI2213">
        <v>0</v>
      </c>
      <c r="AJ2213">
        <v>0</v>
      </c>
      <c r="AK2213">
        <v>0</v>
      </c>
      <c r="AL2213">
        <v>0</v>
      </c>
      <c r="AM2213">
        <v>0</v>
      </c>
      <c r="AN2213">
        <v>0</v>
      </c>
      <c r="AO2213">
        <v>0</v>
      </c>
      <c r="AP2213">
        <v>0</v>
      </c>
      <c r="AQ2213">
        <v>0</v>
      </c>
      <c r="AR2213">
        <v>0</v>
      </c>
      <c r="AS2213">
        <v>0</v>
      </c>
      <c r="AT2213">
        <v>0</v>
      </c>
      <c r="AU2213">
        <v>0</v>
      </c>
      <c r="AV2213">
        <v>0</v>
      </c>
      <c r="AW2213">
        <v>0</v>
      </c>
      <c r="AX2213">
        <v>1</v>
      </c>
    </row>
    <row r="2214" spans="1:50" x14ac:dyDescent="0.25">
      <c r="A2214" s="36">
        <v>5904440</v>
      </c>
      <c r="B2214" s="36">
        <v>41357</v>
      </c>
      <c r="C2214" t="s">
        <v>64</v>
      </c>
      <c r="D2214">
        <v>5264</v>
      </c>
      <c r="E2214">
        <v>6971</v>
      </c>
      <c r="F2214" s="1">
        <v>41939</v>
      </c>
      <c r="G2214" s="1">
        <v>41970</v>
      </c>
      <c r="H2214">
        <v>10</v>
      </c>
      <c r="I2214">
        <v>2014</v>
      </c>
      <c r="J2214">
        <v>-26.193300000000001</v>
      </c>
      <c r="K2214">
        <v>92.49</v>
      </c>
      <c r="L2214" t="s">
        <v>1623</v>
      </c>
      <c r="M2214" t="s">
        <v>1625</v>
      </c>
      <c r="N2214" s="1">
        <v>41971</v>
      </c>
      <c r="O2214">
        <v>-26.193300000000001</v>
      </c>
      <c r="P2214">
        <v>91.747900000000001</v>
      </c>
      <c r="Q2214" t="s">
        <v>3</v>
      </c>
      <c r="R2214" t="s">
        <v>637</v>
      </c>
      <c r="S2214" t="s">
        <v>638</v>
      </c>
      <c r="T2214" t="s">
        <v>8</v>
      </c>
      <c r="U2214" t="s">
        <v>7</v>
      </c>
      <c r="V2214">
        <v>31.726700000000001</v>
      </c>
      <c r="W2214">
        <v>0.91</v>
      </c>
      <c r="X2214">
        <v>0</v>
      </c>
      <c r="Y2214">
        <v>0</v>
      </c>
      <c r="Z2214">
        <v>0</v>
      </c>
      <c r="AA2214">
        <v>0</v>
      </c>
      <c r="AB2214">
        <v>0</v>
      </c>
      <c r="AC2214">
        <v>240</v>
      </c>
      <c r="AD2214">
        <v>1000</v>
      </c>
      <c r="AE2214">
        <v>2020</v>
      </c>
      <c r="AF2214">
        <v>0</v>
      </c>
      <c r="AG2214">
        <v>0</v>
      </c>
      <c r="AH2214">
        <v>0</v>
      </c>
      <c r="AI2214">
        <v>0</v>
      </c>
      <c r="AJ2214">
        <v>0</v>
      </c>
      <c r="AK2214">
        <v>0</v>
      </c>
      <c r="AL2214">
        <v>0</v>
      </c>
      <c r="AM2214">
        <v>0</v>
      </c>
      <c r="AN2214">
        <v>1</v>
      </c>
      <c r="AO2214">
        <v>0</v>
      </c>
      <c r="AP2214">
        <v>0</v>
      </c>
      <c r="AQ2214">
        <v>0</v>
      </c>
      <c r="AR2214">
        <v>0</v>
      </c>
      <c r="AS2214">
        <v>0</v>
      </c>
      <c r="AT2214">
        <v>0</v>
      </c>
      <c r="AU2214">
        <v>0</v>
      </c>
      <c r="AV2214">
        <v>0</v>
      </c>
      <c r="AW2214">
        <v>0</v>
      </c>
      <c r="AX2214">
        <v>1</v>
      </c>
    </row>
    <row r="2215" spans="1:50" x14ac:dyDescent="0.25">
      <c r="A2215" s="36">
        <v>5904443</v>
      </c>
      <c r="B2215" s="36">
        <v>41354</v>
      </c>
      <c r="C2215" t="s">
        <v>64</v>
      </c>
      <c r="D2215">
        <v>5267</v>
      </c>
      <c r="E2215">
        <v>6973</v>
      </c>
      <c r="F2215" s="1">
        <v>41939</v>
      </c>
      <c r="G2215" s="1">
        <v>41970</v>
      </c>
      <c r="H2215">
        <v>10</v>
      </c>
      <c r="I2215">
        <v>2014</v>
      </c>
      <c r="J2215">
        <v>-27.386700000000001</v>
      </c>
      <c r="K2215">
        <v>95.008300000000006</v>
      </c>
      <c r="L2215" t="s">
        <v>1623</v>
      </c>
      <c r="M2215" t="s">
        <v>1625</v>
      </c>
      <c r="N2215" s="1">
        <v>41970</v>
      </c>
      <c r="O2215">
        <v>-27.310300000000002</v>
      </c>
      <c r="P2215">
        <v>94.276499999999999</v>
      </c>
      <c r="Q2215" t="s">
        <v>3</v>
      </c>
      <c r="R2215" t="s">
        <v>637</v>
      </c>
      <c r="S2215" t="s">
        <v>638</v>
      </c>
      <c r="T2215" t="s">
        <v>8</v>
      </c>
      <c r="U2215" t="s">
        <v>7</v>
      </c>
      <c r="V2215">
        <v>31.803100000000001</v>
      </c>
      <c r="W2215">
        <v>0.91</v>
      </c>
      <c r="X2215">
        <v>0</v>
      </c>
      <c r="Y2215">
        <v>4</v>
      </c>
      <c r="Z2215">
        <v>0</v>
      </c>
      <c r="AA2215">
        <v>0</v>
      </c>
      <c r="AB2215">
        <v>0</v>
      </c>
      <c r="AC2215">
        <v>240</v>
      </c>
      <c r="AD2215">
        <v>1000</v>
      </c>
      <c r="AE2215">
        <v>2020</v>
      </c>
      <c r="AF2215">
        <v>0</v>
      </c>
      <c r="AG2215">
        <v>0</v>
      </c>
      <c r="AH2215">
        <v>0</v>
      </c>
      <c r="AI2215">
        <v>0</v>
      </c>
      <c r="AJ2215">
        <v>0</v>
      </c>
      <c r="AK2215">
        <v>0</v>
      </c>
      <c r="AL2215">
        <v>0</v>
      </c>
      <c r="AM2215">
        <v>0</v>
      </c>
      <c r="AN2215">
        <v>1</v>
      </c>
      <c r="AO2215">
        <v>0</v>
      </c>
      <c r="AP2215">
        <v>0</v>
      </c>
      <c r="AQ2215">
        <v>0</v>
      </c>
      <c r="AR2215">
        <v>0</v>
      </c>
      <c r="AS2215">
        <v>0</v>
      </c>
      <c r="AT2215">
        <v>0</v>
      </c>
      <c r="AU2215">
        <v>0</v>
      </c>
      <c r="AV2215">
        <v>0</v>
      </c>
      <c r="AW2215">
        <v>0</v>
      </c>
      <c r="AX2215">
        <v>1</v>
      </c>
    </row>
    <row r="2216" spans="1:50" x14ac:dyDescent="0.25">
      <c r="A2216" s="36">
        <v>5904413</v>
      </c>
      <c r="B2216" s="36">
        <v>46418</v>
      </c>
      <c r="C2216" t="s">
        <v>64</v>
      </c>
      <c r="D2216">
        <v>5237</v>
      </c>
      <c r="E2216">
        <v>6448</v>
      </c>
      <c r="F2216" s="1">
        <v>41935</v>
      </c>
      <c r="G2216" s="1">
        <v>41971</v>
      </c>
      <c r="H2216">
        <v>10</v>
      </c>
      <c r="I2216">
        <v>2014</v>
      </c>
      <c r="J2216">
        <v>-31</v>
      </c>
      <c r="K2216">
        <v>102.5</v>
      </c>
      <c r="L2216" t="s">
        <v>1623</v>
      </c>
      <c r="M2216" t="s">
        <v>1625</v>
      </c>
      <c r="N2216" s="1">
        <v>41968</v>
      </c>
      <c r="O2216">
        <v>-31.469000000000001</v>
      </c>
      <c r="P2216">
        <v>102.77509999999999</v>
      </c>
      <c r="Q2216" t="s">
        <v>3</v>
      </c>
      <c r="R2216" t="s">
        <v>637</v>
      </c>
      <c r="S2216" t="s">
        <v>638</v>
      </c>
      <c r="T2216" t="s">
        <v>8</v>
      </c>
      <c r="U2216" t="s">
        <v>7</v>
      </c>
      <c r="V2216">
        <v>33.744300000000003</v>
      </c>
      <c r="W2216">
        <v>0.91</v>
      </c>
      <c r="X2216">
        <v>0</v>
      </c>
      <c r="Y2216">
        <v>4</v>
      </c>
      <c r="Z2216">
        <v>0</v>
      </c>
      <c r="AA2216">
        <v>0</v>
      </c>
      <c r="AB2216">
        <v>0</v>
      </c>
      <c r="AC2216">
        <v>240</v>
      </c>
      <c r="AD2216">
        <v>1000</v>
      </c>
      <c r="AE2216">
        <v>2020</v>
      </c>
      <c r="AF2216">
        <v>0</v>
      </c>
      <c r="AG2216">
        <v>0</v>
      </c>
      <c r="AH2216">
        <v>0</v>
      </c>
      <c r="AI2216">
        <v>0</v>
      </c>
      <c r="AJ2216">
        <v>0</v>
      </c>
      <c r="AK2216">
        <v>0</v>
      </c>
      <c r="AL2216">
        <v>0</v>
      </c>
      <c r="AM2216">
        <v>0</v>
      </c>
      <c r="AN2216">
        <v>1</v>
      </c>
      <c r="AO2216">
        <v>0</v>
      </c>
      <c r="AP2216">
        <v>0</v>
      </c>
      <c r="AQ2216">
        <v>0</v>
      </c>
      <c r="AR2216">
        <v>0</v>
      </c>
      <c r="AS2216">
        <v>0</v>
      </c>
      <c r="AT2216">
        <v>0</v>
      </c>
      <c r="AU2216">
        <v>0</v>
      </c>
      <c r="AV2216">
        <v>0</v>
      </c>
      <c r="AW2216">
        <v>0</v>
      </c>
      <c r="AX2216">
        <v>1</v>
      </c>
    </row>
    <row r="2217" spans="1:50" x14ac:dyDescent="0.25">
      <c r="A2217" s="36">
        <v>5904429</v>
      </c>
      <c r="B2217" s="36">
        <v>46364</v>
      </c>
      <c r="C2217" t="s">
        <v>64</v>
      </c>
      <c r="D2217">
        <v>5253</v>
      </c>
      <c r="E2217">
        <v>6816</v>
      </c>
      <c r="F2217" s="1">
        <v>41913</v>
      </c>
      <c r="G2217" s="1">
        <v>41970</v>
      </c>
      <c r="H2217">
        <v>10</v>
      </c>
      <c r="I2217">
        <v>2014</v>
      </c>
      <c r="J2217">
        <v>-33</v>
      </c>
      <c r="K2217">
        <v>106.67</v>
      </c>
      <c r="L2217" t="s">
        <v>1623</v>
      </c>
      <c r="M2217" t="s">
        <v>1625</v>
      </c>
      <c r="N2217" s="1">
        <v>41967</v>
      </c>
      <c r="O2217">
        <v>-33.228900000000003</v>
      </c>
      <c r="P2217">
        <v>106.1028</v>
      </c>
      <c r="Q2217" t="s">
        <v>3</v>
      </c>
      <c r="R2217" t="s">
        <v>637</v>
      </c>
      <c r="S2217" t="s">
        <v>638</v>
      </c>
      <c r="T2217" t="s">
        <v>8</v>
      </c>
      <c r="U2217" t="s">
        <v>7</v>
      </c>
      <c r="V2217">
        <v>54.834000000000003</v>
      </c>
      <c r="W2217">
        <v>0.91</v>
      </c>
      <c r="X2217">
        <v>1</v>
      </c>
      <c r="Y2217">
        <v>4</v>
      </c>
      <c r="Z2217">
        <v>0</v>
      </c>
      <c r="AA2217">
        <v>0</v>
      </c>
      <c r="AB2217">
        <v>0</v>
      </c>
      <c r="AC2217">
        <v>240</v>
      </c>
      <c r="AD2217">
        <v>1000</v>
      </c>
      <c r="AE2217">
        <v>2020</v>
      </c>
      <c r="AF2217">
        <v>0</v>
      </c>
      <c r="AG2217">
        <v>0</v>
      </c>
      <c r="AH2217">
        <v>0</v>
      </c>
      <c r="AI2217">
        <v>0</v>
      </c>
      <c r="AJ2217">
        <v>0</v>
      </c>
      <c r="AK2217">
        <v>0</v>
      </c>
      <c r="AL2217">
        <v>0</v>
      </c>
      <c r="AM2217">
        <v>0</v>
      </c>
      <c r="AN2217">
        <v>1</v>
      </c>
      <c r="AO2217">
        <v>0</v>
      </c>
      <c r="AP2217">
        <v>0</v>
      </c>
      <c r="AQ2217">
        <v>0</v>
      </c>
      <c r="AR2217">
        <v>0</v>
      </c>
      <c r="AS2217">
        <v>0</v>
      </c>
      <c r="AT2217">
        <v>0</v>
      </c>
      <c r="AU2217">
        <v>0</v>
      </c>
      <c r="AV2217">
        <v>0</v>
      </c>
      <c r="AW2217">
        <v>0</v>
      </c>
      <c r="AX2217">
        <v>1</v>
      </c>
    </row>
    <row r="2218" spans="1:50" x14ac:dyDescent="0.25">
      <c r="A2218" s="36">
        <v>5904453</v>
      </c>
      <c r="B2218" s="36">
        <v>41392</v>
      </c>
      <c r="C2218" t="s">
        <v>64</v>
      </c>
      <c r="D2218">
        <v>5277</v>
      </c>
      <c r="E2218">
        <v>6978</v>
      </c>
      <c r="F2218" s="1">
        <v>41935</v>
      </c>
      <c r="G2218" s="1">
        <v>41971</v>
      </c>
      <c r="H2218">
        <v>10</v>
      </c>
      <c r="I2218">
        <v>2014</v>
      </c>
      <c r="J2218">
        <v>-34.631700000000002</v>
      </c>
      <c r="K2218">
        <v>109.995</v>
      </c>
      <c r="L2218" t="s">
        <v>1623</v>
      </c>
      <c r="M2218" t="s">
        <v>1625</v>
      </c>
      <c r="N2218" s="1">
        <v>41966</v>
      </c>
      <c r="O2218">
        <v>-36.590800000000002</v>
      </c>
      <c r="P2218">
        <v>110.88039999999999</v>
      </c>
      <c r="Q2218" t="s">
        <v>3</v>
      </c>
      <c r="R2218" t="s">
        <v>637</v>
      </c>
      <c r="S2218" t="s">
        <v>638</v>
      </c>
      <c r="T2218" t="s">
        <v>8</v>
      </c>
      <c r="U2218" t="s">
        <v>7</v>
      </c>
      <c r="V2218">
        <v>31.6616</v>
      </c>
      <c r="W2218">
        <v>0.91</v>
      </c>
      <c r="X2218">
        <v>0</v>
      </c>
      <c r="Y2218">
        <v>4</v>
      </c>
      <c r="Z2218">
        <v>0</v>
      </c>
      <c r="AA2218">
        <v>0</v>
      </c>
      <c r="AB2218">
        <v>0</v>
      </c>
      <c r="AC2218">
        <v>240</v>
      </c>
      <c r="AD2218">
        <v>1000</v>
      </c>
      <c r="AE2218">
        <v>2020</v>
      </c>
      <c r="AF2218">
        <v>0</v>
      </c>
      <c r="AG2218">
        <v>0</v>
      </c>
      <c r="AH2218">
        <v>0</v>
      </c>
      <c r="AI2218">
        <v>0</v>
      </c>
      <c r="AJ2218">
        <v>0</v>
      </c>
      <c r="AK2218">
        <v>0</v>
      </c>
      <c r="AL2218">
        <v>0</v>
      </c>
      <c r="AM2218">
        <v>0</v>
      </c>
      <c r="AN2218">
        <v>1</v>
      </c>
      <c r="AO2218">
        <v>0</v>
      </c>
      <c r="AP2218">
        <v>0</v>
      </c>
      <c r="AQ2218">
        <v>0</v>
      </c>
      <c r="AR2218">
        <v>0</v>
      </c>
      <c r="AS2218">
        <v>0</v>
      </c>
      <c r="AT2218">
        <v>0</v>
      </c>
      <c r="AU2218">
        <v>0</v>
      </c>
      <c r="AV2218">
        <v>0</v>
      </c>
      <c r="AW2218">
        <v>0</v>
      </c>
      <c r="AX2218">
        <v>1</v>
      </c>
    </row>
    <row r="2219" spans="1:50" x14ac:dyDescent="0.25">
      <c r="A2219" s="36">
        <v>5904450</v>
      </c>
      <c r="B2219" s="36">
        <v>41385</v>
      </c>
      <c r="C2219" t="s">
        <v>64</v>
      </c>
      <c r="D2219">
        <v>5274</v>
      </c>
      <c r="E2219">
        <v>6951</v>
      </c>
      <c r="F2219" s="1">
        <v>41934</v>
      </c>
      <c r="G2219" s="1">
        <v>41970</v>
      </c>
      <c r="H2219">
        <v>10</v>
      </c>
      <c r="I2219">
        <v>2014</v>
      </c>
      <c r="J2219">
        <v>-35.385199999999998</v>
      </c>
      <c r="K2219">
        <v>111.6617</v>
      </c>
      <c r="L2219" t="s">
        <v>1623</v>
      </c>
      <c r="M2219" t="s">
        <v>1625</v>
      </c>
      <c r="N2219" s="1">
        <v>41966</v>
      </c>
      <c r="O2219">
        <v>-32.984000000000002</v>
      </c>
      <c r="P2219">
        <v>111.16679999999999</v>
      </c>
      <c r="Q2219" t="s">
        <v>3</v>
      </c>
      <c r="R2219" t="s">
        <v>637</v>
      </c>
      <c r="S2219" t="s">
        <v>638</v>
      </c>
      <c r="T2219" t="s">
        <v>8</v>
      </c>
      <c r="U2219" t="s">
        <v>7</v>
      </c>
      <c r="V2219">
        <v>31.8142</v>
      </c>
      <c r="W2219">
        <v>0.91</v>
      </c>
      <c r="X2219">
        <v>0</v>
      </c>
      <c r="Y2219">
        <v>4</v>
      </c>
      <c r="Z2219">
        <v>0</v>
      </c>
      <c r="AA2219">
        <v>0</v>
      </c>
      <c r="AB2219">
        <v>0</v>
      </c>
      <c r="AC2219">
        <v>240</v>
      </c>
      <c r="AD2219">
        <v>1000</v>
      </c>
      <c r="AE2219">
        <v>2020</v>
      </c>
      <c r="AF2219">
        <v>0</v>
      </c>
      <c r="AG2219">
        <v>0</v>
      </c>
      <c r="AH2219">
        <v>0</v>
      </c>
      <c r="AI2219">
        <v>0</v>
      </c>
      <c r="AJ2219">
        <v>0</v>
      </c>
      <c r="AK2219">
        <v>0</v>
      </c>
      <c r="AL2219">
        <v>0</v>
      </c>
      <c r="AM2219">
        <v>0</v>
      </c>
      <c r="AN2219">
        <v>1</v>
      </c>
      <c r="AO2219">
        <v>0</v>
      </c>
      <c r="AP2219">
        <v>0</v>
      </c>
      <c r="AQ2219">
        <v>0</v>
      </c>
      <c r="AR2219">
        <v>0</v>
      </c>
      <c r="AS2219">
        <v>0</v>
      </c>
      <c r="AT2219">
        <v>0</v>
      </c>
      <c r="AU2219">
        <v>0</v>
      </c>
      <c r="AV2219">
        <v>0</v>
      </c>
      <c r="AW2219">
        <v>0</v>
      </c>
      <c r="AX2219">
        <v>1</v>
      </c>
    </row>
    <row r="2220" spans="1:50" x14ac:dyDescent="0.25">
      <c r="A2220" s="36">
        <v>5902380</v>
      </c>
      <c r="B2220" s="36">
        <v>8251</v>
      </c>
      <c r="C2220" t="s">
        <v>65</v>
      </c>
      <c r="D2220">
        <v>5490</v>
      </c>
      <c r="E2220">
        <v>8251</v>
      </c>
      <c r="F2220" s="1">
        <v>41935</v>
      </c>
      <c r="G2220" s="1">
        <v>41935</v>
      </c>
      <c r="H2220">
        <v>10</v>
      </c>
      <c r="I2220">
        <v>2014</v>
      </c>
      <c r="J2220">
        <v>-33.799999999999997</v>
      </c>
      <c r="K2220">
        <v>108.337</v>
      </c>
      <c r="L2220" t="s">
        <v>1623</v>
      </c>
      <c r="M2220" t="s">
        <v>1624</v>
      </c>
      <c r="N2220" s="1">
        <v>41968</v>
      </c>
      <c r="O2220">
        <v>-34.448999999999998</v>
      </c>
      <c r="P2220">
        <v>109.355</v>
      </c>
      <c r="Q2220" t="s">
        <v>33</v>
      </c>
      <c r="R2220" t="s">
        <v>626</v>
      </c>
      <c r="S2220" t="s">
        <v>627</v>
      </c>
      <c r="T2220" t="s">
        <v>34</v>
      </c>
      <c r="U2220" t="s">
        <v>7</v>
      </c>
      <c r="V2220">
        <v>33.882599999999996</v>
      </c>
      <c r="W2220">
        <v>0.91</v>
      </c>
      <c r="X2220">
        <v>1</v>
      </c>
      <c r="Y2220">
        <v>8</v>
      </c>
      <c r="Z2220">
        <v>0</v>
      </c>
      <c r="AA2220">
        <v>0</v>
      </c>
      <c r="AB2220">
        <v>0</v>
      </c>
      <c r="AC2220">
        <v>240</v>
      </c>
      <c r="AD2220">
        <v>1000</v>
      </c>
      <c r="AE2220">
        <v>2000</v>
      </c>
      <c r="AF2220">
        <v>0</v>
      </c>
      <c r="AG2220">
        <v>0</v>
      </c>
      <c r="AH2220">
        <v>0</v>
      </c>
      <c r="AI2220">
        <v>0</v>
      </c>
      <c r="AJ2220">
        <v>0</v>
      </c>
      <c r="AK2220">
        <v>0</v>
      </c>
      <c r="AL2220">
        <v>0</v>
      </c>
      <c r="AM2220">
        <v>0</v>
      </c>
      <c r="AN2220">
        <v>0</v>
      </c>
      <c r="AO2220">
        <v>0</v>
      </c>
      <c r="AP2220">
        <v>0</v>
      </c>
      <c r="AQ2220">
        <v>0</v>
      </c>
      <c r="AR2220">
        <v>0</v>
      </c>
      <c r="AS2220">
        <v>0</v>
      </c>
      <c r="AT2220">
        <v>0</v>
      </c>
      <c r="AU2220">
        <v>0</v>
      </c>
      <c r="AV2220">
        <v>0</v>
      </c>
      <c r="AW2220">
        <v>0</v>
      </c>
      <c r="AX2220">
        <v>1</v>
      </c>
    </row>
    <row r="2221" spans="1:50" x14ac:dyDescent="0.25">
      <c r="A2221" s="36">
        <v>5904446</v>
      </c>
      <c r="B2221" s="36">
        <v>41381</v>
      </c>
      <c r="C2221" t="s">
        <v>64</v>
      </c>
      <c r="D2221">
        <v>5270</v>
      </c>
      <c r="E2221">
        <v>6948</v>
      </c>
      <c r="F2221" s="1">
        <v>41925</v>
      </c>
      <c r="G2221" s="1">
        <v>41970</v>
      </c>
      <c r="H2221">
        <v>10</v>
      </c>
      <c r="I2221">
        <v>2014</v>
      </c>
      <c r="J2221">
        <v>-40.021700000000003</v>
      </c>
      <c r="K2221">
        <v>139.97569999999999</v>
      </c>
      <c r="L2221" t="s">
        <v>1623</v>
      </c>
      <c r="M2221" t="s">
        <v>1625</v>
      </c>
      <c r="N2221" s="1">
        <v>41967</v>
      </c>
      <c r="O2221">
        <v>-40.231000000000002</v>
      </c>
      <c r="P2221">
        <v>139.86519999999999</v>
      </c>
      <c r="Q2221" t="s">
        <v>3</v>
      </c>
      <c r="R2221" t="s">
        <v>637</v>
      </c>
      <c r="S2221" t="s">
        <v>638</v>
      </c>
      <c r="T2221" t="s">
        <v>8</v>
      </c>
      <c r="U2221" t="s">
        <v>7</v>
      </c>
      <c r="V2221">
        <v>41.917400000000001</v>
      </c>
      <c r="W2221">
        <v>0.91</v>
      </c>
      <c r="X2221">
        <v>0</v>
      </c>
      <c r="Y2221">
        <v>0</v>
      </c>
      <c r="Z2221">
        <v>0</v>
      </c>
      <c r="AA2221">
        <v>0</v>
      </c>
      <c r="AB2221">
        <v>0</v>
      </c>
      <c r="AC2221">
        <v>240</v>
      </c>
      <c r="AD2221">
        <v>1000</v>
      </c>
      <c r="AE2221">
        <v>2020</v>
      </c>
      <c r="AF2221">
        <v>0</v>
      </c>
      <c r="AG2221">
        <v>0</v>
      </c>
      <c r="AH2221">
        <v>0</v>
      </c>
      <c r="AI2221">
        <v>0</v>
      </c>
      <c r="AJ2221">
        <v>0</v>
      </c>
      <c r="AK2221">
        <v>0</v>
      </c>
      <c r="AL2221">
        <v>0</v>
      </c>
      <c r="AM2221">
        <v>0</v>
      </c>
      <c r="AN2221">
        <v>1</v>
      </c>
      <c r="AO2221">
        <v>0</v>
      </c>
      <c r="AP2221">
        <v>0</v>
      </c>
      <c r="AQ2221">
        <v>0</v>
      </c>
      <c r="AR2221">
        <v>0</v>
      </c>
      <c r="AS2221">
        <v>0</v>
      </c>
      <c r="AT2221">
        <v>0</v>
      </c>
      <c r="AU2221">
        <v>0</v>
      </c>
      <c r="AV2221">
        <v>0</v>
      </c>
      <c r="AW2221">
        <v>0</v>
      </c>
      <c r="AX2221">
        <v>1</v>
      </c>
    </row>
    <row r="2222" spans="1:50" x14ac:dyDescent="0.25">
      <c r="A2222" s="36">
        <v>5904441</v>
      </c>
      <c r="B2222" s="36">
        <v>41362</v>
      </c>
      <c r="C2222" t="s">
        <v>64</v>
      </c>
      <c r="D2222">
        <v>5265</v>
      </c>
      <c r="E2222">
        <v>6946</v>
      </c>
      <c r="F2222" s="1">
        <v>41913</v>
      </c>
      <c r="G2222" s="1">
        <v>41970</v>
      </c>
      <c r="H2222">
        <v>10</v>
      </c>
      <c r="I2222">
        <v>2014</v>
      </c>
      <c r="J2222">
        <v>-39.1</v>
      </c>
      <c r="K2222">
        <v>132.5</v>
      </c>
      <c r="L2222" t="s">
        <v>1623</v>
      </c>
      <c r="M2222" t="s">
        <v>1625</v>
      </c>
      <c r="N2222" s="1">
        <v>41969</v>
      </c>
      <c r="O2222">
        <v>-38.855899999999998</v>
      </c>
      <c r="P2222">
        <v>134.14940000000001</v>
      </c>
      <c r="Q2222" t="s">
        <v>3</v>
      </c>
      <c r="R2222" t="s">
        <v>637</v>
      </c>
      <c r="S2222" t="s">
        <v>638</v>
      </c>
      <c r="T2222" t="s">
        <v>8</v>
      </c>
      <c r="U2222" t="s">
        <v>7</v>
      </c>
      <c r="V2222">
        <v>56.196800000000003</v>
      </c>
      <c r="W2222">
        <v>0.91</v>
      </c>
      <c r="X2222">
        <v>0</v>
      </c>
      <c r="Y2222">
        <v>5</v>
      </c>
      <c r="Z2222">
        <v>0</v>
      </c>
      <c r="AA2222">
        <v>0</v>
      </c>
      <c r="AB2222">
        <v>0</v>
      </c>
      <c r="AC2222">
        <v>240</v>
      </c>
      <c r="AD2222">
        <v>1000</v>
      </c>
      <c r="AE2222">
        <v>2020</v>
      </c>
      <c r="AF2222">
        <v>0</v>
      </c>
      <c r="AG2222">
        <v>0</v>
      </c>
      <c r="AH2222">
        <v>0</v>
      </c>
      <c r="AI2222">
        <v>0</v>
      </c>
      <c r="AJ2222">
        <v>0</v>
      </c>
      <c r="AK2222">
        <v>0</v>
      </c>
      <c r="AL2222">
        <v>0</v>
      </c>
      <c r="AM2222">
        <v>0</v>
      </c>
      <c r="AN2222">
        <v>1</v>
      </c>
      <c r="AO2222">
        <v>0</v>
      </c>
      <c r="AP2222">
        <v>0</v>
      </c>
      <c r="AQ2222">
        <v>0</v>
      </c>
      <c r="AR2222">
        <v>0</v>
      </c>
      <c r="AS2222">
        <v>0</v>
      </c>
      <c r="AT2222">
        <v>0</v>
      </c>
      <c r="AU2222">
        <v>0</v>
      </c>
      <c r="AV2222">
        <v>0</v>
      </c>
      <c r="AW2222">
        <v>0</v>
      </c>
      <c r="AX2222">
        <v>1</v>
      </c>
    </row>
    <row r="2223" spans="1:50" x14ac:dyDescent="0.25">
      <c r="A2223" s="36">
        <v>5904437</v>
      </c>
      <c r="B2223" s="36">
        <v>41391</v>
      </c>
      <c r="C2223" t="s">
        <v>64</v>
      </c>
      <c r="D2223">
        <v>5261</v>
      </c>
      <c r="E2223">
        <v>6944</v>
      </c>
      <c r="F2223" s="1">
        <v>41930</v>
      </c>
      <c r="G2223" s="1">
        <v>41970</v>
      </c>
      <c r="H2223">
        <v>10</v>
      </c>
      <c r="I2223">
        <v>2014</v>
      </c>
      <c r="J2223">
        <v>-37.301699999999997</v>
      </c>
      <c r="K2223">
        <v>117.4933</v>
      </c>
      <c r="L2223" t="s">
        <v>1623</v>
      </c>
      <c r="M2223" t="s">
        <v>1625</v>
      </c>
      <c r="N2223" s="1">
        <v>41972</v>
      </c>
      <c r="O2223">
        <v>-37.459400000000002</v>
      </c>
      <c r="P2223">
        <v>118.0033</v>
      </c>
      <c r="Q2223" t="s">
        <v>3</v>
      </c>
      <c r="R2223" t="s">
        <v>637</v>
      </c>
      <c r="S2223" t="s">
        <v>638</v>
      </c>
      <c r="T2223" t="s">
        <v>8</v>
      </c>
      <c r="U2223" t="s">
        <v>7</v>
      </c>
      <c r="V2223">
        <v>41.7303</v>
      </c>
      <c r="W2223">
        <v>0.91</v>
      </c>
      <c r="X2223">
        <v>1</v>
      </c>
      <c r="Y2223">
        <v>5</v>
      </c>
      <c r="Z2223">
        <v>0</v>
      </c>
      <c r="AA2223">
        <v>0</v>
      </c>
      <c r="AB2223">
        <v>0</v>
      </c>
      <c r="AC2223">
        <v>240</v>
      </c>
      <c r="AD2223">
        <v>1000</v>
      </c>
      <c r="AE2223">
        <v>2020</v>
      </c>
      <c r="AF2223">
        <v>0</v>
      </c>
      <c r="AG2223">
        <v>0</v>
      </c>
      <c r="AH2223">
        <v>0</v>
      </c>
      <c r="AI2223">
        <v>0</v>
      </c>
      <c r="AJ2223">
        <v>0</v>
      </c>
      <c r="AK2223">
        <v>0</v>
      </c>
      <c r="AL2223">
        <v>0</v>
      </c>
      <c r="AM2223">
        <v>0</v>
      </c>
      <c r="AN2223">
        <v>1</v>
      </c>
      <c r="AO2223">
        <v>0</v>
      </c>
      <c r="AP2223">
        <v>0</v>
      </c>
      <c r="AQ2223">
        <v>0</v>
      </c>
      <c r="AR2223">
        <v>0</v>
      </c>
      <c r="AS2223">
        <v>0</v>
      </c>
      <c r="AT2223">
        <v>0</v>
      </c>
      <c r="AU2223">
        <v>0</v>
      </c>
      <c r="AV2223">
        <v>0</v>
      </c>
      <c r="AW2223">
        <v>0</v>
      </c>
      <c r="AX2223">
        <v>1</v>
      </c>
    </row>
    <row r="2224" spans="1:50" x14ac:dyDescent="0.25">
      <c r="A2224" s="36">
        <v>5904422</v>
      </c>
      <c r="B2224" s="36">
        <v>39528</v>
      </c>
      <c r="C2224" t="s">
        <v>64</v>
      </c>
      <c r="D2224">
        <v>5246</v>
      </c>
      <c r="E2224">
        <v>6820</v>
      </c>
      <c r="F2224" s="1">
        <v>41929</v>
      </c>
      <c r="G2224" s="1">
        <v>41971</v>
      </c>
      <c r="H2224">
        <v>10</v>
      </c>
      <c r="I2224">
        <v>2014</v>
      </c>
      <c r="J2224">
        <v>-37.6</v>
      </c>
      <c r="K2224">
        <v>120</v>
      </c>
      <c r="L2224" t="s">
        <v>1623</v>
      </c>
      <c r="M2224" t="s">
        <v>1625</v>
      </c>
      <c r="N2224" s="1">
        <v>41971</v>
      </c>
      <c r="O2224">
        <v>-37.1173</v>
      </c>
      <c r="P2224">
        <v>120.5682</v>
      </c>
      <c r="Q2224" t="s">
        <v>3</v>
      </c>
      <c r="R2224" t="s">
        <v>637</v>
      </c>
      <c r="S2224" t="s">
        <v>638</v>
      </c>
      <c r="T2224" t="s">
        <v>8</v>
      </c>
      <c r="U2224" t="s">
        <v>7</v>
      </c>
      <c r="V2224">
        <v>41.675899999999999</v>
      </c>
      <c r="W2224">
        <v>0.91</v>
      </c>
      <c r="X2224">
        <v>0</v>
      </c>
      <c r="Y2224">
        <v>5</v>
      </c>
      <c r="Z2224">
        <v>0</v>
      </c>
      <c r="AA2224">
        <v>0</v>
      </c>
      <c r="AB2224">
        <v>0</v>
      </c>
      <c r="AC2224">
        <v>240</v>
      </c>
      <c r="AD2224">
        <v>1000</v>
      </c>
      <c r="AE2224">
        <v>2020</v>
      </c>
      <c r="AF2224">
        <v>0</v>
      </c>
      <c r="AG2224">
        <v>0</v>
      </c>
      <c r="AH2224">
        <v>0</v>
      </c>
      <c r="AI2224">
        <v>0</v>
      </c>
      <c r="AJ2224">
        <v>0</v>
      </c>
      <c r="AK2224">
        <v>0</v>
      </c>
      <c r="AL2224">
        <v>0</v>
      </c>
      <c r="AM2224">
        <v>0</v>
      </c>
      <c r="AN2224">
        <v>1</v>
      </c>
      <c r="AO2224">
        <v>0</v>
      </c>
      <c r="AP2224">
        <v>0</v>
      </c>
      <c r="AQ2224">
        <v>0</v>
      </c>
      <c r="AR2224">
        <v>0</v>
      </c>
      <c r="AS2224">
        <v>0</v>
      </c>
      <c r="AT2224">
        <v>0</v>
      </c>
      <c r="AU2224">
        <v>0</v>
      </c>
      <c r="AV2224">
        <v>0</v>
      </c>
      <c r="AW2224">
        <v>0</v>
      </c>
      <c r="AX2224">
        <v>1</v>
      </c>
    </row>
    <row r="2225" spans="1:50" x14ac:dyDescent="0.25">
      <c r="A2225" s="36">
        <v>5904442</v>
      </c>
      <c r="B2225" s="36">
        <v>46368</v>
      </c>
      <c r="C2225" t="s">
        <v>64</v>
      </c>
      <c r="D2225">
        <v>5266</v>
      </c>
      <c r="E2225">
        <v>6821</v>
      </c>
      <c r="F2225" s="1">
        <v>41928</v>
      </c>
      <c r="G2225" s="1">
        <v>41970</v>
      </c>
      <c r="H2225">
        <v>10</v>
      </c>
      <c r="I2225">
        <v>2014</v>
      </c>
      <c r="J2225">
        <v>-38.526699999999998</v>
      </c>
      <c r="K2225">
        <v>127.49169999999999</v>
      </c>
      <c r="L2225" t="s">
        <v>1623</v>
      </c>
      <c r="M2225" t="s">
        <v>1625</v>
      </c>
      <c r="N2225" s="1">
        <v>41970</v>
      </c>
      <c r="O2225">
        <v>-38.938400000000001</v>
      </c>
      <c r="P2225">
        <v>128.43270000000001</v>
      </c>
      <c r="Q2225" t="s">
        <v>3</v>
      </c>
      <c r="R2225" t="s">
        <v>637</v>
      </c>
      <c r="S2225" t="s">
        <v>638</v>
      </c>
      <c r="T2225" t="s">
        <v>8</v>
      </c>
      <c r="U2225" t="s">
        <v>7</v>
      </c>
      <c r="V2225">
        <v>41.902900000000002</v>
      </c>
      <c r="W2225">
        <v>0.91</v>
      </c>
      <c r="X2225">
        <v>0</v>
      </c>
      <c r="Y2225">
        <v>0</v>
      </c>
      <c r="Z2225">
        <v>0</v>
      </c>
      <c r="AA2225">
        <v>0</v>
      </c>
      <c r="AB2225">
        <v>0</v>
      </c>
      <c r="AC2225">
        <v>240</v>
      </c>
      <c r="AD2225">
        <v>1000</v>
      </c>
      <c r="AE2225">
        <v>2020</v>
      </c>
      <c r="AF2225">
        <v>0</v>
      </c>
      <c r="AG2225">
        <v>0</v>
      </c>
      <c r="AH2225">
        <v>0</v>
      </c>
      <c r="AI2225">
        <v>0</v>
      </c>
      <c r="AJ2225">
        <v>0</v>
      </c>
      <c r="AK2225">
        <v>0</v>
      </c>
      <c r="AL2225">
        <v>0</v>
      </c>
      <c r="AM2225">
        <v>0</v>
      </c>
      <c r="AN2225">
        <v>1</v>
      </c>
      <c r="AO2225">
        <v>0</v>
      </c>
      <c r="AP2225">
        <v>0</v>
      </c>
      <c r="AQ2225">
        <v>0</v>
      </c>
      <c r="AR2225">
        <v>0</v>
      </c>
      <c r="AS2225">
        <v>0</v>
      </c>
      <c r="AT2225">
        <v>0</v>
      </c>
      <c r="AU2225">
        <v>0</v>
      </c>
      <c r="AV2225">
        <v>0</v>
      </c>
      <c r="AW2225">
        <v>0</v>
      </c>
      <c r="AX2225">
        <v>1</v>
      </c>
    </row>
    <row r="2226" spans="1:50" x14ac:dyDescent="0.25">
      <c r="A2226" s="36">
        <v>5904900</v>
      </c>
      <c r="B2226" s="36">
        <v>9685</v>
      </c>
      <c r="C2226" t="s">
        <v>65</v>
      </c>
      <c r="D2226">
        <v>7049</v>
      </c>
      <c r="E2226">
        <v>7049</v>
      </c>
      <c r="F2226" s="1">
        <v>41913</v>
      </c>
      <c r="G2226" s="1">
        <v>41970</v>
      </c>
      <c r="H2226">
        <v>10</v>
      </c>
      <c r="I2226">
        <v>2014</v>
      </c>
      <c r="J2226">
        <v>-43.4</v>
      </c>
      <c r="K2226">
        <v>106.2</v>
      </c>
      <c r="L2226" t="s">
        <v>1623</v>
      </c>
      <c r="M2226" t="s">
        <v>1626</v>
      </c>
      <c r="N2226" s="1">
        <v>41968</v>
      </c>
      <c r="O2226">
        <v>-43.442999999999998</v>
      </c>
      <c r="P2226">
        <v>106.125</v>
      </c>
      <c r="Q2226" t="s">
        <v>3</v>
      </c>
      <c r="R2226" t="s">
        <v>615</v>
      </c>
      <c r="S2226" t="s">
        <v>616</v>
      </c>
      <c r="T2226" t="s">
        <v>13</v>
      </c>
      <c r="U2226" t="s">
        <v>12</v>
      </c>
      <c r="V2226">
        <v>55.502800000000001</v>
      </c>
      <c r="W2226">
        <v>0.91</v>
      </c>
      <c r="X2226">
        <v>0</v>
      </c>
      <c r="Y2226">
        <v>0</v>
      </c>
      <c r="Z2226">
        <v>0</v>
      </c>
      <c r="AA2226">
        <v>0</v>
      </c>
      <c r="AB2226">
        <v>0</v>
      </c>
      <c r="AC2226">
        <v>240</v>
      </c>
      <c r="AD2226">
        <v>1000</v>
      </c>
      <c r="AE2226">
        <v>2000</v>
      </c>
      <c r="AF2226">
        <v>0</v>
      </c>
      <c r="AG2226">
        <v>0</v>
      </c>
      <c r="AH2226">
        <v>0</v>
      </c>
      <c r="AI2226">
        <v>0</v>
      </c>
      <c r="AJ2226">
        <v>0</v>
      </c>
      <c r="AK2226">
        <v>0</v>
      </c>
      <c r="AL2226">
        <v>0</v>
      </c>
      <c r="AM2226">
        <v>0</v>
      </c>
      <c r="AN2226">
        <v>0</v>
      </c>
      <c r="AO2226">
        <v>0</v>
      </c>
      <c r="AP2226">
        <v>0</v>
      </c>
      <c r="AQ2226">
        <v>0</v>
      </c>
      <c r="AR2226">
        <v>0</v>
      </c>
      <c r="AS2226">
        <v>1</v>
      </c>
      <c r="AT2226">
        <v>0</v>
      </c>
      <c r="AU2226">
        <v>0</v>
      </c>
      <c r="AV2226">
        <v>0</v>
      </c>
      <c r="AW2226">
        <v>0</v>
      </c>
      <c r="AX2226">
        <v>1</v>
      </c>
    </row>
    <row r="2227" spans="1:50" x14ac:dyDescent="0.25">
      <c r="A2227" s="36">
        <v>5904899</v>
      </c>
      <c r="B2227" s="36">
        <v>9259</v>
      </c>
      <c r="C2227" t="s">
        <v>65</v>
      </c>
      <c r="D2227">
        <v>7048</v>
      </c>
      <c r="E2227">
        <v>7048</v>
      </c>
      <c r="F2227" s="1">
        <v>41966</v>
      </c>
      <c r="G2227" s="1">
        <v>41970</v>
      </c>
      <c r="H2227">
        <v>11</v>
      </c>
      <c r="I2227">
        <v>2014</v>
      </c>
      <c r="J2227">
        <v>-41.7</v>
      </c>
      <c r="K2227">
        <v>98.4</v>
      </c>
      <c r="L2227" t="s">
        <v>1623</v>
      </c>
      <c r="M2227" t="s">
        <v>1626</v>
      </c>
      <c r="N2227" s="1">
        <v>41967</v>
      </c>
      <c r="O2227">
        <v>-41.677999999999997</v>
      </c>
      <c r="P2227">
        <v>98.408000000000001</v>
      </c>
      <c r="Q2227" t="s">
        <v>3</v>
      </c>
      <c r="R2227" t="s">
        <v>615</v>
      </c>
      <c r="S2227" t="s">
        <v>616</v>
      </c>
      <c r="T2227" t="s">
        <v>13</v>
      </c>
      <c r="U2227" t="s">
        <v>12</v>
      </c>
      <c r="V2227">
        <v>0.8196</v>
      </c>
      <c r="W2227">
        <v>0.91</v>
      </c>
      <c r="X2227">
        <v>0</v>
      </c>
      <c r="Y2227">
        <v>1</v>
      </c>
      <c r="Z2227">
        <v>0</v>
      </c>
      <c r="AA2227">
        <v>0</v>
      </c>
      <c r="AB2227">
        <v>0</v>
      </c>
      <c r="AC2227">
        <v>240</v>
      </c>
      <c r="AD2227">
        <v>1000</v>
      </c>
      <c r="AE2227">
        <v>2000</v>
      </c>
      <c r="AF2227">
        <v>0</v>
      </c>
      <c r="AG2227">
        <v>0</v>
      </c>
      <c r="AH2227">
        <v>0</v>
      </c>
      <c r="AI2227">
        <v>0</v>
      </c>
      <c r="AJ2227">
        <v>0</v>
      </c>
      <c r="AK2227">
        <v>0</v>
      </c>
      <c r="AL2227">
        <v>0</v>
      </c>
      <c r="AM2227">
        <v>0</v>
      </c>
      <c r="AN2227">
        <v>0</v>
      </c>
      <c r="AO2227">
        <v>0</v>
      </c>
      <c r="AP2227">
        <v>0</v>
      </c>
      <c r="AQ2227">
        <v>0</v>
      </c>
      <c r="AR2227">
        <v>0</v>
      </c>
      <c r="AS2227">
        <v>1</v>
      </c>
      <c r="AT2227">
        <v>0</v>
      </c>
      <c r="AU2227">
        <v>0</v>
      </c>
      <c r="AV2227">
        <v>0</v>
      </c>
      <c r="AW2227">
        <v>0</v>
      </c>
      <c r="AX2227">
        <v>1</v>
      </c>
    </row>
    <row r="2228" spans="1:50" x14ac:dyDescent="0.25">
      <c r="A2228" s="36">
        <v>5904898</v>
      </c>
      <c r="B2228" s="36">
        <v>9679</v>
      </c>
      <c r="C2228" t="s">
        <v>65</v>
      </c>
      <c r="D2228">
        <v>7045</v>
      </c>
      <c r="E2228">
        <v>7045</v>
      </c>
      <c r="F2228" s="1">
        <v>41965</v>
      </c>
      <c r="G2228" s="1">
        <v>41970</v>
      </c>
      <c r="H2228">
        <v>11</v>
      </c>
      <c r="I2228">
        <v>2014</v>
      </c>
      <c r="J2228">
        <v>-40.1</v>
      </c>
      <c r="K2228">
        <v>92.8</v>
      </c>
      <c r="L2228" t="s">
        <v>1623</v>
      </c>
      <c r="M2228" t="s">
        <v>1626</v>
      </c>
      <c r="N2228" s="1">
        <v>41975</v>
      </c>
      <c r="O2228">
        <v>-40.003999999999998</v>
      </c>
      <c r="P2228">
        <v>92.792000000000002</v>
      </c>
      <c r="Q2228" t="s">
        <v>3</v>
      </c>
      <c r="R2228" t="s">
        <v>615</v>
      </c>
      <c r="S2228" t="s">
        <v>616</v>
      </c>
      <c r="T2228" t="s">
        <v>13</v>
      </c>
      <c r="U2228" t="s">
        <v>12</v>
      </c>
      <c r="V2228">
        <v>10.6021</v>
      </c>
      <c r="W2228">
        <v>0.91</v>
      </c>
      <c r="X2228">
        <v>0</v>
      </c>
      <c r="Y2228">
        <v>1</v>
      </c>
      <c r="Z2228">
        <v>0</v>
      </c>
      <c r="AA2228">
        <v>0</v>
      </c>
      <c r="AB2228">
        <v>0</v>
      </c>
      <c r="AC2228">
        <v>240</v>
      </c>
      <c r="AD2228">
        <v>1000</v>
      </c>
      <c r="AE2228">
        <v>2000</v>
      </c>
      <c r="AF2228">
        <v>0</v>
      </c>
      <c r="AG2228">
        <v>0</v>
      </c>
      <c r="AH2228">
        <v>0</v>
      </c>
      <c r="AI2228">
        <v>0</v>
      </c>
      <c r="AJ2228">
        <v>0</v>
      </c>
      <c r="AK2228">
        <v>0</v>
      </c>
      <c r="AL2228">
        <v>0</v>
      </c>
      <c r="AM2228">
        <v>0</v>
      </c>
      <c r="AN2228">
        <v>0</v>
      </c>
      <c r="AO2228">
        <v>0</v>
      </c>
      <c r="AP2228">
        <v>0</v>
      </c>
      <c r="AQ2228">
        <v>0</v>
      </c>
      <c r="AR2228">
        <v>0</v>
      </c>
      <c r="AS2228">
        <v>1</v>
      </c>
      <c r="AT2228">
        <v>0</v>
      </c>
      <c r="AU2228">
        <v>0</v>
      </c>
      <c r="AV2228">
        <v>0</v>
      </c>
      <c r="AW2228">
        <v>0</v>
      </c>
      <c r="AX2228">
        <v>1</v>
      </c>
    </row>
    <row r="2229" spans="1:50" x14ac:dyDescent="0.25">
      <c r="A2229" s="36">
        <v>5904897</v>
      </c>
      <c r="B2229" s="36">
        <v>9267</v>
      </c>
      <c r="C2229" t="s">
        <v>65</v>
      </c>
      <c r="D2229">
        <v>7077</v>
      </c>
      <c r="E2229">
        <v>7077</v>
      </c>
      <c r="F2229" s="1">
        <v>41963</v>
      </c>
      <c r="G2229" s="1">
        <v>41970</v>
      </c>
      <c r="H2229">
        <v>11</v>
      </c>
      <c r="I2229">
        <v>2014</v>
      </c>
      <c r="J2229">
        <v>-37.6</v>
      </c>
      <c r="K2229">
        <v>85.8</v>
      </c>
      <c r="L2229" t="s">
        <v>1623</v>
      </c>
      <c r="M2229" t="s">
        <v>1626</v>
      </c>
      <c r="N2229" s="1">
        <v>41964</v>
      </c>
      <c r="O2229">
        <v>-37.511000000000003</v>
      </c>
      <c r="P2229">
        <v>85.823999999999998</v>
      </c>
      <c r="Q2229" t="s">
        <v>3</v>
      </c>
      <c r="R2229" t="s">
        <v>615</v>
      </c>
      <c r="S2229" t="s">
        <v>616</v>
      </c>
      <c r="T2229" t="s">
        <v>13</v>
      </c>
      <c r="U2229" t="s">
        <v>12</v>
      </c>
      <c r="V2229">
        <v>0.82669999999999999</v>
      </c>
      <c r="W2229">
        <v>0.91</v>
      </c>
      <c r="X2229">
        <v>0</v>
      </c>
      <c r="Y2229">
        <v>2</v>
      </c>
      <c r="Z2229">
        <v>0</v>
      </c>
      <c r="AA2229">
        <v>0</v>
      </c>
      <c r="AB2229">
        <v>0</v>
      </c>
      <c r="AC2229">
        <v>240</v>
      </c>
      <c r="AD2229">
        <v>1000</v>
      </c>
      <c r="AE2229">
        <v>2000</v>
      </c>
      <c r="AF2229">
        <v>0</v>
      </c>
      <c r="AG2229">
        <v>0</v>
      </c>
      <c r="AH2229">
        <v>0</v>
      </c>
      <c r="AI2229">
        <v>0</v>
      </c>
      <c r="AJ2229">
        <v>0</v>
      </c>
      <c r="AK2229">
        <v>0</v>
      </c>
      <c r="AL2229">
        <v>0</v>
      </c>
      <c r="AM2229">
        <v>0</v>
      </c>
      <c r="AN2229">
        <v>0</v>
      </c>
      <c r="AO2229">
        <v>0</v>
      </c>
      <c r="AP2229">
        <v>0</v>
      </c>
      <c r="AQ2229">
        <v>0</v>
      </c>
      <c r="AR2229">
        <v>0</v>
      </c>
      <c r="AS2229">
        <v>1</v>
      </c>
      <c r="AT2229">
        <v>0</v>
      </c>
      <c r="AU2229">
        <v>0</v>
      </c>
      <c r="AV2229">
        <v>0</v>
      </c>
      <c r="AW2229">
        <v>0</v>
      </c>
      <c r="AX2229">
        <v>1</v>
      </c>
    </row>
    <row r="2230" spans="1:50" x14ac:dyDescent="0.25">
      <c r="A2230" s="36">
        <v>1901344</v>
      </c>
      <c r="B2230" s="36">
        <v>9686</v>
      </c>
      <c r="C2230" t="s">
        <v>65</v>
      </c>
      <c r="D2230">
        <v>7075</v>
      </c>
      <c r="E2230">
        <v>7075</v>
      </c>
      <c r="F2230" s="1">
        <v>41961</v>
      </c>
      <c r="G2230" s="1">
        <v>41969</v>
      </c>
      <c r="H2230">
        <v>11</v>
      </c>
      <c r="I2230">
        <v>2014</v>
      </c>
      <c r="J2230">
        <v>-33.200000000000003</v>
      </c>
      <c r="K2230">
        <v>76.2</v>
      </c>
      <c r="L2230" t="s">
        <v>1623</v>
      </c>
      <c r="M2230" t="s">
        <v>1626</v>
      </c>
      <c r="N2230" s="1">
        <v>41971</v>
      </c>
      <c r="O2230">
        <v>-32.749000000000002</v>
      </c>
      <c r="P2230">
        <v>76.03</v>
      </c>
      <c r="Q2230" t="s">
        <v>3</v>
      </c>
      <c r="R2230" t="s">
        <v>615</v>
      </c>
      <c r="S2230" t="s">
        <v>616</v>
      </c>
      <c r="T2230" t="s">
        <v>13</v>
      </c>
      <c r="U2230" t="s">
        <v>12</v>
      </c>
      <c r="V2230">
        <v>10.596299999999999</v>
      </c>
      <c r="W2230">
        <v>0.91</v>
      </c>
      <c r="X2230">
        <v>0</v>
      </c>
      <c r="Y2230">
        <v>2</v>
      </c>
      <c r="Z2230">
        <v>0</v>
      </c>
      <c r="AA2230">
        <v>0</v>
      </c>
      <c r="AB2230">
        <v>0</v>
      </c>
      <c r="AC2230">
        <v>240</v>
      </c>
      <c r="AD2230">
        <v>1000</v>
      </c>
      <c r="AE2230">
        <v>2000</v>
      </c>
      <c r="AF2230">
        <v>0</v>
      </c>
      <c r="AG2230">
        <v>0</v>
      </c>
      <c r="AH2230">
        <v>0</v>
      </c>
      <c r="AI2230">
        <v>0</v>
      </c>
      <c r="AJ2230">
        <v>0</v>
      </c>
      <c r="AK2230">
        <v>0</v>
      </c>
      <c r="AL2230">
        <v>0</v>
      </c>
      <c r="AM2230">
        <v>0</v>
      </c>
      <c r="AN2230">
        <v>0</v>
      </c>
      <c r="AO2230">
        <v>0</v>
      </c>
      <c r="AP2230">
        <v>0</v>
      </c>
      <c r="AQ2230">
        <v>0</v>
      </c>
      <c r="AR2230">
        <v>0</v>
      </c>
      <c r="AS2230">
        <v>1</v>
      </c>
      <c r="AT2230">
        <v>0</v>
      </c>
      <c r="AU2230">
        <v>0</v>
      </c>
      <c r="AV2230">
        <v>0</v>
      </c>
      <c r="AW2230">
        <v>0</v>
      </c>
      <c r="AX2230">
        <v>1</v>
      </c>
    </row>
    <row r="2231" spans="1:50" x14ac:dyDescent="0.25">
      <c r="A2231" s="36">
        <v>1901343</v>
      </c>
      <c r="B2231" s="36">
        <v>9297</v>
      </c>
      <c r="C2231" t="s">
        <v>65</v>
      </c>
      <c r="D2231">
        <v>7089</v>
      </c>
      <c r="E2231">
        <v>7089</v>
      </c>
      <c r="F2231" s="1">
        <v>41959</v>
      </c>
      <c r="G2231" s="1">
        <v>41969</v>
      </c>
      <c r="H2231">
        <v>11</v>
      </c>
      <c r="I2231">
        <v>2014</v>
      </c>
      <c r="J2231">
        <v>-29.9</v>
      </c>
      <c r="K2231">
        <v>70.3</v>
      </c>
      <c r="L2231" t="s">
        <v>1623</v>
      </c>
      <c r="M2231" t="s">
        <v>1626</v>
      </c>
      <c r="N2231" s="1">
        <v>41970</v>
      </c>
      <c r="O2231">
        <v>-29.949000000000002</v>
      </c>
      <c r="P2231">
        <v>70.417000000000002</v>
      </c>
      <c r="Q2231" t="s">
        <v>3</v>
      </c>
      <c r="R2231" t="s">
        <v>615</v>
      </c>
      <c r="S2231" t="s">
        <v>616</v>
      </c>
      <c r="T2231" t="s">
        <v>13</v>
      </c>
      <c r="U2231" t="s">
        <v>12</v>
      </c>
      <c r="V2231">
        <v>10.6303</v>
      </c>
      <c r="W2231">
        <v>0.91</v>
      </c>
      <c r="X2231">
        <v>0</v>
      </c>
      <c r="Y2231">
        <v>2</v>
      </c>
      <c r="Z2231">
        <v>0</v>
      </c>
      <c r="AA2231">
        <v>0</v>
      </c>
      <c r="AB2231">
        <v>0</v>
      </c>
      <c r="AC2231">
        <v>240</v>
      </c>
      <c r="AD2231">
        <v>1000</v>
      </c>
      <c r="AE2231">
        <v>2000</v>
      </c>
      <c r="AF2231">
        <v>0</v>
      </c>
      <c r="AG2231">
        <v>0</v>
      </c>
      <c r="AH2231">
        <v>0</v>
      </c>
      <c r="AI2231">
        <v>0</v>
      </c>
      <c r="AJ2231">
        <v>0</v>
      </c>
      <c r="AK2231">
        <v>0</v>
      </c>
      <c r="AL2231">
        <v>0</v>
      </c>
      <c r="AM2231">
        <v>0</v>
      </c>
      <c r="AN2231">
        <v>0</v>
      </c>
      <c r="AO2231">
        <v>0</v>
      </c>
      <c r="AP2231">
        <v>0</v>
      </c>
      <c r="AQ2231">
        <v>0</v>
      </c>
      <c r="AR2231">
        <v>0</v>
      </c>
      <c r="AS2231">
        <v>1</v>
      </c>
      <c r="AT2231">
        <v>0</v>
      </c>
      <c r="AU2231">
        <v>0</v>
      </c>
      <c r="AV2231">
        <v>0</v>
      </c>
      <c r="AW2231">
        <v>0</v>
      </c>
      <c r="AX2231">
        <v>1</v>
      </c>
    </row>
    <row r="2232" spans="1:50" x14ac:dyDescent="0.25">
      <c r="A2232" s="36">
        <v>1901341</v>
      </c>
      <c r="B2232" s="36">
        <v>9299</v>
      </c>
      <c r="C2232" t="s">
        <v>65</v>
      </c>
      <c r="D2232">
        <v>7080</v>
      </c>
      <c r="E2232">
        <v>7080</v>
      </c>
      <c r="F2232" s="1">
        <v>41945</v>
      </c>
      <c r="G2232" s="1">
        <v>41969</v>
      </c>
      <c r="H2232">
        <v>11</v>
      </c>
      <c r="I2232">
        <v>2014</v>
      </c>
      <c r="J2232">
        <v>-22</v>
      </c>
      <c r="K2232">
        <v>70</v>
      </c>
      <c r="L2232" t="s">
        <v>1623</v>
      </c>
      <c r="M2232" t="s">
        <v>1625</v>
      </c>
      <c r="N2232" s="1">
        <v>41975</v>
      </c>
      <c r="O2232">
        <v>-22.548999999999999</v>
      </c>
      <c r="P2232">
        <v>70.876999999999995</v>
      </c>
      <c r="Q2232" t="s">
        <v>3</v>
      </c>
      <c r="R2232" t="s">
        <v>615</v>
      </c>
      <c r="S2232" t="s">
        <v>616</v>
      </c>
      <c r="T2232" t="s">
        <v>13</v>
      </c>
      <c r="U2232" t="s">
        <v>12</v>
      </c>
      <c r="V2232">
        <v>30.286100000000001</v>
      </c>
      <c r="W2232">
        <v>0.91</v>
      </c>
      <c r="X2232">
        <v>0</v>
      </c>
      <c r="Y2232">
        <v>3</v>
      </c>
      <c r="Z2232">
        <v>0</v>
      </c>
      <c r="AA2232">
        <v>0</v>
      </c>
      <c r="AB2232">
        <v>0</v>
      </c>
      <c r="AC2232">
        <v>240</v>
      </c>
      <c r="AD2232">
        <v>1000</v>
      </c>
      <c r="AE2232">
        <v>2000</v>
      </c>
      <c r="AF2232">
        <v>0</v>
      </c>
      <c r="AG2232">
        <v>0</v>
      </c>
      <c r="AH2232">
        <v>0</v>
      </c>
      <c r="AI2232">
        <v>0</v>
      </c>
      <c r="AJ2232">
        <v>0</v>
      </c>
      <c r="AK2232">
        <v>0</v>
      </c>
      <c r="AL2232">
        <v>0</v>
      </c>
      <c r="AM2232">
        <v>0</v>
      </c>
      <c r="AN2232">
        <v>0</v>
      </c>
      <c r="AO2232">
        <v>0</v>
      </c>
      <c r="AP2232">
        <v>0</v>
      </c>
      <c r="AQ2232">
        <v>0</v>
      </c>
      <c r="AR2232">
        <v>0</v>
      </c>
      <c r="AS2232">
        <v>1</v>
      </c>
      <c r="AT2232">
        <v>0</v>
      </c>
      <c r="AU2232">
        <v>0</v>
      </c>
      <c r="AV2232">
        <v>0</v>
      </c>
      <c r="AW2232">
        <v>0</v>
      </c>
      <c r="AX2232">
        <v>1</v>
      </c>
    </row>
    <row r="2233" spans="1:50" x14ac:dyDescent="0.25">
      <c r="A2233" s="36">
        <v>1901340</v>
      </c>
      <c r="B2233" s="36">
        <v>9677</v>
      </c>
      <c r="C2233" t="s">
        <v>65</v>
      </c>
      <c r="D2233">
        <v>7081</v>
      </c>
      <c r="E2233">
        <v>7081</v>
      </c>
      <c r="F2233" s="1">
        <v>41943</v>
      </c>
      <c r="G2233" s="1">
        <v>41969</v>
      </c>
      <c r="H2233">
        <v>10</v>
      </c>
      <c r="I2233">
        <v>2014</v>
      </c>
      <c r="J2233">
        <v>-23.05</v>
      </c>
      <c r="K2233">
        <v>77</v>
      </c>
      <c r="L2233" t="s">
        <v>1623</v>
      </c>
      <c r="M2233" t="s">
        <v>1625</v>
      </c>
      <c r="N2233" s="1">
        <v>41964</v>
      </c>
      <c r="O2233">
        <v>-23.077000000000002</v>
      </c>
      <c r="P2233">
        <v>78.247</v>
      </c>
      <c r="Q2233" t="s">
        <v>3</v>
      </c>
      <c r="R2233" t="s">
        <v>615</v>
      </c>
      <c r="S2233" t="s">
        <v>616</v>
      </c>
      <c r="T2233" t="s">
        <v>13</v>
      </c>
      <c r="U2233" t="s">
        <v>12</v>
      </c>
      <c r="V2233">
        <v>20.7971</v>
      </c>
      <c r="W2233">
        <v>0.91</v>
      </c>
      <c r="X2233">
        <v>0</v>
      </c>
      <c r="Y2233">
        <v>4</v>
      </c>
      <c r="Z2233">
        <v>0</v>
      </c>
      <c r="AA2233">
        <v>0</v>
      </c>
      <c r="AB2233">
        <v>0</v>
      </c>
      <c r="AC2233">
        <v>240</v>
      </c>
      <c r="AD2233">
        <v>1000</v>
      </c>
      <c r="AE2233">
        <v>2000</v>
      </c>
      <c r="AF2233">
        <v>0</v>
      </c>
      <c r="AG2233">
        <v>0</v>
      </c>
      <c r="AH2233">
        <v>0</v>
      </c>
      <c r="AI2233">
        <v>0</v>
      </c>
      <c r="AJ2233">
        <v>0</v>
      </c>
      <c r="AK2233">
        <v>0</v>
      </c>
      <c r="AL2233">
        <v>0</v>
      </c>
      <c r="AM2233">
        <v>0</v>
      </c>
      <c r="AN2233">
        <v>0</v>
      </c>
      <c r="AO2233">
        <v>0</v>
      </c>
      <c r="AP2233">
        <v>0</v>
      </c>
      <c r="AQ2233">
        <v>0</v>
      </c>
      <c r="AR2233">
        <v>0</v>
      </c>
      <c r="AS2233">
        <v>1</v>
      </c>
      <c r="AT2233">
        <v>0</v>
      </c>
      <c r="AU2233">
        <v>0</v>
      </c>
      <c r="AV2233">
        <v>0</v>
      </c>
      <c r="AW2233">
        <v>0</v>
      </c>
      <c r="AX2233">
        <v>1</v>
      </c>
    </row>
    <row r="2234" spans="1:50" x14ac:dyDescent="0.25">
      <c r="A2234" s="36">
        <v>5904896</v>
      </c>
      <c r="B2234" s="36">
        <v>9673</v>
      </c>
      <c r="C2234" t="s">
        <v>65</v>
      </c>
      <c r="D2234">
        <v>7083</v>
      </c>
      <c r="E2234">
        <v>7083</v>
      </c>
      <c r="F2234" s="1">
        <v>41941</v>
      </c>
      <c r="G2234" s="1">
        <v>41946</v>
      </c>
      <c r="H2234">
        <v>10</v>
      </c>
      <c r="I2234">
        <v>2014</v>
      </c>
      <c r="J2234">
        <v>-24.25</v>
      </c>
      <c r="K2234">
        <v>85</v>
      </c>
      <c r="L2234" t="s">
        <v>1623</v>
      </c>
      <c r="M2234" t="s">
        <v>1625</v>
      </c>
      <c r="N2234" s="1">
        <v>41971</v>
      </c>
      <c r="O2234">
        <v>-25.602</v>
      </c>
      <c r="P2234">
        <v>84.88</v>
      </c>
      <c r="Q2234" t="s">
        <v>3</v>
      </c>
      <c r="R2234" t="s">
        <v>615</v>
      </c>
      <c r="S2234" t="s">
        <v>616</v>
      </c>
      <c r="T2234" t="s">
        <v>13</v>
      </c>
      <c r="U2234" t="s">
        <v>12</v>
      </c>
      <c r="V2234">
        <v>30.224399999999999</v>
      </c>
      <c r="W2234">
        <v>0.91</v>
      </c>
      <c r="X2234">
        <v>0</v>
      </c>
      <c r="Y2234">
        <v>4</v>
      </c>
      <c r="Z2234">
        <v>0</v>
      </c>
      <c r="AA2234">
        <v>0</v>
      </c>
      <c r="AB2234">
        <v>0</v>
      </c>
      <c r="AC2234">
        <v>240</v>
      </c>
      <c r="AD2234">
        <v>1000</v>
      </c>
      <c r="AE2234">
        <v>2000</v>
      </c>
      <c r="AF2234">
        <v>0</v>
      </c>
      <c r="AG2234">
        <v>0</v>
      </c>
      <c r="AH2234">
        <v>0</v>
      </c>
      <c r="AI2234">
        <v>0</v>
      </c>
      <c r="AJ2234">
        <v>0</v>
      </c>
      <c r="AK2234">
        <v>0</v>
      </c>
      <c r="AL2234">
        <v>0</v>
      </c>
      <c r="AM2234">
        <v>0</v>
      </c>
      <c r="AN2234">
        <v>0</v>
      </c>
      <c r="AO2234">
        <v>0</v>
      </c>
      <c r="AP2234">
        <v>0</v>
      </c>
      <c r="AQ2234">
        <v>0</v>
      </c>
      <c r="AR2234">
        <v>0</v>
      </c>
      <c r="AS2234">
        <v>1</v>
      </c>
      <c r="AT2234">
        <v>0</v>
      </c>
      <c r="AU2234">
        <v>0</v>
      </c>
      <c r="AV2234">
        <v>0</v>
      </c>
      <c r="AW2234">
        <v>0</v>
      </c>
      <c r="AX2234">
        <v>1</v>
      </c>
    </row>
    <row r="2235" spans="1:50" x14ac:dyDescent="0.25">
      <c r="A2235" s="36">
        <v>5904895</v>
      </c>
      <c r="B2235" s="36">
        <v>9268</v>
      </c>
      <c r="C2235" t="s">
        <v>65</v>
      </c>
      <c r="D2235">
        <v>7084</v>
      </c>
      <c r="E2235">
        <v>7084</v>
      </c>
      <c r="F2235" s="1">
        <v>41940</v>
      </c>
      <c r="G2235" s="1">
        <v>41946</v>
      </c>
      <c r="H2235">
        <v>10</v>
      </c>
      <c r="I2235">
        <v>2014</v>
      </c>
      <c r="J2235">
        <v>-25</v>
      </c>
      <c r="K2235">
        <v>90</v>
      </c>
      <c r="L2235" t="s">
        <v>1623</v>
      </c>
      <c r="M2235" t="s">
        <v>1625</v>
      </c>
      <c r="N2235" s="1">
        <v>41970</v>
      </c>
      <c r="O2235">
        <v>-24.331</v>
      </c>
      <c r="P2235">
        <v>89.369</v>
      </c>
      <c r="Q2235" t="s">
        <v>3</v>
      </c>
      <c r="R2235" t="s">
        <v>615</v>
      </c>
      <c r="S2235" t="s">
        <v>616</v>
      </c>
      <c r="T2235" t="s">
        <v>13</v>
      </c>
      <c r="U2235" t="s">
        <v>12</v>
      </c>
      <c r="V2235">
        <v>30.2241</v>
      </c>
      <c r="W2235">
        <v>0.91</v>
      </c>
      <c r="X2235">
        <v>0</v>
      </c>
      <c r="Y2235">
        <v>4</v>
      </c>
      <c r="Z2235">
        <v>0</v>
      </c>
      <c r="AA2235">
        <v>0</v>
      </c>
      <c r="AB2235">
        <v>0</v>
      </c>
      <c r="AC2235">
        <v>240</v>
      </c>
      <c r="AD2235">
        <v>1000</v>
      </c>
      <c r="AE2235">
        <v>2000</v>
      </c>
      <c r="AF2235">
        <v>0</v>
      </c>
      <c r="AG2235">
        <v>0</v>
      </c>
      <c r="AH2235">
        <v>0</v>
      </c>
      <c r="AI2235">
        <v>0</v>
      </c>
      <c r="AJ2235">
        <v>0</v>
      </c>
      <c r="AK2235">
        <v>0</v>
      </c>
      <c r="AL2235">
        <v>0</v>
      </c>
      <c r="AM2235">
        <v>0</v>
      </c>
      <c r="AN2235">
        <v>0</v>
      </c>
      <c r="AO2235">
        <v>0</v>
      </c>
      <c r="AP2235">
        <v>0</v>
      </c>
      <c r="AQ2235">
        <v>0</v>
      </c>
      <c r="AR2235">
        <v>0</v>
      </c>
      <c r="AS2235">
        <v>1</v>
      </c>
      <c r="AT2235">
        <v>0</v>
      </c>
      <c r="AU2235">
        <v>0</v>
      </c>
      <c r="AV2235">
        <v>0</v>
      </c>
      <c r="AW2235">
        <v>0</v>
      </c>
      <c r="AX2235">
        <v>1</v>
      </c>
    </row>
    <row r="2236" spans="1:50" x14ac:dyDescent="0.25">
      <c r="A2236" s="36">
        <v>5904894</v>
      </c>
      <c r="B2236" s="36">
        <v>9581</v>
      </c>
      <c r="C2236" t="s">
        <v>65</v>
      </c>
      <c r="D2236">
        <v>7087</v>
      </c>
      <c r="E2236">
        <v>7087</v>
      </c>
      <c r="F2236" s="1">
        <v>41939</v>
      </c>
      <c r="G2236" s="1">
        <v>41946</v>
      </c>
      <c r="H2236">
        <v>10</v>
      </c>
      <c r="I2236">
        <v>2014</v>
      </c>
      <c r="J2236">
        <v>-27</v>
      </c>
      <c r="K2236">
        <v>94.17</v>
      </c>
      <c r="L2236" t="s">
        <v>1623</v>
      </c>
      <c r="M2236" t="s">
        <v>1625</v>
      </c>
      <c r="N2236" s="1">
        <v>41969</v>
      </c>
      <c r="O2236">
        <v>-27.465</v>
      </c>
      <c r="P2236">
        <v>93.893000000000001</v>
      </c>
      <c r="Q2236" t="s">
        <v>3</v>
      </c>
      <c r="R2236" t="s">
        <v>615</v>
      </c>
      <c r="S2236" t="s">
        <v>616</v>
      </c>
      <c r="T2236" t="s">
        <v>13</v>
      </c>
      <c r="U2236" t="s">
        <v>12</v>
      </c>
      <c r="V2236">
        <v>30.187200000000001</v>
      </c>
      <c r="W2236">
        <v>0.91</v>
      </c>
      <c r="X2236">
        <v>0</v>
      </c>
      <c r="Y2236">
        <v>0</v>
      </c>
      <c r="Z2236">
        <v>0</v>
      </c>
      <c r="AA2236">
        <v>0</v>
      </c>
      <c r="AB2236">
        <v>0</v>
      </c>
      <c r="AC2236">
        <v>240</v>
      </c>
      <c r="AD2236">
        <v>1000</v>
      </c>
      <c r="AE2236">
        <v>2000</v>
      </c>
      <c r="AF2236">
        <v>0</v>
      </c>
      <c r="AG2236">
        <v>0</v>
      </c>
      <c r="AH2236">
        <v>0</v>
      </c>
      <c r="AI2236">
        <v>0</v>
      </c>
      <c r="AJ2236">
        <v>0</v>
      </c>
      <c r="AK2236">
        <v>0</v>
      </c>
      <c r="AL2236">
        <v>0</v>
      </c>
      <c r="AM2236">
        <v>0</v>
      </c>
      <c r="AN2236">
        <v>0</v>
      </c>
      <c r="AO2236">
        <v>0</v>
      </c>
      <c r="AP2236">
        <v>0</v>
      </c>
      <c r="AQ2236">
        <v>0</v>
      </c>
      <c r="AR2236">
        <v>0</v>
      </c>
      <c r="AS2236">
        <v>1</v>
      </c>
      <c r="AT2236">
        <v>0</v>
      </c>
      <c r="AU2236">
        <v>0</v>
      </c>
      <c r="AV2236">
        <v>0</v>
      </c>
      <c r="AW2236">
        <v>0</v>
      </c>
      <c r="AX2236">
        <v>1</v>
      </c>
    </row>
    <row r="2237" spans="1:50" x14ac:dyDescent="0.25">
      <c r="A2237" s="36">
        <v>5904893</v>
      </c>
      <c r="B2237" s="36">
        <v>9321</v>
      </c>
      <c r="C2237" t="s">
        <v>65</v>
      </c>
      <c r="D2237">
        <v>7090</v>
      </c>
      <c r="E2237">
        <v>7090</v>
      </c>
      <c r="F2237" s="1">
        <v>41938</v>
      </c>
      <c r="G2237" s="1">
        <v>41946</v>
      </c>
      <c r="H2237">
        <v>10</v>
      </c>
      <c r="I2237">
        <v>2014</v>
      </c>
      <c r="J2237">
        <v>-28.83</v>
      </c>
      <c r="K2237">
        <v>98</v>
      </c>
      <c r="L2237" t="s">
        <v>1623</v>
      </c>
      <c r="M2237" t="s">
        <v>1625</v>
      </c>
      <c r="N2237" s="1">
        <v>41968</v>
      </c>
      <c r="O2237">
        <v>-28.463999999999999</v>
      </c>
      <c r="P2237">
        <v>98.522999999999996</v>
      </c>
      <c r="Q2237" t="s">
        <v>3</v>
      </c>
      <c r="R2237" t="s">
        <v>615</v>
      </c>
      <c r="S2237" t="s">
        <v>616</v>
      </c>
      <c r="T2237" t="s">
        <v>13</v>
      </c>
      <c r="U2237" t="s">
        <v>12</v>
      </c>
      <c r="V2237">
        <v>30.084</v>
      </c>
      <c r="W2237">
        <v>0.91</v>
      </c>
      <c r="X2237">
        <v>1</v>
      </c>
      <c r="Y2237">
        <v>0</v>
      </c>
      <c r="Z2237">
        <v>0</v>
      </c>
      <c r="AA2237">
        <v>0</v>
      </c>
      <c r="AB2237">
        <v>0</v>
      </c>
      <c r="AC2237">
        <v>240</v>
      </c>
      <c r="AD2237">
        <v>1000</v>
      </c>
      <c r="AE2237">
        <v>2000</v>
      </c>
      <c r="AF2237">
        <v>0</v>
      </c>
      <c r="AG2237">
        <v>0</v>
      </c>
      <c r="AH2237">
        <v>0</v>
      </c>
      <c r="AI2237">
        <v>0</v>
      </c>
      <c r="AJ2237">
        <v>0</v>
      </c>
      <c r="AK2237">
        <v>0</v>
      </c>
      <c r="AL2237">
        <v>0</v>
      </c>
      <c r="AM2237">
        <v>0</v>
      </c>
      <c r="AN2237">
        <v>0</v>
      </c>
      <c r="AO2237">
        <v>0</v>
      </c>
      <c r="AP2237">
        <v>0</v>
      </c>
      <c r="AQ2237">
        <v>0</v>
      </c>
      <c r="AR2237">
        <v>0</v>
      </c>
      <c r="AS2237">
        <v>1</v>
      </c>
      <c r="AT2237">
        <v>0</v>
      </c>
      <c r="AU2237">
        <v>0</v>
      </c>
      <c r="AV2237">
        <v>0</v>
      </c>
      <c r="AW2237">
        <v>0</v>
      </c>
      <c r="AX2237">
        <v>1</v>
      </c>
    </row>
    <row r="2238" spans="1:50" x14ac:dyDescent="0.25">
      <c r="A2238" s="36">
        <v>5904892</v>
      </c>
      <c r="B2238" s="36">
        <v>9570</v>
      </c>
      <c r="C2238" t="s">
        <v>65</v>
      </c>
      <c r="D2238">
        <v>7091</v>
      </c>
      <c r="E2238">
        <v>7091</v>
      </c>
      <c r="F2238" s="1">
        <v>41936</v>
      </c>
      <c r="G2238" s="1">
        <v>41946</v>
      </c>
      <c r="H2238">
        <v>10</v>
      </c>
      <c r="I2238">
        <v>2014</v>
      </c>
      <c r="J2238">
        <v>-31.4</v>
      </c>
      <c r="K2238">
        <v>103.33</v>
      </c>
      <c r="L2238" t="s">
        <v>1623</v>
      </c>
      <c r="M2238" t="s">
        <v>1625</v>
      </c>
      <c r="N2238" s="1">
        <v>41967</v>
      </c>
      <c r="O2238">
        <v>-31.363</v>
      </c>
      <c r="P2238">
        <v>103.277</v>
      </c>
      <c r="Q2238" t="s">
        <v>3</v>
      </c>
      <c r="R2238" t="s">
        <v>615</v>
      </c>
      <c r="S2238" t="s">
        <v>616</v>
      </c>
      <c r="T2238" t="s">
        <v>13</v>
      </c>
      <c r="U2238" t="s">
        <v>12</v>
      </c>
      <c r="V2238">
        <v>30.132999999999999</v>
      </c>
      <c r="W2238">
        <v>0.91</v>
      </c>
      <c r="X2238">
        <v>1</v>
      </c>
      <c r="Y2238">
        <v>4</v>
      </c>
      <c r="Z2238">
        <v>0</v>
      </c>
      <c r="AA2238">
        <v>0</v>
      </c>
      <c r="AB2238">
        <v>0</v>
      </c>
      <c r="AC2238">
        <v>240</v>
      </c>
      <c r="AD2238">
        <v>1000</v>
      </c>
      <c r="AE2238">
        <v>2000</v>
      </c>
      <c r="AF2238">
        <v>0</v>
      </c>
      <c r="AG2238">
        <v>0</v>
      </c>
      <c r="AH2238">
        <v>0</v>
      </c>
      <c r="AI2238">
        <v>0</v>
      </c>
      <c r="AJ2238">
        <v>0</v>
      </c>
      <c r="AK2238">
        <v>0</v>
      </c>
      <c r="AL2238">
        <v>0</v>
      </c>
      <c r="AM2238">
        <v>0</v>
      </c>
      <c r="AN2238">
        <v>0</v>
      </c>
      <c r="AO2238">
        <v>0</v>
      </c>
      <c r="AP2238">
        <v>0</v>
      </c>
      <c r="AQ2238">
        <v>0</v>
      </c>
      <c r="AR2238">
        <v>0</v>
      </c>
      <c r="AS2238">
        <v>1</v>
      </c>
      <c r="AT2238">
        <v>0</v>
      </c>
      <c r="AU2238">
        <v>0</v>
      </c>
      <c r="AV2238">
        <v>0</v>
      </c>
      <c r="AW2238">
        <v>0</v>
      </c>
      <c r="AX2238">
        <v>1</v>
      </c>
    </row>
    <row r="2239" spans="1:50" x14ac:dyDescent="0.25">
      <c r="A2239" s="36">
        <v>5904891</v>
      </c>
      <c r="B2239" s="36">
        <v>9669</v>
      </c>
      <c r="C2239" t="s">
        <v>65</v>
      </c>
      <c r="D2239">
        <v>7076</v>
      </c>
      <c r="E2239">
        <v>7076</v>
      </c>
      <c r="F2239" s="1">
        <v>41934</v>
      </c>
      <c r="G2239" s="1">
        <v>41946</v>
      </c>
      <c r="H2239">
        <v>10</v>
      </c>
      <c r="I2239">
        <v>2014</v>
      </c>
      <c r="J2239">
        <v>-36.200000000000003</v>
      </c>
      <c r="K2239">
        <v>113.33</v>
      </c>
      <c r="L2239" t="s">
        <v>1623</v>
      </c>
      <c r="M2239" t="s">
        <v>1625</v>
      </c>
      <c r="N2239" s="1">
        <v>41964</v>
      </c>
      <c r="O2239">
        <v>-35.265999999999998</v>
      </c>
      <c r="P2239">
        <v>112.187</v>
      </c>
      <c r="Q2239" t="s">
        <v>3</v>
      </c>
      <c r="R2239" t="s">
        <v>615</v>
      </c>
      <c r="S2239" t="s">
        <v>616</v>
      </c>
      <c r="T2239" t="s">
        <v>13</v>
      </c>
      <c r="U2239" t="s">
        <v>12</v>
      </c>
      <c r="V2239">
        <v>30.258299999999998</v>
      </c>
      <c r="W2239">
        <v>0.91</v>
      </c>
      <c r="X2239">
        <v>1</v>
      </c>
      <c r="Y2239">
        <v>0</v>
      </c>
      <c r="Z2239">
        <v>0</v>
      </c>
      <c r="AA2239">
        <v>0</v>
      </c>
      <c r="AB2239">
        <v>0</v>
      </c>
      <c r="AC2239">
        <v>240</v>
      </c>
      <c r="AD2239">
        <v>1000</v>
      </c>
      <c r="AE2239">
        <v>2000</v>
      </c>
      <c r="AF2239">
        <v>0</v>
      </c>
      <c r="AG2239">
        <v>0</v>
      </c>
      <c r="AH2239">
        <v>0</v>
      </c>
      <c r="AI2239">
        <v>0</v>
      </c>
      <c r="AJ2239">
        <v>0</v>
      </c>
      <c r="AK2239">
        <v>0</v>
      </c>
      <c r="AL2239">
        <v>0</v>
      </c>
      <c r="AM2239">
        <v>0</v>
      </c>
      <c r="AN2239">
        <v>0</v>
      </c>
      <c r="AO2239">
        <v>0</v>
      </c>
      <c r="AP2239">
        <v>0</v>
      </c>
      <c r="AQ2239">
        <v>0</v>
      </c>
      <c r="AR2239">
        <v>0</v>
      </c>
      <c r="AS2239">
        <v>1</v>
      </c>
      <c r="AT2239">
        <v>0</v>
      </c>
      <c r="AU2239">
        <v>0</v>
      </c>
      <c r="AV2239">
        <v>0</v>
      </c>
      <c r="AW2239">
        <v>0</v>
      </c>
      <c r="AX2239">
        <v>1</v>
      </c>
    </row>
    <row r="2240" spans="1:50" x14ac:dyDescent="0.25">
      <c r="A2240" s="36">
        <v>5904452</v>
      </c>
      <c r="B2240" s="36">
        <v>41377</v>
      </c>
      <c r="C2240" t="s">
        <v>64</v>
      </c>
      <c r="D2240">
        <v>5276</v>
      </c>
      <c r="E2240">
        <v>10490</v>
      </c>
      <c r="F2240" s="1">
        <v>41929</v>
      </c>
      <c r="G2240" s="1">
        <v>41970</v>
      </c>
      <c r="H2240">
        <v>10</v>
      </c>
      <c r="I2240">
        <v>2014</v>
      </c>
      <c r="J2240">
        <v>-38.058300000000003</v>
      </c>
      <c r="K2240">
        <v>123.7567</v>
      </c>
      <c r="L2240" t="s">
        <v>1623</v>
      </c>
      <c r="M2240" t="s">
        <v>1625</v>
      </c>
      <c r="N2240" s="1">
        <v>41971</v>
      </c>
      <c r="O2240">
        <v>-38.685499999999998</v>
      </c>
      <c r="P2240">
        <v>123.29219999999999</v>
      </c>
      <c r="Q2240" t="s">
        <v>3</v>
      </c>
      <c r="R2240" t="s">
        <v>637</v>
      </c>
      <c r="S2240" t="s">
        <v>638</v>
      </c>
      <c r="T2240" t="s">
        <v>8</v>
      </c>
      <c r="U2240" t="s">
        <v>7</v>
      </c>
      <c r="V2240">
        <v>41.860599999999998</v>
      </c>
      <c r="W2240">
        <v>0.91</v>
      </c>
      <c r="X2240">
        <v>0</v>
      </c>
      <c r="Y2240">
        <v>0</v>
      </c>
      <c r="Z2240">
        <v>0</v>
      </c>
      <c r="AA2240">
        <v>0</v>
      </c>
      <c r="AB2240">
        <v>0</v>
      </c>
      <c r="AC2240">
        <v>240</v>
      </c>
      <c r="AD2240">
        <v>1000</v>
      </c>
      <c r="AE2240">
        <v>2020</v>
      </c>
      <c r="AF2240">
        <v>0</v>
      </c>
      <c r="AG2240">
        <v>0</v>
      </c>
      <c r="AH2240">
        <v>0</v>
      </c>
      <c r="AI2240">
        <v>0</v>
      </c>
      <c r="AJ2240">
        <v>0</v>
      </c>
      <c r="AK2240">
        <v>0</v>
      </c>
      <c r="AL2240">
        <v>0</v>
      </c>
      <c r="AM2240">
        <v>0</v>
      </c>
      <c r="AN2240">
        <v>1</v>
      </c>
      <c r="AO2240">
        <v>0</v>
      </c>
      <c r="AP2240">
        <v>0</v>
      </c>
      <c r="AQ2240">
        <v>0</v>
      </c>
      <c r="AR2240">
        <v>0</v>
      </c>
      <c r="AS2240">
        <v>0</v>
      </c>
      <c r="AT2240">
        <v>0</v>
      </c>
      <c r="AU2240">
        <v>0</v>
      </c>
      <c r="AV2240">
        <v>0</v>
      </c>
      <c r="AW2240">
        <v>0</v>
      </c>
      <c r="AX2240">
        <v>1</v>
      </c>
    </row>
    <row r="2241" spans="1:50" x14ac:dyDescent="0.25">
      <c r="A2241" s="36">
        <v>5904890</v>
      </c>
      <c r="B2241" s="36">
        <v>9672</v>
      </c>
      <c r="C2241" t="s">
        <v>65</v>
      </c>
      <c r="D2241">
        <v>7078</v>
      </c>
      <c r="E2241">
        <v>7078</v>
      </c>
      <c r="F2241" s="1">
        <v>41926</v>
      </c>
      <c r="G2241" s="1">
        <v>41946</v>
      </c>
      <c r="H2241">
        <v>10</v>
      </c>
      <c r="I2241">
        <v>2014</v>
      </c>
      <c r="J2241">
        <v>-39.700000000000003</v>
      </c>
      <c r="K2241">
        <v>137.5</v>
      </c>
      <c r="L2241" t="s">
        <v>1623</v>
      </c>
      <c r="M2241" t="s">
        <v>1625</v>
      </c>
      <c r="N2241" s="1">
        <v>41975</v>
      </c>
      <c r="O2241">
        <v>-39.301000000000002</v>
      </c>
      <c r="P2241">
        <v>135.917</v>
      </c>
      <c r="Q2241" t="s">
        <v>3</v>
      </c>
      <c r="R2241" t="s">
        <v>615</v>
      </c>
      <c r="S2241" t="s">
        <v>616</v>
      </c>
      <c r="T2241" t="s">
        <v>13</v>
      </c>
      <c r="U2241" t="s">
        <v>12</v>
      </c>
      <c r="V2241">
        <v>49.620100000000001</v>
      </c>
      <c r="W2241">
        <v>0.91</v>
      </c>
      <c r="X2241">
        <v>1</v>
      </c>
      <c r="Y2241">
        <v>5</v>
      </c>
      <c r="Z2241">
        <v>0</v>
      </c>
      <c r="AA2241">
        <v>0</v>
      </c>
      <c r="AB2241">
        <v>0</v>
      </c>
      <c r="AC2241">
        <v>240</v>
      </c>
      <c r="AD2241">
        <v>1000</v>
      </c>
      <c r="AE2241">
        <v>2000</v>
      </c>
      <c r="AF2241">
        <v>0</v>
      </c>
      <c r="AG2241">
        <v>0</v>
      </c>
      <c r="AH2241">
        <v>0</v>
      </c>
      <c r="AI2241">
        <v>0</v>
      </c>
      <c r="AJ2241">
        <v>0</v>
      </c>
      <c r="AK2241">
        <v>0</v>
      </c>
      <c r="AL2241">
        <v>0</v>
      </c>
      <c r="AM2241">
        <v>0</v>
      </c>
      <c r="AN2241">
        <v>0</v>
      </c>
      <c r="AO2241">
        <v>0</v>
      </c>
      <c r="AP2241">
        <v>0</v>
      </c>
      <c r="AQ2241">
        <v>0</v>
      </c>
      <c r="AR2241">
        <v>0</v>
      </c>
      <c r="AS2241">
        <v>1</v>
      </c>
      <c r="AT2241">
        <v>0</v>
      </c>
      <c r="AU2241">
        <v>0</v>
      </c>
      <c r="AV2241">
        <v>0</v>
      </c>
      <c r="AW2241">
        <v>0</v>
      </c>
      <c r="AX2241">
        <v>1</v>
      </c>
    </row>
    <row r="2242" spans="1:50" x14ac:dyDescent="0.25">
      <c r="A2242" s="36">
        <v>5904889</v>
      </c>
      <c r="B2242" s="36">
        <v>9286</v>
      </c>
      <c r="C2242" t="s">
        <v>65</v>
      </c>
      <c r="D2242">
        <v>7046</v>
      </c>
      <c r="E2242">
        <v>7046</v>
      </c>
      <c r="F2242" s="1">
        <v>41922</v>
      </c>
      <c r="G2242" s="1">
        <v>41946</v>
      </c>
      <c r="H2242">
        <v>10</v>
      </c>
      <c r="I2242">
        <v>2014</v>
      </c>
      <c r="J2242">
        <v>-40</v>
      </c>
      <c r="K2242">
        <v>151</v>
      </c>
      <c r="L2242" t="s">
        <v>1623</v>
      </c>
      <c r="M2242" t="s">
        <v>1625</v>
      </c>
      <c r="N2242" s="1">
        <v>41971</v>
      </c>
      <c r="O2242">
        <v>-38.76</v>
      </c>
      <c r="P2242">
        <v>153.786</v>
      </c>
      <c r="Q2242" t="s">
        <v>3</v>
      </c>
      <c r="R2242" t="s">
        <v>615</v>
      </c>
      <c r="S2242" t="s">
        <v>616</v>
      </c>
      <c r="T2242" t="s">
        <v>13</v>
      </c>
      <c r="U2242" t="s">
        <v>12</v>
      </c>
      <c r="V2242">
        <v>49.838299999999997</v>
      </c>
      <c r="W2242">
        <v>0.91</v>
      </c>
      <c r="X2242">
        <v>1</v>
      </c>
      <c r="Y2242">
        <v>6</v>
      </c>
      <c r="Z2242">
        <v>0</v>
      </c>
      <c r="AA2242">
        <v>0</v>
      </c>
      <c r="AB2242">
        <v>0</v>
      </c>
      <c r="AC2242">
        <v>240</v>
      </c>
      <c r="AD2242">
        <v>1000</v>
      </c>
      <c r="AE2242">
        <v>2000</v>
      </c>
      <c r="AF2242">
        <v>0</v>
      </c>
      <c r="AG2242">
        <v>0</v>
      </c>
      <c r="AH2242">
        <v>0</v>
      </c>
      <c r="AI2242">
        <v>0</v>
      </c>
      <c r="AJ2242">
        <v>0</v>
      </c>
      <c r="AK2242">
        <v>0</v>
      </c>
      <c r="AL2242">
        <v>0</v>
      </c>
      <c r="AM2242">
        <v>0</v>
      </c>
      <c r="AN2242">
        <v>0</v>
      </c>
      <c r="AO2242">
        <v>0</v>
      </c>
      <c r="AP2242">
        <v>0</v>
      </c>
      <c r="AQ2242">
        <v>0</v>
      </c>
      <c r="AR2242">
        <v>0</v>
      </c>
      <c r="AS2242">
        <v>1</v>
      </c>
      <c r="AT2242">
        <v>0</v>
      </c>
      <c r="AU2242">
        <v>0</v>
      </c>
      <c r="AV2242">
        <v>0</v>
      </c>
      <c r="AW2242">
        <v>0</v>
      </c>
      <c r="AX2242">
        <v>1</v>
      </c>
    </row>
    <row r="2243" spans="1:50" x14ac:dyDescent="0.25">
      <c r="A2243" s="36">
        <v>5904888</v>
      </c>
      <c r="B2243" s="36">
        <v>9680</v>
      </c>
      <c r="C2243" t="s">
        <v>65</v>
      </c>
      <c r="D2243">
        <v>7047</v>
      </c>
      <c r="E2243">
        <v>7047</v>
      </c>
      <c r="F2243" s="1">
        <v>41921</v>
      </c>
      <c r="G2243" s="1">
        <v>41946</v>
      </c>
      <c r="H2243">
        <v>10</v>
      </c>
      <c r="I2243">
        <v>2014</v>
      </c>
      <c r="J2243">
        <v>-40</v>
      </c>
      <c r="K2243">
        <v>154</v>
      </c>
      <c r="L2243" t="s">
        <v>1623</v>
      </c>
      <c r="M2243" t="s">
        <v>1625</v>
      </c>
      <c r="N2243" s="1">
        <v>41971</v>
      </c>
      <c r="O2243">
        <v>-40.773000000000003</v>
      </c>
      <c r="P2243">
        <v>154.09899999999999</v>
      </c>
      <c r="Q2243" t="s">
        <v>3</v>
      </c>
      <c r="R2243" t="s">
        <v>615</v>
      </c>
      <c r="S2243" t="s">
        <v>616</v>
      </c>
      <c r="T2243" t="s">
        <v>13</v>
      </c>
      <c r="U2243" t="s">
        <v>12</v>
      </c>
      <c r="V2243">
        <v>49.685200000000002</v>
      </c>
      <c r="W2243">
        <v>0.91</v>
      </c>
      <c r="X2243">
        <v>1</v>
      </c>
      <c r="Y2243">
        <v>0</v>
      </c>
      <c r="Z2243">
        <v>0</v>
      </c>
      <c r="AA2243">
        <v>0</v>
      </c>
      <c r="AB2243">
        <v>0</v>
      </c>
      <c r="AC2243">
        <v>240</v>
      </c>
      <c r="AD2243">
        <v>1000</v>
      </c>
      <c r="AE2243">
        <v>2000</v>
      </c>
      <c r="AF2243">
        <v>0</v>
      </c>
      <c r="AG2243">
        <v>0</v>
      </c>
      <c r="AH2243">
        <v>0</v>
      </c>
      <c r="AI2243">
        <v>0</v>
      </c>
      <c r="AJ2243">
        <v>0</v>
      </c>
      <c r="AK2243">
        <v>0</v>
      </c>
      <c r="AL2243">
        <v>0</v>
      </c>
      <c r="AM2243">
        <v>0</v>
      </c>
      <c r="AN2243">
        <v>0</v>
      </c>
      <c r="AO2243">
        <v>0</v>
      </c>
      <c r="AP2243">
        <v>0</v>
      </c>
      <c r="AQ2243">
        <v>0</v>
      </c>
      <c r="AR2243">
        <v>0</v>
      </c>
      <c r="AS2243">
        <v>1</v>
      </c>
      <c r="AT2243">
        <v>0</v>
      </c>
      <c r="AU2243">
        <v>0</v>
      </c>
      <c r="AV2243">
        <v>0</v>
      </c>
      <c r="AW2243">
        <v>0</v>
      </c>
      <c r="AX2243">
        <v>1</v>
      </c>
    </row>
    <row r="2244" spans="1:50" x14ac:dyDescent="0.25">
      <c r="A2244" s="36">
        <v>5902343</v>
      </c>
      <c r="B2244" s="36">
        <v>8252</v>
      </c>
      <c r="C2244" t="s">
        <v>65</v>
      </c>
      <c r="D2244">
        <v>5327</v>
      </c>
      <c r="E2244">
        <v>8252</v>
      </c>
      <c r="F2244" s="1">
        <v>41926</v>
      </c>
      <c r="G2244" s="1">
        <v>41855</v>
      </c>
      <c r="H2244">
        <v>10</v>
      </c>
      <c r="I2244">
        <v>2014</v>
      </c>
      <c r="J2244">
        <v>-39.463000000000001</v>
      </c>
      <c r="K2244">
        <v>134.99</v>
      </c>
      <c r="L2244" t="s">
        <v>1623</v>
      </c>
      <c r="M2244" t="s">
        <v>1624</v>
      </c>
      <c r="N2244" s="1">
        <v>41969</v>
      </c>
      <c r="O2244">
        <v>-40.06</v>
      </c>
      <c r="P2244">
        <v>134.41499999999999</v>
      </c>
      <c r="Q2244" t="s">
        <v>33</v>
      </c>
      <c r="R2244" t="s">
        <v>626</v>
      </c>
      <c r="S2244" t="s">
        <v>627</v>
      </c>
      <c r="T2244" t="s">
        <v>34</v>
      </c>
      <c r="U2244" t="s">
        <v>7</v>
      </c>
      <c r="V2244">
        <v>43.949300000000001</v>
      </c>
      <c r="W2244">
        <v>0.91</v>
      </c>
      <c r="X2244">
        <v>1</v>
      </c>
      <c r="Y2244">
        <v>9</v>
      </c>
      <c r="Z2244">
        <v>0</v>
      </c>
      <c r="AA2244">
        <v>0</v>
      </c>
      <c r="AB2244">
        <v>0</v>
      </c>
      <c r="AC2244">
        <v>240</v>
      </c>
      <c r="AD2244">
        <v>1000</v>
      </c>
      <c r="AE2244">
        <v>2000</v>
      </c>
      <c r="AF2244">
        <v>0</v>
      </c>
      <c r="AG2244">
        <v>0</v>
      </c>
      <c r="AH2244">
        <v>0</v>
      </c>
      <c r="AI2244">
        <v>0</v>
      </c>
      <c r="AJ2244">
        <v>0</v>
      </c>
      <c r="AK2244">
        <v>0</v>
      </c>
      <c r="AL2244">
        <v>0</v>
      </c>
      <c r="AM2244">
        <v>0</v>
      </c>
      <c r="AN2244">
        <v>0</v>
      </c>
      <c r="AO2244">
        <v>0</v>
      </c>
      <c r="AP2244">
        <v>0</v>
      </c>
      <c r="AQ2244">
        <v>0</v>
      </c>
      <c r="AR2244">
        <v>0</v>
      </c>
      <c r="AS2244">
        <v>0</v>
      </c>
      <c r="AT2244">
        <v>0</v>
      </c>
      <c r="AU2244">
        <v>0</v>
      </c>
      <c r="AV2244">
        <v>0</v>
      </c>
      <c r="AW2244">
        <v>0</v>
      </c>
      <c r="AX2244">
        <v>1</v>
      </c>
    </row>
    <row r="2245" spans="1:50" x14ac:dyDescent="0.25">
      <c r="A2245" s="36">
        <v>5902344</v>
      </c>
      <c r="B2245" s="36">
        <v>8253</v>
      </c>
      <c r="C2245" t="s">
        <v>65</v>
      </c>
      <c r="D2245">
        <v>5477</v>
      </c>
      <c r="E2245">
        <v>8253</v>
      </c>
      <c r="F2245" s="1">
        <v>41927</v>
      </c>
      <c r="G2245" s="1">
        <v>41855</v>
      </c>
      <c r="H2245">
        <v>10</v>
      </c>
      <c r="I2245">
        <v>2014</v>
      </c>
      <c r="J2245">
        <v>-38.793999999999997</v>
      </c>
      <c r="K2245">
        <v>130</v>
      </c>
      <c r="L2245" t="s">
        <v>1623</v>
      </c>
      <c r="M2245" t="s">
        <v>1624</v>
      </c>
      <c r="N2245" s="1">
        <v>41971</v>
      </c>
      <c r="O2245">
        <v>-38.545000000000002</v>
      </c>
      <c r="P2245">
        <v>131.285</v>
      </c>
      <c r="Q2245" t="s">
        <v>33</v>
      </c>
      <c r="R2245" t="s">
        <v>626</v>
      </c>
      <c r="S2245" t="s">
        <v>627</v>
      </c>
      <c r="T2245" t="s">
        <v>34</v>
      </c>
      <c r="U2245" t="s">
        <v>7</v>
      </c>
      <c r="V2245">
        <v>44.024999999999999</v>
      </c>
      <c r="W2245">
        <v>0.91</v>
      </c>
      <c r="X2245">
        <v>1</v>
      </c>
      <c r="Y2245">
        <v>0</v>
      </c>
      <c r="Z2245">
        <v>0</v>
      </c>
      <c r="AA2245">
        <v>0</v>
      </c>
      <c r="AB2245">
        <v>0</v>
      </c>
      <c r="AC2245">
        <v>240</v>
      </c>
      <c r="AD2245">
        <v>1000</v>
      </c>
      <c r="AE2245">
        <v>2000</v>
      </c>
      <c r="AF2245">
        <v>0</v>
      </c>
      <c r="AG2245">
        <v>0</v>
      </c>
      <c r="AH2245">
        <v>0</v>
      </c>
      <c r="AI2245">
        <v>0</v>
      </c>
      <c r="AJ2245">
        <v>0</v>
      </c>
      <c r="AK2245">
        <v>0</v>
      </c>
      <c r="AL2245">
        <v>0</v>
      </c>
      <c r="AM2245">
        <v>0</v>
      </c>
      <c r="AN2245">
        <v>0</v>
      </c>
      <c r="AO2245">
        <v>0</v>
      </c>
      <c r="AP2245">
        <v>0</v>
      </c>
      <c r="AQ2245">
        <v>0</v>
      </c>
      <c r="AR2245">
        <v>0</v>
      </c>
      <c r="AS2245">
        <v>0</v>
      </c>
      <c r="AT2245">
        <v>0</v>
      </c>
      <c r="AU2245">
        <v>0</v>
      </c>
      <c r="AV2245">
        <v>0</v>
      </c>
      <c r="AW2245">
        <v>0</v>
      </c>
      <c r="AX2245">
        <v>1</v>
      </c>
    </row>
    <row r="2246" spans="1:50" x14ac:dyDescent="0.25">
      <c r="A2246" s="36">
        <v>5902347</v>
      </c>
      <c r="B2246" s="36">
        <v>8256</v>
      </c>
      <c r="C2246" t="s">
        <v>65</v>
      </c>
      <c r="D2246">
        <v>5480</v>
      </c>
      <c r="E2246">
        <v>8256</v>
      </c>
      <c r="F2246" s="1">
        <v>41929</v>
      </c>
      <c r="G2246" s="1">
        <v>41855</v>
      </c>
      <c r="H2246">
        <v>10</v>
      </c>
      <c r="I2246">
        <v>2014</v>
      </c>
      <c r="J2246">
        <v>-37.9</v>
      </c>
      <c r="K2246">
        <v>122.502</v>
      </c>
      <c r="L2246" t="s">
        <v>1623</v>
      </c>
      <c r="M2246" t="s">
        <v>1624</v>
      </c>
      <c r="N2246" s="1">
        <v>41972</v>
      </c>
      <c r="O2246">
        <v>-38.234999999999999</v>
      </c>
      <c r="P2246">
        <v>122.315</v>
      </c>
      <c r="Q2246" t="s">
        <v>33</v>
      </c>
      <c r="R2246" t="s">
        <v>626</v>
      </c>
      <c r="S2246" t="s">
        <v>627</v>
      </c>
      <c r="T2246" t="s">
        <v>34</v>
      </c>
      <c r="U2246" t="s">
        <v>7</v>
      </c>
      <c r="V2246">
        <v>43.643099999999997</v>
      </c>
      <c r="W2246">
        <v>0.91</v>
      </c>
      <c r="X2246">
        <v>1</v>
      </c>
      <c r="Y2246">
        <v>9</v>
      </c>
      <c r="Z2246">
        <v>0</v>
      </c>
      <c r="AA2246">
        <v>0</v>
      </c>
      <c r="AB2246">
        <v>0</v>
      </c>
      <c r="AC2246">
        <v>240</v>
      </c>
      <c r="AD2246">
        <v>1000</v>
      </c>
      <c r="AE2246">
        <v>2000</v>
      </c>
      <c r="AF2246">
        <v>0</v>
      </c>
      <c r="AG2246">
        <v>0</v>
      </c>
      <c r="AH2246">
        <v>0</v>
      </c>
      <c r="AI2246">
        <v>0</v>
      </c>
      <c r="AJ2246">
        <v>0</v>
      </c>
      <c r="AK2246">
        <v>0</v>
      </c>
      <c r="AL2246">
        <v>0</v>
      </c>
      <c r="AM2246">
        <v>0</v>
      </c>
      <c r="AN2246">
        <v>0</v>
      </c>
      <c r="AO2246">
        <v>0</v>
      </c>
      <c r="AP2246">
        <v>0</v>
      </c>
      <c r="AQ2246">
        <v>0</v>
      </c>
      <c r="AR2246">
        <v>0</v>
      </c>
      <c r="AS2246">
        <v>0</v>
      </c>
      <c r="AT2246">
        <v>0</v>
      </c>
      <c r="AU2246">
        <v>0</v>
      </c>
      <c r="AV2246">
        <v>0</v>
      </c>
      <c r="AW2246">
        <v>0</v>
      </c>
      <c r="AX2246">
        <v>1</v>
      </c>
    </row>
    <row r="2247" spans="1:50" x14ac:dyDescent="0.25">
      <c r="A2247" s="36">
        <v>5902348</v>
      </c>
      <c r="B2247" s="36">
        <v>8257</v>
      </c>
      <c r="C2247" t="s">
        <v>65</v>
      </c>
      <c r="D2247">
        <v>5481</v>
      </c>
      <c r="E2247">
        <v>8257</v>
      </c>
      <c r="F2247" s="1">
        <v>41913</v>
      </c>
      <c r="G2247" s="1">
        <v>41855</v>
      </c>
      <c r="H2247">
        <v>10</v>
      </c>
      <c r="I2247">
        <v>2014</v>
      </c>
      <c r="J2247">
        <v>-37.5</v>
      </c>
      <c r="K2247">
        <v>118.8</v>
      </c>
      <c r="L2247" t="s">
        <v>1623</v>
      </c>
      <c r="M2247" t="s">
        <v>1624</v>
      </c>
      <c r="N2247" s="1">
        <v>41973</v>
      </c>
      <c r="O2247">
        <v>-38.401000000000003</v>
      </c>
      <c r="P2247">
        <v>120.254</v>
      </c>
      <c r="Q2247" t="s">
        <v>33</v>
      </c>
      <c r="R2247" t="s">
        <v>626</v>
      </c>
      <c r="S2247" t="s">
        <v>627</v>
      </c>
      <c r="T2247" t="s">
        <v>34</v>
      </c>
      <c r="U2247" t="s">
        <v>7</v>
      </c>
      <c r="V2247">
        <v>60.4833</v>
      </c>
      <c r="W2247">
        <v>0.91</v>
      </c>
      <c r="X2247">
        <v>1</v>
      </c>
      <c r="Y2247">
        <v>9</v>
      </c>
      <c r="Z2247">
        <v>0</v>
      </c>
      <c r="AA2247">
        <v>0</v>
      </c>
      <c r="AB2247">
        <v>0</v>
      </c>
      <c r="AC2247">
        <v>240</v>
      </c>
      <c r="AD2247">
        <v>1000</v>
      </c>
      <c r="AE2247">
        <v>2000</v>
      </c>
      <c r="AF2247">
        <v>0</v>
      </c>
      <c r="AG2247">
        <v>0</v>
      </c>
      <c r="AH2247">
        <v>0</v>
      </c>
      <c r="AI2247">
        <v>0</v>
      </c>
      <c r="AJ2247">
        <v>0</v>
      </c>
      <c r="AK2247">
        <v>0</v>
      </c>
      <c r="AL2247">
        <v>0</v>
      </c>
      <c r="AM2247">
        <v>0</v>
      </c>
      <c r="AN2247">
        <v>0</v>
      </c>
      <c r="AO2247">
        <v>0</v>
      </c>
      <c r="AP2247">
        <v>0</v>
      </c>
      <c r="AQ2247">
        <v>0</v>
      </c>
      <c r="AR2247">
        <v>0</v>
      </c>
      <c r="AS2247">
        <v>0</v>
      </c>
      <c r="AT2247">
        <v>0</v>
      </c>
      <c r="AU2247">
        <v>0</v>
      </c>
      <c r="AV2247">
        <v>0</v>
      </c>
      <c r="AW2247">
        <v>0</v>
      </c>
      <c r="AX2247">
        <v>1</v>
      </c>
    </row>
    <row r="2248" spans="1:50" x14ac:dyDescent="0.25">
      <c r="A2248" s="36">
        <v>5902349</v>
      </c>
      <c r="B2248" s="36">
        <v>8258</v>
      </c>
      <c r="C2248" t="s">
        <v>65</v>
      </c>
      <c r="D2248">
        <v>5482</v>
      </c>
      <c r="E2248">
        <v>8258</v>
      </c>
      <c r="F2248" s="1">
        <v>41933</v>
      </c>
      <c r="G2248" s="1">
        <v>41855</v>
      </c>
      <c r="H2248">
        <v>10</v>
      </c>
      <c r="I2248">
        <v>2014</v>
      </c>
      <c r="J2248">
        <v>-37.003999999999998</v>
      </c>
      <c r="K2248">
        <v>115.002</v>
      </c>
      <c r="L2248" t="s">
        <v>1623</v>
      </c>
      <c r="M2248" t="s">
        <v>1624</v>
      </c>
      <c r="N2248" s="1">
        <v>41967</v>
      </c>
      <c r="O2248">
        <v>-36.012</v>
      </c>
      <c r="P2248">
        <v>114.786</v>
      </c>
      <c r="Q2248" t="s">
        <v>33</v>
      </c>
      <c r="R2248" t="s">
        <v>626</v>
      </c>
      <c r="S2248" t="s">
        <v>627</v>
      </c>
      <c r="T2248" t="s">
        <v>34</v>
      </c>
      <c r="U2248" t="s">
        <v>7</v>
      </c>
      <c r="V2248">
        <v>34.2181</v>
      </c>
      <c r="W2248">
        <v>0.91</v>
      </c>
      <c r="X2248">
        <v>0</v>
      </c>
      <c r="Y2248">
        <v>3</v>
      </c>
      <c r="Z2248">
        <v>0</v>
      </c>
      <c r="AA2248">
        <v>0</v>
      </c>
      <c r="AB2248">
        <v>0</v>
      </c>
      <c r="AC2248">
        <v>240</v>
      </c>
      <c r="AD2248">
        <v>1000</v>
      </c>
      <c r="AE2248">
        <v>2000</v>
      </c>
      <c r="AF2248">
        <v>0</v>
      </c>
      <c r="AG2248">
        <v>0</v>
      </c>
      <c r="AH2248">
        <v>0</v>
      </c>
      <c r="AI2248">
        <v>0</v>
      </c>
      <c r="AJ2248">
        <v>0</v>
      </c>
      <c r="AK2248">
        <v>0</v>
      </c>
      <c r="AL2248">
        <v>0</v>
      </c>
      <c r="AM2248">
        <v>0</v>
      </c>
      <c r="AN2248">
        <v>0</v>
      </c>
      <c r="AO2248">
        <v>0</v>
      </c>
      <c r="AP2248">
        <v>0</v>
      </c>
      <c r="AQ2248">
        <v>0</v>
      </c>
      <c r="AR2248">
        <v>0</v>
      </c>
      <c r="AS2248">
        <v>0</v>
      </c>
      <c r="AT2248">
        <v>0</v>
      </c>
      <c r="AU2248">
        <v>0</v>
      </c>
      <c r="AV2248">
        <v>0</v>
      </c>
      <c r="AW2248">
        <v>0</v>
      </c>
      <c r="AX2248">
        <v>1</v>
      </c>
    </row>
    <row r="2249" spans="1:50" x14ac:dyDescent="0.25">
      <c r="A2249" s="36">
        <v>5902351</v>
      </c>
      <c r="B2249" s="36">
        <v>8260</v>
      </c>
      <c r="C2249" t="s">
        <v>65</v>
      </c>
      <c r="D2249">
        <v>5484</v>
      </c>
      <c r="E2249">
        <v>8260</v>
      </c>
      <c r="F2249" s="1">
        <v>41935</v>
      </c>
      <c r="G2249" s="1">
        <v>41855</v>
      </c>
      <c r="H2249">
        <v>10</v>
      </c>
      <c r="I2249">
        <v>2014</v>
      </c>
      <c r="J2249">
        <v>-34.204000000000001</v>
      </c>
      <c r="K2249">
        <v>109.179</v>
      </c>
      <c r="L2249" t="s">
        <v>1623</v>
      </c>
      <c r="M2249" t="s">
        <v>1624</v>
      </c>
      <c r="N2249" s="1">
        <v>41968</v>
      </c>
      <c r="O2249">
        <v>-35.603999999999999</v>
      </c>
      <c r="P2249">
        <v>108.494</v>
      </c>
      <c r="Q2249" t="s">
        <v>33</v>
      </c>
      <c r="R2249" t="s">
        <v>626</v>
      </c>
      <c r="S2249" t="s">
        <v>627</v>
      </c>
      <c r="T2249" t="s">
        <v>34</v>
      </c>
      <c r="U2249" t="s">
        <v>7</v>
      </c>
      <c r="V2249">
        <v>33.712499999999999</v>
      </c>
      <c r="W2249">
        <v>0.91</v>
      </c>
      <c r="X2249">
        <v>0</v>
      </c>
      <c r="Y2249">
        <v>3</v>
      </c>
      <c r="Z2249">
        <v>0</v>
      </c>
      <c r="AA2249">
        <v>0</v>
      </c>
      <c r="AB2249">
        <v>0</v>
      </c>
      <c r="AC2249">
        <v>240</v>
      </c>
      <c r="AD2249">
        <v>1000</v>
      </c>
      <c r="AE2249">
        <v>2000</v>
      </c>
      <c r="AF2249">
        <v>0</v>
      </c>
      <c r="AG2249">
        <v>0</v>
      </c>
      <c r="AH2249">
        <v>0</v>
      </c>
      <c r="AI2249">
        <v>0</v>
      </c>
      <c r="AJ2249">
        <v>0</v>
      </c>
      <c r="AK2249">
        <v>0</v>
      </c>
      <c r="AL2249">
        <v>0</v>
      </c>
      <c r="AM2249">
        <v>0</v>
      </c>
      <c r="AN2249">
        <v>0</v>
      </c>
      <c r="AO2249">
        <v>0</v>
      </c>
      <c r="AP2249">
        <v>0</v>
      </c>
      <c r="AQ2249">
        <v>0</v>
      </c>
      <c r="AR2249">
        <v>0</v>
      </c>
      <c r="AS2249">
        <v>0</v>
      </c>
      <c r="AT2249">
        <v>0</v>
      </c>
      <c r="AU2249">
        <v>0</v>
      </c>
      <c r="AV2249">
        <v>0</v>
      </c>
      <c r="AW2249">
        <v>0</v>
      </c>
      <c r="AX2249">
        <v>1</v>
      </c>
    </row>
    <row r="2250" spans="1:50" x14ac:dyDescent="0.25">
      <c r="A2250" s="36">
        <v>5902354</v>
      </c>
      <c r="B2250" s="36">
        <v>8263</v>
      </c>
      <c r="C2250" t="s">
        <v>65</v>
      </c>
      <c r="D2250">
        <v>5487</v>
      </c>
      <c r="E2250">
        <v>8263</v>
      </c>
      <c r="F2250" s="1">
        <v>41937</v>
      </c>
      <c r="G2250" s="1">
        <v>41855</v>
      </c>
      <c r="H2250">
        <v>10</v>
      </c>
      <c r="I2250">
        <v>2014</v>
      </c>
      <c r="J2250">
        <v>-30.59</v>
      </c>
      <c r="K2250">
        <v>101.664</v>
      </c>
      <c r="L2250" t="s">
        <v>1623</v>
      </c>
      <c r="M2250" t="s">
        <v>1624</v>
      </c>
      <c r="N2250" s="1">
        <v>41970</v>
      </c>
      <c r="O2250">
        <v>-31.032</v>
      </c>
      <c r="P2250">
        <v>102.485</v>
      </c>
      <c r="Q2250" t="s">
        <v>33</v>
      </c>
      <c r="R2250" t="s">
        <v>626</v>
      </c>
      <c r="S2250" t="s">
        <v>627</v>
      </c>
      <c r="T2250" t="s">
        <v>34</v>
      </c>
      <c r="U2250" t="s">
        <v>7</v>
      </c>
      <c r="V2250">
        <v>33.661799999999999</v>
      </c>
      <c r="W2250">
        <v>0.91</v>
      </c>
      <c r="X2250">
        <v>0</v>
      </c>
      <c r="Y2250">
        <v>5</v>
      </c>
      <c r="Z2250">
        <v>0</v>
      </c>
      <c r="AA2250">
        <v>0</v>
      </c>
      <c r="AB2250">
        <v>0</v>
      </c>
      <c r="AC2250">
        <v>240</v>
      </c>
      <c r="AD2250">
        <v>1000</v>
      </c>
      <c r="AE2250">
        <v>2000</v>
      </c>
      <c r="AF2250">
        <v>0</v>
      </c>
      <c r="AG2250">
        <v>0</v>
      </c>
      <c r="AH2250">
        <v>0</v>
      </c>
      <c r="AI2250">
        <v>0</v>
      </c>
      <c r="AJ2250">
        <v>0</v>
      </c>
      <c r="AK2250">
        <v>0</v>
      </c>
      <c r="AL2250">
        <v>0</v>
      </c>
      <c r="AM2250">
        <v>0</v>
      </c>
      <c r="AN2250">
        <v>0</v>
      </c>
      <c r="AO2250">
        <v>0</v>
      </c>
      <c r="AP2250">
        <v>0</v>
      </c>
      <c r="AQ2250">
        <v>0</v>
      </c>
      <c r="AR2250">
        <v>0</v>
      </c>
      <c r="AS2250">
        <v>0</v>
      </c>
      <c r="AT2250">
        <v>0</v>
      </c>
      <c r="AU2250">
        <v>0</v>
      </c>
      <c r="AV2250">
        <v>0</v>
      </c>
      <c r="AW2250">
        <v>0</v>
      </c>
      <c r="AX2250">
        <v>1</v>
      </c>
    </row>
    <row r="2251" spans="1:50" x14ac:dyDescent="0.25">
      <c r="A2251" s="36">
        <v>5902355</v>
      </c>
      <c r="B2251" s="36">
        <v>8264</v>
      </c>
      <c r="C2251" t="s">
        <v>65</v>
      </c>
      <c r="D2251">
        <v>5488</v>
      </c>
      <c r="E2251">
        <v>8264</v>
      </c>
      <c r="F2251" s="1">
        <v>41938</v>
      </c>
      <c r="G2251" s="1">
        <v>41855</v>
      </c>
      <c r="H2251">
        <v>10</v>
      </c>
      <c r="I2251">
        <v>2014</v>
      </c>
      <c r="J2251">
        <v>-28.202000000000002</v>
      </c>
      <c r="K2251">
        <v>96.665000000000006</v>
      </c>
      <c r="L2251" t="s">
        <v>1623</v>
      </c>
      <c r="M2251" t="s">
        <v>1624</v>
      </c>
      <c r="N2251" s="1">
        <v>41971</v>
      </c>
      <c r="O2251">
        <v>-29.018000000000001</v>
      </c>
      <c r="P2251">
        <v>97.302000000000007</v>
      </c>
      <c r="Q2251" t="s">
        <v>33</v>
      </c>
      <c r="R2251" t="s">
        <v>626</v>
      </c>
      <c r="S2251" t="s">
        <v>627</v>
      </c>
      <c r="T2251" t="s">
        <v>34</v>
      </c>
      <c r="U2251" t="s">
        <v>7</v>
      </c>
      <c r="V2251">
        <v>33.980600000000003</v>
      </c>
      <c r="W2251">
        <v>0.91</v>
      </c>
      <c r="X2251">
        <v>1</v>
      </c>
      <c r="Y2251">
        <v>0</v>
      </c>
      <c r="Z2251">
        <v>0</v>
      </c>
      <c r="AA2251">
        <v>0</v>
      </c>
      <c r="AB2251">
        <v>0</v>
      </c>
      <c r="AC2251">
        <v>240</v>
      </c>
      <c r="AD2251">
        <v>1000</v>
      </c>
      <c r="AE2251">
        <v>2000</v>
      </c>
      <c r="AF2251">
        <v>0</v>
      </c>
      <c r="AG2251">
        <v>0</v>
      </c>
      <c r="AH2251">
        <v>0</v>
      </c>
      <c r="AI2251">
        <v>0</v>
      </c>
      <c r="AJ2251">
        <v>0</v>
      </c>
      <c r="AK2251">
        <v>0</v>
      </c>
      <c r="AL2251">
        <v>0</v>
      </c>
      <c r="AM2251">
        <v>0</v>
      </c>
      <c r="AN2251">
        <v>0</v>
      </c>
      <c r="AO2251">
        <v>0</v>
      </c>
      <c r="AP2251">
        <v>0</v>
      </c>
      <c r="AQ2251">
        <v>0</v>
      </c>
      <c r="AR2251">
        <v>0</v>
      </c>
      <c r="AS2251">
        <v>0</v>
      </c>
      <c r="AT2251">
        <v>0</v>
      </c>
      <c r="AU2251">
        <v>0</v>
      </c>
      <c r="AV2251">
        <v>0</v>
      </c>
      <c r="AW2251">
        <v>0</v>
      </c>
      <c r="AX2251">
        <v>1</v>
      </c>
    </row>
    <row r="2252" spans="1:50" x14ac:dyDescent="0.25">
      <c r="A2252" s="36">
        <v>5902357</v>
      </c>
      <c r="B2252" s="36">
        <v>8266</v>
      </c>
      <c r="C2252" t="s">
        <v>65</v>
      </c>
      <c r="D2252">
        <v>5607</v>
      </c>
      <c r="E2252">
        <v>8266</v>
      </c>
      <c r="F2252" s="1">
        <v>41939</v>
      </c>
      <c r="G2252" s="1">
        <v>41855</v>
      </c>
      <c r="H2252">
        <v>10</v>
      </c>
      <c r="I2252">
        <v>2014</v>
      </c>
      <c r="J2252">
        <v>-25.792999999999999</v>
      </c>
      <c r="K2252">
        <v>91.671000000000006</v>
      </c>
      <c r="L2252" t="s">
        <v>1623</v>
      </c>
      <c r="M2252" t="s">
        <v>1624</v>
      </c>
      <c r="N2252" s="1">
        <v>41973</v>
      </c>
      <c r="O2252">
        <v>-25.356999999999999</v>
      </c>
      <c r="P2252">
        <v>91.655000000000001</v>
      </c>
      <c r="Q2252" t="s">
        <v>33</v>
      </c>
      <c r="R2252" t="s">
        <v>626</v>
      </c>
      <c r="S2252" t="s">
        <v>627</v>
      </c>
      <c r="T2252" t="s">
        <v>34</v>
      </c>
      <c r="U2252" t="s">
        <v>7</v>
      </c>
      <c r="V2252">
        <v>34.254899999999999</v>
      </c>
      <c r="W2252">
        <v>0.91</v>
      </c>
      <c r="X2252">
        <v>1</v>
      </c>
      <c r="Y2252">
        <v>8</v>
      </c>
      <c r="Z2252">
        <v>0</v>
      </c>
      <c r="AA2252">
        <v>0</v>
      </c>
      <c r="AB2252">
        <v>0</v>
      </c>
      <c r="AC2252">
        <v>240</v>
      </c>
      <c r="AD2252">
        <v>1000</v>
      </c>
      <c r="AE2252">
        <v>2000</v>
      </c>
      <c r="AF2252">
        <v>0</v>
      </c>
      <c r="AG2252">
        <v>0</v>
      </c>
      <c r="AH2252">
        <v>0</v>
      </c>
      <c r="AI2252">
        <v>0</v>
      </c>
      <c r="AJ2252">
        <v>0</v>
      </c>
      <c r="AK2252">
        <v>0</v>
      </c>
      <c r="AL2252">
        <v>0</v>
      </c>
      <c r="AM2252">
        <v>0</v>
      </c>
      <c r="AN2252">
        <v>0</v>
      </c>
      <c r="AO2252">
        <v>0</v>
      </c>
      <c r="AP2252">
        <v>0</v>
      </c>
      <c r="AQ2252">
        <v>0</v>
      </c>
      <c r="AR2252">
        <v>0</v>
      </c>
      <c r="AS2252">
        <v>0</v>
      </c>
      <c r="AT2252">
        <v>0</v>
      </c>
      <c r="AU2252">
        <v>0</v>
      </c>
      <c r="AV2252">
        <v>0</v>
      </c>
      <c r="AW2252">
        <v>0</v>
      </c>
      <c r="AX2252">
        <v>1</v>
      </c>
    </row>
    <row r="2253" spans="1:50" x14ac:dyDescent="0.25">
      <c r="A2253" s="36">
        <v>5902358</v>
      </c>
      <c r="B2253" s="36">
        <v>8267</v>
      </c>
      <c r="C2253" t="s">
        <v>65</v>
      </c>
      <c r="D2253">
        <v>5551</v>
      </c>
      <c r="E2253">
        <v>8267</v>
      </c>
      <c r="F2253" s="1">
        <v>41941</v>
      </c>
      <c r="G2253" s="1">
        <v>41942</v>
      </c>
      <c r="H2253">
        <v>10</v>
      </c>
      <c r="I2253">
        <v>2014</v>
      </c>
      <c r="J2253">
        <v>-24.093</v>
      </c>
      <c r="K2253">
        <v>84.007999999999996</v>
      </c>
      <c r="L2253" t="s">
        <v>1623</v>
      </c>
      <c r="M2253" t="s">
        <v>1624</v>
      </c>
      <c r="N2253" s="1">
        <v>41975</v>
      </c>
      <c r="O2253">
        <v>-24.675999999999998</v>
      </c>
      <c r="P2253">
        <v>84.506</v>
      </c>
      <c r="Q2253" t="s">
        <v>33</v>
      </c>
      <c r="R2253" t="s">
        <v>626</v>
      </c>
      <c r="S2253" t="s">
        <v>627</v>
      </c>
      <c r="T2253" t="s">
        <v>34</v>
      </c>
      <c r="U2253" t="s">
        <v>7</v>
      </c>
      <c r="V2253">
        <v>34.2729</v>
      </c>
      <c r="W2253">
        <v>0.91</v>
      </c>
      <c r="X2253">
        <v>0</v>
      </c>
      <c r="Y2253">
        <v>8</v>
      </c>
      <c r="Z2253">
        <v>0</v>
      </c>
      <c r="AA2253">
        <v>0</v>
      </c>
      <c r="AB2253">
        <v>0</v>
      </c>
      <c r="AC2253">
        <v>240</v>
      </c>
      <c r="AD2253">
        <v>1000</v>
      </c>
      <c r="AE2253">
        <v>2000</v>
      </c>
      <c r="AF2253">
        <v>0</v>
      </c>
      <c r="AG2253">
        <v>0</v>
      </c>
      <c r="AH2253">
        <v>0</v>
      </c>
      <c r="AI2253">
        <v>0</v>
      </c>
      <c r="AJ2253">
        <v>0</v>
      </c>
      <c r="AK2253">
        <v>0</v>
      </c>
      <c r="AL2253">
        <v>0</v>
      </c>
      <c r="AM2253">
        <v>0</v>
      </c>
      <c r="AN2253">
        <v>0</v>
      </c>
      <c r="AO2253">
        <v>0</v>
      </c>
      <c r="AP2253">
        <v>0</v>
      </c>
      <c r="AQ2253">
        <v>0</v>
      </c>
      <c r="AR2253">
        <v>0</v>
      </c>
      <c r="AS2253">
        <v>0</v>
      </c>
      <c r="AT2253">
        <v>0</v>
      </c>
      <c r="AU2253">
        <v>0</v>
      </c>
      <c r="AV2253">
        <v>0</v>
      </c>
      <c r="AW2253">
        <v>0</v>
      </c>
      <c r="AX2253">
        <v>1</v>
      </c>
    </row>
    <row r="2254" spans="1:50" x14ac:dyDescent="0.25">
      <c r="A2254" s="36">
        <v>1901786</v>
      </c>
      <c r="B2254" s="36">
        <v>8269</v>
      </c>
      <c r="C2254" t="s">
        <v>65</v>
      </c>
      <c r="D2254">
        <v>5553</v>
      </c>
      <c r="E2254">
        <v>8269</v>
      </c>
      <c r="F2254" s="1">
        <v>41942</v>
      </c>
      <c r="G2254" s="1">
        <v>41857</v>
      </c>
      <c r="H2254">
        <v>10</v>
      </c>
      <c r="I2254">
        <v>2014</v>
      </c>
      <c r="J2254">
        <v>-23.346</v>
      </c>
      <c r="K2254">
        <v>79.013999999999996</v>
      </c>
      <c r="L2254" t="s">
        <v>1623</v>
      </c>
      <c r="M2254" t="s">
        <v>1624</v>
      </c>
      <c r="N2254" s="1">
        <v>41966</v>
      </c>
      <c r="O2254">
        <v>-23.565999999999999</v>
      </c>
      <c r="P2254">
        <v>80.611999999999995</v>
      </c>
      <c r="Q2254" t="s">
        <v>33</v>
      </c>
      <c r="R2254" t="s">
        <v>626</v>
      </c>
      <c r="S2254" t="s">
        <v>627</v>
      </c>
      <c r="T2254" t="s">
        <v>34</v>
      </c>
      <c r="U2254" t="s">
        <v>7</v>
      </c>
      <c r="V2254">
        <v>24.5396</v>
      </c>
      <c r="W2254">
        <v>0.91</v>
      </c>
      <c r="X2254">
        <v>0</v>
      </c>
      <c r="Y2254">
        <v>7</v>
      </c>
      <c r="Z2254">
        <v>0</v>
      </c>
      <c r="AA2254">
        <v>0</v>
      </c>
      <c r="AB2254">
        <v>0</v>
      </c>
      <c r="AC2254">
        <v>240</v>
      </c>
      <c r="AD2254">
        <v>1000</v>
      </c>
      <c r="AE2254">
        <v>2000</v>
      </c>
      <c r="AF2254">
        <v>0</v>
      </c>
      <c r="AG2254">
        <v>0</v>
      </c>
      <c r="AH2254">
        <v>0</v>
      </c>
      <c r="AI2254">
        <v>0</v>
      </c>
      <c r="AJ2254">
        <v>0</v>
      </c>
      <c r="AK2254">
        <v>0</v>
      </c>
      <c r="AL2254">
        <v>0</v>
      </c>
      <c r="AM2254">
        <v>0</v>
      </c>
      <c r="AN2254">
        <v>0</v>
      </c>
      <c r="AO2254">
        <v>0</v>
      </c>
      <c r="AP2254">
        <v>0</v>
      </c>
      <c r="AQ2254">
        <v>0</v>
      </c>
      <c r="AR2254">
        <v>0</v>
      </c>
      <c r="AS2254">
        <v>0</v>
      </c>
      <c r="AT2254">
        <v>0</v>
      </c>
      <c r="AU2254">
        <v>0</v>
      </c>
      <c r="AV2254">
        <v>0</v>
      </c>
      <c r="AW2254">
        <v>0</v>
      </c>
      <c r="AX2254">
        <v>1</v>
      </c>
    </row>
    <row r="2255" spans="1:50" x14ac:dyDescent="0.25">
      <c r="A2255" s="36">
        <v>1901789</v>
      </c>
      <c r="B2255" s="36">
        <v>8300</v>
      </c>
      <c r="C2255" t="s">
        <v>65</v>
      </c>
      <c r="D2255">
        <v>5586</v>
      </c>
      <c r="E2255">
        <v>8300</v>
      </c>
      <c r="F2255" s="1">
        <v>41945</v>
      </c>
      <c r="G2255" s="1">
        <v>41857</v>
      </c>
      <c r="H2255">
        <v>11</v>
      </c>
      <c r="I2255">
        <v>2014</v>
      </c>
      <c r="J2255">
        <v>-22.152000000000001</v>
      </c>
      <c r="K2255">
        <v>70.997</v>
      </c>
      <c r="L2255" t="s">
        <v>1623</v>
      </c>
      <c r="M2255" t="s">
        <v>1624</v>
      </c>
      <c r="N2255" s="1">
        <v>41968</v>
      </c>
      <c r="O2255">
        <v>-23.206</v>
      </c>
      <c r="P2255">
        <v>70.635000000000005</v>
      </c>
      <c r="Q2255" t="s">
        <v>33</v>
      </c>
      <c r="R2255" t="s">
        <v>626</v>
      </c>
      <c r="S2255" t="s">
        <v>627</v>
      </c>
      <c r="T2255" t="s">
        <v>34</v>
      </c>
      <c r="U2255" t="s">
        <v>7</v>
      </c>
      <c r="V2255">
        <v>23.4938</v>
      </c>
      <c r="W2255">
        <v>0.91</v>
      </c>
      <c r="X2255">
        <v>0</v>
      </c>
      <c r="Y2255">
        <v>0</v>
      </c>
      <c r="Z2255">
        <v>0</v>
      </c>
      <c r="AA2255">
        <v>0</v>
      </c>
      <c r="AB2255">
        <v>0</v>
      </c>
      <c r="AC2255">
        <v>240</v>
      </c>
      <c r="AD2255">
        <v>1000</v>
      </c>
      <c r="AE2255">
        <v>2000</v>
      </c>
      <c r="AF2255">
        <v>0</v>
      </c>
      <c r="AG2255">
        <v>0</v>
      </c>
      <c r="AH2255">
        <v>0</v>
      </c>
      <c r="AI2255">
        <v>0</v>
      </c>
      <c r="AJ2255">
        <v>0</v>
      </c>
      <c r="AK2255">
        <v>0</v>
      </c>
      <c r="AL2255">
        <v>0</v>
      </c>
      <c r="AM2255">
        <v>0</v>
      </c>
      <c r="AN2255">
        <v>0</v>
      </c>
      <c r="AO2255">
        <v>0</v>
      </c>
      <c r="AP2255">
        <v>0</v>
      </c>
      <c r="AQ2255">
        <v>0</v>
      </c>
      <c r="AR2255">
        <v>0</v>
      </c>
      <c r="AS2255">
        <v>0</v>
      </c>
      <c r="AT2255">
        <v>0</v>
      </c>
      <c r="AU2255">
        <v>0</v>
      </c>
      <c r="AV2255">
        <v>0</v>
      </c>
      <c r="AW2255">
        <v>0</v>
      </c>
      <c r="AX2255">
        <v>1</v>
      </c>
    </row>
    <row r="2256" spans="1:50" x14ac:dyDescent="0.25">
      <c r="A2256" s="36">
        <v>1901791</v>
      </c>
      <c r="B2256" s="36">
        <v>8273</v>
      </c>
      <c r="C2256" t="s">
        <v>65</v>
      </c>
      <c r="D2256">
        <v>5557</v>
      </c>
      <c r="E2256">
        <v>8273</v>
      </c>
      <c r="F2256" s="1">
        <v>41946</v>
      </c>
      <c r="G2256" s="1">
        <v>41857</v>
      </c>
      <c r="H2256">
        <v>11</v>
      </c>
      <c r="I2256">
        <v>2014</v>
      </c>
      <c r="J2256">
        <v>-21.405000000000001</v>
      </c>
      <c r="K2256">
        <v>65.995000000000005</v>
      </c>
      <c r="L2256" t="s">
        <v>1623</v>
      </c>
      <c r="M2256" t="s">
        <v>1624</v>
      </c>
      <c r="N2256" s="1">
        <v>41969</v>
      </c>
      <c r="O2256">
        <v>-21.73</v>
      </c>
      <c r="P2256">
        <v>65.983999999999995</v>
      </c>
      <c r="Q2256" t="s">
        <v>33</v>
      </c>
      <c r="R2256" t="s">
        <v>626</v>
      </c>
      <c r="S2256" t="s">
        <v>627</v>
      </c>
      <c r="T2256" t="s">
        <v>34</v>
      </c>
      <c r="U2256" t="s">
        <v>7</v>
      </c>
      <c r="V2256">
        <v>23.616700000000002</v>
      </c>
      <c r="W2256">
        <v>0.91</v>
      </c>
      <c r="X2256">
        <v>0</v>
      </c>
      <c r="Y2256">
        <v>7</v>
      </c>
      <c r="Z2256">
        <v>0</v>
      </c>
      <c r="AA2256">
        <v>0</v>
      </c>
      <c r="AB2256">
        <v>0</v>
      </c>
      <c r="AC2256">
        <v>240</v>
      </c>
      <c r="AD2256">
        <v>1000</v>
      </c>
      <c r="AE2256">
        <v>2000</v>
      </c>
      <c r="AF2256">
        <v>0</v>
      </c>
      <c r="AG2256">
        <v>0</v>
      </c>
      <c r="AH2256">
        <v>0</v>
      </c>
      <c r="AI2256">
        <v>0</v>
      </c>
      <c r="AJ2256">
        <v>0</v>
      </c>
      <c r="AK2256">
        <v>0</v>
      </c>
      <c r="AL2256">
        <v>0</v>
      </c>
      <c r="AM2256">
        <v>0</v>
      </c>
      <c r="AN2256">
        <v>0</v>
      </c>
      <c r="AO2256">
        <v>0</v>
      </c>
      <c r="AP2256">
        <v>0</v>
      </c>
      <c r="AQ2256">
        <v>0</v>
      </c>
      <c r="AR2256">
        <v>0</v>
      </c>
      <c r="AS2256">
        <v>0</v>
      </c>
      <c r="AT2256">
        <v>0</v>
      </c>
      <c r="AU2256">
        <v>0</v>
      </c>
      <c r="AV2256">
        <v>0</v>
      </c>
      <c r="AW2256">
        <v>0</v>
      </c>
      <c r="AX2256">
        <v>1</v>
      </c>
    </row>
    <row r="2257" spans="1:50" x14ac:dyDescent="0.25">
      <c r="A2257" s="36">
        <v>5902379</v>
      </c>
      <c r="B2257" s="36">
        <v>8302</v>
      </c>
      <c r="C2257" t="s">
        <v>65</v>
      </c>
      <c r="D2257">
        <v>5585</v>
      </c>
      <c r="E2257">
        <v>8302</v>
      </c>
      <c r="F2257" s="1">
        <v>41965</v>
      </c>
      <c r="G2257" s="1">
        <v>41967</v>
      </c>
      <c r="H2257">
        <v>11</v>
      </c>
      <c r="I2257">
        <v>2014</v>
      </c>
      <c r="J2257">
        <v>-40.698999999999998</v>
      </c>
      <c r="K2257">
        <v>94.703999999999994</v>
      </c>
      <c r="L2257" t="s">
        <v>1623</v>
      </c>
      <c r="M2257" t="s">
        <v>1624</v>
      </c>
      <c r="N2257" s="1">
        <v>41968</v>
      </c>
      <c r="O2257">
        <v>-40.902999999999999</v>
      </c>
      <c r="P2257">
        <v>94.68</v>
      </c>
      <c r="Q2257" t="s">
        <v>33</v>
      </c>
      <c r="R2257" t="s">
        <v>626</v>
      </c>
      <c r="S2257" t="s">
        <v>627</v>
      </c>
      <c r="T2257" t="s">
        <v>34</v>
      </c>
      <c r="U2257" t="s">
        <v>7</v>
      </c>
      <c r="V2257">
        <v>3.8708</v>
      </c>
      <c r="W2257">
        <v>0.91</v>
      </c>
      <c r="X2257">
        <v>0</v>
      </c>
      <c r="Y2257">
        <v>0</v>
      </c>
      <c r="Z2257">
        <v>0</v>
      </c>
      <c r="AA2257">
        <v>0</v>
      </c>
      <c r="AB2257">
        <v>0</v>
      </c>
      <c r="AC2257">
        <v>240</v>
      </c>
      <c r="AD2257">
        <v>1000</v>
      </c>
      <c r="AE2257">
        <v>2000</v>
      </c>
      <c r="AF2257">
        <v>0</v>
      </c>
      <c r="AG2257">
        <v>0</v>
      </c>
      <c r="AH2257">
        <v>0</v>
      </c>
      <c r="AI2257">
        <v>0</v>
      </c>
      <c r="AJ2257">
        <v>0</v>
      </c>
      <c r="AK2257">
        <v>0</v>
      </c>
      <c r="AL2257">
        <v>0</v>
      </c>
      <c r="AM2257">
        <v>0</v>
      </c>
      <c r="AN2257">
        <v>0</v>
      </c>
      <c r="AO2257">
        <v>0</v>
      </c>
      <c r="AP2257">
        <v>0</v>
      </c>
      <c r="AQ2257">
        <v>0</v>
      </c>
      <c r="AR2257">
        <v>0</v>
      </c>
      <c r="AS2257">
        <v>0</v>
      </c>
      <c r="AT2257">
        <v>0</v>
      </c>
      <c r="AU2257">
        <v>0</v>
      </c>
      <c r="AV2257">
        <v>0</v>
      </c>
      <c r="AW2257">
        <v>0</v>
      </c>
      <c r="AX2257">
        <v>1</v>
      </c>
    </row>
    <row r="2258" spans="1:50" x14ac:dyDescent="0.25">
      <c r="A2258" s="36">
        <v>1901793</v>
      </c>
      <c r="B2258" s="36">
        <v>8274</v>
      </c>
      <c r="C2258" t="s">
        <v>65</v>
      </c>
      <c r="D2258">
        <v>5559</v>
      </c>
      <c r="E2258">
        <v>8274</v>
      </c>
      <c r="F2258" s="1">
        <v>41957</v>
      </c>
      <c r="G2258" s="1">
        <v>41857</v>
      </c>
      <c r="H2258">
        <v>11</v>
      </c>
      <c r="I2258">
        <v>2014</v>
      </c>
      <c r="J2258">
        <v>-23.896999999999998</v>
      </c>
      <c r="K2258">
        <v>61.652000000000001</v>
      </c>
      <c r="L2258" t="s">
        <v>1623</v>
      </c>
      <c r="M2258" t="s">
        <v>1624</v>
      </c>
      <c r="N2258" s="1">
        <v>41970</v>
      </c>
      <c r="O2258">
        <v>-23.658000000000001</v>
      </c>
      <c r="P2258">
        <v>61.466999999999999</v>
      </c>
      <c r="Q2258" t="s">
        <v>33</v>
      </c>
      <c r="R2258" t="s">
        <v>626</v>
      </c>
      <c r="S2258" t="s">
        <v>627</v>
      </c>
      <c r="T2258" t="s">
        <v>34</v>
      </c>
      <c r="U2258" t="s">
        <v>7</v>
      </c>
      <c r="V2258">
        <v>13.589600000000001</v>
      </c>
      <c r="W2258">
        <v>0.91</v>
      </c>
      <c r="X2258">
        <v>1</v>
      </c>
      <c r="Y2258">
        <v>0</v>
      </c>
      <c r="Z2258">
        <v>0</v>
      </c>
      <c r="AA2258">
        <v>0</v>
      </c>
      <c r="AB2258">
        <v>0</v>
      </c>
      <c r="AC2258">
        <v>240</v>
      </c>
      <c r="AD2258">
        <v>1000</v>
      </c>
      <c r="AE2258">
        <v>2000</v>
      </c>
      <c r="AF2258">
        <v>0</v>
      </c>
      <c r="AG2258">
        <v>0</v>
      </c>
      <c r="AH2258">
        <v>0</v>
      </c>
      <c r="AI2258">
        <v>0</v>
      </c>
      <c r="AJ2258">
        <v>0</v>
      </c>
      <c r="AK2258">
        <v>0</v>
      </c>
      <c r="AL2258">
        <v>0</v>
      </c>
      <c r="AM2258">
        <v>0</v>
      </c>
      <c r="AN2258">
        <v>0</v>
      </c>
      <c r="AO2258">
        <v>0</v>
      </c>
      <c r="AP2258">
        <v>0</v>
      </c>
      <c r="AQ2258">
        <v>0</v>
      </c>
      <c r="AR2258">
        <v>0</v>
      </c>
      <c r="AS2258">
        <v>0</v>
      </c>
      <c r="AT2258">
        <v>0</v>
      </c>
      <c r="AU2258">
        <v>0</v>
      </c>
      <c r="AV2258">
        <v>0</v>
      </c>
      <c r="AW2258">
        <v>0</v>
      </c>
      <c r="AX2258">
        <v>1</v>
      </c>
    </row>
    <row r="2259" spans="1:50" x14ac:dyDescent="0.25">
      <c r="A2259" s="36">
        <v>1901794</v>
      </c>
      <c r="B2259" s="36">
        <v>8275</v>
      </c>
      <c r="C2259" t="s">
        <v>65</v>
      </c>
      <c r="D2259">
        <v>5560</v>
      </c>
      <c r="E2259">
        <v>8275</v>
      </c>
      <c r="F2259" s="1">
        <v>41957</v>
      </c>
      <c r="G2259" s="1">
        <v>41857</v>
      </c>
      <c r="H2259">
        <v>11</v>
      </c>
      <c r="I2259">
        <v>2014</v>
      </c>
      <c r="J2259">
        <v>-25.297999999999998</v>
      </c>
      <c r="K2259">
        <v>63.603999999999999</v>
      </c>
      <c r="L2259" t="s">
        <v>1623</v>
      </c>
      <c r="M2259" t="s">
        <v>1624</v>
      </c>
      <c r="N2259" s="1">
        <v>41971</v>
      </c>
      <c r="O2259">
        <v>-25.542000000000002</v>
      </c>
      <c r="P2259">
        <v>63.8</v>
      </c>
      <c r="Q2259" t="s">
        <v>33</v>
      </c>
      <c r="R2259" t="s">
        <v>626</v>
      </c>
      <c r="S2259" t="s">
        <v>627</v>
      </c>
      <c r="T2259" t="s">
        <v>34</v>
      </c>
      <c r="U2259" t="s">
        <v>7</v>
      </c>
      <c r="V2259">
        <v>14.152799999999999</v>
      </c>
      <c r="W2259">
        <v>0.91</v>
      </c>
      <c r="X2259">
        <v>0</v>
      </c>
      <c r="Y2259">
        <v>6</v>
      </c>
      <c r="Z2259">
        <v>0</v>
      </c>
      <c r="AA2259">
        <v>0</v>
      </c>
      <c r="AB2259">
        <v>0</v>
      </c>
      <c r="AC2259">
        <v>240</v>
      </c>
      <c r="AD2259">
        <v>1000</v>
      </c>
      <c r="AE2259">
        <v>2000</v>
      </c>
      <c r="AF2259">
        <v>0</v>
      </c>
      <c r="AG2259">
        <v>0</v>
      </c>
      <c r="AH2259">
        <v>0</v>
      </c>
      <c r="AI2259">
        <v>0</v>
      </c>
      <c r="AJ2259">
        <v>0</v>
      </c>
      <c r="AK2259">
        <v>0</v>
      </c>
      <c r="AL2259">
        <v>0</v>
      </c>
      <c r="AM2259">
        <v>0</v>
      </c>
      <c r="AN2259">
        <v>0</v>
      </c>
      <c r="AO2259">
        <v>0</v>
      </c>
      <c r="AP2259">
        <v>0</v>
      </c>
      <c r="AQ2259">
        <v>0</v>
      </c>
      <c r="AR2259">
        <v>0</v>
      </c>
      <c r="AS2259">
        <v>0</v>
      </c>
      <c r="AT2259">
        <v>0</v>
      </c>
      <c r="AU2259">
        <v>0</v>
      </c>
      <c r="AV2259">
        <v>0</v>
      </c>
      <c r="AW2259">
        <v>0</v>
      </c>
      <c r="AX2259">
        <v>1</v>
      </c>
    </row>
    <row r="2260" spans="1:50" x14ac:dyDescent="0.25">
      <c r="A2260" s="36">
        <v>1901795</v>
      </c>
      <c r="B2260" s="36">
        <v>8276</v>
      </c>
      <c r="C2260" t="s">
        <v>65</v>
      </c>
      <c r="D2260">
        <v>5561</v>
      </c>
      <c r="E2260">
        <v>8276</v>
      </c>
      <c r="F2260" s="1">
        <v>41958</v>
      </c>
      <c r="G2260" s="1">
        <v>41857</v>
      </c>
      <c r="H2260">
        <v>11</v>
      </c>
      <c r="I2260">
        <v>2014</v>
      </c>
      <c r="J2260">
        <v>-27.196999999999999</v>
      </c>
      <c r="K2260">
        <v>66.218000000000004</v>
      </c>
      <c r="L2260" t="s">
        <v>1623</v>
      </c>
      <c r="M2260" t="s">
        <v>1624</v>
      </c>
      <c r="N2260" s="1">
        <v>41972</v>
      </c>
      <c r="O2260">
        <v>-26.792000000000002</v>
      </c>
      <c r="P2260">
        <v>65.944999999999993</v>
      </c>
      <c r="Q2260" t="s">
        <v>33</v>
      </c>
      <c r="R2260" t="s">
        <v>626</v>
      </c>
      <c r="S2260" t="s">
        <v>627</v>
      </c>
      <c r="T2260" t="s">
        <v>34</v>
      </c>
      <c r="U2260" t="s">
        <v>7</v>
      </c>
      <c r="V2260">
        <v>14.036099999999999</v>
      </c>
      <c r="W2260">
        <v>0.91</v>
      </c>
      <c r="X2260">
        <v>0</v>
      </c>
      <c r="Y2260">
        <v>5</v>
      </c>
      <c r="Z2260">
        <v>0</v>
      </c>
      <c r="AA2260">
        <v>0</v>
      </c>
      <c r="AB2260">
        <v>0</v>
      </c>
      <c r="AC2260">
        <v>240</v>
      </c>
      <c r="AD2260">
        <v>1000</v>
      </c>
      <c r="AE2260">
        <v>2000</v>
      </c>
      <c r="AF2260">
        <v>0</v>
      </c>
      <c r="AG2260">
        <v>0</v>
      </c>
      <c r="AH2260">
        <v>0</v>
      </c>
      <c r="AI2260">
        <v>0</v>
      </c>
      <c r="AJ2260">
        <v>0</v>
      </c>
      <c r="AK2260">
        <v>0</v>
      </c>
      <c r="AL2260">
        <v>0</v>
      </c>
      <c r="AM2260">
        <v>0</v>
      </c>
      <c r="AN2260">
        <v>0</v>
      </c>
      <c r="AO2260">
        <v>0</v>
      </c>
      <c r="AP2260">
        <v>0</v>
      </c>
      <c r="AQ2260">
        <v>0</v>
      </c>
      <c r="AR2260">
        <v>0</v>
      </c>
      <c r="AS2260">
        <v>0</v>
      </c>
      <c r="AT2260">
        <v>0</v>
      </c>
      <c r="AU2260">
        <v>0</v>
      </c>
      <c r="AV2260">
        <v>0</v>
      </c>
      <c r="AW2260">
        <v>0</v>
      </c>
      <c r="AX2260">
        <v>1</v>
      </c>
    </row>
    <row r="2261" spans="1:50" x14ac:dyDescent="0.25">
      <c r="A2261" s="36">
        <v>1901797</v>
      </c>
      <c r="B2261" s="36">
        <v>8278</v>
      </c>
      <c r="C2261" t="s">
        <v>65</v>
      </c>
      <c r="D2261">
        <v>5563</v>
      </c>
      <c r="E2261">
        <v>8278</v>
      </c>
      <c r="F2261" s="1">
        <v>41960</v>
      </c>
      <c r="G2261" s="1">
        <v>41857</v>
      </c>
      <c r="H2261">
        <v>11</v>
      </c>
      <c r="I2261">
        <v>2014</v>
      </c>
      <c r="J2261">
        <v>-30.704000000000001</v>
      </c>
      <c r="K2261">
        <v>71.798000000000002</v>
      </c>
      <c r="L2261" t="s">
        <v>1623</v>
      </c>
      <c r="M2261" t="s">
        <v>1624</v>
      </c>
      <c r="N2261" s="1">
        <v>41973</v>
      </c>
      <c r="O2261">
        <v>-31.013999999999999</v>
      </c>
      <c r="P2261">
        <v>71.92</v>
      </c>
      <c r="Q2261" t="s">
        <v>33</v>
      </c>
      <c r="R2261" t="s">
        <v>626</v>
      </c>
      <c r="S2261" t="s">
        <v>627</v>
      </c>
      <c r="T2261" t="s">
        <v>34</v>
      </c>
      <c r="U2261" t="s">
        <v>7</v>
      </c>
      <c r="V2261">
        <v>13.6486</v>
      </c>
      <c r="W2261">
        <v>0.91</v>
      </c>
      <c r="X2261">
        <v>0</v>
      </c>
      <c r="Y2261">
        <v>6</v>
      </c>
      <c r="Z2261">
        <v>0</v>
      </c>
      <c r="AA2261">
        <v>0</v>
      </c>
      <c r="AB2261">
        <v>0</v>
      </c>
      <c r="AC2261">
        <v>240</v>
      </c>
      <c r="AD2261">
        <v>1000</v>
      </c>
      <c r="AE2261">
        <v>2000</v>
      </c>
      <c r="AF2261">
        <v>0</v>
      </c>
      <c r="AG2261">
        <v>0</v>
      </c>
      <c r="AH2261">
        <v>0</v>
      </c>
      <c r="AI2261">
        <v>0</v>
      </c>
      <c r="AJ2261">
        <v>0</v>
      </c>
      <c r="AK2261">
        <v>0</v>
      </c>
      <c r="AL2261">
        <v>0</v>
      </c>
      <c r="AM2261">
        <v>0</v>
      </c>
      <c r="AN2261">
        <v>0</v>
      </c>
      <c r="AO2261">
        <v>0</v>
      </c>
      <c r="AP2261">
        <v>0</v>
      </c>
      <c r="AQ2261">
        <v>0</v>
      </c>
      <c r="AR2261">
        <v>0</v>
      </c>
      <c r="AS2261">
        <v>0</v>
      </c>
      <c r="AT2261">
        <v>0</v>
      </c>
      <c r="AU2261">
        <v>0</v>
      </c>
      <c r="AV2261">
        <v>0</v>
      </c>
      <c r="AW2261">
        <v>0</v>
      </c>
      <c r="AX2261">
        <v>1</v>
      </c>
    </row>
    <row r="2262" spans="1:50" x14ac:dyDescent="0.25">
      <c r="A2262" s="36">
        <v>1901799</v>
      </c>
      <c r="B2262" s="36">
        <v>8280</v>
      </c>
      <c r="C2262" t="s">
        <v>65</v>
      </c>
      <c r="D2262">
        <v>5565</v>
      </c>
      <c r="E2262">
        <v>8280</v>
      </c>
      <c r="F2262" s="1">
        <v>41962</v>
      </c>
      <c r="G2262" s="1">
        <v>41857</v>
      </c>
      <c r="H2262">
        <v>11</v>
      </c>
      <c r="I2262">
        <v>2014</v>
      </c>
      <c r="J2262">
        <v>-34.701999999999998</v>
      </c>
      <c r="K2262">
        <v>79.305999999999997</v>
      </c>
      <c r="L2262" t="s">
        <v>1623</v>
      </c>
      <c r="M2262" t="s">
        <v>1624</v>
      </c>
      <c r="N2262" s="1">
        <v>41965</v>
      </c>
      <c r="O2262">
        <v>-34.479999999999997</v>
      </c>
      <c r="P2262">
        <v>79.418999999999997</v>
      </c>
      <c r="Q2262" t="s">
        <v>33</v>
      </c>
      <c r="R2262" t="s">
        <v>626</v>
      </c>
      <c r="S2262" t="s">
        <v>627</v>
      </c>
      <c r="T2262" t="s">
        <v>34</v>
      </c>
      <c r="U2262" t="s">
        <v>7</v>
      </c>
      <c r="V2262">
        <v>3.4325999999999999</v>
      </c>
      <c r="W2262">
        <v>0.91</v>
      </c>
      <c r="X2262">
        <v>0</v>
      </c>
      <c r="Y2262">
        <v>0</v>
      </c>
      <c r="Z2262">
        <v>0</v>
      </c>
      <c r="AA2262">
        <v>0</v>
      </c>
      <c r="AB2262">
        <v>0</v>
      </c>
      <c r="AC2262">
        <v>240</v>
      </c>
      <c r="AD2262">
        <v>1000</v>
      </c>
      <c r="AE2262">
        <v>2000</v>
      </c>
      <c r="AF2262">
        <v>0</v>
      </c>
      <c r="AG2262">
        <v>0</v>
      </c>
      <c r="AH2262">
        <v>0</v>
      </c>
      <c r="AI2262">
        <v>0</v>
      </c>
      <c r="AJ2262">
        <v>0</v>
      </c>
      <c r="AK2262">
        <v>0</v>
      </c>
      <c r="AL2262">
        <v>0</v>
      </c>
      <c r="AM2262">
        <v>0</v>
      </c>
      <c r="AN2262">
        <v>0</v>
      </c>
      <c r="AO2262">
        <v>0</v>
      </c>
      <c r="AP2262">
        <v>0</v>
      </c>
      <c r="AQ2262">
        <v>0</v>
      </c>
      <c r="AR2262">
        <v>0</v>
      </c>
      <c r="AS2262">
        <v>0</v>
      </c>
      <c r="AT2262">
        <v>0</v>
      </c>
      <c r="AU2262">
        <v>0</v>
      </c>
      <c r="AV2262">
        <v>0</v>
      </c>
      <c r="AW2262">
        <v>0</v>
      </c>
      <c r="AX2262">
        <v>1</v>
      </c>
    </row>
    <row r="2263" spans="1:50" x14ac:dyDescent="0.25">
      <c r="A2263" s="36">
        <v>5902360</v>
      </c>
      <c r="B2263" s="36">
        <v>8281</v>
      </c>
      <c r="C2263" t="s">
        <v>65</v>
      </c>
      <c r="D2263">
        <v>5566</v>
      </c>
      <c r="E2263">
        <v>8281</v>
      </c>
      <c r="F2263" s="1">
        <v>41962</v>
      </c>
      <c r="G2263" s="1">
        <v>41855</v>
      </c>
      <c r="H2263">
        <v>11</v>
      </c>
      <c r="I2263">
        <v>2014</v>
      </c>
      <c r="J2263">
        <v>-35.499000000000002</v>
      </c>
      <c r="K2263">
        <v>80.900000000000006</v>
      </c>
      <c r="L2263" t="s">
        <v>1623</v>
      </c>
      <c r="M2263" t="s">
        <v>1624</v>
      </c>
      <c r="N2263" s="1">
        <v>41965</v>
      </c>
      <c r="O2263">
        <v>-35.506999999999998</v>
      </c>
      <c r="P2263">
        <v>80.769000000000005</v>
      </c>
      <c r="Q2263" t="s">
        <v>33</v>
      </c>
      <c r="R2263" t="s">
        <v>626</v>
      </c>
      <c r="S2263" t="s">
        <v>627</v>
      </c>
      <c r="T2263" t="s">
        <v>34</v>
      </c>
      <c r="U2263" t="s">
        <v>7</v>
      </c>
      <c r="V2263">
        <v>3.8485999999999998</v>
      </c>
      <c r="W2263">
        <v>0.91</v>
      </c>
      <c r="X2263">
        <v>0</v>
      </c>
      <c r="Y2263">
        <v>0</v>
      </c>
      <c r="Z2263">
        <v>0</v>
      </c>
      <c r="AA2263">
        <v>0</v>
      </c>
      <c r="AB2263">
        <v>0</v>
      </c>
      <c r="AC2263">
        <v>240</v>
      </c>
      <c r="AD2263">
        <v>1000</v>
      </c>
      <c r="AE2263">
        <v>2000</v>
      </c>
      <c r="AF2263">
        <v>0</v>
      </c>
      <c r="AG2263">
        <v>0</v>
      </c>
      <c r="AH2263">
        <v>0</v>
      </c>
      <c r="AI2263">
        <v>0</v>
      </c>
      <c r="AJ2263">
        <v>0</v>
      </c>
      <c r="AK2263">
        <v>0</v>
      </c>
      <c r="AL2263">
        <v>0</v>
      </c>
      <c r="AM2263">
        <v>0</v>
      </c>
      <c r="AN2263">
        <v>0</v>
      </c>
      <c r="AO2263">
        <v>0</v>
      </c>
      <c r="AP2263">
        <v>0</v>
      </c>
      <c r="AQ2263">
        <v>0</v>
      </c>
      <c r="AR2263">
        <v>0</v>
      </c>
      <c r="AS2263">
        <v>0</v>
      </c>
      <c r="AT2263">
        <v>0</v>
      </c>
      <c r="AU2263">
        <v>0</v>
      </c>
      <c r="AV2263">
        <v>0</v>
      </c>
      <c r="AW2263">
        <v>0</v>
      </c>
      <c r="AX2263">
        <v>1</v>
      </c>
    </row>
    <row r="2264" spans="1:50" x14ac:dyDescent="0.25">
      <c r="A2264" s="36">
        <v>5902362</v>
      </c>
      <c r="B2264" s="36">
        <v>8283</v>
      </c>
      <c r="C2264" t="s">
        <v>65</v>
      </c>
      <c r="D2264">
        <v>5568</v>
      </c>
      <c r="E2264">
        <v>8283</v>
      </c>
      <c r="F2264" s="1">
        <v>41963</v>
      </c>
      <c r="G2264" s="1">
        <v>41967</v>
      </c>
      <c r="H2264">
        <v>11</v>
      </c>
      <c r="I2264">
        <v>2014</v>
      </c>
      <c r="J2264">
        <v>-38.366999999999997</v>
      </c>
      <c r="K2264">
        <v>87.460999999999999</v>
      </c>
      <c r="L2264" t="s">
        <v>1623</v>
      </c>
      <c r="M2264" t="s">
        <v>1624</v>
      </c>
      <c r="N2264" s="1">
        <v>41967</v>
      </c>
      <c r="O2264">
        <v>-38.539000000000001</v>
      </c>
      <c r="P2264">
        <v>87.557000000000002</v>
      </c>
      <c r="Q2264" t="s">
        <v>33</v>
      </c>
      <c r="R2264" t="s">
        <v>626</v>
      </c>
      <c r="S2264" t="s">
        <v>627</v>
      </c>
      <c r="T2264" t="s">
        <v>34</v>
      </c>
      <c r="U2264" t="s">
        <v>7</v>
      </c>
      <c r="V2264">
        <v>4.3653000000000004</v>
      </c>
      <c r="W2264">
        <v>0.91</v>
      </c>
      <c r="X2264">
        <v>0</v>
      </c>
      <c r="Y2264">
        <v>0</v>
      </c>
      <c r="Z2264">
        <v>0</v>
      </c>
      <c r="AA2264">
        <v>0</v>
      </c>
      <c r="AB2264">
        <v>0</v>
      </c>
      <c r="AC2264">
        <v>240</v>
      </c>
      <c r="AD2264">
        <v>1000</v>
      </c>
      <c r="AE2264">
        <v>2000</v>
      </c>
      <c r="AF2264">
        <v>0</v>
      </c>
      <c r="AG2264">
        <v>0</v>
      </c>
      <c r="AH2264">
        <v>0</v>
      </c>
      <c r="AI2264">
        <v>0</v>
      </c>
      <c r="AJ2264">
        <v>0</v>
      </c>
      <c r="AK2264">
        <v>0</v>
      </c>
      <c r="AL2264">
        <v>0</v>
      </c>
      <c r="AM2264">
        <v>0</v>
      </c>
      <c r="AN2264">
        <v>0</v>
      </c>
      <c r="AO2264">
        <v>0</v>
      </c>
      <c r="AP2264">
        <v>0</v>
      </c>
      <c r="AQ2264">
        <v>0</v>
      </c>
      <c r="AR2264">
        <v>0</v>
      </c>
      <c r="AS2264">
        <v>0</v>
      </c>
      <c r="AT2264">
        <v>0</v>
      </c>
      <c r="AU2264">
        <v>0</v>
      </c>
      <c r="AV2264">
        <v>0</v>
      </c>
      <c r="AW2264">
        <v>0</v>
      </c>
      <c r="AX2264">
        <v>1</v>
      </c>
    </row>
    <row r="2265" spans="1:50" x14ac:dyDescent="0.25">
      <c r="A2265" s="36">
        <v>5902363</v>
      </c>
      <c r="B2265" s="36">
        <v>8284</v>
      </c>
      <c r="C2265" t="s">
        <v>65</v>
      </c>
      <c r="D2265">
        <v>5569</v>
      </c>
      <c r="E2265">
        <v>8284</v>
      </c>
      <c r="F2265" s="1">
        <v>41964</v>
      </c>
      <c r="G2265" s="1">
        <v>41855</v>
      </c>
      <c r="H2265">
        <v>11</v>
      </c>
      <c r="I2265">
        <v>2014</v>
      </c>
      <c r="J2265">
        <v>-39.600999999999999</v>
      </c>
      <c r="K2265">
        <v>91.001000000000005</v>
      </c>
      <c r="L2265" t="s">
        <v>1623</v>
      </c>
      <c r="M2265" t="s">
        <v>1624</v>
      </c>
      <c r="N2265" s="1">
        <v>41968</v>
      </c>
      <c r="O2265">
        <v>-39.664000000000001</v>
      </c>
      <c r="P2265">
        <v>90.89</v>
      </c>
      <c r="Q2265" t="s">
        <v>33</v>
      </c>
      <c r="R2265" t="s">
        <v>626</v>
      </c>
      <c r="S2265" t="s">
        <v>627</v>
      </c>
      <c r="T2265" t="s">
        <v>34</v>
      </c>
      <c r="U2265" t="s">
        <v>7</v>
      </c>
      <c r="V2265">
        <v>4.1111000000000004</v>
      </c>
      <c r="W2265">
        <v>0.91</v>
      </c>
      <c r="X2265">
        <v>0</v>
      </c>
      <c r="Y2265">
        <v>5</v>
      </c>
      <c r="Z2265">
        <v>0</v>
      </c>
      <c r="AA2265">
        <v>0</v>
      </c>
      <c r="AB2265">
        <v>0</v>
      </c>
      <c r="AC2265">
        <v>240</v>
      </c>
      <c r="AD2265">
        <v>1000</v>
      </c>
      <c r="AE2265">
        <v>2000</v>
      </c>
      <c r="AF2265">
        <v>0</v>
      </c>
      <c r="AG2265">
        <v>0</v>
      </c>
      <c r="AH2265">
        <v>0</v>
      </c>
      <c r="AI2265">
        <v>0</v>
      </c>
      <c r="AJ2265">
        <v>0</v>
      </c>
      <c r="AK2265">
        <v>0</v>
      </c>
      <c r="AL2265">
        <v>0</v>
      </c>
      <c r="AM2265">
        <v>0</v>
      </c>
      <c r="AN2265">
        <v>0</v>
      </c>
      <c r="AO2265">
        <v>0</v>
      </c>
      <c r="AP2265">
        <v>0</v>
      </c>
      <c r="AQ2265">
        <v>0</v>
      </c>
      <c r="AR2265">
        <v>0</v>
      </c>
      <c r="AS2265">
        <v>0</v>
      </c>
      <c r="AT2265">
        <v>0</v>
      </c>
      <c r="AU2265">
        <v>0</v>
      </c>
      <c r="AV2265">
        <v>0</v>
      </c>
      <c r="AW2265">
        <v>0</v>
      </c>
      <c r="AX2265">
        <v>1</v>
      </c>
    </row>
    <row r="2266" spans="1:50" x14ac:dyDescent="0.25">
      <c r="A2266" s="36">
        <v>5902364</v>
      </c>
      <c r="B2266" s="36">
        <v>8285</v>
      </c>
      <c r="C2266" t="s">
        <v>65</v>
      </c>
      <c r="D2266">
        <v>5570</v>
      </c>
      <c r="E2266">
        <v>8285</v>
      </c>
      <c r="F2266" s="1">
        <v>41913</v>
      </c>
      <c r="G2266" s="1">
        <v>41855</v>
      </c>
      <c r="H2266">
        <v>10</v>
      </c>
      <c r="I2266">
        <v>2014</v>
      </c>
      <c r="J2266">
        <v>-41.2</v>
      </c>
      <c r="K2266">
        <v>96.5</v>
      </c>
      <c r="L2266" t="s">
        <v>1623</v>
      </c>
      <c r="M2266" t="s">
        <v>1624</v>
      </c>
      <c r="N2266" s="1">
        <v>41969</v>
      </c>
      <c r="O2266">
        <v>-41.007599999999996</v>
      </c>
      <c r="P2266">
        <v>96.557000000000002</v>
      </c>
      <c r="Q2266" t="s">
        <v>33</v>
      </c>
      <c r="R2266" t="s">
        <v>626</v>
      </c>
      <c r="S2266" t="s">
        <v>627</v>
      </c>
      <c r="T2266" t="s">
        <v>34</v>
      </c>
      <c r="U2266" t="s">
        <v>7</v>
      </c>
      <c r="V2266">
        <v>56.235900000000001</v>
      </c>
      <c r="W2266">
        <v>0.91</v>
      </c>
      <c r="X2266">
        <v>0</v>
      </c>
      <c r="Y2266">
        <v>0</v>
      </c>
      <c r="Z2266">
        <v>0</v>
      </c>
      <c r="AA2266">
        <v>0</v>
      </c>
      <c r="AB2266">
        <v>0</v>
      </c>
      <c r="AC2266">
        <v>240</v>
      </c>
      <c r="AD2266">
        <v>1000</v>
      </c>
      <c r="AE2266">
        <v>2000</v>
      </c>
      <c r="AF2266">
        <v>0</v>
      </c>
      <c r="AG2266">
        <v>0</v>
      </c>
      <c r="AH2266">
        <v>0</v>
      </c>
      <c r="AI2266">
        <v>0</v>
      </c>
      <c r="AJ2266">
        <v>0</v>
      </c>
      <c r="AK2266">
        <v>0</v>
      </c>
      <c r="AL2266">
        <v>0</v>
      </c>
      <c r="AM2266">
        <v>0</v>
      </c>
      <c r="AN2266">
        <v>0</v>
      </c>
      <c r="AO2266">
        <v>0</v>
      </c>
      <c r="AP2266">
        <v>0</v>
      </c>
      <c r="AQ2266">
        <v>0</v>
      </c>
      <c r="AR2266">
        <v>0</v>
      </c>
      <c r="AS2266">
        <v>0</v>
      </c>
      <c r="AT2266">
        <v>0</v>
      </c>
      <c r="AU2266">
        <v>0</v>
      </c>
      <c r="AV2266">
        <v>0</v>
      </c>
      <c r="AW2266">
        <v>0</v>
      </c>
      <c r="AX2266">
        <v>1</v>
      </c>
    </row>
    <row r="2267" spans="1:50" x14ac:dyDescent="0.25">
      <c r="A2267" s="36">
        <v>5902365</v>
      </c>
      <c r="B2267" s="36">
        <v>8286</v>
      </c>
      <c r="C2267" t="s">
        <v>65</v>
      </c>
      <c r="D2267">
        <v>5571</v>
      </c>
      <c r="E2267">
        <v>8286</v>
      </c>
      <c r="F2267" s="1">
        <v>41966</v>
      </c>
      <c r="G2267" s="1">
        <v>41855</v>
      </c>
      <c r="H2267">
        <v>11</v>
      </c>
      <c r="I2267">
        <v>2014</v>
      </c>
      <c r="J2267">
        <v>-42.603999999999999</v>
      </c>
      <c r="K2267">
        <v>102.304</v>
      </c>
      <c r="L2267" t="s">
        <v>1623</v>
      </c>
      <c r="M2267" t="s">
        <v>1624</v>
      </c>
      <c r="N2267" s="1">
        <v>41970</v>
      </c>
      <c r="O2267">
        <v>-42.805999999999997</v>
      </c>
      <c r="P2267">
        <v>102.443</v>
      </c>
      <c r="Q2267" t="s">
        <v>33</v>
      </c>
      <c r="R2267" t="s">
        <v>626</v>
      </c>
      <c r="S2267" t="s">
        <v>627</v>
      </c>
      <c r="T2267" t="s">
        <v>34</v>
      </c>
      <c r="U2267" t="s">
        <v>7</v>
      </c>
      <c r="V2267">
        <v>4.3353999999999999</v>
      </c>
      <c r="W2267">
        <v>0.91</v>
      </c>
      <c r="X2267">
        <v>0</v>
      </c>
      <c r="Y2267">
        <v>5</v>
      </c>
      <c r="Z2267">
        <v>0</v>
      </c>
      <c r="AA2267">
        <v>0</v>
      </c>
      <c r="AB2267">
        <v>0</v>
      </c>
      <c r="AC2267">
        <v>240</v>
      </c>
      <c r="AD2267">
        <v>1000</v>
      </c>
      <c r="AE2267">
        <v>2000</v>
      </c>
      <c r="AF2267">
        <v>0</v>
      </c>
      <c r="AG2267">
        <v>0</v>
      </c>
      <c r="AH2267">
        <v>0</v>
      </c>
      <c r="AI2267">
        <v>0</v>
      </c>
      <c r="AJ2267">
        <v>0</v>
      </c>
      <c r="AK2267">
        <v>0</v>
      </c>
      <c r="AL2267">
        <v>0</v>
      </c>
      <c r="AM2267">
        <v>0</v>
      </c>
      <c r="AN2267">
        <v>0</v>
      </c>
      <c r="AO2267">
        <v>0</v>
      </c>
      <c r="AP2267">
        <v>0</v>
      </c>
      <c r="AQ2267">
        <v>0</v>
      </c>
      <c r="AR2267">
        <v>0</v>
      </c>
      <c r="AS2267">
        <v>0</v>
      </c>
      <c r="AT2267">
        <v>0</v>
      </c>
      <c r="AU2267">
        <v>0</v>
      </c>
      <c r="AV2267">
        <v>0</v>
      </c>
      <c r="AW2267">
        <v>0</v>
      </c>
      <c r="AX2267">
        <v>1</v>
      </c>
    </row>
    <row r="2268" spans="1:50" x14ac:dyDescent="0.25">
      <c r="A2268" s="36">
        <v>5902367</v>
      </c>
      <c r="B2268" s="36">
        <v>8288</v>
      </c>
      <c r="C2268" t="s">
        <v>65</v>
      </c>
      <c r="D2268">
        <v>5573</v>
      </c>
      <c r="E2268">
        <v>8288</v>
      </c>
      <c r="F2268" s="1">
        <v>41968</v>
      </c>
      <c r="G2268" s="1">
        <v>41855</v>
      </c>
      <c r="H2268">
        <v>11</v>
      </c>
      <c r="I2268">
        <v>2014</v>
      </c>
      <c r="J2268">
        <v>-43.848999999999997</v>
      </c>
      <c r="K2268">
        <v>109.303</v>
      </c>
      <c r="L2268" t="s">
        <v>1623</v>
      </c>
      <c r="M2268" t="s">
        <v>1624</v>
      </c>
      <c r="N2268" s="1">
        <v>41971</v>
      </c>
      <c r="O2268">
        <v>-43.904000000000003</v>
      </c>
      <c r="P2268">
        <v>109.435</v>
      </c>
      <c r="Q2268" t="s">
        <v>33</v>
      </c>
      <c r="R2268" t="s">
        <v>626</v>
      </c>
      <c r="S2268" t="s">
        <v>627</v>
      </c>
      <c r="T2268" t="s">
        <v>34</v>
      </c>
      <c r="U2268" t="s">
        <v>7</v>
      </c>
      <c r="V2268">
        <v>3.6493000000000002</v>
      </c>
      <c r="W2268">
        <v>0.91</v>
      </c>
      <c r="X2268">
        <v>0</v>
      </c>
      <c r="Y2268">
        <v>0</v>
      </c>
      <c r="Z2268">
        <v>0</v>
      </c>
      <c r="AA2268">
        <v>0</v>
      </c>
      <c r="AB2268">
        <v>0</v>
      </c>
      <c r="AC2268">
        <v>240</v>
      </c>
      <c r="AD2268">
        <v>1000</v>
      </c>
      <c r="AE2268">
        <v>2000</v>
      </c>
      <c r="AF2268">
        <v>0</v>
      </c>
      <c r="AG2268">
        <v>0</v>
      </c>
      <c r="AH2268">
        <v>0</v>
      </c>
      <c r="AI2268">
        <v>0</v>
      </c>
      <c r="AJ2268">
        <v>0</v>
      </c>
      <c r="AK2268">
        <v>0</v>
      </c>
      <c r="AL2268">
        <v>0</v>
      </c>
      <c r="AM2268">
        <v>0</v>
      </c>
      <c r="AN2268">
        <v>0</v>
      </c>
      <c r="AO2268">
        <v>0</v>
      </c>
      <c r="AP2268">
        <v>0</v>
      </c>
      <c r="AQ2268">
        <v>0</v>
      </c>
      <c r="AR2268">
        <v>0</v>
      </c>
      <c r="AS2268">
        <v>0</v>
      </c>
      <c r="AT2268">
        <v>0</v>
      </c>
      <c r="AU2268">
        <v>0</v>
      </c>
      <c r="AV2268">
        <v>0</v>
      </c>
      <c r="AW2268">
        <v>0</v>
      </c>
      <c r="AX2268">
        <v>1</v>
      </c>
    </row>
    <row r="2269" spans="1:50" x14ac:dyDescent="0.25">
      <c r="A2269" s="36">
        <v>5902366</v>
      </c>
      <c r="B2269" s="36">
        <v>8287</v>
      </c>
      <c r="C2269" t="s">
        <v>65</v>
      </c>
      <c r="D2269">
        <v>5572</v>
      </c>
      <c r="E2269">
        <v>8287</v>
      </c>
      <c r="F2269" s="1">
        <v>41967</v>
      </c>
      <c r="G2269" s="1">
        <v>41855</v>
      </c>
      <c r="H2269">
        <v>11</v>
      </c>
      <c r="I2269">
        <v>2014</v>
      </c>
      <c r="J2269">
        <v>-43.207999999999998</v>
      </c>
      <c r="K2269">
        <v>105.205</v>
      </c>
      <c r="L2269" t="s">
        <v>1623</v>
      </c>
      <c r="M2269" t="s">
        <v>1624</v>
      </c>
      <c r="N2269" s="1">
        <v>41970</v>
      </c>
      <c r="O2269">
        <v>-43.524000000000001</v>
      </c>
      <c r="P2269">
        <v>105.123</v>
      </c>
      <c r="Q2269" t="s">
        <v>33</v>
      </c>
      <c r="R2269" t="s">
        <v>626</v>
      </c>
      <c r="S2269" t="s">
        <v>627</v>
      </c>
      <c r="T2269" t="s">
        <v>34</v>
      </c>
      <c r="U2269" t="s">
        <v>7</v>
      </c>
      <c r="V2269">
        <v>3.9056000000000002</v>
      </c>
      <c r="W2269">
        <v>0.91</v>
      </c>
      <c r="X2269">
        <v>0</v>
      </c>
      <c r="Y2269">
        <v>5</v>
      </c>
      <c r="Z2269">
        <v>0</v>
      </c>
      <c r="AA2269">
        <v>0</v>
      </c>
      <c r="AB2269">
        <v>0</v>
      </c>
      <c r="AC2269">
        <v>240</v>
      </c>
      <c r="AD2269">
        <v>1000</v>
      </c>
      <c r="AE2269">
        <v>2000</v>
      </c>
      <c r="AF2269">
        <v>0</v>
      </c>
      <c r="AG2269">
        <v>0</v>
      </c>
      <c r="AH2269">
        <v>0</v>
      </c>
      <c r="AI2269">
        <v>0</v>
      </c>
      <c r="AJ2269">
        <v>0</v>
      </c>
      <c r="AK2269">
        <v>0</v>
      </c>
      <c r="AL2269">
        <v>0</v>
      </c>
      <c r="AM2269">
        <v>0</v>
      </c>
      <c r="AN2269">
        <v>0</v>
      </c>
      <c r="AO2269">
        <v>0</v>
      </c>
      <c r="AP2269">
        <v>0</v>
      </c>
      <c r="AQ2269">
        <v>0</v>
      </c>
      <c r="AR2269">
        <v>0</v>
      </c>
      <c r="AS2269">
        <v>0</v>
      </c>
      <c r="AT2269">
        <v>0</v>
      </c>
      <c r="AU2269">
        <v>0</v>
      </c>
      <c r="AV2269">
        <v>0</v>
      </c>
      <c r="AW2269">
        <v>0</v>
      </c>
      <c r="AX2269">
        <v>1</v>
      </c>
    </row>
    <row r="2270" spans="1:50" x14ac:dyDescent="0.25">
      <c r="A2270" s="36">
        <v>5902359</v>
      </c>
      <c r="B2270" s="36">
        <v>8268</v>
      </c>
      <c r="C2270" t="s">
        <v>65</v>
      </c>
      <c r="D2270">
        <v>5552</v>
      </c>
      <c r="E2270">
        <v>8268</v>
      </c>
      <c r="F2270" s="1">
        <v>41942</v>
      </c>
      <c r="G2270" s="1">
        <v>41855</v>
      </c>
      <c r="H2270">
        <v>10</v>
      </c>
      <c r="I2270">
        <v>2014</v>
      </c>
      <c r="J2270">
        <v>-23.645</v>
      </c>
      <c r="K2270">
        <v>81.007000000000005</v>
      </c>
      <c r="L2270" t="s">
        <v>1623</v>
      </c>
      <c r="M2270" t="s">
        <v>1624</v>
      </c>
      <c r="N2270" s="1">
        <v>41966</v>
      </c>
      <c r="O2270">
        <v>-24.321000000000002</v>
      </c>
      <c r="P2270">
        <v>81.692999999999998</v>
      </c>
      <c r="Q2270" t="s">
        <v>33</v>
      </c>
      <c r="R2270" t="s">
        <v>626</v>
      </c>
      <c r="S2270" t="s">
        <v>627</v>
      </c>
      <c r="T2270" t="s">
        <v>34</v>
      </c>
      <c r="U2270" t="s">
        <v>7</v>
      </c>
      <c r="V2270">
        <v>24.009699999999999</v>
      </c>
      <c r="W2270">
        <v>0.91</v>
      </c>
      <c r="X2270">
        <v>0</v>
      </c>
      <c r="Y2270">
        <v>6</v>
      </c>
      <c r="Z2270">
        <v>0</v>
      </c>
      <c r="AA2270">
        <v>0</v>
      </c>
      <c r="AB2270">
        <v>0</v>
      </c>
      <c r="AC2270">
        <v>240</v>
      </c>
      <c r="AD2270">
        <v>1000</v>
      </c>
      <c r="AE2270">
        <v>2000</v>
      </c>
      <c r="AF2270">
        <v>0</v>
      </c>
      <c r="AG2270">
        <v>0</v>
      </c>
      <c r="AH2270">
        <v>0</v>
      </c>
      <c r="AI2270">
        <v>0</v>
      </c>
      <c r="AJ2270">
        <v>0</v>
      </c>
      <c r="AK2270">
        <v>0</v>
      </c>
      <c r="AL2270">
        <v>0</v>
      </c>
      <c r="AM2270">
        <v>0</v>
      </c>
      <c r="AN2270">
        <v>0</v>
      </c>
      <c r="AO2270">
        <v>0</v>
      </c>
      <c r="AP2270">
        <v>0</v>
      </c>
      <c r="AQ2270">
        <v>0</v>
      </c>
      <c r="AR2270">
        <v>0</v>
      </c>
      <c r="AS2270">
        <v>0</v>
      </c>
      <c r="AT2270">
        <v>0</v>
      </c>
      <c r="AU2270">
        <v>0</v>
      </c>
      <c r="AV2270">
        <v>0</v>
      </c>
      <c r="AW2270">
        <v>0</v>
      </c>
      <c r="AX2270">
        <v>1</v>
      </c>
    </row>
    <row r="2271" spans="1:50" x14ac:dyDescent="0.25">
      <c r="A2271" s="36">
        <v>5902346</v>
      </c>
      <c r="B2271" s="36">
        <v>8255</v>
      </c>
      <c r="C2271" t="s">
        <v>65</v>
      </c>
      <c r="D2271">
        <v>5479</v>
      </c>
      <c r="E2271">
        <v>8255</v>
      </c>
      <c r="F2271" s="1">
        <v>41941</v>
      </c>
      <c r="G2271" s="1">
        <v>41941</v>
      </c>
      <c r="H2271">
        <v>10</v>
      </c>
      <c r="I2271">
        <v>2014</v>
      </c>
      <c r="J2271">
        <v>-24.552</v>
      </c>
      <c r="K2271">
        <v>87.004000000000005</v>
      </c>
      <c r="L2271" t="s">
        <v>1623</v>
      </c>
      <c r="M2271" t="s">
        <v>1624</v>
      </c>
      <c r="N2271" s="1">
        <v>41974</v>
      </c>
      <c r="O2271">
        <v>-23.797000000000001</v>
      </c>
      <c r="P2271">
        <v>86.448999999999998</v>
      </c>
      <c r="Q2271" t="s">
        <v>33</v>
      </c>
      <c r="R2271" t="s">
        <v>626</v>
      </c>
      <c r="S2271" t="s">
        <v>627</v>
      </c>
      <c r="T2271" t="s">
        <v>34</v>
      </c>
      <c r="U2271" t="s">
        <v>7</v>
      </c>
      <c r="V2271">
        <v>33.415300000000002</v>
      </c>
      <c r="W2271">
        <v>0.91</v>
      </c>
      <c r="X2271">
        <v>0</v>
      </c>
      <c r="Y2271">
        <v>0</v>
      </c>
      <c r="Z2271">
        <v>0</v>
      </c>
      <c r="AA2271">
        <v>0</v>
      </c>
      <c r="AB2271">
        <v>0</v>
      </c>
      <c r="AC2271">
        <v>240</v>
      </c>
      <c r="AD2271">
        <v>1000</v>
      </c>
      <c r="AE2271">
        <v>2000</v>
      </c>
      <c r="AF2271">
        <v>0</v>
      </c>
      <c r="AG2271">
        <v>0</v>
      </c>
      <c r="AH2271">
        <v>0</v>
      </c>
      <c r="AI2271">
        <v>0</v>
      </c>
      <c r="AJ2271">
        <v>0</v>
      </c>
      <c r="AK2271">
        <v>0</v>
      </c>
      <c r="AL2271">
        <v>0</v>
      </c>
      <c r="AM2271">
        <v>0</v>
      </c>
      <c r="AN2271">
        <v>0</v>
      </c>
      <c r="AO2271">
        <v>0</v>
      </c>
      <c r="AP2271">
        <v>0</v>
      </c>
      <c r="AQ2271">
        <v>0</v>
      </c>
      <c r="AR2271">
        <v>0</v>
      </c>
      <c r="AS2271">
        <v>0</v>
      </c>
      <c r="AT2271">
        <v>0</v>
      </c>
      <c r="AU2271">
        <v>0</v>
      </c>
      <c r="AV2271">
        <v>0</v>
      </c>
      <c r="AW2271">
        <v>0</v>
      </c>
      <c r="AX2271">
        <v>1</v>
      </c>
    </row>
    <row r="2272" spans="1:50" x14ac:dyDescent="0.25">
      <c r="A2272" s="36">
        <v>5902356</v>
      </c>
      <c r="B2272" s="36">
        <v>8265</v>
      </c>
      <c r="C2272" t="s">
        <v>65</v>
      </c>
      <c r="D2272">
        <v>5489</v>
      </c>
      <c r="E2272">
        <v>8265</v>
      </c>
      <c r="F2272" s="1">
        <v>41939</v>
      </c>
      <c r="G2272" s="1">
        <v>41855</v>
      </c>
      <c r="H2272">
        <v>10</v>
      </c>
      <c r="I2272">
        <v>2014</v>
      </c>
      <c r="J2272">
        <v>-26.597999999999999</v>
      </c>
      <c r="K2272">
        <v>93.331999999999994</v>
      </c>
      <c r="L2272" t="s">
        <v>1623</v>
      </c>
      <c r="M2272" t="s">
        <v>1624</v>
      </c>
      <c r="N2272" s="1">
        <v>41972</v>
      </c>
      <c r="O2272">
        <v>-27.128</v>
      </c>
      <c r="P2272">
        <v>92.876000000000005</v>
      </c>
      <c r="Q2272" t="s">
        <v>33</v>
      </c>
      <c r="R2272" t="s">
        <v>626</v>
      </c>
      <c r="S2272" t="s">
        <v>627</v>
      </c>
      <c r="T2272" t="s">
        <v>34</v>
      </c>
      <c r="U2272" t="s">
        <v>7</v>
      </c>
      <c r="V2272">
        <v>33.810400000000001</v>
      </c>
      <c r="W2272">
        <v>0.91</v>
      </c>
      <c r="X2272">
        <v>1</v>
      </c>
      <c r="Y2272">
        <v>8</v>
      </c>
      <c r="Z2272">
        <v>0</v>
      </c>
      <c r="AA2272">
        <v>0</v>
      </c>
      <c r="AB2272">
        <v>0</v>
      </c>
      <c r="AC2272">
        <v>240</v>
      </c>
      <c r="AD2272">
        <v>1000</v>
      </c>
      <c r="AE2272">
        <v>2000</v>
      </c>
      <c r="AF2272">
        <v>0</v>
      </c>
      <c r="AG2272">
        <v>0</v>
      </c>
      <c r="AH2272">
        <v>0</v>
      </c>
      <c r="AI2272">
        <v>0</v>
      </c>
      <c r="AJ2272">
        <v>0</v>
      </c>
      <c r="AK2272">
        <v>0</v>
      </c>
      <c r="AL2272">
        <v>0</v>
      </c>
      <c r="AM2272">
        <v>0</v>
      </c>
      <c r="AN2272">
        <v>0</v>
      </c>
      <c r="AO2272">
        <v>0</v>
      </c>
      <c r="AP2272">
        <v>0</v>
      </c>
      <c r="AQ2272">
        <v>0</v>
      </c>
      <c r="AR2272">
        <v>0</v>
      </c>
      <c r="AS2272">
        <v>0</v>
      </c>
      <c r="AT2272">
        <v>0</v>
      </c>
      <c r="AU2272">
        <v>0</v>
      </c>
      <c r="AV2272">
        <v>0</v>
      </c>
      <c r="AW2272">
        <v>0</v>
      </c>
      <c r="AX2272">
        <v>1</v>
      </c>
    </row>
    <row r="2273" spans="1:50" x14ac:dyDescent="0.25">
      <c r="A2273" s="36">
        <v>5902353</v>
      </c>
      <c r="B2273" s="36">
        <v>8262</v>
      </c>
      <c r="C2273" t="s">
        <v>65</v>
      </c>
      <c r="D2273">
        <v>5486</v>
      </c>
      <c r="E2273">
        <v>8262</v>
      </c>
      <c r="F2273" s="1">
        <v>41936</v>
      </c>
      <c r="G2273" s="1">
        <v>41855</v>
      </c>
      <c r="H2273">
        <v>10</v>
      </c>
      <c r="I2273">
        <v>2014</v>
      </c>
      <c r="J2273">
        <v>-32.195999999999998</v>
      </c>
      <c r="K2273">
        <v>104.998</v>
      </c>
      <c r="L2273" t="s">
        <v>1623</v>
      </c>
      <c r="M2273" t="s">
        <v>1624</v>
      </c>
      <c r="N2273" s="1">
        <v>41969</v>
      </c>
      <c r="O2273">
        <v>-32.539000000000001</v>
      </c>
      <c r="P2273">
        <v>103.89400000000001</v>
      </c>
      <c r="Q2273" t="s">
        <v>33</v>
      </c>
      <c r="R2273" t="s">
        <v>626</v>
      </c>
      <c r="S2273" t="s">
        <v>627</v>
      </c>
      <c r="T2273" t="s">
        <v>34</v>
      </c>
      <c r="U2273" t="s">
        <v>7</v>
      </c>
      <c r="V2273">
        <v>33.790300000000002</v>
      </c>
      <c r="W2273">
        <v>0.91</v>
      </c>
      <c r="X2273">
        <v>0</v>
      </c>
      <c r="Y2273">
        <v>4</v>
      </c>
      <c r="Z2273">
        <v>0</v>
      </c>
      <c r="AA2273">
        <v>0</v>
      </c>
      <c r="AB2273">
        <v>0</v>
      </c>
      <c r="AC2273">
        <v>240</v>
      </c>
      <c r="AD2273">
        <v>1000</v>
      </c>
      <c r="AE2273">
        <v>2000</v>
      </c>
      <c r="AF2273">
        <v>0</v>
      </c>
      <c r="AG2273">
        <v>0</v>
      </c>
      <c r="AH2273">
        <v>0</v>
      </c>
      <c r="AI2273">
        <v>0</v>
      </c>
      <c r="AJ2273">
        <v>0</v>
      </c>
      <c r="AK2273">
        <v>0</v>
      </c>
      <c r="AL2273">
        <v>0</v>
      </c>
      <c r="AM2273">
        <v>0</v>
      </c>
      <c r="AN2273">
        <v>0</v>
      </c>
      <c r="AO2273">
        <v>0</v>
      </c>
      <c r="AP2273">
        <v>0</v>
      </c>
      <c r="AQ2273">
        <v>0</v>
      </c>
      <c r="AR2273">
        <v>0</v>
      </c>
      <c r="AS2273">
        <v>0</v>
      </c>
      <c r="AT2273">
        <v>0</v>
      </c>
      <c r="AU2273">
        <v>0</v>
      </c>
      <c r="AV2273">
        <v>0</v>
      </c>
      <c r="AW2273">
        <v>0</v>
      </c>
      <c r="AX2273">
        <v>1</v>
      </c>
    </row>
    <row r="2274" spans="1:50" x14ac:dyDescent="0.25">
      <c r="A2274" s="36">
        <v>5902352</v>
      </c>
      <c r="B2274" s="36">
        <v>8261</v>
      </c>
      <c r="C2274" t="s">
        <v>65</v>
      </c>
      <c r="D2274">
        <v>5485</v>
      </c>
      <c r="E2274">
        <v>8261</v>
      </c>
      <c r="F2274" s="1">
        <v>41935</v>
      </c>
      <c r="G2274" s="1">
        <v>41855</v>
      </c>
      <c r="H2274">
        <v>10</v>
      </c>
      <c r="I2274">
        <v>2014</v>
      </c>
      <c r="J2274">
        <v>-33.406999999999996</v>
      </c>
      <c r="K2274">
        <v>107.482</v>
      </c>
      <c r="L2274" t="s">
        <v>1623</v>
      </c>
      <c r="M2274" t="s">
        <v>1624</v>
      </c>
      <c r="N2274" s="1">
        <v>41969</v>
      </c>
      <c r="O2274">
        <v>-32.645899999999997</v>
      </c>
      <c r="P2274">
        <v>105.29900000000001</v>
      </c>
      <c r="Q2274" t="s">
        <v>33</v>
      </c>
      <c r="R2274" t="s">
        <v>626</v>
      </c>
      <c r="S2274" t="s">
        <v>627</v>
      </c>
      <c r="T2274" t="s">
        <v>34</v>
      </c>
      <c r="U2274" t="s">
        <v>7</v>
      </c>
      <c r="V2274">
        <v>34.185099999999998</v>
      </c>
      <c r="W2274">
        <v>0.91</v>
      </c>
      <c r="X2274">
        <v>0</v>
      </c>
      <c r="Y2274">
        <v>0</v>
      </c>
      <c r="Z2274">
        <v>0</v>
      </c>
      <c r="AA2274">
        <v>0</v>
      </c>
      <c r="AB2274">
        <v>0</v>
      </c>
      <c r="AC2274">
        <v>240</v>
      </c>
      <c r="AD2274">
        <v>1000</v>
      </c>
      <c r="AE2274">
        <v>2000</v>
      </c>
      <c r="AF2274">
        <v>0</v>
      </c>
      <c r="AG2274">
        <v>0</v>
      </c>
      <c r="AH2274">
        <v>0</v>
      </c>
      <c r="AI2274">
        <v>0</v>
      </c>
      <c r="AJ2274">
        <v>0</v>
      </c>
      <c r="AK2274">
        <v>0</v>
      </c>
      <c r="AL2274">
        <v>0</v>
      </c>
      <c r="AM2274">
        <v>0</v>
      </c>
      <c r="AN2274">
        <v>0</v>
      </c>
      <c r="AO2274">
        <v>0</v>
      </c>
      <c r="AP2274">
        <v>0</v>
      </c>
      <c r="AQ2274">
        <v>0</v>
      </c>
      <c r="AR2274">
        <v>0</v>
      </c>
      <c r="AS2274">
        <v>0</v>
      </c>
      <c r="AT2274">
        <v>0</v>
      </c>
      <c r="AU2274">
        <v>0</v>
      </c>
      <c r="AV2274">
        <v>0</v>
      </c>
      <c r="AW2274">
        <v>0</v>
      </c>
      <c r="AX2274">
        <v>1</v>
      </c>
    </row>
    <row r="2275" spans="1:50" x14ac:dyDescent="0.25">
      <c r="A2275" s="36">
        <v>5902350</v>
      </c>
      <c r="B2275" s="36">
        <v>8259</v>
      </c>
      <c r="C2275" t="s">
        <v>65</v>
      </c>
      <c r="D2275">
        <v>5483</v>
      </c>
      <c r="E2275">
        <v>8259</v>
      </c>
      <c r="F2275" s="1">
        <v>41934</v>
      </c>
      <c r="G2275" s="1">
        <v>41855</v>
      </c>
      <c r="H2275">
        <v>10</v>
      </c>
      <c r="I2275">
        <v>2014</v>
      </c>
      <c r="J2275">
        <v>-35.000999999999998</v>
      </c>
      <c r="K2275">
        <v>110.83</v>
      </c>
      <c r="L2275" t="s">
        <v>1623</v>
      </c>
      <c r="M2275" t="s">
        <v>1624</v>
      </c>
      <c r="N2275" s="1">
        <v>41968</v>
      </c>
      <c r="O2275">
        <v>-35.296999999999997</v>
      </c>
      <c r="P2275">
        <v>111.271</v>
      </c>
      <c r="Q2275" t="s">
        <v>33</v>
      </c>
      <c r="R2275" t="s">
        <v>626</v>
      </c>
      <c r="S2275" t="s">
        <v>627</v>
      </c>
      <c r="T2275" t="s">
        <v>34</v>
      </c>
      <c r="U2275" t="s">
        <v>7</v>
      </c>
      <c r="V2275">
        <v>34.228499999999997</v>
      </c>
      <c r="W2275">
        <v>0.91</v>
      </c>
      <c r="X2275">
        <v>1</v>
      </c>
      <c r="Y2275">
        <v>3</v>
      </c>
      <c r="Z2275">
        <v>0</v>
      </c>
      <c r="AA2275">
        <v>0</v>
      </c>
      <c r="AB2275">
        <v>0</v>
      </c>
      <c r="AC2275">
        <v>240</v>
      </c>
      <c r="AD2275">
        <v>1000</v>
      </c>
      <c r="AE2275">
        <v>2000</v>
      </c>
      <c r="AF2275">
        <v>0</v>
      </c>
      <c r="AG2275">
        <v>0</v>
      </c>
      <c r="AH2275">
        <v>0</v>
      </c>
      <c r="AI2275">
        <v>0</v>
      </c>
      <c r="AJ2275">
        <v>0</v>
      </c>
      <c r="AK2275">
        <v>0</v>
      </c>
      <c r="AL2275">
        <v>0</v>
      </c>
      <c r="AM2275">
        <v>0</v>
      </c>
      <c r="AN2275">
        <v>0</v>
      </c>
      <c r="AO2275">
        <v>0</v>
      </c>
      <c r="AP2275">
        <v>0</v>
      </c>
      <c r="AQ2275">
        <v>0</v>
      </c>
      <c r="AR2275">
        <v>0</v>
      </c>
      <c r="AS2275">
        <v>0</v>
      </c>
      <c r="AT2275">
        <v>0</v>
      </c>
      <c r="AU2275">
        <v>0</v>
      </c>
      <c r="AV2275">
        <v>0</v>
      </c>
      <c r="AW2275">
        <v>0</v>
      </c>
      <c r="AX2275">
        <v>1</v>
      </c>
    </row>
    <row r="2276" spans="1:50" x14ac:dyDescent="0.25">
      <c r="A2276" s="36">
        <v>5902345</v>
      </c>
      <c r="B2276" s="36">
        <v>8254</v>
      </c>
      <c r="C2276" t="s">
        <v>65</v>
      </c>
      <c r="D2276">
        <v>5478</v>
      </c>
      <c r="E2276">
        <v>8254</v>
      </c>
      <c r="F2276" s="1">
        <v>41928</v>
      </c>
      <c r="G2276" s="1">
        <v>41855</v>
      </c>
      <c r="H2276">
        <v>10</v>
      </c>
      <c r="I2276">
        <v>2014</v>
      </c>
      <c r="J2276">
        <v>-38.201999999999998</v>
      </c>
      <c r="K2276">
        <v>125.002</v>
      </c>
      <c r="L2276" t="s">
        <v>1623</v>
      </c>
      <c r="M2276" t="s">
        <v>1624</v>
      </c>
      <c r="N2276" s="1">
        <v>41972</v>
      </c>
      <c r="O2276">
        <v>-37.308</v>
      </c>
      <c r="P2276">
        <v>125.42400000000001</v>
      </c>
      <c r="Q2276" t="s">
        <v>33</v>
      </c>
      <c r="R2276" t="s">
        <v>626</v>
      </c>
      <c r="S2276" t="s">
        <v>627</v>
      </c>
      <c r="T2276" t="s">
        <v>34</v>
      </c>
      <c r="U2276" t="s">
        <v>7</v>
      </c>
      <c r="V2276">
        <v>44.011800000000001</v>
      </c>
      <c r="W2276">
        <v>0.91</v>
      </c>
      <c r="X2276">
        <v>1</v>
      </c>
      <c r="Y2276">
        <v>0</v>
      </c>
      <c r="Z2276">
        <v>0</v>
      </c>
      <c r="AA2276">
        <v>0</v>
      </c>
      <c r="AB2276">
        <v>0</v>
      </c>
      <c r="AC2276">
        <v>240</v>
      </c>
      <c r="AD2276">
        <v>1000</v>
      </c>
      <c r="AE2276">
        <v>2000</v>
      </c>
      <c r="AF2276">
        <v>0</v>
      </c>
      <c r="AG2276">
        <v>0</v>
      </c>
      <c r="AH2276">
        <v>0</v>
      </c>
      <c r="AI2276">
        <v>0</v>
      </c>
      <c r="AJ2276">
        <v>0</v>
      </c>
      <c r="AK2276">
        <v>0</v>
      </c>
      <c r="AL2276">
        <v>0</v>
      </c>
      <c r="AM2276">
        <v>0</v>
      </c>
      <c r="AN2276">
        <v>0</v>
      </c>
      <c r="AO2276">
        <v>0</v>
      </c>
      <c r="AP2276">
        <v>0</v>
      </c>
      <c r="AQ2276">
        <v>0</v>
      </c>
      <c r="AR2276">
        <v>0</v>
      </c>
      <c r="AS2276">
        <v>0</v>
      </c>
      <c r="AT2276">
        <v>0</v>
      </c>
      <c r="AU2276">
        <v>0</v>
      </c>
      <c r="AV2276">
        <v>0</v>
      </c>
      <c r="AW2276">
        <v>0</v>
      </c>
      <c r="AX2276">
        <v>1</v>
      </c>
    </row>
    <row r="2277" spans="1:50" x14ac:dyDescent="0.25">
      <c r="A2277" s="36">
        <v>5904414</v>
      </c>
      <c r="B2277" s="36">
        <v>41388</v>
      </c>
      <c r="C2277" t="s">
        <v>64</v>
      </c>
      <c r="D2277">
        <v>5238</v>
      </c>
      <c r="E2277">
        <v>6388</v>
      </c>
      <c r="F2277" s="1">
        <v>41937</v>
      </c>
      <c r="G2277" s="1">
        <v>41971</v>
      </c>
      <c r="H2277">
        <v>10</v>
      </c>
      <c r="I2277">
        <v>2014</v>
      </c>
      <c r="J2277">
        <v>-29.8</v>
      </c>
      <c r="K2277">
        <v>99.9983</v>
      </c>
      <c r="L2277" t="s">
        <v>1623</v>
      </c>
      <c r="M2277" t="s">
        <v>1625</v>
      </c>
      <c r="N2277" s="1">
        <v>41969</v>
      </c>
      <c r="O2277">
        <v>-29.7712</v>
      </c>
      <c r="P2277">
        <v>100.971</v>
      </c>
      <c r="Q2277" t="s">
        <v>3</v>
      </c>
      <c r="R2277" t="s">
        <v>637</v>
      </c>
      <c r="S2277" t="s">
        <v>638</v>
      </c>
      <c r="T2277" t="s">
        <v>8</v>
      </c>
      <c r="U2277" t="s">
        <v>7</v>
      </c>
      <c r="V2277">
        <v>31.7456</v>
      </c>
      <c r="W2277">
        <v>0.91</v>
      </c>
      <c r="X2277">
        <v>0</v>
      </c>
      <c r="Y2277">
        <v>4</v>
      </c>
      <c r="Z2277">
        <v>0</v>
      </c>
      <c r="AA2277">
        <v>0</v>
      </c>
      <c r="AB2277">
        <v>0</v>
      </c>
      <c r="AC2277">
        <v>240</v>
      </c>
      <c r="AD2277">
        <v>1000</v>
      </c>
      <c r="AE2277">
        <v>2020</v>
      </c>
      <c r="AF2277">
        <v>0</v>
      </c>
      <c r="AG2277">
        <v>0</v>
      </c>
      <c r="AH2277">
        <v>0</v>
      </c>
      <c r="AI2277">
        <v>0</v>
      </c>
      <c r="AJ2277">
        <v>0</v>
      </c>
      <c r="AK2277">
        <v>0</v>
      </c>
      <c r="AL2277">
        <v>0</v>
      </c>
      <c r="AM2277">
        <v>0</v>
      </c>
      <c r="AN2277">
        <v>1</v>
      </c>
      <c r="AO2277">
        <v>0</v>
      </c>
      <c r="AP2277">
        <v>0</v>
      </c>
      <c r="AQ2277">
        <v>0</v>
      </c>
      <c r="AR2277">
        <v>0</v>
      </c>
      <c r="AS2277">
        <v>0</v>
      </c>
      <c r="AT2277">
        <v>0</v>
      </c>
      <c r="AU2277">
        <v>0</v>
      </c>
      <c r="AV2277">
        <v>0</v>
      </c>
      <c r="AW2277">
        <v>0</v>
      </c>
      <c r="AX2277">
        <v>1</v>
      </c>
    </row>
    <row r="2278" spans="1:50" x14ac:dyDescent="0.25">
      <c r="A2278" s="36">
        <v>1901798</v>
      </c>
      <c r="B2278" s="36">
        <v>8279</v>
      </c>
      <c r="C2278" t="s">
        <v>65</v>
      </c>
      <c r="D2278">
        <v>5564</v>
      </c>
      <c r="E2278">
        <v>8279</v>
      </c>
      <c r="F2278" s="1">
        <v>41960</v>
      </c>
      <c r="G2278" s="1">
        <v>41857</v>
      </c>
      <c r="H2278">
        <v>11</v>
      </c>
      <c r="I2278">
        <v>2014</v>
      </c>
      <c r="J2278">
        <v>-32.405999999999999</v>
      </c>
      <c r="K2278">
        <v>74.703999999999994</v>
      </c>
      <c r="L2278" t="s">
        <v>1623</v>
      </c>
      <c r="M2278" t="s">
        <v>1624</v>
      </c>
      <c r="N2278" s="1">
        <v>41964</v>
      </c>
      <c r="O2278">
        <v>-32.914999999999999</v>
      </c>
      <c r="P2278">
        <v>74.483999999999995</v>
      </c>
      <c r="Q2278" t="s">
        <v>33</v>
      </c>
      <c r="R2278" t="s">
        <v>626</v>
      </c>
      <c r="S2278" t="s">
        <v>627</v>
      </c>
      <c r="T2278" t="s">
        <v>34</v>
      </c>
      <c r="U2278" t="s">
        <v>7</v>
      </c>
      <c r="V2278">
        <v>4.3506999999999998</v>
      </c>
      <c r="W2278">
        <v>0.91</v>
      </c>
      <c r="X2278">
        <v>0</v>
      </c>
      <c r="Y2278">
        <v>5</v>
      </c>
      <c r="Z2278">
        <v>0</v>
      </c>
      <c r="AA2278">
        <v>0</v>
      </c>
      <c r="AB2278">
        <v>0</v>
      </c>
      <c r="AC2278">
        <v>240</v>
      </c>
      <c r="AD2278">
        <v>1000</v>
      </c>
      <c r="AE2278">
        <v>2000</v>
      </c>
      <c r="AF2278">
        <v>0</v>
      </c>
      <c r="AG2278">
        <v>0</v>
      </c>
      <c r="AH2278">
        <v>0</v>
      </c>
      <c r="AI2278">
        <v>0</v>
      </c>
      <c r="AJ2278">
        <v>0</v>
      </c>
      <c r="AK2278">
        <v>0</v>
      </c>
      <c r="AL2278">
        <v>0</v>
      </c>
      <c r="AM2278">
        <v>0</v>
      </c>
      <c r="AN2278">
        <v>0</v>
      </c>
      <c r="AO2278">
        <v>0</v>
      </c>
      <c r="AP2278">
        <v>0</v>
      </c>
      <c r="AQ2278">
        <v>0</v>
      </c>
      <c r="AR2278">
        <v>0</v>
      </c>
      <c r="AS2278">
        <v>0</v>
      </c>
      <c r="AT2278">
        <v>0</v>
      </c>
      <c r="AU2278">
        <v>0</v>
      </c>
      <c r="AV2278">
        <v>0</v>
      </c>
      <c r="AW2278">
        <v>0</v>
      </c>
      <c r="AX2278">
        <v>1</v>
      </c>
    </row>
    <row r="2279" spans="1:50" x14ac:dyDescent="0.25">
      <c r="A2279" s="36">
        <v>1901796</v>
      </c>
      <c r="B2279" s="36">
        <v>8277</v>
      </c>
      <c r="C2279" t="s">
        <v>65</v>
      </c>
      <c r="D2279">
        <v>5562</v>
      </c>
      <c r="E2279">
        <v>8277</v>
      </c>
      <c r="F2279" s="1">
        <v>41959</v>
      </c>
      <c r="G2279" s="1">
        <v>41857</v>
      </c>
      <c r="H2279">
        <v>11</v>
      </c>
      <c r="I2279">
        <v>2014</v>
      </c>
      <c r="J2279">
        <v>-28.096</v>
      </c>
      <c r="K2279">
        <v>67.597999999999999</v>
      </c>
      <c r="L2279" t="s">
        <v>1623</v>
      </c>
      <c r="M2279" t="s">
        <v>1624</v>
      </c>
      <c r="N2279" s="1">
        <v>41972</v>
      </c>
      <c r="O2279">
        <v>-28.504999999999999</v>
      </c>
      <c r="P2279">
        <v>67.408000000000001</v>
      </c>
      <c r="Q2279" t="s">
        <v>33</v>
      </c>
      <c r="R2279" t="s">
        <v>626</v>
      </c>
      <c r="S2279" t="s">
        <v>627</v>
      </c>
      <c r="T2279" t="s">
        <v>34</v>
      </c>
      <c r="U2279" t="s">
        <v>7</v>
      </c>
      <c r="V2279">
        <v>13.466699999999999</v>
      </c>
      <c r="W2279">
        <v>0.91</v>
      </c>
      <c r="X2279">
        <v>0</v>
      </c>
      <c r="Y2279">
        <v>6</v>
      </c>
      <c r="Z2279">
        <v>0</v>
      </c>
      <c r="AA2279">
        <v>0</v>
      </c>
      <c r="AB2279">
        <v>0</v>
      </c>
      <c r="AC2279">
        <v>240</v>
      </c>
      <c r="AD2279">
        <v>1000</v>
      </c>
      <c r="AE2279">
        <v>2000</v>
      </c>
      <c r="AF2279">
        <v>0</v>
      </c>
      <c r="AG2279">
        <v>0</v>
      </c>
      <c r="AH2279">
        <v>0</v>
      </c>
      <c r="AI2279">
        <v>0</v>
      </c>
      <c r="AJ2279">
        <v>0</v>
      </c>
      <c r="AK2279">
        <v>0</v>
      </c>
      <c r="AL2279">
        <v>0</v>
      </c>
      <c r="AM2279">
        <v>0</v>
      </c>
      <c r="AN2279">
        <v>0</v>
      </c>
      <c r="AO2279">
        <v>0</v>
      </c>
      <c r="AP2279">
        <v>0</v>
      </c>
      <c r="AQ2279">
        <v>0</v>
      </c>
      <c r="AR2279">
        <v>0</v>
      </c>
      <c r="AS2279">
        <v>0</v>
      </c>
      <c r="AT2279">
        <v>0</v>
      </c>
      <c r="AU2279">
        <v>0</v>
      </c>
      <c r="AV2279">
        <v>0</v>
      </c>
      <c r="AW2279">
        <v>0</v>
      </c>
      <c r="AX2279">
        <v>1</v>
      </c>
    </row>
    <row r="2280" spans="1:50" x14ac:dyDescent="0.25">
      <c r="A2280" s="36">
        <v>1901792</v>
      </c>
      <c r="B2280" s="36">
        <v>8187</v>
      </c>
      <c r="C2280" t="s">
        <v>65</v>
      </c>
      <c r="D2280">
        <v>5558</v>
      </c>
      <c r="E2280">
        <v>8187</v>
      </c>
      <c r="F2280" s="1">
        <v>41947</v>
      </c>
      <c r="G2280" s="1">
        <v>41857</v>
      </c>
      <c r="H2280">
        <v>11</v>
      </c>
      <c r="I2280">
        <v>2014</v>
      </c>
      <c r="J2280">
        <v>-20.803999999999998</v>
      </c>
      <c r="K2280">
        <v>62.000999999999998</v>
      </c>
      <c r="L2280" t="s">
        <v>1623</v>
      </c>
      <c r="M2280" t="s">
        <v>1624</v>
      </c>
      <c r="N2280" s="1">
        <v>41970</v>
      </c>
      <c r="O2280">
        <v>-20.385999999999999</v>
      </c>
      <c r="P2280">
        <v>62.723999999999997</v>
      </c>
      <c r="Q2280" t="s">
        <v>33</v>
      </c>
      <c r="R2280" t="s">
        <v>626</v>
      </c>
      <c r="S2280" t="s">
        <v>627</v>
      </c>
      <c r="T2280" t="s">
        <v>34</v>
      </c>
      <c r="U2280" t="s">
        <v>7</v>
      </c>
      <c r="V2280">
        <v>23.911799999999999</v>
      </c>
      <c r="W2280">
        <v>0.91</v>
      </c>
      <c r="X2280">
        <v>0</v>
      </c>
      <c r="Y2280">
        <v>0</v>
      </c>
      <c r="Z2280">
        <v>0</v>
      </c>
      <c r="AA2280">
        <v>0</v>
      </c>
      <c r="AB2280">
        <v>0</v>
      </c>
      <c r="AC2280">
        <v>240</v>
      </c>
      <c r="AD2280">
        <v>1000</v>
      </c>
      <c r="AE2280">
        <v>2000</v>
      </c>
      <c r="AF2280">
        <v>0</v>
      </c>
      <c r="AG2280">
        <v>0</v>
      </c>
      <c r="AH2280">
        <v>0</v>
      </c>
      <c r="AI2280">
        <v>0</v>
      </c>
      <c r="AJ2280">
        <v>0</v>
      </c>
      <c r="AK2280">
        <v>0</v>
      </c>
      <c r="AL2280">
        <v>0</v>
      </c>
      <c r="AM2280">
        <v>0</v>
      </c>
      <c r="AN2280">
        <v>0</v>
      </c>
      <c r="AO2280">
        <v>0</v>
      </c>
      <c r="AP2280">
        <v>0</v>
      </c>
      <c r="AQ2280">
        <v>0</v>
      </c>
      <c r="AR2280">
        <v>0</v>
      </c>
      <c r="AS2280">
        <v>0</v>
      </c>
      <c r="AT2280">
        <v>0</v>
      </c>
      <c r="AU2280">
        <v>0</v>
      </c>
      <c r="AV2280">
        <v>0</v>
      </c>
      <c r="AW2280">
        <v>0</v>
      </c>
      <c r="AX2280">
        <v>1</v>
      </c>
    </row>
    <row r="2281" spans="1:50" x14ac:dyDescent="0.25">
      <c r="A2281" s="36">
        <v>1901790</v>
      </c>
      <c r="B2281" s="36">
        <v>8272</v>
      </c>
      <c r="C2281" t="s">
        <v>65</v>
      </c>
      <c r="D2281">
        <v>5556</v>
      </c>
      <c r="E2281">
        <v>8272</v>
      </c>
      <c r="F2281" s="1">
        <v>41945</v>
      </c>
      <c r="G2281" s="1">
        <v>41857</v>
      </c>
      <c r="H2281">
        <v>11</v>
      </c>
      <c r="I2281">
        <v>2014</v>
      </c>
      <c r="J2281">
        <v>-21.855</v>
      </c>
      <c r="K2281">
        <v>69.007999999999996</v>
      </c>
      <c r="L2281" t="s">
        <v>1623</v>
      </c>
      <c r="M2281" t="s">
        <v>1624</v>
      </c>
      <c r="N2281" s="1">
        <v>41969</v>
      </c>
      <c r="O2281">
        <v>-21.714700000000001</v>
      </c>
      <c r="P2281">
        <v>69.27</v>
      </c>
      <c r="Q2281" t="s">
        <v>33</v>
      </c>
      <c r="R2281" t="s">
        <v>626</v>
      </c>
      <c r="S2281" t="s">
        <v>627</v>
      </c>
      <c r="T2281" t="s">
        <v>34</v>
      </c>
      <c r="U2281" t="s">
        <v>7</v>
      </c>
      <c r="V2281">
        <v>24.0807</v>
      </c>
      <c r="W2281">
        <v>0.91</v>
      </c>
      <c r="X2281">
        <v>0</v>
      </c>
      <c r="Y2281">
        <v>7</v>
      </c>
      <c r="Z2281">
        <v>0</v>
      </c>
      <c r="AA2281">
        <v>0</v>
      </c>
      <c r="AB2281">
        <v>0</v>
      </c>
      <c r="AC2281">
        <v>240</v>
      </c>
      <c r="AD2281">
        <v>1000</v>
      </c>
      <c r="AE2281">
        <v>2000</v>
      </c>
      <c r="AF2281">
        <v>0</v>
      </c>
      <c r="AG2281">
        <v>0</v>
      </c>
      <c r="AH2281">
        <v>0</v>
      </c>
      <c r="AI2281">
        <v>0</v>
      </c>
      <c r="AJ2281">
        <v>0</v>
      </c>
      <c r="AK2281">
        <v>0</v>
      </c>
      <c r="AL2281">
        <v>0</v>
      </c>
      <c r="AM2281">
        <v>0</v>
      </c>
      <c r="AN2281">
        <v>0</v>
      </c>
      <c r="AO2281">
        <v>0</v>
      </c>
      <c r="AP2281">
        <v>0</v>
      </c>
      <c r="AQ2281">
        <v>0</v>
      </c>
      <c r="AR2281">
        <v>0</v>
      </c>
      <c r="AS2281">
        <v>0</v>
      </c>
      <c r="AT2281">
        <v>0</v>
      </c>
      <c r="AU2281">
        <v>0</v>
      </c>
      <c r="AV2281">
        <v>0</v>
      </c>
      <c r="AW2281">
        <v>0</v>
      </c>
      <c r="AX2281">
        <v>1</v>
      </c>
    </row>
    <row r="2282" spans="1:50" x14ac:dyDescent="0.25">
      <c r="A2282" s="36">
        <v>1901787</v>
      </c>
      <c r="B2282" s="36">
        <v>8270</v>
      </c>
      <c r="C2282" t="s">
        <v>65</v>
      </c>
      <c r="D2282">
        <v>5554</v>
      </c>
      <c r="E2282">
        <v>8270</v>
      </c>
      <c r="F2282" s="1">
        <v>41943</v>
      </c>
      <c r="G2282" s="1">
        <v>41857</v>
      </c>
      <c r="H2282">
        <v>10</v>
      </c>
      <c r="I2282">
        <v>2014</v>
      </c>
      <c r="J2282">
        <v>-22.902000000000001</v>
      </c>
      <c r="K2282">
        <v>75.997</v>
      </c>
      <c r="L2282" t="s">
        <v>1623</v>
      </c>
      <c r="M2282" t="s">
        <v>1624</v>
      </c>
      <c r="N2282" s="1">
        <v>41967</v>
      </c>
      <c r="O2282">
        <v>-23.547999999999998</v>
      </c>
      <c r="P2282">
        <v>76.072999999999993</v>
      </c>
      <c r="Q2282" t="s">
        <v>33</v>
      </c>
      <c r="R2282" t="s">
        <v>626</v>
      </c>
      <c r="S2282" t="s">
        <v>627</v>
      </c>
      <c r="T2282" t="s">
        <v>34</v>
      </c>
      <c r="U2282" t="s">
        <v>7</v>
      </c>
      <c r="V2282">
        <v>24.256900000000002</v>
      </c>
      <c r="W2282">
        <v>0.91</v>
      </c>
      <c r="X2282">
        <v>0</v>
      </c>
      <c r="Y2282">
        <v>7</v>
      </c>
      <c r="Z2282">
        <v>0</v>
      </c>
      <c r="AA2282">
        <v>0</v>
      </c>
      <c r="AB2282">
        <v>0</v>
      </c>
      <c r="AC2282">
        <v>240</v>
      </c>
      <c r="AD2282">
        <v>1000</v>
      </c>
      <c r="AE2282">
        <v>2000</v>
      </c>
      <c r="AF2282">
        <v>0</v>
      </c>
      <c r="AG2282">
        <v>0</v>
      </c>
      <c r="AH2282">
        <v>0</v>
      </c>
      <c r="AI2282">
        <v>0</v>
      </c>
      <c r="AJ2282">
        <v>0</v>
      </c>
      <c r="AK2282">
        <v>0</v>
      </c>
      <c r="AL2282">
        <v>0</v>
      </c>
      <c r="AM2282">
        <v>0</v>
      </c>
      <c r="AN2282">
        <v>0</v>
      </c>
      <c r="AO2282">
        <v>0</v>
      </c>
      <c r="AP2282">
        <v>0</v>
      </c>
      <c r="AQ2282">
        <v>0</v>
      </c>
      <c r="AR2282">
        <v>0</v>
      </c>
      <c r="AS2282">
        <v>0</v>
      </c>
      <c r="AT2282">
        <v>0</v>
      </c>
      <c r="AU2282">
        <v>0</v>
      </c>
      <c r="AV2282">
        <v>0</v>
      </c>
      <c r="AW2282">
        <v>0</v>
      </c>
      <c r="AX2282">
        <v>1</v>
      </c>
    </row>
    <row r="2283" spans="1:50" x14ac:dyDescent="0.25">
      <c r="A2283" s="36">
        <v>5904119</v>
      </c>
      <c r="B2283" s="36">
        <v>46365</v>
      </c>
      <c r="C2283" t="s">
        <v>64</v>
      </c>
      <c r="D2283">
        <v>4621</v>
      </c>
      <c r="E2283">
        <v>6389</v>
      </c>
      <c r="F2283" s="1">
        <v>41490</v>
      </c>
      <c r="G2283" s="1">
        <v>41526</v>
      </c>
      <c r="H2283">
        <v>8</v>
      </c>
      <c r="I2283">
        <v>2013</v>
      </c>
      <c r="J2283">
        <v>-18.988299999999999</v>
      </c>
      <c r="K2283">
        <v>-176.00659999999999</v>
      </c>
      <c r="L2283" t="s">
        <v>1623</v>
      </c>
      <c r="M2283" t="s">
        <v>597</v>
      </c>
      <c r="N2283" s="1">
        <v>41968</v>
      </c>
      <c r="O2283">
        <v>-13.553100000000001</v>
      </c>
      <c r="P2283">
        <v>174.55179999999999</v>
      </c>
      <c r="Q2283" t="s">
        <v>3</v>
      </c>
      <c r="R2283" t="s">
        <v>637</v>
      </c>
      <c r="S2283" t="s">
        <v>638</v>
      </c>
      <c r="T2283" t="s">
        <v>8</v>
      </c>
      <c r="U2283" t="s">
        <v>7</v>
      </c>
      <c r="V2283">
        <v>478.7253</v>
      </c>
      <c r="W2283">
        <v>0.86</v>
      </c>
      <c r="X2283">
        <v>1</v>
      </c>
      <c r="Y2283">
        <v>48</v>
      </c>
      <c r="Z2283">
        <v>0</v>
      </c>
      <c r="AA2283">
        <v>0</v>
      </c>
      <c r="AB2283">
        <v>0</v>
      </c>
      <c r="AC2283">
        <v>240</v>
      </c>
      <c r="AD2283">
        <v>1000</v>
      </c>
      <c r="AE2283">
        <v>2020</v>
      </c>
      <c r="AF2283">
        <v>0</v>
      </c>
      <c r="AG2283">
        <v>0</v>
      </c>
      <c r="AH2283">
        <v>0</v>
      </c>
      <c r="AI2283">
        <v>0</v>
      </c>
      <c r="AJ2283">
        <v>0</v>
      </c>
      <c r="AK2283">
        <v>0</v>
      </c>
      <c r="AL2283">
        <v>0</v>
      </c>
      <c r="AM2283">
        <v>0</v>
      </c>
      <c r="AN2283">
        <v>0</v>
      </c>
      <c r="AO2283">
        <v>0</v>
      </c>
      <c r="AP2283">
        <v>0</v>
      </c>
      <c r="AQ2283">
        <v>0</v>
      </c>
      <c r="AR2283">
        <v>0</v>
      </c>
      <c r="AS2283">
        <v>0</v>
      </c>
      <c r="AT2283">
        <v>0</v>
      </c>
      <c r="AU2283">
        <v>0</v>
      </c>
      <c r="AV2283">
        <v>0</v>
      </c>
      <c r="AW2283">
        <v>0</v>
      </c>
      <c r="AX2283">
        <v>1</v>
      </c>
    </row>
    <row r="2284" spans="1:50" x14ac:dyDescent="0.25">
      <c r="A2284" s="36">
        <v>5904116</v>
      </c>
      <c r="B2284" s="36">
        <v>46381</v>
      </c>
      <c r="C2284" t="s">
        <v>64</v>
      </c>
      <c r="D2284">
        <v>4618</v>
      </c>
      <c r="E2284">
        <v>6413</v>
      </c>
      <c r="F2284" s="1">
        <v>41489</v>
      </c>
      <c r="G2284" s="1">
        <v>41526</v>
      </c>
      <c r="H2284">
        <v>8</v>
      </c>
      <c r="I2284">
        <v>2013</v>
      </c>
      <c r="J2284">
        <v>-20.5</v>
      </c>
      <c r="K2284">
        <v>-175.97499999999999</v>
      </c>
      <c r="L2284" t="s">
        <v>1623</v>
      </c>
      <c r="M2284" t="s">
        <v>597</v>
      </c>
      <c r="N2284" s="1">
        <v>41968</v>
      </c>
      <c r="O2284">
        <v>-19.431899999999999</v>
      </c>
      <c r="P2284">
        <v>-179.5789</v>
      </c>
      <c r="Q2284" t="s">
        <v>3</v>
      </c>
      <c r="R2284" t="s">
        <v>637</v>
      </c>
      <c r="S2284" t="s">
        <v>638</v>
      </c>
      <c r="T2284" t="s">
        <v>8</v>
      </c>
      <c r="U2284" t="s">
        <v>7</v>
      </c>
      <c r="V2284">
        <v>478.9316</v>
      </c>
      <c r="W2284">
        <v>0.86</v>
      </c>
      <c r="X2284">
        <v>1</v>
      </c>
      <c r="Y2284">
        <v>48</v>
      </c>
      <c r="Z2284">
        <v>0</v>
      </c>
      <c r="AA2284">
        <v>0</v>
      </c>
      <c r="AB2284">
        <v>0</v>
      </c>
      <c r="AC2284">
        <v>240</v>
      </c>
      <c r="AD2284">
        <v>1000</v>
      </c>
      <c r="AE2284">
        <v>2020</v>
      </c>
      <c r="AF2284">
        <v>0</v>
      </c>
      <c r="AG2284">
        <v>0</v>
      </c>
      <c r="AH2284">
        <v>0</v>
      </c>
      <c r="AI2284">
        <v>0</v>
      </c>
      <c r="AJ2284">
        <v>0</v>
      </c>
      <c r="AK2284">
        <v>0</v>
      </c>
      <c r="AL2284">
        <v>0</v>
      </c>
      <c r="AM2284">
        <v>0</v>
      </c>
      <c r="AN2284">
        <v>0</v>
      </c>
      <c r="AO2284">
        <v>0</v>
      </c>
      <c r="AP2284">
        <v>0</v>
      </c>
      <c r="AQ2284">
        <v>0</v>
      </c>
      <c r="AR2284">
        <v>0</v>
      </c>
      <c r="AS2284">
        <v>0</v>
      </c>
      <c r="AT2284">
        <v>0</v>
      </c>
      <c r="AU2284">
        <v>0</v>
      </c>
      <c r="AV2284">
        <v>0</v>
      </c>
      <c r="AW2284">
        <v>0</v>
      </c>
      <c r="AX2284">
        <v>1</v>
      </c>
    </row>
    <row r="2285" spans="1:50" x14ac:dyDescent="0.25">
      <c r="A2285" s="36">
        <v>5904114</v>
      </c>
      <c r="B2285" s="36">
        <v>46387</v>
      </c>
      <c r="C2285" t="s">
        <v>64</v>
      </c>
      <c r="D2285">
        <v>4616</v>
      </c>
      <c r="E2285">
        <v>6414</v>
      </c>
      <c r="F2285" s="1">
        <v>41490</v>
      </c>
      <c r="G2285" s="1">
        <v>41526</v>
      </c>
      <c r="H2285">
        <v>8</v>
      </c>
      <c r="I2285">
        <v>2013</v>
      </c>
      <c r="J2285">
        <v>-15.996600000000001</v>
      </c>
      <c r="K2285">
        <v>-176.00829999999999</v>
      </c>
      <c r="L2285" t="s">
        <v>1623</v>
      </c>
      <c r="M2285" t="s">
        <v>597</v>
      </c>
      <c r="N2285" s="1">
        <v>41969</v>
      </c>
      <c r="O2285">
        <v>-16.034199999999998</v>
      </c>
      <c r="P2285">
        <v>173.94810000000001</v>
      </c>
      <c r="Q2285" t="s">
        <v>3</v>
      </c>
      <c r="R2285" t="s">
        <v>637</v>
      </c>
      <c r="S2285" t="s">
        <v>638</v>
      </c>
      <c r="T2285" t="s">
        <v>8</v>
      </c>
      <c r="U2285" t="s">
        <v>7</v>
      </c>
      <c r="V2285">
        <v>478.72840000000002</v>
      </c>
      <c r="W2285">
        <v>0.86</v>
      </c>
      <c r="X2285">
        <v>1</v>
      </c>
      <c r="Y2285">
        <v>47</v>
      </c>
      <c r="Z2285">
        <v>0</v>
      </c>
      <c r="AA2285">
        <v>0</v>
      </c>
      <c r="AB2285">
        <v>0</v>
      </c>
      <c r="AC2285">
        <v>240</v>
      </c>
      <c r="AD2285">
        <v>1000</v>
      </c>
      <c r="AE2285">
        <v>2020</v>
      </c>
      <c r="AF2285">
        <v>0</v>
      </c>
      <c r="AG2285">
        <v>0</v>
      </c>
      <c r="AH2285">
        <v>0</v>
      </c>
      <c r="AI2285">
        <v>0</v>
      </c>
      <c r="AJ2285">
        <v>0</v>
      </c>
      <c r="AK2285">
        <v>0</v>
      </c>
      <c r="AL2285">
        <v>0</v>
      </c>
      <c r="AM2285">
        <v>0</v>
      </c>
      <c r="AN2285">
        <v>0</v>
      </c>
      <c r="AO2285">
        <v>0</v>
      </c>
      <c r="AP2285">
        <v>0</v>
      </c>
      <c r="AQ2285">
        <v>0</v>
      </c>
      <c r="AR2285">
        <v>0</v>
      </c>
      <c r="AS2285">
        <v>0</v>
      </c>
      <c r="AT2285">
        <v>0</v>
      </c>
      <c r="AU2285">
        <v>0</v>
      </c>
      <c r="AV2285">
        <v>0</v>
      </c>
      <c r="AW2285">
        <v>0</v>
      </c>
      <c r="AX2285">
        <v>1</v>
      </c>
    </row>
    <row r="2286" spans="1:50" x14ac:dyDescent="0.25">
      <c r="A2286" s="36">
        <v>5904112</v>
      </c>
      <c r="B2286" s="36">
        <v>46369</v>
      </c>
      <c r="C2286" t="s">
        <v>64</v>
      </c>
      <c r="D2286">
        <v>4614</v>
      </c>
      <c r="E2286">
        <v>6394</v>
      </c>
      <c r="F2286" s="1">
        <v>41488</v>
      </c>
      <c r="G2286" s="1">
        <v>41526</v>
      </c>
      <c r="H2286">
        <v>8</v>
      </c>
      <c r="I2286">
        <v>2013</v>
      </c>
      <c r="J2286">
        <v>-22.798300000000001</v>
      </c>
      <c r="K2286">
        <v>-179.98500000000001</v>
      </c>
      <c r="L2286" t="s">
        <v>1623</v>
      </c>
      <c r="M2286" t="s">
        <v>597</v>
      </c>
      <c r="N2286" s="1">
        <v>41967</v>
      </c>
      <c r="O2286">
        <v>-22.711600000000001</v>
      </c>
      <c r="P2286">
        <v>169.72739999999999</v>
      </c>
      <c r="Q2286" t="s">
        <v>3</v>
      </c>
      <c r="R2286" t="s">
        <v>637</v>
      </c>
      <c r="S2286" t="s">
        <v>638</v>
      </c>
      <c r="T2286" t="s">
        <v>8</v>
      </c>
      <c r="U2286" t="s">
        <v>7</v>
      </c>
      <c r="V2286">
        <v>479.05939999999998</v>
      </c>
      <c r="W2286">
        <v>0.86</v>
      </c>
      <c r="X2286">
        <v>1</v>
      </c>
      <c r="Y2286">
        <v>42</v>
      </c>
      <c r="Z2286">
        <v>0</v>
      </c>
      <c r="AA2286">
        <v>0</v>
      </c>
      <c r="AB2286">
        <v>0</v>
      </c>
      <c r="AC2286">
        <v>240</v>
      </c>
      <c r="AD2286">
        <v>1000</v>
      </c>
      <c r="AE2286">
        <v>2020</v>
      </c>
      <c r="AF2286">
        <v>0</v>
      </c>
      <c r="AG2286">
        <v>0</v>
      </c>
      <c r="AH2286">
        <v>0</v>
      </c>
      <c r="AI2286">
        <v>0</v>
      </c>
      <c r="AJ2286">
        <v>0</v>
      </c>
      <c r="AK2286">
        <v>0</v>
      </c>
      <c r="AL2286">
        <v>0</v>
      </c>
      <c r="AM2286">
        <v>0</v>
      </c>
      <c r="AN2286">
        <v>0</v>
      </c>
      <c r="AO2286">
        <v>0</v>
      </c>
      <c r="AP2286">
        <v>0</v>
      </c>
      <c r="AQ2286">
        <v>0</v>
      </c>
      <c r="AR2286">
        <v>0</v>
      </c>
      <c r="AS2286">
        <v>0</v>
      </c>
      <c r="AT2286">
        <v>0</v>
      </c>
      <c r="AU2286">
        <v>0</v>
      </c>
      <c r="AV2286">
        <v>0</v>
      </c>
      <c r="AW2286">
        <v>0</v>
      </c>
      <c r="AX2286">
        <v>1</v>
      </c>
    </row>
    <row r="2287" spans="1:50" x14ac:dyDescent="0.25">
      <c r="A2287" s="36">
        <v>5904256</v>
      </c>
      <c r="B2287" s="36">
        <v>9020</v>
      </c>
      <c r="C2287" t="s">
        <v>65</v>
      </c>
      <c r="D2287">
        <v>9020</v>
      </c>
      <c r="E2287">
        <v>6541</v>
      </c>
      <c r="F2287" s="1">
        <v>41502</v>
      </c>
      <c r="G2287" s="1">
        <v>41507</v>
      </c>
      <c r="H2287">
        <v>8</v>
      </c>
      <c r="I2287">
        <v>2013</v>
      </c>
      <c r="J2287">
        <v>-23.5</v>
      </c>
      <c r="K2287">
        <v>157.5</v>
      </c>
      <c r="L2287" t="s">
        <v>1623</v>
      </c>
      <c r="M2287" t="s">
        <v>1627</v>
      </c>
      <c r="N2287" s="1">
        <v>41972</v>
      </c>
      <c r="O2287">
        <v>-41.512999999999998</v>
      </c>
      <c r="P2287">
        <v>155.43600000000001</v>
      </c>
      <c r="Q2287" t="s">
        <v>3</v>
      </c>
      <c r="R2287" t="s">
        <v>615</v>
      </c>
      <c r="S2287" t="s">
        <v>616</v>
      </c>
      <c r="T2287" t="s">
        <v>13</v>
      </c>
      <c r="U2287" t="s">
        <v>12</v>
      </c>
      <c r="V2287">
        <v>469.65499999999997</v>
      </c>
      <c r="W2287">
        <v>0.86</v>
      </c>
      <c r="X2287">
        <v>1</v>
      </c>
      <c r="Y2287">
        <v>49</v>
      </c>
      <c r="Z2287">
        <v>0</v>
      </c>
      <c r="AA2287">
        <v>0</v>
      </c>
      <c r="AB2287">
        <v>0</v>
      </c>
      <c r="AC2287">
        <v>240</v>
      </c>
      <c r="AD2287">
        <v>1000</v>
      </c>
      <c r="AE2287">
        <v>2000</v>
      </c>
      <c r="AF2287">
        <v>0</v>
      </c>
      <c r="AG2287">
        <v>0</v>
      </c>
      <c r="AH2287">
        <v>0</v>
      </c>
      <c r="AI2287">
        <v>0</v>
      </c>
      <c r="AJ2287">
        <v>0</v>
      </c>
      <c r="AK2287">
        <v>0</v>
      </c>
      <c r="AL2287">
        <v>0</v>
      </c>
      <c r="AM2287">
        <v>0</v>
      </c>
      <c r="AN2287">
        <v>0</v>
      </c>
      <c r="AO2287">
        <v>0</v>
      </c>
      <c r="AP2287">
        <v>0</v>
      </c>
      <c r="AQ2287">
        <v>0</v>
      </c>
      <c r="AR2287">
        <v>0</v>
      </c>
      <c r="AS2287">
        <v>0</v>
      </c>
      <c r="AT2287">
        <v>0</v>
      </c>
      <c r="AU2287">
        <v>0</v>
      </c>
      <c r="AV2287">
        <v>0</v>
      </c>
      <c r="AW2287">
        <v>0</v>
      </c>
      <c r="AX2287">
        <v>1</v>
      </c>
    </row>
    <row r="2288" spans="1:50" x14ac:dyDescent="0.25">
      <c r="A2288" s="36">
        <v>5904249</v>
      </c>
      <c r="B2288" s="36">
        <v>7738</v>
      </c>
      <c r="C2288" t="s">
        <v>65</v>
      </c>
      <c r="D2288">
        <v>5956</v>
      </c>
      <c r="E2288">
        <v>5956</v>
      </c>
      <c r="F2288" s="1">
        <v>41495</v>
      </c>
      <c r="G2288" s="1">
        <v>41498</v>
      </c>
      <c r="H2288">
        <v>8</v>
      </c>
      <c r="I2288">
        <v>2013</v>
      </c>
      <c r="J2288">
        <v>-10.199999999999999</v>
      </c>
      <c r="K2288">
        <v>173.65</v>
      </c>
      <c r="L2288" t="s">
        <v>1623</v>
      </c>
      <c r="M2288" t="s">
        <v>1627</v>
      </c>
      <c r="N2288" s="1">
        <v>41966</v>
      </c>
      <c r="O2288">
        <v>-11.914</v>
      </c>
      <c r="P2288">
        <v>168.691</v>
      </c>
      <c r="Q2288" t="s">
        <v>3</v>
      </c>
      <c r="R2288" t="s">
        <v>615</v>
      </c>
      <c r="S2288" t="s">
        <v>616</v>
      </c>
      <c r="T2288" t="s">
        <v>13</v>
      </c>
      <c r="U2288" t="s">
        <v>12</v>
      </c>
      <c r="V2288">
        <v>471.63400000000001</v>
      </c>
      <c r="W2288">
        <v>0.86</v>
      </c>
      <c r="X2288">
        <v>1</v>
      </c>
      <c r="Y2288">
        <v>49</v>
      </c>
      <c r="Z2288">
        <v>0</v>
      </c>
      <c r="AA2288">
        <v>0</v>
      </c>
      <c r="AB2288">
        <v>0</v>
      </c>
      <c r="AC2288">
        <v>240</v>
      </c>
      <c r="AD2288">
        <v>1000</v>
      </c>
      <c r="AE2288">
        <v>2000</v>
      </c>
      <c r="AF2288">
        <v>0</v>
      </c>
      <c r="AG2288">
        <v>0</v>
      </c>
      <c r="AH2288">
        <v>0</v>
      </c>
      <c r="AI2288">
        <v>0</v>
      </c>
      <c r="AJ2288">
        <v>0</v>
      </c>
      <c r="AK2288">
        <v>0</v>
      </c>
      <c r="AL2288">
        <v>0</v>
      </c>
      <c r="AM2288">
        <v>0</v>
      </c>
      <c r="AN2288">
        <v>0</v>
      </c>
      <c r="AO2288">
        <v>0</v>
      </c>
      <c r="AP2288">
        <v>0</v>
      </c>
      <c r="AQ2288">
        <v>0</v>
      </c>
      <c r="AR2288">
        <v>0</v>
      </c>
      <c r="AS2288">
        <v>0</v>
      </c>
      <c r="AT2288">
        <v>0</v>
      </c>
      <c r="AU2288">
        <v>0</v>
      </c>
      <c r="AV2288">
        <v>0</v>
      </c>
      <c r="AW2288">
        <v>0</v>
      </c>
      <c r="AX2288">
        <v>1</v>
      </c>
    </row>
    <row r="2289" spans="1:50" x14ac:dyDescent="0.25">
      <c r="A2289" s="36">
        <v>5904248</v>
      </c>
      <c r="B2289" s="36">
        <v>8357</v>
      </c>
      <c r="C2289" t="s">
        <v>65</v>
      </c>
      <c r="D2289">
        <v>8357</v>
      </c>
      <c r="E2289">
        <v>5957</v>
      </c>
      <c r="F2289" s="1">
        <v>41494</v>
      </c>
      <c r="G2289" s="1">
        <v>41495</v>
      </c>
      <c r="H2289">
        <v>8</v>
      </c>
      <c r="I2289">
        <v>2013</v>
      </c>
      <c r="J2289">
        <v>-9.9</v>
      </c>
      <c r="K2289">
        <v>176.1</v>
      </c>
      <c r="L2289" t="s">
        <v>1623</v>
      </c>
      <c r="M2289" t="s">
        <v>1627</v>
      </c>
      <c r="N2289" s="1">
        <v>41966</v>
      </c>
      <c r="O2289">
        <v>-9.1229999999999993</v>
      </c>
      <c r="P2289">
        <v>173.53899999999999</v>
      </c>
      <c r="Q2289" t="s">
        <v>3</v>
      </c>
      <c r="R2289" t="s">
        <v>615</v>
      </c>
      <c r="S2289" t="s">
        <v>616</v>
      </c>
      <c r="T2289" t="s">
        <v>13</v>
      </c>
      <c r="U2289" t="s">
        <v>12</v>
      </c>
      <c r="V2289">
        <v>471.5514</v>
      </c>
      <c r="W2289">
        <v>0.86</v>
      </c>
      <c r="X2289">
        <v>1</v>
      </c>
      <c r="Y2289">
        <v>43</v>
      </c>
      <c r="Z2289">
        <v>0</v>
      </c>
      <c r="AA2289">
        <v>0</v>
      </c>
      <c r="AB2289">
        <v>0</v>
      </c>
      <c r="AC2289">
        <v>240</v>
      </c>
      <c r="AD2289">
        <v>1000</v>
      </c>
      <c r="AE2289">
        <v>2000</v>
      </c>
      <c r="AF2289">
        <v>0</v>
      </c>
      <c r="AG2289">
        <v>0</v>
      </c>
      <c r="AH2289">
        <v>0</v>
      </c>
      <c r="AI2289">
        <v>0</v>
      </c>
      <c r="AJ2289">
        <v>0</v>
      </c>
      <c r="AK2289">
        <v>0</v>
      </c>
      <c r="AL2289">
        <v>0</v>
      </c>
      <c r="AM2289">
        <v>0</v>
      </c>
      <c r="AN2289">
        <v>0</v>
      </c>
      <c r="AO2289">
        <v>0</v>
      </c>
      <c r="AP2289">
        <v>0</v>
      </c>
      <c r="AQ2289">
        <v>0</v>
      </c>
      <c r="AR2289">
        <v>0</v>
      </c>
      <c r="AS2289">
        <v>0</v>
      </c>
      <c r="AT2289">
        <v>0</v>
      </c>
      <c r="AU2289">
        <v>0</v>
      </c>
      <c r="AV2289">
        <v>0</v>
      </c>
      <c r="AW2289">
        <v>0</v>
      </c>
      <c r="AX2289">
        <v>1</v>
      </c>
    </row>
    <row r="2290" spans="1:50" x14ac:dyDescent="0.25">
      <c r="A2290" s="36">
        <v>5904251</v>
      </c>
      <c r="B2290" s="36">
        <v>9004</v>
      </c>
      <c r="C2290" t="s">
        <v>65</v>
      </c>
      <c r="D2290">
        <v>6545</v>
      </c>
      <c r="E2290">
        <v>6545</v>
      </c>
      <c r="F2290" s="1">
        <v>41499</v>
      </c>
      <c r="G2290" s="1">
        <v>41500</v>
      </c>
      <c r="H2290">
        <v>8</v>
      </c>
      <c r="I2290">
        <v>2013</v>
      </c>
      <c r="J2290">
        <v>-13.45</v>
      </c>
      <c r="K2290">
        <v>159</v>
      </c>
      <c r="L2290" t="s">
        <v>1623</v>
      </c>
      <c r="M2290" t="s">
        <v>1627</v>
      </c>
      <c r="N2290" s="1">
        <v>41970</v>
      </c>
      <c r="O2290">
        <v>-10.039</v>
      </c>
      <c r="P2290">
        <v>160.81100000000001</v>
      </c>
      <c r="Q2290" t="s">
        <v>3</v>
      </c>
      <c r="R2290" t="s">
        <v>615</v>
      </c>
      <c r="S2290" t="s">
        <v>616</v>
      </c>
      <c r="T2290" t="s">
        <v>13</v>
      </c>
      <c r="U2290" t="s">
        <v>12</v>
      </c>
      <c r="V2290">
        <v>471.30799999999999</v>
      </c>
      <c r="W2290">
        <v>0.86</v>
      </c>
      <c r="X2290">
        <v>1</v>
      </c>
      <c r="Y2290">
        <v>42</v>
      </c>
      <c r="Z2290">
        <v>0</v>
      </c>
      <c r="AA2290">
        <v>0</v>
      </c>
      <c r="AB2290">
        <v>0</v>
      </c>
      <c r="AC2290">
        <v>240</v>
      </c>
      <c r="AD2290">
        <v>1000</v>
      </c>
      <c r="AE2290">
        <v>2000</v>
      </c>
      <c r="AF2290">
        <v>0</v>
      </c>
      <c r="AG2290">
        <v>0</v>
      </c>
      <c r="AH2290">
        <v>0</v>
      </c>
      <c r="AI2290">
        <v>0</v>
      </c>
      <c r="AJ2290">
        <v>0</v>
      </c>
      <c r="AK2290">
        <v>0</v>
      </c>
      <c r="AL2290">
        <v>0</v>
      </c>
      <c r="AM2290">
        <v>0</v>
      </c>
      <c r="AN2290">
        <v>0</v>
      </c>
      <c r="AO2290">
        <v>0</v>
      </c>
      <c r="AP2290">
        <v>0</v>
      </c>
      <c r="AQ2290">
        <v>0</v>
      </c>
      <c r="AR2290">
        <v>0</v>
      </c>
      <c r="AS2290">
        <v>1</v>
      </c>
      <c r="AT2290">
        <v>0</v>
      </c>
      <c r="AU2290">
        <v>0</v>
      </c>
      <c r="AV2290">
        <v>0</v>
      </c>
      <c r="AW2290">
        <v>0</v>
      </c>
      <c r="AX2290">
        <v>1</v>
      </c>
    </row>
    <row r="2291" spans="1:50" x14ac:dyDescent="0.25">
      <c r="A2291" s="36">
        <v>5904252</v>
      </c>
      <c r="B2291" s="36">
        <v>9011</v>
      </c>
      <c r="C2291" t="s">
        <v>65</v>
      </c>
      <c r="D2291">
        <v>6549</v>
      </c>
      <c r="E2291">
        <v>6549</v>
      </c>
      <c r="F2291" s="1">
        <v>41499</v>
      </c>
      <c r="G2291" s="1">
        <v>41500</v>
      </c>
      <c r="H2291">
        <v>8</v>
      </c>
      <c r="I2291">
        <v>2013</v>
      </c>
      <c r="J2291">
        <v>-14.15</v>
      </c>
      <c r="K2291">
        <v>157</v>
      </c>
      <c r="L2291" t="s">
        <v>1623</v>
      </c>
      <c r="M2291" t="s">
        <v>1627</v>
      </c>
      <c r="N2291" s="1">
        <v>41971</v>
      </c>
      <c r="O2291">
        <v>-12.653</v>
      </c>
      <c r="P2291">
        <v>154.67599999999999</v>
      </c>
      <c r="Q2291" t="s">
        <v>3</v>
      </c>
      <c r="R2291" t="s">
        <v>615</v>
      </c>
      <c r="S2291" t="s">
        <v>616</v>
      </c>
      <c r="T2291" t="s">
        <v>13</v>
      </c>
      <c r="U2291" t="s">
        <v>12</v>
      </c>
      <c r="V2291">
        <v>471.77600000000001</v>
      </c>
      <c r="W2291">
        <v>0.86</v>
      </c>
      <c r="X2291">
        <v>1</v>
      </c>
      <c r="Y2291">
        <v>42</v>
      </c>
      <c r="Z2291">
        <v>0</v>
      </c>
      <c r="AA2291">
        <v>0</v>
      </c>
      <c r="AB2291">
        <v>0</v>
      </c>
      <c r="AC2291">
        <v>240</v>
      </c>
      <c r="AD2291">
        <v>1000</v>
      </c>
      <c r="AE2291">
        <v>2000</v>
      </c>
      <c r="AF2291">
        <v>0</v>
      </c>
      <c r="AG2291">
        <v>0</v>
      </c>
      <c r="AH2291">
        <v>0</v>
      </c>
      <c r="AI2291">
        <v>0</v>
      </c>
      <c r="AJ2291">
        <v>0</v>
      </c>
      <c r="AK2291">
        <v>0</v>
      </c>
      <c r="AL2291">
        <v>0</v>
      </c>
      <c r="AM2291">
        <v>0</v>
      </c>
      <c r="AN2291">
        <v>0</v>
      </c>
      <c r="AO2291">
        <v>0</v>
      </c>
      <c r="AP2291">
        <v>0</v>
      </c>
      <c r="AQ2291">
        <v>0</v>
      </c>
      <c r="AR2291">
        <v>0</v>
      </c>
      <c r="AS2291">
        <v>1</v>
      </c>
      <c r="AT2291">
        <v>0</v>
      </c>
      <c r="AU2291">
        <v>0</v>
      </c>
      <c r="AV2291">
        <v>0</v>
      </c>
      <c r="AW2291">
        <v>0</v>
      </c>
      <c r="AX2291">
        <v>1</v>
      </c>
    </row>
    <row r="2292" spans="1:50" x14ac:dyDescent="0.25">
      <c r="A2292" s="36">
        <v>5904253</v>
      </c>
      <c r="B2292" s="36">
        <v>9008</v>
      </c>
      <c r="C2292" t="s">
        <v>65</v>
      </c>
      <c r="D2292">
        <v>6547</v>
      </c>
      <c r="E2292">
        <v>6547</v>
      </c>
      <c r="F2292" s="1">
        <v>41500</v>
      </c>
      <c r="G2292" s="1">
        <v>41500</v>
      </c>
      <c r="H2292">
        <v>8</v>
      </c>
      <c r="I2292">
        <v>2013</v>
      </c>
      <c r="J2292">
        <v>-15.5</v>
      </c>
      <c r="K2292">
        <v>156.25</v>
      </c>
      <c r="L2292" t="s">
        <v>1623</v>
      </c>
      <c r="M2292" t="s">
        <v>1627</v>
      </c>
      <c r="N2292" s="1">
        <v>41971</v>
      </c>
      <c r="O2292">
        <v>-14.098000000000001</v>
      </c>
      <c r="P2292">
        <v>150.42400000000001</v>
      </c>
      <c r="Q2292" t="s">
        <v>3</v>
      </c>
      <c r="R2292" t="s">
        <v>615</v>
      </c>
      <c r="S2292" t="s">
        <v>616</v>
      </c>
      <c r="T2292" t="s">
        <v>13</v>
      </c>
      <c r="U2292" t="s">
        <v>12</v>
      </c>
      <c r="V2292">
        <v>471.33960000000002</v>
      </c>
      <c r="W2292">
        <v>0.86</v>
      </c>
      <c r="X2292">
        <v>1</v>
      </c>
      <c r="Y2292">
        <v>49</v>
      </c>
      <c r="Z2292">
        <v>0</v>
      </c>
      <c r="AA2292">
        <v>0</v>
      </c>
      <c r="AB2292">
        <v>0</v>
      </c>
      <c r="AC2292">
        <v>240</v>
      </c>
      <c r="AD2292">
        <v>1000</v>
      </c>
      <c r="AE2292">
        <v>2000</v>
      </c>
      <c r="AF2292">
        <v>0</v>
      </c>
      <c r="AG2292">
        <v>0</v>
      </c>
      <c r="AH2292">
        <v>0</v>
      </c>
      <c r="AI2292">
        <v>0</v>
      </c>
      <c r="AJ2292">
        <v>0</v>
      </c>
      <c r="AK2292">
        <v>0</v>
      </c>
      <c r="AL2292">
        <v>0</v>
      </c>
      <c r="AM2292">
        <v>0</v>
      </c>
      <c r="AN2292">
        <v>0</v>
      </c>
      <c r="AO2292">
        <v>0</v>
      </c>
      <c r="AP2292">
        <v>0</v>
      </c>
      <c r="AQ2292">
        <v>0</v>
      </c>
      <c r="AR2292">
        <v>0</v>
      </c>
      <c r="AS2292">
        <v>1</v>
      </c>
      <c r="AT2292">
        <v>0</v>
      </c>
      <c r="AU2292">
        <v>0</v>
      </c>
      <c r="AV2292">
        <v>0</v>
      </c>
      <c r="AW2292">
        <v>0</v>
      </c>
      <c r="AX2292">
        <v>1</v>
      </c>
    </row>
    <row r="2293" spans="1:50" x14ac:dyDescent="0.25">
      <c r="A2293" s="36">
        <v>5904254</v>
      </c>
      <c r="B2293" s="36">
        <v>9015</v>
      </c>
      <c r="C2293" t="s">
        <v>65</v>
      </c>
      <c r="D2293">
        <v>6546</v>
      </c>
      <c r="E2293">
        <v>6546</v>
      </c>
      <c r="F2293" s="1">
        <v>41500</v>
      </c>
      <c r="G2293" s="1">
        <v>41502</v>
      </c>
      <c r="H2293">
        <v>8</v>
      </c>
      <c r="I2293">
        <v>2013</v>
      </c>
      <c r="J2293">
        <v>-17.5</v>
      </c>
      <c r="K2293">
        <v>156.69999999999999</v>
      </c>
      <c r="L2293" t="s">
        <v>1623</v>
      </c>
      <c r="M2293" t="s">
        <v>1627</v>
      </c>
      <c r="N2293" s="1">
        <v>41972</v>
      </c>
      <c r="O2293">
        <v>-18.687999999999999</v>
      </c>
      <c r="P2293">
        <v>150.60300000000001</v>
      </c>
      <c r="Q2293" t="s">
        <v>3</v>
      </c>
      <c r="R2293" t="s">
        <v>615</v>
      </c>
      <c r="S2293" t="s">
        <v>616</v>
      </c>
      <c r="T2293" t="s">
        <v>13</v>
      </c>
      <c r="U2293" t="s">
        <v>12</v>
      </c>
      <c r="V2293">
        <v>471.09870000000001</v>
      </c>
      <c r="W2293">
        <v>0.86</v>
      </c>
      <c r="X2293">
        <v>1</v>
      </c>
      <c r="Y2293">
        <v>49</v>
      </c>
      <c r="Z2293">
        <v>0</v>
      </c>
      <c r="AA2293">
        <v>0</v>
      </c>
      <c r="AB2293">
        <v>0</v>
      </c>
      <c r="AC2293">
        <v>240</v>
      </c>
      <c r="AD2293">
        <v>1000</v>
      </c>
      <c r="AE2293">
        <v>2000</v>
      </c>
      <c r="AF2293">
        <v>0</v>
      </c>
      <c r="AG2293">
        <v>0</v>
      </c>
      <c r="AH2293">
        <v>0</v>
      </c>
      <c r="AI2293">
        <v>0</v>
      </c>
      <c r="AJ2293">
        <v>0</v>
      </c>
      <c r="AK2293">
        <v>0</v>
      </c>
      <c r="AL2293">
        <v>0</v>
      </c>
      <c r="AM2293">
        <v>0</v>
      </c>
      <c r="AN2293">
        <v>0</v>
      </c>
      <c r="AO2293">
        <v>0</v>
      </c>
      <c r="AP2293">
        <v>0</v>
      </c>
      <c r="AQ2293">
        <v>0</v>
      </c>
      <c r="AR2293">
        <v>0</v>
      </c>
      <c r="AS2293">
        <v>1</v>
      </c>
      <c r="AT2293">
        <v>0</v>
      </c>
      <c r="AU2293">
        <v>0</v>
      </c>
      <c r="AV2293">
        <v>0</v>
      </c>
      <c r="AW2293">
        <v>0</v>
      </c>
      <c r="AX2293">
        <v>1</v>
      </c>
    </row>
    <row r="2294" spans="1:50" x14ac:dyDescent="0.25">
      <c r="A2294" s="36">
        <v>5904255</v>
      </c>
      <c r="B2294" s="36">
        <v>9009</v>
      </c>
      <c r="C2294" t="s">
        <v>65</v>
      </c>
      <c r="D2294">
        <v>6543</v>
      </c>
      <c r="E2294">
        <v>6543</v>
      </c>
      <c r="F2294" s="1">
        <v>41501</v>
      </c>
      <c r="G2294" s="1">
        <v>41502</v>
      </c>
      <c r="H2294">
        <v>8</v>
      </c>
      <c r="I2294">
        <v>2013</v>
      </c>
      <c r="J2294">
        <v>-20.5</v>
      </c>
      <c r="K2294">
        <v>157.30000000000001</v>
      </c>
      <c r="L2294" t="s">
        <v>1623</v>
      </c>
      <c r="M2294" t="s">
        <v>1627</v>
      </c>
      <c r="N2294" s="1">
        <v>41972</v>
      </c>
      <c r="O2294">
        <v>-19.033999999999999</v>
      </c>
      <c r="P2294">
        <v>152.602</v>
      </c>
      <c r="Q2294" t="s">
        <v>3</v>
      </c>
      <c r="R2294" t="s">
        <v>615</v>
      </c>
      <c r="S2294" t="s">
        <v>616</v>
      </c>
      <c r="T2294" t="s">
        <v>13</v>
      </c>
      <c r="U2294" t="s">
        <v>12</v>
      </c>
      <c r="V2294">
        <v>470.38240000000002</v>
      </c>
      <c r="W2294">
        <v>0.86</v>
      </c>
      <c r="X2294">
        <v>1</v>
      </c>
      <c r="Y2294">
        <v>49</v>
      </c>
      <c r="Z2294">
        <v>0</v>
      </c>
      <c r="AA2294">
        <v>0</v>
      </c>
      <c r="AB2294">
        <v>0</v>
      </c>
      <c r="AC2294">
        <v>240</v>
      </c>
      <c r="AD2294">
        <v>1000</v>
      </c>
      <c r="AE2294">
        <v>2000</v>
      </c>
      <c r="AF2294">
        <v>0</v>
      </c>
      <c r="AG2294">
        <v>0</v>
      </c>
      <c r="AH2294">
        <v>0</v>
      </c>
      <c r="AI2294">
        <v>0</v>
      </c>
      <c r="AJ2294">
        <v>0</v>
      </c>
      <c r="AK2294">
        <v>0</v>
      </c>
      <c r="AL2294">
        <v>0</v>
      </c>
      <c r="AM2294">
        <v>0</v>
      </c>
      <c r="AN2294">
        <v>0</v>
      </c>
      <c r="AO2294">
        <v>0</v>
      </c>
      <c r="AP2294">
        <v>0</v>
      </c>
      <c r="AQ2294">
        <v>0</v>
      </c>
      <c r="AR2294">
        <v>0</v>
      </c>
      <c r="AS2294">
        <v>1</v>
      </c>
      <c r="AT2294">
        <v>0</v>
      </c>
      <c r="AU2294">
        <v>0</v>
      </c>
      <c r="AV2294">
        <v>0</v>
      </c>
      <c r="AW2294">
        <v>0</v>
      </c>
      <c r="AX2294">
        <v>1</v>
      </c>
    </row>
    <row r="2295" spans="1:50" x14ac:dyDescent="0.25">
      <c r="A2295" s="36">
        <v>5904258</v>
      </c>
      <c r="B2295" s="36">
        <v>7653</v>
      </c>
      <c r="C2295" t="s">
        <v>65</v>
      </c>
      <c r="D2295">
        <v>7653</v>
      </c>
      <c r="E2295">
        <v>5953</v>
      </c>
      <c r="F2295" s="1">
        <v>41506</v>
      </c>
      <c r="G2295" s="1">
        <v>41507</v>
      </c>
      <c r="H2295">
        <v>8</v>
      </c>
      <c r="I2295">
        <v>2013</v>
      </c>
      <c r="J2295">
        <v>-37</v>
      </c>
      <c r="K2295">
        <v>159.15</v>
      </c>
      <c r="L2295" t="s">
        <v>1623</v>
      </c>
      <c r="M2295" t="s">
        <v>1627</v>
      </c>
      <c r="N2295" s="1">
        <v>41967</v>
      </c>
      <c r="O2295">
        <v>-40.898000000000003</v>
      </c>
      <c r="P2295">
        <v>159.435</v>
      </c>
      <c r="Q2295" t="s">
        <v>3</v>
      </c>
      <c r="R2295" t="s">
        <v>615</v>
      </c>
      <c r="S2295" t="s">
        <v>616</v>
      </c>
      <c r="T2295" t="s">
        <v>13</v>
      </c>
      <c r="U2295" t="s">
        <v>12</v>
      </c>
      <c r="V2295">
        <v>461.38900000000001</v>
      </c>
      <c r="W2295">
        <v>0.86</v>
      </c>
      <c r="X2295">
        <v>1</v>
      </c>
      <c r="Y2295">
        <v>48</v>
      </c>
      <c r="Z2295">
        <v>0</v>
      </c>
      <c r="AA2295">
        <v>0</v>
      </c>
      <c r="AB2295">
        <v>0</v>
      </c>
      <c r="AC2295">
        <v>240</v>
      </c>
      <c r="AD2295">
        <v>1000</v>
      </c>
      <c r="AE2295">
        <v>2000</v>
      </c>
      <c r="AF2295">
        <v>0</v>
      </c>
      <c r="AG2295">
        <v>0</v>
      </c>
      <c r="AH2295">
        <v>0</v>
      </c>
      <c r="AI2295">
        <v>0</v>
      </c>
      <c r="AJ2295">
        <v>0</v>
      </c>
      <c r="AK2295">
        <v>0</v>
      </c>
      <c r="AL2295">
        <v>0</v>
      </c>
      <c r="AM2295">
        <v>0</v>
      </c>
      <c r="AN2295">
        <v>0</v>
      </c>
      <c r="AO2295">
        <v>0</v>
      </c>
      <c r="AP2295">
        <v>0</v>
      </c>
      <c r="AQ2295">
        <v>0</v>
      </c>
      <c r="AR2295">
        <v>0</v>
      </c>
      <c r="AS2295">
        <v>0</v>
      </c>
      <c r="AT2295">
        <v>0</v>
      </c>
      <c r="AU2295">
        <v>0</v>
      </c>
      <c r="AV2295">
        <v>0</v>
      </c>
      <c r="AW2295">
        <v>0</v>
      </c>
      <c r="AX2295">
        <v>1</v>
      </c>
    </row>
    <row r="2296" spans="1:50" x14ac:dyDescent="0.25">
      <c r="A2296" s="36">
        <v>5904257</v>
      </c>
      <c r="B2296" s="36">
        <v>9013</v>
      </c>
      <c r="C2296" t="s">
        <v>65</v>
      </c>
      <c r="D2296">
        <v>9013</v>
      </c>
      <c r="E2296">
        <v>6544</v>
      </c>
      <c r="F2296" s="1">
        <v>41503</v>
      </c>
      <c r="G2296" s="1">
        <v>41507</v>
      </c>
      <c r="H2296">
        <v>8</v>
      </c>
      <c r="I2296">
        <v>2013</v>
      </c>
      <c r="J2296">
        <v>-25.5</v>
      </c>
      <c r="K2296">
        <v>157.5</v>
      </c>
      <c r="L2296" t="s">
        <v>1623</v>
      </c>
      <c r="M2296" t="s">
        <v>1627</v>
      </c>
      <c r="N2296" s="1">
        <v>41964</v>
      </c>
      <c r="O2296">
        <v>-23.733000000000001</v>
      </c>
      <c r="P2296">
        <v>154.846</v>
      </c>
      <c r="Q2296" t="s">
        <v>3</v>
      </c>
      <c r="R2296" t="s">
        <v>615</v>
      </c>
      <c r="S2296" t="s">
        <v>616</v>
      </c>
      <c r="T2296" t="s">
        <v>13</v>
      </c>
      <c r="U2296" t="s">
        <v>12</v>
      </c>
      <c r="V2296">
        <v>461.18259999999998</v>
      </c>
      <c r="W2296">
        <v>0.86</v>
      </c>
      <c r="X2296">
        <v>1</v>
      </c>
      <c r="Y2296">
        <v>49</v>
      </c>
      <c r="Z2296">
        <v>0</v>
      </c>
      <c r="AA2296">
        <v>0</v>
      </c>
      <c r="AB2296">
        <v>0</v>
      </c>
      <c r="AC2296">
        <v>240</v>
      </c>
      <c r="AD2296">
        <v>1000</v>
      </c>
      <c r="AE2296">
        <v>2000</v>
      </c>
      <c r="AF2296">
        <v>0</v>
      </c>
      <c r="AG2296">
        <v>0</v>
      </c>
      <c r="AH2296">
        <v>0</v>
      </c>
      <c r="AI2296">
        <v>0</v>
      </c>
      <c r="AJ2296">
        <v>0</v>
      </c>
      <c r="AK2296">
        <v>0</v>
      </c>
      <c r="AL2296">
        <v>0</v>
      </c>
      <c r="AM2296">
        <v>0</v>
      </c>
      <c r="AN2296">
        <v>0</v>
      </c>
      <c r="AO2296">
        <v>0</v>
      </c>
      <c r="AP2296">
        <v>0</v>
      </c>
      <c r="AQ2296">
        <v>0</v>
      </c>
      <c r="AR2296">
        <v>0</v>
      </c>
      <c r="AS2296">
        <v>1</v>
      </c>
      <c r="AT2296">
        <v>0</v>
      </c>
      <c r="AU2296">
        <v>0</v>
      </c>
      <c r="AV2296">
        <v>0</v>
      </c>
      <c r="AW2296">
        <v>0</v>
      </c>
      <c r="AX2296">
        <v>1</v>
      </c>
    </row>
    <row r="2297" spans="1:50" x14ac:dyDescent="0.25">
      <c r="A2297" s="36">
        <v>1901788</v>
      </c>
      <c r="B2297" s="36">
        <v>8271</v>
      </c>
      <c r="C2297" t="s">
        <v>65</v>
      </c>
      <c r="D2297">
        <v>5555</v>
      </c>
      <c r="E2297">
        <v>8271</v>
      </c>
      <c r="F2297" s="1">
        <v>41944</v>
      </c>
      <c r="G2297" s="1">
        <v>41857</v>
      </c>
      <c r="H2297">
        <v>11</v>
      </c>
      <c r="I2297">
        <v>2014</v>
      </c>
      <c r="J2297">
        <v>-22.449000000000002</v>
      </c>
      <c r="K2297">
        <v>72.998999999999995</v>
      </c>
      <c r="L2297" t="s">
        <v>1623</v>
      </c>
      <c r="M2297" t="s">
        <v>1624</v>
      </c>
      <c r="N2297" s="1">
        <v>41967</v>
      </c>
      <c r="O2297">
        <v>-22.006</v>
      </c>
      <c r="P2297">
        <v>73.319999999999993</v>
      </c>
      <c r="Q2297" t="s">
        <v>33</v>
      </c>
      <c r="R2297" t="s">
        <v>626</v>
      </c>
      <c r="S2297" t="s">
        <v>627</v>
      </c>
      <c r="T2297" t="s">
        <v>34</v>
      </c>
      <c r="U2297" t="s">
        <v>7</v>
      </c>
      <c r="V2297">
        <v>23.971499999999999</v>
      </c>
      <c r="W2297">
        <v>0.91</v>
      </c>
      <c r="X2297">
        <v>1</v>
      </c>
      <c r="Y2297">
        <v>0</v>
      </c>
      <c r="Z2297">
        <v>0</v>
      </c>
      <c r="AA2297">
        <v>0</v>
      </c>
      <c r="AB2297">
        <v>0</v>
      </c>
      <c r="AC2297">
        <v>240</v>
      </c>
      <c r="AD2297">
        <v>1000</v>
      </c>
      <c r="AE2297">
        <v>2000</v>
      </c>
      <c r="AF2297">
        <v>0</v>
      </c>
      <c r="AG2297">
        <v>0</v>
      </c>
      <c r="AH2297">
        <v>0</v>
      </c>
      <c r="AI2297">
        <v>0</v>
      </c>
      <c r="AJ2297">
        <v>0</v>
      </c>
      <c r="AK2297">
        <v>0</v>
      </c>
      <c r="AL2297">
        <v>0</v>
      </c>
      <c r="AM2297">
        <v>0</v>
      </c>
      <c r="AN2297">
        <v>0</v>
      </c>
      <c r="AO2297">
        <v>0</v>
      </c>
      <c r="AP2297">
        <v>0</v>
      </c>
      <c r="AQ2297">
        <v>0</v>
      </c>
      <c r="AR2297">
        <v>0</v>
      </c>
      <c r="AS2297">
        <v>0</v>
      </c>
      <c r="AT2297">
        <v>0</v>
      </c>
      <c r="AU2297">
        <v>0</v>
      </c>
      <c r="AV2297">
        <v>0</v>
      </c>
      <c r="AW2297">
        <v>0</v>
      </c>
      <c r="AX2297">
        <v>1</v>
      </c>
    </row>
    <row r="2298" spans="1:50" x14ac:dyDescent="0.25">
      <c r="A2298" s="36">
        <v>5904260</v>
      </c>
      <c r="B2298" s="36">
        <v>7703</v>
      </c>
      <c r="C2298" t="s">
        <v>65</v>
      </c>
      <c r="D2298">
        <v>7703</v>
      </c>
      <c r="E2298">
        <v>5954</v>
      </c>
      <c r="F2298" s="1">
        <v>41507</v>
      </c>
      <c r="G2298" s="1">
        <v>41508</v>
      </c>
      <c r="H2298">
        <v>8</v>
      </c>
      <c r="I2298">
        <v>2013</v>
      </c>
      <c r="J2298">
        <v>-40</v>
      </c>
      <c r="K2298">
        <v>162</v>
      </c>
      <c r="L2298" t="s">
        <v>1623</v>
      </c>
      <c r="M2298" t="s">
        <v>1627</v>
      </c>
      <c r="N2298" s="1">
        <v>41969</v>
      </c>
      <c r="O2298">
        <v>-39.384</v>
      </c>
      <c r="P2298">
        <v>164.32</v>
      </c>
      <c r="Q2298" t="s">
        <v>3</v>
      </c>
      <c r="R2298" t="s">
        <v>615</v>
      </c>
      <c r="S2298" t="s">
        <v>616</v>
      </c>
      <c r="T2298" t="s">
        <v>13</v>
      </c>
      <c r="U2298" t="s">
        <v>12</v>
      </c>
      <c r="V2298">
        <v>461.4973</v>
      </c>
      <c r="W2298">
        <v>0.86</v>
      </c>
      <c r="X2298">
        <v>1</v>
      </c>
      <c r="Y2298">
        <v>42</v>
      </c>
      <c r="Z2298">
        <v>0</v>
      </c>
      <c r="AA2298">
        <v>0</v>
      </c>
      <c r="AB2298">
        <v>0</v>
      </c>
      <c r="AC2298">
        <v>240</v>
      </c>
      <c r="AD2298">
        <v>1000</v>
      </c>
      <c r="AE2298">
        <v>2000</v>
      </c>
      <c r="AF2298">
        <v>0</v>
      </c>
      <c r="AG2298">
        <v>0</v>
      </c>
      <c r="AH2298">
        <v>0</v>
      </c>
      <c r="AI2298">
        <v>0</v>
      </c>
      <c r="AJ2298">
        <v>0</v>
      </c>
      <c r="AK2298">
        <v>0</v>
      </c>
      <c r="AL2298">
        <v>0</v>
      </c>
      <c r="AM2298">
        <v>0</v>
      </c>
      <c r="AN2298">
        <v>0</v>
      </c>
      <c r="AO2298">
        <v>0</v>
      </c>
      <c r="AP2298">
        <v>0</v>
      </c>
      <c r="AQ2298">
        <v>0</v>
      </c>
      <c r="AR2298">
        <v>0</v>
      </c>
      <c r="AS2298">
        <v>0</v>
      </c>
      <c r="AT2298">
        <v>0</v>
      </c>
      <c r="AU2298">
        <v>0</v>
      </c>
      <c r="AV2298">
        <v>0</v>
      </c>
      <c r="AW2298">
        <v>0</v>
      </c>
      <c r="AX2298">
        <v>1</v>
      </c>
    </row>
    <row r="2299" spans="1:50" x14ac:dyDescent="0.25">
      <c r="A2299" s="36">
        <v>5904250</v>
      </c>
      <c r="B2299" s="36">
        <v>8355</v>
      </c>
      <c r="C2299" t="s">
        <v>65</v>
      </c>
      <c r="D2299">
        <v>5958</v>
      </c>
      <c r="E2299">
        <v>5958</v>
      </c>
      <c r="F2299" s="1">
        <v>41498</v>
      </c>
      <c r="G2299" s="1">
        <v>41499</v>
      </c>
      <c r="H2299">
        <v>8</v>
      </c>
      <c r="I2299">
        <v>2013</v>
      </c>
      <c r="J2299">
        <v>-11.95</v>
      </c>
      <c r="K2299">
        <v>163</v>
      </c>
      <c r="L2299" t="s">
        <v>1623</v>
      </c>
      <c r="M2299" t="s">
        <v>1627</v>
      </c>
      <c r="N2299" s="1">
        <v>41969</v>
      </c>
      <c r="O2299">
        <v>-9.9819999999999993</v>
      </c>
      <c r="P2299">
        <v>162.74600000000001</v>
      </c>
      <c r="Q2299" t="s">
        <v>3</v>
      </c>
      <c r="R2299" t="s">
        <v>615</v>
      </c>
      <c r="S2299" t="s">
        <v>616</v>
      </c>
      <c r="T2299" t="s">
        <v>13</v>
      </c>
      <c r="U2299" t="s">
        <v>12</v>
      </c>
      <c r="V2299">
        <v>471.34030000000001</v>
      </c>
      <c r="W2299">
        <v>0.86</v>
      </c>
      <c r="X2299">
        <v>1</v>
      </c>
      <c r="Y2299">
        <v>49</v>
      </c>
      <c r="Z2299">
        <v>0</v>
      </c>
      <c r="AA2299">
        <v>0</v>
      </c>
      <c r="AB2299">
        <v>0</v>
      </c>
      <c r="AC2299">
        <v>240</v>
      </c>
      <c r="AD2299">
        <v>1000</v>
      </c>
      <c r="AE2299">
        <v>2000</v>
      </c>
      <c r="AF2299">
        <v>0</v>
      </c>
      <c r="AG2299">
        <v>0</v>
      </c>
      <c r="AH2299">
        <v>0</v>
      </c>
      <c r="AI2299">
        <v>0</v>
      </c>
      <c r="AJ2299">
        <v>0</v>
      </c>
      <c r="AK2299">
        <v>0</v>
      </c>
      <c r="AL2299">
        <v>0</v>
      </c>
      <c r="AM2299">
        <v>0</v>
      </c>
      <c r="AN2299">
        <v>0</v>
      </c>
      <c r="AO2299">
        <v>0</v>
      </c>
      <c r="AP2299">
        <v>0</v>
      </c>
      <c r="AQ2299">
        <v>0</v>
      </c>
      <c r="AR2299">
        <v>0</v>
      </c>
      <c r="AS2299">
        <v>0</v>
      </c>
      <c r="AT2299">
        <v>0</v>
      </c>
      <c r="AU2299">
        <v>0</v>
      </c>
      <c r="AV2299">
        <v>0</v>
      </c>
      <c r="AW2299">
        <v>0</v>
      </c>
      <c r="AX2299">
        <v>1</v>
      </c>
    </row>
    <row r="2300" spans="1:50" x14ac:dyDescent="0.25">
      <c r="A2300" s="36">
        <v>5904261</v>
      </c>
      <c r="B2300" s="36">
        <v>9058</v>
      </c>
      <c r="C2300" t="s">
        <v>65</v>
      </c>
      <c r="D2300">
        <v>9058</v>
      </c>
      <c r="E2300">
        <v>6550</v>
      </c>
      <c r="F2300" s="1">
        <v>41507</v>
      </c>
      <c r="G2300" s="1">
        <v>41508</v>
      </c>
      <c r="H2300">
        <v>8</v>
      </c>
      <c r="I2300">
        <v>2013</v>
      </c>
      <c r="J2300">
        <v>-40</v>
      </c>
      <c r="K2300">
        <v>163.5</v>
      </c>
      <c r="L2300" t="s">
        <v>1623</v>
      </c>
      <c r="M2300" t="s">
        <v>1627</v>
      </c>
      <c r="N2300" s="1">
        <v>41969</v>
      </c>
      <c r="O2300">
        <v>-37.957000000000001</v>
      </c>
      <c r="P2300">
        <v>162.95099999999999</v>
      </c>
      <c r="Q2300" t="s">
        <v>3</v>
      </c>
      <c r="R2300" t="s">
        <v>615</v>
      </c>
      <c r="S2300" t="s">
        <v>616</v>
      </c>
      <c r="T2300" t="s">
        <v>13</v>
      </c>
      <c r="U2300" t="s">
        <v>12</v>
      </c>
      <c r="V2300">
        <v>461.0403</v>
      </c>
      <c r="W2300">
        <v>0.86</v>
      </c>
      <c r="X2300">
        <v>1</v>
      </c>
      <c r="Y2300">
        <v>42</v>
      </c>
      <c r="Z2300">
        <v>0</v>
      </c>
      <c r="AA2300">
        <v>0</v>
      </c>
      <c r="AB2300">
        <v>0</v>
      </c>
      <c r="AC2300">
        <v>240</v>
      </c>
      <c r="AD2300">
        <v>1000</v>
      </c>
      <c r="AE2300">
        <v>2000</v>
      </c>
      <c r="AF2300">
        <v>0</v>
      </c>
      <c r="AG2300">
        <v>0</v>
      </c>
      <c r="AH2300">
        <v>0</v>
      </c>
      <c r="AI2300">
        <v>0</v>
      </c>
      <c r="AJ2300">
        <v>0</v>
      </c>
      <c r="AK2300">
        <v>0</v>
      </c>
      <c r="AL2300">
        <v>0</v>
      </c>
      <c r="AM2300">
        <v>0</v>
      </c>
      <c r="AN2300">
        <v>0</v>
      </c>
      <c r="AO2300">
        <v>0</v>
      </c>
      <c r="AP2300">
        <v>0</v>
      </c>
      <c r="AQ2300">
        <v>0</v>
      </c>
      <c r="AR2300">
        <v>0</v>
      </c>
      <c r="AS2300">
        <v>1</v>
      </c>
      <c r="AT2300">
        <v>0</v>
      </c>
      <c r="AU2300">
        <v>0</v>
      </c>
      <c r="AV2300">
        <v>0</v>
      </c>
      <c r="AW2300">
        <v>0</v>
      </c>
      <c r="AX2300">
        <v>1</v>
      </c>
    </row>
    <row r="2301" spans="1:50" x14ac:dyDescent="0.25">
      <c r="A2301" s="36">
        <v>5904130</v>
      </c>
      <c r="B2301" s="36">
        <v>55873</v>
      </c>
      <c r="C2301" t="s">
        <v>64</v>
      </c>
      <c r="D2301">
        <v>4631</v>
      </c>
      <c r="E2301">
        <v>6428</v>
      </c>
      <c r="F2301" s="1">
        <v>41484</v>
      </c>
      <c r="G2301" s="1">
        <v>41526</v>
      </c>
      <c r="H2301">
        <v>7</v>
      </c>
      <c r="I2301">
        <v>2013</v>
      </c>
      <c r="J2301">
        <v>-30.011600000000001</v>
      </c>
      <c r="K2301">
        <v>171.0017</v>
      </c>
      <c r="L2301" t="s">
        <v>1623</v>
      </c>
      <c r="M2301" t="s">
        <v>597</v>
      </c>
      <c r="N2301" s="1">
        <v>41974</v>
      </c>
      <c r="O2301">
        <v>-23.6599</v>
      </c>
      <c r="P2301">
        <v>174.995</v>
      </c>
      <c r="Q2301" t="s">
        <v>3</v>
      </c>
      <c r="R2301" t="s">
        <v>637</v>
      </c>
      <c r="S2301" t="s">
        <v>638</v>
      </c>
      <c r="T2301" t="s">
        <v>8</v>
      </c>
      <c r="U2301" t="s">
        <v>7</v>
      </c>
      <c r="V2301">
        <v>489.25959999999998</v>
      </c>
      <c r="W2301">
        <v>0.86</v>
      </c>
      <c r="X2301">
        <v>1</v>
      </c>
      <c r="Y2301">
        <v>49</v>
      </c>
      <c r="Z2301">
        <v>0</v>
      </c>
      <c r="AA2301">
        <v>0</v>
      </c>
      <c r="AB2301">
        <v>0</v>
      </c>
      <c r="AC2301">
        <v>240</v>
      </c>
      <c r="AD2301">
        <v>1000</v>
      </c>
      <c r="AE2301">
        <v>2020</v>
      </c>
      <c r="AF2301">
        <v>0</v>
      </c>
      <c r="AG2301">
        <v>0</v>
      </c>
      <c r="AH2301">
        <v>0</v>
      </c>
      <c r="AI2301">
        <v>0</v>
      </c>
      <c r="AJ2301">
        <v>0</v>
      </c>
      <c r="AK2301">
        <v>0</v>
      </c>
      <c r="AL2301">
        <v>0</v>
      </c>
      <c r="AM2301">
        <v>0</v>
      </c>
      <c r="AN2301">
        <v>0</v>
      </c>
      <c r="AO2301">
        <v>0</v>
      </c>
      <c r="AP2301">
        <v>0</v>
      </c>
      <c r="AQ2301">
        <v>0</v>
      </c>
      <c r="AR2301">
        <v>0</v>
      </c>
      <c r="AS2301">
        <v>0</v>
      </c>
      <c r="AT2301">
        <v>0</v>
      </c>
      <c r="AU2301">
        <v>0</v>
      </c>
      <c r="AV2301">
        <v>0</v>
      </c>
      <c r="AW2301">
        <v>0</v>
      </c>
      <c r="AX2301">
        <v>1</v>
      </c>
    </row>
    <row r="2302" spans="1:50" x14ac:dyDescent="0.25">
      <c r="A2302" s="36">
        <v>5904129</v>
      </c>
      <c r="B2302" s="36">
        <v>67226</v>
      </c>
      <c r="C2302" t="s">
        <v>64</v>
      </c>
      <c r="D2302">
        <v>4630</v>
      </c>
      <c r="E2302">
        <v>6425</v>
      </c>
      <c r="F2302" s="1">
        <v>41484</v>
      </c>
      <c r="G2302" s="1">
        <v>41526</v>
      </c>
      <c r="H2302">
        <v>7</v>
      </c>
      <c r="I2302">
        <v>2013</v>
      </c>
      <c r="J2302">
        <v>-32.001600000000003</v>
      </c>
      <c r="K2302">
        <v>169.9967</v>
      </c>
      <c r="L2302" t="s">
        <v>1623</v>
      </c>
      <c r="M2302" t="s">
        <v>597</v>
      </c>
      <c r="N2302" s="1">
        <v>41973</v>
      </c>
      <c r="O2302">
        <v>-35.904400000000003</v>
      </c>
      <c r="P2302">
        <v>-179.73050000000001</v>
      </c>
      <c r="Q2302" t="s">
        <v>3</v>
      </c>
      <c r="R2302" t="s">
        <v>637</v>
      </c>
      <c r="S2302" t="s">
        <v>638</v>
      </c>
      <c r="T2302" t="s">
        <v>8</v>
      </c>
      <c r="U2302" t="s">
        <v>7</v>
      </c>
      <c r="V2302">
        <v>488.93259999999998</v>
      </c>
      <c r="W2302">
        <v>0.86</v>
      </c>
      <c r="X2302">
        <v>1</v>
      </c>
      <c r="Y2302">
        <v>49</v>
      </c>
      <c r="Z2302">
        <v>0</v>
      </c>
      <c r="AA2302">
        <v>0</v>
      </c>
      <c r="AB2302">
        <v>0</v>
      </c>
      <c r="AC2302">
        <v>240</v>
      </c>
      <c r="AD2302">
        <v>1000</v>
      </c>
      <c r="AE2302">
        <v>2020</v>
      </c>
      <c r="AF2302">
        <v>0</v>
      </c>
      <c r="AG2302">
        <v>0</v>
      </c>
      <c r="AH2302">
        <v>0</v>
      </c>
      <c r="AI2302">
        <v>0</v>
      </c>
      <c r="AJ2302">
        <v>0</v>
      </c>
      <c r="AK2302">
        <v>0</v>
      </c>
      <c r="AL2302">
        <v>0</v>
      </c>
      <c r="AM2302">
        <v>0</v>
      </c>
      <c r="AN2302">
        <v>0</v>
      </c>
      <c r="AO2302">
        <v>0</v>
      </c>
      <c r="AP2302">
        <v>0</v>
      </c>
      <c r="AQ2302">
        <v>0</v>
      </c>
      <c r="AR2302">
        <v>0</v>
      </c>
      <c r="AS2302">
        <v>0</v>
      </c>
      <c r="AT2302">
        <v>0</v>
      </c>
      <c r="AU2302">
        <v>0</v>
      </c>
      <c r="AV2302">
        <v>0</v>
      </c>
      <c r="AW2302">
        <v>0</v>
      </c>
      <c r="AX2302">
        <v>1</v>
      </c>
    </row>
    <row r="2303" spans="1:50" x14ac:dyDescent="0.25">
      <c r="A2303" s="36">
        <v>5904123</v>
      </c>
      <c r="B2303" s="36">
        <v>46421</v>
      </c>
      <c r="C2303" t="s">
        <v>64</v>
      </c>
      <c r="D2303">
        <v>4625</v>
      </c>
      <c r="E2303">
        <v>6449</v>
      </c>
      <c r="F2303" s="1">
        <v>41487</v>
      </c>
      <c r="G2303" s="1">
        <v>41526</v>
      </c>
      <c r="H2303">
        <v>8</v>
      </c>
      <c r="I2303">
        <v>2013</v>
      </c>
      <c r="J2303">
        <v>-23.5566</v>
      </c>
      <c r="K2303">
        <v>176.26339999999999</v>
      </c>
      <c r="L2303" t="s">
        <v>1623</v>
      </c>
      <c r="M2303" t="s">
        <v>597</v>
      </c>
      <c r="N2303" s="1">
        <v>41976</v>
      </c>
      <c r="O2303">
        <v>-19.9133</v>
      </c>
      <c r="P2303">
        <v>164.3561</v>
      </c>
      <c r="Q2303" t="s">
        <v>3</v>
      </c>
      <c r="R2303" t="s">
        <v>637</v>
      </c>
      <c r="S2303" t="s">
        <v>638</v>
      </c>
      <c r="T2303" t="s">
        <v>8</v>
      </c>
      <c r="U2303" t="s">
        <v>7</v>
      </c>
      <c r="V2303">
        <v>488.85430000000002</v>
      </c>
      <c r="W2303">
        <v>0.86</v>
      </c>
      <c r="X2303">
        <v>1</v>
      </c>
      <c r="Y2303">
        <v>48</v>
      </c>
      <c r="Z2303">
        <v>0</v>
      </c>
      <c r="AA2303">
        <v>0</v>
      </c>
      <c r="AB2303">
        <v>0</v>
      </c>
      <c r="AC2303">
        <v>240</v>
      </c>
      <c r="AD2303">
        <v>1000</v>
      </c>
      <c r="AE2303">
        <v>2020</v>
      </c>
      <c r="AF2303">
        <v>0</v>
      </c>
      <c r="AG2303">
        <v>0</v>
      </c>
      <c r="AH2303">
        <v>0</v>
      </c>
      <c r="AI2303">
        <v>0</v>
      </c>
      <c r="AJ2303">
        <v>0</v>
      </c>
      <c r="AK2303">
        <v>0</v>
      </c>
      <c r="AL2303">
        <v>0</v>
      </c>
      <c r="AM2303">
        <v>0</v>
      </c>
      <c r="AN2303">
        <v>0</v>
      </c>
      <c r="AO2303">
        <v>0</v>
      </c>
      <c r="AP2303">
        <v>0</v>
      </c>
      <c r="AQ2303">
        <v>0</v>
      </c>
      <c r="AR2303">
        <v>0</v>
      </c>
      <c r="AS2303">
        <v>0</v>
      </c>
      <c r="AT2303">
        <v>0</v>
      </c>
      <c r="AU2303">
        <v>0</v>
      </c>
      <c r="AV2303">
        <v>0</v>
      </c>
      <c r="AW2303">
        <v>0</v>
      </c>
      <c r="AX2303">
        <v>1</v>
      </c>
    </row>
    <row r="2304" spans="1:50" x14ac:dyDescent="0.25">
      <c r="A2304" s="36">
        <v>5904121</v>
      </c>
      <c r="B2304" s="36">
        <v>46394</v>
      </c>
      <c r="C2304" t="s">
        <v>64</v>
      </c>
      <c r="D2304">
        <v>4623</v>
      </c>
      <c r="E2304">
        <v>6420</v>
      </c>
      <c r="F2304" s="1">
        <v>41486</v>
      </c>
      <c r="G2304" s="1">
        <v>41526</v>
      </c>
      <c r="H2304">
        <v>7</v>
      </c>
      <c r="I2304">
        <v>2013</v>
      </c>
      <c r="J2304">
        <v>-24.003299999999999</v>
      </c>
      <c r="K2304">
        <v>174.0034</v>
      </c>
      <c r="L2304" t="s">
        <v>1623</v>
      </c>
      <c r="M2304" t="s">
        <v>597</v>
      </c>
      <c r="N2304" s="1">
        <v>41976</v>
      </c>
      <c r="O2304">
        <v>-23.8611</v>
      </c>
      <c r="P2304">
        <v>165.43539999999999</v>
      </c>
      <c r="Q2304" t="s">
        <v>3</v>
      </c>
      <c r="R2304" t="s">
        <v>637</v>
      </c>
      <c r="S2304" t="s">
        <v>638</v>
      </c>
      <c r="T2304" t="s">
        <v>8</v>
      </c>
      <c r="U2304" t="s">
        <v>7</v>
      </c>
      <c r="V2304">
        <v>489.26609999999999</v>
      </c>
      <c r="W2304">
        <v>0.86</v>
      </c>
      <c r="X2304">
        <v>1</v>
      </c>
      <c r="Y2304">
        <v>48</v>
      </c>
      <c r="Z2304">
        <v>0</v>
      </c>
      <c r="AA2304">
        <v>0</v>
      </c>
      <c r="AB2304">
        <v>0</v>
      </c>
      <c r="AC2304">
        <v>240</v>
      </c>
      <c r="AD2304">
        <v>1000</v>
      </c>
      <c r="AE2304">
        <v>2020</v>
      </c>
      <c r="AF2304">
        <v>0</v>
      </c>
      <c r="AG2304">
        <v>0</v>
      </c>
      <c r="AH2304">
        <v>0</v>
      </c>
      <c r="AI2304">
        <v>0</v>
      </c>
      <c r="AJ2304">
        <v>0</v>
      </c>
      <c r="AK2304">
        <v>0</v>
      </c>
      <c r="AL2304">
        <v>0</v>
      </c>
      <c r="AM2304">
        <v>0</v>
      </c>
      <c r="AN2304">
        <v>0</v>
      </c>
      <c r="AO2304">
        <v>0</v>
      </c>
      <c r="AP2304">
        <v>0</v>
      </c>
      <c r="AQ2304">
        <v>0</v>
      </c>
      <c r="AR2304">
        <v>0</v>
      </c>
      <c r="AS2304">
        <v>0</v>
      </c>
      <c r="AT2304">
        <v>0</v>
      </c>
      <c r="AU2304">
        <v>0</v>
      </c>
      <c r="AV2304">
        <v>0</v>
      </c>
      <c r="AW2304">
        <v>0</v>
      </c>
      <c r="AX2304">
        <v>1</v>
      </c>
    </row>
    <row r="2305" spans="1:50" x14ac:dyDescent="0.25">
      <c r="A2305" s="36">
        <v>5904111</v>
      </c>
      <c r="B2305" s="36">
        <v>46378</v>
      </c>
      <c r="C2305" t="s">
        <v>64</v>
      </c>
      <c r="D2305">
        <v>4613</v>
      </c>
      <c r="E2305">
        <v>6412</v>
      </c>
      <c r="F2305" s="1">
        <v>41477</v>
      </c>
      <c r="G2305" s="1">
        <v>41526</v>
      </c>
      <c r="H2305">
        <v>7</v>
      </c>
      <c r="I2305">
        <v>2013</v>
      </c>
      <c r="J2305">
        <v>-41.3033</v>
      </c>
      <c r="K2305">
        <v>174.80170000000001</v>
      </c>
      <c r="L2305" t="s">
        <v>1623</v>
      </c>
      <c r="M2305" t="s">
        <v>597</v>
      </c>
      <c r="N2305" s="1">
        <v>41967</v>
      </c>
      <c r="O2305">
        <v>-21.659800000000001</v>
      </c>
      <c r="P2305">
        <v>174.83109999999999</v>
      </c>
      <c r="Q2305" t="s">
        <v>3</v>
      </c>
      <c r="R2305" t="s">
        <v>637</v>
      </c>
      <c r="S2305" t="s">
        <v>638</v>
      </c>
      <c r="T2305" t="s">
        <v>8</v>
      </c>
      <c r="U2305" t="s">
        <v>7</v>
      </c>
      <c r="V2305">
        <v>489.98320000000001</v>
      </c>
      <c r="W2305">
        <v>0.86</v>
      </c>
      <c r="X2305">
        <v>1</v>
      </c>
      <c r="Y2305">
        <v>48</v>
      </c>
      <c r="Z2305">
        <v>0</v>
      </c>
      <c r="AA2305">
        <v>0</v>
      </c>
      <c r="AB2305">
        <v>0</v>
      </c>
      <c r="AC2305">
        <v>240</v>
      </c>
      <c r="AD2305">
        <v>1000</v>
      </c>
      <c r="AE2305">
        <v>2020</v>
      </c>
      <c r="AF2305">
        <v>0</v>
      </c>
      <c r="AG2305">
        <v>0</v>
      </c>
      <c r="AH2305">
        <v>0</v>
      </c>
      <c r="AI2305">
        <v>0</v>
      </c>
      <c r="AJ2305">
        <v>0</v>
      </c>
      <c r="AK2305">
        <v>0</v>
      </c>
      <c r="AL2305">
        <v>0</v>
      </c>
      <c r="AM2305">
        <v>0</v>
      </c>
      <c r="AN2305">
        <v>0</v>
      </c>
      <c r="AO2305">
        <v>0</v>
      </c>
      <c r="AP2305">
        <v>0</v>
      </c>
      <c r="AQ2305">
        <v>0</v>
      </c>
      <c r="AR2305">
        <v>0</v>
      </c>
      <c r="AS2305">
        <v>0</v>
      </c>
      <c r="AT2305">
        <v>0</v>
      </c>
      <c r="AU2305">
        <v>0</v>
      </c>
      <c r="AV2305">
        <v>0</v>
      </c>
      <c r="AW2305">
        <v>0</v>
      </c>
      <c r="AX2305">
        <v>1</v>
      </c>
    </row>
    <row r="2306" spans="1:50" x14ac:dyDescent="0.25">
      <c r="A2306" s="36">
        <v>5904376</v>
      </c>
      <c r="B2306" s="36">
        <v>47635</v>
      </c>
      <c r="C2306" t="s">
        <v>65</v>
      </c>
      <c r="D2306">
        <v>5099</v>
      </c>
      <c r="E2306">
        <v>8181</v>
      </c>
      <c r="F2306" s="1">
        <v>41508</v>
      </c>
      <c r="G2306" s="1">
        <v>41430</v>
      </c>
      <c r="H2306">
        <v>8</v>
      </c>
      <c r="I2306">
        <v>2013</v>
      </c>
      <c r="J2306">
        <v>-40.003999999999998</v>
      </c>
      <c r="K2306">
        <v>167.50399999999999</v>
      </c>
      <c r="L2306" t="s">
        <v>1623</v>
      </c>
      <c r="M2306" t="s">
        <v>1627</v>
      </c>
      <c r="N2306" s="1">
        <v>41972</v>
      </c>
      <c r="O2306">
        <v>-39.859000000000002</v>
      </c>
      <c r="P2306">
        <v>165.70699999999999</v>
      </c>
      <c r="Q2306" t="s">
        <v>33</v>
      </c>
      <c r="R2306" t="s">
        <v>626</v>
      </c>
      <c r="S2306" t="s">
        <v>627</v>
      </c>
      <c r="T2306" t="s">
        <v>34</v>
      </c>
      <c r="U2306" t="s">
        <v>7</v>
      </c>
      <c r="V2306">
        <v>463.28399999999999</v>
      </c>
      <c r="W2306">
        <v>0.86</v>
      </c>
      <c r="X2306">
        <v>1</v>
      </c>
      <c r="Y2306">
        <v>51</v>
      </c>
      <c r="Z2306">
        <v>32</v>
      </c>
      <c r="AA2306">
        <v>0</v>
      </c>
      <c r="AB2306">
        <v>0</v>
      </c>
      <c r="AC2306">
        <v>240.73</v>
      </c>
      <c r="AD2306">
        <v>1000</v>
      </c>
      <c r="AE2306">
        <v>2000</v>
      </c>
      <c r="AF2306">
        <v>0</v>
      </c>
      <c r="AG2306">
        <v>0</v>
      </c>
      <c r="AH2306">
        <v>0</v>
      </c>
      <c r="AI2306">
        <v>0</v>
      </c>
      <c r="AJ2306">
        <v>0</v>
      </c>
      <c r="AK2306">
        <v>0</v>
      </c>
      <c r="AL2306">
        <v>0</v>
      </c>
      <c r="AM2306">
        <v>0</v>
      </c>
      <c r="AN2306">
        <v>0</v>
      </c>
      <c r="AO2306">
        <v>0</v>
      </c>
      <c r="AP2306">
        <v>0</v>
      </c>
      <c r="AQ2306">
        <v>0</v>
      </c>
      <c r="AR2306">
        <v>0</v>
      </c>
      <c r="AS2306">
        <v>0</v>
      </c>
      <c r="AT2306">
        <v>0</v>
      </c>
      <c r="AU2306">
        <v>0</v>
      </c>
      <c r="AV2306">
        <v>0</v>
      </c>
      <c r="AW2306">
        <v>0</v>
      </c>
      <c r="AX2306">
        <v>1</v>
      </c>
    </row>
    <row r="2307" spans="1:50" x14ac:dyDescent="0.25">
      <c r="A2307" s="36">
        <v>5904375</v>
      </c>
      <c r="B2307" s="36">
        <v>47636</v>
      </c>
      <c r="C2307" t="s">
        <v>65</v>
      </c>
      <c r="D2307">
        <v>5098</v>
      </c>
      <c r="E2307">
        <v>8180</v>
      </c>
      <c r="F2307" s="1">
        <v>41482</v>
      </c>
      <c r="G2307" s="1">
        <v>41430</v>
      </c>
      <c r="H2307">
        <v>7</v>
      </c>
      <c r="I2307">
        <v>2013</v>
      </c>
      <c r="J2307">
        <v>-36.999000000000002</v>
      </c>
      <c r="K2307">
        <v>174.80500000000001</v>
      </c>
      <c r="L2307" t="s">
        <v>1623</v>
      </c>
      <c r="M2307" t="s">
        <v>1627</v>
      </c>
      <c r="N2307" s="1">
        <v>41966</v>
      </c>
      <c r="O2307">
        <v>-40.481999999999999</v>
      </c>
      <c r="P2307">
        <v>167.91499999999999</v>
      </c>
      <c r="Q2307" t="s">
        <v>33</v>
      </c>
      <c r="R2307" t="s">
        <v>626</v>
      </c>
      <c r="S2307" t="s">
        <v>627</v>
      </c>
      <c r="T2307" t="s">
        <v>34</v>
      </c>
      <c r="U2307" t="s">
        <v>7</v>
      </c>
      <c r="V2307">
        <v>483.97500000000002</v>
      </c>
      <c r="W2307">
        <v>0.86</v>
      </c>
      <c r="X2307">
        <v>1</v>
      </c>
      <c r="Y2307">
        <v>57</v>
      </c>
      <c r="Z2307">
        <v>36</v>
      </c>
      <c r="AA2307">
        <v>0</v>
      </c>
      <c r="AB2307">
        <v>0</v>
      </c>
      <c r="AC2307">
        <v>240.73</v>
      </c>
      <c r="AD2307">
        <v>1000</v>
      </c>
      <c r="AE2307">
        <v>2000</v>
      </c>
      <c r="AF2307">
        <v>0</v>
      </c>
      <c r="AG2307">
        <v>0</v>
      </c>
      <c r="AH2307">
        <v>0</v>
      </c>
      <c r="AI2307">
        <v>0</v>
      </c>
      <c r="AJ2307">
        <v>0</v>
      </c>
      <c r="AK2307">
        <v>0</v>
      </c>
      <c r="AL2307">
        <v>0</v>
      </c>
      <c r="AM2307">
        <v>0</v>
      </c>
      <c r="AN2307">
        <v>0</v>
      </c>
      <c r="AO2307">
        <v>0</v>
      </c>
      <c r="AP2307">
        <v>0</v>
      </c>
      <c r="AQ2307">
        <v>0</v>
      </c>
      <c r="AR2307">
        <v>0</v>
      </c>
      <c r="AS2307">
        <v>0</v>
      </c>
      <c r="AT2307">
        <v>0</v>
      </c>
      <c r="AU2307">
        <v>0</v>
      </c>
      <c r="AV2307">
        <v>0</v>
      </c>
      <c r="AW2307">
        <v>0</v>
      </c>
      <c r="AX2307">
        <v>1</v>
      </c>
    </row>
    <row r="2308" spans="1:50" x14ac:dyDescent="0.25">
      <c r="A2308" s="36">
        <v>5904374</v>
      </c>
      <c r="B2308" s="36">
        <v>47850</v>
      </c>
      <c r="C2308" t="s">
        <v>65</v>
      </c>
      <c r="D2308">
        <v>5097</v>
      </c>
      <c r="E2308">
        <v>8179</v>
      </c>
      <c r="F2308" s="1">
        <v>41548</v>
      </c>
      <c r="G2308" s="1">
        <v>41430</v>
      </c>
      <c r="H2308">
        <v>10</v>
      </c>
      <c r="I2308">
        <v>2013</v>
      </c>
      <c r="J2308">
        <v>-39.99</v>
      </c>
      <c r="K2308">
        <v>164.499</v>
      </c>
      <c r="L2308" t="s">
        <v>1623</v>
      </c>
      <c r="M2308" t="s">
        <v>1627</v>
      </c>
      <c r="N2308" s="1">
        <v>41970</v>
      </c>
      <c r="O2308">
        <v>-38.39</v>
      </c>
      <c r="P2308">
        <v>166.029</v>
      </c>
      <c r="Q2308" t="s">
        <v>33</v>
      </c>
      <c r="R2308" t="s">
        <v>1024</v>
      </c>
      <c r="S2308" t="s">
        <v>1025</v>
      </c>
      <c r="T2308" t="s">
        <v>1026</v>
      </c>
      <c r="U2308" t="s">
        <v>1027</v>
      </c>
      <c r="V2308">
        <v>422.0444</v>
      </c>
      <c r="W2308">
        <v>0.86</v>
      </c>
      <c r="X2308">
        <v>1</v>
      </c>
      <c r="Y2308">
        <v>45</v>
      </c>
      <c r="Z2308">
        <v>32</v>
      </c>
      <c r="AA2308">
        <v>0</v>
      </c>
      <c r="AB2308">
        <v>0</v>
      </c>
      <c r="AC2308">
        <v>240.73</v>
      </c>
      <c r="AD2308">
        <v>1000</v>
      </c>
      <c r="AE2308">
        <v>2000</v>
      </c>
      <c r="AF2308">
        <v>0</v>
      </c>
      <c r="AG2308">
        <v>0</v>
      </c>
      <c r="AH2308">
        <v>0</v>
      </c>
      <c r="AI2308">
        <v>0</v>
      </c>
      <c r="AJ2308">
        <v>0</v>
      </c>
      <c r="AK2308">
        <v>0</v>
      </c>
      <c r="AL2308">
        <v>0</v>
      </c>
      <c r="AM2308">
        <v>0</v>
      </c>
      <c r="AN2308">
        <v>0</v>
      </c>
      <c r="AO2308">
        <v>0</v>
      </c>
      <c r="AP2308">
        <v>0</v>
      </c>
      <c r="AQ2308">
        <v>0</v>
      </c>
      <c r="AR2308">
        <v>0</v>
      </c>
      <c r="AS2308">
        <v>0</v>
      </c>
      <c r="AT2308">
        <v>0</v>
      </c>
      <c r="AU2308">
        <v>0</v>
      </c>
      <c r="AV2308">
        <v>0</v>
      </c>
      <c r="AW2308">
        <v>0</v>
      </c>
      <c r="AX2308">
        <v>1</v>
      </c>
    </row>
    <row r="2309" spans="1:50" x14ac:dyDescent="0.25">
      <c r="A2309" s="36">
        <v>5904373</v>
      </c>
      <c r="B2309" s="36">
        <v>47036</v>
      </c>
      <c r="C2309" t="s">
        <v>65</v>
      </c>
      <c r="D2309">
        <v>5096</v>
      </c>
      <c r="E2309">
        <v>8178</v>
      </c>
      <c r="F2309" s="1">
        <v>41507</v>
      </c>
      <c r="G2309" s="1">
        <v>41430</v>
      </c>
      <c r="H2309">
        <v>8</v>
      </c>
      <c r="I2309">
        <v>2013</v>
      </c>
      <c r="J2309">
        <v>-40.000999999999998</v>
      </c>
      <c r="K2309">
        <v>162.49700000000001</v>
      </c>
      <c r="L2309" t="s">
        <v>1623</v>
      </c>
      <c r="M2309" t="s">
        <v>1627</v>
      </c>
      <c r="N2309" s="1">
        <v>41940</v>
      </c>
      <c r="O2309">
        <v>-36.715800000000002</v>
      </c>
      <c r="P2309">
        <v>162.05699999999999</v>
      </c>
      <c r="Q2309" t="s">
        <v>33</v>
      </c>
      <c r="R2309" t="s">
        <v>626</v>
      </c>
      <c r="S2309" t="s">
        <v>627</v>
      </c>
      <c r="T2309" t="s">
        <v>34</v>
      </c>
      <c r="U2309" t="s">
        <v>7</v>
      </c>
      <c r="V2309">
        <v>432.18470000000002</v>
      </c>
      <c r="W2309">
        <v>0.86</v>
      </c>
      <c r="X2309">
        <v>1</v>
      </c>
      <c r="Y2309">
        <v>61</v>
      </c>
      <c r="Z2309">
        <v>48</v>
      </c>
      <c r="AA2309">
        <v>0</v>
      </c>
      <c r="AB2309">
        <v>0</v>
      </c>
      <c r="AC2309">
        <v>240.73</v>
      </c>
      <c r="AD2309">
        <v>1000</v>
      </c>
      <c r="AE2309">
        <v>2000</v>
      </c>
      <c r="AF2309">
        <v>0</v>
      </c>
      <c r="AG2309">
        <v>0</v>
      </c>
      <c r="AH2309">
        <v>0</v>
      </c>
      <c r="AI2309">
        <v>0</v>
      </c>
      <c r="AJ2309">
        <v>0</v>
      </c>
      <c r="AK2309">
        <v>0</v>
      </c>
      <c r="AL2309">
        <v>0</v>
      </c>
      <c r="AM2309">
        <v>0</v>
      </c>
      <c r="AN2309">
        <v>0</v>
      </c>
      <c r="AO2309">
        <v>0</v>
      </c>
      <c r="AP2309">
        <v>0</v>
      </c>
      <c r="AQ2309">
        <v>0</v>
      </c>
      <c r="AR2309">
        <v>0</v>
      </c>
      <c r="AS2309">
        <v>0</v>
      </c>
      <c r="AT2309">
        <v>0</v>
      </c>
      <c r="AU2309">
        <v>0</v>
      </c>
      <c r="AV2309">
        <v>0</v>
      </c>
      <c r="AW2309">
        <v>0</v>
      </c>
      <c r="AX2309">
        <v>1</v>
      </c>
    </row>
    <row r="2310" spans="1:50" x14ac:dyDescent="0.25">
      <c r="A2310" s="36">
        <v>5904372</v>
      </c>
      <c r="B2310" s="36">
        <v>47037</v>
      </c>
      <c r="C2310" t="s">
        <v>65</v>
      </c>
      <c r="D2310">
        <v>5095</v>
      </c>
      <c r="E2310">
        <v>8177</v>
      </c>
      <c r="F2310" s="1">
        <v>41505</v>
      </c>
      <c r="G2310" s="1">
        <v>41430</v>
      </c>
      <c r="H2310">
        <v>8</v>
      </c>
      <c r="I2310">
        <v>2013</v>
      </c>
      <c r="J2310">
        <v>-34.011000000000003</v>
      </c>
      <c r="K2310">
        <v>157.995</v>
      </c>
      <c r="L2310" t="s">
        <v>1623</v>
      </c>
      <c r="M2310" t="s">
        <v>1627</v>
      </c>
      <c r="N2310" s="1">
        <v>41969</v>
      </c>
      <c r="O2310">
        <v>-34.064</v>
      </c>
      <c r="P2310">
        <v>156.99199999999999</v>
      </c>
      <c r="Q2310" t="s">
        <v>33</v>
      </c>
      <c r="R2310" t="s">
        <v>626</v>
      </c>
      <c r="S2310" t="s">
        <v>627</v>
      </c>
      <c r="T2310" t="s">
        <v>34</v>
      </c>
      <c r="U2310" t="s">
        <v>7</v>
      </c>
      <c r="V2310">
        <v>463.64440000000002</v>
      </c>
      <c r="W2310">
        <v>0.86</v>
      </c>
      <c r="X2310">
        <v>1</v>
      </c>
      <c r="Y2310">
        <v>51</v>
      </c>
      <c r="Z2310">
        <v>31</v>
      </c>
      <c r="AA2310">
        <v>0</v>
      </c>
      <c r="AB2310">
        <v>0</v>
      </c>
      <c r="AC2310">
        <v>240.73</v>
      </c>
      <c r="AD2310">
        <v>1000</v>
      </c>
      <c r="AE2310">
        <v>2000</v>
      </c>
      <c r="AF2310">
        <v>0</v>
      </c>
      <c r="AG2310">
        <v>0</v>
      </c>
      <c r="AH2310">
        <v>0</v>
      </c>
      <c r="AI2310">
        <v>0</v>
      </c>
      <c r="AJ2310">
        <v>0</v>
      </c>
      <c r="AK2310">
        <v>0</v>
      </c>
      <c r="AL2310">
        <v>0</v>
      </c>
      <c r="AM2310">
        <v>0</v>
      </c>
      <c r="AN2310">
        <v>0</v>
      </c>
      <c r="AO2310">
        <v>0</v>
      </c>
      <c r="AP2310">
        <v>0</v>
      </c>
      <c r="AQ2310">
        <v>0</v>
      </c>
      <c r="AR2310">
        <v>0</v>
      </c>
      <c r="AS2310">
        <v>0</v>
      </c>
      <c r="AT2310">
        <v>0</v>
      </c>
      <c r="AU2310">
        <v>0</v>
      </c>
      <c r="AV2310">
        <v>0</v>
      </c>
      <c r="AW2310">
        <v>0</v>
      </c>
      <c r="AX2310">
        <v>1</v>
      </c>
    </row>
    <row r="2311" spans="1:50" x14ac:dyDescent="0.25">
      <c r="A2311" s="36">
        <v>5904371</v>
      </c>
      <c r="B2311" s="36">
        <v>47737</v>
      </c>
      <c r="C2311" t="s">
        <v>65</v>
      </c>
      <c r="D2311">
        <v>5094</v>
      </c>
      <c r="E2311">
        <v>8176</v>
      </c>
      <c r="F2311" s="1">
        <v>41504</v>
      </c>
      <c r="G2311" s="1">
        <v>41430</v>
      </c>
      <c r="H2311">
        <v>8</v>
      </c>
      <c r="I2311">
        <v>2013</v>
      </c>
      <c r="J2311">
        <v>-28.497</v>
      </c>
      <c r="K2311">
        <v>157.49299999999999</v>
      </c>
      <c r="L2311" t="s">
        <v>1623</v>
      </c>
      <c r="M2311" t="s">
        <v>1627</v>
      </c>
      <c r="N2311" s="1">
        <v>41967</v>
      </c>
      <c r="O2311">
        <v>-43.21</v>
      </c>
      <c r="P2311">
        <v>158.304</v>
      </c>
      <c r="Q2311" t="s">
        <v>33</v>
      </c>
      <c r="R2311" t="s">
        <v>626</v>
      </c>
      <c r="S2311" t="s">
        <v>627</v>
      </c>
      <c r="T2311" t="s">
        <v>34</v>
      </c>
      <c r="U2311" t="s">
        <v>7</v>
      </c>
      <c r="V2311">
        <v>462.40690000000001</v>
      </c>
      <c r="W2311">
        <v>0.86</v>
      </c>
      <c r="X2311">
        <v>1</v>
      </c>
      <c r="Y2311">
        <v>51</v>
      </c>
      <c r="Z2311">
        <v>32</v>
      </c>
      <c r="AA2311">
        <v>0</v>
      </c>
      <c r="AB2311">
        <v>0</v>
      </c>
      <c r="AC2311">
        <v>240.73</v>
      </c>
      <c r="AD2311">
        <v>1000</v>
      </c>
      <c r="AE2311">
        <v>2000</v>
      </c>
      <c r="AF2311">
        <v>0</v>
      </c>
      <c r="AG2311">
        <v>0</v>
      </c>
      <c r="AH2311">
        <v>0</v>
      </c>
      <c r="AI2311">
        <v>0</v>
      </c>
      <c r="AJ2311">
        <v>0</v>
      </c>
      <c r="AK2311">
        <v>0</v>
      </c>
      <c r="AL2311">
        <v>0</v>
      </c>
      <c r="AM2311">
        <v>0</v>
      </c>
      <c r="AN2311">
        <v>0</v>
      </c>
      <c r="AO2311">
        <v>0</v>
      </c>
      <c r="AP2311">
        <v>0</v>
      </c>
      <c r="AQ2311">
        <v>0</v>
      </c>
      <c r="AR2311">
        <v>0</v>
      </c>
      <c r="AS2311">
        <v>0</v>
      </c>
      <c r="AT2311">
        <v>0</v>
      </c>
      <c r="AU2311">
        <v>0</v>
      </c>
      <c r="AV2311">
        <v>0</v>
      </c>
      <c r="AW2311">
        <v>0</v>
      </c>
      <c r="AX2311">
        <v>1</v>
      </c>
    </row>
    <row r="2312" spans="1:50" x14ac:dyDescent="0.25">
      <c r="A2312" s="36">
        <v>5904370</v>
      </c>
      <c r="B2312" s="36">
        <v>47730</v>
      </c>
      <c r="C2312" t="s">
        <v>65</v>
      </c>
      <c r="D2312">
        <v>5093</v>
      </c>
      <c r="E2312">
        <v>8175</v>
      </c>
      <c r="F2312" s="1">
        <v>41502</v>
      </c>
      <c r="G2312" s="1">
        <v>41430</v>
      </c>
      <c r="H2312">
        <v>8</v>
      </c>
      <c r="I2312">
        <v>2013</v>
      </c>
      <c r="J2312">
        <v>-24.498999999999999</v>
      </c>
      <c r="K2312">
        <v>157.494</v>
      </c>
      <c r="L2312" t="s">
        <v>1623</v>
      </c>
      <c r="M2312" t="s">
        <v>1627</v>
      </c>
      <c r="N2312" s="1">
        <v>41966</v>
      </c>
      <c r="O2312">
        <v>-34.289000000000001</v>
      </c>
      <c r="P2312">
        <v>153.07400000000001</v>
      </c>
      <c r="Q2312" t="s">
        <v>33</v>
      </c>
      <c r="R2312" t="s">
        <v>626</v>
      </c>
      <c r="S2312" t="s">
        <v>627</v>
      </c>
      <c r="T2312" t="s">
        <v>34</v>
      </c>
      <c r="U2312" t="s">
        <v>7</v>
      </c>
      <c r="V2312">
        <v>463.21249999999998</v>
      </c>
      <c r="W2312">
        <v>0.86</v>
      </c>
      <c r="X2312">
        <v>1</v>
      </c>
      <c r="Y2312">
        <v>51</v>
      </c>
      <c r="Z2312">
        <v>32</v>
      </c>
      <c r="AA2312">
        <v>0</v>
      </c>
      <c r="AB2312">
        <v>0</v>
      </c>
      <c r="AC2312">
        <v>240.73</v>
      </c>
      <c r="AD2312">
        <v>1000</v>
      </c>
      <c r="AE2312">
        <v>2000</v>
      </c>
      <c r="AF2312">
        <v>0</v>
      </c>
      <c r="AG2312">
        <v>0</v>
      </c>
      <c r="AH2312">
        <v>0</v>
      </c>
      <c r="AI2312">
        <v>0</v>
      </c>
      <c r="AJ2312">
        <v>0</v>
      </c>
      <c r="AK2312">
        <v>0</v>
      </c>
      <c r="AL2312">
        <v>0</v>
      </c>
      <c r="AM2312">
        <v>0</v>
      </c>
      <c r="AN2312">
        <v>0</v>
      </c>
      <c r="AO2312">
        <v>0</v>
      </c>
      <c r="AP2312">
        <v>0</v>
      </c>
      <c r="AQ2312">
        <v>0</v>
      </c>
      <c r="AR2312">
        <v>0</v>
      </c>
      <c r="AS2312">
        <v>0</v>
      </c>
      <c r="AT2312">
        <v>0</v>
      </c>
      <c r="AU2312">
        <v>0</v>
      </c>
      <c r="AV2312">
        <v>0</v>
      </c>
      <c r="AW2312">
        <v>0</v>
      </c>
      <c r="AX2312">
        <v>1</v>
      </c>
    </row>
    <row r="2313" spans="1:50" x14ac:dyDescent="0.25">
      <c r="A2313" s="36">
        <v>5904369</v>
      </c>
      <c r="B2313" s="36">
        <v>47836</v>
      </c>
      <c r="C2313" t="s">
        <v>65</v>
      </c>
      <c r="D2313">
        <v>5092</v>
      </c>
      <c r="E2313">
        <v>8174</v>
      </c>
      <c r="F2313" s="1">
        <v>41502</v>
      </c>
      <c r="G2313" s="1">
        <v>41430</v>
      </c>
      <c r="H2313">
        <v>8</v>
      </c>
      <c r="I2313">
        <v>2013</v>
      </c>
      <c r="J2313">
        <v>-22.492000000000001</v>
      </c>
      <c r="K2313">
        <v>157.494</v>
      </c>
      <c r="L2313" t="s">
        <v>1623</v>
      </c>
      <c r="M2313" t="s">
        <v>1627</v>
      </c>
      <c r="N2313" s="1">
        <v>41965</v>
      </c>
      <c r="O2313">
        <v>-23.074999999999999</v>
      </c>
      <c r="P2313">
        <v>158.41</v>
      </c>
      <c r="Q2313" t="s">
        <v>33</v>
      </c>
      <c r="R2313" t="s">
        <v>626</v>
      </c>
      <c r="S2313" t="s">
        <v>627</v>
      </c>
      <c r="T2313" t="s">
        <v>34</v>
      </c>
      <c r="U2313" t="s">
        <v>7</v>
      </c>
      <c r="V2313">
        <v>462.62290000000002</v>
      </c>
      <c r="W2313">
        <v>0.86</v>
      </c>
      <c r="X2313">
        <v>1</v>
      </c>
      <c r="Y2313">
        <v>51</v>
      </c>
      <c r="Z2313">
        <v>32</v>
      </c>
      <c r="AA2313">
        <v>0</v>
      </c>
      <c r="AB2313">
        <v>0</v>
      </c>
      <c r="AC2313">
        <v>240.73</v>
      </c>
      <c r="AD2313">
        <v>1000</v>
      </c>
      <c r="AE2313">
        <v>2000</v>
      </c>
      <c r="AF2313">
        <v>0</v>
      </c>
      <c r="AG2313">
        <v>0</v>
      </c>
      <c r="AH2313">
        <v>0</v>
      </c>
      <c r="AI2313">
        <v>0</v>
      </c>
      <c r="AJ2313">
        <v>0</v>
      </c>
      <c r="AK2313">
        <v>0</v>
      </c>
      <c r="AL2313">
        <v>0</v>
      </c>
      <c r="AM2313">
        <v>0</v>
      </c>
      <c r="AN2313">
        <v>0</v>
      </c>
      <c r="AO2313">
        <v>0</v>
      </c>
      <c r="AP2313">
        <v>0</v>
      </c>
      <c r="AQ2313">
        <v>0</v>
      </c>
      <c r="AR2313">
        <v>0</v>
      </c>
      <c r="AS2313">
        <v>0</v>
      </c>
      <c r="AT2313">
        <v>0</v>
      </c>
      <c r="AU2313">
        <v>0</v>
      </c>
      <c r="AV2313">
        <v>0</v>
      </c>
      <c r="AW2313">
        <v>0</v>
      </c>
      <c r="AX2313">
        <v>1</v>
      </c>
    </row>
    <row r="2314" spans="1:50" x14ac:dyDescent="0.25">
      <c r="A2314" s="36">
        <v>5904368</v>
      </c>
      <c r="B2314" s="36">
        <v>47229</v>
      </c>
      <c r="C2314" t="s">
        <v>65</v>
      </c>
      <c r="D2314">
        <v>5091</v>
      </c>
      <c r="E2314">
        <v>8173</v>
      </c>
      <c r="F2314" s="1">
        <v>41501</v>
      </c>
      <c r="G2314" s="1">
        <v>41430</v>
      </c>
      <c r="H2314">
        <v>8</v>
      </c>
      <c r="I2314">
        <v>2013</v>
      </c>
      <c r="J2314">
        <v>-19.501999999999999</v>
      </c>
      <c r="K2314">
        <v>157.09800000000001</v>
      </c>
      <c r="L2314" t="s">
        <v>1623</v>
      </c>
      <c r="M2314" t="s">
        <v>1627</v>
      </c>
      <c r="N2314" s="1">
        <v>41974</v>
      </c>
      <c r="O2314">
        <v>-20.843</v>
      </c>
      <c r="P2314">
        <v>154.23500000000001</v>
      </c>
      <c r="Q2314" t="s">
        <v>33</v>
      </c>
      <c r="R2314" t="s">
        <v>626</v>
      </c>
      <c r="S2314" t="s">
        <v>627</v>
      </c>
      <c r="T2314" t="s">
        <v>34</v>
      </c>
      <c r="U2314" t="s">
        <v>7</v>
      </c>
      <c r="V2314">
        <v>472.9819</v>
      </c>
      <c r="W2314">
        <v>0.86</v>
      </c>
      <c r="X2314">
        <v>1</v>
      </c>
      <c r="Y2314">
        <v>52</v>
      </c>
      <c r="Z2314">
        <v>32</v>
      </c>
      <c r="AA2314">
        <v>0</v>
      </c>
      <c r="AB2314">
        <v>0</v>
      </c>
      <c r="AC2314">
        <v>240.73</v>
      </c>
      <c r="AD2314">
        <v>1000</v>
      </c>
      <c r="AE2314">
        <v>2000</v>
      </c>
      <c r="AF2314">
        <v>0</v>
      </c>
      <c r="AG2314">
        <v>0</v>
      </c>
      <c r="AH2314">
        <v>0</v>
      </c>
      <c r="AI2314">
        <v>0</v>
      </c>
      <c r="AJ2314">
        <v>0</v>
      </c>
      <c r="AK2314">
        <v>0</v>
      </c>
      <c r="AL2314">
        <v>0</v>
      </c>
      <c r="AM2314">
        <v>0</v>
      </c>
      <c r="AN2314">
        <v>0</v>
      </c>
      <c r="AO2314">
        <v>0</v>
      </c>
      <c r="AP2314">
        <v>0</v>
      </c>
      <c r="AQ2314">
        <v>0</v>
      </c>
      <c r="AR2314">
        <v>0</v>
      </c>
      <c r="AS2314">
        <v>0</v>
      </c>
      <c r="AT2314">
        <v>0</v>
      </c>
      <c r="AU2314">
        <v>0</v>
      </c>
      <c r="AV2314">
        <v>0</v>
      </c>
      <c r="AW2314">
        <v>0</v>
      </c>
      <c r="AX2314">
        <v>1</v>
      </c>
    </row>
    <row r="2315" spans="1:50" x14ac:dyDescent="0.25">
      <c r="A2315" s="36">
        <v>5904367</v>
      </c>
      <c r="B2315" s="36">
        <v>47337</v>
      </c>
      <c r="C2315" t="s">
        <v>65</v>
      </c>
      <c r="D2315">
        <v>5090</v>
      </c>
      <c r="E2315">
        <v>8172</v>
      </c>
      <c r="F2315" s="1">
        <v>41500</v>
      </c>
      <c r="G2315" s="1">
        <v>41430</v>
      </c>
      <c r="H2315">
        <v>8</v>
      </c>
      <c r="I2315">
        <v>2013</v>
      </c>
      <c r="J2315">
        <v>-16.498000000000001</v>
      </c>
      <c r="K2315">
        <v>156.49</v>
      </c>
      <c r="L2315" t="s">
        <v>1623</v>
      </c>
      <c r="M2315" t="s">
        <v>1627</v>
      </c>
      <c r="N2315" s="1">
        <v>41973</v>
      </c>
      <c r="O2315">
        <v>-16.076000000000001</v>
      </c>
      <c r="P2315">
        <v>150.56899999999999</v>
      </c>
      <c r="Q2315" t="s">
        <v>33</v>
      </c>
      <c r="R2315" t="s">
        <v>626</v>
      </c>
      <c r="S2315" t="s">
        <v>627</v>
      </c>
      <c r="T2315" t="s">
        <v>34</v>
      </c>
      <c r="U2315" t="s">
        <v>7</v>
      </c>
      <c r="V2315">
        <v>472.82010000000002</v>
      </c>
      <c r="W2315">
        <v>0.86</v>
      </c>
      <c r="X2315">
        <v>1</v>
      </c>
      <c r="Y2315">
        <v>52</v>
      </c>
      <c r="Z2315">
        <v>32</v>
      </c>
      <c r="AA2315">
        <v>0</v>
      </c>
      <c r="AB2315">
        <v>0</v>
      </c>
      <c r="AC2315">
        <v>240.73</v>
      </c>
      <c r="AD2315">
        <v>1000</v>
      </c>
      <c r="AE2315">
        <v>2000</v>
      </c>
      <c r="AF2315">
        <v>0</v>
      </c>
      <c r="AG2315">
        <v>0</v>
      </c>
      <c r="AH2315">
        <v>0</v>
      </c>
      <c r="AI2315">
        <v>0</v>
      </c>
      <c r="AJ2315">
        <v>0</v>
      </c>
      <c r="AK2315">
        <v>0</v>
      </c>
      <c r="AL2315">
        <v>0</v>
      </c>
      <c r="AM2315">
        <v>0</v>
      </c>
      <c r="AN2315">
        <v>0</v>
      </c>
      <c r="AO2315">
        <v>0</v>
      </c>
      <c r="AP2315">
        <v>0</v>
      </c>
      <c r="AQ2315">
        <v>0</v>
      </c>
      <c r="AR2315">
        <v>0</v>
      </c>
      <c r="AS2315">
        <v>0</v>
      </c>
      <c r="AT2315">
        <v>0</v>
      </c>
      <c r="AU2315">
        <v>0</v>
      </c>
      <c r="AV2315">
        <v>0</v>
      </c>
      <c r="AW2315">
        <v>0</v>
      </c>
      <c r="AX2315">
        <v>1</v>
      </c>
    </row>
    <row r="2316" spans="1:50" x14ac:dyDescent="0.25">
      <c r="A2316" s="36">
        <v>5904366</v>
      </c>
      <c r="B2316" s="36">
        <v>47138</v>
      </c>
      <c r="C2316" t="s">
        <v>65</v>
      </c>
      <c r="D2316">
        <v>5089</v>
      </c>
      <c r="E2316">
        <v>8171</v>
      </c>
      <c r="F2316" s="1">
        <v>41500</v>
      </c>
      <c r="G2316" s="1">
        <v>41430</v>
      </c>
      <c r="H2316">
        <v>8</v>
      </c>
      <c r="I2316">
        <v>2013</v>
      </c>
      <c r="J2316">
        <v>-14.502000000000001</v>
      </c>
      <c r="K2316">
        <v>155.99299999999999</v>
      </c>
      <c r="L2316" t="s">
        <v>1623</v>
      </c>
      <c r="M2316" t="s">
        <v>1627</v>
      </c>
      <c r="N2316" s="1">
        <v>41973</v>
      </c>
      <c r="O2316">
        <v>-15.821</v>
      </c>
      <c r="P2316">
        <v>156.93</v>
      </c>
      <c r="Q2316" t="s">
        <v>33</v>
      </c>
      <c r="R2316" t="s">
        <v>626</v>
      </c>
      <c r="S2316" t="s">
        <v>627</v>
      </c>
      <c r="T2316" t="s">
        <v>34</v>
      </c>
      <c r="U2316" t="s">
        <v>7</v>
      </c>
      <c r="V2316">
        <v>472.58609999999999</v>
      </c>
      <c r="W2316">
        <v>0.86</v>
      </c>
      <c r="X2316">
        <v>1</v>
      </c>
      <c r="Y2316">
        <v>52</v>
      </c>
      <c r="Z2316">
        <v>32</v>
      </c>
      <c r="AA2316">
        <v>0</v>
      </c>
      <c r="AB2316">
        <v>0</v>
      </c>
      <c r="AC2316">
        <v>240.73</v>
      </c>
      <c r="AD2316">
        <v>1000</v>
      </c>
      <c r="AE2316">
        <v>2000</v>
      </c>
      <c r="AF2316">
        <v>0</v>
      </c>
      <c r="AG2316">
        <v>0</v>
      </c>
      <c r="AH2316">
        <v>0</v>
      </c>
      <c r="AI2316">
        <v>0</v>
      </c>
      <c r="AJ2316">
        <v>0</v>
      </c>
      <c r="AK2316">
        <v>0</v>
      </c>
      <c r="AL2316">
        <v>0</v>
      </c>
      <c r="AM2316">
        <v>0</v>
      </c>
      <c r="AN2316">
        <v>0</v>
      </c>
      <c r="AO2316">
        <v>0</v>
      </c>
      <c r="AP2316">
        <v>0</v>
      </c>
      <c r="AQ2316">
        <v>0</v>
      </c>
      <c r="AR2316">
        <v>0</v>
      </c>
      <c r="AS2316">
        <v>0</v>
      </c>
      <c r="AT2316">
        <v>0</v>
      </c>
      <c r="AU2316">
        <v>0</v>
      </c>
      <c r="AV2316">
        <v>0</v>
      </c>
      <c r="AW2316">
        <v>0</v>
      </c>
      <c r="AX2316">
        <v>1</v>
      </c>
    </row>
    <row r="2317" spans="1:50" x14ac:dyDescent="0.25">
      <c r="A2317" s="36">
        <v>5904365</v>
      </c>
      <c r="B2317" s="36">
        <v>154034</v>
      </c>
      <c r="C2317" t="s">
        <v>65</v>
      </c>
      <c r="D2317">
        <v>5088</v>
      </c>
      <c r="E2317">
        <v>8170</v>
      </c>
      <c r="F2317" s="1">
        <v>41499</v>
      </c>
      <c r="G2317" s="1">
        <v>41430</v>
      </c>
      <c r="H2317">
        <v>8</v>
      </c>
      <c r="I2317">
        <v>2013</v>
      </c>
      <c r="J2317">
        <v>-13.798999999999999</v>
      </c>
      <c r="K2317">
        <v>157.994</v>
      </c>
      <c r="L2317" t="s">
        <v>1623</v>
      </c>
      <c r="M2317" t="s">
        <v>1627</v>
      </c>
      <c r="N2317" s="1">
        <v>41972</v>
      </c>
      <c r="O2317">
        <v>-14.541</v>
      </c>
      <c r="P2317">
        <v>150.56899999999999</v>
      </c>
      <c r="Q2317" t="s">
        <v>33</v>
      </c>
      <c r="R2317" t="s">
        <v>626</v>
      </c>
      <c r="S2317" t="s">
        <v>627</v>
      </c>
      <c r="T2317" t="s">
        <v>34</v>
      </c>
      <c r="U2317" t="s">
        <v>7</v>
      </c>
      <c r="V2317">
        <v>472.94099999999997</v>
      </c>
      <c r="W2317">
        <v>0.86</v>
      </c>
      <c r="X2317">
        <v>1</v>
      </c>
      <c r="Y2317">
        <v>52</v>
      </c>
      <c r="Z2317">
        <v>32</v>
      </c>
      <c r="AA2317">
        <v>0</v>
      </c>
      <c r="AB2317">
        <v>0</v>
      </c>
      <c r="AC2317">
        <v>240.73</v>
      </c>
      <c r="AD2317">
        <v>1000</v>
      </c>
      <c r="AE2317">
        <v>2000</v>
      </c>
      <c r="AF2317">
        <v>0</v>
      </c>
      <c r="AG2317">
        <v>0</v>
      </c>
      <c r="AH2317">
        <v>0</v>
      </c>
      <c r="AI2317">
        <v>0</v>
      </c>
      <c r="AJ2317">
        <v>0</v>
      </c>
      <c r="AK2317">
        <v>0</v>
      </c>
      <c r="AL2317">
        <v>0</v>
      </c>
      <c r="AM2317">
        <v>0</v>
      </c>
      <c r="AN2317">
        <v>0</v>
      </c>
      <c r="AO2317">
        <v>0</v>
      </c>
      <c r="AP2317">
        <v>0</v>
      </c>
      <c r="AQ2317">
        <v>0</v>
      </c>
      <c r="AR2317">
        <v>0</v>
      </c>
      <c r="AS2317">
        <v>0</v>
      </c>
      <c r="AT2317">
        <v>0</v>
      </c>
      <c r="AU2317">
        <v>0</v>
      </c>
      <c r="AV2317">
        <v>0</v>
      </c>
      <c r="AW2317">
        <v>0</v>
      </c>
      <c r="AX2317">
        <v>1</v>
      </c>
    </row>
    <row r="2318" spans="1:50" x14ac:dyDescent="0.25">
      <c r="A2318" s="36">
        <v>5904364</v>
      </c>
      <c r="B2318" s="36">
        <v>154040</v>
      </c>
      <c r="C2318" t="s">
        <v>65</v>
      </c>
      <c r="D2318">
        <v>5087</v>
      </c>
      <c r="E2318">
        <v>8169</v>
      </c>
      <c r="F2318" s="1">
        <v>41498</v>
      </c>
      <c r="G2318" s="1">
        <v>41430</v>
      </c>
      <c r="H2318">
        <v>8</v>
      </c>
      <c r="I2318">
        <v>2013</v>
      </c>
      <c r="J2318">
        <v>-12.305999999999999</v>
      </c>
      <c r="K2318">
        <v>161.995</v>
      </c>
      <c r="L2318" t="s">
        <v>1623</v>
      </c>
      <c r="M2318" t="s">
        <v>1627</v>
      </c>
      <c r="N2318" s="1">
        <v>41972</v>
      </c>
      <c r="O2318">
        <v>-12.031000000000001</v>
      </c>
      <c r="P2318">
        <v>159.25</v>
      </c>
      <c r="Q2318" t="s">
        <v>33</v>
      </c>
      <c r="R2318" t="s">
        <v>626</v>
      </c>
      <c r="S2318" t="s">
        <v>627</v>
      </c>
      <c r="T2318" t="s">
        <v>34</v>
      </c>
      <c r="U2318" t="s">
        <v>7</v>
      </c>
      <c r="V2318">
        <v>473.37220000000002</v>
      </c>
      <c r="W2318">
        <v>0.86</v>
      </c>
      <c r="X2318">
        <v>1</v>
      </c>
      <c r="Y2318">
        <v>52</v>
      </c>
      <c r="Z2318">
        <v>32</v>
      </c>
      <c r="AA2318">
        <v>0</v>
      </c>
      <c r="AB2318">
        <v>0</v>
      </c>
      <c r="AC2318">
        <v>240.73</v>
      </c>
      <c r="AD2318">
        <v>1000</v>
      </c>
      <c r="AE2318">
        <v>2000</v>
      </c>
      <c r="AF2318">
        <v>0</v>
      </c>
      <c r="AG2318">
        <v>0</v>
      </c>
      <c r="AH2318">
        <v>0</v>
      </c>
      <c r="AI2318">
        <v>0</v>
      </c>
      <c r="AJ2318">
        <v>0</v>
      </c>
      <c r="AK2318">
        <v>0</v>
      </c>
      <c r="AL2318">
        <v>0</v>
      </c>
      <c r="AM2318">
        <v>0</v>
      </c>
      <c r="AN2318">
        <v>0</v>
      </c>
      <c r="AO2318">
        <v>0</v>
      </c>
      <c r="AP2318">
        <v>0</v>
      </c>
      <c r="AQ2318">
        <v>0</v>
      </c>
      <c r="AR2318">
        <v>0</v>
      </c>
      <c r="AS2318">
        <v>0</v>
      </c>
      <c r="AT2318">
        <v>0</v>
      </c>
      <c r="AU2318">
        <v>0</v>
      </c>
      <c r="AV2318">
        <v>0</v>
      </c>
      <c r="AW2318">
        <v>0</v>
      </c>
      <c r="AX2318">
        <v>1</v>
      </c>
    </row>
    <row r="2319" spans="1:50" x14ac:dyDescent="0.25">
      <c r="A2319" s="36">
        <v>5904363</v>
      </c>
      <c r="B2319" s="36">
        <v>154336</v>
      </c>
      <c r="C2319" t="s">
        <v>65</v>
      </c>
      <c r="D2319">
        <v>5086</v>
      </c>
      <c r="E2319">
        <v>8168</v>
      </c>
      <c r="F2319" s="1">
        <v>41497</v>
      </c>
      <c r="G2319" s="1">
        <v>41430</v>
      </c>
      <c r="H2319">
        <v>8</v>
      </c>
      <c r="I2319">
        <v>2013</v>
      </c>
      <c r="J2319">
        <v>-11.595000000000001</v>
      </c>
      <c r="K2319">
        <v>163.995</v>
      </c>
      <c r="L2319" t="s">
        <v>1623</v>
      </c>
      <c r="M2319" t="s">
        <v>1627</v>
      </c>
      <c r="N2319" s="1">
        <v>41971</v>
      </c>
      <c r="O2319">
        <v>-12.7822</v>
      </c>
      <c r="P2319">
        <v>158.10599999999999</v>
      </c>
      <c r="Q2319" t="s">
        <v>33</v>
      </c>
      <c r="R2319" t="s">
        <v>626</v>
      </c>
      <c r="S2319" t="s">
        <v>627</v>
      </c>
      <c r="T2319" t="s">
        <v>34</v>
      </c>
      <c r="U2319" t="s">
        <v>7</v>
      </c>
      <c r="V2319">
        <v>473.64620000000002</v>
      </c>
      <c r="W2319">
        <v>0.86</v>
      </c>
      <c r="X2319">
        <v>1</v>
      </c>
      <c r="Y2319">
        <v>52</v>
      </c>
      <c r="Z2319">
        <v>48</v>
      </c>
      <c r="AA2319">
        <v>0</v>
      </c>
      <c r="AB2319">
        <v>1</v>
      </c>
      <c r="AC2319">
        <v>240.73</v>
      </c>
      <c r="AD2319">
        <v>1000</v>
      </c>
      <c r="AE2319">
        <v>2000</v>
      </c>
      <c r="AF2319">
        <v>0</v>
      </c>
      <c r="AG2319">
        <v>0</v>
      </c>
      <c r="AH2319">
        <v>0</v>
      </c>
      <c r="AI2319">
        <v>0</v>
      </c>
      <c r="AJ2319">
        <v>0</v>
      </c>
      <c r="AK2319">
        <v>0</v>
      </c>
      <c r="AL2319">
        <v>0</v>
      </c>
      <c r="AM2319">
        <v>0</v>
      </c>
      <c r="AN2319">
        <v>0</v>
      </c>
      <c r="AO2319">
        <v>0</v>
      </c>
      <c r="AP2319">
        <v>0</v>
      </c>
      <c r="AQ2319">
        <v>0</v>
      </c>
      <c r="AR2319">
        <v>0</v>
      </c>
      <c r="AS2319">
        <v>0</v>
      </c>
      <c r="AT2319">
        <v>0</v>
      </c>
      <c r="AU2319">
        <v>0</v>
      </c>
      <c r="AV2319">
        <v>0</v>
      </c>
      <c r="AW2319">
        <v>0</v>
      </c>
      <c r="AX2319">
        <v>1</v>
      </c>
    </row>
    <row r="2320" spans="1:50" x14ac:dyDescent="0.25">
      <c r="A2320" s="36">
        <v>5904362</v>
      </c>
      <c r="B2320" s="36">
        <v>154439</v>
      </c>
      <c r="C2320" t="s">
        <v>65</v>
      </c>
      <c r="D2320">
        <v>5085</v>
      </c>
      <c r="E2320">
        <v>8167</v>
      </c>
      <c r="F2320" s="1">
        <v>41497</v>
      </c>
      <c r="G2320" s="1">
        <v>41430</v>
      </c>
      <c r="H2320">
        <v>8</v>
      </c>
      <c r="I2320">
        <v>2013</v>
      </c>
      <c r="J2320">
        <v>-11.307</v>
      </c>
      <c r="K2320">
        <v>165.00399999999999</v>
      </c>
      <c r="L2320" t="s">
        <v>1623</v>
      </c>
      <c r="M2320" t="s">
        <v>1627</v>
      </c>
      <c r="N2320" s="1">
        <v>41970</v>
      </c>
      <c r="O2320">
        <v>-12.111000000000001</v>
      </c>
      <c r="P2320">
        <v>169.74</v>
      </c>
      <c r="Q2320" t="s">
        <v>33</v>
      </c>
      <c r="R2320" t="s">
        <v>626</v>
      </c>
      <c r="S2320" t="s">
        <v>627</v>
      </c>
      <c r="T2320" t="s">
        <v>34</v>
      </c>
      <c r="U2320" t="s">
        <v>7</v>
      </c>
      <c r="V2320">
        <v>472.8938</v>
      </c>
      <c r="W2320">
        <v>0.86</v>
      </c>
      <c r="X2320">
        <v>1</v>
      </c>
      <c r="Y2320">
        <v>52</v>
      </c>
      <c r="Z2320">
        <v>32</v>
      </c>
      <c r="AA2320">
        <v>0</v>
      </c>
      <c r="AB2320">
        <v>0</v>
      </c>
      <c r="AC2320">
        <v>240.73</v>
      </c>
      <c r="AD2320">
        <v>1000</v>
      </c>
      <c r="AE2320">
        <v>2000</v>
      </c>
      <c r="AF2320">
        <v>0</v>
      </c>
      <c r="AG2320">
        <v>0</v>
      </c>
      <c r="AH2320">
        <v>0</v>
      </c>
      <c r="AI2320">
        <v>0</v>
      </c>
      <c r="AJ2320">
        <v>0</v>
      </c>
      <c r="AK2320">
        <v>0</v>
      </c>
      <c r="AL2320">
        <v>0</v>
      </c>
      <c r="AM2320">
        <v>0</v>
      </c>
      <c r="AN2320">
        <v>0</v>
      </c>
      <c r="AO2320">
        <v>0</v>
      </c>
      <c r="AP2320">
        <v>0</v>
      </c>
      <c r="AQ2320">
        <v>0</v>
      </c>
      <c r="AR2320">
        <v>0</v>
      </c>
      <c r="AS2320">
        <v>0</v>
      </c>
      <c r="AT2320">
        <v>0</v>
      </c>
      <c r="AU2320">
        <v>0</v>
      </c>
      <c r="AV2320">
        <v>0</v>
      </c>
      <c r="AW2320">
        <v>0</v>
      </c>
      <c r="AX2320">
        <v>1</v>
      </c>
    </row>
    <row r="2321" spans="1:50" x14ac:dyDescent="0.25">
      <c r="A2321" s="36">
        <v>5904361</v>
      </c>
      <c r="B2321" s="36">
        <v>154240</v>
      </c>
      <c r="C2321" t="s">
        <v>65</v>
      </c>
      <c r="D2321">
        <v>5084</v>
      </c>
      <c r="E2321">
        <v>8166</v>
      </c>
      <c r="F2321" s="1">
        <v>41496</v>
      </c>
      <c r="G2321" s="1">
        <v>41430</v>
      </c>
      <c r="H2321">
        <v>8</v>
      </c>
      <c r="I2321">
        <v>2013</v>
      </c>
      <c r="J2321">
        <v>-10.893000000000001</v>
      </c>
      <c r="K2321">
        <v>168.20099999999999</v>
      </c>
      <c r="L2321" t="s">
        <v>1623</v>
      </c>
      <c r="M2321" t="s">
        <v>1627</v>
      </c>
      <c r="N2321" s="1">
        <v>41969</v>
      </c>
      <c r="O2321">
        <v>-8.6790000000000003</v>
      </c>
      <c r="P2321">
        <v>170.71899999999999</v>
      </c>
      <c r="Q2321" t="s">
        <v>33</v>
      </c>
      <c r="R2321" t="s">
        <v>626</v>
      </c>
      <c r="S2321" t="s">
        <v>627</v>
      </c>
      <c r="T2321" t="s">
        <v>34</v>
      </c>
      <c r="U2321" t="s">
        <v>7</v>
      </c>
      <c r="V2321">
        <v>472.65069999999997</v>
      </c>
      <c r="W2321">
        <v>0.86</v>
      </c>
      <c r="X2321">
        <v>1</v>
      </c>
      <c r="Y2321">
        <v>52</v>
      </c>
      <c r="Z2321">
        <v>32</v>
      </c>
      <c r="AA2321">
        <v>0</v>
      </c>
      <c r="AB2321">
        <v>0</v>
      </c>
      <c r="AC2321">
        <v>240.73</v>
      </c>
      <c r="AD2321">
        <v>1000</v>
      </c>
      <c r="AE2321">
        <v>2000</v>
      </c>
      <c r="AF2321">
        <v>0</v>
      </c>
      <c r="AG2321">
        <v>0</v>
      </c>
      <c r="AH2321">
        <v>0</v>
      </c>
      <c r="AI2321">
        <v>0</v>
      </c>
      <c r="AJ2321">
        <v>0</v>
      </c>
      <c r="AK2321">
        <v>0</v>
      </c>
      <c r="AL2321">
        <v>0</v>
      </c>
      <c r="AM2321">
        <v>0</v>
      </c>
      <c r="AN2321">
        <v>0</v>
      </c>
      <c r="AO2321">
        <v>0</v>
      </c>
      <c r="AP2321">
        <v>0</v>
      </c>
      <c r="AQ2321">
        <v>0</v>
      </c>
      <c r="AR2321">
        <v>0</v>
      </c>
      <c r="AS2321">
        <v>0</v>
      </c>
      <c r="AT2321">
        <v>0</v>
      </c>
      <c r="AU2321">
        <v>0</v>
      </c>
      <c r="AV2321">
        <v>0</v>
      </c>
      <c r="AW2321">
        <v>0</v>
      </c>
      <c r="AX2321">
        <v>1</v>
      </c>
    </row>
    <row r="2322" spans="1:50" x14ac:dyDescent="0.25">
      <c r="A2322" s="36">
        <v>5904360</v>
      </c>
      <c r="B2322" s="36">
        <v>154539</v>
      </c>
      <c r="C2322" t="s">
        <v>65</v>
      </c>
      <c r="D2322">
        <v>5083</v>
      </c>
      <c r="E2322">
        <v>8165</v>
      </c>
      <c r="F2322" s="1">
        <v>41496</v>
      </c>
      <c r="G2322" s="1">
        <v>41430</v>
      </c>
      <c r="H2322">
        <v>8</v>
      </c>
      <c r="I2322">
        <v>2013</v>
      </c>
      <c r="J2322">
        <v>-10.696999999999999</v>
      </c>
      <c r="K2322">
        <v>169.501</v>
      </c>
      <c r="L2322" t="s">
        <v>1623</v>
      </c>
      <c r="M2322" t="s">
        <v>1627</v>
      </c>
      <c r="N2322" s="1">
        <v>41968</v>
      </c>
      <c r="O2322">
        <v>-14.129</v>
      </c>
      <c r="P2322">
        <v>177.256</v>
      </c>
      <c r="Q2322" t="s">
        <v>33</v>
      </c>
      <c r="R2322" t="s">
        <v>626</v>
      </c>
      <c r="S2322" t="s">
        <v>627</v>
      </c>
      <c r="T2322" t="s">
        <v>34</v>
      </c>
      <c r="U2322" t="s">
        <v>7</v>
      </c>
      <c r="V2322">
        <v>472.11810000000003</v>
      </c>
      <c r="W2322">
        <v>0.86</v>
      </c>
      <c r="X2322">
        <v>1</v>
      </c>
      <c r="Y2322">
        <v>46</v>
      </c>
      <c r="Z2322">
        <v>32</v>
      </c>
      <c r="AA2322">
        <v>0</v>
      </c>
      <c r="AB2322">
        <v>0</v>
      </c>
      <c r="AC2322">
        <v>240.73</v>
      </c>
      <c r="AD2322">
        <v>1000</v>
      </c>
      <c r="AE2322">
        <v>2000</v>
      </c>
      <c r="AF2322">
        <v>0</v>
      </c>
      <c r="AG2322">
        <v>0</v>
      </c>
      <c r="AH2322">
        <v>0</v>
      </c>
      <c r="AI2322">
        <v>0</v>
      </c>
      <c r="AJ2322">
        <v>0</v>
      </c>
      <c r="AK2322">
        <v>0</v>
      </c>
      <c r="AL2322">
        <v>0</v>
      </c>
      <c r="AM2322">
        <v>0</v>
      </c>
      <c r="AN2322">
        <v>0</v>
      </c>
      <c r="AO2322">
        <v>0</v>
      </c>
      <c r="AP2322">
        <v>0</v>
      </c>
      <c r="AQ2322">
        <v>0</v>
      </c>
      <c r="AR2322">
        <v>0</v>
      </c>
      <c r="AS2322">
        <v>0</v>
      </c>
      <c r="AT2322">
        <v>0</v>
      </c>
      <c r="AU2322">
        <v>0</v>
      </c>
      <c r="AV2322">
        <v>0</v>
      </c>
      <c r="AW2322">
        <v>0</v>
      </c>
      <c r="AX2322">
        <v>1</v>
      </c>
    </row>
    <row r="2323" spans="1:50" x14ac:dyDescent="0.25">
      <c r="A2323" s="36">
        <v>5904117</v>
      </c>
      <c r="B2323" s="36">
        <v>46366</v>
      </c>
      <c r="C2323" t="s">
        <v>64</v>
      </c>
      <c r="D2323">
        <v>4619</v>
      </c>
      <c r="E2323">
        <v>6393</v>
      </c>
      <c r="F2323" s="1">
        <v>41507</v>
      </c>
      <c r="G2323" s="1">
        <v>41526</v>
      </c>
      <c r="H2323">
        <v>8</v>
      </c>
      <c r="I2323">
        <v>2013</v>
      </c>
      <c r="J2323">
        <v>-38.508299999999998</v>
      </c>
      <c r="K2323">
        <v>159.83840000000001</v>
      </c>
      <c r="L2323" t="s">
        <v>1623</v>
      </c>
      <c r="M2323" t="s">
        <v>597</v>
      </c>
      <c r="N2323" s="1">
        <v>41975</v>
      </c>
      <c r="O2323">
        <v>-33.485300000000002</v>
      </c>
      <c r="P2323">
        <v>157.10769999999999</v>
      </c>
      <c r="Q2323" t="s">
        <v>3</v>
      </c>
      <c r="R2323" t="s">
        <v>637</v>
      </c>
      <c r="S2323" t="s">
        <v>638</v>
      </c>
      <c r="T2323" t="s">
        <v>8</v>
      </c>
      <c r="U2323" t="s">
        <v>7</v>
      </c>
      <c r="V2323">
        <v>468.68180000000001</v>
      </c>
      <c r="W2323">
        <v>0.86</v>
      </c>
      <c r="X2323">
        <v>1</v>
      </c>
      <c r="Y2323">
        <v>45</v>
      </c>
      <c r="Z2323">
        <v>0</v>
      </c>
      <c r="AA2323">
        <v>0</v>
      </c>
      <c r="AB2323">
        <v>0</v>
      </c>
      <c r="AC2323">
        <v>240</v>
      </c>
      <c r="AD2323">
        <v>1000</v>
      </c>
      <c r="AE2323">
        <v>2020</v>
      </c>
      <c r="AF2323">
        <v>0</v>
      </c>
      <c r="AG2323">
        <v>0</v>
      </c>
      <c r="AH2323">
        <v>0</v>
      </c>
      <c r="AI2323">
        <v>0</v>
      </c>
      <c r="AJ2323">
        <v>0</v>
      </c>
      <c r="AK2323">
        <v>0</v>
      </c>
      <c r="AL2323">
        <v>0</v>
      </c>
      <c r="AM2323">
        <v>0</v>
      </c>
      <c r="AN2323">
        <v>0</v>
      </c>
      <c r="AO2323">
        <v>0</v>
      </c>
      <c r="AP2323">
        <v>0</v>
      </c>
      <c r="AQ2323">
        <v>0</v>
      </c>
      <c r="AR2323">
        <v>0</v>
      </c>
      <c r="AS2323">
        <v>0</v>
      </c>
      <c r="AT2323">
        <v>0</v>
      </c>
      <c r="AU2323">
        <v>0</v>
      </c>
      <c r="AV2323">
        <v>0</v>
      </c>
      <c r="AW2323">
        <v>0</v>
      </c>
      <c r="AX2323">
        <v>1</v>
      </c>
    </row>
    <row r="2324" spans="1:50" x14ac:dyDescent="0.25">
      <c r="A2324" s="36">
        <v>5904115</v>
      </c>
      <c r="B2324" s="36">
        <v>46372</v>
      </c>
      <c r="C2324" t="s">
        <v>64</v>
      </c>
      <c r="D2324">
        <v>4617</v>
      </c>
      <c r="E2324">
        <v>6411</v>
      </c>
      <c r="F2324" s="1">
        <v>41507</v>
      </c>
      <c r="G2324" s="1">
        <v>41526</v>
      </c>
      <c r="H2324">
        <v>8</v>
      </c>
      <c r="I2324">
        <v>2013</v>
      </c>
      <c r="J2324">
        <v>-39.9983</v>
      </c>
      <c r="K2324">
        <v>161.5017</v>
      </c>
      <c r="L2324" t="s">
        <v>1623</v>
      </c>
      <c r="M2324" t="s">
        <v>597</v>
      </c>
      <c r="N2324" s="1">
        <v>41976</v>
      </c>
      <c r="O2324">
        <v>-38.547400000000003</v>
      </c>
      <c r="P2324">
        <v>159.04990000000001</v>
      </c>
      <c r="Q2324" t="s">
        <v>3</v>
      </c>
      <c r="R2324" t="s">
        <v>637</v>
      </c>
      <c r="S2324" t="s">
        <v>638</v>
      </c>
      <c r="T2324" t="s">
        <v>8</v>
      </c>
      <c r="U2324" t="s">
        <v>7</v>
      </c>
      <c r="V2324">
        <v>468.6866</v>
      </c>
      <c r="W2324">
        <v>0.86</v>
      </c>
      <c r="X2324">
        <v>1</v>
      </c>
      <c r="Y2324">
        <v>40</v>
      </c>
      <c r="Z2324">
        <v>0</v>
      </c>
      <c r="AA2324">
        <v>0</v>
      </c>
      <c r="AB2324">
        <v>0</v>
      </c>
      <c r="AC2324">
        <v>240</v>
      </c>
      <c r="AD2324">
        <v>1000</v>
      </c>
      <c r="AE2324">
        <v>2020</v>
      </c>
      <c r="AF2324">
        <v>0</v>
      </c>
      <c r="AG2324">
        <v>0</v>
      </c>
      <c r="AH2324">
        <v>0</v>
      </c>
      <c r="AI2324">
        <v>0</v>
      </c>
      <c r="AJ2324">
        <v>0</v>
      </c>
      <c r="AK2324">
        <v>0</v>
      </c>
      <c r="AL2324">
        <v>0</v>
      </c>
      <c r="AM2324">
        <v>0</v>
      </c>
      <c r="AN2324">
        <v>0</v>
      </c>
      <c r="AO2324">
        <v>0</v>
      </c>
      <c r="AP2324">
        <v>0</v>
      </c>
      <c r="AQ2324">
        <v>0</v>
      </c>
      <c r="AR2324">
        <v>0</v>
      </c>
      <c r="AS2324">
        <v>0</v>
      </c>
      <c r="AT2324">
        <v>0</v>
      </c>
      <c r="AU2324">
        <v>0</v>
      </c>
      <c r="AV2324">
        <v>0</v>
      </c>
      <c r="AW2324">
        <v>0</v>
      </c>
      <c r="AX2324">
        <v>1</v>
      </c>
    </row>
    <row r="2325" spans="1:50" x14ac:dyDescent="0.25">
      <c r="A2325" s="36">
        <v>5904113</v>
      </c>
      <c r="B2325" s="36">
        <v>41390</v>
      </c>
      <c r="C2325" t="s">
        <v>64</v>
      </c>
      <c r="D2325">
        <v>4615</v>
      </c>
      <c r="E2325">
        <v>6390</v>
      </c>
      <c r="F2325" s="1">
        <v>41506</v>
      </c>
      <c r="G2325" s="1">
        <v>41526</v>
      </c>
      <c r="H2325">
        <v>8</v>
      </c>
      <c r="I2325">
        <v>2013</v>
      </c>
      <c r="J2325">
        <v>-35.4833</v>
      </c>
      <c r="K2325">
        <v>158.54</v>
      </c>
      <c r="L2325" t="s">
        <v>1623</v>
      </c>
      <c r="M2325" t="s">
        <v>597</v>
      </c>
      <c r="N2325" s="1">
        <v>41975</v>
      </c>
      <c r="O2325">
        <v>-38.000399999999999</v>
      </c>
      <c r="P2325">
        <v>155.65199999999999</v>
      </c>
      <c r="Q2325" t="s">
        <v>3</v>
      </c>
      <c r="R2325" t="s">
        <v>637</v>
      </c>
      <c r="S2325" t="s">
        <v>638</v>
      </c>
      <c r="T2325" t="s">
        <v>8</v>
      </c>
      <c r="U2325" t="s">
        <v>7</v>
      </c>
      <c r="V2325">
        <v>468.86439999999999</v>
      </c>
      <c r="W2325">
        <v>0.86</v>
      </c>
      <c r="X2325">
        <v>1</v>
      </c>
      <c r="Y2325">
        <v>39</v>
      </c>
      <c r="Z2325">
        <v>0</v>
      </c>
      <c r="AA2325">
        <v>0</v>
      </c>
      <c r="AB2325">
        <v>0</v>
      </c>
      <c r="AC2325">
        <v>240</v>
      </c>
      <c r="AD2325">
        <v>1000</v>
      </c>
      <c r="AE2325">
        <v>2020</v>
      </c>
      <c r="AF2325">
        <v>0</v>
      </c>
      <c r="AG2325">
        <v>0</v>
      </c>
      <c r="AH2325">
        <v>0</v>
      </c>
      <c r="AI2325">
        <v>0</v>
      </c>
      <c r="AJ2325">
        <v>0</v>
      </c>
      <c r="AK2325">
        <v>0</v>
      </c>
      <c r="AL2325">
        <v>0</v>
      </c>
      <c r="AM2325">
        <v>0</v>
      </c>
      <c r="AN2325">
        <v>0</v>
      </c>
      <c r="AO2325">
        <v>0</v>
      </c>
      <c r="AP2325">
        <v>0</v>
      </c>
      <c r="AQ2325">
        <v>0</v>
      </c>
      <c r="AR2325">
        <v>0</v>
      </c>
      <c r="AS2325">
        <v>0</v>
      </c>
      <c r="AT2325">
        <v>0</v>
      </c>
      <c r="AU2325">
        <v>0</v>
      </c>
      <c r="AV2325">
        <v>0</v>
      </c>
      <c r="AW2325">
        <v>0</v>
      </c>
      <c r="AX2325">
        <v>1</v>
      </c>
    </row>
    <row r="2326" spans="1:50" x14ac:dyDescent="0.25">
      <c r="A2326" s="36">
        <v>5904225</v>
      </c>
      <c r="B2326" s="36">
        <v>175</v>
      </c>
      <c r="C2326" t="s">
        <v>65</v>
      </c>
      <c r="D2326">
        <v>175</v>
      </c>
      <c r="E2326">
        <v>175</v>
      </c>
      <c r="F2326" s="1">
        <v>41253</v>
      </c>
      <c r="G2326" s="1">
        <v>41256</v>
      </c>
      <c r="H2326">
        <v>12</v>
      </c>
      <c r="I2326">
        <v>2012</v>
      </c>
      <c r="J2326">
        <v>-39</v>
      </c>
      <c r="K2326">
        <v>-168</v>
      </c>
      <c r="L2326" t="s">
        <v>1623</v>
      </c>
      <c r="M2326" t="s">
        <v>573</v>
      </c>
      <c r="N2326" s="1">
        <v>41975</v>
      </c>
      <c r="O2326">
        <v>-35.451999999999998</v>
      </c>
      <c r="P2326">
        <v>-165.53700000000001</v>
      </c>
      <c r="Q2326" t="s">
        <v>14</v>
      </c>
      <c r="R2326" t="s">
        <v>615</v>
      </c>
      <c r="S2326" t="s">
        <v>616</v>
      </c>
      <c r="T2326" t="s">
        <v>13</v>
      </c>
      <c r="U2326" t="s">
        <v>12</v>
      </c>
      <c r="V2326">
        <v>722.23680000000002</v>
      </c>
      <c r="W2326">
        <v>0.86</v>
      </c>
      <c r="X2326">
        <v>1</v>
      </c>
      <c r="Y2326">
        <v>244</v>
      </c>
      <c r="Z2326">
        <v>139</v>
      </c>
      <c r="AA2326">
        <v>0</v>
      </c>
      <c r="AB2326">
        <v>0</v>
      </c>
      <c r="AC2326">
        <v>240</v>
      </c>
      <c r="AD2326">
        <v>1000</v>
      </c>
      <c r="AE2326">
        <v>2000</v>
      </c>
      <c r="AF2326">
        <v>0</v>
      </c>
      <c r="AG2326">
        <v>0</v>
      </c>
      <c r="AH2326">
        <v>0</v>
      </c>
      <c r="AI2326">
        <v>0</v>
      </c>
      <c r="AJ2326">
        <v>0</v>
      </c>
      <c r="AK2326">
        <v>0</v>
      </c>
      <c r="AL2326">
        <v>0</v>
      </c>
      <c r="AM2326">
        <v>0</v>
      </c>
      <c r="AN2326">
        <v>0</v>
      </c>
      <c r="AO2326">
        <v>0</v>
      </c>
      <c r="AP2326">
        <v>0</v>
      </c>
      <c r="AQ2326">
        <v>0</v>
      </c>
      <c r="AR2326">
        <v>0</v>
      </c>
      <c r="AS2326">
        <v>0</v>
      </c>
      <c r="AT2326">
        <v>0</v>
      </c>
      <c r="AU2326">
        <v>0</v>
      </c>
      <c r="AV2326">
        <v>0</v>
      </c>
      <c r="AW2326">
        <v>0</v>
      </c>
      <c r="AX2326">
        <v>1</v>
      </c>
    </row>
    <row r="2327" spans="1:50" x14ac:dyDescent="0.25">
      <c r="A2327" s="36">
        <v>5903993</v>
      </c>
      <c r="B2327" s="36">
        <v>41361</v>
      </c>
      <c r="C2327" t="s">
        <v>64</v>
      </c>
      <c r="D2327">
        <v>4400</v>
      </c>
      <c r="E2327">
        <v>6123</v>
      </c>
      <c r="F2327" s="1">
        <v>41230</v>
      </c>
      <c r="G2327" s="1">
        <v>41240</v>
      </c>
      <c r="H2327">
        <v>11</v>
      </c>
      <c r="I2327">
        <v>2012</v>
      </c>
      <c r="J2327">
        <v>-31.0016</v>
      </c>
      <c r="K2327">
        <v>-79.010000000000005</v>
      </c>
      <c r="L2327" t="s">
        <v>1623</v>
      </c>
      <c r="M2327" t="s">
        <v>597</v>
      </c>
      <c r="N2327" s="1">
        <v>41974</v>
      </c>
      <c r="O2327">
        <v>-29.536100000000001</v>
      </c>
      <c r="P2327">
        <v>-78.138900000000007</v>
      </c>
      <c r="Q2327" t="s">
        <v>3</v>
      </c>
      <c r="R2327" t="s">
        <v>637</v>
      </c>
      <c r="S2327" t="s">
        <v>638</v>
      </c>
      <c r="T2327" t="s">
        <v>8</v>
      </c>
      <c r="U2327" t="s">
        <v>7</v>
      </c>
      <c r="V2327">
        <v>743.26239999999996</v>
      </c>
      <c r="W2327">
        <v>0.85</v>
      </c>
      <c r="X2327">
        <v>1</v>
      </c>
      <c r="Y2327">
        <v>74</v>
      </c>
      <c r="Z2327">
        <v>0</v>
      </c>
      <c r="AA2327">
        <v>0</v>
      </c>
      <c r="AB2327">
        <v>0</v>
      </c>
      <c r="AC2327">
        <v>240</v>
      </c>
      <c r="AD2327">
        <v>1000</v>
      </c>
      <c r="AE2327">
        <v>2020</v>
      </c>
      <c r="AF2327">
        <v>0</v>
      </c>
      <c r="AG2327">
        <v>0</v>
      </c>
      <c r="AH2327">
        <v>0</v>
      </c>
      <c r="AI2327">
        <v>0</v>
      </c>
      <c r="AJ2327">
        <v>0</v>
      </c>
      <c r="AK2327">
        <v>0</v>
      </c>
      <c r="AL2327">
        <v>0</v>
      </c>
      <c r="AM2327">
        <v>0</v>
      </c>
      <c r="AN2327">
        <v>0</v>
      </c>
      <c r="AO2327">
        <v>0</v>
      </c>
      <c r="AP2327">
        <v>0</v>
      </c>
      <c r="AQ2327">
        <v>0</v>
      </c>
      <c r="AR2327">
        <v>0</v>
      </c>
      <c r="AS2327">
        <v>0</v>
      </c>
      <c r="AT2327">
        <v>0</v>
      </c>
      <c r="AU2327">
        <v>0</v>
      </c>
      <c r="AV2327">
        <v>0</v>
      </c>
      <c r="AW2327">
        <v>0</v>
      </c>
      <c r="AX2327">
        <v>1</v>
      </c>
    </row>
    <row r="2328" spans="1:50" x14ac:dyDescent="0.25">
      <c r="A2328" s="36">
        <v>5903992</v>
      </c>
      <c r="B2328" s="36">
        <v>41366</v>
      </c>
      <c r="C2328" t="s">
        <v>64</v>
      </c>
      <c r="D2328">
        <v>4399</v>
      </c>
      <c r="E2328">
        <v>6120</v>
      </c>
      <c r="F2328" s="1">
        <v>41232</v>
      </c>
      <c r="G2328" s="1">
        <v>41240</v>
      </c>
      <c r="H2328">
        <v>11</v>
      </c>
      <c r="I2328">
        <v>2012</v>
      </c>
      <c r="J2328">
        <v>-29.008299999999998</v>
      </c>
      <c r="K2328">
        <v>-86.9833</v>
      </c>
      <c r="L2328" t="s">
        <v>1623</v>
      </c>
      <c r="M2328" t="s">
        <v>597</v>
      </c>
      <c r="N2328" s="1">
        <v>41976</v>
      </c>
      <c r="O2328">
        <v>-26.601900000000001</v>
      </c>
      <c r="P2328">
        <v>-94.773700000000005</v>
      </c>
      <c r="Q2328" t="s">
        <v>3</v>
      </c>
      <c r="R2328" t="s">
        <v>637</v>
      </c>
      <c r="S2328" t="s">
        <v>638</v>
      </c>
      <c r="T2328" t="s">
        <v>8</v>
      </c>
      <c r="U2328" t="s">
        <v>7</v>
      </c>
      <c r="V2328">
        <v>743.4864</v>
      </c>
      <c r="W2328">
        <v>0.85</v>
      </c>
      <c r="X2328">
        <v>1</v>
      </c>
      <c r="Y2328">
        <v>73</v>
      </c>
      <c r="Z2328">
        <v>68</v>
      </c>
      <c r="AA2328">
        <v>0</v>
      </c>
      <c r="AB2328">
        <v>0</v>
      </c>
      <c r="AC2328">
        <v>240</v>
      </c>
      <c r="AD2328">
        <v>1000</v>
      </c>
      <c r="AE2328">
        <v>2020</v>
      </c>
      <c r="AF2328">
        <v>0</v>
      </c>
      <c r="AG2328">
        <v>0</v>
      </c>
      <c r="AH2328">
        <v>0</v>
      </c>
      <c r="AI2328">
        <v>0</v>
      </c>
      <c r="AJ2328">
        <v>0</v>
      </c>
      <c r="AK2328">
        <v>0</v>
      </c>
      <c r="AL2328">
        <v>0</v>
      </c>
      <c r="AM2328">
        <v>0</v>
      </c>
      <c r="AN2328">
        <v>0</v>
      </c>
      <c r="AO2328">
        <v>0</v>
      </c>
      <c r="AP2328">
        <v>0</v>
      </c>
      <c r="AQ2328">
        <v>0</v>
      </c>
      <c r="AR2328">
        <v>0</v>
      </c>
      <c r="AS2328">
        <v>0</v>
      </c>
      <c r="AT2328">
        <v>0</v>
      </c>
      <c r="AU2328">
        <v>0</v>
      </c>
      <c r="AV2328">
        <v>0</v>
      </c>
      <c r="AW2328">
        <v>0</v>
      </c>
      <c r="AX2328">
        <v>1</v>
      </c>
    </row>
    <row r="2329" spans="1:50" x14ac:dyDescent="0.25">
      <c r="A2329" s="36">
        <v>5903990</v>
      </c>
      <c r="B2329" s="36">
        <v>41368</v>
      </c>
      <c r="C2329" t="s">
        <v>64</v>
      </c>
      <c r="D2329">
        <v>4397</v>
      </c>
      <c r="E2329">
        <v>6121</v>
      </c>
      <c r="F2329" s="1">
        <v>41231</v>
      </c>
      <c r="G2329" s="1">
        <v>41240</v>
      </c>
      <c r="H2329">
        <v>11</v>
      </c>
      <c r="I2329">
        <v>2012</v>
      </c>
      <c r="J2329">
        <v>-29.9983</v>
      </c>
      <c r="K2329">
        <v>-82.996600000000001</v>
      </c>
      <c r="L2329" t="s">
        <v>1623</v>
      </c>
      <c r="M2329" t="s">
        <v>597</v>
      </c>
      <c r="N2329" s="1">
        <v>41975</v>
      </c>
      <c r="O2329">
        <v>-27.407800000000002</v>
      </c>
      <c r="P2329">
        <v>-88.295699999999997</v>
      </c>
      <c r="Q2329" t="s">
        <v>3</v>
      </c>
      <c r="R2329" t="s">
        <v>637</v>
      </c>
      <c r="S2329" t="s">
        <v>638</v>
      </c>
      <c r="T2329" t="s">
        <v>8</v>
      </c>
      <c r="U2329" t="s">
        <v>7</v>
      </c>
      <c r="V2329">
        <v>743.45780000000002</v>
      </c>
      <c r="W2329">
        <v>0.85</v>
      </c>
      <c r="X2329">
        <v>1</v>
      </c>
      <c r="Y2329">
        <v>74</v>
      </c>
      <c r="Z2329">
        <v>0</v>
      </c>
      <c r="AA2329">
        <v>0</v>
      </c>
      <c r="AB2329">
        <v>0</v>
      </c>
      <c r="AC2329">
        <v>240</v>
      </c>
      <c r="AD2329">
        <v>1000</v>
      </c>
      <c r="AE2329">
        <v>2020</v>
      </c>
      <c r="AF2329">
        <v>0</v>
      </c>
      <c r="AG2329">
        <v>0</v>
      </c>
      <c r="AH2329">
        <v>0</v>
      </c>
      <c r="AI2329">
        <v>0</v>
      </c>
      <c r="AJ2329">
        <v>0</v>
      </c>
      <c r="AK2329">
        <v>0</v>
      </c>
      <c r="AL2329">
        <v>0</v>
      </c>
      <c r="AM2329">
        <v>0</v>
      </c>
      <c r="AN2329">
        <v>0</v>
      </c>
      <c r="AO2329">
        <v>0</v>
      </c>
      <c r="AP2329">
        <v>0</v>
      </c>
      <c r="AQ2329">
        <v>0</v>
      </c>
      <c r="AR2329">
        <v>0</v>
      </c>
      <c r="AS2329">
        <v>0</v>
      </c>
      <c r="AT2329">
        <v>0</v>
      </c>
      <c r="AU2329">
        <v>0</v>
      </c>
      <c r="AV2329">
        <v>0</v>
      </c>
      <c r="AW2329">
        <v>0</v>
      </c>
      <c r="AX2329">
        <v>1</v>
      </c>
    </row>
    <row r="2330" spans="1:50" x14ac:dyDescent="0.25">
      <c r="A2330" s="36">
        <v>5904359</v>
      </c>
      <c r="B2330" s="36">
        <v>154239</v>
      </c>
      <c r="C2330" t="s">
        <v>65</v>
      </c>
      <c r="D2330">
        <v>5082</v>
      </c>
      <c r="E2330">
        <v>8164</v>
      </c>
      <c r="F2330" s="1">
        <v>41496</v>
      </c>
      <c r="G2330" s="1">
        <v>41430</v>
      </c>
      <c r="H2330">
        <v>8</v>
      </c>
      <c r="I2330">
        <v>2013</v>
      </c>
      <c r="J2330">
        <v>-10.597</v>
      </c>
      <c r="K2330">
        <v>170.60400000000001</v>
      </c>
      <c r="L2330" t="s">
        <v>1623</v>
      </c>
      <c r="M2330" t="s">
        <v>1627</v>
      </c>
      <c r="N2330" s="1">
        <v>41968</v>
      </c>
      <c r="O2330">
        <v>-8.8360000000000003</v>
      </c>
      <c r="P2330">
        <v>168.68899999999999</v>
      </c>
      <c r="Q2330" t="s">
        <v>33</v>
      </c>
      <c r="R2330" t="s">
        <v>626</v>
      </c>
      <c r="S2330" t="s">
        <v>627</v>
      </c>
      <c r="T2330" t="s">
        <v>34</v>
      </c>
      <c r="U2330" t="s">
        <v>7</v>
      </c>
      <c r="V2330">
        <v>471.69650000000001</v>
      </c>
      <c r="W2330">
        <v>0.86</v>
      </c>
      <c r="X2330">
        <v>1</v>
      </c>
      <c r="Y2330">
        <v>52</v>
      </c>
      <c r="Z2330">
        <v>30</v>
      </c>
      <c r="AA2330">
        <v>0</v>
      </c>
      <c r="AB2330">
        <v>0</v>
      </c>
      <c r="AC2330">
        <v>240.73</v>
      </c>
      <c r="AD2330">
        <v>1000</v>
      </c>
      <c r="AE2330">
        <v>2000</v>
      </c>
      <c r="AF2330">
        <v>0</v>
      </c>
      <c r="AG2330">
        <v>0</v>
      </c>
      <c r="AH2330">
        <v>0</v>
      </c>
      <c r="AI2330">
        <v>0</v>
      </c>
      <c r="AJ2330">
        <v>0</v>
      </c>
      <c r="AK2330">
        <v>0</v>
      </c>
      <c r="AL2330">
        <v>0</v>
      </c>
      <c r="AM2330">
        <v>0</v>
      </c>
      <c r="AN2330">
        <v>0</v>
      </c>
      <c r="AO2330">
        <v>0</v>
      </c>
      <c r="AP2330">
        <v>0</v>
      </c>
      <c r="AQ2330">
        <v>0</v>
      </c>
      <c r="AR2330">
        <v>0</v>
      </c>
      <c r="AS2330">
        <v>0</v>
      </c>
      <c r="AT2330">
        <v>0</v>
      </c>
      <c r="AU2330">
        <v>0</v>
      </c>
      <c r="AV2330">
        <v>0</v>
      </c>
      <c r="AW2330">
        <v>0</v>
      </c>
      <c r="AX2330">
        <v>1</v>
      </c>
    </row>
    <row r="2331" spans="1:50" x14ac:dyDescent="0.25">
      <c r="A2331" s="36">
        <v>5904358</v>
      </c>
      <c r="B2331" s="36">
        <v>154932</v>
      </c>
      <c r="C2331" t="s">
        <v>65</v>
      </c>
      <c r="D2331">
        <v>5081</v>
      </c>
      <c r="E2331">
        <v>8163</v>
      </c>
      <c r="F2331" s="1">
        <v>41496</v>
      </c>
      <c r="G2331" s="1">
        <v>41430</v>
      </c>
      <c r="H2331">
        <v>8</v>
      </c>
      <c r="I2331">
        <v>2013</v>
      </c>
      <c r="J2331">
        <v>-10.497999999999999</v>
      </c>
      <c r="K2331">
        <v>171.202</v>
      </c>
      <c r="L2331" t="s">
        <v>1623</v>
      </c>
      <c r="M2331" t="s">
        <v>1627</v>
      </c>
      <c r="N2331" s="1">
        <v>41968</v>
      </c>
      <c r="O2331">
        <v>-10.946</v>
      </c>
      <c r="P2331">
        <v>167.36600000000001</v>
      </c>
      <c r="Q2331" t="s">
        <v>33</v>
      </c>
      <c r="R2331" t="s">
        <v>626</v>
      </c>
      <c r="S2331" t="s">
        <v>627</v>
      </c>
      <c r="T2331" t="s">
        <v>34</v>
      </c>
      <c r="U2331" t="s">
        <v>7</v>
      </c>
      <c r="V2331">
        <v>472.14170000000001</v>
      </c>
      <c r="W2331">
        <v>0.86</v>
      </c>
      <c r="X2331">
        <v>1</v>
      </c>
      <c r="Y2331">
        <v>52</v>
      </c>
      <c r="Z2331">
        <v>30</v>
      </c>
      <c r="AA2331">
        <v>0</v>
      </c>
      <c r="AB2331">
        <v>0</v>
      </c>
      <c r="AC2331">
        <v>240.73</v>
      </c>
      <c r="AD2331">
        <v>1000</v>
      </c>
      <c r="AE2331">
        <v>2000</v>
      </c>
      <c r="AF2331">
        <v>0</v>
      </c>
      <c r="AG2331">
        <v>0</v>
      </c>
      <c r="AH2331">
        <v>0</v>
      </c>
      <c r="AI2331">
        <v>0</v>
      </c>
      <c r="AJ2331">
        <v>0</v>
      </c>
      <c r="AK2331">
        <v>0</v>
      </c>
      <c r="AL2331">
        <v>0</v>
      </c>
      <c r="AM2331">
        <v>0</v>
      </c>
      <c r="AN2331">
        <v>0</v>
      </c>
      <c r="AO2331">
        <v>0</v>
      </c>
      <c r="AP2331">
        <v>0</v>
      </c>
      <c r="AQ2331">
        <v>0</v>
      </c>
      <c r="AR2331">
        <v>0</v>
      </c>
      <c r="AS2331">
        <v>0</v>
      </c>
      <c r="AT2331">
        <v>0</v>
      </c>
      <c r="AU2331">
        <v>0</v>
      </c>
      <c r="AV2331">
        <v>0</v>
      </c>
      <c r="AW2331">
        <v>0</v>
      </c>
      <c r="AX2331">
        <v>1</v>
      </c>
    </row>
    <row r="2332" spans="1:50" x14ac:dyDescent="0.25">
      <c r="A2332" s="36">
        <v>5904357</v>
      </c>
      <c r="B2332" s="36">
        <v>154130</v>
      </c>
      <c r="C2332" t="s">
        <v>65</v>
      </c>
      <c r="D2332">
        <v>5080</v>
      </c>
      <c r="E2332">
        <v>8162</v>
      </c>
      <c r="F2332" s="1">
        <v>41495</v>
      </c>
      <c r="G2332" s="1">
        <v>41430</v>
      </c>
      <c r="H2332">
        <v>8</v>
      </c>
      <c r="I2332">
        <v>2013</v>
      </c>
      <c r="J2332">
        <v>-10.3</v>
      </c>
      <c r="K2332">
        <v>172.80500000000001</v>
      </c>
      <c r="L2332" t="s">
        <v>1623</v>
      </c>
      <c r="M2332" t="s">
        <v>1627</v>
      </c>
      <c r="N2332" s="1">
        <v>41969</v>
      </c>
      <c r="O2332">
        <v>-7.8857999999999997</v>
      </c>
      <c r="P2332">
        <v>166.208</v>
      </c>
      <c r="Q2332" t="s">
        <v>33</v>
      </c>
      <c r="R2332" t="s">
        <v>626</v>
      </c>
      <c r="S2332" t="s">
        <v>627</v>
      </c>
      <c r="T2332" t="s">
        <v>34</v>
      </c>
      <c r="U2332" t="s">
        <v>7</v>
      </c>
      <c r="V2332">
        <v>473.31720000000001</v>
      </c>
      <c r="W2332">
        <v>0.86</v>
      </c>
      <c r="X2332">
        <v>1</v>
      </c>
      <c r="Y2332">
        <v>52</v>
      </c>
      <c r="Z2332">
        <v>30</v>
      </c>
      <c r="AA2332">
        <v>0</v>
      </c>
      <c r="AB2332">
        <v>0</v>
      </c>
      <c r="AC2332">
        <v>240.73</v>
      </c>
      <c r="AD2332">
        <v>1000</v>
      </c>
      <c r="AE2332">
        <v>2000</v>
      </c>
      <c r="AF2332">
        <v>0</v>
      </c>
      <c r="AG2332">
        <v>0</v>
      </c>
      <c r="AH2332">
        <v>0</v>
      </c>
      <c r="AI2332">
        <v>0</v>
      </c>
      <c r="AJ2332">
        <v>0</v>
      </c>
      <c r="AK2332">
        <v>0</v>
      </c>
      <c r="AL2332">
        <v>0</v>
      </c>
      <c r="AM2332">
        <v>0</v>
      </c>
      <c r="AN2332">
        <v>0</v>
      </c>
      <c r="AO2332">
        <v>0</v>
      </c>
      <c r="AP2332">
        <v>0</v>
      </c>
      <c r="AQ2332">
        <v>0</v>
      </c>
      <c r="AR2332">
        <v>0</v>
      </c>
      <c r="AS2332">
        <v>0</v>
      </c>
      <c r="AT2332">
        <v>0</v>
      </c>
      <c r="AU2332">
        <v>0</v>
      </c>
      <c r="AV2332">
        <v>0</v>
      </c>
      <c r="AW2332">
        <v>0</v>
      </c>
      <c r="AX2332">
        <v>1</v>
      </c>
    </row>
    <row r="2333" spans="1:50" x14ac:dyDescent="0.25">
      <c r="A2333" s="36">
        <v>5904356</v>
      </c>
      <c r="B2333" s="36">
        <v>154933</v>
      </c>
      <c r="C2333" t="s">
        <v>65</v>
      </c>
      <c r="D2333">
        <v>5079</v>
      </c>
      <c r="E2333">
        <v>8161</v>
      </c>
      <c r="F2333" s="1">
        <v>41494</v>
      </c>
      <c r="G2333" s="1">
        <v>41430</v>
      </c>
      <c r="H2333">
        <v>8</v>
      </c>
      <c r="I2333">
        <v>2013</v>
      </c>
      <c r="J2333">
        <v>-10.096</v>
      </c>
      <c r="K2333">
        <v>174.50399999999999</v>
      </c>
      <c r="L2333" t="s">
        <v>1623</v>
      </c>
      <c r="M2333" t="s">
        <v>1627</v>
      </c>
      <c r="N2333" s="1">
        <v>41968</v>
      </c>
      <c r="O2333">
        <v>-8.2119999999999997</v>
      </c>
      <c r="P2333">
        <v>172.715</v>
      </c>
      <c r="Q2333" t="s">
        <v>33</v>
      </c>
      <c r="R2333" t="s">
        <v>626</v>
      </c>
      <c r="S2333" t="s">
        <v>627</v>
      </c>
      <c r="T2333" t="s">
        <v>34</v>
      </c>
      <c r="U2333" t="s">
        <v>7</v>
      </c>
      <c r="V2333">
        <v>473.76319999999998</v>
      </c>
      <c r="W2333">
        <v>0.86</v>
      </c>
      <c r="X2333">
        <v>1</v>
      </c>
      <c r="Y2333">
        <v>52</v>
      </c>
      <c r="Z2333">
        <v>30</v>
      </c>
      <c r="AA2333">
        <v>0</v>
      </c>
      <c r="AB2333">
        <v>0</v>
      </c>
      <c r="AC2333">
        <v>240.73</v>
      </c>
      <c r="AD2333">
        <v>1000</v>
      </c>
      <c r="AE2333">
        <v>2000</v>
      </c>
      <c r="AF2333">
        <v>0</v>
      </c>
      <c r="AG2333">
        <v>0</v>
      </c>
      <c r="AH2333">
        <v>0</v>
      </c>
      <c r="AI2333">
        <v>0</v>
      </c>
      <c r="AJ2333">
        <v>0</v>
      </c>
      <c r="AK2333">
        <v>0</v>
      </c>
      <c r="AL2333">
        <v>0</v>
      </c>
      <c r="AM2333">
        <v>0</v>
      </c>
      <c r="AN2333">
        <v>0</v>
      </c>
      <c r="AO2333">
        <v>0</v>
      </c>
      <c r="AP2333">
        <v>0</v>
      </c>
      <c r="AQ2333">
        <v>0</v>
      </c>
      <c r="AR2333">
        <v>0</v>
      </c>
      <c r="AS2333">
        <v>0</v>
      </c>
      <c r="AT2333">
        <v>0</v>
      </c>
      <c r="AU2333">
        <v>0</v>
      </c>
      <c r="AV2333">
        <v>0</v>
      </c>
      <c r="AW2333">
        <v>0</v>
      </c>
      <c r="AX2333">
        <v>1</v>
      </c>
    </row>
    <row r="2334" spans="1:50" x14ac:dyDescent="0.25">
      <c r="A2334" s="36">
        <v>5904355</v>
      </c>
      <c r="B2334" s="36">
        <v>154532</v>
      </c>
      <c r="C2334" t="s">
        <v>65</v>
      </c>
      <c r="D2334">
        <v>5078</v>
      </c>
      <c r="E2334">
        <v>8160</v>
      </c>
      <c r="F2334" s="1">
        <v>41494</v>
      </c>
      <c r="G2334" s="1">
        <v>41430</v>
      </c>
      <c r="H2334">
        <v>8</v>
      </c>
      <c r="I2334">
        <v>2013</v>
      </c>
      <c r="J2334">
        <v>-9.7040000000000006</v>
      </c>
      <c r="K2334">
        <v>177.70099999999999</v>
      </c>
      <c r="L2334" t="s">
        <v>1623</v>
      </c>
      <c r="M2334" t="s">
        <v>1627</v>
      </c>
      <c r="N2334" s="1">
        <v>41967</v>
      </c>
      <c r="O2334">
        <v>-7.9740000000000002</v>
      </c>
      <c r="P2334">
        <v>-176.50800000000001</v>
      </c>
      <c r="Q2334" t="s">
        <v>33</v>
      </c>
      <c r="R2334" t="s">
        <v>626</v>
      </c>
      <c r="S2334" t="s">
        <v>627</v>
      </c>
      <c r="T2334" t="s">
        <v>34</v>
      </c>
      <c r="U2334" t="s">
        <v>7</v>
      </c>
      <c r="V2334">
        <v>472.8021</v>
      </c>
      <c r="W2334">
        <v>0.86</v>
      </c>
      <c r="X2334">
        <v>1</v>
      </c>
      <c r="Y2334">
        <v>46</v>
      </c>
      <c r="Z2334">
        <v>30</v>
      </c>
      <c r="AA2334">
        <v>0</v>
      </c>
      <c r="AB2334">
        <v>0</v>
      </c>
      <c r="AC2334">
        <v>240.73</v>
      </c>
      <c r="AD2334">
        <v>1000</v>
      </c>
      <c r="AE2334">
        <v>2000</v>
      </c>
      <c r="AF2334">
        <v>0</v>
      </c>
      <c r="AG2334">
        <v>0</v>
      </c>
      <c r="AH2334">
        <v>0</v>
      </c>
      <c r="AI2334">
        <v>0</v>
      </c>
      <c r="AJ2334">
        <v>0</v>
      </c>
      <c r="AK2334">
        <v>0</v>
      </c>
      <c r="AL2334">
        <v>0</v>
      </c>
      <c r="AM2334">
        <v>0</v>
      </c>
      <c r="AN2334">
        <v>0</v>
      </c>
      <c r="AO2334">
        <v>0</v>
      </c>
      <c r="AP2334">
        <v>0</v>
      </c>
      <c r="AQ2334">
        <v>0</v>
      </c>
      <c r="AR2334">
        <v>0</v>
      </c>
      <c r="AS2334">
        <v>0</v>
      </c>
      <c r="AT2334">
        <v>0</v>
      </c>
      <c r="AU2334">
        <v>0</v>
      </c>
      <c r="AV2334">
        <v>0</v>
      </c>
      <c r="AW2334">
        <v>0</v>
      </c>
      <c r="AX2334">
        <v>1</v>
      </c>
    </row>
    <row r="2335" spans="1:50" x14ac:dyDescent="0.25">
      <c r="A2335" s="36">
        <v>5904354</v>
      </c>
      <c r="B2335" s="36">
        <v>154931</v>
      </c>
      <c r="C2335" t="s">
        <v>65</v>
      </c>
      <c r="D2335">
        <v>5077</v>
      </c>
      <c r="E2335">
        <v>8159</v>
      </c>
      <c r="F2335" s="1">
        <v>41493</v>
      </c>
      <c r="G2335" s="1">
        <v>41430</v>
      </c>
      <c r="H2335">
        <v>8</v>
      </c>
      <c r="I2335">
        <v>2013</v>
      </c>
      <c r="J2335">
        <v>-9.4920000000000009</v>
      </c>
      <c r="K2335">
        <v>179.29599999999999</v>
      </c>
      <c r="L2335" t="s">
        <v>1623</v>
      </c>
      <c r="M2335" t="s">
        <v>1627</v>
      </c>
      <c r="N2335" s="1">
        <v>41969</v>
      </c>
      <c r="O2335">
        <v>-8.1293000000000006</v>
      </c>
      <c r="P2335">
        <v>-178.20500000000001</v>
      </c>
      <c r="Q2335" t="s">
        <v>33</v>
      </c>
      <c r="R2335" t="s">
        <v>626</v>
      </c>
      <c r="S2335" t="s">
        <v>627</v>
      </c>
      <c r="T2335" t="s">
        <v>34</v>
      </c>
      <c r="U2335" t="s">
        <v>7</v>
      </c>
      <c r="V2335">
        <v>475.42689999999999</v>
      </c>
      <c r="W2335">
        <v>0.86</v>
      </c>
      <c r="X2335">
        <v>1</v>
      </c>
      <c r="Y2335">
        <v>52</v>
      </c>
      <c r="Z2335">
        <v>30</v>
      </c>
      <c r="AA2335">
        <v>0</v>
      </c>
      <c r="AB2335">
        <v>0</v>
      </c>
      <c r="AC2335">
        <v>240.73</v>
      </c>
      <c r="AD2335">
        <v>1000</v>
      </c>
      <c r="AE2335">
        <v>2000</v>
      </c>
      <c r="AF2335">
        <v>0</v>
      </c>
      <c r="AG2335">
        <v>0</v>
      </c>
      <c r="AH2335">
        <v>0</v>
      </c>
      <c r="AI2335">
        <v>0</v>
      </c>
      <c r="AJ2335">
        <v>0</v>
      </c>
      <c r="AK2335">
        <v>0</v>
      </c>
      <c r="AL2335">
        <v>0</v>
      </c>
      <c r="AM2335">
        <v>0</v>
      </c>
      <c r="AN2335">
        <v>0</v>
      </c>
      <c r="AO2335">
        <v>0</v>
      </c>
      <c r="AP2335">
        <v>0</v>
      </c>
      <c r="AQ2335">
        <v>0</v>
      </c>
      <c r="AR2335">
        <v>0</v>
      </c>
      <c r="AS2335">
        <v>0</v>
      </c>
      <c r="AT2335">
        <v>0</v>
      </c>
      <c r="AU2335">
        <v>0</v>
      </c>
      <c r="AV2335">
        <v>0</v>
      </c>
      <c r="AW2335">
        <v>0</v>
      </c>
      <c r="AX2335">
        <v>1</v>
      </c>
    </row>
    <row r="2336" spans="1:50" x14ac:dyDescent="0.25">
      <c r="A2336" s="36">
        <v>5904353</v>
      </c>
      <c r="B2336" s="36">
        <v>154732</v>
      </c>
      <c r="C2336" t="s">
        <v>65</v>
      </c>
      <c r="D2336">
        <v>5076</v>
      </c>
      <c r="E2336">
        <v>8158</v>
      </c>
      <c r="F2336" s="1">
        <v>41493</v>
      </c>
      <c r="G2336" s="1">
        <v>41430</v>
      </c>
      <c r="H2336">
        <v>8</v>
      </c>
      <c r="I2336">
        <v>2013</v>
      </c>
      <c r="J2336">
        <v>-9.3989999999999991</v>
      </c>
      <c r="K2336">
        <v>-179.858</v>
      </c>
      <c r="L2336" t="s">
        <v>1623</v>
      </c>
      <c r="M2336" t="s">
        <v>1627</v>
      </c>
      <c r="N2336" s="1">
        <v>41966</v>
      </c>
      <c r="O2336">
        <v>-9.9380000000000006</v>
      </c>
      <c r="P2336">
        <v>172.53</v>
      </c>
      <c r="Q2336" t="s">
        <v>33</v>
      </c>
      <c r="R2336" t="s">
        <v>626</v>
      </c>
      <c r="S2336" t="s">
        <v>627</v>
      </c>
      <c r="T2336" t="s">
        <v>34</v>
      </c>
      <c r="U2336" t="s">
        <v>7</v>
      </c>
      <c r="V2336">
        <v>472.89170000000001</v>
      </c>
      <c r="W2336">
        <v>0.86</v>
      </c>
      <c r="X2336">
        <v>1</v>
      </c>
      <c r="Y2336">
        <v>52</v>
      </c>
      <c r="Z2336">
        <v>30</v>
      </c>
      <c r="AA2336">
        <v>0</v>
      </c>
      <c r="AB2336">
        <v>0</v>
      </c>
      <c r="AC2336">
        <v>240.73</v>
      </c>
      <c r="AD2336">
        <v>1000</v>
      </c>
      <c r="AE2336">
        <v>2000</v>
      </c>
      <c r="AF2336">
        <v>0</v>
      </c>
      <c r="AG2336">
        <v>0</v>
      </c>
      <c r="AH2336">
        <v>0</v>
      </c>
      <c r="AI2336">
        <v>0</v>
      </c>
      <c r="AJ2336">
        <v>0</v>
      </c>
      <c r="AK2336">
        <v>0</v>
      </c>
      <c r="AL2336">
        <v>0</v>
      </c>
      <c r="AM2336">
        <v>0</v>
      </c>
      <c r="AN2336">
        <v>0</v>
      </c>
      <c r="AO2336">
        <v>0</v>
      </c>
      <c r="AP2336">
        <v>0</v>
      </c>
      <c r="AQ2336">
        <v>0</v>
      </c>
      <c r="AR2336">
        <v>0</v>
      </c>
      <c r="AS2336">
        <v>0</v>
      </c>
      <c r="AT2336">
        <v>0</v>
      </c>
      <c r="AU2336">
        <v>0</v>
      </c>
      <c r="AV2336">
        <v>0</v>
      </c>
      <c r="AW2336">
        <v>0</v>
      </c>
      <c r="AX2336">
        <v>1</v>
      </c>
    </row>
    <row r="2337" spans="1:50" x14ac:dyDescent="0.25">
      <c r="A2337" s="36">
        <v>5904352</v>
      </c>
      <c r="B2337" s="36">
        <v>154831</v>
      </c>
      <c r="C2337" t="s">
        <v>65</v>
      </c>
      <c r="D2337">
        <v>5075</v>
      </c>
      <c r="E2337">
        <v>8157</v>
      </c>
      <c r="F2337" s="1">
        <v>41493</v>
      </c>
      <c r="G2337" s="1">
        <v>41430</v>
      </c>
      <c r="H2337">
        <v>8</v>
      </c>
      <c r="I2337">
        <v>2013</v>
      </c>
      <c r="J2337">
        <v>-9.2949999999999999</v>
      </c>
      <c r="K2337">
        <v>-179.00399999999999</v>
      </c>
      <c r="L2337" t="s">
        <v>1623</v>
      </c>
      <c r="M2337" t="s">
        <v>1627</v>
      </c>
      <c r="N2337" s="1">
        <v>41966</v>
      </c>
      <c r="O2337">
        <v>-10.898999999999999</v>
      </c>
      <c r="P2337">
        <v>177.95099999999999</v>
      </c>
      <c r="Q2337" t="s">
        <v>33</v>
      </c>
      <c r="R2337" t="s">
        <v>626</v>
      </c>
      <c r="S2337" t="s">
        <v>627</v>
      </c>
      <c r="T2337" t="s">
        <v>34</v>
      </c>
      <c r="U2337" t="s">
        <v>7</v>
      </c>
      <c r="V2337">
        <v>472.97989999999999</v>
      </c>
      <c r="W2337">
        <v>0.86</v>
      </c>
      <c r="X2337">
        <v>1</v>
      </c>
      <c r="Y2337">
        <v>52</v>
      </c>
      <c r="Z2337">
        <v>30</v>
      </c>
      <c r="AA2337">
        <v>0</v>
      </c>
      <c r="AB2337">
        <v>0</v>
      </c>
      <c r="AC2337">
        <v>240.73</v>
      </c>
      <c r="AD2337">
        <v>1000</v>
      </c>
      <c r="AE2337">
        <v>2000</v>
      </c>
      <c r="AF2337">
        <v>0</v>
      </c>
      <c r="AG2337">
        <v>0</v>
      </c>
      <c r="AH2337">
        <v>0</v>
      </c>
      <c r="AI2337">
        <v>0</v>
      </c>
      <c r="AJ2337">
        <v>0</v>
      </c>
      <c r="AK2337">
        <v>0</v>
      </c>
      <c r="AL2337">
        <v>0</v>
      </c>
      <c r="AM2337">
        <v>0</v>
      </c>
      <c r="AN2337">
        <v>0</v>
      </c>
      <c r="AO2337">
        <v>0</v>
      </c>
      <c r="AP2337">
        <v>0</v>
      </c>
      <c r="AQ2337">
        <v>0</v>
      </c>
      <c r="AR2337">
        <v>0</v>
      </c>
      <c r="AS2337">
        <v>0</v>
      </c>
      <c r="AT2337">
        <v>0</v>
      </c>
      <c r="AU2337">
        <v>0</v>
      </c>
      <c r="AV2337">
        <v>0</v>
      </c>
      <c r="AW2337">
        <v>0</v>
      </c>
      <c r="AX2337">
        <v>1</v>
      </c>
    </row>
    <row r="2338" spans="1:50" x14ac:dyDescent="0.25">
      <c r="A2338" s="36">
        <v>5904351</v>
      </c>
      <c r="B2338" s="36">
        <v>154030</v>
      </c>
      <c r="C2338" t="s">
        <v>65</v>
      </c>
      <c r="D2338">
        <v>5074</v>
      </c>
      <c r="E2338">
        <v>8156</v>
      </c>
      <c r="F2338" s="1">
        <v>41492</v>
      </c>
      <c r="G2338" s="1">
        <v>41430</v>
      </c>
      <c r="H2338">
        <v>8</v>
      </c>
      <c r="I2338">
        <v>2013</v>
      </c>
      <c r="J2338">
        <v>-9.0969999999999995</v>
      </c>
      <c r="K2338">
        <v>-177.499</v>
      </c>
      <c r="L2338" t="s">
        <v>1623</v>
      </c>
      <c r="M2338" t="s">
        <v>1627</v>
      </c>
      <c r="N2338" s="1">
        <v>41966</v>
      </c>
      <c r="O2338">
        <v>-12.279</v>
      </c>
      <c r="P2338">
        <v>-167.553</v>
      </c>
      <c r="Q2338" t="s">
        <v>33</v>
      </c>
      <c r="R2338" t="s">
        <v>626</v>
      </c>
      <c r="S2338" t="s">
        <v>627</v>
      </c>
      <c r="T2338" t="s">
        <v>34</v>
      </c>
      <c r="U2338" t="s">
        <v>7</v>
      </c>
      <c r="V2338">
        <v>473.45490000000001</v>
      </c>
      <c r="W2338">
        <v>0.86</v>
      </c>
      <c r="X2338">
        <v>1</v>
      </c>
      <c r="Y2338">
        <v>52</v>
      </c>
      <c r="Z2338">
        <v>30</v>
      </c>
      <c r="AA2338">
        <v>0</v>
      </c>
      <c r="AB2338">
        <v>0</v>
      </c>
      <c r="AC2338">
        <v>240.73</v>
      </c>
      <c r="AD2338">
        <v>1000</v>
      </c>
      <c r="AE2338">
        <v>2000</v>
      </c>
      <c r="AF2338">
        <v>0</v>
      </c>
      <c r="AG2338">
        <v>0</v>
      </c>
      <c r="AH2338">
        <v>0</v>
      </c>
      <c r="AI2338">
        <v>0</v>
      </c>
      <c r="AJ2338">
        <v>0</v>
      </c>
      <c r="AK2338">
        <v>0</v>
      </c>
      <c r="AL2338">
        <v>0</v>
      </c>
      <c r="AM2338">
        <v>0</v>
      </c>
      <c r="AN2338">
        <v>0</v>
      </c>
      <c r="AO2338">
        <v>0</v>
      </c>
      <c r="AP2338">
        <v>0</v>
      </c>
      <c r="AQ2338">
        <v>0</v>
      </c>
      <c r="AR2338">
        <v>0</v>
      </c>
      <c r="AS2338">
        <v>0</v>
      </c>
      <c r="AT2338">
        <v>0</v>
      </c>
      <c r="AU2338">
        <v>0</v>
      </c>
      <c r="AV2338">
        <v>0</v>
      </c>
      <c r="AW2338">
        <v>0</v>
      </c>
      <c r="AX2338">
        <v>1</v>
      </c>
    </row>
    <row r="2339" spans="1:50" x14ac:dyDescent="0.25">
      <c r="A2339" s="36">
        <v>5904350</v>
      </c>
      <c r="B2339" s="36">
        <v>154131</v>
      </c>
      <c r="C2339" t="s">
        <v>65</v>
      </c>
      <c r="D2339">
        <v>5073</v>
      </c>
      <c r="E2339">
        <v>8155</v>
      </c>
      <c r="F2339" s="1">
        <v>41492</v>
      </c>
      <c r="G2339" s="1">
        <v>41430</v>
      </c>
      <c r="H2339">
        <v>8</v>
      </c>
      <c r="I2339">
        <v>2013</v>
      </c>
      <c r="J2339">
        <v>-8.9009999999999998</v>
      </c>
      <c r="K2339">
        <v>-175.999</v>
      </c>
      <c r="L2339" t="s">
        <v>1623</v>
      </c>
      <c r="M2339" t="s">
        <v>1627</v>
      </c>
      <c r="N2339" s="1">
        <v>41965</v>
      </c>
      <c r="O2339">
        <v>-8.6679999999999993</v>
      </c>
      <c r="P2339">
        <v>-176.19800000000001</v>
      </c>
      <c r="Q2339" t="s">
        <v>33</v>
      </c>
      <c r="R2339" t="s">
        <v>626</v>
      </c>
      <c r="S2339" t="s">
        <v>627</v>
      </c>
      <c r="T2339" t="s">
        <v>34</v>
      </c>
      <c r="U2339" t="s">
        <v>7</v>
      </c>
      <c r="V2339">
        <v>472.54719999999998</v>
      </c>
      <c r="W2339">
        <v>0.86</v>
      </c>
      <c r="X2339">
        <v>1</v>
      </c>
      <c r="Y2339">
        <v>52</v>
      </c>
      <c r="Z2339">
        <v>30</v>
      </c>
      <c r="AA2339">
        <v>0</v>
      </c>
      <c r="AB2339">
        <v>0</v>
      </c>
      <c r="AC2339">
        <v>240.73</v>
      </c>
      <c r="AD2339">
        <v>1000</v>
      </c>
      <c r="AE2339">
        <v>2000</v>
      </c>
      <c r="AF2339">
        <v>0</v>
      </c>
      <c r="AG2339">
        <v>0</v>
      </c>
      <c r="AH2339">
        <v>0</v>
      </c>
      <c r="AI2339">
        <v>0</v>
      </c>
      <c r="AJ2339">
        <v>0</v>
      </c>
      <c r="AK2339">
        <v>0</v>
      </c>
      <c r="AL2339">
        <v>0</v>
      </c>
      <c r="AM2339">
        <v>0</v>
      </c>
      <c r="AN2339">
        <v>0</v>
      </c>
      <c r="AO2339">
        <v>0</v>
      </c>
      <c r="AP2339">
        <v>0</v>
      </c>
      <c r="AQ2339">
        <v>0</v>
      </c>
      <c r="AR2339">
        <v>0</v>
      </c>
      <c r="AS2339">
        <v>0</v>
      </c>
      <c r="AT2339">
        <v>0</v>
      </c>
      <c r="AU2339">
        <v>0</v>
      </c>
      <c r="AV2339">
        <v>0</v>
      </c>
      <c r="AW2339">
        <v>0</v>
      </c>
      <c r="AX2339">
        <v>1</v>
      </c>
    </row>
    <row r="2340" spans="1:50" x14ac:dyDescent="0.25">
      <c r="A2340" s="36">
        <v>5904349</v>
      </c>
      <c r="B2340" s="36">
        <v>154132</v>
      </c>
      <c r="C2340" t="s">
        <v>65</v>
      </c>
      <c r="D2340">
        <v>5072</v>
      </c>
      <c r="E2340">
        <v>8154</v>
      </c>
      <c r="F2340" s="1">
        <v>41492</v>
      </c>
      <c r="G2340" s="1">
        <v>41430</v>
      </c>
      <c r="H2340">
        <v>8</v>
      </c>
      <c r="I2340">
        <v>2013</v>
      </c>
      <c r="J2340">
        <v>-9.5009999999999994</v>
      </c>
      <c r="K2340">
        <v>-175.999</v>
      </c>
      <c r="L2340" t="s">
        <v>1623</v>
      </c>
      <c r="M2340" t="s">
        <v>1627</v>
      </c>
      <c r="N2340" s="1">
        <v>41965</v>
      </c>
      <c r="O2340">
        <v>-9.4860000000000007</v>
      </c>
      <c r="P2340">
        <v>174.143</v>
      </c>
      <c r="Q2340" t="s">
        <v>33</v>
      </c>
      <c r="R2340" t="s">
        <v>626</v>
      </c>
      <c r="S2340" t="s">
        <v>627</v>
      </c>
      <c r="T2340" t="s">
        <v>34</v>
      </c>
      <c r="U2340" t="s">
        <v>7</v>
      </c>
      <c r="V2340">
        <v>472.54509999999999</v>
      </c>
      <c r="W2340">
        <v>0.86</v>
      </c>
      <c r="X2340">
        <v>1</v>
      </c>
      <c r="Y2340">
        <v>46</v>
      </c>
      <c r="Z2340">
        <v>30</v>
      </c>
      <c r="AA2340">
        <v>0</v>
      </c>
      <c r="AB2340">
        <v>0</v>
      </c>
      <c r="AC2340">
        <v>240.73</v>
      </c>
      <c r="AD2340">
        <v>1000</v>
      </c>
      <c r="AE2340">
        <v>2000</v>
      </c>
      <c r="AF2340">
        <v>0</v>
      </c>
      <c r="AG2340">
        <v>0</v>
      </c>
      <c r="AH2340">
        <v>0</v>
      </c>
      <c r="AI2340">
        <v>0</v>
      </c>
      <c r="AJ2340">
        <v>0</v>
      </c>
      <c r="AK2340">
        <v>0</v>
      </c>
      <c r="AL2340">
        <v>0</v>
      </c>
      <c r="AM2340">
        <v>0</v>
      </c>
      <c r="AN2340">
        <v>0</v>
      </c>
      <c r="AO2340">
        <v>0</v>
      </c>
      <c r="AP2340">
        <v>0</v>
      </c>
      <c r="AQ2340">
        <v>0</v>
      </c>
      <c r="AR2340">
        <v>0</v>
      </c>
      <c r="AS2340">
        <v>0</v>
      </c>
      <c r="AT2340">
        <v>0</v>
      </c>
      <c r="AU2340">
        <v>0</v>
      </c>
      <c r="AV2340">
        <v>0</v>
      </c>
      <c r="AW2340">
        <v>0</v>
      </c>
      <c r="AX2340">
        <v>1</v>
      </c>
    </row>
    <row r="2341" spans="1:50" x14ac:dyDescent="0.25">
      <c r="A2341" s="36">
        <v>5904348</v>
      </c>
      <c r="B2341" s="36">
        <v>154332</v>
      </c>
      <c r="C2341" t="s">
        <v>65</v>
      </c>
      <c r="D2341">
        <v>5071</v>
      </c>
      <c r="E2341">
        <v>8153</v>
      </c>
      <c r="F2341" s="1">
        <v>41492</v>
      </c>
      <c r="G2341" s="1">
        <v>41430</v>
      </c>
      <c r="H2341">
        <v>8</v>
      </c>
      <c r="I2341">
        <v>2013</v>
      </c>
      <c r="J2341">
        <v>-9.9990000000000006</v>
      </c>
      <c r="K2341">
        <v>-176.00200000000001</v>
      </c>
      <c r="L2341" t="s">
        <v>1623</v>
      </c>
      <c r="M2341" t="s">
        <v>1627</v>
      </c>
      <c r="N2341" s="1">
        <v>41968</v>
      </c>
      <c r="O2341">
        <v>-8.1590000000000007</v>
      </c>
      <c r="P2341">
        <v>-177.68199999999999</v>
      </c>
      <c r="Q2341" t="s">
        <v>33</v>
      </c>
      <c r="R2341" t="s">
        <v>626</v>
      </c>
      <c r="S2341" t="s">
        <v>627</v>
      </c>
      <c r="T2341" t="s">
        <v>34</v>
      </c>
      <c r="U2341" t="s">
        <v>7</v>
      </c>
      <c r="V2341">
        <v>476.02499999999998</v>
      </c>
      <c r="W2341">
        <v>0.86</v>
      </c>
      <c r="X2341">
        <v>1</v>
      </c>
      <c r="Y2341">
        <v>50</v>
      </c>
      <c r="Z2341">
        <v>33</v>
      </c>
      <c r="AA2341">
        <v>0</v>
      </c>
      <c r="AB2341">
        <v>0</v>
      </c>
      <c r="AC2341">
        <v>240.73</v>
      </c>
      <c r="AD2341">
        <v>1000</v>
      </c>
      <c r="AE2341">
        <v>2000</v>
      </c>
      <c r="AF2341">
        <v>0</v>
      </c>
      <c r="AG2341">
        <v>0</v>
      </c>
      <c r="AH2341">
        <v>0</v>
      </c>
      <c r="AI2341">
        <v>0</v>
      </c>
      <c r="AJ2341">
        <v>0</v>
      </c>
      <c r="AK2341">
        <v>0</v>
      </c>
      <c r="AL2341">
        <v>0</v>
      </c>
      <c r="AM2341">
        <v>0</v>
      </c>
      <c r="AN2341">
        <v>0</v>
      </c>
      <c r="AO2341">
        <v>0</v>
      </c>
      <c r="AP2341">
        <v>0</v>
      </c>
      <c r="AQ2341">
        <v>0</v>
      </c>
      <c r="AR2341">
        <v>0</v>
      </c>
      <c r="AS2341">
        <v>0</v>
      </c>
      <c r="AT2341">
        <v>0</v>
      </c>
      <c r="AU2341">
        <v>0</v>
      </c>
      <c r="AV2341">
        <v>0</v>
      </c>
      <c r="AW2341">
        <v>0</v>
      </c>
      <c r="AX2341">
        <v>1</v>
      </c>
    </row>
    <row r="2342" spans="1:50" x14ac:dyDescent="0.25">
      <c r="A2342" s="36">
        <v>5904345</v>
      </c>
      <c r="B2342" s="36">
        <v>154032</v>
      </c>
      <c r="C2342" t="s">
        <v>65</v>
      </c>
      <c r="D2342">
        <v>5068</v>
      </c>
      <c r="E2342">
        <v>8150</v>
      </c>
      <c r="F2342" s="1">
        <v>41491</v>
      </c>
      <c r="G2342" s="1">
        <v>41430</v>
      </c>
      <c r="H2342">
        <v>8</v>
      </c>
      <c r="I2342">
        <v>2013</v>
      </c>
      <c r="J2342">
        <v>-13.904</v>
      </c>
      <c r="K2342">
        <v>-175.983</v>
      </c>
      <c r="L2342" t="s">
        <v>1623</v>
      </c>
      <c r="M2342" t="s">
        <v>1627</v>
      </c>
      <c r="N2342" s="1">
        <v>41974</v>
      </c>
      <c r="O2342">
        <v>-15.935</v>
      </c>
      <c r="P2342">
        <v>-172.75399999999999</v>
      </c>
      <c r="Q2342" t="s">
        <v>33</v>
      </c>
      <c r="R2342" t="s">
        <v>626</v>
      </c>
      <c r="S2342" t="s">
        <v>627</v>
      </c>
      <c r="T2342" t="s">
        <v>34</v>
      </c>
      <c r="U2342" t="s">
        <v>7</v>
      </c>
      <c r="V2342">
        <v>483.00490000000002</v>
      </c>
      <c r="W2342">
        <v>0.86</v>
      </c>
      <c r="X2342">
        <v>1</v>
      </c>
      <c r="Y2342">
        <v>53</v>
      </c>
      <c r="Z2342">
        <v>30</v>
      </c>
      <c r="AA2342">
        <v>0</v>
      </c>
      <c r="AB2342">
        <v>0</v>
      </c>
      <c r="AC2342">
        <v>240.73</v>
      </c>
      <c r="AD2342">
        <v>1000</v>
      </c>
      <c r="AE2342">
        <v>2000</v>
      </c>
      <c r="AF2342">
        <v>0</v>
      </c>
      <c r="AG2342">
        <v>0</v>
      </c>
      <c r="AH2342">
        <v>0</v>
      </c>
      <c r="AI2342">
        <v>0</v>
      </c>
      <c r="AJ2342">
        <v>0</v>
      </c>
      <c r="AK2342">
        <v>0</v>
      </c>
      <c r="AL2342">
        <v>0</v>
      </c>
      <c r="AM2342">
        <v>0</v>
      </c>
      <c r="AN2342">
        <v>0</v>
      </c>
      <c r="AO2342">
        <v>0</v>
      </c>
      <c r="AP2342">
        <v>0</v>
      </c>
      <c r="AQ2342">
        <v>0</v>
      </c>
      <c r="AR2342">
        <v>0</v>
      </c>
      <c r="AS2342">
        <v>0</v>
      </c>
      <c r="AT2342">
        <v>0</v>
      </c>
      <c r="AU2342">
        <v>0</v>
      </c>
      <c r="AV2342">
        <v>0</v>
      </c>
      <c r="AW2342">
        <v>0</v>
      </c>
      <c r="AX2342">
        <v>1</v>
      </c>
    </row>
    <row r="2343" spans="1:50" x14ac:dyDescent="0.25">
      <c r="A2343" s="36">
        <v>5904344</v>
      </c>
      <c r="B2343" s="36">
        <v>154729</v>
      </c>
      <c r="C2343" t="s">
        <v>65</v>
      </c>
      <c r="D2343">
        <v>5067</v>
      </c>
      <c r="E2343">
        <v>8149</v>
      </c>
      <c r="F2343" s="1">
        <v>41490</v>
      </c>
      <c r="G2343" s="1">
        <v>41430</v>
      </c>
      <c r="H2343">
        <v>8</v>
      </c>
      <c r="I2343">
        <v>2013</v>
      </c>
      <c r="J2343">
        <v>-17.510000000000002</v>
      </c>
      <c r="K2343">
        <v>-176.005</v>
      </c>
      <c r="L2343" t="s">
        <v>1623</v>
      </c>
      <c r="M2343" t="s">
        <v>1627</v>
      </c>
      <c r="N2343" s="1">
        <v>41974</v>
      </c>
      <c r="O2343">
        <v>-15.484</v>
      </c>
      <c r="P2343">
        <v>172.42099999999999</v>
      </c>
      <c r="Q2343" t="s">
        <v>33</v>
      </c>
      <c r="R2343" t="s">
        <v>626</v>
      </c>
      <c r="S2343" t="s">
        <v>627</v>
      </c>
      <c r="T2343" t="s">
        <v>34</v>
      </c>
      <c r="U2343" t="s">
        <v>7</v>
      </c>
      <c r="V2343">
        <v>483.59859999999998</v>
      </c>
      <c r="W2343">
        <v>0.86</v>
      </c>
      <c r="X2343">
        <v>1</v>
      </c>
      <c r="Y2343">
        <v>53</v>
      </c>
      <c r="Z2343">
        <v>30</v>
      </c>
      <c r="AA2343">
        <v>0</v>
      </c>
      <c r="AB2343">
        <v>0</v>
      </c>
      <c r="AC2343">
        <v>240.73</v>
      </c>
      <c r="AD2343">
        <v>1000</v>
      </c>
      <c r="AE2343">
        <v>2000</v>
      </c>
      <c r="AF2343">
        <v>0</v>
      </c>
      <c r="AG2343">
        <v>0</v>
      </c>
      <c r="AH2343">
        <v>0</v>
      </c>
      <c r="AI2343">
        <v>0</v>
      </c>
      <c r="AJ2343">
        <v>0</v>
      </c>
      <c r="AK2343">
        <v>0</v>
      </c>
      <c r="AL2343">
        <v>0</v>
      </c>
      <c r="AM2343">
        <v>0</v>
      </c>
      <c r="AN2343">
        <v>0</v>
      </c>
      <c r="AO2343">
        <v>0</v>
      </c>
      <c r="AP2343">
        <v>0</v>
      </c>
      <c r="AQ2343">
        <v>0</v>
      </c>
      <c r="AR2343">
        <v>0</v>
      </c>
      <c r="AS2343">
        <v>0</v>
      </c>
      <c r="AT2343">
        <v>0</v>
      </c>
      <c r="AU2343">
        <v>0</v>
      </c>
      <c r="AV2343">
        <v>0</v>
      </c>
      <c r="AW2343">
        <v>0</v>
      </c>
      <c r="AX2343">
        <v>1</v>
      </c>
    </row>
    <row r="2344" spans="1:50" x14ac:dyDescent="0.25">
      <c r="A2344" s="36">
        <v>5904342</v>
      </c>
      <c r="B2344" s="36">
        <v>154432</v>
      </c>
      <c r="C2344" t="s">
        <v>65</v>
      </c>
      <c r="D2344">
        <v>5065</v>
      </c>
      <c r="E2344">
        <v>8147</v>
      </c>
      <c r="F2344" s="1">
        <v>41488</v>
      </c>
      <c r="G2344" s="1">
        <v>41430</v>
      </c>
      <c r="H2344">
        <v>8</v>
      </c>
      <c r="I2344">
        <v>2013</v>
      </c>
      <c r="J2344">
        <v>-21.995999999999999</v>
      </c>
      <c r="K2344">
        <v>-176.995</v>
      </c>
      <c r="L2344" t="s">
        <v>1623</v>
      </c>
      <c r="M2344" t="s">
        <v>1627</v>
      </c>
      <c r="N2344" s="1">
        <v>41973</v>
      </c>
      <c r="O2344">
        <v>-15.324999999999999</v>
      </c>
      <c r="P2344">
        <v>178.81700000000001</v>
      </c>
      <c r="Q2344" t="s">
        <v>33</v>
      </c>
      <c r="R2344" t="s">
        <v>626</v>
      </c>
      <c r="S2344" t="s">
        <v>627</v>
      </c>
      <c r="T2344" t="s">
        <v>34</v>
      </c>
      <c r="U2344" t="s">
        <v>7</v>
      </c>
      <c r="V2344">
        <v>484.39580000000001</v>
      </c>
      <c r="W2344">
        <v>0.86</v>
      </c>
      <c r="X2344">
        <v>1</v>
      </c>
      <c r="Y2344">
        <v>53</v>
      </c>
      <c r="Z2344">
        <v>30</v>
      </c>
      <c r="AA2344">
        <v>0</v>
      </c>
      <c r="AB2344">
        <v>0</v>
      </c>
      <c r="AC2344">
        <v>240.73</v>
      </c>
      <c r="AD2344">
        <v>1000</v>
      </c>
      <c r="AE2344">
        <v>2000</v>
      </c>
      <c r="AF2344">
        <v>0</v>
      </c>
      <c r="AG2344">
        <v>0</v>
      </c>
      <c r="AH2344">
        <v>0</v>
      </c>
      <c r="AI2344">
        <v>0</v>
      </c>
      <c r="AJ2344">
        <v>0</v>
      </c>
      <c r="AK2344">
        <v>0</v>
      </c>
      <c r="AL2344">
        <v>0</v>
      </c>
      <c r="AM2344">
        <v>0</v>
      </c>
      <c r="AN2344">
        <v>0</v>
      </c>
      <c r="AO2344">
        <v>0</v>
      </c>
      <c r="AP2344">
        <v>0</v>
      </c>
      <c r="AQ2344">
        <v>0</v>
      </c>
      <c r="AR2344">
        <v>0</v>
      </c>
      <c r="AS2344">
        <v>0</v>
      </c>
      <c r="AT2344">
        <v>0</v>
      </c>
      <c r="AU2344">
        <v>0</v>
      </c>
      <c r="AV2344">
        <v>0</v>
      </c>
      <c r="AW2344">
        <v>0</v>
      </c>
      <c r="AX2344">
        <v>1</v>
      </c>
    </row>
    <row r="2345" spans="1:50" x14ac:dyDescent="0.25">
      <c r="A2345" s="36">
        <v>5904341</v>
      </c>
      <c r="B2345" s="36">
        <v>154829</v>
      </c>
      <c r="C2345" t="s">
        <v>65</v>
      </c>
      <c r="D2345">
        <v>5064</v>
      </c>
      <c r="E2345">
        <v>8146</v>
      </c>
      <c r="F2345" s="1">
        <v>41488</v>
      </c>
      <c r="G2345" s="1">
        <v>41430</v>
      </c>
      <c r="H2345">
        <v>8</v>
      </c>
      <c r="I2345">
        <v>2013</v>
      </c>
      <c r="J2345">
        <v>-22.95</v>
      </c>
      <c r="K2345">
        <v>179.25899999999999</v>
      </c>
      <c r="L2345" t="s">
        <v>1623</v>
      </c>
      <c r="M2345" t="s">
        <v>1627</v>
      </c>
      <c r="N2345" s="1">
        <v>41970</v>
      </c>
      <c r="O2345">
        <v>-20.565999999999999</v>
      </c>
      <c r="P2345">
        <v>170.13499999999999</v>
      </c>
      <c r="Q2345" t="s">
        <v>33</v>
      </c>
      <c r="R2345" t="s">
        <v>626</v>
      </c>
      <c r="S2345" t="s">
        <v>627</v>
      </c>
      <c r="T2345" t="s">
        <v>34</v>
      </c>
      <c r="U2345" t="s">
        <v>7</v>
      </c>
      <c r="V2345">
        <v>482.15210000000002</v>
      </c>
      <c r="W2345">
        <v>0.86</v>
      </c>
      <c r="X2345">
        <v>1</v>
      </c>
      <c r="Y2345">
        <v>52</v>
      </c>
      <c r="Z2345">
        <v>30</v>
      </c>
      <c r="AA2345">
        <v>0</v>
      </c>
      <c r="AB2345">
        <v>0</v>
      </c>
      <c r="AC2345">
        <v>240.73</v>
      </c>
      <c r="AD2345">
        <v>1000</v>
      </c>
      <c r="AE2345">
        <v>2000</v>
      </c>
      <c r="AF2345">
        <v>0</v>
      </c>
      <c r="AG2345">
        <v>0</v>
      </c>
      <c r="AH2345">
        <v>0</v>
      </c>
      <c r="AI2345">
        <v>0</v>
      </c>
      <c r="AJ2345">
        <v>0</v>
      </c>
      <c r="AK2345">
        <v>0</v>
      </c>
      <c r="AL2345">
        <v>0</v>
      </c>
      <c r="AM2345">
        <v>0</v>
      </c>
      <c r="AN2345">
        <v>0</v>
      </c>
      <c r="AO2345">
        <v>0</v>
      </c>
      <c r="AP2345">
        <v>0</v>
      </c>
      <c r="AQ2345">
        <v>0</v>
      </c>
      <c r="AR2345">
        <v>0</v>
      </c>
      <c r="AS2345">
        <v>0</v>
      </c>
      <c r="AT2345">
        <v>0</v>
      </c>
      <c r="AU2345">
        <v>0</v>
      </c>
      <c r="AV2345">
        <v>0</v>
      </c>
      <c r="AW2345">
        <v>0</v>
      </c>
      <c r="AX2345">
        <v>1</v>
      </c>
    </row>
    <row r="2346" spans="1:50" x14ac:dyDescent="0.25">
      <c r="A2346" s="36">
        <v>5904340</v>
      </c>
      <c r="B2346" s="36">
        <v>154839</v>
      </c>
      <c r="C2346" t="s">
        <v>65</v>
      </c>
      <c r="D2346">
        <v>5063</v>
      </c>
      <c r="E2346">
        <v>8145</v>
      </c>
      <c r="F2346" s="1">
        <v>41487</v>
      </c>
      <c r="G2346" s="1">
        <v>41430</v>
      </c>
      <c r="H2346">
        <v>8</v>
      </c>
      <c r="I2346">
        <v>2013</v>
      </c>
      <c r="J2346">
        <v>-23.399000000000001</v>
      </c>
      <c r="K2346">
        <v>177.01</v>
      </c>
      <c r="L2346" t="s">
        <v>1623</v>
      </c>
      <c r="M2346" t="s">
        <v>1627</v>
      </c>
      <c r="N2346" s="1">
        <v>41975</v>
      </c>
      <c r="O2346">
        <v>-22.24</v>
      </c>
      <c r="P2346">
        <v>173.81</v>
      </c>
      <c r="Q2346" t="s">
        <v>33</v>
      </c>
      <c r="R2346" t="s">
        <v>626</v>
      </c>
      <c r="S2346" t="s">
        <v>627</v>
      </c>
      <c r="T2346" t="s">
        <v>34</v>
      </c>
      <c r="U2346" t="s">
        <v>7</v>
      </c>
      <c r="V2346">
        <v>487.2319</v>
      </c>
      <c r="W2346">
        <v>0.86</v>
      </c>
      <c r="X2346">
        <v>1</v>
      </c>
      <c r="Y2346">
        <v>103</v>
      </c>
      <c r="Z2346">
        <v>48</v>
      </c>
      <c r="AA2346">
        <v>0</v>
      </c>
      <c r="AB2346">
        <v>0</v>
      </c>
      <c r="AC2346">
        <v>240.73</v>
      </c>
      <c r="AD2346">
        <v>1000</v>
      </c>
      <c r="AE2346">
        <v>2000</v>
      </c>
      <c r="AF2346">
        <v>0</v>
      </c>
      <c r="AG2346">
        <v>0</v>
      </c>
      <c r="AH2346">
        <v>0</v>
      </c>
      <c r="AI2346">
        <v>0</v>
      </c>
      <c r="AJ2346">
        <v>0</v>
      </c>
      <c r="AK2346">
        <v>0</v>
      </c>
      <c r="AL2346">
        <v>0</v>
      </c>
      <c r="AM2346">
        <v>0</v>
      </c>
      <c r="AN2346">
        <v>0</v>
      </c>
      <c r="AO2346">
        <v>0</v>
      </c>
      <c r="AP2346">
        <v>0</v>
      </c>
      <c r="AQ2346">
        <v>0</v>
      </c>
      <c r="AR2346">
        <v>0</v>
      </c>
      <c r="AS2346">
        <v>0</v>
      </c>
      <c r="AT2346">
        <v>0</v>
      </c>
      <c r="AU2346">
        <v>0</v>
      </c>
      <c r="AV2346">
        <v>0</v>
      </c>
      <c r="AW2346">
        <v>0</v>
      </c>
      <c r="AX2346">
        <v>1</v>
      </c>
    </row>
    <row r="2347" spans="1:50" x14ac:dyDescent="0.25">
      <c r="A2347" s="36">
        <v>5904339</v>
      </c>
      <c r="B2347" s="36">
        <v>154734</v>
      </c>
      <c r="C2347" t="s">
        <v>65</v>
      </c>
      <c r="D2347">
        <v>5062</v>
      </c>
      <c r="E2347">
        <v>8144</v>
      </c>
      <c r="F2347" s="1">
        <v>41487</v>
      </c>
      <c r="G2347" s="1">
        <v>41430</v>
      </c>
      <c r="H2347">
        <v>8</v>
      </c>
      <c r="I2347">
        <v>2013</v>
      </c>
      <c r="J2347">
        <v>-23.707000000000001</v>
      </c>
      <c r="K2347">
        <v>175.5</v>
      </c>
      <c r="L2347" t="s">
        <v>1623</v>
      </c>
      <c r="M2347" t="s">
        <v>1627</v>
      </c>
      <c r="N2347" s="1">
        <v>41970</v>
      </c>
      <c r="O2347">
        <v>-19.504000000000001</v>
      </c>
      <c r="P2347">
        <v>165.41800000000001</v>
      </c>
      <c r="Q2347" t="s">
        <v>33</v>
      </c>
      <c r="R2347" t="s">
        <v>626</v>
      </c>
      <c r="S2347" t="s">
        <v>627</v>
      </c>
      <c r="T2347" t="s">
        <v>34</v>
      </c>
      <c r="U2347" t="s">
        <v>7</v>
      </c>
      <c r="V2347">
        <v>482.92290000000003</v>
      </c>
      <c r="W2347">
        <v>0.86</v>
      </c>
      <c r="X2347">
        <v>1</v>
      </c>
      <c r="Y2347">
        <v>47</v>
      </c>
      <c r="Z2347">
        <v>30</v>
      </c>
      <c r="AA2347">
        <v>0</v>
      </c>
      <c r="AB2347">
        <v>0</v>
      </c>
      <c r="AC2347">
        <v>240.73</v>
      </c>
      <c r="AD2347">
        <v>1000</v>
      </c>
      <c r="AE2347">
        <v>2000</v>
      </c>
      <c r="AF2347">
        <v>0</v>
      </c>
      <c r="AG2347">
        <v>0</v>
      </c>
      <c r="AH2347">
        <v>0</v>
      </c>
      <c r="AI2347">
        <v>0</v>
      </c>
      <c r="AJ2347">
        <v>0</v>
      </c>
      <c r="AK2347">
        <v>0</v>
      </c>
      <c r="AL2347">
        <v>0</v>
      </c>
      <c r="AM2347">
        <v>0</v>
      </c>
      <c r="AN2347">
        <v>0</v>
      </c>
      <c r="AO2347">
        <v>0</v>
      </c>
      <c r="AP2347">
        <v>0</v>
      </c>
      <c r="AQ2347">
        <v>0</v>
      </c>
      <c r="AR2347">
        <v>0</v>
      </c>
      <c r="AS2347">
        <v>0</v>
      </c>
      <c r="AT2347">
        <v>0</v>
      </c>
      <c r="AU2347">
        <v>0</v>
      </c>
      <c r="AV2347">
        <v>0</v>
      </c>
      <c r="AW2347">
        <v>0</v>
      </c>
      <c r="AX2347">
        <v>1</v>
      </c>
    </row>
    <row r="2348" spans="1:50" x14ac:dyDescent="0.25">
      <c r="A2348" s="36">
        <v>5904338</v>
      </c>
      <c r="B2348" s="36">
        <v>154929</v>
      </c>
      <c r="C2348" t="s">
        <v>65</v>
      </c>
      <c r="D2348">
        <v>5061</v>
      </c>
      <c r="E2348">
        <v>8143</v>
      </c>
      <c r="F2348" s="1">
        <v>41486</v>
      </c>
      <c r="G2348" s="1">
        <v>41430</v>
      </c>
      <c r="H2348">
        <v>7</v>
      </c>
      <c r="I2348">
        <v>2013</v>
      </c>
      <c r="J2348">
        <v>-25.494</v>
      </c>
      <c r="K2348">
        <v>173.256</v>
      </c>
      <c r="L2348" t="s">
        <v>1623</v>
      </c>
      <c r="M2348" t="s">
        <v>1627</v>
      </c>
      <c r="N2348" s="1">
        <v>41969</v>
      </c>
      <c r="O2348">
        <v>-23.8748</v>
      </c>
      <c r="P2348">
        <v>171.25399999999999</v>
      </c>
      <c r="Q2348" t="s">
        <v>33</v>
      </c>
      <c r="R2348" t="s">
        <v>626</v>
      </c>
      <c r="S2348" t="s">
        <v>627</v>
      </c>
      <c r="T2348" t="s">
        <v>34</v>
      </c>
      <c r="U2348" t="s">
        <v>7</v>
      </c>
      <c r="V2348">
        <v>482.39490000000001</v>
      </c>
      <c r="W2348">
        <v>0.86</v>
      </c>
      <c r="X2348">
        <v>1</v>
      </c>
      <c r="Y2348">
        <v>53</v>
      </c>
      <c r="Z2348">
        <v>30</v>
      </c>
      <c r="AA2348">
        <v>0</v>
      </c>
      <c r="AB2348">
        <v>0</v>
      </c>
      <c r="AC2348">
        <v>240.73</v>
      </c>
      <c r="AD2348">
        <v>1000</v>
      </c>
      <c r="AE2348">
        <v>2000</v>
      </c>
      <c r="AF2348">
        <v>0</v>
      </c>
      <c r="AG2348">
        <v>0</v>
      </c>
      <c r="AH2348">
        <v>0</v>
      </c>
      <c r="AI2348">
        <v>0</v>
      </c>
      <c r="AJ2348">
        <v>0</v>
      </c>
      <c r="AK2348">
        <v>0</v>
      </c>
      <c r="AL2348">
        <v>0</v>
      </c>
      <c r="AM2348">
        <v>0</v>
      </c>
      <c r="AN2348">
        <v>0</v>
      </c>
      <c r="AO2348">
        <v>0</v>
      </c>
      <c r="AP2348">
        <v>0</v>
      </c>
      <c r="AQ2348">
        <v>0</v>
      </c>
      <c r="AR2348">
        <v>0</v>
      </c>
      <c r="AS2348">
        <v>0</v>
      </c>
      <c r="AT2348">
        <v>0</v>
      </c>
      <c r="AU2348">
        <v>0</v>
      </c>
      <c r="AV2348">
        <v>0</v>
      </c>
      <c r="AW2348">
        <v>0</v>
      </c>
      <c r="AX2348">
        <v>1</v>
      </c>
    </row>
    <row r="2349" spans="1:50" x14ac:dyDescent="0.25">
      <c r="A2349" s="36">
        <v>5904337</v>
      </c>
      <c r="B2349" s="36">
        <v>154039</v>
      </c>
      <c r="C2349" t="s">
        <v>65</v>
      </c>
      <c r="D2349">
        <v>5060</v>
      </c>
      <c r="E2349">
        <v>8142</v>
      </c>
      <c r="F2349" s="1">
        <v>41485</v>
      </c>
      <c r="G2349" s="1">
        <v>41430</v>
      </c>
      <c r="H2349">
        <v>7</v>
      </c>
      <c r="I2349">
        <v>2013</v>
      </c>
      <c r="J2349">
        <v>-28.498000000000001</v>
      </c>
      <c r="K2349">
        <v>171.739</v>
      </c>
      <c r="L2349" t="s">
        <v>1623</v>
      </c>
      <c r="M2349" t="s">
        <v>1627</v>
      </c>
      <c r="N2349" s="1">
        <v>41968</v>
      </c>
      <c r="O2349">
        <v>-31.782</v>
      </c>
      <c r="P2349">
        <v>179.27500000000001</v>
      </c>
      <c r="Q2349" t="s">
        <v>33</v>
      </c>
      <c r="R2349" t="s">
        <v>626</v>
      </c>
      <c r="S2349" t="s">
        <v>627</v>
      </c>
      <c r="T2349" t="s">
        <v>34</v>
      </c>
      <c r="U2349" t="s">
        <v>7</v>
      </c>
      <c r="V2349">
        <v>482.86040000000003</v>
      </c>
      <c r="W2349">
        <v>0.86</v>
      </c>
      <c r="X2349">
        <v>1</v>
      </c>
      <c r="Y2349">
        <v>52</v>
      </c>
      <c r="Z2349">
        <v>30</v>
      </c>
      <c r="AA2349">
        <v>0</v>
      </c>
      <c r="AB2349">
        <v>0</v>
      </c>
      <c r="AC2349">
        <v>240.73</v>
      </c>
      <c r="AD2349">
        <v>1000</v>
      </c>
      <c r="AE2349">
        <v>2000</v>
      </c>
      <c r="AF2349">
        <v>0</v>
      </c>
      <c r="AG2349">
        <v>0</v>
      </c>
      <c r="AH2349">
        <v>0</v>
      </c>
      <c r="AI2349">
        <v>0</v>
      </c>
      <c r="AJ2349">
        <v>0</v>
      </c>
      <c r="AK2349">
        <v>0</v>
      </c>
      <c r="AL2349">
        <v>0</v>
      </c>
      <c r="AM2349">
        <v>0</v>
      </c>
      <c r="AN2349">
        <v>0</v>
      </c>
      <c r="AO2349">
        <v>0</v>
      </c>
      <c r="AP2349">
        <v>0</v>
      </c>
      <c r="AQ2349">
        <v>0</v>
      </c>
      <c r="AR2349">
        <v>0</v>
      </c>
      <c r="AS2349">
        <v>0</v>
      </c>
      <c r="AT2349">
        <v>0</v>
      </c>
      <c r="AU2349">
        <v>0</v>
      </c>
      <c r="AV2349">
        <v>0</v>
      </c>
      <c r="AW2349">
        <v>0</v>
      </c>
      <c r="AX2349">
        <v>1</v>
      </c>
    </row>
    <row r="2350" spans="1:50" x14ac:dyDescent="0.25">
      <c r="A2350" s="36">
        <v>5904336</v>
      </c>
      <c r="B2350" s="36">
        <v>154736</v>
      </c>
      <c r="C2350" t="s">
        <v>65</v>
      </c>
      <c r="D2350">
        <v>5059</v>
      </c>
      <c r="E2350">
        <v>8141</v>
      </c>
      <c r="F2350" s="1">
        <v>41484</v>
      </c>
      <c r="G2350" s="1">
        <v>41430</v>
      </c>
      <c r="H2350">
        <v>7</v>
      </c>
      <c r="I2350">
        <v>2013</v>
      </c>
      <c r="J2350">
        <v>-31.001000000000001</v>
      </c>
      <c r="K2350">
        <v>170.49199999999999</v>
      </c>
      <c r="L2350" t="s">
        <v>1623</v>
      </c>
      <c r="M2350" t="s">
        <v>1627</v>
      </c>
      <c r="N2350" s="1">
        <v>41966</v>
      </c>
      <c r="O2350">
        <v>-26.427</v>
      </c>
      <c r="P2350">
        <v>164.78399999999999</v>
      </c>
      <c r="Q2350" t="s">
        <v>33</v>
      </c>
      <c r="R2350" t="s">
        <v>626</v>
      </c>
      <c r="S2350" t="s">
        <v>627</v>
      </c>
      <c r="T2350" t="s">
        <v>34</v>
      </c>
      <c r="U2350" t="s">
        <v>7</v>
      </c>
      <c r="V2350">
        <v>481.7903</v>
      </c>
      <c r="W2350">
        <v>0.86</v>
      </c>
      <c r="X2350">
        <v>1</v>
      </c>
      <c r="Y2350">
        <v>47</v>
      </c>
      <c r="Z2350">
        <v>30</v>
      </c>
      <c r="AA2350">
        <v>0</v>
      </c>
      <c r="AB2350">
        <v>0</v>
      </c>
      <c r="AC2350">
        <v>240.73</v>
      </c>
      <c r="AD2350">
        <v>1000</v>
      </c>
      <c r="AE2350">
        <v>2000</v>
      </c>
      <c r="AF2350">
        <v>0</v>
      </c>
      <c r="AG2350">
        <v>0</v>
      </c>
      <c r="AH2350">
        <v>0</v>
      </c>
      <c r="AI2350">
        <v>0</v>
      </c>
      <c r="AJ2350">
        <v>0</v>
      </c>
      <c r="AK2350">
        <v>0</v>
      </c>
      <c r="AL2350">
        <v>0</v>
      </c>
      <c r="AM2350">
        <v>0</v>
      </c>
      <c r="AN2350">
        <v>0</v>
      </c>
      <c r="AO2350">
        <v>0</v>
      </c>
      <c r="AP2350">
        <v>0</v>
      </c>
      <c r="AQ2350">
        <v>0</v>
      </c>
      <c r="AR2350">
        <v>0</v>
      </c>
      <c r="AS2350">
        <v>0</v>
      </c>
      <c r="AT2350">
        <v>0</v>
      </c>
      <c r="AU2350">
        <v>0</v>
      </c>
      <c r="AV2350">
        <v>0</v>
      </c>
      <c r="AW2350">
        <v>0</v>
      </c>
      <c r="AX2350">
        <v>1</v>
      </c>
    </row>
    <row r="2351" spans="1:50" x14ac:dyDescent="0.25">
      <c r="A2351" s="36">
        <v>5904332</v>
      </c>
      <c r="B2351" s="36">
        <v>154440</v>
      </c>
      <c r="C2351" t="s">
        <v>65</v>
      </c>
      <c r="D2351">
        <v>5055</v>
      </c>
      <c r="E2351">
        <v>8131</v>
      </c>
      <c r="F2351" s="1">
        <v>41483</v>
      </c>
      <c r="G2351" s="1">
        <v>41430</v>
      </c>
      <c r="H2351">
        <v>7</v>
      </c>
      <c r="I2351">
        <v>2013</v>
      </c>
      <c r="J2351">
        <v>-34.331000000000003</v>
      </c>
      <c r="K2351">
        <v>169.643</v>
      </c>
      <c r="L2351" t="s">
        <v>1623</v>
      </c>
      <c r="M2351" t="s">
        <v>1627</v>
      </c>
      <c r="N2351" s="1">
        <v>41972</v>
      </c>
      <c r="O2351">
        <v>-32.473999999999997</v>
      </c>
      <c r="P2351">
        <v>159.714</v>
      </c>
      <c r="Q2351" t="s">
        <v>33</v>
      </c>
      <c r="R2351" t="s">
        <v>1024</v>
      </c>
      <c r="S2351" t="s">
        <v>1025</v>
      </c>
      <c r="T2351" t="s">
        <v>1026</v>
      </c>
      <c r="U2351" t="s">
        <v>1027</v>
      </c>
      <c r="V2351">
        <v>488.19650000000001</v>
      </c>
      <c r="W2351">
        <v>0.86</v>
      </c>
      <c r="X2351">
        <v>1</v>
      </c>
      <c r="Y2351">
        <v>47</v>
      </c>
      <c r="Z2351">
        <v>30</v>
      </c>
      <c r="AA2351">
        <v>0</v>
      </c>
      <c r="AB2351">
        <v>0</v>
      </c>
      <c r="AC2351">
        <v>240.73</v>
      </c>
      <c r="AD2351">
        <v>1000</v>
      </c>
      <c r="AE2351">
        <v>2000</v>
      </c>
      <c r="AF2351">
        <v>0</v>
      </c>
      <c r="AG2351">
        <v>0</v>
      </c>
      <c r="AH2351">
        <v>0</v>
      </c>
      <c r="AI2351">
        <v>0</v>
      </c>
      <c r="AJ2351">
        <v>0</v>
      </c>
      <c r="AK2351">
        <v>0</v>
      </c>
      <c r="AL2351">
        <v>0</v>
      </c>
      <c r="AM2351">
        <v>0</v>
      </c>
      <c r="AN2351">
        <v>0</v>
      </c>
      <c r="AO2351">
        <v>0</v>
      </c>
      <c r="AP2351">
        <v>0</v>
      </c>
      <c r="AQ2351">
        <v>0</v>
      </c>
      <c r="AR2351">
        <v>0</v>
      </c>
      <c r="AS2351">
        <v>0</v>
      </c>
      <c r="AT2351">
        <v>0</v>
      </c>
      <c r="AU2351">
        <v>0</v>
      </c>
      <c r="AV2351">
        <v>0</v>
      </c>
      <c r="AW2351">
        <v>0</v>
      </c>
      <c r="AX2351">
        <v>1</v>
      </c>
    </row>
    <row r="2352" spans="1:50" x14ac:dyDescent="0.25">
      <c r="A2352" s="36">
        <v>5904331</v>
      </c>
      <c r="B2352" s="36">
        <v>154232</v>
      </c>
      <c r="C2352" t="s">
        <v>65</v>
      </c>
      <c r="D2352">
        <v>5054</v>
      </c>
      <c r="E2352">
        <v>8130</v>
      </c>
      <c r="F2352" s="1">
        <v>41483</v>
      </c>
      <c r="G2352" s="1">
        <v>41430</v>
      </c>
      <c r="H2352">
        <v>7</v>
      </c>
      <c r="I2352">
        <v>2013</v>
      </c>
      <c r="J2352">
        <v>-35.667000000000002</v>
      </c>
      <c r="K2352">
        <v>170.292</v>
      </c>
      <c r="L2352" t="s">
        <v>1623</v>
      </c>
      <c r="M2352" t="s">
        <v>1627</v>
      </c>
      <c r="N2352" s="1">
        <v>41965</v>
      </c>
      <c r="O2352">
        <v>-33.655999999999999</v>
      </c>
      <c r="P2352">
        <v>174.52</v>
      </c>
      <c r="Q2352" t="s">
        <v>33</v>
      </c>
      <c r="R2352" t="s">
        <v>626</v>
      </c>
      <c r="S2352" t="s">
        <v>627</v>
      </c>
      <c r="T2352" t="s">
        <v>34</v>
      </c>
      <c r="U2352" t="s">
        <v>7</v>
      </c>
      <c r="V2352">
        <v>481.72710000000001</v>
      </c>
      <c r="W2352">
        <v>0.86</v>
      </c>
      <c r="X2352">
        <v>1</v>
      </c>
      <c r="Y2352">
        <v>53</v>
      </c>
      <c r="Z2352">
        <v>30</v>
      </c>
      <c r="AA2352">
        <v>0</v>
      </c>
      <c r="AB2352">
        <v>0</v>
      </c>
      <c r="AC2352">
        <v>240.73</v>
      </c>
      <c r="AD2352">
        <v>1000</v>
      </c>
      <c r="AE2352">
        <v>2000</v>
      </c>
      <c r="AF2352">
        <v>0</v>
      </c>
      <c r="AG2352">
        <v>0</v>
      </c>
      <c r="AH2352">
        <v>0</v>
      </c>
      <c r="AI2352">
        <v>0</v>
      </c>
      <c r="AJ2352">
        <v>0</v>
      </c>
      <c r="AK2352">
        <v>0</v>
      </c>
      <c r="AL2352">
        <v>0</v>
      </c>
      <c r="AM2352">
        <v>0</v>
      </c>
      <c r="AN2352">
        <v>0</v>
      </c>
      <c r="AO2352">
        <v>0</v>
      </c>
      <c r="AP2352">
        <v>0</v>
      </c>
      <c r="AQ2352">
        <v>0</v>
      </c>
      <c r="AR2352">
        <v>0</v>
      </c>
      <c r="AS2352">
        <v>0</v>
      </c>
      <c r="AT2352">
        <v>0</v>
      </c>
      <c r="AU2352">
        <v>0</v>
      </c>
      <c r="AV2352">
        <v>0</v>
      </c>
      <c r="AW2352">
        <v>0</v>
      </c>
      <c r="AX2352">
        <v>1</v>
      </c>
    </row>
    <row r="2353" spans="1:50" x14ac:dyDescent="0.25">
      <c r="A2353" s="36">
        <v>5904330</v>
      </c>
      <c r="B2353" s="36">
        <v>154339</v>
      </c>
      <c r="C2353" t="s">
        <v>65</v>
      </c>
      <c r="D2353">
        <v>5053</v>
      </c>
      <c r="E2353">
        <v>8124</v>
      </c>
      <c r="F2353" s="1">
        <v>41508</v>
      </c>
      <c r="G2353" s="1">
        <v>41430</v>
      </c>
      <c r="H2353">
        <v>8</v>
      </c>
      <c r="I2353">
        <v>2013</v>
      </c>
      <c r="J2353">
        <v>-40</v>
      </c>
      <c r="K2353">
        <v>166</v>
      </c>
      <c r="L2353" t="s">
        <v>1623</v>
      </c>
      <c r="M2353" t="s">
        <v>1627</v>
      </c>
      <c r="N2353" s="1">
        <v>41971</v>
      </c>
      <c r="O2353">
        <v>-37.978999999999999</v>
      </c>
      <c r="P2353">
        <v>163.542</v>
      </c>
      <c r="Q2353" t="s">
        <v>33</v>
      </c>
      <c r="R2353" t="s">
        <v>626</v>
      </c>
      <c r="S2353" t="s">
        <v>627</v>
      </c>
      <c r="T2353" t="s">
        <v>34</v>
      </c>
      <c r="U2353" t="s">
        <v>7</v>
      </c>
      <c r="V2353">
        <v>462.73059999999998</v>
      </c>
      <c r="W2353">
        <v>0.86</v>
      </c>
      <c r="X2353">
        <v>1</v>
      </c>
      <c r="Y2353">
        <v>51</v>
      </c>
      <c r="Z2353">
        <v>27</v>
      </c>
      <c r="AA2353">
        <v>0</v>
      </c>
      <c r="AB2353">
        <v>0</v>
      </c>
      <c r="AC2353">
        <v>240.73</v>
      </c>
      <c r="AD2353">
        <v>1000</v>
      </c>
      <c r="AE2353">
        <v>2000</v>
      </c>
      <c r="AF2353">
        <v>0</v>
      </c>
      <c r="AG2353">
        <v>0</v>
      </c>
      <c r="AH2353">
        <v>0</v>
      </c>
      <c r="AI2353">
        <v>0</v>
      </c>
      <c r="AJ2353">
        <v>0</v>
      </c>
      <c r="AK2353">
        <v>0</v>
      </c>
      <c r="AL2353">
        <v>0</v>
      </c>
      <c r="AM2353">
        <v>0</v>
      </c>
      <c r="AN2353">
        <v>0</v>
      </c>
      <c r="AO2353">
        <v>0</v>
      </c>
      <c r="AP2353">
        <v>0</v>
      </c>
      <c r="AQ2353">
        <v>0</v>
      </c>
      <c r="AR2353">
        <v>0</v>
      </c>
      <c r="AS2353">
        <v>0</v>
      </c>
      <c r="AT2353">
        <v>0</v>
      </c>
      <c r="AU2353">
        <v>0</v>
      </c>
      <c r="AV2353">
        <v>0</v>
      </c>
      <c r="AW2353">
        <v>0</v>
      </c>
      <c r="AX2353">
        <v>1</v>
      </c>
    </row>
    <row r="2354" spans="1:50" x14ac:dyDescent="0.25">
      <c r="A2354" s="36">
        <v>5903971</v>
      </c>
      <c r="B2354" s="36">
        <v>39933</v>
      </c>
      <c r="C2354" t="s">
        <v>64</v>
      </c>
      <c r="D2354">
        <v>4377</v>
      </c>
      <c r="E2354">
        <v>6036</v>
      </c>
      <c r="F2354" s="1">
        <v>41200</v>
      </c>
      <c r="G2354" s="1">
        <v>41211</v>
      </c>
      <c r="H2354">
        <v>10</v>
      </c>
      <c r="I2354">
        <v>2012</v>
      </c>
      <c r="J2354">
        <v>-45.9833</v>
      </c>
      <c r="K2354">
        <v>-164.9966</v>
      </c>
      <c r="L2354" t="s">
        <v>1623</v>
      </c>
      <c r="M2354" t="s">
        <v>597</v>
      </c>
      <c r="N2354" s="1">
        <v>41974</v>
      </c>
      <c r="O2354">
        <v>-46.973700000000001</v>
      </c>
      <c r="P2354">
        <v>-156.98349999999999</v>
      </c>
      <c r="Q2354" t="s">
        <v>3</v>
      </c>
      <c r="R2354" t="s">
        <v>637</v>
      </c>
      <c r="S2354" t="s">
        <v>638</v>
      </c>
      <c r="T2354" t="s">
        <v>8</v>
      </c>
      <c r="U2354" t="s">
        <v>7</v>
      </c>
      <c r="V2354">
        <v>773.61030000000005</v>
      </c>
      <c r="W2354">
        <v>0.85</v>
      </c>
      <c r="X2354">
        <v>1</v>
      </c>
      <c r="Y2354">
        <v>70</v>
      </c>
      <c r="Z2354">
        <v>0</v>
      </c>
      <c r="AA2354">
        <v>0</v>
      </c>
      <c r="AB2354">
        <v>0</v>
      </c>
      <c r="AC2354">
        <v>240</v>
      </c>
      <c r="AD2354">
        <v>1000</v>
      </c>
      <c r="AE2354">
        <v>2020</v>
      </c>
      <c r="AF2354">
        <v>0</v>
      </c>
      <c r="AG2354">
        <v>0</v>
      </c>
      <c r="AH2354">
        <v>0</v>
      </c>
      <c r="AI2354">
        <v>0</v>
      </c>
      <c r="AJ2354">
        <v>0</v>
      </c>
      <c r="AK2354">
        <v>0</v>
      </c>
      <c r="AL2354">
        <v>0</v>
      </c>
      <c r="AM2354">
        <v>0</v>
      </c>
      <c r="AN2354">
        <v>0</v>
      </c>
      <c r="AO2354">
        <v>0</v>
      </c>
      <c r="AP2354">
        <v>0</v>
      </c>
      <c r="AQ2354">
        <v>0</v>
      </c>
      <c r="AR2354">
        <v>0</v>
      </c>
      <c r="AS2354">
        <v>0</v>
      </c>
      <c r="AT2354">
        <v>0</v>
      </c>
      <c r="AU2354">
        <v>0</v>
      </c>
      <c r="AV2354">
        <v>0</v>
      </c>
      <c r="AW2354">
        <v>0</v>
      </c>
      <c r="AX2354">
        <v>1</v>
      </c>
    </row>
    <row r="2355" spans="1:50" x14ac:dyDescent="0.25">
      <c r="A2355" s="36">
        <v>5903964</v>
      </c>
      <c r="B2355" s="36">
        <v>108839</v>
      </c>
      <c r="C2355" t="s">
        <v>64</v>
      </c>
      <c r="D2355">
        <v>4370</v>
      </c>
      <c r="E2355">
        <v>6029</v>
      </c>
      <c r="F2355" s="1">
        <v>41210</v>
      </c>
      <c r="G2355" s="1">
        <v>41211</v>
      </c>
      <c r="H2355">
        <v>10</v>
      </c>
      <c r="I2355">
        <v>2012</v>
      </c>
      <c r="J2355">
        <v>-45.008299999999998</v>
      </c>
      <c r="K2355">
        <v>-117.0016</v>
      </c>
      <c r="L2355" t="s">
        <v>1623</v>
      </c>
      <c r="M2355" t="s">
        <v>597</v>
      </c>
      <c r="N2355" s="1">
        <v>41973</v>
      </c>
      <c r="O2355">
        <v>-46.583199999999998</v>
      </c>
      <c r="P2355">
        <v>-115.2685</v>
      </c>
      <c r="Q2355" t="s">
        <v>3</v>
      </c>
      <c r="R2355" t="s">
        <v>637</v>
      </c>
      <c r="S2355" t="s">
        <v>638</v>
      </c>
      <c r="T2355" t="s">
        <v>8</v>
      </c>
      <c r="U2355" t="s">
        <v>7</v>
      </c>
      <c r="V2355">
        <v>763.63400000000001</v>
      </c>
      <c r="W2355">
        <v>0.85</v>
      </c>
      <c r="X2355">
        <v>1</v>
      </c>
      <c r="Y2355">
        <v>69</v>
      </c>
      <c r="Z2355">
        <v>0</v>
      </c>
      <c r="AA2355">
        <v>0</v>
      </c>
      <c r="AB2355">
        <v>0</v>
      </c>
      <c r="AC2355">
        <v>240</v>
      </c>
      <c r="AD2355">
        <v>1000</v>
      </c>
      <c r="AE2355">
        <v>2020</v>
      </c>
      <c r="AF2355">
        <v>0</v>
      </c>
      <c r="AG2355">
        <v>0</v>
      </c>
      <c r="AH2355">
        <v>0</v>
      </c>
      <c r="AI2355">
        <v>0</v>
      </c>
      <c r="AJ2355">
        <v>0</v>
      </c>
      <c r="AK2355">
        <v>0</v>
      </c>
      <c r="AL2355">
        <v>0</v>
      </c>
      <c r="AM2355">
        <v>0</v>
      </c>
      <c r="AN2355">
        <v>0</v>
      </c>
      <c r="AO2355">
        <v>0</v>
      </c>
      <c r="AP2355">
        <v>0</v>
      </c>
      <c r="AQ2355">
        <v>0</v>
      </c>
      <c r="AR2355">
        <v>0</v>
      </c>
      <c r="AS2355">
        <v>0</v>
      </c>
      <c r="AT2355">
        <v>0</v>
      </c>
      <c r="AU2355">
        <v>0</v>
      </c>
      <c r="AV2355">
        <v>0</v>
      </c>
      <c r="AW2355">
        <v>0</v>
      </c>
      <c r="AX2355">
        <v>1</v>
      </c>
    </row>
    <row r="2356" spans="1:50" x14ac:dyDescent="0.25">
      <c r="A2356" s="36">
        <v>5903960</v>
      </c>
      <c r="B2356" s="36">
        <v>39916</v>
      </c>
      <c r="C2356" t="s">
        <v>64</v>
      </c>
      <c r="D2356">
        <v>4366</v>
      </c>
      <c r="E2356">
        <v>6025</v>
      </c>
      <c r="F2356" s="1">
        <v>41205</v>
      </c>
      <c r="G2356" s="1">
        <v>41211</v>
      </c>
      <c r="H2356">
        <v>10</v>
      </c>
      <c r="I2356">
        <v>2012</v>
      </c>
      <c r="J2356">
        <v>-45.011600000000001</v>
      </c>
      <c r="K2356">
        <v>-144.00829999999999</v>
      </c>
      <c r="L2356" t="s">
        <v>1623</v>
      </c>
      <c r="M2356" t="s">
        <v>597</v>
      </c>
      <c r="N2356" s="1">
        <v>41968</v>
      </c>
      <c r="O2356">
        <v>-45.007100000000001</v>
      </c>
      <c r="P2356">
        <v>-157.8202</v>
      </c>
      <c r="Q2356" t="s">
        <v>3</v>
      </c>
      <c r="R2356" t="s">
        <v>637</v>
      </c>
      <c r="S2356" t="s">
        <v>638</v>
      </c>
      <c r="T2356" t="s">
        <v>8</v>
      </c>
      <c r="U2356" t="s">
        <v>7</v>
      </c>
      <c r="V2356">
        <v>763.61659999999995</v>
      </c>
      <c r="W2356">
        <v>0.85</v>
      </c>
      <c r="X2356">
        <v>1</v>
      </c>
      <c r="Y2356">
        <v>76</v>
      </c>
      <c r="Z2356">
        <v>0</v>
      </c>
      <c r="AA2356">
        <v>0</v>
      </c>
      <c r="AB2356">
        <v>0</v>
      </c>
      <c r="AC2356">
        <v>240</v>
      </c>
      <c r="AD2356">
        <v>1000</v>
      </c>
      <c r="AE2356">
        <v>2020</v>
      </c>
      <c r="AF2356">
        <v>0</v>
      </c>
      <c r="AG2356">
        <v>0</v>
      </c>
      <c r="AH2356">
        <v>0</v>
      </c>
      <c r="AI2356">
        <v>0</v>
      </c>
      <c r="AJ2356">
        <v>0</v>
      </c>
      <c r="AK2356">
        <v>0</v>
      </c>
      <c r="AL2356">
        <v>0</v>
      </c>
      <c r="AM2356">
        <v>0</v>
      </c>
      <c r="AN2356">
        <v>0</v>
      </c>
      <c r="AO2356">
        <v>0</v>
      </c>
      <c r="AP2356">
        <v>0</v>
      </c>
      <c r="AQ2356">
        <v>0</v>
      </c>
      <c r="AR2356">
        <v>0</v>
      </c>
      <c r="AS2356">
        <v>0</v>
      </c>
      <c r="AT2356">
        <v>0</v>
      </c>
      <c r="AU2356">
        <v>0</v>
      </c>
      <c r="AV2356">
        <v>0</v>
      </c>
      <c r="AW2356">
        <v>0</v>
      </c>
      <c r="AX2356">
        <v>1</v>
      </c>
    </row>
    <row r="2357" spans="1:50" x14ac:dyDescent="0.25">
      <c r="A2357" s="36">
        <v>5903958</v>
      </c>
      <c r="B2357" s="36">
        <v>108830</v>
      </c>
      <c r="C2357" t="s">
        <v>64</v>
      </c>
      <c r="D2357">
        <v>4364</v>
      </c>
      <c r="E2357">
        <v>6023</v>
      </c>
      <c r="F2357" s="1">
        <v>41208</v>
      </c>
      <c r="G2357" s="1">
        <v>41211</v>
      </c>
      <c r="H2357">
        <v>10</v>
      </c>
      <c r="I2357">
        <v>2012</v>
      </c>
      <c r="J2357">
        <v>-45.006599999999999</v>
      </c>
      <c r="K2357">
        <v>-124.00660000000001</v>
      </c>
      <c r="L2357" t="s">
        <v>1623</v>
      </c>
      <c r="M2357" t="s">
        <v>597</v>
      </c>
      <c r="N2357" s="1">
        <v>41972</v>
      </c>
      <c r="O2357">
        <v>-46.8322</v>
      </c>
      <c r="P2357">
        <v>-109.4306</v>
      </c>
      <c r="Q2357" t="s">
        <v>3</v>
      </c>
      <c r="R2357" t="s">
        <v>637</v>
      </c>
      <c r="S2357" t="s">
        <v>638</v>
      </c>
      <c r="T2357" t="s">
        <v>8</v>
      </c>
      <c r="U2357" t="s">
        <v>7</v>
      </c>
      <c r="V2357">
        <v>763.3682</v>
      </c>
      <c r="W2357">
        <v>0.85</v>
      </c>
      <c r="X2357">
        <v>1</v>
      </c>
      <c r="Y2357">
        <v>76</v>
      </c>
      <c r="Z2357">
        <v>0</v>
      </c>
      <c r="AA2357">
        <v>0</v>
      </c>
      <c r="AB2357">
        <v>0</v>
      </c>
      <c r="AC2357">
        <v>240</v>
      </c>
      <c r="AD2357">
        <v>1000</v>
      </c>
      <c r="AE2357">
        <v>2020</v>
      </c>
      <c r="AF2357">
        <v>0</v>
      </c>
      <c r="AG2357">
        <v>0</v>
      </c>
      <c r="AH2357">
        <v>0</v>
      </c>
      <c r="AI2357">
        <v>0</v>
      </c>
      <c r="AJ2357">
        <v>0</v>
      </c>
      <c r="AK2357">
        <v>0</v>
      </c>
      <c r="AL2357">
        <v>0</v>
      </c>
      <c r="AM2357">
        <v>0</v>
      </c>
      <c r="AN2357">
        <v>0</v>
      </c>
      <c r="AO2357">
        <v>0</v>
      </c>
      <c r="AP2357">
        <v>0</v>
      </c>
      <c r="AQ2357">
        <v>0</v>
      </c>
      <c r="AR2357">
        <v>0</v>
      </c>
      <c r="AS2357">
        <v>0</v>
      </c>
      <c r="AT2357">
        <v>0</v>
      </c>
      <c r="AU2357">
        <v>0</v>
      </c>
      <c r="AV2357">
        <v>0</v>
      </c>
      <c r="AW2357">
        <v>0</v>
      </c>
      <c r="AX2357">
        <v>1</v>
      </c>
    </row>
    <row r="2358" spans="1:50" x14ac:dyDescent="0.25">
      <c r="A2358" s="36">
        <v>5903907</v>
      </c>
      <c r="B2358" s="36">
        <v>41395</v>
      </c>
      <c r="C2358" t="s">
        <v>64</v>
      </c>
      <c r="D2358">
        <v>4363</v>
      </c>
      <c r="E2358">
        <v>6022</v>
      </c>
      <c r="F2358" s="1">
        <v>41205</v>
      </c>
      <c r="G2358" s="1">
        <v>41211</v>
      </c>
      <c r="H2358">
        <v>10</v>
      </c>
      <c r="I2358">
        <v>2012</v>
      </c>
      <c r="J2358">
        <v>-45.006599999999999</v>
      </c>
      <c r="K2358">
        <v>-142.00829999999999</v>
      </c>
      <c r="L2358" t="s">
        <v>1623</v>
      </c>
      <c r="M2358" t="s">
        <v>597</v>
      </c>
      <c r="N2358" s="1">
        <v>41969</v>
      </c>
      <c r="O2358">
        <v>-44.613900000000001</v>
      </c>
      <c r="P2358">
        <v>-152.06</v>
      </c>
      <c r="Q2358" t="s">
        <v>3</v>
      </c>
      <c r="R2358" t="s">
        <v>637</v>
      </c>
      <c r="S2358" t="s">
        <v>638</v>
      </c>
      <c r="T2358" t="s">
        <v>8</v>
      </c>
      <c r="U2358" t="s">
        <v>7</v>
      </c>
      <c r="V2358">
        <v>763.73559999999998</v>
      </c>
      <c r="W2358">
        <v>0.85</v>
      </c>
      <c r="X2358">
        <v>1</v>
      </c>
      <c r="Y2358">
        <v>76</v>
      </c>
      <c r="Z2358">
        <v>0</v>
      </c>
      <c r="AA2358">
        <v>0</v>
      </c>
      <c r="AB2358">
        <v>0</v>
      </c>
      <c r="AC2358">
        <v>240</v>
      </c>
      <c r="AD2358">
        <v>1000</v>
      </c>
      <c r="AE2358">
        <v>2020</v>
      </c>
      <c r="AF2358">
        <v>0</v>
      </c>
      <c r="AG2358">
        <v>0</v>
      </c>
      <c r="AH2358">
        <v>0</v>
      </c>
      <c r="AI2358">
        <v>0</v>
      </c>
      <c r="AJ2358">
        <v>0</v>
      </c>
      <c r="AK2358">
        <v>0</v>
      </c>
      <c r="AL2358">
        <v>0</v>
      </c>
      <c r="AM2358">
        <v>0</v>
      </c>
      <c r="AN2358">
        <v>0</v>
      </c>
      <c r="AO2358">
        <v>0</v>
      </c>
      <c r="AP2358">
        <v>0</v>
      </c>
      <c r="AQ2358">
        <v>0</v>
      </c>
      <c r="AR2358">
        <v>0</v>
      </c>
      <c r="AS2358">
        <v>0</v>
      </c>
      <c r="AT2358">
        <v>0</v>
      </c>
      <c r="AU2358">
        <v>0</v>
      </c>
      <c r="AV2358">
        <v>0</v>
      </c>
      <c r="AW2358">
        <v>0</v>
      </c>
      <c r="AX2358">
        <v>1</v>
      </c>
    </row>
    <row r="2359" spans="1:50" x14ac:dyDescent="0.25">
      <c r="A2359" s="36">
        <v>5903906</v>
      </c>
      <c r="B2359" s="36">
        <v>41380</v>
      </c>
      <c r="C2359" t="s">
        <v>64</v>
      </c>
      <c r="D2359">
        <v>4362</v>
      </c>
      <c r="E2359">
        <v>6021</v>
      </c>
      <c r="F2359" s="1">
        <v>41207</v>
      </c>
      <c r="G2359" s="1">
        <v>41211</v>
      </c>
      <c r="H2359">
        <v>10</v>
      </c>
      <c r="I2359">
        <v>2012</v>
      </c>
      <c r="J2359">
        <v>-45</v>
      </c>
      <c r="K2359">
        <v>-131.99160000000001</v>
      </c>
      <c r="L2359" t="s">
        <v>1623</v>
      </c>
      <c r="M2359" t="s">
        <v>597</v>
      </c>
      <c r="N2359" s="1">
        <v>41971</v>
      </c>
      <c r="O2359">
        <v>-48.215200000000003</v>
      </c>
      <c r="P2359">
        <v>-129.74029999999999</v>
      </c>
      <c r="Q2359" t="s">
        <v>3</v>
      </c>
      <c r="R2359" t="s">
        <v>637</v>
      </c>
      <c r="S2359" t="s">
        <v>638</v>
      </c>
      <c r="T2359" t="s">
        <v>8</v>
      </c>
      <c r="U2359" t="s">
        <v>7</v>
      </c>
      <c r="V2359">
        <v>763.79089999999997</v>
      </c>
      <c r="W2359">
        <v>0.85</v>
      </c>
      <c r="X2359">
        <v>1</v>
      </c>
      <c r="Y2359">
        <v>76</v>
      </c>
      <c r="Z2359">
        <v>0</v>
      </c>
      <c r="AA2359">
        <v>0</v>
      </c>
      <c r="AB2359">
        <v>0</v>
      </c>
      <c r="AC2359">
        <v>240</v>
      </c>
      <c r="AD2359">
        <v>1000</v>
      </c>
      <c r="AE2359">
        <v>2020</v>
      </c>
      <c r="AF2359">
        <v>0</v>
      </c>
      <c r="AG2359">
        <v>0</v>
      </c>
      <c r="AH2359">
        <v>0</v>
      </c>
      <c r="AI2359">
        <v>0</v>
      </c>
      <c r="AJ2359">
        <v>0</v>
      </c>
      <c r="AK2359">
        <v>0</v>
      </c>
      <c r="AL2359">
        <v>0</v>
      </c>
      <c r="AM2359">
        <v>0</v>
      </c>
      <c r="AN2359">
        <v>0</v>
      </c>
      <c r="AO2359">
        <v>0</v>
      </c>
      <c r="AP2359">
        <v>0</v>
      </c>
      <c r="AQ2359">
        <v>0</v>
      </c>
      <c r="AR2359">
        <v>0</v>
      </c>
      <c r="AS2359">
        <v>0</v>
      </c>
      <c r="AT2359">
        <v>0</v>
      </c>
      <c r="AU2359">
        <v>0</v>
      </c>
      <c r="AV2359">
        <v>0</v>
      </c>
      <c r="AW2359">
        <v>0</v>
      </c>
      <c r="AX2359">
        <v>1</v>
      </c>
    </row>
    <row r="2360" spans="1:50" x14ac:dyDescent="0.25">
      <c r="A2360" s="36">
        <v>5903898</v>
      </c>
      <c r="B2360" s="36">
        <v>41352</v>
      </c>
      <c r="C2360" t="s">
        <v>64</v>
      </c>
      <c r="D2360">
        <v>4354</v>
      </c>
      <c r="E2360">
        <v>5983</v>
      </c>
      <c r="F2360" s="1">
        <v>41208</v>
      </c>
      <c r="G2360" s="1">
        <v>41211</v>
      </c>
      <c r="H2360">
        <v>10</v>
      </c>
      <c r="I2360">
        <v>2012</v>
      </c>
      <c r="J2360">
        <v>-45.001600000000003</v>
      </c>
      <c r="K2360">
        <v>-127.98990000000001</v>
      </c>
      <c r="L2360" t="s">
        <v>1623</v>
      </c>
      <c r="M2360" t="s">
        <v>597</v>
      </c>
      <c r="N2360" s="1">
        <v>41971</v>
      </c>
      <c r="O2360">
        <v>-46.663800000000002</v>
      </c>
      <c r="P2360">
        <v>-120.4554</v>
      </c>
      <c r="Q2360" t="s">
        <v>3</v>
      </c>
      <c r="R2360" t="s">
        <v>637</v>
      </c>
      <c r="S2360" t="s">
        <v>638</v>
      </c>
      <c r="T2360" t="s">
        <v>8</v>
      </c>
      <c r="U2360" t="s">
        <v>7</v>
      </c>
      <c r="V2360">
        <v>763.75490000000002</v>
      </c>
      <c r="W2360">
        <v>0.85</v>
      </c>
      <c r="X2360">
        <v>1</v>
      </c>
      <c r="Y2360">
        <v>76</v>
      </c>
      <c r="Z2360">
        <v>0</v>
      </c>
      <c r="AA2360">
        <v>0</v>
      </c>
      <c r="AB2360">
        <v>0</v>
      </c>
      <c r="AC2360">
        <v>240</v>
      </c>
      <c r="AD2360">
        <v>1000</v>
      </c>
      <c r="AE2360">
        <v>2020</v>
      </c>
      <c r="AF2360">
        <v>0</v>
      </c>
      <c r="AG2360">
        <v>0</v>
      </c>
      <c r="AH2360">
        <v>0</v>
      </c>
      <c r="AI2360">
        <v>0</v>
      </c>
      <c r="AJ2360">
        <v>0</v>
      </c>
      <c r="AK2360">
        <v>0</v>
      </c>
      <c r="AL2360">
        <v>0</v>
      </c>
      <c r="AM2360">
        <v>0</v>
      </c>
      <c r="AN2360">
        <v>0</v>
      </c>
      <c r="AO2360">
        <v>0</v>
      </c>
      <c r="AP2360">
        <v>0</v>
      </c>
      <c r="AQ2360">
        <v>0</v>
      </c>
      <c r="AR2360">
        <v>0</v>
      </c>
      <c r="AS2360">
        <v>0</v>
      </c>
      <c r="AT2360">
        <v>0</v>
      </c>
      <c r="AU2360">
        <v>0</v>
      </c>
      <c r="AV2360">
        <v>0</v>
      </c>
      <c r="AW2360">
        <v>0</v>
      </c>
      <c r="AX2360">
        <v>1</v>
      </c>
    </row>
    <row r="2361" spans="1:50" x14ac:dyDescent="0.25">
      <c r="A2361" s="36">
        <v>5903897</v>
      </c>
      <c r="B2361" s="36">
        <v>108845</v>
      </c>
      <c r="C2361" t="s">
        <v>64</v>
      </c>
      <c r="D2361">
        <v>4353</v>
      </c>
      <c r="E2361">
        <v>5982</v>
      </c>
      <c r="F2361" s="1">
        <v>41206</v>
      </c>
      <c r="G2361" s="1">
        <v>41211</v>
      </c>
      <c r="H2361">
        <v>10</v>
      </c>
      <c r="I2361">
        <v>2012</v>
      </c>
      <c r="J2361">
        <v>-45.013300000000001</v>
      </c>
      <c r="K2361">
        <v>-136.00829999999999</v>
      </c>
      <c r="L2361" t="s">
        <v>1623</v>
      </c>
      <c r="M2361" t="s">
        <v>597</v>
      </c>
      <c r="N2361" s="1">
        <v>41970</v>
      </c>
      <c r="O2361">
        <v>-43.630800000000001</v>
      </c>
      <c r="P2361">
        <v>-141.00399999999999</v>
      </c>
      <c r="Q2361" t="s">
        <v>3</v>
      </c>
      <c r="R2361" t="s">
        <v>637</v>
      </c>
      <c r="S2361" t="s">
        <v>638</v>
      </c>
      <c r="T2361" t="s">
        <v>8</v>
      </c>
      <c r="U2361" t="s">
        <v>7</v>
      </c>
      <c r="V2361">
        <v>763.79520000000002</v>
      </c>
      <c r="W2361">
        <v>0.85</v>
      </c>
      <c r="X2361">
        <v>1</v>
      </c>
      <c r="Y2361">
        <v>76</v>
      </c>
      <c r="Z2361">
        <v>0</v>
      </c>
      <c r="AA2361">
        <v>0</v>
      </c>
      <c r="AB2361">
        <v>0</v>
      </c>
      <c r="AC2361">
        <v>240</v>
      </c>
      <c r="AD2361">
        <v>1000</v>
      </c>
      <c r="AE2361">
        <v>2020</v>
      </c>
      <c r="AF2361">
        <v>0</v>
      </c>
      <c r="AG2361">
        <v>0</v>
      </c>
      <c r="AH2361">
        <v>0</v>
      </c>
      <c r="AI2361">
        <v>0</v>
      </c>
      <c r="AJ2361">
        <v>0</v>
      </c>
      <c r="AK2361">
        <v>0</v>
      </c>
      <c r="AL2361">
        <v>0</v>
      </c>
      <c r="AM2361">
        <v>0</v>
      </c>
      <c r="AN2361">
        <v>0</v>
      </c>
      <c r="AO2361">
        <v>0</v>
      </c>
      <c r="AP2361">
        <v>0</v>
      </c>
      <c r="AQ2361">
        <v>0</v>
      </c>
      <c r="AR2361">
        <v>0</v>
      </c>
      <c r="AS2361">
        <v>0</v>
      </c>
      <c r="AT2361">
        <v>0</v>
      </c>
      <c r="AU2361">
        <v>0</v>
      </c>
      <c r="AV2361">
        <v>0</v>
      </c>
      <c r="AW2361">
        <v>0</v>
      </c>
      <c r="AX2361">
        <v>1</v>
      </c>
    </row>
    <row r="2362" spans="1:50" x14ac:dyDescent="0.25">
      <c r="A2362" s="36">
        <v>5903894</v>
      </c>
      <c r="B2362" s="36">
        <v>108823</v>
      </c>
      <c r="C2362" t="s">
        <v>64</v>
      </c>
      <c r="D2362">
        <v>4350</v>
      </c>
      <c r="E2362">
        <v>5736</v>
      </c>
      <c r="F2362" s="1">
        <v>41209</v>
      </c>
      <c r="G2362" s="1">
        <v>41211</v>
      </c>
      <c r="H2362">
        <v>10</v>
      </c>
      <c r="I2362">
        <v>2012</v>
      </c>
      <c r="J2362">
        <v>-44.9983</v>
      </c>
      <c r="K2362">
        <v>-119.9783</v>
      </c>
      <c r="L2362" t="s">
        <v>1623</v>
      </c>
      <c r="M2362" t="s">
        <v>597</v>
      </c>
      <c r="N2362" s="1">
        <v>41973</v>
      </c>
      <c r="O2362">
        <v>-43.657400000000003</v>
      </c>
      <c r="P2362">
        <v>-115.91070000000001</v>
      </c>
      <c r="Q2362" t="s">
        <v>3</v>
      </c>
      <c r="R2362" t="s">
        <v>637</v>
      </c>
      <c r="S2362" t="s">
        <v>638</v>
      </c>
      <c r="T2362" t="s">
        <v>8</v>
      </c>
      <c r="U2362" t="s">
        <v>7</v>
      </c>
      <c r="V2362">
        <v>763.47220000000004</v>
      </c>
      <c r="W2362">
        <v>0.85</v>
      </c>
      <c r="X2362">
        <v>1</v>
      </c>
      <c r="Y2362">
        <v>76</v>
      </c>
      <c r="Z2362">
        <v>0</v>
      </c>
      <c r="AA2362">
        <v>0</v>
      </c>
      <c r="AB2362">
        <v>0</v>
      </c>
      <c r="AC2362">
        <v>240</v>
      </c>
      <c r="AD2362">
        <v>1000</v>
      </c>
      <c r="AE2362">
        <v>2020</v>
      </c>
      <c r="AF2362">
        <v>0</v>
      </c>
      <c r="AG2362">
        <v>0</v>
      </c>
      <c r="AH2362">
        <v>0</v>
      </c>
      <c r="AI2362">
        <v>0</v>
      </c>
      <c r="AJ2362">
        <v>0</v>
      </c>
      <c r="AK2362">
        <v>0</v>
      </c>
      <c r="AL2362">
        <v>0</v>
      </c>
      <c r="AM2362">
        <v>0</v>
      </c>
      <c r="AN2362">
        <v>0</v>
      </c>
      <c r="AO2362">
        <v>0</v>
      </c>
      <c r="AP2362">
        <v>0</v>
      </c>
      <c r="AQ2362">
        <v>0</v>
      </c>
      <c r="AR2362">
        <v>0</v>
      </c>
      <c r="AS2362">
        <v>0</v>
      </c>
      <c r="AT2362">
        <v>0</v>
      </c>
      <c r="AU2362">
        <v>0</v>
      </c>
      <c r="AV2362">
        <v>0</v>
      </c>
      <c r="AW2362">
        <v>0</v>
      </c>
      <c r="AX2362">
        <v>1</v>
      </c>
    </row>
    <row r="2363" spans="1:50" x14ac:dyDescent="0.25">
      <c r="A2363" s="36">
        <v>5904110</v>
      </c>
      <c r="B2363" s="36">
        <v>41387</v>
      </c>
      <c r="C2363" t="s">
        <v>64</v>
      </c>
      <c r="D2363">
        <v>4612</v>
      </c>
      <c r="E2363">
        <v>6385</v>
      </c>
      <c r="F2363" s="1">
        <v>41505</v>
      </c>
      <c r="G2363" s="1">
        <v>41526</v>
      </c>
      <c r="H2363">
        <v>8</v>
      </c>
      <c r="I2363">
        <v>2013</v>
      </c>
      <c r="J2363">
        <v>-32.49</v>
      </c>
      <c r="K2363">
        <v>157.58009999999999</v>
      </c>
      <c r="L2363" t="s">
        <v>1623</v>
      </c>
      <c r="M2363" t="s">
        <v>597</v>
      </c>
      <c r="N2363" s="1">
        <v>41974</v>
      </c>
      <c r="O2363">
        <v>-41.6601</v>
      </c>
      <c r="P2363">
        <v>157.89330000000001</v>
      </c>
      <c r="Q2363" t="s">
        <v>3</v>
      </c>
      <c r="R2363" t="s">
        <v>637</v>
      </c>
      <c r="S2363" t="s">
        <v>638</v>
      </c>
      <c r="T2363" t="s">
        <v>8</v>
      </c>
      <c r="U2363" t="s">
        <v>7</v>
      </c>
      <c r="V2363">
        <v>468.7371</v>
      </c>
      <c r="W2363">
        <v>0.86</v>
      </c>
      <c r="X2363">
        <v>1</v>
      </c>
      <c r="Y2363">
        <v>40</v>
      </c>
      <c r="Z2363">
        <v>0</v>
      </c>
      <c r="AA2363">
        <v>0</v>
      </c>
      <c r="AB2363">
        <v>0</v>
      </c>
      <c r="AC2363">
        <v>240</v>
      </c>
      <c r="AD2363">
        <v>1000</v>
      </c>
      <c r="AE2363">
        <v>2020</v>
      </c>
      <c r="AF2363">
        <v>0</v>
      </c>
      <c r="AG2363">
        <v>0</v>
      </c>
      <c r="AH2363">
        <v>0</v>
      </c>
      <c r="AI2363">
        <v>0</v>
      </c>
      <c r="AJ2363">
        <v>0</v>
      </c>
      <c r="AK2363">
        <v>0</v>
      </c>
      <c r="AL2363">
        <v>0</v>
      </c>
      <c r="AM2363">
        <v>0</v>
      </c>
      <c r="AN2363">
        <v>0</v>
      </c>
      <c r="AO2363">
        <v>0</v>
      </c>
      <c r="AP2363">
        <v>0</v>
      </c>
      <c r="AQ2363">
        <v>0</v>
      </c>
      <c r="AR2363">
        <v>0</v>
      </c>
      <c r="AS2363">
        <v>0</v>
      </c>
      <c r="AT2363">
        <v>0</v>
      </c>
      <c r="AU2363">
        <v>0</v>
      </c>
      <c r="AV2363">
        <v>0</v>
      </c>
      <c r="AW2363">
        <v>0</v>
      </c>
      <c r="AX2363">
        <v>1</v>
      </c>
    </row>
    <row r="2364" spans="1:50" x14ac:dyDescent="0.25">
      <c r="A2364" s="36">
        <v>5904109</v>
      </c>
      <c r="B2364" s="36">
        <v>41382</v>
      </c>
      <c r="C2364" t="s">
        <v>64</v>
      </c>
      <c r="D2364">
        <v>4611</v>
      </c>
      <c r="E2364">
        <v>6384</v>
      </c>
      <c r="F2364" s="1">
        <v>41503</v>
      </c>
      <c r="G2364" s="1">
        <v>41526</v>
      </c>
      <c r="H2364">
        <v>8</v>
      </c>
      <c r="I2364">
        <v>2013</v>
      </c>
      <c r="J2364">
        <v>-26.4816</v>
      </c>
      <c r="K2364">
        <v>157.5067</v>
      </c>
      <c r="L2364" t="s">
        <v>1623</v>
      </c>
      <c r="M2364" t="s">
        <v>597</v>
      </c>
      <c r="N2364" s="1">
        <v>41972</v>
      </c>
      <c r="O2364">
        <v>-31.928100000000001</v>
      </c>
      <c r="P2364">
        <v>154.45959999999999</v>
      </c>
      <c r="Q2364" t="s">
        <v>3</v>
      </c>
      <c r="R2364" t="s">
        <v>637</v>
      </c>
      <c r="S2364" t="s">
        <v>638</v>
      </c>
      <c r="T2364" t="s">
        <v>8</v>
      </c>
      <c r="U2364" t="s">
        <v>7</v>
      </c>
      <c r="V2364">
        <v>468.86630000000002</v>
      </c>
      <c r="W2364">
        <v>0.86</v>
      </c>
      <c r="X2364">
        <v>1</v>
      </c>
      <c r="Y2364">
        <v>47</v>
      </c>
      <c r="Z2364">
        <v>0</v>
      </c>
      <c r="AA2364">
        <v>0</v>
      </c>
      <c r="AB2364">
        <v>0</v>
      </c>
      <c r="AC2364">
        <v>240</v>
      </c>
      <c r="AD2364">
        <v>1000</v>
      </c>
      <c r="AE2364">
        <v>2020</v>
      </c>
      <c r="AF2364">
        <v>0</v>
      </c>
      <c r="AG2364">
        <v>0</v>
      </c>
      <c r="AH2364">
        <v>0</v>
      </c>
      <c r="AI2364">
        <v>0</v>
      </c>
      <c r="AJ2364">
        <v>0</v>
      </c>
      <c r="AK2364">
        <v>0</v>
      </c>
      <c r="AL2364">
        <v>0</v>
      </c>
      <c r="AM2364">
        <v>0</v>
      </c>
      <c r="AN2364">
        <v>0</v>
      </c>
      <c r="AO2364">
        <v>0</v>
      </c>
      <c r="AP2364">
        <v>0</v>
      </c>
      <c r="AQ2364">
        <v>0</v>
      </c>
      <c r="AR2364">
        <v>0</v>
      </c>
      <c r="AS2364">
        <v>0</v>
      </c>
      <c r="AT2364">
        <v>0</v>
      </c>
      <c r="AU2364">
        <v>0</v>
      </c>
      <c r="AV2364">
        <v>0</v>
      </c>
      <c r="AW2364">
        <v>0</v>
      </c>
      <c r="AX2364">
        <v>1</v>
      </c>
    </row>
    <row r="2365" spans="1:50" x14ac:dyDescent="0.25">
      <c r="A2365" s="36">
        <v>5903985</v>
      </c>
      <c r="B2365" s="36">
        <v>41353</v>
      </c>
      <c r="C2365" t="s">
        <v>64</v>
      </c>
      <c r="D2365">
        <v>4391</v>
      </c>
      <c r="E2365">
        <v>6223</v>
      </c>
      <c r="F2365" s="1">
        <v>41250</v>
      </c>
      <c r="G2365" s="1">
        <v>41253</v>
      </c>
      <c r="H2365">
        <v>12</v>
      </c>
      <c r="I2365">
        <v>2012</v>
      </c>
      <c r="J2365">
        <v>-35.993299999999998</v>
      </c>
      <c r="K2365">
        <v>-155.9933</v>
      </c>
      <c r="L2365" t="s">
        <v>1623</v>
      </c>
      <c r="M2365" t="s">
        <v>597</v>
      </c>
      <c r="N2365" s="1">
        <v>41973</v>
      </c>
      <c r="O2365">
        <v>-36.8583</v>
      </c>
      <c r="P2365">
        <v>-152.9759</v>
      </c>
      <c r="Q2365" t="s">
        <v>3</v>
      </c>
      <c r="R2365" t="s">
        <v>637</v>
      </c>
      <c r="S2365" t="s">
        <v>638</v>
      </c>
      <c r="T2365" t="s">
        <v>8</v>
      </c>
      <c r="U2365" t="s">
        <v>7</v>
      </c>
      <c r="V2365">
        <v>722.93100000000004</v>
      </c>
      <c r="W2365">
        <v>0.86</v>
      </c>
      <c r="X2365">
        <v>1</v>
      </c>
      <c r="Y2365">
        <v>70</v>
      </c>
      <c r="Z2365">
        <v>0</v>
      </c>
      <c r="AA2365">
        <v>0</v>
      </c>
      <c r="AB2365">
        <v>0</v>
      </c>
      <c r="AC2365">
        <v>240</v>
      </c>
      <c r="AD2365">
        <v>1000</v>
      </c>
      <c r="AE2365">
        <v>2020</v>
      </c>
      <c r="AF2365">
        <v>0</v>
      </c>
      <c r="AG2365">
        <v>0</v>
      </c>
      <c r="AH2365">
        <v>0</v>
      </c>
      <c r="AI2365">
        <v>0</v>
      </c>
      <c r="AJ2365">
        <v>0</v>
      </c>
      <c r="AK2365">
        <v>0</v>
      </c>
      <c r="AL2365">
        <v>0</v>
      </c>
      <c r="AM2365">
        <v>0</v>
      </c>
      <c r="AN2365">
        <v>0</v>
      </c>
      <c r="AO2365">
        <v>0</v>
      </c>
      <c r="AP2365">
        <v>0</v>
      </c>
      <c r="AQ2365">
        <v>0</v>
      </c>
      <c r="AR2365">
        <v>0</v>
      </c>
      <c r="AS2365">
        <v>0</v>
      </c>
      <c r="AT2365">
        <v>0</v>
      </c>
      <c r="AU2365">
        <v>0</v>
      </c>
      <c r="AV2365">
        <v>0</v>
      </c>
      <c r="AW2365">
        <v>0</v>
      </c>
      <c r="AX2365">
        <v>1</v>
      </c>
    </row>
    <row r="2366" spans="1:50" x14ac:dyDescent="0.25">
      <c r="A2366" s="36">
        <v>5903979</v>
      </c>
      <c r="B2366" s="36">
        <v>105753</v>
      </c>
      <c r="C2366" t="s">
        <v>64</v>
      </c>
      <c r="D2366">
        <v>4385</v>
      </c>
      <c r="E2366">
        <v>5850</v>
      </c>
      <c r="F2366" s="1">
        <v>41248</v>
      </c>
      <c r="G2366" s="1">
        <v>41253</v>
      </c>
      <c r="H2366">
        <v>12</v>
      </c>
      <c r="I2366">
        <v>2012</v>
      </c>
      <c r="J2366">
        <v>-33.9816</v>
      </c>
      <c r="K2366">
        <v>-148.0016</v>
      </c>
      <c r="L2366" t="s">
        <v>1623</v>
      </c>
      <c r="M2366" t="s">
        <v>597</v>
      </c>
      <c r="N2366" s="1">
        <v>41971</v>
      </c>
      <c r="O2366">
        <v>-40.151000000000003</v>
      </c>
      <c r="P2366">
        <v>-149.44130000000001</v>
      </c>
      <c r="Q2366" t="s">
        <v>3</v>
      </c>
      <c r="R2366" t="s">
        <v>637</v>
      </c>
      <c r="S2366" t="s">
        <v>638</v>
      </c>
      <c r="T2366" t="s">
        <v>8</v>
      </c>
      <c r="U2366" t="s">
        <v>7</v>
      </c>
      <c r="V2366">
        <v>723.0376</v>
      </c>
      <c r="W2366">
        <v>0.86</v>
      </c>
      <c r="X2366">
        <v>1</v>
      </c>
      <c r="Y2366">
        <v>63</v>
      </c>
      <c r="Z2366">
        <v>0</v>
      </c>
      <c r="AA2366">
        <v>0</v>
      </c>
      <c r="AB2366">
        <v>1</v>
      </c>
      <c r="AC2366">
        <v>240</v>
      </c>
      <c r="AD2366">
        <v>1000</v>
      </c>
      <c r="AE2366">
        <v>2020</v>
      </c>
      <c r="AF2366">
        <v>0</v>
      </c>
      <c r="AG2366">
        <v>0</v>
      </c>
      <c r="AH2366">
        <v>0</v>
      </c>
      <c r="AI2366">
        <v>0</v>
      </c>
      <c r="AJ2366">
        <v>0</v>
      </c>
      <c r="AK2366">
        <v>0</v>
      </c>
      <c r="AL2366">
        <v>0</v>
      </c>
      <c r="AM2366">
        <v>0</v>
      </c>
      <c r="AN2366">
        <v>0</v>
      </c>
      <c r="AO2366">
        <v>0</v>
      </c>
      <c r="AP2366">
        <v>0</v>
      </c>
      <c r="AQ2366">
        <v>0</v>
      </c>
      <c r="AR2366">
        <v>0</v>
      </c>
      <c r="AS2366">
        <v>0</v>
      </c>
      <c r="AT2366">
        <v>0</v>
      </c>
      <c r="AU2366">
        <v>0</v>
      </c>
      <c r="AV2366">
        <v>0</v>
      </c>
      <c r="AW2366">
        <v>0</v>
      </c>
      <c r="AX2366">
        <v>1</v>
      </c>
    </row>
    <row r="2367" spans="1:50" x14ac:dyDescent="0.25">
      <c r="A2367" s="36">
        <v>5903976</v>
      </c>
      <c r="B2367" s="36">
        <v>39956</v>
      </c>
      <c r="C2367" t="s">
        <v>64</v>
      </c>
      <c r="D2367">
        <v>4382</v>
      </c>
      <c r="E2367">
        <v>5848</v>
      </c>
      <c r="F2367" s="1">
        <v>41249</v>
      </c>
      <c r="G2367" s="1">
        <v>41253</v>
      </c>
      <c r="H2367">
        <v>12</v>
      </c>
      <c r="I2367">
        <v>2012</v>
      </c>
      <c r="J2367">
        <v>-34.986600000000003</v>
      </c>
      <c r="K2367">
        <v>-152.01660000000001</v>
      </c>
      <c r="L2367" t="s">
        <v>1623</v>
      </c>
      <c r="M2367" t="s">
        <v>597</v>
      </c>
      <c r="N2367" s="1">
        <v>41972</v>
      </c>
      <c r="O2367">
        <v>-30.244900000000001</v>
      </c>
      <c r="P2367">
        <v>-153.15289999999999</v>
      </c>
      <c r="Q2367" t="s">
        <v>3</v>
      </c>
      <c r="R2367" t="s">
        <v>637</v>
      </c>
      <c r="S2367" t="s">
        <v>638</v>
      </c>
      <c r="T2367" t="s">
        <v>8</v>
      </c>
      <c r="U2367" t="s">
        <v>7</v>
      </c>
      <c r="V2367">
        <v>723.18370000000004</v>
      </c>
      <c r="W2367">
        <v>0.86</v>
      </c>
      <c r="X2367">
        <v>1</v>
      </c>
      <c r="Y2367">
        <v>53</v>
      </c>
      <c r="Z2367">
        <v>0</v>
      </c>
      <c r="AA2367">
        <v>0</v>
      </c>
      <c r="AB2367">
        <v>0</v>
      </c>
      <c r="AC2367">
        <v>240</v>
      </c>
      <c r="AD2367">
        <v>1000</v>
      </c>
      <c r="AE2367">
        <v>2020</v>
      </c>
      <c r="AF2367">
        <v>0</v>
      </c>
      <c r="AG2367">
        <v>0</v>
      </c>
      <c r="AH2367">
        <v>0</v>
      </c>
      <c r="AI2367">
        <v>0</v>
      </c>
      <c r="AJ2367">
        <v>0</v>
      </c>
      <c r="AK2367">
        <v>0</v>
      </c>
      <c r="AL2367">
        <v>0</v>
      </c>
      <c r="AM2367">
        <v>0</v>
      </c>
      <c r="AN2367">
        <v>0</v>
      </c>
      <c r="AO2367">
        <v>0</v>
      </c>
      <c r="AP2367">
        <v>0</v>
      </c>
      <c r="AQ2367">
        <v>0</v>
      </c>
      <c r="AR2367">
        <v>0</v>
      </c>
      <c r="AS2367">
        <v>0</v>
      </c>
      <c r="AT2367">
        <v>0</v>
      </c>
      <c r="AU2367">
        <v>0</v>
      </c>
      <c r="AV2367">
        <v>0</v>
      </c>
      <c r="AW2367">
        <v>0</v>
      </c>
      <c r="AX2367">
        <v>1</v>
      </c>
    </row>
    <row r="2368" spans="1:50" x14ac:dyDescent="0.25">
      <c r="A2368" s="36">
        <v>5903896</v>
      </c>
      <c r="B2368" s="36">
        <v>108828</v>
      </c>
      <c r="C2368" t="s">
        <v>64</v>
      </c>
      <c r="D2368">
        <v>4352</v>
      </c>
      <c r="E2368">
        <v>5981</v>
      </c>
      <c r="F2368" s="1">
        <v>41210</v>
      </c>
      <c r="G2368" s="1">
        <v>41253</v>
      </c>
      <c r="H2368">
        <v>10</v>
      </c>
      <c r="I2368">
        <v>2012</v>
      </c>
      <c r="J2368">
        <v>-44.991599999999998</v>
      </c>
      <c r="K2368">
        <v>-114.9816</v>
      </c>
      <c r="L2368" t="s">
        <v>1623</v>
      </c>
      <c r="M2368" t="s">
        <v>597</v>
      </c>
      <c r="N2368" s="1">
        <v>41974</v>
      </c>
      <c r="O2368">
        <v>-44.212899999999998</v>
      </c>
      <c r="P2368">
        <v>-100.8539</v>
      </c>
      <c r="Q2368" t="s">
        <v>3</v>
      </c>
      <c r="R2368" t="s">
        <v>637</v>
      </c>
      <c r="S2368" t="s">
        <v>638</v>
      </c>
      <c r="T2368" t="s">
        <v>8</v>
      </c>
      <c r="U2368" t="s">
        <v>7</v>
      </c>
      <c r="V2368">
        <v>763.90599999999995</v>
      </c>
      <c r="W2368">
        <v>0.85</v>
      </c>
      <c r="X2368">
        <v>1</v>
      </c>
      <c r="Y2368">
        <v>69</v>
      </c>
      <c r="Z2368">
        <v>0</v>
      </c>
      <c r="AA2368">
        <v>0</v>
      </c>
      <c r="AB2368">
        <v>0</v>
      </c>
      <c r="AC2368">
        <v>240</v>
      </c>
      <c r="AD2368">
        <v>1000</v>
      </c>
      <c r="AE2368">
        <v>2020</v>
      </c>
      <c r="AF2368">
        <v>0</v>
      </c>
      <c r="AG2368">
        <v>0</v>
      </c>
      <c r="AH2368">
        <v>0</v>
      </c>
      <c r="AI2368">
        <v>0</v>
      </c>
      <c r="AJ2368">
        <v>0</v>
      </c>
      <c r="AK2368">
        <v>0</v>
      </c>
      <c r="AL2368">
        <v>0</v>
      </c>
      <c r="AM2368">
        <v>0</v>
      </c>
      <c r="AN2368">
        <v>0</v>
      </c>
      <c r="AO2368">
        <v>0</v>
      </c>
      <c r="AP2368">
        <v>0</v>
      </c>
      <c r="AQ2368">
        <v>0</v>
      </c>
      <c r="AR2368">
        <v>0</v>
      </c>
      <c r="AS2368">
        <v>0</v>
      </c>
      <c r="AT2368">
        <v>0</v>
      </c>
      <c r="AU2368">
        <v>0</v>
      </c>
      <c r="AV2368">
        <v>0</v>
      </c>
      <c r="AW2368">
        <v>0</v>
      </c>
      <c r="AX2368">
        <v>1</v>
      </c>
    </row>
    <row r="2369" spans="1:50" x14ac:dyDescent="0.25">
      <c r="A2369" s="36">
        <v>5903435</v>
      </c>
      <c r="B2369" s="36">
        <v>105708</v>
      </c>
      <c r="C2369" t="s">
        <v>64</v>
      </c>
      <c r="D2369">
        <v>3749</v>
      </c>
      <c r="E2369">
        <v>5231</v>
      </c>
      <c r="F2369" s="1">
        <v>41241</v>
      </c>
      <c r="G2369" s="1">
        <v>41253</v>
      </c>
      <c r="H2369">
        <v>11</v>
      </c>
      <c r="I2369">
        <v>2012</v>
      </c>
      <c r="J2369">
        <v>-28</v>
      </c>
      <c r="K2369">
        <v>-122.95829999999999</v>
      </c>
      <c r="L2369" t="s">
        <v>1623</v>
      </c>
      <c r="M2369" t="s">
        <v>597</v>
      </c>
      <c r="N2369" s="1">
        <v>41974</v>
      </c>
      <c r="O2369">
        <v>-24.7361</v>
      </c>
      <c r="P2369">
        <v>-129.8536</v>
      </c>
      <c r="Q2369" t="s">
        <v>3</v>
      </c>
      <c r="R2369" t="s">
        <v>637</v>
      </c>
      <c r="S2369" t="s">
        <v>638</v>
      </c>
      <c r="T2369" t="s">
        <v>8</v>
      </c>
      <c r="U2369" t="s">
        <v>7</v>
      </c>
      <c r="V2369">
        <v>733.24400000000003</v>
      </c>
      <c r="W2369">
        <v>0.85</v>
      </c>
      <c r="X2369">
        <v>1</v>
      </c>
      <c r="Y2369">
        <v>66</v>
      </c>
      <c r="Z2369">
        <v>0</v>
      </c>
      <c r="AA2369">
        <v>0</v>
      </c>
      <c r="AB2369">
        <v>0</v>
      </c>
      <c r="AC2369">
        <v>240</v>
      </c>
      <c r="AD2369">
        <v>1000</v>
      </c>
      <c r="AE2369">
        <v>2020</v>
      </c>
      <c r="AF2369">
        <v>0</v>
      </c>
      <c r="AG2369">
        <v>0</v>
      </c>
      <c r="AH2369">
        <v>0</v>
      </c>
      <c r="AI2369">
        <v>0</v>
      </c>
      <c r="AJ2369">
        <v>0</v>
      </c>
      <c r="AK2369">
        <v>0</v>
      </c>
      <c r="AL2369">
        <v>0</v>
      </c>
      <c r="AM2369">
        <v>0</v>
      </c>
      <c r="AN2369">
        <v>0</v>
      </c>
      <c r="AO2369">
        <v>0</v>
      </c>
      <c r="AP2369">
        <v>0</v>
      </c>
      <c r="AQ2369">
        <v>0</v>
      </c>
      <c r="AR2369">
        <v>0</v>
      </c>
      <c r="AS2369">
        <v>0</v>
      </c>
      <c r="AT2369">
        <v>0</v>
      </c>
      <c r="AU2369">
        <v>0</v>
      </c>
      <c r="AV2369">
        <v>0</v>
      </c>
      <c r="AW2369">
        <v>0</v>
      </c>
      <c r="AX2369">
        <v>1</v>
      </c>
    </row>
    <row r="2370" spans="1:50" x14ac:dyDescent="0.25">
      <c r="A2370" s="36">
        <v>5903975</v>
      </c>
      <c r="B2370" s="36">
        <v>39953</v>
      </c>
      <c r="C2370" t="s">
        <v>64</v>
      </c>
      <c r="D2370">
        <v>4381</v>
      </c>
      <c r="E2370">
        <v>5851</v>
      </c>
      <c r="F2370" s="1">
        <v>41235</v>
      </c>
      <c r="G2370" s="1">
        <v>41240</v>
      </c>
      <c r="H2370">
        <v>11</v>
      </c>
      <c r="I2370">
        <v>2012</v>
      </c>
      <c r="J2370">
        <v>-28.004899999999999</v>
      </c>
      <c r="K2370">
        <v>-96.9816</v>
      </c>
      <c r="L2370" t="s">
        <v>1623</v>
      </c>
      <c r="M2370" t="s">
        <v>597</v>
      </c>
      <c r="N2370" s="1">
        <v>41968</v>
      </c>
      <c r="O2370">
        <v>-27.931899999999999</v>
      </c>
      <c r="P2370">
        <v>-98.97</v>
      </c>
      <c r="Q2370" t="s">
        <v>3</v>
      </c>
      <c r="R2370" t="s">
        <v>637</v>
      </c>
      <c r="S2370" t="s">
        <v>638</v>
      </c>
      <c r="T2370" t="s">
        <v>8</v>
      </c>
      <c r="U2370" t="s">
        <v>7</v>
      </c>
      <c r="V2370">
        <v>733.10230000000001</v>
      </c>
      <c r="W2370">
        <v>0.85</v>
      </c>
      <c r="X2370">
        <v>1</v>
      </c>
      <c r="Y2370">
        <v>54</v>
      </c>
      <c r="Z2370">
        <v>51</v>
      </c>
      <c r="AA2370">
        <v>0</v>
      </c>
      <c r="AB2370">
        <v>1</v>
      </c>
      <c r="AC2370">
        <v>240</v>
      </c>
      <c r="AD2370">
        <v>1000</v>
      </c>
      <c r="AE2370">
        <v>2020</v>
      </c>
      <c r="AF2370">
        <v>0</v>
      </c>
      <c r="AG2370">
        <v>0</v>
      </c>
      <c r="AH2370">
        <v>0</v>
      </c>
      <c r="AI2370">
        <v>0</v>
      </c>
      <c r="AJ2370">
        <v>0</v>
      </c>
      <c r="AK2370">
        <v>0</v>
      </c>
      <c r="AL2370">
        <v>0</v>
      </c>
      <c r="AM2370">
        <v>0</v>
      </c>
      <c r="AN2370">
        <v>0</v>
      </c>
      <c r="AO2370">
        <v>0</v>
      </c>
      <c r="AP2370">
        <v>0</v>
      </c>
      <c r="AQ2370">
        <v>0</v>
      </c>
      <c r="AR2370">
        <v>0</v>
      </c>
      <c r="AS2370">
        <v>0</v>
      </c>
      <c r="AT2370">
        <v>0</v>
      </c>
      <c r="AU2370">
        <v>0</v>
      </c>
      <c r="AV2370">
        <v>0</v>
      </c>
      <c r="AW2370">
        <v>0</v>
      </c>
      <c r="AX2370">
        <v>1</v>
      </c>
    </row>
    <row r="2371" spans="1:50" x14ac:dyDescent="0.25">
      <c r="A2371" s="36">
        <v>5903967</v>
      </c>
      <c r="B2371" s="36">
        <v>108842</v>
      </c>
      <c r="C2371" t="s">
        <v>64</v>
      </c>
      <c r="D2371">
        <v>4373</v>
      </c>
      <c r="E2371">
        <v>6032</v>
      </c>
      <c r="F2371" s="1">
        <v>41212</v>
      </c>
      <c r="G2371" s="1">
        <v>41221</v>
      </c>
      <c r="H2371">
        <v>10</v>
      </c>
      <c r="I2371">
        <v>2012</v>
      </c>
      <c r="J2371">
        <v>-44.988300000000002</v>
      </c>
      <c r="K2371">
        <v>-103.9766</v>
      </c>
      <c r="L2371" t="s">
        <v>1623</v>
      </c>
      <c r="M2371" t="s">
        <v>597</v>
      </c>
      <c r="N2371" s="1">
        <v>41976</v>
      </c>
      <c r="O2371">
        <v>-41.402200000000001</v>
      </c>
      <c r="P2371">
        <v>-104.06140000000001</v>
      </c>
      <c r="Q2371" t="s">
        <v>3</v>
      </c>
      <c r="R2371" t="s">
        <v>637</v>
      </c>
      <c r="S2371" t="s">
        <v>638</v>
      </c>
      <c r="T2371" t="s">
        <v>8</v>
      </c>
      <c r="U2371" t="s">
        <v>7</v>
      </c>
      <c r="V2371">
        <v>763.2998</v>
      </c>
      <c r="W2371">
        <v>0.85</v>
      </c>
      <c r="X2371">
        <v>1</v>
      </c>
      <c r="Y2371">
        <v>75</v>
      </c>
      <c r="Z2371">
        <v>0</v>
      </c>
      <c r="AA2371">
        <v>0</v>
      </c>
      <c r="AB2371">
        <v>0</v>
      </c>
      <c r="AC2371">
        <v>240</v>
      </c>
      <c r="AD2371">
        <v>1000</v>
      </c>
      <c r="AE2371">
        <v>2020</v>
      </c>
      <c r="AF2371">
        <v>0</v>
      </c>
      <c r="AG2371">
        <v>0</v>
      </c>
      <c r="AH2371">
        <v>0</v>
      </c>
      <c r="AI2371">
        <v>0</v>
      </c>
      <c r="AJ2371">
        <v>0</v>
      </c>
      <c r="AK2371">
        <v>0</v>
      </c>
      <c r="AL2371">
        <v>0</v>
      </c>
      <c r="AM2371">
        <v>0</v>
      </c>
      <c r="AN2371">
        <v>0</v>
      </c>
      <c r="AO2371">
        <v>0</v>
      </c>
      <c r="AP2371">
        <v>0</v>
      </c>
      <c r="AQ2371">
        <v>0</v>
      </c>
      <c r="AR2371">
        <v>0</v>
      </c>
      <c r="AS2371">
        <v>0</v>
      </c>
      <c r="AT2371">
        <v>0</v>
      </c>
      <c r="AU2371">
        <v>0</v>
      </c>
      <c r="AV2371">
        <v>0</v>
      </c>
      <c r="AW2371">
        <v>0</v>
      </c>
      <c r="AX2371">
        <v>1</v>
      </c>
    </row>
    <row r="2372" spans="1:50" x14ac:dyDescent="0.25">
      <c r="A2372" s="36">
        <v>5903966</v>
      </c>
      <c r="B2372" s="36">
        <v>108841</v>
      </c>
      <c r="C2372" t="s">
        <v>64</v>
      </c>
      <c r="D2372">
        <v>4372</v>
      </c>
      <c r="E2372">
        <v>6031</v>
      </c>
      <c r="F2372" s="1">
        <v>41212</v>
      </c>
      <c r="G2372" s="1">
        <v>41221</v>
      </c>
      <c r="H2372">
        <v>10</v>
      </c>
      <c r="I2372">
        <v>2012</v>
      </c>
      <c r="J2372">
        <v>-45.001600000000003</v>
      </c>
      <c r="K2372">
        <v>-107.0266</v>
      </c>
      <c r="L2372" t="s">
        <v>1623</v>
      </c>
      <c r="M2372" t="s">
        <v>597</v>
      </c>
      <c r="N2372" s="1">
        <v>41975</v>
      </c>
      <c r="O2372">
        <v>-37.894799999999996</v>
      </c>
      <c r="P2372">
        <v>-109.5582</v>
      </c>
      <c r="Q2372" t="s">
        <v>3</v>
      </c>
      <c r="R2372" t="s">
        <v>637</v>
      </c>
      <c r="S2372" t="s">
        <v>638</v>
      </c>
      <c r="T2372" t="s">
        <v>8</v>
      </c>
      <c r="U2372" t="s">
        <v>7</v>
      </c>
      <c r="V2372">
        <v>763.36749999999995</v>
      </c>
      <c r="W2372">
        <v>0.85</v>
      </c>
      <c r="X2372">
        <v>1</v>
      </c>
      <c r="Y2372">
        <v>75</v>
      </c>
      <c r="Z2372">
        <v>0</v>
      </c>
      <c r="AA2372">
        <v>0</v>
      </c>
      <c r="AB2372">
        <v>0</v>
      </c>
      <c r="AC2372">
        <v>240</v>
      </c>
      <c r="AD2372">
        <v>1000</v>
      </c>
      <c r="AE2372">
        <v>2020</v>
      </c>
      <c r="AF2372">
        <v>0</v>
      </c>
      <c r="AG2372">
        <v>0</v>
      </c>
      <c r="AH2372">
        <v>0</v>
      </c>
      <c r="AI2372">
        <v>0</v>
      </c>
      <c r="AJ2372">
        <v>0</v>
      </c>
      <c r="AK2372">
        <v>0</v>
      </c>
      <c r="AL2372">
        <v>0</v>
      </c>
      <c r="AM2372">
        <v>0</v>
      </c>
      <c r="AN2372">
        <v>0</v>
      </c>
      <c r="AO2372">
        <v>0</v>
      </c>
      <c r="AP2372">
        <v>0</v>
      </c>
      <c r="AQ2372">
        <v>0</v>
      </c>
      <c r="AR2372">
        <v>0</v>
      </c>
      <c r="AS2372">
        <v>0</v>
      </c>
      <c r="AT2372">
        <v>0</v>
      </c>
      <c r="AU2372">
        <v>0</v>
      </c>
      <c r="AV2372">
        <v>0</v>
      </c>
      <c r="AW2372">
        <v>0</v>
      </c>
      <c r="AX2372">
        <v>1</v>
      </c>
    </row>
    <row r="2373" spans="1:50" x14ac:dyDescent="0.25">
      <c r="A2373" s="36">
        <v>5903965</v>
      </c>
      <c r="B2373" s="36">
        <v>108840</v>
      </c>
      <c r="C2373" t="s">
        <v>64</v>
      </c>
      <c r="D2373">
        <v>4371</v>
      </c>
      <c r="E2373">
        <v>6030</v>
      </c>
      <c r="F2373" s="1">
        <v>41213</v>
      </c>
      <c r="G2373" s="1">
        <v>41221</v>
      </c>
      <c r="H2373">
        <v>10</v>
      </c>
      <c r="I2373">
        <v>2012</v>
      </c>
      <c r="J2373">
        <v>-45.013300000000001</v>
      </c>
      <c r="K2373">
        <v>-100.0283</v>
      </c>
      <c r="L2373" t="s">
        <v>1623</v>
      </c>
      <c r="M2373" t="s">
        <v>597</v>
      </c>
      <c r="N2373" s="1">
        <v>41967</v>
      </c>
      <c r="O2373">
        <v>-43.573700000000002</v>
      </c>
      <c r="P2373">
        <v>-99.610100000000003</v>
      </c>
      <c r="Q2373" t="s">
        <v>3</v>
      </c>
      <c r="R2373" t="s">
        <v>637</v>
      </c>
      <c r="S2373" t="s">
        <v>638</v>
      </c>
      <c r="T2373" t="s">
        <v>8</v>
      </c>
      <c r="U2373" t="s">
        <v>7</v>
      </c>
      <c r="V2373">
        <v>753.07669999999996</v>
      </c>
      <c r="W2373">
        <v>0.85</v>
      </c>
      <c r="X2373">
        <v>1</v>
      </c>
      <c r="Y2373">
        <v>75</v>
      </c>
      <c r="Z2373">
        <v>0</v>
      </c>
      <c r="AA2373">
        <v>0</v>
      </c>
      <c r="AB2373">
        <v>0</v>
      </c>
      <c r="AC2373">
        <v>240</v>
      </c>
      <c r="AD2373">
        <v>1000</v>
      </c>
      <c r="AE2373">
        <v>2020</v>
      </c>
      <c r="AF2373">
        <v>0</v>
      </c>
      <c r="AG2373">
        <v>0</v>
      </c>
      <c r="AH2373">
        <v>0</v>
      </c>
      <c r="AI2373">
        <v>0</v>
      </c>
      <c r="AJ2373">
        <v>0</v>
      </c>
      <c r="AK2373">
        <v>0</v>
      </c>
      <c r="AL2373">
        <v>0</v>
      </c>
      <c r="AM2373">
        <v>0</v>
      </c>
      <c r="AN2373">
        <v>0</v>
      </c>
      <c r="AO2373">
        <v>0</v>
      </c>
      <c r="AP2373">
        <v>0</v>
      </c>
      <c r="AQ2373">
        <v>0</v>
      </c>
      <c r="AR2373">
        <v>0</v>
      </c>
      <c r="AS2373">
        <v>0</v>
      </c>
      <c r="AT2373">
        <v>0</v>
      </c>
      <c r="AU2373">
        <v>0</v>
      </c>
      <c r="AV2373">
        <v>0</v>
      </c>
      <c r="AW2373">
        <v>0</v>
      </c>
      <c r="AX2373">
        <v>1</v>
      </c>
    </row>
    <row r="2374" spans="1:50" x14ac:dyDescent="0.25">
      <c r="A2374" s="36">
        <v>5903903</v>
      </c>
      <c r="B2374" s="36">
        <v>108835</v>
      </c>
      <c r="C2374" t="s">
        <v>64</v>
      </c>
      <c r="D2374">
        <v>4359</v>
      </c>
      <c r="E2374">
        <v>5989</v>
      </c>
      <c r="F2374" s="1">
        <v>41211</v>
      </c>
      <c r="G2374" s="1">
        <v>41221</v>
      </c>
      <c r="H2374">
        <v>10</v>
      </c>
      <c r="I2374">
        <v>2012</v>
      </c>
      <c r="J2374">
        <v>-45.006599999999999</v>
      </c>
      <c r="K2374">
        <v>-109.9666</v>
      </c>
      <c r="L2374" t="s">
        <v>1623</v>
      </c>
      <c r="M2374" t="s">
        <v>597</v>
      </c>
      <c r="N2374" s="1">
        <v>41975</v>
      </c>
      <c r="O2374">
        <v>-44.892299999999999</v>
      </c>
      <c r="P2374">
        <v>-95.714100000000002</v>
      </c>
      <c r="Q2374" t="s">
        <v>3</v>
      </c>
      <c r="R2374" t="s">
        <v>637</v>
      </c>
      <c r="S2374" t="s">
        <v>638</v>
      </c>
      <c r="T2374" t="s">
        <v>8</v>
      </c>
      <c r="U2374" t="s">
        <v>7</v>
      </c>
      <c r="V2374">
        <v>763.75789999999995</v>
      </c>
      <c r="W2374">
        <v>0.85</v>
      </c>
      <c r="X2374">
        <v>1</v>
      </c>
      <c r="Y2374">
        <v>76</v>
      </c>
      <c r="Z2374">
        <v>0</v>
      </c>
      <c r="AA2374">
        <v>0</v>
      </c>
      <c r="AB2374">
        <v>0</v>
      </c>
      <c r="AC2374">
        <v>240</v>
      </c>
      <c r="AD2374">
        <v>1000</v>
      </c>
      <c r="AE2374">
        <v>2020</v>
      </c>
      <c r="AF2374">
        <v>0</v>
      </c>
      <c r="AG2374">
        <v>0</v>
      </c>
      <c r="AH2374">
        <v>0</v>
      </c>
      <c r="AI2374">
        <v>0</v>
      </c>
      <c r="AJ2374">
        <v>0</v>
      </c>
      <c r="AK2374">
        <v>0</v>
      </c>
      <c r="AL2374">
        <v>0</v>
      </c>
      <c r="AM2374">
        <v>0</v>
      </c>
      <c r="AN2374">
        <v>0</v>
      </c>
      <c r="AO2374">
        <v>0</v>
      </c>
      <c r="AP2374">
        <v>0</v>
      </c>
      <c r="AQ2374">
        <v>0</v>
      </c>
      <c r="AR2374">
        <v>0</v>
      </c>
      <c r="AS2374">
        <v>0</v>
      </c>
      <c r="AT2374">
        <v>0</v>
      </c>
      <c r="AU2374">
        <v>0</v>
      </c>
      <c r="AV2374">
        <v>0</v>
      </c>
      <c r="AW2374">
        <v>0</v>
      </c>
      <c r="AX2374">
        <v>1</v>
      </c>
    </row>
    <row r="2375" spans="1:50" x14ac:dyDescent="0.25">
      <c r="A2375" s="36">
        <v>5903902</v>
      </c>
      <c r="B2375" s="36">
        <v>108834</v>
      </c>
      <c r="C2375" t="s">
        <v>64</v>
      </c>
      <c r="D2375">
        <v>4358</v>
      </c>
      <c r="E2375">
        <v>5988</v>
      </c>
      <c r="F2375" s="1">
        <v>41211</v>
      </c>
      <c r="G2375" s="1">
        <v>41221</v>
      </c>
      <c r="H2375">
        <v>10</v>
      </c>
      <c r="I2375">
        <v>2012</v>
      </c>
      <c r="J2375">
        <v>-44.984999999999999</v>
      </c>
      <c r="K2375">
        <v>-111.9833</v>
      </c>
      <c r="L2375" t="s">
        <v>1623</v>
      </c>
      <c r="M2375" t="s">
        <v>597</v>
      </c>
      <c r="N2375" s="1">
        <v>41974</v>
      </c>
      <c r="O2375">
        <v>-45.597000000000001</v>
      </c>
      <c r="P2375">
        <v>-106.8462</v>
      </c>
      <c r="Q2375" t="s">
        <v>3</v>
      </c>
      <c r="R2375" t="s">
        <v>637</v>
      </c>
      <c r="S2375" t="s">
        <v>638</v>
      </c>
      <c r="T2375" t="s">
        <v>8</v>
      </c>
      <c r="U2375" t="s">
        <v>7</v>
      </c>
      <c r="V2375">
        <v>763.68370000000004</v>
      </c>
      <c r="W2375">
        <v>0.85</v>
      </c>
      <c r="X2375">
        <v>1</v>
      </c>
      <c r="Y2375">
        <v>76</v>
      </c>
      <c r="Z2375">
        <v>0</v>
      </c>
      <c r="AA2375">
        <v>0</v>
      </c>
      <c r="AB2375">
        <v>0</v>
      </c>
      <c r="AC2375">
        <v>240</v>
      </c>
      <c r="AD2375">
        <v>1000</v>
      </c>
      <c r="AE2375">
        <v>2020</v>
      </c>
      <c r="AF2375">
        <v>0</v>
      </c>
      <c r="AG2375">
        <v>0</v>
      </c>
      <c r="AH2375">
        <v>0</v>
      </c>
      <c r="AI2375">
        <v>0</v>
      </c>
      <c r="AJ2375">
        <v>0</v>
      </c>
      <c r="AK2375">
        <v>0</v>
      </c>
      <c r="AL2375">
        <v>0</v>
      </c>
      <c r="AM2375">
        <v>0</v>
      </c>
      <c r="AN2375">
        <v>0</v>
      </c>
      <c r="AO2375">
        <v>0</v>
      </c>
      <c r="AP2375">
        <v>0</v>
      </c>
      <c r="AQ2375">
        <v>0</v>
      </c>
      <c r="AR2375">
        <v>0</v>
      </c>
      <c r="AS2375">
        <v>0</v>
      </c>
      <c r="AT2375">
        <v>0</v>
      </c>
      <c r="AU2375">
        <v>0</v>
      </c>
      <c r="AV2375">
        <v>0</v>
      </c>
      <c r="AW2375">
        <v>0</v>
      </c>
      <c r="AX2375">
        <v>1</v>
      </c>
    </row>
    <row r="2376" spans="1:50" x14ac:dyDescent="0.25">
      <c r="A2376" s="36">
        <v>5903755</v>
      </c>
      <c r="B2376" s="36">
        <v>7553</v>
      </c>
      <c r="C2376" t="s">
        <v>65</v>
      </c>
      <c r="D2376">
        <v>4070</v>
      </c>
      <c r="E2376">
        <v>5535</v>
      </c>
      <c r="F2376" s="1">
        <v>41236</v>
      </c>
      <c r="G2376" s="1">
        <v>41240</v>
      </c>
      <c r="H2376">
        <v>11</v>
      </c>
      <c r="I2376">
        <v>2012</v>
      </c>
      <c r="J2376">
        <v>-28.0016</v>
      </c>
      <c r="K2376">
        <v>-101.5149</v>
      </c>
      <c r="L2376" t="s">
        <v>1623</v>
      </c>
      <c r="M2376" t="s">
        <v>597</v>
      </c>
      <c r="N2376" s="1">
        <v>41971</v>
      </c>
      <c r="O2376">
        <v>-29.463999999999999</v>
      </c>
      <c r="P2376">
        <v>-102.039</v>
      </c>
      <c r="Q2376" t="s">
        <v>3</v>
      </c>
      <c r="R2376" t="s">
        <v>637</v>
      </c>
      <c r="S2376" t="s">
        <v>638</v>
      </c>
      <c r="T2376" t="s">
        <v>43</v>
      </c>
      <c r="U2376" t="s">
        <v>7</v>
      </c>
      <c r="V2376">
        <v>735.42219999999998</v>
      </c>
      <c r="W2376">
        <v>0.85</v>
      </c>
      <c r="X2376">
        <v>1</v>
      </c>
      <c r="Y2376">
        <v>140</v>
      </c>
      <c r="Z2376">
        <v>0</v>
      </c>
      <c r="AA2376">
        <v>0</v>
      </c>
      <c r="AB2376">
        <v>0</v>
      </c>
      <c r="AC2376">
        <v>240</v>
      </c>
      <c r="AD2376">
        <v>1000</v>
      </c>
      <c r="AE2376">
        <v>1050</v>
      </c>
      <c r="AF2376">
        <v>1</v>
      </c>
      <c r="AG2376">
        <v>0</v>
      </c>
      <c r="AH2376">
        <v>0</v>
      </c>
      <c r="AI2376">
        <v>0</v>
      </c>
      <c r="AJ2376">
        <v>0</v>
      </c>
      <c r="AK2376">
        <v>0</v>
      </c>
      <c r="AL2376">
        <v>0</v>
      </c>
      <c r="AM2376">
        <v>0</v>
      </c>
      <c r="AN2376">
        <v>0</v>
      </c>
      <c r="AO2376">
        <v>0</v>
      </c>
      <c r="AP2376">
        <v>0</v>
      </c>
      <c r="AQ2376">
        <v>1</v>
      </c>
      <c r="AR2376">
        <v>0</v>
      </c>
      <c r="AS2376">
        <v>0</v>
      </c>
      <c r="AT2376">
        <v>0</v>
      </c>
      <c r="AU2376">
        <v>0</v>
      </c>
      <c r="AV2376">
        <v>0</v>
      </c>
      <c r="AW2376">
        <v>0</v>
      </c>
      <c r="AX2376">
        <v>1</v>
      </c>
    </row>
    <row r="2377" spans="1:50" x14ac:dyDescent="0.25">
      <c r="A2377" s="36">
        <v>3901465</v>
      </c>
      <c r="B2377" s="36">
        <v>174</v>
      </c>
      <c r="C2377" t="s">
        <v>65</v>
      </c>
      <c r="D2377">
        <v>174</v>
      </c>
      <c r="E2377">
        <v>174</v>
      </c>
      <c r="F2377" s="1">
        <v>41212</v>
      </c>
      <c r="G2377" s="1">
        <v>41219</v>
      </c>
      <c r="H2377">
        <v>10</v>
      </c>
      <c r="I2377">
        <v>2012</v>
      </c>
      <c r="J2377">
        <v>-44.99</v>
      </c>
      <c r="K2377">
        <v>-103</v>
      </c>
      <c r="L2377" t="s">
        <v>1623</v>
      </c>
      <c r="M2377" t="s">
        <v>573</v>
      </c>
      <c r="N2377" s="1">
        <v>41945</v>
      </c>
      <c r="O2377">
        <v>-44.746899999999997</v>
      </c>
      <c r="P2377">
        <v>-98.631500000000003</v>
      </c>
      <c r="Q2377" t="s">
        <v>14</v>
      </c>
      <c r="R2377" t="s">
        <v>615</v>
      </c>
      <c r="S2377" t="s">
        <v>616</v>
      </c>
      <c r="T2377" t="s">
        <v>13</v>
      </c>
      <c r="U2377" t="s">
        <v>12</v>
      </c>
      <c r="V2377">
        <v>733.49440000000004</v>
      </c>
      <c r="W2377">
        <v>0.85</v>
      </c>
      <c r="X2377">
        <v>1</v>
      </c>
      <c r="Y2377">
        <v>275</v>
      </c>
      <c r="Z2377">
        <v>156</v>
      </c>
      <c r="AA2377">
        <v>0</v>
      </c>
      <c r="AB2377">
        <v>0</v>
      </c>
      <c r="AC2377">
        <v>240</v>
      </c>
      <c r="AD2377">
        <v>1000</v>
      </c>
      <c r="AE2377">
        <v>2000</v>
      </c>
      <c r="AF2377">
        <v>0</v>
      </c>
      <c r="AG2377">
        <v>0</v>
      </c>
      <c r="AH2377">
        <v>0</v>
      </c>
      <c r="AI2377">
        <v>0</v>
      </c>
      <c r="AJ2377">
        <v>0</v>
      </c>
      <c r="AK2377">
        <v>0</v>
      </c>
      <c r="AL2377">
        <v>0</v>
      </c>
      <c r="AM2377">
        <v>0</v>
      </c>
      <c r="AN2377">
        <v>0</v>
      </c>
      <c r="AO2377">
        <v>0</v>
      </c>
      <c r="AP2377">
        <v>0</v>
      </c>
      <c r="AQ2377">
        <v>0</v>
      </c>
      <c r="AR2377">
        <v>0</v>
      </c>
      <c r="AS2377">
        <v>0</v>
      </c>
      <c r="AT2377">
        <v>0</v>
      </c>
      <c r="AU2377">
        <v>0</v>
      </c>
      <c r="AV2377">
        <v>0</v>
      </c>
      <c r="AW2377">
        <v>0</v>
      </c>
      <c r="AX2377">
        <v>1</v>
      </c>
    </row>
    <row r="2378" spans="1:50" x14ac:dyDescent="0.25">
      <c r="A2378" s="36">
        <v>3901127</v>
      </c>
      <c r="B2378" s="36">
        <v>154636</v>
      </c>
      <c r="C2378" t="s">
        <v>65</v>
      </c>
      <c r="D2378">
        <v>4576</v>
      </c>
      <c r="E2378">
        <v>3063</v>
      </c>
      <c r="F2378" s="1">
        <v>41213</v>
      </c>
      <c r="G2378" s="1">
        <v>41213</v>
      </c>
      <c r="H2378">
        <v>10</v>
      </c>
      <c r="I2378">
        <v>2012</v>
      </c>
      <c r="J2378">
        <v>-44.997999999999998</v>
      </c>
      <c r="K2378">
        <v>-101</v>
      </c>
      <c r="L2378" t="s">
        <v>1623</v>
      </c>
      <c r="M2378" t="s">
        <v>1628</v>
      </c>
      <c r="N2378" s="1">
        <v>41972</v>
      </c>
      <c r="O2378">
        <v>-42.398000000000003</v>
      </c>
      <c r="P2378">
        <v>-104.13800000000001</v>
      </c>
      <c r="Q2378" t="s">
        <v>71</v>
      </c>
      <c r="R2378" t="s">
        <v>626</v>
      </c>
      <c r="S2378" t="s">
        <v>627</v>
      </c>
      <c r="T2378" t="s">
        <v>34</v>
      </c>
      <c r="U2378" t="s">
        <v>7</v>
      </c>
      <c r="V2378">
        <v>759.95140000000004</v>
      </c>
      <c r="W2378">
        <v>0.85</v>
      </c>
      <c r="X2378">
        <v>1</v>
      </c>
      <c r="Y2378">
        <v>80</v>
      </c>
      <c r="Z2378">
        <v>50</v>
      </c>
      <c r="AA2378">
        <v>0</v>
      </c>
      <c r="AB2378">
        <v>0</v>
      </c>
      <c r="AC2378">
        <v>240</v>
      </c>
      <c r="AD2378">
        <v>1000</v>
      </c>
      <c r="AE2378">
        <v>1900</v>
      </c>
      <c r="AF2378">
        <v>0</v>
      </c>
      <c r="AG2378">
        <v>0</v>
      </c>
      <c r="AH2378">
        <v>0</v>
      </c>
      <c r="AI2378">
        <v>0</v>
      </c>
      <c r="AJ2378">
        <v>0</v>
      </c>
      <c r="AK2378">
        <v>0</v>
      </c>
      <c r="AL2378">
        <v>0</v>
      </c>
      <c r="AM2378">
        <v>0</v>
      </c>
      <c r="AN2378">
        <v>0</v>
      </c>
      <c r="AO2378">
        <v>0</v>
      </c>
      <c r="AP2378">
        <v>0</v>
      </c>
      <c r="AQ2378">
        <v>0</v>
      </c>
      <c r="AR2378">
        <v>0</v>
      </c>
      <c r="AS2378">
        <v>0</v>
      </c>
      <c r="AT2378">
        <v>0</v>
      </c>
      <c r="AU2378">
        <v>0</v>
      </c>
      <c r="AV2378">
        <v>0</v>
      </c>
      <c r="AW2378">
        <v>0</v>
      </c>
      <c r="AX2378">
        <v>1</v>
      </c>
    </row>
    <row r="2379" spans="1:50" x14ac:dyDescent="0.25">
      <c r="A2379" s="36">
        <v>5904219</v>
      </c>
      <c r="B2379" s="36">
        <v>172</v>
      </c>
      <c r="C2379" t="s">
        <v>65</v>
      </c>
      <c r="D2379">
        <v>172</v>
      </c>
      <c r="E2379">
        <v>172</v>
      </c>
      <c r="F2379" s="1">
        <v>41198</v>
      </c>
      <c r="G2379" s="1">
        <v>41200</v>
      </c>
      <c r="H2379">
        <v>10</v>
      </c>
      <c r="I2379">
        <v>2012</v>
      </c>
      <c r="J2379">
        <v>-45.99</v>
      </c>
      <c r="K2379">
        <v>-178.49</v>
      </c>
      <c r="L2379" t="s">
        <v>1623</v>
      </c>
      <c r="M2379" t="s">
        <v>1629</v>
      </c>
      <c r="N2379" s="1">
        <v>41972</v>
      </c>
      <c r="O2379">
        <v>-49.453099999999999</v>
      </c>
      <c r="P2379">
        <v>-115.10299999999999</v>
      </c>
      <c r="Q2379" t="s">
        <v>14</v>
      </c>
      <c r="R2379" t="s">
        <v>615</v>
      </c>
      <c r="S2379" t="s">
        <v>616</v>
      </c>
      <c r="T2379" t="s">
        <v>13</v>
      </c>
      <c r="U2379" t="s">
        <v>12</v>
      </c>
      <c r="V2379">
        <v>773.83969999999999</v>
      </c>
      <c r="W2379">
        <v>0.85</v>
      </c>
      <c r="X2379">
        <v>1</v>
      </c>
      <c r="Y2379">
        <v>263</v>
      </c>
      <c r="Z2379">
        <v>156</v>
      </c>
      <c r="AA2379">
        <v>0</v>
      </c>
      <c r="AB2379">
        <v>0</v>
      </c>
      <c r="AC2379">
        <v>240</v>
      </c>
      <c r="AD2379">
        <v>1000</v>
      </c>
      <c r="AE2379">
        <v>2000</v>
      </c>
      <c r="AF2379">
        <v>0</v>
      </c>
      <c r="AG2379">
        <v>0</v>
      </c>
      <c r="AH2379">
        <v>0</v>
      </c>
      <c r="AI2379">
        <v>0</v>
      </c>
      <c r="AJ2379">
        <v>0</v>
      </c>
      <c r="AK2379">
        <v>0</v>
      </c>
      <c r="AL2379">
        <v>0</v>
      </c>
      <c r="AM2379">
        <v>0</v>
      </c>
      <c r="AN2379">
        <v>0</v>
      </c>
      <c r="AO2379">
        <v>0</v>
      </c>
      <c r="AP2379">
        <v>0</v>
      </c>
      <c r="AQ2379">
        <v>0</v>
      </c>
      <c r="AR2379">
        <v>0</v>
      </c>
      <c r="AS2379">
        <v>0</v>
      </c>
      <c r="AT2379">
        <v>0</v>
      </c>
      <c r="AU2379">
        <v>0</v>
      </c>
      <c r="AV2379">
        <v>0</v>
      </c>
      <c r="AW2379">
        <v>0</v>
      </c>
      <c r="AX2379">
        <v>1</v>
      </c>
    </row>
    <row r="2380" spans="1:50" x14ac:dyDescent="0.25">
      <c r="A2380" s="36">
        <v>5903428</v>
      </c>
      <c r="B2380" s="36">
        <v>102288</v>
      </c>
      <c r="C2380" t="s">
        <v>64</v>
      </c>
      <c r="D2380">
        <v>3742</v>
      </c>
      <c r="E2380">
        <v>4950</v>
      </c>
      <c r="F2380" s="1">
        <v>40837</v>
      </c>
      <c r="G2380" s="1">
        <v>41333</v>
      </c>
      <c r="H2380">
        <v>10</v>
      </c>
      <c r="I2380">
        <v>2011</v>
      </c>
      <c r="J2380">
        <v>-9.0115999999999996</v>
      </c>
      <c r="K2380">
        <v>-178.75829999999999</v>
      </c>
      <c r="L2380" t="s">
        <v>1623</v>
      </c>
      <c r="M2380" t="s">
        <v>597</v>
      </c>
      <c r="N2380" s="1">
        <v>41967</v>
      </c>
      <c r="O2380">
        <v>-12.076599999999999</v>
      </c>
      <c r="P2380">
        <v>-179.07390000000001</v>
      </c>
      <c r="Q2380" t="s">
        <v>3</v>
      </c>
      <c r="R2380" t="s">
        <v>637</v>
      </c>
      <c r="S2380" t="s">
        <v>638</v>
      </c>
      <c r="T2380" t="s">
        <v>8</v>
      </c>
      <c r="U2380" t="s">
        <v>7</v>
      </c>
      <c r="V2380">
        <v>1129.7438</v>
      </c>
      <c r="W2380">
        <v>0.78</v>
      </c>
      <c r="X2380">
        <v>1</v>
      </c>
      <c r="Y2380">
        <v>111</v>
      </c>
      <c r="Z2380">
        <v>59</v>
      </c>
      <c r="AA2380">
        <v>0</v>
      </c>
      <c r="AB2380">
        <v>0</v>
      </c>
      <c r="AC2380">
        <v>240</v>
      </c>
      <c r="AD2380">
        <v>1000</v>
      </c>
      <c r="AE2380">
        <v>2020</v>
      </c>
      <c r="AF2380">
        <v>0</v>
      </c>
      <c r="AG2380">
        <v>0</v>
      </c>
      <c r="AH2380">
        <v>0</v>
      </c>
      <c r="AI2380">
        <v>0</v>
      </c>
      <c r="AJ2380">
        <v>0</v>
      </c>
      <c r="AK2380">
        <v>0</v>
      </c>
      <c r="AL2380">
        <v>0</v>
      </c>
      <c r="AM2380">
        <v>0</v>
      </c>
      <c r="AN2380">
        <v>0</v>
      </c>
      <c r="AO2380">
        <v>0</v>
      </c>
      <c r="AP2380">
        <v>0</v>
      </c>
      <c r="AQ2380">
        <v>0</v>
      </c>
      <c r="AR2380">
        <v>0</v>
      </c>
      <c r="AS2380">
        <v>0</v>
      </c>
      <c r="AT2380">
        <v>0</v>
      </c>
      <c r="AU2380">
        <v>0</v>
      </c>
      <c r="AV2380">
        <v>0</v>
      </c>
      <c r="AW2380">
        <v>0</v>
      </c>
      <c r="AX2380">
        <v>1</v>
      </c>
    </row>
    <row r="2381" spans="1:50" x14ac:dyDescent="0.25">
      <c r="A2381" s="36">
        <v>5903984</v>
      </c>
      <c r="B2381" s="36">
        <v>41359</v>
      </c>
      <c r="C2381" t="s">
        <v>64</v>
      </c>
      <c r="D2381">
        <v>4390</v>
      </c>
      <c r="E2381">
        <v>6222</v>
      </c>
      <c r="F2381" s="1">
        <v>41241</v>
      </c>
      <c r="G2381" s="1">
        <v>41247</v>
      </c>
      <c r="H2381">
        <v>11</v>
      </c>
      <c r="I2381">
        <v>2012</v>
      </c>
      <c r="J2381">
        <v>-27.9983</v>
      </c>
      <c r="K2381">
        <v>-120.9983</v>
      </c>
      <c r="L2381" t="s">
        <v>1623</v>
      </c>
      <c r="M2381" t="s">
        <v>597</v>
      </c>
      <c r="N2381" s="1">
        <v>41974</v>
      </c>
      <c r="O2381">
        <v>-29.628699999999998</v>
      </c>
      <c r="P2381">
        <v>-127.70829999999999</v>
      </c>
      <c r="Q2381" t="s">
        <v>3</v>
      </c>
      <c r="R2381" t="s">
        <v>637</v>
      </c>
      <c r="S2381" t="s">
        <v>638</v>
      </c>
      <c r="T2381" t="s">
        <v>8</v>
      </c>
      <c r="U2381" t="s">
        <v>7</v>
      </c>
      <c r="V2381">
        <v>733.13980000000004</v>
      </c>
      <c r="W2381">
        <v>0.85</v>
      </c>
      <c r="X2381">
        <v>1</v>
      </c>
      <c r="Y2381">
        <v>55</v>
      </c>
      <c r="Z2381">
        <v>55</v>
      </c>
      <c r="AA2381">
        <v>0</v>
      </c>
      <c r="AB2381">
        <v>0</v>
      </c>
      <c r="AC2381">
        <v>240</v>
      </c>
      <c r="AD2381">
        <v>1000</v>
      </c>
      <c r="AE2381">
        <v>2020</v>
      </c>
      <c r="AF2381">
        <v>0</v>
      </c>
      <c r="AG2381">
        <v>0</v>
      </c>
      <c r="AH2381">
        <v>0</v>
      </c>
      <c r="AI2381">
        <v>0</v>
      </c>
      <c r="AJ2381">
        <v>0</v>
      </c>
      <c r="AK2381">
        <v>0</v>
      </c>
      <c r="AL2381">
        <v>0</v>
      </c>
      <c r="AM2381">
        <v>0</v>
      </c>
      <c r="AN2381">
        <v>0</v>
      </c>
      <c r="AO2381">
        <v>0</v>
      </c>
      <c r="AP2381">
        <v>0</v>
      </c>
      <c r="AQ2381">
        <v>0</v>
      </c>
      <c r="AR2381">
        <v>0</v>
      </c>
      <c r="AS2381">
        <v>0</v>
      </c>
      <c r="AT2381">
        <v>0</v>
      </c>
      <c r="AU2381">
        <v>0</v>
      </c>
      <c r="AV2381">
        <v>0</v>
      </c>
      <c r="AW2381">
        <v>0</v>
      </c>
      <c r="AX2381">
        <v>1</v>
      </c>
    </row>
    <row r="2382" spans="1:50" x14ac:dyDescent="0.25">
      <c r="A2382" s="36">
        <v>5903983</v>
      </c>
      <c r="B2382" s="36">
        <v>41355</v>
      </c>
      <c r="C2382" t="s">
        <v>64</v>
      </c>
      <c r="D2382">
        <v>4389</v>
      </c>
      <c r="E2382">
        <v>6221</v>
      </c>
      <c r="F2382" s="1">
        <v>41245</v>
      </c>
      <c r="G2382" s="1">
        <v>41247</v>
      </c>
      <c r="H2382">
        <v>12</v>
      </c>
      <c r="I2382">
        <v>2012</v>
      </c>
      <c r="J2382">
        <v>-31.736599999999999</v>
      </c>
      <c r="K2382">
        <v>-139.01830000000001</v>
      </c>
      <c r="L2382" t="s">
        <v>1623</v>
      </c>
      <c r="M2382" t="s">
        <v>597</v>
      </c>
      <c r="N2382" s="1">
        <v>41968</v>
      </c>
      <c r="O2382">
        <v>-36.196899999999999</v>
      </c>
      <c r="P2382">
        <v>-125.1075</v>
      </c>
      <c r="Q2382" t="s">
        <v>3</v>
      </c>
      <c r="R2382" t="s">
        <v>637</v>
      </c>
      <c r="S2382" t="s">
        <v>638</v>
      </c>
      <c r="T2382" t="s">
        <v>8</v>
      </c>
      <c r="U2382" t="s">
        <v>7</v>
      </c>
      <c r="V2382">
        <v>722.76919999999996</v>
      </c>
      <c r="W2382">
        <v>0.86</v>
      </c>
      <c r="X2382">
        <v>1</v>
      </c>
      <c r="Y2382">
        <v>53</v>
      </c>
      <c r="Z2382">
        <v>0</v>
      </c>
      <c r="AA2382">
        <v>0</v>
      </c>
      <c r="AB2382">
        <v>0</v>
      </c>
      <c r="AC2382">
        <v>240</v>
      </c>
      <c r="AD2382">
        <v>1000</v>
      </c>
      <c r="AE2382">
        <v>2020</v>
      </c>
      <c r="AF2382">
        <v>0</v>
      </c>
      <c r="AG2382">
        <v>0</v>
      </c>
      <c r="AH2382">
        <v>0</v>
      </c>
      <c r="AI2382">
        <v>0</v>
      </c>
      <c r="AJ2382">
        <v>0</v>
      </c>
      <c r="AK2382">
        <v>0</v>
      </c>
      <c r="AL2382">
        <v>0</v>
      </c>
      <c r="AM2382">
        <v>0</v>
      </c>
      <c r="AN2382">
        <v>0</v>
      </c>
      <c r="AO2382">
        <v>0</v>
      </c>
      <c r="AP2382">
        <v>0</v>
      </c>
      <c r="AQ2382">
        <v>0</v>
      </c>
      <c r="AR2382">
        <v>0</v>
      </c>
      <c r="AS2382">
        <v>0</v>
      </c>
      <c r="AT2382">
        <v>0</v>
      </c>
      <c r="AU2382">
        <v>0</v>
      </c>
      <c r="AV2382">
        <v>0</v>
      </c>
      <c r="AW2382">
        <v>0</v>
      </c>
      <c r="AX2382">
        <v>1</v>
      </c>
    </row>
    <row r="2383" spans="1:50" x14ac:dyDescent="0.25">
      <c r="A2383" s="36">
        <v>5903982</v>
      </c>
      <c r="B2383" s="36">
        <v>41356</v>
      </c>
      <c r="C2383" t="s">
        <v>64</v>
      </c>
      <c r="D2383">
        <v>4388</v>
      </c>
      <c r="E2383">
        <v>6220</v>
      </c>
      <c r="F2383" s="1">
        <v>41247</v>
      </c>
      <c r="G2383" s="1">
        <v>41247</v>
      </c>
      <c r="H2383">
        <v>12</v>
      </c>
      <c r="I2383">
        <v>2012</v>
      </c>
      <c r="J2383">
        <v>-33.011600000000001</v>
      </c>
      <c r="K2383">
        <v>-143.98159999999999</v>
      </c>
      <c r="L2383" t="s">
        <v>1623</v>
      </c>
      <c r="M2383" t="s">
        <v>597</v>
      </c>
      <c r="N2383" s="1">
        <v>41970</v>
      </c>
      <c r="O2383">
        <v>-29.2956</v>
      </c>
      <c r="P2383">
        <v>-148.3218</v>
      </c>
      <c r="Q2383" t="s">
        <v>3</v>
      </c>
      <c r="R2383" t="s">
        <v>637</v>
      </c>
      <c r="S2383" t="s">
        <v>638</v>
      </c>
      <c r="T2383" t="s">
        <v>8</v>
      </c>
      <c r="U2383" t="s">
        <v>7</v>
      </c>
      <c r="V2383">
        <v>723.20039999999995</v>
      </c>
      <c r="W2383">
        <v>0.86</v>
      </c>
      <c r="X2383">
        <v>1</v>
      </c>
      <c r="Y2383">
        <v>71</v>
      </c>
      <c r="Z2383">
        <v>0</v>
      </c>
      <c r="AA2383">
        <v>0</v>
      </c>
      <c r="AB2383">
        <v>0</v>
      </c>
      <c r="AC2383">
        <v>240</v>
      </c>
      <c r="AD2383">
        <v>1000</v>
      </c>
      <c r="AE2383">
        <v>2020</v>
      </c>
      <c r="AF2383">
        <v>0</v>
      </c>
      <c r="AG2383">
        <v>0</v>
      </c>
      <c r="AH2383">
        <v>0</v>
      </c>
      <c r="AI2383">
        <v>0</v>
      </c>
      <c r="AJ2383">
        <v>0</v>
      </c>
      <c r="AK2383">
        <v>0</v>
      </c>
      <c r="AL2383">
        <v>0</v>
      </c>
      <c r="AM2383">
        <v>0</v>
      </c>
      <c r="AN2383">
        <v>0</v>
      </c>
      <c r="AO2383">
        <v>0</v>
      </c>
      <c r="AP2383">
        <v>0</v>
      </c>
      <c r="AQ2383">
        <v>0</v>
      </c>
      <c r="AR2383">
        <v>0</v>
      </c>
      <c r="AS2383">
        <v>0</v>
      </c>
      <c r="AT2383">
        <v>0</v>
      </c>
      <c r="AU2383">
        <v>0</v>
      </c>
      <c r="AV2383">
        <v>0</v>
      </c>
      <c r="AW2383">
        <v>0</v>
      </c>
      <c r="AX2383">
        <v>1</v>
      </c>
    </row>
    <row r="2384" spans="1:50" x14ac:dyDescent="0.25">
      <c r="A2384" s="36">
        <v>5903981</v>
      </c>
      <c r="B2384" s="36">
        <v>41349</v>
      </c>
      <c r="C2384" t="s">
        <v>64</v>
      </c>
      <c r="D2384">
        <v>4387</v>
      </c>
      <c r="E2384">
        <v>6219</v>
      </c>
      <c r="F2384" s="1">
        <v>41245</v>
      </c>
      <c r="G2384" s="1">
        <v>41247</v>
      </c>
      <c r="H2384">
        <v>12</v>
      </c>
      <c r="I2384">
        <v>2012</v>
      </c>
      <c r="J2384">
        <v>-31.023299999999999</v>
      </c>
      <c r="K2384">
        <v>-135.9933</v>
      </c>
      <c r="L2384" t="s">
        <v>1623</v>
      </c>
      <c r="M2384" t="s">
        <v>597</v>
      </c>
      <c r="N2384" s="1">
        <v>41968</v>
      </c>
      <c r="O2384">
        <v>-32.968800000000002</v>
      </c>
      <c r="P2384">
        <v>-139.01159999999999</v>
      </c>
      <c r="Q2384" t="s">
        <v>3</v>
      </c>
      <c r="R2384" t="s">
        <v>637</v>
      </c>
      <c r="S2384" t="s">
        <v>638</v>
      </c>
      <c r="T2384" t="s">
        <v>8</v>
      </c>
      <c r="U2384" t="s">
        <v>7</v>
      </c>
      <c r="V2384">
        <v>723.05859999999996</v>
      </c>
      <c r="W2384">
        <v>0.86</v>
      </c>
      <c r="X2384">
        <v>1</v>
      </c>
      <c r="Y2384">
        <v>66</v>
      </c>
      <c r="Z2384">
        <v>0</v>
      </c>
      <c r="AA2384">
        <v>0</v>
      </c>
      <c r="AB2384">
        <v>1</v>
      </c>
      <c r="AC2384">
        <v>240</v>
      </c>
      <c r="AD2384">
        <v>1000</v>
      </c>
      <c r="AE2384">
        <v>2020</v>
      </c>
      <c r="AF2384">
        <v>0</v>
      </c>
      <c r="AG2384">
        <v>0</v>
      </c>
      <c r="AH2384">
        <v>0</v>
      </c>
      <c r="AI2384">
        <v>0</v>
      </c>
      <c r="AJ2384">
        <v>0</v>
      </c>
      <c r="AK2384">
        <v>0</v>
      </c>
      <c r="AL2384">
        <v>0</v>
      </c>
      <c r="AM2384">
        <v>0</v>
      </c>
      <c r="AN2384">
        <v>0</v>
      </c>
      <c r="AO2384">
        <v>0</v>
      </c>
      <c r="AP2384">
        <v>0</v>
      </c>
      <c r="AQ2384">
        <v>0</v>
      </c>
      <c r="AR2384">
        <v>0</v>
      </c>
      <c r="AS2384">
        <v>0</v>
      </c>
      <c r="AT2384">
        <v>0</v>
      </c>
      <c r="AU2384">
        <v>0</v>
      </c>
      <c r="AV2384">
        <v>0</v>
      </c>
      <c r="AW2384">
        <v>0</v>
      </c>
      <c r="AX2384">
        <v>1</v>
      </c>
    </row>
    <row r="2385" spans="1:50" x14ac:dyDescent="0.25">
      <c r="A2385" s="36">
        <v>5903980</v>
      </c>
      <c r="B2385" s="36">
        <v>39960</v>
      </c>
      <c r="C2385" t="s">
        <v>64</v>
      </c>
      <c r="D2385">
        <v>4386</v>
      </c>
      <c r="E2385">
        <v>5852</v>
      </c>
      <c r="F2385" s="1">
        <v>41244</v>
      </c>
      <c r="G2385" s="1">
        <v>41247</v>
      </c>
      <c r="H2385">
        <v>12</v>
      </c>
      <c r="I2385">
        <v>2012</v>
      </c>
      <c r="J2385">
        <v>-30.4983</v>
      </c>
      <c r="K2385">
        <v>-133.9983</v>
      </c>
      <c r="L2385" t="s">
        <v>1623</v>
      </c>
      <c r="M2385" t="s">
        <v>597</v>
      </c>
      <c r="N2385" s="1">
        <v>41967</v>
      </c>
      <c r="O2385">
        <v>-31.339099999999998</v>
      </c>
      <c r="P2385">
        <v>-142.1019</v>
      </c>
      <c r="Q2385" t="s">
        <v>3</v>
      </c>
      <c r="R2385" t="s">
        <v>637</v>
      </c>
      <c r="S2385" t="s">
        <v>638</v>
      </c>
      <c r="T2385" t="s">
        <v>8</v>
      </c>
      <c r="U2385" t="s">
        <v>7</v>
      </c>
      <c r="V2385">
        <v>723.08090000000004</v>
      </c>
      <c r="W2385">
        <v>0.86</v>
      </c>
      <c r="X2385">
        <v>1</v>
      </c>
      <c r="Y2385">
        <v>67</v>
      </c>
      <c r="Z2385">
        <v>0</v>
      </c>
      <c r="AA2385">
        <v>0</v>
      </c>
      <c r="AB2385">
        <v>0</v>
      </c>
      <c r="AC2385">
        <v>240</v>
      </c>
      <c r="AD2385">
        <v>1000</v>
      </c>
      <c r="AE2385">
        <v>2020</v>
      </c>
      <c r="AF2385">
        <v>0</v>
      </c>
      <c r="AG2385">
        <v>0</v>
      </c>
      <c r="AH2385">
        <v>0</v>
      </c>
      <c r="AI2385">
        <v>0</v>
      </c>
      <c r="AJ2385">
        <v>0</v>
      </c>
      <c r="AK2385">
        <v>0</v>
      </c>
      <c r="AL2385">
        <v>0</v>
      </c>
      <c r="AM2385">
        <v>0</v>
      </c>
      <c r="AN2385">
        <v>0</v>
      </c>
      <c r="AO2385">
        <v>0</v>
      </c>
      <c r="AP2385">
        <v>0</v>
      </c>
      <c r="AQ2385">
        <v>0</v>
      </c>
      <c r="AR2385">
        <v>0</v>
      </c>
      <c r="AS2385">
        <v>0</v>
      </c>
      <c r="AT2385">
        <v>0</v>
      </c>
      <c r="AU2385">
        <v>0</v>
      </c>
      <c r="AV2385">
        <v>0</v>
      </c>
      <c r="AW2385">
        <v>0</v>
      </c>
      <c r="AX2385">
        <v>1</v>
      </c>
    </row>
    <row r="2386" spans="1:50" x14ac:dyDescent="0.25">
      <c r="A2386" s="36">
        <v>5903978</v>
      </c>
      <c r="B2386" s="36">
        <v>79465</v>
      </c>
      <c r="C2386" t="s">
        <v>64</v>
      </c>
      <c r="D2386">
        <v>4384</v>
      </c>
      <c r="E2386">
        <v>6119</v>
      </c>
      <c r="F2386" s="1">
        <v>41242</v>
      </c>
      <c r="G2386" s="1">
        <v>41247</v>
      </c>
      <c r="H2386">
        <v>11</v>
      </c>
      <c r="I2386">
        <v>2012</v>
      </c>
      <c r="J2386">
        <v>-28.506599999999999</v>
      </c>
      <c r="K2386">
        <v>-125.99160000000001</v>
      </c>
      <c r="L2386" t="s">
        <v>1623</v>
      </c>
      <c r="M2386" t="s">
        <v>597</v>
      </c>
      <c r="N2386" s="1">
        <v>41975</v>
      </c>
      <c r="O2386">
        <v>-25.5505</v>
      </c>
      <c r="P2386">
        <v>-133.33410000000001</v>
      </c>
      <c r="Q2386" t="s">
        <v>3</v>
      </c>
      <c r="R2386" t="s">
        <v>637</v>
      </c>
      <c r="S2386" t="s">
        <v>638</v>
      </c>
      <c r="T2386" t="s">
        <v>8</v>
      </c>
      <c r="U2386" t="s">
        <v>7</v>
      </c>
      <c r="V2386">
        <v>732.83879999999999</v>
      </c>
      <c r="W2386">
        <v>0.86</v>
      </c>
      <c r="X2386">
        <v>1</v>
      </c>
      <c r="Y2386">
        <v>71</v>
      </c>
      <c r="Z2386">
        <v>0</v>
      </c>
      <c r="AA2386">
        <v>0</v>
      </c>
      <c r="AB2386">
        <v>0</v>
      </c>
      <c r="AC2386">
        <v>240</v>
      </c>
      <c r="AD2386">
        <v>1000</v>
      </c>
      <c r="AE2386">
        <v>2020</v>
      </c>
      <c r="AF2386">
        <v>0</v>
      </c>
      <c r="AG2386">
        <v>0</v>
      </c>
      <c r="AH2386">
        <v>0</v>
      </c>
      <c r="AI2386">
        <v>0</v>
      </c>
      <c r="AJ2386">
        <v>0</v>
      </c>
      <c r="AK2386">
        <v>0</v>
      </c>
      <c r="AL2386">
        <v>0</v>
      </c>
      <c r="AM2386">
        <v>0</v>
      </c>
      <c r="AN2386">
        <v>0</v>
      </c>
      <c r="AO2386">
        <v>0</v>
      </c>
      <c r="AP2386">
        <v>0</v>
      </c>
      <c r="AQ2386">
        <v>0</v>
      </c>
      <c r="AR2386">
        <v>0</v>
      </c>
      <c r="AS2386">
        <v>0</v>
      </c>
      <c r="AT2386">
        <v>0</v>
      </c>
      <c r="AU2386">
        <v>0</v>
      </c>
      <c r="AV2386">
        <v>0</v>
      </c>
      <c r="AW2386">
        <v>0</v>
      </c>
      <c r="AX2386">
        <v>1</v>
      </c>
    </row>
    <row r="2387" spans="1:50" x14ac:dyDescent="0.25">
      <c r="A2387" s="36">
        <v>5903977</v>
      </c>
      <c r="B2387" s="36">
        <v>66023</v>
      </c>
      <c r="C2387" t="s">
        <v>64</v>
      </c>
      <c r="D2387">
        <v>4383</v>
      </c>
      <c r="E2387">
        <v>6118</v>
      </c>
      <c r="F2387" s="1">
        <v>41243</v>
      </c>
      <c r="G2387" s="1">
        <v>41247</v>
      </c>
      <c r="H2387">
        <v>11</v>
      </c>
      <c r="I2387">
        <v>2012</v>
      </c>
      <c r="J2387">
        <v>-29.508299999999998</v>
      </c>
      <c r="K2387">
        <v>-130.01329999999999</v>
      </c>
      <c r="L2387" t="s">
        <v>1623</v>
      </c>
      <c r="M2387" t="s">
        <v>597</v>
      </c>
      <c r="N2387" s="1">
        <v>41976</v>
      </c>
      <c r="O2387">
        <v>-31.384499999999999</v>
      </c>
      <c r="P2387">
        <v>-133.8185</v>
      </c>
      <c r="Q2387" t="s">
        <v>3</v>
      </c>
      <c r="R2387" t="s">
        <v>637</v>
      </c>
      <c r="S2387" t="s">
        <v>638</v>
      </c>
      <c r="T2387" t="s">
        <v>8</v>
      </c>
      <c r="U2387" t="s">
        <v>7</v>
      </c>
      <c r="V2387">
        <v>732.83839999999998</v>
      </c>
      <c r="W2387">
        <v>0.86</v>
      </c>
      <c r="X2387">
        <v>1</v>
      </c>
      <c r="Y2387">
        <v>62</v>
      </c>
      <c r="Z2387">
        <v>0</v>
      </c>
      <c r="AA2387">
        <v>0</v>
      </c>
      <c r="AB2387">
        <v>0</v>
      </c>
      <c r="AC2387">
        <v>240</v>
      </c>
      <c r="AD2387">
        <v>1000</v>
      </c>
      <c r="AE2387">
        <v>2020</v>
      </c>
      <c r="AF2387">
        <v>0</v>
      </c>
      <c r="AG2387">
        <v>0</v>
      </c>
      <c r="AH2387">
        <v>0</v>
      </c>
      <c r="AI2387">
        <v>0</v>
      </c>
      <c r="AJ2387">
        <v>0</v>
      </c>
      <c r="AK2387">
        <v>0</v>
      </c>
      <c r="AL2387">
        <v>0</v>
      </c>
      <c r="AM2387">
        <v>0</v>
      </c>
      <c r="AN2387">
        <v>0</v>
      </c>
      <c r="AO2387">
        <v>0</v>
      </c>
      <c r="AP2387">
        <v>0</v>
      </c>
      <c r="AQ2387">
        <v>0</v>
      </c>
      <c r="AR2387">
        <v>0</v>
      </c>
      <c r="AS2387">
        <v>0</v>
      </c>
      <c r="AT2387">
        <v>0</v>
      </c>
      <c r="AU2387">
        <v>0</v>
      </c>
      <c r="AV2387">
        <v>0</v>
      </c>
      <c r="AW2387">
        <v>0</v>
      </c>
      <c r="AX2387">
        <v>1</v>
      </c>
    </row>
    <row r="2388" spans="1:50" x14ac:dyDescent="0.25">
      <c r="A2388" s="36">
        <v>5903974</v>
      </c>
      <c r="B2388" s="36">
        <v>39936</v>
      </c>
      <c r="C2388" t="s">
        <v>64</v>
      </c>
      <c r="D2388">
        <v>4380</v>
      </c>
      <c r="E2388">
        <v>5849</v>
      </c>
      <c r="F2388" s="1">
        <v>41246</v>
      </c>
      <c r="G2388" s="1">
        <v>41247</v>
      </c>
      <c r="H2388">
        <v>12</v>
      </c>
      <c r="I2388">
        <v>2012</v>
      </c>
      <c r="J2388">
        <v>-32.496600000000001</v>
      </c>
      <c r="K2388">
        <v>-141.98159999999999</v>
      </c>
      <c r="L2388" t="s">
        <v>1623</v>
      </c>
      <c r="M2388" t="s">
        <v>597</v>
      </c>
      <c r="N2388" s="1">
        <v>41969</v>
      </c>
      <c r="O2388">
        <v>-29.459900000000001</v>
      </c>
      <c r="P2388">
        <v>-144.0933</v>
      </c>
      <c r="Q2388" t="s">
        <v>3</v>
      </c>
      <c r="R2388" t="s">
        <v>637</v>
      </c>
      <c r="S2388" t="s">
        <v>638</v>
      </c>
      <c r="T2388" t="s">
        <v>8</v>
      </c>
      <c r="U2388" t="s">
        <v>7</v>
      </c>
      <c r="V2388">
        <v>722.94200000000001</v>
      </c>
      <c r="W2388">
        <v>0.86</v>
      </c>
      <c r="X2388">
        <v>1</v>
      </c>
      <c r="Y2388">
        <v>63</v>
      </c>
      <c r="Z2388">
        <v>0</v>
      </c>
      <c r="AA2388">
        <v>0</v>
      </c>
      <c r="AB2388">
        <v>0</v>
      </c>
      <c r="AC2388">
        <v>240</v>
      </c>
      <c r="AD2388">
        <v>1000</v>
      </c>
      <c r="AE2388">
        <v>2020</v>
      </c>
      <c r="AF2388">
        <v>0</v>
      </c>
      <c r="AG2388">
        <v>0</v>
      </c>
      <c r="AH2388">
        <v>0</v>
      </c>
      <c r="AI2388">
        <v>0</v>
      </c>
      <c r="AJ2388">
        <v>0</v>
      </c>
      <c r="AK2388">
        <v>0</v>
      </c>
      <c r="AL2388">
        <v>0</v>
      </c>
      <c r="AM2388">
        <v>0</v>
      </c>
      <c r="AN2388">
        <v>0</v>
      </c>
      <c r="AO2388">
        <v>0</v>
      </c>
      <c r="AP2388">
        <v>0</v>
      </c>
      <c r="AQ2388">
        <v>0</v>
      </c>
      <c r="AR2388">
        <v>0</v>
      </c>
      <c r="AS2388">
        <v>0</v>
      </c>
      <c r="AT2388">
        <v>0</v>
      </c>
      <c r="AU2388">
        <v>0</v>
      </c>
      <c r="AV2388">
        <v>0</v>
      </c>
      <c r="AW2388">
        <v>0</v>
      </c>
      <c r="AX2388">
        <v>1</v>
      </c>
    </row>
    <row r="2389" spans="1:50" x14ac:dyDescent="0.25">
      <c r="A2389" s="36">
        <v>5903972</v>
      </c>
      <c r="B2389" s="36">
        <v>39946</v>
      </c>
      <c r="C2389" t="s">
        <v>64</v>
      </c>
      <c r="D2389">
        <v>4378</v>
      </c>
      <c r="E2389">
        <v>6037</v>
      </c>
      <c r="F2389" s="1">
        <v>41240</v>
      </c>
      <c r="G2389" s="1">
        <v>41247</v>
      </c>
      <c r="H2389">
        <v>11</v>
      </c>
      <c r="I2389">
        <v>2012</v>
      </c>
      <c r="J2389">
        <v>-28.004899999999999</v>
      </c>
      <c r="K2389">
        <v>-118.01</v>
      </c>
      <c r="L2389" t="s">
        <v>1623</v>
      </c>
      <c r="M2389" t="s">
        <v>597</v>
      </c>
      <c r="N2389" s="1">
        <v>41973</v>
      </c>
      <c r="O2389">
        <v>-27.361999999999998</v>
      </c>
      <c r="P2389">
        <v>-119.0227</v>
      </c>
      <c r="Q2389" t="s">
        <v>3</v>
      </c>
      <c r="R2389" t="s">
        <v>637</v>
      </c>
      <c r="S2389" t="s">
        <v>638</v>
      </c>
      <c r="T2389" t="s">
        <v>8</v>
      </c>
      <c r="U2389" t="s">
        <v>7</v>
      </c>
      <c r="V2389">
        <v>732.7586</v>
      </c>
      <c r="W2389">
        <v>0.85</v>
      </c>
      <c r="X2389">
        <v>1</v>
      </c>
      <c r="Y2389">
        <v>73</v>
      </c>
      <c r="Z2389">
        <v>0</v>
      </c>
      <c r="AA2389">
        <v>0</v>
      </c>
      <c r="AB2389">
        <v>0</v>
      </c>
      <c r="AC2389">
        <v>240</v>
      </c>
      <c r="AD2389">
        <v>1000</v>
      </c>
      <c r="AE2389">
        <v>2020</v>
      </c>
      <c r="AF2389">
        <v>0</v>
      </c>
      <c r="AG2389">
        <v>0</v>
      </c>
      <c r="AH2389">
        <v>0</v>
      </c>
      <c r="AI2389">
        <v>0</v>
      </c>
      <c r="AJ2389">
        <v>0</v>
      </c>
      <c r="AK2389">
        <v>0</v>
      </c>
      <c r="AL2389">
        <v>0</v>
      </c>
      <c r="AM2389">
        <v>0</v>
      </c>
      <c r="AN2389">
        <v>0</v>
      </c>
      <c r="AO2389">
        <v>0</v>
      </c>
      <c r="AP2389">
        <v>0</v>
      </c>
      <c r="AQ2389">
        <v>0</v>
      </c>
      <c r="AR2389">
        <v>0</v>
      </c>
      <c r="AS2389">
        <v>0</v>
      </c>
      <c r="AT2389">
        <v>0</v>
      </c>
      <c r="AU2389">
        <v>0</v>
      </c>
      <c r="AV2389">
        <v>0</v>
      </c>
      <c r="AW2389">
        <v>0</v>
      </c>
      <c r="AX2389">
        <v>1</v>
      </c>
    </row>
    <row r="2390" spans="1:50" x14ac:dyDescent="0.25">
      <c r="A2390" s="36">
        <v>5903968</v>
      </c>
      <c r="B2390" s="36">
        <v>108843</v>
      </c>
      <c r="C2390" t="s">
        <v>64</v>
      </c>
      <c r="D2390">
        <v>4374</v>
      </c>
      <c r="E2390">
        <v>6033</v>
      </c>
      <c r="F2390" s="1">
        <v>41238</v>
      </c>
      <c r="G2390" s="1">
        <v>41247</v>
      </c>
      <c r="H2390">
        <v>11</v>
      </c>
      <c r="I2390">
        <v>2012</v>
      </c>
      <c r="J2390">
        <v>-28.011600000000001</v>
      </c>
      <c r="K2390">
        <v>-109.9933</v>
      </c>
      <c r="L2390" t="s">
        <v>1623</v>
      </c>
      <c r="M2390" t="s">
        <v>597</v>
      </c>
      <c r="N2390" s="1">
        <v>41971</v>
      </c>
      <c r="O2390">
        <v>-25.2224</v>
      </c>
      <c r="P2390">
        <v>-112.74769999999999</v>
      </c>
      <c r="Q2390" t="s">
        <v>3</v>
      </c>
      <c r="R2390" t="s">
        <v>637</v>
      </c>
      <c r="S2390" t="s">
        <v>638</v>
      </c>
      <c r="T2390" t="s">
        <v>8</v>
      </c>
      <c r="U2390" t="s">
        <v>7</v>
      </c>
      <c r="V2390">
        <v>732.91589999999997</v>
      </c>
      <c r="W2390">
        <v>0.85</v>
      </c>
      <c r="X2390">
        <v>1</v>
      </c>
      <c r="Y2390">
        <v>67</v>
      </c>
      <c r="Z2390">
        <v>0</v>
      </c>
      <c r="AA2390">
        <v>0</v>
      </c>
      <c r="AB2390">
        <v>0</v>
      </c>
      <c r="AC2390">
        <v>240</v>
      </c>
      <c r="AD2390">
        <v>1000</v>
      </c>
      <c r="AE2390">
        <v>2020</v>
      </c>
      <c r="AF2390">
        <v>0</v>
      </c>
      <c r="AG2390">
        <v>0</v>
      </c>
      <c r="AH2390">
        <v>0</v>
      </c>
      <c r="AI2390">
        <v>0</v>
      </c>
      <c r="AJ2390">
        <v>0</v>
      </c>
      <c r="AK2390">
        <v>0</v>
      </c>
      <c r="AL2390">
        <v>0</v>
      </c>
      <c r="AM2390">
        <v>0</v>
      </c>
      <c r="AN2390">
        <v>0</v>
      </c>
      <c r="AO2390">
        <v>0</v>
      </c>
      <c r="AP2390">
        <v>0</v>
      </c>
      <c r="AQ2390">
        <v>0</v>
      </c>
      <c r="AR2390">
        <v>0</v>
      </c>
      <c r="AS2390">
        <v>0</v>
      </c>
      <c r="AT2390">
        <v>0</v>
      </c>
      <c r="AU2390">
        <v>0</v>
      </c>
      <c r="AV2390">
        <v>0</v>
      </c>
      <c r="AW2390">
        <v>0</v>
      </c>
      <c r="AX2390">
        <v>1</v>
      </c>
    </row>
    <row r="2391" spans="1:50" x14ac:dyDescent="0.25">
      <c r="A2391" s="36">
        <v>5903963</v>
      </c>
      <c r="B2391" s="36">
        <v>108838</v>
      </c>
      <c r="C2391" t="s">
        <v>64</v>
      </c>
      <c r="D2391">
        <v>4369</v>
      </c>
      <c r="E2391">
        <v>6028</v>
      </c>
      <c r="F2391" s="1">
        <v>41239</v>
      </c>
      <c r="G2391" s="1">
        <v>41247</v>
      </c>
      <c r="H2391">
        <v>11</v>
      </c>
      <c r="I2391">
        <v>2012</v>
      </c>
      <c r="J2391">
        <v>-28.0183</v>
      </c>
      <c r="K2391">
        <v>-114.0116</v>
      </c>
      <c r="L2391" t="s">
        <v>1623</v>
      </c>
      <c r="M2391" t="s">
        <v>597</v>
      </c>
      <c r="N2391" s="1">
        <v>41972</v>
      </c>
      <c r="O2391">
        <v>-27.164400000000001</v>
      </c>
      <c r="P2391">
        <v>-122.602</v>
      </c>
      <c r="Q2391" t="s">
        <v>3</v>
      </c>
      <c r="R2391" t="s">
        <v>637</v>
      </c>
      <c r="S2391" t="s">
        <v>638</v>
      </c>
      <c r="T2391" t="s">
        <v>8</v>
      </c>
      <c r="U2391" t="s">
        <v>7</v>
      </c>
      <c r="V2391">
        <v>732.75310000000002</v>
      </c>
      <c r="W2391">
        <v>0.85</v>
      </c>
      <c r="X2391">
        <v>1</v>
      </c>
      <c r="Y2391">
        <v>73</v>
      </c>
      <c r="Z2391">
        <v>0</v>
      </c>
      <c r="AA2391">
        <v>0</v>
      </c>
      <c r="AB2391">
        <v>0</v>
      </c>
      <c r="AC2391">
        <v>240</v>
      </c>
      <c r="AD2391">
        <v>1000</v>
      </c>
      <c r="AE2391">
        <v>2020</v>
      </c>
      <c r="AF2391">
        <v>0</v>
      </c>
      <c r="AG2391">
        <v>0</v>
      </c>
      <c r="AH2391">
        <v>0</v>
      </c>
      <c r="AI2391">
        <v>0</v>
      </c>
      <c r="AJ2391">
        <v>0</v>
      </c>
      <c r="AK2391">
        <v>0</v>
      </c>
      <c r="AL2391">
        <v>0</v>
      </c>
      <c r="AM2391">
        <v>0</v>
      </c>
      <c r="AN2391">
        <v>0</v>
      </c>
      <c r="AO2391">
        <v>0</v>
      </c>
      <c r="AP2391">
        <v>0</v>
      </c>
      <c r="AQ2391">
        <v>0</v>
      </c>
      <c r="AR2391">
        <v>0</v>
      </c>
      <c r="AS2391">
        <v>0</v>
      </c>
      <c r="AT2391">
        <v>0</v>
      </c>
      <c r="AU2391">
        <v>0</v>
      </c>
      <c r="AV2391">
        <v>0</v>
      </c>
      <c r="AW2391">
        <v>0</v>
      </c>
      <c r="AX2391">
        <v>1</v>
      </c>
    </row>
    <row r="2392" spans="1:50" x14ac:dyDescent="0.25">
      <c r="A2392" s="36">
        <v>5903905</v>
      </c>
      <c r="B2392" s="36">
        <v>108837</v>
      </c>
      <c r="C2392" t="s">
        <v>64</v>
      </c>
      <c r="D2392">
        <v>4361</v>
      </c>
      <c r="E2392">
        <v>6020</v>
      </c>
      <c r="F2392" s="1">
        <v>41237</v>
      </c>
      <c r="G2392" s="1">
        <v>41247</v>
      </c>
      <c r="H2392">
        <v>11</v>
      </c>
      <c r="I2392">
        <v>2012</v>
      </c>
      <c r="J2392">
        <v>-28.003299999999999</v>
      </c>
      <c r="K2392">
        <v>-106.0016</v>
      </c>
      <c r="L2392" t="s">
        <v>1623</v>
      </c>
      <c r="M2392" t="s">
        <v>597</v>
      </c>
      <c r="N2392" s="1">
        <v>41970</v>
      </c>
      <c r="O2392">
        <v>-25.951499999999999</v>
      </c>
      <c r="P2392">
        <v>-107.8313</v>
      </c>
      <c r="Q2392" t="s">
        <v>3</v>
      </c>
      <c r="R2392" t="s">
        <v>637</v>
      </c>
      <c r="S2392" t="s">
        <v>638</v>
      </c>
      <c r="T2392" t="s">
        <v>8</v>
      </c>
      <c r="U2392" t="s">
        <v>7</v>
      </c>
      <c r="V2392">
        <v>733.20749999999998</v>
      </c>
      <c r="W2392">
        <v>0.85</v>
      </c>
      <c r="X2392">
        <v>1</v>
      </c>
      <c r="Y2392">
        <v>73</v>
      </c>
      <c r="Z2392">
        <v>0</v>
      </c>
      <c r="AA2392">
        <v>0</v>
      </c>
      <c r="AB2392">
        <v>0</v>
      </c>
      <c r="AC2392">
        <v>240</v>
      </c>
      <c r="AD2392">
        <v>1000</v>
      </c>
      <c r="AE2392">
        <v>2020</v>
      </c>
      <c r="AF2392">
        <v>0</v>
      </c>
      <c r="AG2392">
        <v>0</v>
      </c>
      <c r="AH2392">
        <v>0</v>
      </c>
      <c r="AI2392">
        <v>0</v>
      </c>
      <c r="AJ2392">
        <v>0</v>
      </c>
      <c r="AK2392">
        <v>0</v>
      </c>
      <c r="AL2392">
        <v>0</v>
      </c>
      <c r="AM2392">
        <v>0</v>
      </c>
      <c r="AN2392">
        <v>0</v>
      </c>
      <c r="AO2392">
        <v>0</v>
      </c>
      <c r="AP2392">
        <v>0</v>
      </c>
      <c r="AQ2392">
        <v>0</v>
      </c>
      <c r="AR2392">
        <v>0</v>
      </c>
      <c r="AS2392">
        <v>0</v>
      </c>
      <c r="AT2392">
        <v>0</v>
      </c>
      <c r="AU2392">
        <v>0</v>
      </c>
      <c r="AV2392">
        <v>0</v>
      </c>
      <c r="AW2392">
        <v>0</v>
      </c>
      <c r="AX2392">
        <v>1</v>
      </c>
    </row>
    <row r="2393" spans="1:50" x14ac:dyDescent="0.25">
      <c r="A2393" s="36">
        <v>5903962</v>
      </c>
      <c r="B2393" s="36">
        <v>108832</v>
      </c>
      <c r="C2393" t="s">
        <v>64</v>
      </c>
      <c r="D2393">
        <v>4368</v>
      </c>
      <c r="E2393">
        <v>6027</v>
      </c>
      <c r="F2393" s="1">
        <v>41217</v>
      </c>
      <c r="G2393" s="1">
        <v>41221</v>
      </c>
      <c r="H2393">
        <v>11</v>
      </c>
      <c r="I2393">
        <v>2012</v>
      </c>
      <c r="J2393">
        <v>-38.9983</v>
      </c>
      <c r="K2393">
        <v>-85.596599999999995</v>
      </c>
      <c r="L2393" t="s">
        <v>1623</v>
      </c>
      <c r="M2393" t="s">
        <v>597</v>
      </c>
      <c r="N2393" s="1">
        <v>41970</v>
      </c>
      <c r="O2393">
        <v>-37.065600000000003</v>
      </c>
      <c r="P2393">
        <v>-78.244600000000005</v>
      </c>
      <c r="Q2393" t="s">
        <v>3</v>
      </c>
      <c r="R2393" t="s">
        <v>637</v>
      </c>
      <c r="S2393" t="s">
        <v>638</v>
      </c>
      <c r="T2393" t="s">
        <v>8</v>
      </c>
      <c r="U2393" t="s">
        <v>7</v>
      </c>
      <c r="V2393">
        <v>753.63480000000004</v>
      </c>
      <c r="W2393">
        <v>0.85</v>
      </c>
      <c r="X2393">
        <v>1</v>
      </c>
      <c r="Y2393">
        <v>75</v>
      </c>
      <c r="Z2393">
        <v>0</v>
      </c>
      <c r="AA2393">
        <v>0</v>
      </c>
      <c r="AB2393">
        <v>0</v>
      </c>
      <c r="AC2393">
        <v>240</v>
      </c>
      <c r="AD2393">
        <v>1000</v>
      </c>
      <c r="AE2393">
        <v>2020</v>
      </c>
      <c r="AF2393">
        <v>0</v>
      </c>
      <c r="AG2393">
        <v>0</v>
      </c>
      <c r="AH2393">
        <v>0</v>
      </c>
      <c r="AI2393">
        <v>0</v>
      </c>
      <c r="AJ2393">
        <v>0</v>
      </c>
      <c r="AK2393">
        <v>0</v>
      </c>
      <c r="AL2393">
        <v>0</v>
      </c>
      <c r="AM2393">
        <v>0</v>
      </c>
      <c r="AN2393">
        <v>0</v>
      </c>
      <c r="AO2393">
        <v>0</v>
      </c>
      <c r="AP2393">
        <v>0</v>
      </c>
      <c r="AQ2393">
        <v>0</v>
      </c>
      <c r="AR2393">
        <v>0</v>
      </c>
      <c r="AS2393">
        <v>0</v>
      </c>
      <c r="AT2393">
        <v>0</v>
      </c>
      <c r="AU2393">
        <v>0</v>
      </c>
      <c r="AV2393">
        <v>0</v>
      </c>
      <c r="AW2393">
        <v>0</v>
      </c>
      <c r="AX2393">
        <v>1</v>
      </c>
    </row>
    <row r="2394" spans="1:50" x14ac:dyDescent="0.25">
      <c r="A2394" s="36">
        <v>5903959</v>
      </c>
      <c r="B2394" s="36">
        <v>108831</v>
      </c>
      <c r="C2394" t="s">
        <v>64</v>
      </c>
      <c r="D2394">
        <v>4365</v>
      </c>
      <c r="E2394">
        <v>6024</v>
      </c>
      <c r="F2394" s="1">
        <v>41214</v>
      </c>
      <c r="G2394" s="1">
        <v>41221</v>
      </c>
      <c r="H2394">
        <v>11</v>
      </c>
      <c r="I2394">
        <v>2012</v>
      </c>
      <c r="J2394">
        <v>-43.003300000000003</v>
      </c>
      <c r="K2394">
        <v>-95.161600000000007</v>
      </c>
      <c r="L2394" t="s">
        <v>1623</v>
      </c>
      <c r="M2394" t="s">
        <v>597</v>
      </c>
      <c r="N2394" s="1">
        <v>41968</v>
      </c>
      <c r="O2394">
        <v>-41.84</v>
      </c>
      <c r="P2394">
        <v>-85.216700000000003</v>
      </c>
      <c r="Q2394" t="s">
        <v>3</v>
      </c>
      <c r="R2394" t="s">
        <v>637</v>
      </c>
      <c r="S2394" t="s">
        <v>638</v>
      </c>
      <c r="T2394" t="s">
        <v>8</v>
      </c>
      <c r="U2394" t="s">
        <v>7</v>
      </c>
      <c r="V2394">
        <v>753.10080000000005</v>
      </c>
      <c r="W2394">
        <v>0.85</v>
      </c>
      <c r="X2394">
        <v>1</v>
      </c>
      <c r="Y2394">
        <v>75</v>
      </c>
      <c r="Z2394">
        <v>0</v>
      </c>
      <c r="AA2394">
        <v>0</v>
      </c>
      <c r="AB2394">
        <v>0</v>
      </c>
      <c r="AC2394">
        <v>240</v>
      </c>
      <c r="AD2394">
        <v>1000</v>
      </c>
      <c r="AE2394">
        <v>2020</v>
      </c>
      <c r="AF2394">
        <v>0</v>
      </c>
      <c r="AG2394">
        <v>0</v>
      </c>
      <c r="AH2394">
        <v>0</v>
      </c>
      <c r="AI2394">
        <v>0</v>
      </c>
      <c r="AJ2394">
        <v>0</v>
      </c>
      <c r="AK2394">
        <v>0</v>
      </c>
      <c r="AL2394">
        <v>0</v>
      </c>
      <c r="AM2394">
        <v>0</v>
      </c>
      <c r="AN2394">
        <v>0</v>
      </c>
      <c r="AO2394">
        <v>0</v>
      </c>
      <c r="AP2394">
        <v>0</v>
      </c>
      <c r="AQ2394">
        <v>0</v>
      </c>
      <c r="AR2394">
        <v>0</v>
      </c>
      <c r="AS2394">
        <v>0</v>
      </c>
      <c r="AT2394">
        <v>0</v>
      </c>
      <c r="AU2394">
        <v>0</v>
      </c>
      <c r="AV2394">
        <v>0</v>
      </c>
      <c r="AW2394">
        <v>0</v>
      </c>
      <c r="AX2394">
        <v>1</v>
      </c>
    </row>
    <row r="2395" spans="1:50" x14ac:dyDescent="0.25">
      <c r="A2395" s="36">
        <v>5903904</v>
      </c>
      <c r="B2395" s="36">
        <v>108829</v>
      </c>
      <c r="C2395" t="s">
        <v>64</v>
      </c>
      <c r="D2395">
        <v>4360</v>
      </c>
      <c r="E2395">
        <v>5993</v>
      </c>
      <c r="F2395" s="1">
        <v>41215</v>
      </c>
      <c r="G2395" s="1">
        <v>41221</v>
      </c>
      <c r="H2395">
        <v>11</v>
      </c>
      <c r="I2395">
        <v>2012</v>
      </c>
      <c r="J2395">
        <v>-40.9983</v>
      </c>
      <c r="K2395">
        <v>-90.393299999999996</v>
      </c>
      <c r="L2395" t="s">
        <v>1623</v>
      </c>
      <c r="M2395" t="s">
        <v>597</v>
      </c>
      <c r="N2395" s="1">
        <v>41969</v>
      </c>
      <c r="O2395">
        <v>-37.452100000000002</v>
      </c>
      <c r="P2395">
        <v>-85.007099999999994</v>
      </c>
      <c r="Q2395" t="s">
        <v>3</v>
      </c>
      <c r="R2395" t="s">
        <v>637</v>
      </c>
      <c r="S2395" t="s">
        <v>638</v>
      </c>
      <c r="T2395" t="s">
        <v>8</v>
      </c>
      <c r="U2395" t="s">
        <v>7</v>
      </c>
      <c r="V2395">
        <v>753.35249999999996</v>
      </c>
      <c r="W2395">
        <v>0.85</v>
      </c>
      <c r="X2395">
        <v>1</v>
      </c>
      <c r="Y2395">
        <v>69</v>
      </c>
      <c r="Z2395">
        <v>0</v>
      </c>
      <c r="AA2395">
        <v>0</v>
      </c>
      <c r="AB2395">
        <v>0</v>
      </c>
      <c r="AC2395">
        <v>240</v>
      </c>
      <c r="AD2395">
        <v>1000</v>
      </c>
      <c r="AE2395">
        <v>2020</v>
      </c>
      <c r="AF2395">
        <v>0</v>
      </c>
      <c r="AG2395">
        <v>0</v>
      </c>
      <c r="AH2395">
        <v>0</v>
      </c>
      <c r="AI2395">
        <v>0</v>
      </c>
      <c r="AJ2395">
        <v>0</v>
      </c>
      <c r="AK2395">
        <v>0</v>
      </c>
      <c r="AL2395">
        <v>0</v>
      </c>
      <c r="AM2395">
        <v>0</v>
      </c>
      <c r="AN2395">
        <v>0</v>
      </c>
      <c r="AO2395">
        <v>0</v>
      </c>
      <c r="AP2395">
        <v>0</v>
      </c>
      <c r="AQ2395">
        <v>0</v>
      </c>
      <c r="AR2395">
        <v>0</v>
      </c>
      <c r="AS2395">
        <v>0</v>
      </c>
      <c r="AT2395">
        <v>0</v>
      </c>
      <c r="AU2395">
        <v>0</v>
      </c>
      <c r="AV2395">
        <v>0</v>
      </c>
      <c r="AW2395">
        <v>0</v>
      </c>
      <c r="AX2395">
        <v>1</v>
      </c>
    </row>
    <row r="2396" spans="1:50" x14ac:dyDescent="0.25">
      <c r="A2396" s="36">
        <v>5903901</v>
      </c>
      <c r="B2396" s="36">
        <v>108833</v>
      </c>
      <c r="C2396" t="s">
        <v>64</v>
      </c>
      <c r="D2396">
        <v>4357</v>
      </c>
      <c r="E2396">
        <v>5987</v>
      </c>
      <c r="F2396" s="1">
        <v>41215</v>
      </c>
      <c r="G2396" s="1">
        <v>41221</v>
      </c>
      <c r="H2396">
        <v>11</v>
      </c>
      <c r="I2396">
        <v>2012</v>
      </c>
      <c r="J2396">
        <v>-41.491599999999998</v>
      </c>
      <c r="K2396">
        <v>-91.593299999999999</v>
      </c>
      <c r="L2396" t="s">
        <v>1623</v>
      </c>
      <c r="M2396" t="s">
        <v>597</v>
      </c>
      <c r="N2396" s="1">
        <v>41969</v>
      </c>
      <c r="O2396">
        <v>-39.198300000000003</v>
      </c>
      <c r="P2396">
        <v>-88.233699999999999</v>
      </c>
      <c r="Q2396" t="s">
        <v>3</v>
      </c>
      <c r="R2396" t="s">
        <v>637</v>
      </c>
      <c r="S2396" t="s">
        <v>638</v>
      </c>
      <c r="T2396" t="s">
        <v>8</v>
      </c>
      <c r="U2396" t="s">
        <v>7</v>
      </c>
      <c r="V2396">
        <v>753.54849999999999</v>
      </c>
      <c r="W2396">
        <v>0.85</v>
      </c>
      <c r="X2396">
        <v>1</v>
      </c>
      <c r="Y2396">
        <v>75</v>
      </c>
      <c r="Z2396">
        <v>0</v>
      </c>
      <c r="AA2396">
        <v>0</v>
      </c>
      <c r="AB2396">
        <v>0</v>
      </c>
      <c r="AC2396">
        <v>240</v>
      </c>
      <c r="AD2396">
        <v>1000</v>
      </c>
      <c r="AE2396">
        <v>2020</v>
      </c>
      <c r="AF2396">
        <v>0</v>
      </c>
      <c r="AG2396">
        <v>0</v>
      </c>
      <c r="AH2396">
        <v>0</v>
      </c>
      <c r="AI2396">
        <v>0</v>
      </c>
      <c r="AJ2396">
        <v>0</v>
      </c>
      <c r="AK2396">
        <v>0</v>
      </c>
      <c r="AL2396">
        <v>0</v>
      </c>
      <c r="AM2396">
        <v>0</v>
      </c>
      <c r="AN2396">
        <v>0</v>
      </c>
      <c r="AO2396">
        <v>0</v>
      </c>
      <c r="AP2396">
        <v>0</v>
      </c>
      <c r="AQ2396">
        <v>0</v>
      </c>
      <c r="AR2396">
        <v>0</v>
      </c>
      <c r="AS2396">
        <v>0</v>
      </c>
      <c r="AT2396">
        <v>0</v>
      </c>
      <c r="AU2396">
        <v>0</v>
      </c>
      <c r="AV2396">
        <v>0</v>
      </c>
      <c r="AW2396">
        <v>0</v>
      </c>
      <c r="AX2396">
        <v>1</v>
      </c>
    </row>
    <row r="2397" spans="1:50" x14ac:dyDescent="0.25">
      <c r="A2397" s="36">
        <v>5903895</v>
      </c>
      <c r="B2397" s="36">
        <v>108827</v>
      </c>
      <c r="C2397" t="s">
        <v>64</v>
      </c>
      <c r="D2397">
        <v>4351</v>
      </c>
      <c r="E2397">
        <v>5980</v>
      </c>
      <c r="F2397" s="1">
        <v>41218</v>
      </c>
      <c r="G2397" s="1">
        <v>41221</v>
      </c>
      <c r="H2397">
        <v>11</v>
      </c>
      <c r="I2397">
        <v>2012</v>
      </c>
      <c r="J2397">
        <v>-36.988300000000002</v>
      </c>
      <c r="K2397">
        <v>-80.791600000000003</v>
      </c>
      <c r="L2397" t="s">
        <v>1623</v>
      </c>
      <c r="M2397" t="s">
        <v>597</v>
      </c>
      <c r="N2397" s="1">
        <v>41972</v>
      </c>
      <c r="O2397">
        <v>-36.804900000000004</v>
      </c>
      <c r="P2397">
        <v>-81.157200000000003</v>
      </c>
      <c r="Q2397" t="s">
        <v>3</v>
      </c>
      <c r="R2397" t="s">
        <v>637</v>
      </c>
      <c r="S2397" t="s">
        <v>638</v>
      </c>
      <c r="T2397" t="s">
        <v>8</v>
      </c>
      <c r="U2397" t="s">
        <v>7</v>
      </c>
      <c r="V2397">
        <v>753.57809999999995</v>
      </c>
      <c r="W2397">
        <v>0.85</v>
      </c>
      <c r="X2397">
        <v>1</v>
      </c>
      <c r="Y2397">
        <v>69</v>
      </c>
      <c r="Z2397">
        <v>0</v>
      </c>
      <c r="AA2397">
        <v>0</v>
      </c>
      <c r="AB2397">
        <v>0</v>
      </c>
      <c r="AC2397">
        <v>240</v>
      </c>
      <c r="AD2397">
        <v>1000</v>
      </c>
      <c r="AE2397">
        <v>2020</v>
      </c>
      <c r="AF2397">
        <v>0</v>
      </c>
      <c r="AG2397">
        <v>0</v>
      </c>
      <c r="AH2397">
        <v>0</v>
      </c>
      <c r="AI2397">
        <v>0</v>
      </c>
      <c r="AJ2397">
        <v>0</v>
      </c>
      <c r="AK2397">
        <v>0</v>
      </c>
      <c r="AL2397">
        <v>0</v>
      </c>
      <c r="AM2397">
        <v>0</v>
      </c>
      <c r="AN2397">
        <v>0</v>
      </c>
      <c r="AO2397">
        <v>0</v>
      </c>
      <c r="AP2397">
        <v>0</v>
      </c>
      <c r="AQ2397">
        <v>0</v>
      </c>
      <c r="AR2397">
        <v>0</v>
      </c>
      <c r="AS2397">
        <v>0</v>
      </c>
      <c r="AT2397">
        <v>0</v>
      </c>
      <c r="AU2397">
        <v>0</v>
      </c>
      <c r="AV2397">
        <v>0</v>
      </c>
      <c r="AW2397">
        <v>0</v>
      </c>
      <c r="AX2397">
        <v>1</v>
      </c>
    </row>
    <row r="2398" spans="1:50" x14ac:dyDescent="0.25">
      <c r="A2398" s="36">
        <v>5903973</v>
      </c>
      <c r="B2398" s="36">
        <v>39934</v>
      </c>
      <c r="C2398" t="s">
        <v>64</v>
      </c>
      <c r="D2398">
        <v>4379</v>
      </c>
      <c r="E2398">
        <v>6046</v>
      </c>
      <c r="F2398" s="1">
        <v>41186</v>
      </c>
      <c r="G2398" s="1">
        <v>41205</v>
      </c>
      <c r="H2398">
        <v>10</v>
      </c>
      <c r="I2398">
        <v>2012</v>
      </c>
      <c r="J2398">
        <v>-41.3033</v>
      </c>
      <c r="K2398">
        <v>174.8151</v>
      </c>
      <c r="L2398" t="s">
        <v>1623</v>
      </c>
      <c r="M2398" t="s">
        <v>597</v>
      </c>
      <c r="N2398" s="1">
        <v>41967</v>
      </c>
      <c r="O2398">
        <v>-50.504600000000003</v>
      </c>
      <c r="P2398">
        <v>-156.17160000000001</v>
      </c>
      <c r="Q2398" t="s">
        <v>3</v>
      </c>
      <c r="R2398" t="s">
        <v>637</v>
      </c>
      <c r="S2398" t="s">
        <v>638</v>
      </c>
      <c r="T2398" t="s">
        <v>8</v>
      </c>
      <c r="U2398" t="s">
        <v>7</v>
      </c>
      <c r="V2398">
        <v>780.15269999999998</v>
      </c>
      <c r="W2398">
        <v>0.85</v>
      </c>
      <c r="X2398">
        <v>1</v>
      </c>
      <c r="Y2398">
        <v>71</v>
      </c>
      <c r="Z2398">
        <v>0</v>
      </c>
      <c r="AA2398">
        <v>0</v>
      </c>
      <c r="AB2398">
        <v>0</v>
      </c>
      <c r="AC2398">
        <v>240</v>
      </c>
      <c r="AD2398">
        <v>1000</v>
      </c>
      <c r="AE2398">
        <v>2020</v>
      </c>
      <c r="AF2398">
        <v>0</v>
      </c>
      <c r="AG2398">
        <v>0</v>
      </c>
      <c r="AH2398">
        <v>0</v>
      </c>
      <c r="AI2398">
        <v>0</v>
      </c>
      <c r="AJ2398">
        <v>0</v>
      </c>
      <c r="AK2398">
        <v>0</v>
      </c>
      <c r="AL2398">
        <v>0</v>
      </c>
      <c r="AM2398">
        <v>0</v>
      </c>
      <c r="AN2398">
        <v>0</v>
      </c>
      <c r="AO2398">
        <v>0</v>
      </c>
      <c r="AP2398">
        <v>0</v>
      </c>
      <c r="AQ2398">
        <v>0</v>
      </c>
      <c r="AR2398">
        <v>0</v>
      </c>
      <c r="AS2398">
        <v>0</v>
      </c>
      <c r="AT2398">
        <v>0</v>
      </c>
      <c r="AU2398">
        <v>0</v>
      </c>
      <c r="AV2398">
        <v>0</v>
      </c>
      <c r="AW2398">
        <v>0</v>
      </c>
      <c r="AX2398">
        <v>1</v>
      </c>
    </row>
    <row r="2399" spans="1:50" x14ac:dyDescent="0.25">
      <c r="A2399" s="36">
        <v>5903970</v>
      </c>
      <c r="B2399" s="36">
        <v>39932</v>
      </c>
      <c r="C2399" t="s">
        <v>64</v>
      </c>
      <c r="D2399">
        <v>4376</v>
      </c>
      <c r="E2399">
        <v>6035</v>
      </c>
      <c r="F2399" s="1">
        <v>41202</v>
      </c>
      <c r="G2399" s="1">
        <v>41205</v>
      </c>
      <c r="H2399">
        <v>10</v>
      </c>
      <c r="I2399">
        <v>2012</v>
      </c>
      <c r="J2399">
        <v>-45.398299999999999</v>
      </c>
      <c r="K2399">
        <v>-156.00659999999999</v>
      </c>
      <c r="L2399" t="s">
        <v>1623</v>
      </c>
      <c r="M2399" t="s">
        <v>597</v>
      </c>
      <c r="N2399" s="1">
        <v>41976</v>
      </c>
      <c r="O2399">
        <v>-40.816299999999998</v>
      </c>
      <c r="P2399">
        <v>-156.01230000000001</v>
      </c>
      <c r="Q2399" t="s">
        <v>3</v>
      </c>
      <c r="R2399" t="s">
        <v>637</v>
      </c>
      <c r="S2399" t="s">
        <v>638</v>
      </c>
      <c r="T2399" t="s">
        <v>8</v>
      </c>
      <c r="U2399" t="s">
        <v>7</v>
      </c>
      <c r="V2399">
        <v>773.61450000000002</v>
      </c>
      <c r="W2399">
        <v>0.85</v>
      </c>
      <c r="X2399">
        <v>1</v>
      </c>
      <c r="Y2399">
        <v>76</v>
      </c>
      <c r="Z2399">
        <v>0</v>
      </c>
      <c r="AA2399">
        <v>0</v>
      </c>
      <c r="AB2399">
        <v>0</v>
      </c>
      <c r="AC2399">
        <v>240</v>
      </c>
      <c r="AD2399">
        <v>1000</v>
      </c>
      <c r="AE2399">
        <v>2020</v>
      </c>
      <c r="AF2399">
        <v>0</v>
      </c>
      <c r="AG2399">
        <v>0</v>
      </c>
      <c r="AH2399">
        <v>0</v>
      </c>
      <c r="AI2399">
        <v>0</v>
      </c>
      <c r="AJ2399">
        <v>0</v>
      </c>
      <c r="AK2399">
        <v>0</v>
      </c>
      <c r="AL2399">
        <v>0</v>
      </c>
      <c r="AM2399">
        <v>0</v>
      </c>
      <c r="AN2399">
        <v>0</v>
      </c>
      <c r="AO2399">
        <v>0</v>
      </c>
      <c r="AP2399">
        <v>0</v>
      </c>
      <c r="AQ2399">
        <v>0</v>
      </c>
      <c r="AR2399">
        <v>0</v>
      </c>
      <c r="AS2399">
        <v>0</v>
      </c>
      <c r="AT2399">
        <v>0</v>
      </c>
      <c r="AU2399">
        <v>0</v>
      </c>
      <c r="AV2399">
        <v>0</v>
      </c>
      <c r="AW2399">
        <v>0</v>
      </c>
      <c r="AX2399">
        <v>1</v>
      </c>
    </row>
    <row r="2400" spans="1:50" x14ac:dyDescent="0.25">
      <c r="A2400" s="36">
        <v>5903961</v>
      </c>
      <c r="B2400" s="36">
        <v>39929</v>
      </c>
      <c r="C2400" t="s">
        <v>64</v>
      </c>
      <c r="D2400">
        <v>4367</v>
      </c>
      <c r="E2400">
        <v>6026</v>
      </c>
      <c r="F2400" s="1">
        <v>41200</v>
      </c>
      <c r="G2400" s="1">
        <v>41205</v>
      </c>
      <c r="H2400">
        <v>10</v>
      </c>
      <c r="I2400">
        <v>2012</v>
      </c>
      <c r="J2400">
        <v>-46</v>
      </c>
      <c r="K2400">
        <v>-168.00829999999999</v>
      </c>
      <c r="L2400" t="s">
        <v>1623</v>
      </c>
      <c r="M2400" t="s">
        <v>597</v>
      </c>
      <c r="N2400" s="1">
        <v>41974</v>
      </c>
      <c r="O2400">
        <v>-48.895000000000003</v>
      </c>
      <c r="P2400">
        <v>-141.69909999999999</v>
      </c>
      <c r="Q2400" t="s">
        <v>3</v>
      </c>
      <c r="R2400" t="s">
        <v>637</v>
      </c>
      <c r="S2400" t="s">
        <v>638</v>
      </c>
      <c r="T2400" t="s">
        <v>8</v>
      </c>
      <c r="U2400" t="s">
        <v>7</v>
      </c>
      <c r="V2400">
        <v>773.96109999999999</v>
      </c>
      <c r="W2400">
        <v>0.85</v>
      </c>
      <c r="X2400">
        <v>1</v>
      </c>
      <c r="Y2400">
        <v>70</v>
      </c>
      <c r="Z2400">
        <v>0</v>
      </c>
      <c r="AA2400">
        <v>0</v>
      </c>
      <c r="AB2400">
        <v>0</v>
      </c>
      <c r="AC2400">
        <v>240</v>
      </c>
      <c r="AD2400">
        <v>1000</v>
      </c>
      <c r="AE2400">
        <v>2020</v>
      </c>
      <c r="AF2400">
        <v>0</v>
      </c>
      <c r="AG2400">
        <v>0</v>
      </c>
      <c r="AH2400">
        <v>0</v>
      </c>
      <c r="AI2400">
        <v>0</v>
      </c>
      <c r="AJ2400">
        <v>0</v>
      </c>
      <c r="AK2400">
        <v>0</v>
      </c>
      <c r="AL2400">
        <v>0</v>
      </c>
      <c r="AM2400">
        <v>0</v>
      </c>
      <c r="AN2400">
        <v>0</v>
      </c>
      <c r="AO2400">
        <v>0</v>
      </c>
      <c r="AP2400">
        <v>0</v>
      </c>
      <c r="AQ2400">
        <v>0</v>
      </c>
      <c r="AR2400">
        <v>0</v>
      </c>
      <c r="AS2400">
        <v>0</v>
      </c>
      <c r="AT2400">
        <v>0</v>
      </c>
      <c r="AU2400">
        <v>0</v>
      </c>
      <c r="AV2400">
        <v>0</v>
      </c>
      <c r="AW2400">
        <v>0</v>
      </c>
      <c r="AX2400">
        <v>1</v>
      </c>
    </row>
    <row r="2401" spans="1:50" x14ac:dyDescent="0.25">
      <c r="A2401" s="36">
        <v>5903900</v>
      </c>
      <c r="B2401" s="36">
        <v>55755</v>
      </c>
      <c r="C2401" t="s">
        <v>64</v>
      </c>
      <c r="D2401">
        <v>4356</v>
      </c>
      <c r="E2401">
        <v>5986</v>
      </c>
      <c r="F2401" s="1">
        <v>41204</v>
      </c>
      <c r="G2401" s="1">
        <v>41205</v>
      </c>
      <c r="H2401">
        <v>10</v>
      </c>
      <c r="I2401">
        <v>2012</v>
      </c>
      <c r="J2401">
        <v>-44.988300000000002</v>
      </c>
      <c r="K2401">
        <v>-147.98660000000001</v>
      </c>
      <c r="L2401" t="s">
        <v>1623</v>
      </c>
      <c r="M2401" t="s">
        <v>597</v>
      </c>
      <c r="N2401" s="1">
        <v>41968</v>
      </c>
      <c r="O2401">
        <v>-42.978900000000003</v>
      </c>
      <c r="P2401">
        <v>-145.49359999999999</v>
      </c>
      <c r="Q2401" t="s">
        <v>3</v>
      </c>
      <c r="R2401" t="s">
        <v>637</v>
      </c>
      <c r="S2401" t="s">
        <v>638</v>
      </c>
      <c r="T2401" t="s">
        <v>8</v>
      </c>
      <c r="U2401" t="s">
        <v>7</v>
      </c>
      <c r="V2401">
        <v>763.74639999999999</v>
      </c>
      <c r="W2401">
        <v>0.85</v>
      </c>
      <c r="X2401">
        <v>1</v>
      </c>
      <c r="Y2401">
        <v>70</v>
      </c>
      <c r="Z2401">
        <v>0</v>
      </c>
      <c r="AA2401">
        <v>0</v>
      </c>
      <c r="AB2401">
        <v>0</v>
      </c>
      <c r="AC2401">
        <v>240</v>
      </c>
      <c r="AD2401">
        <v>1000</v>
      </c>
      <c r="AE2401">
        <v>2020</v>
      </c>
      <c r="AF2401">
        <v>0</v>
      </c>
      <c r="AG2401">
        <v>0</v>
      </c>
      <c r="AH2401">
        <v>0</v>
      </c>
      <c r="AI2401">
        <v>0</v>
      </c>
      <c r="AJ2401">
        <v>0</v>
      </c>
      <c r="AK2401">
        <v>0</v>
      </c>
      <c r="AL2401">
        <v>0</v>
      </c>
      <c r="AM2401">
        <v>0</v>
      </c>
      <c r="AN2401">
        <v>0</v>
      </c>
      <c r="AO2401">
        <v>0</v>
      </c>
      <c r="AP2401">
        <v>0</v>
      </c>
      <c r="AQ2401">
        <v>0</v>
      </c>
      <c r="AR2401">
        <v>0</v>
      </c>
      <c r="AS2401">
        <v>0</v>
      </c>
      <c r="AT2401">
        <v>0</v>
      </c>
      <c r="AU2401">
        <v>0</v>
      </c>
      <c r="AV2401">
        <v>0</v>
      </c>
      <c r="AW2401">
        <v>0</v>
      </c>
      <c r="AX2401">
        <v>1</v>
      </c>
    </row>
    <row r="2402" spans="1:50" x14ac:dyDescent="0.25">
      <c r="A2402" s="36">
        <v>5903899</v>
      </c>
      <c r="B2402" s="36">
        <v>41379</v>
      </c>
      <c r="C2402" t="s">
        <v>64</v>
      </c>
      <c r="D2402">
        <v>4355</v>
      </c>
      <c r="E2402">
        <v>5984</v>
      </c>
      <c r="F2402" s="1">
        <v>41198</v>
      </c>
      <c r="G2402" s="1">
        <v>41205</v>
      </c>
      <c r="H2402">
        <v>10</v>
      </c>
      <c r="I2402">
        <v>2012</v>
      </c>
      <c r="J2402">
        <v>-46.033299999999997</v>
      </c>
      <c r="K2402">
        <v>-176.98159999999999</v>
      </c>
      <c r="L2402" t="s">
        <v>1623</v>
      </c>
      <c r="M2402" t="s">
        <v>597</v>
      </c>
      <c r="N2402" s="1">
        <v>41972</v>
      </c>
      <c r="O2402">
        <v>-43.845300000000002</v>
      </c>
      <c r="P2402">
        <v>-156.0395</v>
      </c>
      <c r="Q2402" t="s">
        <v>3</v>
      </c>
      <c r="R2402" t="s">
        <v>637</v>
      </c>
      <c r="S2402" t="s">
        <v>638</v>
      </c>
      <c r="T2402" t="s">
        <v>8</v>
      </c>
      <c r="U2402" t="s">
        <v>7</v>
      </c>
      <c r="V2402">
        <v>773.69299999999998</v>
      </c>
      <c r="W2402">
        <v>0.85</v>
      </c>
      <c r="X2402">
        <v>1</v>
      </c>
      <c r="Y2402">
        <v>70</v>
      </c>
      <c r="Z2402">
        <v>0</v>
      </c>
      <c r="AA2402">
        <v>0</v>
      </c>
      <c r="AB2402">
        <v>0</v>
      </c>
      <c r="AC2402">
        <v>240</v>
      </c>
      <c r="AD2402">
        <v>1000</v>
      </c>
      <c r="AE2402">
        <v>2020</v>
      </c>
      <c r="AF2402">
        <v>0</v>
      </c>
      <c r="AG2402">
        <v>0</v>
      </c>
      <c r="AH2402">
        <v>0</v>
      </c>
      <c r="AI2402">
        <v>0</v>
      </c>
      <c r="AJ2402">
        <v>0</v>
      </c>
      <c r="AK2402">
        <v>0</v>
      </c>
      <c r="AL2402">
        <v>0</v>
      </c>
      <c r="AM2402">
        <v>0</v>
      </c>
      <c r="AN2402">
        <v>0</v>
      </c>
      <c r="AO2402">
        <v>0</v>
      </c>
      <c r="AP2402">
        <v>0</v>
      </c>
      <c r="AQ2402">
        <v>0</v>
      </c>
      <c r="AR2402">
        <v>0</v>
      </c>
      <c r="AS2402">
        <v>0</v>
      </c>
      <c r="AT2402">
        <v>0</v>
      </c>
      <c r="AU2402">
        <v>0</v>
      </c>
      <c r="AV2402">
        <v>0</v>
      </c>
      <c r="AW2402">
        <v>0</v>
      </c>
      <c r="AX2402">
        <v>1</v>
      </c>
    </row>
    <row r="2403" spans="1:50" x14ac:dyDescent="0.25">
      <c r="A2403" s="36">
        <v>3901134</v>
      </c>
      <c r="B2403" s="36">
        <v>154634</v>
      </c>
      <c r="C2403" t="s">
        <v>65</v>
      </c>
      <c r="D2403">
        <v>4583</v>
      </c>
      <c r="E2403">
        <v>8108</v>
      </c>
      <c r="F2403" s="1">
        <v>41239</v>
      </c>
      <c r="G2403" s="1">
        <v>41141</v>
      </c>
      <c r="H2403">
        <v>11</v>
      </c>
      <c r="I2403">
        <v>2012</v>
      </c>
      <c r="J2403">
        <v>-28.001999999999999</v>
      </c>
      <c r="K2403">
        <v>-115.997</v>
      </c>
      <c r="L2403" t="s">
        <v>1623</v>
      </c>
      <c r="M2403" t="s">
        <v>1630</v>
      </c>
      <c r="N2403" s="1">
        <v>41969</v>
      </c>
      <c r="O2403">
        <v>-26.382999999999999</v>
      </c>
      <c r="P2403">
        <v>-121.33</v>
      </c>
      <c r="Q2403" t="s">
        <v>33</v>
      </c>
      <c r="R2403" t="s">
        <v>626</v>
      </c>
      <c r="S2403" t="s">
        <v>627</v>
      </c>
      <c r="T2403" t="s">
        <v>34</v>
      </c>
      <c r="U2403" t="s">
        <v>7</v>
      </c>
      <c r="V2403">
        <v>730.44309999999996</v>
      </c>
      <c r="W2403">
        <v>0.85</v>
      </c>
      <c r="X2403">
        <v>1</v>
      </c>
      <c r="Y2403">
        <v>78</v>
      </c>
      <c r="Z2403">
        <v>46</v>
      </c>
      <c r="AA2403">
        <v>0</v>
      </c>
      <c r="AB2403">
        <v>0</v>
      </c>
      <c r="AC2403">
        <v>240</v>
      </c>
      <c r="AD2403">
        <v>1000</v>
      </c>
      <c r="AE2403">
        <v>2000</v>
      </c>
      <c r="AF2403">
        <v>0</v>
      </c>
      <c r="AG2403">
        <v>0</v>
      </c>
      <c r="AH2403">
        <v>0</v>
      </c>
      <c r="AI2403">
        <v>0</v>
      </c>
      <c r="AJ2403">
        <v>0</v>
      </c>
      <c r="AK2403">
        <v>0</v>
      </c>
      <c r="AL2403">
        <v>0</v>
      </c>
      <c r="AM2403">
        <v>0</v>
      </c>
      <c r="AN2403">
        <v>1</v>
      </c>
      <c r="AO2403">
        <v>0</v>
      </c>
      <c r="AP2403">
        <v>0</v>
      </c>
      <c r="AQ2403">
        <v>0</v>
      </c>
      <c r="AR2403">
        <v>0</v>
      </c>
      <c r="AS2403">
        <v>0</v>
      </c>
      <c r="AT2403">
        <v>0</v>
      </c>
      <c r="AU2403">
        <v>0</v>
      </c>
      <c r="AV2403">
        <v>0</v>
      </c>
      <c r="AW2403">
        <v>0</v>
      </c>
      <c r="AX2403">
        <v>1</v>
      </c>
    </row>
    <row r="2404" spans="1:50" x14ac:dyDescent="0.25">
      <c r="A2404" s="36">
        <v>5904262</v>
      </c>
      <c r="B2404" s="36">
        <v>7628</v>
      </c>
      <c r="C2404" t="s">
        <v>65</v>
      </c>
      <c r="D2404">
        <v>7628</v>
      </c>
      <c r="E2404">
        <v>5952</v>
      </c>
      <c r="F2404" s="1">
        <v>41508</v>
      </c>
      <c r="G2404" s="1">
        <v>41512</v>
      </c>
      <c r="H2404">
        <v>8</v>
      </c>
      <c r="I2404">
        <v>2013</v>
      </c>
      <c r="J2404">
        <v>-40</v>
      </c>
      <c r="K2404">
        <v>165.5</v>
      </c>
      <c r="L2404" t="s">
        <v>1623</v>
      </c>
      <c r="M2404" t="s">
        <v>1631</v>
      </c>
      <c r="N2404" s="1">
        <v>41969</v>
      </c>
      <c r="O2404">
        <v>-39.673000000000002</v>
      </c>
      <c r="P2404">
        <v>167.03399999999999</v>
      </c>
      <c r="Q2404" t="s">
        <v>3</v>
      </c>
      <c r="R2404" t="s">
        <v>615</v>
      </c>
      <c r="S2404" t="s">
        <v>616</v>
      </c>
      <c r="T2404" t="s">
        <v>13</v>
      </c>
      <c r="U2404" t="s">
        <v>12</v>
      </c>
      <c r="V2404">
        <v>460.9255</v>
      </c>
      <c r="W2404">
        <v>0.86</v>
      </c>
      <c r="X2404">
        <v>1</v>
      </c>
      <c r="Y2404">
        <v>42</v>
      </c>
      <c r="Z2404">
        <v>0</v>
      </c>
      <c r="AA2404">
        <v>0</v>
      </c>
      <c r="AB2404">
        <v>0</v>
      </c>
      <c r="AC2404">
        <v>240</v>
      </c>
      <c r="AD2404">
        <v>1000</v>
      </c>
      <c r="AE2404">
        <v>2000</v>
      </c>
      <c r="AF2404">
        <v>0</v>
      </c>
      <c r="AG2404">
        <v>0</v>
      </c>
      <c r="AH2404">
        <v>0</v>
      </c>
      <c r="AI2404">
        <v>0</v>
      </c>
      <c r="AJ2404">
        <v>0</v>
      </c>
      <c r="AK2404">
        <v>0</v>
      </c>
      <c r="AL2404">
        <v>0</v>
      </c>
      <c r="AM2404">
        <v>0</v>
      </c>
      <c r="AN2404">
        <v>0</v>
      </c>
      <c r="AO2404">
        <v>0</v>
      </c>
      <c r="AP2404">
        <v>0</v>
      </c>
      <c r="AQ2404">
        <v>0</v>
      </c>
      <c r="AR2404">
        <v>0</v>
      </c>
      <c r="AS2404">
        <v>0</v>
      </c>
      <c r="AT2404">
        <v>0</v>
      </c>
      <c r="AU2404">
        <v>0</v>
      </c>
      <c r="AV2404">
        <v>0</v>
      </c>
      <c r="AW2404">
        <v>0</v>
      </c>
      <c r="AX2404">
        <v>1</v>
      </c>
    </row>
    <row r="2405" spans="1:50" x14ac:dyDescent="0.25">
      <c r="A2405" s="36">
        <v>1901342</v>
      </c>
      <c r="B2405" s="36">
        <v>9674</v>
      </c>
      <c r="C2405" t="s">
        <v>65</v>
      </c>
      <c r="D2405">
        <v>7085</v>
      </c>
      <c r="E2405">
        <v>7085</v>
      </c>
      <c r="F2405" s="1">
        <v>41958</v>
      </c>
      <c r="G2405" s="1">
        <v>41969</v>
      </c>
      <c r="H2405">
        <v>11</v>
      </c>
      <c r="I2405">
        <v>2014</v>
      </c>
      <c r="J2405">
        <v>-26.2</v>
      </c>
      <c r="K2405">
        <v>64.900000000000006</v>
      </c>
      <c r="L2405" t="s">
        <v>1623</v>
      </c>
      <c r="M2405" t="s">
        <v>1626</v>
      </c>
      <c r="N2405" s="1">
        <v>41968</v>
      </c>
      <c r="O2405">
        <v>-25.962</v>
      </c>
      <c r="P2405">
        <v>65.266999999999996</v>
      </c>
      <c r="Q2405" t="s">
        <v>3</v>
      </c>
      <c r="R2405" t="s">
        <v>615</v>
      </c>
      <c r="S2405" t="s">
        <v>616</v>
      </c>
      <c r="T2405" t="s">
        <v>13</v>
      </c>
      <c r="U2405" t="s">
        <v>12</v>
      </c>
      <c r="V2405">
        <v>10.634499999999999</v>
      </c>
      <c r="W2405">
        <v>0.91</v>
      </c>
      <c r="X2405">
        <v>0</v>
      </c>
      <c r="Y2405">
        <v>2</v>
      </c>
      <c r="Z2405">
        <v>0</v>
      </c>
      <c r="AA2405">
        <v>0</v>
      </c>
      <c r="AB2405">
        <v>0</v>
      </c>
      <c r="AC2405">
        <v>240</v>
      </c>
      <c r="AD2405">
        <v>1000</v>
      </c>
      <c r="AE2405">
        <v>2000</v>
      </c>
      <c r="AF2405">
        <v>0</v>
      </c>
      <c r="AG2405">
        <v>0</v>
      </c>
      <c r="AH2405">
        <v>0</v>
      </c>
      <c r="AI2405">
        <v>0</v>
      </c>
      <c r="AJ2405">
        <v>0</v>
      </c>
      <c r="AK2405">
        <v>0</v>
      </c>
      <c r="AL2405">
        <v>0</v>
      </c>
      <c r="AM2405">
        <v>0</v>
      </c>
      <c r="AN2405">
        <v>0</v>
      </c>
      <c r="AO2405">
        <v>0</v>
      </c>
      <c r="AP2405">
        <v>0</v>
      </c>
      <c r="AQ2405">
        <v>0</v>
      </c>
      <c r="AR2405">
        <v>0</v>
      </c>
      <c r="AS2405">
        <v>1</v>
      </c>
      <c r="AT2405">
        <v>0</v>
      </c>
      <c r="AU2405">
        <v>0</v>
      </c>
      <c r="AV2405">
        <v>0</v>
      </c>
      <c r="AW2405">
        <v>0</v>
      </c>
      <c r="AX2405">
        <v>1</v>
      </c>
    </row>
    <row r="2406" spans="1:50" x14ac:dyDescent="0.25">
      <c r="A2406" s="36">
        <v>5903307</v>
      </c>
      <c r="B2406" s="36">
        <v>23265</v>
      </c>
      <c r="C2406" t="s">
        <v>64</v>
      </c>
      <c r="D2406">
        <v>3577</v>
      </c>
      <c r="E2406">
        <v>2883</v>
      </c>
      <c r="F2406" s="1">
        <v>40167</v>
      </c>
      <c r="G2406" s="1">
        <v>40093</v>
      </c>
      <c r="H2406">
        <v>12</v>
      </c>
      <c r="I2406">
        <v>2009</v>
      </c>
      <c r="J2406">
        <v>-25.004000000000001</v>
      </c>
      <c r="K2406">
        <v>90.994</v>
      </c>
      <c r="L2406" t="s">
        <v>1623</v>
      </c>
      <c r="M2406" t="s">
        <v>625</v>
      </c>
      <c r="N2406" s="1">
        <v>41975</v>
      </c>
      <c r="O2406">
        <v>-21.972799999999999</v>
      </c>
      <c r="P2406">
        <v>69.627099999999999</v>
      </c>
      <c r="Q2406" t="s">
        <v>71</v>
      </c>
      <c r="R2406" t="s">
        <v>626</v>
      </c>
      <c r="S2406" t="s">
        <v>627</v>
      </c>
      <c r="T2406" t="s">
        <v>34</v>
      </c>
      <c r="U2406" t="s">
        <v>7</v>
      </c>
      <c r="V2406">
        <v>1808.3902</v>
      </c>
      <c r="W2406">
        <v>0.74</v>
      </c>
      <c r="X2406">
        <v>1</v>
      </c>
      <c r="Y2406">
        <v>181</v>
      </c>
      <c r="Z2406">
        <v>160</v>
      </c>
      <c r="AA2406">
        <v>0</v>
      </c>
      <c r="AB2406">
        <v>0</v>
      </c>
      <c r="AC2406">
        <v>246.8</v>
      </c>
      <c r="AD2406">
        <v>1000</v>
      </c>
      <c r="AE2406">
        <v>1536</v>
      </c>
      <c r="AF2406">
        <v>0</v>
      </c>
      <c r="AG2406">
        <v>0</v>
      </c>
      <c r="AH2406">
        <v>0</v>
      </c>
      <c r="AI2406">
        <v>0</v>
      </c>
      <c r="AJ2406">
        <v>0</v>
      </c>
      <c r="AK2406">
        <v>0</v>
      </c>
      <c r="AL2406">
        <v>0</v>
      </c>
      <c r="AM2406">
        <v>0</v>
      </c>
      <c r="AN2406">
        <v>0</v>
      </c>
      <c r="AO2406">
        <v>0</v>
      </c>
      <c r="AP2406">
        <v>0</v>
      </c>
      <c r="AQ2406">
        <v>0</v>
      </c>
      <c r="AR2406">
        <v>0</v>
      </c>
      <c r="AS2406">
        <v>0</v>
      </c>
      <c r="AT2406">
        <v>0</v>
      </c>
      <c r="AU2406">
        <v>0</v>
      </c>
      <c r="AV2406">
        <v>0</v>
      </c>
      <c r="AW2406">
        <v>0</v>
      </c>
      <c r="AX2406">
        <v>1</v>
      </c>
    </row>
    <row r="2407" spans="1:50" x14ac:dyDescent="0.25">
      <c r="A2407" s="36">
        <v>1901421</v>
      </c>
      <c r="B2407" s="36">
        <v>17027</v>
      </c>
      <c r="C2407" t="s">
        <v>64</v>
      </c>
      <c r="D2407">
        <v>3567</v>
      </c>
      <c r="E2407">
        <v>2904</v>
      </c>
      <c r="F2407" s="1">
        <v>40174</v>
      </c>
      <c r="G2407" s="1">
        <v>40093</v>
      </c>
      <c r="H2407">
        <v>12</v>
      </c>
      <c r="I2407">
        <v>2009</v>
      </c>
      <c r="J2407">
        <v>-23.504000000000001</v>
      </c>
      <c r="K2407">
        <v>61.996000000000002</v>
      </c>
      <c r="L2407" t="s">
        <v>1623</v>
      </c>
      <c r="M2407" t="s">
        <v>625</v>
      </c>
      <c r="N2407" s="1">
        <v>41966</v>
      </c>
      <c r="O2407">
        <v>-33.003</v>
      </c>
      <c r="P2407">
        <v>8.0879999999999992</v>
      </c>
      <c r="Q2407" t="s">
        <v>71</v>
      </c>
      <c r="R2407" t="s">
        <v>626</v>
      </c>
      <c r="S2407" t="s">
        <v>627</v>
      </c>
      <c r="T2407" t="s">
        <v>34</v>
      </c>
      <c r="U2407" t="s">
        <v>7</v>
      </c>
      <c r="V2407">
        <v>1792.4646</v>
      </c>
      <c r="W2407">
        <v>0.74</v>
      </c>
      <c r="X2407">
        <v>1</v>
      </c>
      <c r="Y2407">
        <v>117</v>
      </c>
      <c r="Z2407">
        <v>84</v>
      </c>
      <c r="AA2407">
        <v>0</v>
      </c>
      <c r="AB2407">
        <v>0</v>
      </c>
      <c r="AC2407">
        <v>247.2</v>
      </c>
      <c r="AD2407">
        <v>1000</v>
      </c>
      <c r="AE2407">
        <v>1436</v>
      </c>
      <c r="AF2407">
        <v>0</v>
      </c>
      <c r="AG2407">
        <v>0</v>
      </c>
      <c r="AH2407">
        <v>0</v>
      </c>
      <c r="AI2407">
        <v>0</v>
      </c>
      <c r="AJ2407">
        <v>0</v>
      </c>
      <c r="AK2407">
        <v>0</v>
      </c>
      <c r="AL2407">
        <v>0</v>
      </c>
      <c r="AM2407">
        <v>0</v>
      </c>
      <c r="AN2407">
        <v>0</v>
      </c>
      <c r="AO2407">
        <v>0</v>
      </c>
      <c r="AP2407">
        <v>0</v>
      </c>
      <c r="AQ2407">
        <v>0</v>
      </c>
      <c r="AR2407">
        <v>0</v>
      </c>
      <c r="AS2407">
        <v>0</v>
      </c>
      <c r="AT2407">
        <v>0</v>
      </c>
      <c r="AU2407">
        <v>0</v>
      </c>
      <c r="AV2407">
        <v>0</v>
      </c>
      <c r="AW2407">
        <v>0</v>
      </c>
      <c r="AX2407">
        <v>1</v>
      </c>
    </row>
    <row r="2408" spans="1:50" x14ac:dyDescent="0.25">
      <c r="A2408" s="36">
        <v>1901424</v>
      </c>
      <c r="B2408" s="36">
        <v>17057</v>
      </c>
      <c r="C2408" t="s">
        <v>64</v>
      </c>
      <c r="D2408">
        <v>3570</v>
      </c>
      <c r="E2408">
        <v>2907</v>
      </c>
      <c r="F2408" s="1">
        <v>40177</v>
      </c>
      <c r="G2408" s="1">
        <v>40093</v>
      </c>
      <c r="H2408">
        <v>12</v>
      </c>
      <c r="I2408">
        <v>2009</v>
      </c>
      <c r="J2408">
        <v>-28.303999999999998</v>
      </c>
      <c r="K2408">
        <v>49.993000000000002</v>
      </c>
      <c r="L2408" t="s">
        <v>1623</v>
      </c>
      <c r="M2408" t="s">
        <v>625</v>
      </c>
      <c r="N2408" s="1">
        <v>41976</v>
      </c>
      <c r="O2408">
        <v>-30.994900000000001</v>
      </c>
      <c r="P2408">
        <v>54.426499999999997</v>
      </c>
      <c r="Q2408" t="s">
        <v>71</v>
      </c>
      <c r="R2408" t="s">
        <v>626</v>
      </c>
      <c r="S2408" t="s">
        <v>627</v>
      </c>
      <c r="T2408" t="s">
        <v>34</v>
      </c>
      <c r="U2408" t="s">
        <v>7</v>
      </c>
      <c r="V2408">
        <v>1799.1952000000001</v>
      </c>
      <c r="W2408">
        <v>0.74</v>
      </c>
      <c r="X2408">
        <v>1</v>
      </c>
      <c r="Y2408">
        <v>180</v>
      </c>
      <c r="Z2408">
        <v>140</v>
      </c>
      <c r="AA2408">
        <v>0</v>
      </c>
      <c r="AB2408">
        <v>0</v>
      </c>
      <c r="AC2408">
        <v>247.2</v>
      </c>
      <c r="AD2408">
        <v>1000</v>
      </c>
      <c r="AE2408">
        <v>1436</v>
      </c>
      <c r="AF2408">
        <v>0</v>
      </c>
      <c r="AG2408">
        <v>0</v>
      </c>
      <c r="AH2408">
        <v>0</v>
      </c>
      <c r="AI2408">
        <v>0</v>
      </c>
      <c r="AJ2408">
        <v>0</v>
      </c>
      <c r="AK2408">
        <v>0</v>
      </c>
      <c r="AL2408">
        <v>0</v>
      </c>
      <c r="AM2408">
        <v>0</v>
      </c>
      <c r="AN2408">
        <v>0</v>
      </c>
      <c r="AO2408">
        <v>0</v>
      </c>
      <c r="AP2408">
        <v>0</v>
      </c>
      <c r="AQ2408">
        <v>0</v>
      </c>
      <c r="AR2408">
        <v>0</v>
      </c>
      <c r="AS2408">
        <v>0</v>
      </c>
      <c r="AT2408">
        <v>0</v>
      </c>
      <c r="AU2408">
        <v>0</v>
      </c>
      <c r="AV2408">
        <v>0</v>
      </c>
      <c r="AW2408">
        <v>0</v>
      </c>
      <c r="AX2408">
        <v>1</v>
      </c>
    </row>
    <row r="2409" spans="1:50" x14ac:dyDescent="0.25">
      <c r="A2409" s="36">
        <v>1901427</v>
      </c>
      <c r="B2409" s="36">
        <v>23276</v>
      </c>
      <c r="C2409" t="s">
        <v>64</v>
      </c>
      <c r="D2409">
        <v>3574</v>
      </c>
      <c r="E2409">
        <v>2910</v>
      </c>
      <c r="F2409" s="1">
        <v>40180</v>
      </c>
      <c r="G2409" s="1">
        <v>40093</v>
      </c>
      <c r="H2409">
        <v>1</v>
      </c>
      <c r="I2409">
        <v>2010</v>
      </c>
      <c r="J2409">
        <v>-29.998999999999999</v>
      </c>
      <c r="K2409">
        <v>39.531999999999996</v>
      </c>
      <c r="L2409" t="s">
        <v>1623</v>
      </c>
      <c r="M2409" t="s">
        <v>625</v>
      </c>
      <c r="N2409" s="1">
        <v>41969</v>
      </c>
      <c r="O2409">
        <v>-38.5931</v>
      </c>
      <c r="P2409">
        <v>49.156199999999998</v>
      </c>
      <c r="Q2409" t="s">
        <v>71</v>
      </c>
      <c r="R2409" t="s">
        <v>626</v>
      </c>
      <c r="S2409" t="s">
        <v>627</v>
      </c>
      <c r="T2409" t="s">
        <v>34</v>
      </c>
      <c r="U2409" t="s">
        <v>7</v>
      </c>
      <c r="V2409">
        <v>1789.1941999999999</v>
      </c>
      <c r="W2409">
        <v>0.74</v>
      </c>
      <c r="X2409">
        <v>1</v>
      </c>
      <c r="Y2409">
        <v>180</v>
      </c>
      <c r="Z2409">
        <v>140</v>
      </c>
      <c r="AA2409">
        <v>0</v>
      </c>
      <c r="AB2409">
        <v>0</v>
      </c>
      <c r="AC2409">
        <v>247.2</v>
      </c>
      <c r="AD2409">
        <v>1000</v>
      </c>
      <c r="AE2409">
        <v>1436</v>
      </c>
      <c r="AF2409">
        <v>0</v>
      </c>
      <c r="AG2409">
        <v>0</v>
      </c>
      <c r="AH2409">
        <v>0</v>
      </c>
      <c r="AI2409">
        <v>0</v>
      </c>
      <c r="AJ2409">
        <v>0</v>
      </c>
      <c r="AK2409">
        <v>0</v>
      </c>
      <c r="AL2409">
        <v>0</v>
      </c>
      <c r="AM2409">
        <v>0</v>
      </c>
      <c r="AN2409">
        <v>0</v>
      </c>
      <c r="AO2409">
        <v>0</v>
      </c>
      <c r="AP2409">
        <v>0</v>
      </c>
      <c r="AQ2409">
        <v>0</v>
      </c>
      <c r="AR2409">
        <v>0</v>
      </c>
      <c r="AS2409">
        <v>0</v>
      </c>
      <c r="AT2409">
        <v>0</v>
      </c>
      <c r="AU2409">
        <v>0</v>
      </c>
      <c r="AV2409">
        <v>0</v>
      </c>
      <c r="AW2409">
        <v>0</v>
      </c>
      <c r="AX2409">
        <v>1</v>
      </c>
    </row>
    <row r="2410" spans="1:50" x14ac:dyDescent="0.25">
      <c r="A2410" s="36">
        <v>1901429</v>
      </c>
      <c r="B2410" s="36">
        <v>88326</v>
      </c>
      <c r="C2410" t="s">
        <v>64</v>
      </c>
      <c r="D2410">
        <v>3560</v>
      </c>
      <c r="E2410">
        <v>2896</v>
      </c>
      <c r="F2410" s="1">
        <v>40190</v>
      </c>
      <c r="G2410" s="1">
        <v>40093</v>
      </c>
      <c r="H2410">
        <v>1</v>
      </c>
      <c r="I2410">
        <v>2010</v>
      </c>
      <c r="J2410">
        <v>-32.683999999999997</v>
      </c>
      <c r="K2410">
        <v>32.505000000000003</v>
      </c>
      <c r="L2410" t="s">
        <v>1623</v>
      </c>
      <c r="M2410" t="s">
        <v>625</v>
      </c>
      <c r="N2410" s="1">
        <v>41967</v>
      </c>
      <c r="O2410">
        <v>-34.155700000000003</v>
      </c>
      <c r="P2410">
        <v>62.837800000000001</v>
      </c>
      <c r="Q2410" t="s">
        <v>71</v>
      </c>
      <c r="R2410" t="s">
        <v>626</v>
      </c>
      <c r="S2410" t="s">
        <v>627</v>
      </c>
      <c r="T2410" t="s">
        <v>34</v>
      </c>
      <c r="U2410" t="s">
        <v>7</v>
      </c>
      <c r="V2410">
        <v>1777.7048</v>
      </c>
      <c r="W2410">
        <v>0.74</v>
      </c>
      <c r="X2410">
        <v>1</v>
      </c>
      <c r="Y2410">
        <v>179</v>
      </c>
      <c r="Z2410">
        <v>140</v>
      </c>
      <c r="AA2410">
        <v>0</v>
      </c>
      <c r="AB2410">
        <v>0</v>
      </c>
      <c r="AC2410">
        <v>246.8</v>
      </c>
      <c r="AD2410">
        <v>1000</v>
      </c>
      <c r="AE2410">
        <v>1536</v>
      </c>
      <c r="AF2410">
        <v>0</v>
      </c>
      <c r="AG2410">
        <v>0</v>
      </c>
      <c r="AH2410">
        <v>0</v>
      </c>
      <c r="AI2410">
        <v>0</v>
      </c>
      <c r="AJ2410">
        <v>0</v>
      </c>
      <c r="AK2410">
        <v>0</v>
      </c>
      <c r="AL2410">
        <v>0</v>
      </c>
      <c r="AM2410">
        <v>0</v>
      </c>
      <c r="AN2410">
        <v>0</v>
      </c>
      <c r="AO2410">
        <v>0</v>
      </c>
      <c r="AP2410">
        <v>0</v>
      </c>
      <c r="AQ2410">
        <v>0</v>
      </c>
      <c r="AR2410">
        <v>0</v>
      </c>
      <c r="AS2410">
        <v>0</v>
      </c>
      <c r="AT2410">
        <v>0</v>
      </c>
      <c r="AU2410">
        <v>0</v>
      </c>
      <c r="AV2410">
        <v>0</v>
      </c>
      <c r="AW2410">
        <v>0</v>
      </c>
      <c r="AX2410">
        <v>1</v>
      </c>
    </row>
    <row r="2411" spans="1:50" x14ac:dyDescent="0.25">
      <c r="A2411" s="36">
        <v>1901432</v>
      </c>
      <c r="B2411" s="36">
        <v>88313</v>
      </c>
      <c r="C2411" t="s">
        <v>64</v>
      </c>
      <c r="D2411">
        <v>3580</v>
      </c>
      <c r="E2411">
        <v>2868</v>
      </c>
      <c r="F2411" s="1">
        <v>40194</v>
      </c>
      <c r="G2411" s="1">
        <v>40093</v>
      </c>
      <c r="H2411">
        <v>1</v>
      </c>
      <c r="I2411">
        <v>2010</v>
      </c>
      <c r="J2411">
        <v>-42.671999999999997</v>
      </c>
      <c r="K2411">
        <v>45.357999999999997</v>
      </c>
      <c r="L2411" t="s">
        <v>1623</v>
      </c>
      <c r="M2411" t="s">
        <v>625</v>
      </c>
      <c r="N2411" s="1">
        <v>41976</v>
      </c>
      <c r="O2411">
        <v>-36.9268</v>
      </c>
      <c r="P2411">
        <v>50.2288</v>
      </c>
      <c r="Q2411" t="s">
        <v>71</v>
      </c>
      <c r="R2411" t="s">
        <v>626</v>
      </c>
      <c r="S2411" t="s">
        <v>627</v>
      </c>
      <c r="T2411" t="s">
        <v>34</v>
      </c>
      <c r="U2411" t="s">
        <v>7</v>
      </c>
      <c r="V2411">
        <v>1782.1957</v>
      </c>
      <c r="W2411">
        <v>0.74</v>
      </c>
      <c r="X2411">
        <v>1</v>
      </c>
      <c r="Y2411">
        <v>179</v>
      </c>
      <c r="Z2411">
        <v>140</v>
      </c>
      <c r="AA2411">
        <v>0</v>
      </c>
      <c r="AB2411">
        <v>0</v>
      </c>
      <c r="AC2411">
        <v>249.3</v>
      </c>
      <c r="AD2411">
        <v>1000</v>
      </c>
      <c r="AE2411">
        <v>1836</v>
      </c>
      <c r="AF2411">
        <v>0</v>
      </c>
      <c r="AG2411">
        <v>0</v>
      </c>
      <c r="AH2411">
        <v>0</v>
      </c>
      <c r="AI2411">
        <v>0</v>
      </c>
      <c r="AJ2411">
        <v>0</v>
      </c>
      <c r="AK2411">
        <v>0</v>
      </c>
      <c r="AL2411">
        <v>0</v>
      </c>
      <c r="AM2411">
        <v>0</v>
      </c>
      <c r="AN2411">
        <v>0</v>
      </c>
      <c r="AO2411">
        <v>0</v>
      </c>
      <c r="AP2411">
        <v>0</v>
      </c>
      <c r="AQ2411">
        <v>0</v>
      </c>
      <c r="AR2411">
        <v>0</v>
      </c>
      <c r="AS2411">
        <v>0</v>
      </c>
      <c r="AT2411">
        <v>0</v>
      </c>
      <c r="AU2411">
        <v>0</v>
      </c>
      <c r="AV2411">
        <v>0</v>
      </c>
      <c r="AW2411">
        <v>0</v>
      </c>
      <c r="AX2411">
        <v>1</v>
      </c>
    </row>
    <row r="2412" spans="1:50" x14ac:dyDescent="0.25">
      <c r="A2412" s="36">
        <v>1901435</v>
      </c>
      <c r="B2412" s="36">
        <v>17075</v>
      </c>
      <c r="C2412" t="s">
        <v>64</v>
      </c>
      <c r="D2412">
        <v>3583</v>
      </c>
      <c r="E2412">
        <v>2874</v>
      </c>
      <c r="F2412" s="1">
        <v>40195</v>
      </c>
      <c r="G2412" s="1">
        <v>40093</v>
      </c>
      <c r="H2412">
        <v>1</v>
      </c>
      <c r="I2412">
        <v>2010</v>
      </c>
      <c r="J2412">
        <v>-44.186</v>
      </c>
      <c r="K2412">
        <v>54.015000000000001</v>
      </c>
      <c r="L2412" t="s">
        <v>1623</v>
      </c>
      <c r="M2412" t="s">
        <v>625</v>
      </c>
      <c r="N2412" s="1">
        <v>41971</v>
      </c>
      <c r="O2412">
        <v>-54.646700000000003</v>
      </c>
      <c r="P2412">
        <v>157.74289999999999</v>
      </c>
      <c r="Q2412" t="s">
        <v>71</v>
      </c>
      <c r="R2412" t="s">
        <v>626</v>
      </c>
      <c r="S2412" t="s">
        <v>627</v>
      </c>
      <c r="T2412" t="s">
        <v>34</v>
      </c>
      <c r="U2412" t="s">
        <v>7</v>
      </c>
      <c r="V2412">
        <v>1775.9929999999999</v>
      </c>
      <c r="W2412">
        <v>0.74</v>
      </c>
      <c r="X2412">
        <v>1</v>
      </c>
      <c r="Y2412">
        <v>174</v>
      </c>
      <c r="Z2412">
        <v>140</v>
      </c>
      <c r="AA2412">
        <v>0</v>
      </c>
      <c r="AB2412">
        <v>0</v>
      </c>
      <c r="AC2412">
        <v>249.3</v>
      </c>
      <c r="AD2412">
        <v>1000</v>
      </c>
      <c r="AE2412">
        <v>1836</v>
      </c>
      <c r="AF2412">
        <v>0</v>
      </c>
      <c r="AG2412">
        <v>0</v>
      </c>
      <c r="AH2412">
        <v>0</v>
      </c>
      <c r="AI2412">
        <v>0</v>
      </c>
      <c r="AJ2412">
        <v>0</v>
      </c>
      <c r="AK2412">
        <v>0</v>
      </c>
      <c r="AL2412">
        <v>0</v>
      </c>
      <c r="AM2412">
        <v>0</v>
      </c>
      <c r="AN2412">
        <v>0</v>
      </c>
      <c r="AO2412">
        <v>0</v>
      </c>
      <c r="AP2412">
        <v>0</v>
      </c>
      <c r="AQ2412">
        <v>0</v>
      </c>
      <c r="AR2412">
        <v>0</v>
      </c>
      <c r="AS2412">
        <v>0</v>
      </c>
      <c r="AT2412">
        <v>0</v>
      </c>
      <c r="AU2412">
        <v>0</v>
      </c>
      <c r="AV2412">
        <v>0</v>
      </c>
      <c r="AW2412">
        <v>0</v>
      </c>
      <c r="AX2412">
        <v>1</v>
      </c>
    </row>
    <row r="2413" spans="1:50" x14ac:dyDescent="0.25">
      <c r="A2413" s="36">
        <v>5903311</v>
      </c>
      <c r="B2413" s="36">
        <v>25226</v>
      </c>
      <c r="C2413" t="s">
        <v>64</v>
      </c>
      <c r="D2413">
        <v>3594</v>
      </c>
      <c r="E2413">
        <v>2884</v>
      </c>
      <c r="F2413" s="1">
        <v>40200</v>
      </c>
      <c r="G2413" s="1">
        <v>40093</v>
      </c>
      <c r="H2413">
        <v>1</v>
      </c>
      <c r="I2413">
        <v>2010</v>
      </c>
      <c r="J2413">
        <v>-44.994999999999997</v>
      </c>
      <c r="K2413">
        <v>79.998000000000005</v>
      </c>
      <c r="L2413" t="s">
        <v>1623</v>
      </c>
      <c r="M2413" t="s">
        <v>625</v>
      </c>
      <c r="N2413" s="1">
        <v>41975</v>
      </c>
      <c r="O2413">
        <v>-55.854700000000001</v>
      </c>
      <c r="P2413">
        <v>-139.4153</v>
      </c>
      <c r="Q2413" t="s">
        <v>71</v>
      </c>
      <c r="R2413" t="s">
        <v>626</v>
      </c>
      <c r="S2413" t="s">
        <v>627</v>
      </c>
      <c r="T2413" t="s">
        <v>34</v>
      </c>
      <c r="U2413" t="s">
        <v>7</v>
      </c>
      <c r="V2413">
        <v>1775.3833999999999</v>
      </c>
      <c r="W2413">
        <v>0.74</v>
      </c>
      <c r="X2413">
        <v>1</v>
      </c>
      <c r="Y2413">
        <v>179</v>
      </c>
      <c r="Z2413">
        <v>150</v>
      </c>
      <c r="AA2413">
        <v>0</v>
      </c>
      <c r="AB2413">
        <v>0</v>
      </c>
      <c r="AC2413">
        <v>249.3</v>
      </c>
      <c r="AD2413">
        <v>1000</v>
      </c>
      <c r="AE2413">
        <v>1836</v>
      </c>
      <c r="AF2413">
        <v>0</v>
      </c>
      <c r="AG2413">
        <v>0</v>
      </c>
      <c r="AH2413">
        <v>0</v>
      </c>
      <c r="AI2413">
        <v>0</v>
      </c>
      <c r="AJ2413">
        <v>0</v>
      </c>
      <c r="AK2413">
        <v>0</v>
      </c>
      <c r="AL2413">
        <v>0</v>
      </c>
      <c r="AM2413">
        <v>0</v>
      </c>
      <c r="AN2413">
        <v>0</v>
      </c>
      <c r="AO2413">
        <v>0</v>
      </c>
      <c r="AP2413">
        <v>0</v>
      </c>
      <c r="AQ2413">
        <v>0</v>
      </c>
      <c r="AR2413">
        <v>0</v>
      </c>
      <c r="AS2413">
        <v>0</v>
      </c>
      <c r="AT2413">
        <v>0</v>
      </c>
      <c r="AU2413">
        <v>0</v>
      </c>
      <c r="AV2413">
        <v>0</v>
      </c>
      <c r="AW2413">
        <v>0</v>
      </c>
      <c r="AX2413">
        <v>1</v>
      </c>
    </row>
    <row r="2414" spans="1:50" x14ac:dyDescent="0.25">
      <c r="A2414" s="36">
        <v>5903314</v>
      </c>
      <c r="B2414" s="36">
        <v>30486</v>
      </c>
      <c r="C2414" t="s">
        <v>64</v>
      </c>
      <c r="D2414">
        <v>3586</v>
      </c>
      <c r="E2414">
        <v>2887</v>
      </c>
      <c r="F2414" s="1">
        <v>40203</v>
      </c>
      <c r="G2414" s="1">
        <v>40093</v>
      </c>
      <c r="H2414">
        <v>1</v>
      </c>
      <c r="I2414">
        <v>2010</v>
      </c>
      <c r="J2414">
        <v>-44.99</v>
      </c>
      <c r="K2414">
        <v>95.022000000000006</v>
      </c>
      <c r="L2414" t="s">
        <v>1623</v>
      </c>
      <c r="M2414" t="s">
        <v>625</v>
      </c>
      <c r="N2414" s="1">
        <v>41968</v>
      </c>
      <c r="O2414">
        <v>-46.115900000000003</v>
      </c>
      <c r="P2414">
        <v>165.09639999999999</v>
      </c>
      <c r="Q2414" t="s">
        <v>71</v>
      </c>
      <c r="R2414" t="s">
        <v>626</v>
      </c>
      <c r="S2414" t="s">
        <v>627</v>
      </c>
      <c r="T2414" t="s">
        <v>34</v>
      </c>
      <c r="U2414" t="s">
        <v>7</v>
      </c>
      <c r="V2414">
        <v>1765.0227</v>
      </c>
      <c r="W2414">
        <v>0.74</v>
      </c>
      <c r="X2414">
        <v>1</v>
      </c>
      <c r="Y2414">
        <v>179</v>
      </c>
      <c r="Z2414">
        <v>150</v>
      </c>
      <c r="AA2414">
        <v>0</v>
      </c>
      <c r="AB2414">
        <v>0</v>
      </c>
      <c r="AC2414">
        <v>249.3</v>
      </c>
      <c r="AD2414">
        <v>1000</v>
      </c>
      <c r="AE2414">
        <v>1836</v>
      </c>
      <c r="AF2414">
        <v>0</v>
      </c>
      <c r="AG2414">
        <v>0</v>
      </c>
      <c r="AH2414">
        <v>0</v>
      </c>
      <c r="AI2414">
        <v>0</v>
      </c>
      <c r="AJ2414">
        <v>0</v>
      </c>
      <c r="AK2414">
        <v>0</v>
      </c>
      <c r="AL2414">
        <v>0</v>
      </c>
      <c r="AM2414">
        <v>0</v>
      </c>
      <c r="AN2414">
        <v>0</v>
      </c>
      <c r="AO2414">
        <v>0</v>
      </c>
      <c r="AP2414">
        <v>0</v>
      </c>
      <c r="AQ2414">
        <v>0</v>
      </c>
      <c r="AR2414">
        <v>0</v>
      </c>
      <c r="AS2414">
        <v>0</v>
      </c>
      <c r="AT2414">
        <v>0</v>
      </c>
      <c r="AU2414">
        <v>0</v>
      </c>
      <c r="AV2414">
        <v>0</v>
      </c>
      <c r="AW2414">
        <v>0</v>
      </c>
      <c r="AX2414">
        <v>1</v>
      </c>
    </row>
    <row r="2415" spans="1:50" x14ac:dyDescent="0.25">
      <c r="A2415" s="36">
        <v>4900322</v>
      </c>
      <c r="B2415" s="36">
        <v>55772</v>
      </c>
      <c r="C2415" t="s">
        <v>64</v>
      </c>
      <c r="D2415">
        <v>1561</v>
      </c>
      <c r="E2415">
        <v>1944</v>
      </c>
      <c r="F2415" s="1">
        <v>38730</v>
      </c>
      <c r="G2415" s="1">
        <v>38734</v>
      </c>
      <c r="H2415">
        <v>1</v>
      </c>
      <c r="I2415">
        <v>2006</v>
      </c>
      <c r="J2415">
        <v>23.4</v>
      </c>
      <c r="K2415">
        <v>-116</v>
      </c>
      <c r="L2415" t="s">
        <v>1623</v>
      </c>
      <c r="M2415" t="s">
        <v>597</v>
      </c>
      <c r="N2415" s="1">
        <v>41969</v>
      </c>
      <c r="O2415">
        <v>12.6023</v>
      </c>
      <c r="P2415">
        <v>-107.6131</v>
      </c>
      <c r="Q2415" t="s">
        <v>3</v>
      </c>
      <c r="R2415" t="s">
        <v>637</v>
      </c>
      <c r="S2415" t="s">
        <v>638</v>
      </c>
      <c r="T2415" t="s">
        <v>8</v>
      </c>
      <c r="U2415" t="s">
        <v>7</v>
      </c>
      <c r="V2415">
        <v>3239.0055000000002</v>
      </c>
      <c r="W2415">
        <v>0.3</v>
      </c>
      <c r="X2415">
        <v>1</v>
      </c>
      <c r="Y2415">
        <v>306</v>
      </c>
      <c r="Z2415">
        <v>285</v>
      </c>
      <c r="AA2415">
        <v>1485</v>
      </c>
      <c r="AB2415">
        <v>0</v>
      </c>
      <c r="AC2415">
        <v>254</v>
      </c>
      <c r="AD2415">
        <v>2000</v>
      </c>
      <c r="AE2415">
        <v>1000</v>
      </c>
      <c r="AF2415">
        <v>0</v>
      </c>
      <c r="AG2415">
        <v>0</v>
      </c>
      <c r="AH2415">
        <v>0</v>
      </c>
      <c r="AI2415">
        <v>0</v>
      </c>
      <c r="AJ2415">
        <v>0</v>
      </c>
      <c r="AK2415">
        <v>0</v>
      </c>
      <c r="AL2415">
        <v>0</v>
      </c>
      <c r="AM2415">
        <v>0</v>
      </c>
      <c r="AN2415">
        <v>0</v>
      </c>
      <c r="AO2415">
        <v>0</v>
      </c>
      <c r="AP2415">
        <v>0</v>
      </c>
      <c r="AQ2415">
        <v>0</v>
      </c>
      <c r="AR2415">
        <v>0</v>
      </c>
      <c r="AS2415">
        <v>0</v>
      </c>
      <c r="AT2415">
        <v>0</v>
      </c>
      <c r="AU2415">
        <v>0</v>
      </c>
      <c r="AV2415">
        <v>0</v>
      </c>
      <c r="AW2415">
        <v>0</v>
      </c>
      <c r="AX2415">
        <v>1</v>
      </c>
    </row>
    <row r="2416" spans="1:50" x14ac:dyDescent="0.25">
      <c r="A2416" s="36">
        <v>5903583</v>
      </c>
      <c r="B2416" s="36">
        <v>105742</v>
      </c>
      <c r="C2416" t="s">
        <v>64</v>
      </c>
      <c r="D2416">
        <v>3992</v>
      </c>
      <c r="E2416">
        <v>5568</v>
      </c>
      <c r="F2416" s="1">
        <v>40783</v>
      </c>
      <c r="G2416" s="1">
        <v>40787</v>
      </c>
      <c r="H2416">
        <v>8</v>
      </c>
      <c r="I2416">
        <v>2011</v>
      </c>
      <c r="J2416">
        <v>-17.996600000000001</v>
      </c>
      <c r="K2416">
        <v>-165.00829999999999</v>
      </c>
      <c r="L2416" t="s">
        <v>1623</v>
      </c>
      <c r="M2416" t="s">
        <v>597</v>
      </c>
      <c r="N2416" s="1">
        <v>41973</v>
      </c>
      <c r="O2416">
        <v>-19.626300000000001</v>
      </c>
      <c r="P2416">
        <v>-172.27670000000001</v>
      </c>
      <c r="Q2416" t="s">
        <v>3</v>
      </c>
      <c r="R2416" t="s">
        <v>637</v>
      </c>
      <c r="S2416" t="s">
        <v>638</v>
      </c>
      <c r="T2416" t="s">
        <v>8</v>
      </c>
      <c r="U2416" t="s">
        <v>7</v>
      </c>
      <c r="V2416">
        <v>1190.4663</v>
      </c>
      <c r="W2416">
        <v>0.78</v>
      </c>
      <c r="X2416">
        <v>1</v>
      </c>
      <c r="Y2416">
        <v>118</v>
      </c>
      <c r="Z2416">
        <v>0</v>
      </c>
      <c r="AA2416">
        <v>0</v>
      </c>
      <c r="AB2416">
        <v>0</v>
      </c>
      <c r="AC2416">
        <v>240</v>
      </c>
      <c r="AD2416">
        <v>1000</v>
      </c>
      <c r="AE2416">
        <v>2020</v>
      </c>
      <c r="AF2416">
        <v>0</v>
      </c>
      <c r="AG2416">
        <v>0</v>
      </c>
      <c r="AH2416">
        <v>0</v>
      </c>
      <c r="AI2416">
        <v>0</v>
      </c>
      <c r="AJ2416">
        <v>0</v>
      </c>
      <c r="AK2416">
        <v>0</v>
      </c>
      <c r="AL2416">
        <v>0</v>
      </c>
      <c r="AM2416">
        <v>0</v>
      </c>
      <c r="AN2416">
        <v>0</v>
      </c>
      <c r="AO2416">
        <v>0</v>
      </c>
      <c r="AP2416">
        <v>0</v>
      </c>
      <c r="AQ2416">
        <v>0</v>
      </c>
      <c r="AR2416">
        <v>0</v>
      </c>
      <c r="AS2416">
        <v>0</v>
      </c>
      <c r="AT2416">
        <v>0</v>
      </c>
      <c r="AU2416">
        <v>0</v>
      </c>
      <c r="AV2416">
        <v>0</v>
      </c>
      <c r="AW2416">
        <v>0</v>
      </c>
      <c r="AX2416">
        <v>1</v>
      </c>
    </row>
    <row r="2417" spans="1:50" x14ac:dyDescent="0.25">
      <c r="A2417" s="36">
        <v>5903582</v>
      </c>
      <c r="B2417" s="36">
        <v>105741</v>
      </c>
      <c r="C2417" t="s">
        <v>64</v>
      </c>
      <c r="D2417">
        <v>3991</v>
      </c>
      <c r="E2417">
        <v>5567</v>
      </c>
      <c r="F2417" s="1">
        <v>40781</v>
      </c>
      <c r="G2417" s="1">
        <v>40787</v>
      </c>
      <c r="H2417">
        <v>8</v>
      </c>
      <c r="I2417">
        <v>2011</v>
      </c>
      <c r="J2417">
        <v>-19.995000000000001</v>
      </c>
      <c r="K2417">
        <v>-167.51159999999999</v>
      </c>
      <c r="L2417" t="s">
        <v>1623</v>
      </c>
      <c r="M2417" t="s">
        <v>597</v>
      </c>
      <c r="N2417" s="1">
        <v>41972</v>
      </c>
      <c r="O2417">
        <v>-20.174900000000001</v>
      </c>
      <c r="P2417">
        <v>-175.47139999999999</v>
      </c>
      <c r="Q2417" t="s">
        <v>3</v>
      </c>
      <c r="R2417" t="s">
        <v>637</v>
      </c>
      <c r="S2417" t="s">
        <v>638</v>
      </c>
      <c r="T2417" t="s">
        <v>8</v>
      </c>
      <c r="U2417" t="s">
        <v>7</v>
      </c>
      <c r="V2417">
        <v>1190.6859999999999</v>
      </c>
      <c r="W2417">
        <v>0.78</v>
      </c>
      <c r="X2417">
        <v>1</v>
      </c>
      <c r="Y2417">
        <v>111</v>
      </c>
      <c r="Z2417">
        <v>0</v>
      </c>
      <c r="AA2417">
        <v>0</v>
      </c>
      <c r="AB2417">
        <v>0</v>
      </c>
      <c r="AC2417">
        <v>240</v>
      </c>
      <c r="AD2417">
        <v>1000</v>
      </c>
      <c r="AE2417">
        <v>2020</v>
      </c>
      <c r="AF2417">
        <v>0</v>
      </c>
      <c r="AG2417">
        <v>0</v>
      </c>
      <c r="AH2417">
        <v>0</v>
      </c>
      <c r="AI2417">
        <v>0</v>
      </c>
      <c r="AJ2417">
        <v>0</v>
      </c>
      <c r="AK2417">
        <v>0</v>
      </c>
      <c r="AL2417">
        <v>0</v>
      </c>
      <c r="AM2417">
        <v>0</v>
      </c>
      <c r="AN2417">
        <v>0</v>
      </c>
      <c r="AO2417">
        <v>0</v>
      </c>
      <c r="AP2417">
        <v>0</v>
      </c>
      <c r="AQ2417">
        <v>0</v>
      </c>
      <c r="AR2417">
        <v>0</v>
      </c>
      <c r="AS2417">
        <v>0</v>
      </c>
      <c r="AT2417">
        <v>0</v>
      </c>
      <c r="AU2417">
        <v>0</v>
      </c>
      <c r="AV2417">
        <v>0</v>
      </c>
      <c r="AW2417">
        <v>0</v>
      </c>
      <c r="AX2417">
        <v>1</v>
      </c>
    </row>
    <row r="2418" spans="1:50" x14ac:dyDescent="0.25">
      <c r="A2418" s="36">
        <v>5903578</v>
      </c>
      <c r="B2418" s="36">
        <v>105738</v>
      </c>
      <c r="C2418" t="s">
        <v>64</v>
      </c>
      <c r="D2418">
        <v>3987</v>
      </c>
      <c r="E2418">
        <v>5526</v>
      </c>
      <c r="F2418" s="1">
        <v>40784</v>
      </c>
      <c r="G2418" s="1">
        <v>40787</v>
      </c>
      <c r="H2418">
        <v>8</v>
      </c>
      <c r="I2418">
        <v>2011</v>
      </c>
      <c r="J2418">
        <v>-15.9916</v>
      </c>
      <c r="K2418">
        <v>-163.02160000000001</v>
      </c>
      <c r="L2418" t="s">
        <v>1623</v>
      </c>
      <c r="M2418" t="s">
        <v>597</v>
      </c>
      <c r="N2418" s="1">
        <v>41974</v>
      </c>
      <c r="O2418">
        <v>-17.073599999999999</v>
      </c>
      <c r="P2418">
        <v>-171.13810000000001</v>
      </c>
      <c r="Q2418" t="s">
        <v>3</v>
      </c>
      <c r="R2418" t="s">
        <v>637</v>
      </c>
      <c r="S2418" t="s">
        <v>638</v>
      </c>
      <c r="T2418" t="s">
        <v>8</v>
      </c>
      <c r="U2418" t="s">
        <v>7</v>
      </c>
      <c r="V2418">
        <v>1190.4202</v>
      </c>
      <c r="W2418">
        <v>0.78</v>
      </c>
      <c r="X2418">
        <v>1</v>
      </c>
      <c r="Y2418">
        <v>118</v>
      </c>
      <c r="Z2418">
        <v>0</v>
      </c>
      <c r="AA2418">
        <v>0</v>
      </c>
      <c r="AB2418">
        <v>0</v>
      </c>
      <c r="AC2418">
        <v>240</v>
      </c>
      <c r="AD2418">
        <v>1000</v>
      </c>
      <c r="AE2418">
        <v>2020</v>
      </c>
      <c r="AF2418">
        <v>0</v>
      </c>
      <c r="AG2418">
        <v>0</v>
      </c>
      <c r="AH2418">
        <v>0</v>
      </c>
      <c r="AI2418">
        <v>0</v>
      </c>
      <c r="AJ2418">
        <v>0</v>
      </c>
      <c r="AK2418">
        <v>0</v>
      </c>
      <c r="AL2418">
        <v>0</v>
      </c>
      <c r="AM2418">
        <v>0</v>
      </c>
      <c r="AN2418">
        <v>0</v>
      </c>
      <c r="AO2418">
        <v>0</v>
      </c>
      <c r="AP2418">
        <v>0</v>
      </c>
      <c r="AQ2418">
        <v>0</v>
      </c>
      <c r="AR2418">
        <v>0</v>
      </c>
      <c r="AS2418">
        <v>0</v>
      </c>
      <c r="AT2418">
        <v>0</v>
      </c>
      <c r="AU2418">
        <v>0</v>
      </c>
      <c r="AV2418">
        <v>0</v>
      </c>
      <c r="AW2418">
        <v>0</v>
      </c>
      <c r="AX2418">
        <v>1</v>
      </c>
    </row>
    <row r="2419" spans="1:50" x14ac:dyDescent="0.25">
      <c r="A2419" s="36">
        <v>5903570</v>
      </c>
      <c r="B2419" s="36">
        <v>105740</v>
      </c>
      <c r="C2419" t="s">
        <v>64</v>
      </c>
      <c r="D2419">
        <v>3979</v>
      </c>
      <c r="E2419">
        <v>5532</v>
      </c>
      <c r="F2419" s="1">
        <v>40781</v>
      </c>
      <c r="G2419" s="1">
        <v>40787</v>
      </c>
      <c r="H2419">
        <v>8</v>
      </c>
      <c r="I2419">
        <v>2011</v>
      </c>
      <c r="J2419">
        <v>-19.993300000000001</v>
      </c>
      <c r="K2419">
        <v>-168.75659999999999</v>
      </c>
      <c r="L2419" t="s">
        <v>1623</v>
      </c>
      <c r="M2419" t="s">
        <v>597</v>
      </c>
      <c r="N2419" s="1">
        <v>41972</v>
      </c>
      <c r="O2419">
        <v>-20.745100000000001</v>
      </c>
      <c r="P2419">
        <v>-179.4434</v>
      </c>
      <c r="Q2419" t="s">
        <v>3</v>
      </c>
      <c r="R2419" t="s">
        <v>637</v>
      </c>
      <c r="S2419" t="s">
        <v>638</v>
      </c>
      <c r="T2419" t="s">
        <v>8</v>
      </c>
      <c r="U2419" t="s">
        <v>7</v>
      </c>
      <c r="V2419">
        <v>1190.7862</v>
      </c>
      <c r="W2419">
        <v>0.78</v>
      </c>
      <c r="X2419">
        <v>1</v>
      </c>
      <c r="Y2419">
        <v>118</v>
      </c>
      <c r="Z2419">
        <v>0</v>
      </c>
      <c r="AA2419">
        <v>0</v>
      </c>
      <c r="AB2419">
        <v>0</v>
      </c>
      <c r="AC2419">
        <v>240</v>
      </c>
      <c r="AD2419">
        <v>1000</v>
      </c>
      <c r="AE2419">
        <v>2020</v>
      </c>
      <c r="AF2419">
        <v>0</v>
      </c>
      <c r="AG2419">
        <v>0</v>
      </c>
      <c r="AH2419">
        <v>0</v>
      </c>
      <c r="AI2419">
        <v>0</v>
      </c>
      <c r="AJ2419">
        <v>0</v>
      </c>
      <c r="AK2419">
        <v>0</v>
      </c>
      <c r="AL2419">
        <v>0</v>
      </c>
      <c r="AM2419">
        <v>0</v>
      </c>
      <c r="AN2419">
        <v>0</v>
      </c>
      <c r="AO2419">
        <v>0</v>
      </c>
      <c r="AP2419">
        <v>0</v>
      </c>
      <c r="AQ2419">
        <v>0</v>
      </c>
      <c r="AR2419">
        <v>0</v>
      </c>
      <c r="AS2419">
        <v>0</v>
      </c>
      <c r="AT2419">
        <v>0</v>
      </c>
      <c r="AU2419">
        <v>0</v>
      </c>
      <c r="AV2419">
        <v>0</v>
      </c>
      <c r="AW2419">
        <v>0</v>
      </c>
      <c r="AX2419">
        <v>1</v>
      </c>
    </row>
    <row r="2420" spans="1:50" x14ac:dyDescent="0.25">
      <c r="A2420" s="36">
        <v>5903568</v>
      </c>
      <c r="B2420" s="36">
        <v>105734</v>
      </c>
      <c r="C2420" t="s">
        <v>64</v>
      </c>
      <c r="D2420">
        <v>3977</v>
      </c>
      <c r="E2420">
        <v>5446</v>
      </c>
      <c r="F2420" s="1">
        <v>40785</v>
      </c>
      <c r="G2420" s="1">
        <v>40787</v>
      </c>
      <c r="H2420">
        <v>8</v>
      </c>
      <c r="I2420">
        <v>2011</v>
      </c>
      <c r="J2420">
        <v>-16.006599999999999</v>
      </c>
      <c r="K2420">
        <v>-159.00829999999999</v>
      </c>
      <c r="L2420" t="s">
        <v>1623</v>
      </c>
      <c r="M2420" t="s">
        <v>597</v>
      </c>
      <c r="N2420" s="1">
        <v>41976</v>
      </c>
      <c r="O2420">
        <v>-19.456800000000001</v>
      </c>
      <c r="P2420">
        <v>-166.70590000000001</v>
      </c>
      <c r="Q2420" t="s">
        <v>3</v>
      </c>
      <c r="R2420" t="s">
        <v>637</v>
      </c>
      <c r="S2420" t="s">
        <v>638</v>
      </c>
      <c r="T2420" t="s">
        <v>8</v>
      </c>
      <c r="U2420" t="s">
        <v>7</v>
      </c>
      <c r="V2420">
        <v>1190.6224</v>
      </c>
      <c r="W2420">
        <v>0.78</v>
      </c>
      <c r="X2420">
        <v>1</v>
      </c>
      <c r="Y2420">
        <v>117</v>
      </c>
      <c r="Z2420">
        <v>0</v>
      </c>
      <c r="AA2420">
        <v>0</v>
      </c>
      <c r="AB2420">
        <v>0</v>
      </c>
      <c r="AC2420">
        <v>240</v>
      </c>
      <c r="AD2420">
        <v>1000</v>
      </c>
      <c r="AE2420">
        <v>2020</v>
      </c>
      <c r="AF2420">
        <v>0</v>
      </c>
      <c r="AG2420">
        <v>0</v>
      </c>
      <c r="AH2420">
        <v>0</v>
      </c>
      <c r="AI2420">
        <v>0</v>
      </c>
      <c r="AJ2420">
        <v>0</v>
      </c>
      <c r="AK2420">
        <v>0</v>
      </c>
      <c r="AL2420">
        <v>0</v>
      </c>
      <c r="AM2420">
        <v>0</v>
      </c>
      <c r="AN2420">
        <v>0</v>
      </c>
      <c r="AO2420">
        <v>0</v>
      </c>
      <c r="AP2420">
        <v>0</v>
      </c>
      <c r="AQ2420">
        <v>0</v>
      </c>
      <c r="AR2420">
        <v>0</v>
      </c>
      <c r="AS2420">
        <v>0</v>
      </c>
      <c r="AT2420">
        <v>0</v>
      </c>
      <c r="AU2420">
        <v>0</v>
      </c>
      <c r="AV2420">
        <v>0</v>
      </c>
      <c r="AW2420">
        <v>0</v>
      </c>
      <c r="AX2420">
        <v>1</v>
      </c>
    </row>
    <row r="2421" spans="1:50" x14ac:dyDescent="0.25">
      <c r="A2421" s="36">
        <v>5902257</v>
      </c>
      <c r="B2421" s="36">
        <v>39928</v>
      </c>
      <c r="C2421" t="s">
        <v>64</v>
      </c>
      <c r="D2421">
        <v>3310</v>
      </c>
      <c r="E2421">
        <v>4526</v>
      </c>
      <c r="F2421" s="1">
        <v>40213</v>
      </c>
      <c r="G2421" s="1">
        <v>40220</v>
      </c>
      <c r="H2421">
        <v>2</v>
      </c>
      <c r="I2421">
        <v>2010</v>
      </c>
      <c r="J2421">
        <v>-45</v>
      </c>
      <c r="K2421">
        <v>146</v>
      </c>
      <c r="L2421" t="s">
        <v>1623</v>
      </c>
      <c r="M2421" t="s">
        <v>597</v>
      </c>
      <c r="N2421" s="1">
        <v>41942</v>
      </c>
      <c r="O2421">
        <v>-42.173200000000001</v>
      </c>
      <c r="P2421">
        <v>142.7397</v>
      </c>
      <c r="Q2421" t="s">
        <v>3</v>
      </c>
      <c r="R2421" t="s">
        <v>637</v>
      </c>
      <c r="S2421" t="s">
        <v>638</v>
      </c>
      <c r="T2421" t="s">
        <v>8</v>
      </c>
      <c r="U2421" t="s">
        <v>7</v>
      </c>
      <c r="V2421">
        <v>1729.2315000000001</v>
      </c>
      <c r="W2421">
        <v>0.74</v>
      </c>
      <c r="X2421">
        <v>1</v>
      </c>
      <c r="Y2421">
        <v>171</v>
      </c>
      <c r="Z2421">
        <v>166</v>
      </c>
      <c r="AA2421">
        <v>0</v>
      </c>
      <c r="AB2421">
        <v>0</v>
      </c>
      <c r="AC2421">
        <v>245</v>
      </c>
      <c r="AD2421">
        <v>1000</v>
      </c>
      <c r="AE2421">
        <v>2000</v>
      </c>
      <c r="AF2421">
        <v>0</v>
      </c>
      <c r="AG2421">
        <v>0</v>
      </c>
      <c r="AH2421">
        <v>0</v>
      </c>
      <c r="AI2421">
        <v>0</v>
      </c>
      <c r="AJ2421">
        <v>0</v>
      </c>
      <c r="AK2421">
        <v>0</v>
      </c>
      <c r="AL2421">
        <v>0</v>
      </c>
      <c r="AM2421">
        <v>0</v>
      </c>
      <c r="AN2421">
        <v>0</v>
      </c>
      <c r="AO2421">
        <v>0</v>
      </c>
      <c r="AP2421">
        <v>0</v>
      </c>
      <c r="AQ2421">
        <v>0</v>
      </c>
      <c r="AR2421">
        <v>0</v>
      </c>
      <c r="AS2421">
        <v>0</v>
      </c>
      <c r="AT2421">
        <v>0</v>
      </c>
      <c r="AU2421">
        <v>0</v>
      </c>
      <c r="AV2421">
        <v>0</v>
      </c>
      <c r="AW2421">
        <v>0</v>
      </c>
      <c r="AX2421">
        <v>1</v>
      </c>
    </row>
    <row r="2422" spans="1:50" x14ac:dyDescent="0.25">
      <c r="A2422" s="36">
        <v>5902258</v>
      </c>
      <c r="B2422" s="36">
        <v>41351</v>
      </c>
      <c r="C2422" t="s">
        <v>64</v>
      </c>
      <c r="D2422">
        <v>3311</v>
      </c>
      <c r="E2422">
        <v>4527</v>
      </c>
      <c r="F2422" s="1">
        <v>40211</v>
      </c>
      <c r="G2422" s="1">
        <v>40220</v>
      </c>
      <c r="H2422">
        <v>2</v>
      </c>
      <c r="I2422">
        <v>2010</v>
      </c>
      <c r="J2422">
        <v>-45</v>
      </c>
      <c r="K2422">
        <v>136</v>
      </c>
      <c r="L2422" t="s">
        <v>1623</v>
      </c>
      <c r="M2422" t="s">
        <v>597</v>
      </c>
      <c r="N2422" s="1">
        <v>41971</v>
      </c>
      <c r="O2422">
        <v>-38.699199999999998</v>
      </c>
      <c r="P2422">
        <v>125.2923</v>
      </c>
      <c r="Q2422" t="s">
        <v>3</v>
      </c>
      <c r="R2422" t="s">
        <v>637</v>
      </c>
      <c r="S2422" t="s">
        <v>638</v>
      </c>
      <c r="T2422" t="s">
        <v>8</v>
      </c>
      <c r="U2422" t="s">
        <v>7</v>
      </c>
      <c r="V2422">
        <v>1760.1844000000001</v>
      </c>
      <c r="W2422">
        <v>0.74</v>
      </c>
      <c r="X2422">
        <v>1</v>
      </c>
      <c r="Y2422">
        <v>168</v>
      </c>
      <c r="Z2422">
        <v>166</v>
      </c>
      <c r="AA2422">
        <v>0</v>
      </c>
      <c r="AB2422">
        <v>0</v>
      </c>
      <c r="AC2422">
        <v>245</v>
      </c>
      <c r="AD2422">
        <v>1000</v>
      </c>
      <c r="AE2422">
        <v>2000</v>
      </c>
      <c r="AF2422">
        <v>0</v>
      </c>
      <c r="AG2422">
        <v>0</v>
      </c>
      <c r="AH2422">
        <v>0</v>
      </c>
      <c r="AI2422">
        <v>0</v>
      </c>
      <c r="AJ2422">
        <v>0</v>
      </c>
      <c r="AK2422">
        <v>0</v>
      </c>
      <c r="AL2422">
        <v>0</v>
      </c>
      <c r="AM2422">
        <v>0</v>
      </c>
      <c r="AN2422">
        <v>0</v>
      </c>
      <c r="AO2422">
        <v>0</v>
      </c>
      <c r="AP2422">
        <v>0</v>
      </c>
      <c r="AQ2422">
        <v>0</v>
      </c>
      <c r="AR2422">
        <v>0</v>
      </c>
      <c r="AS2422">
        <v>0</v>
      </c>
      <c r="AT2422">
        <v>0</v>
      </c>
      <c r="AU2422">
        <v>0</v>
      </c>
      <c r="AV2422">
        <v>0</v>
      </c>
      <c r="AW2422">
        <v>0</v>
      </c>
      <c r="AX2422">
        <v>1</v>
      </c>
    </row>
    <row r="2423" spans="1:50" x14ac:dyDescent="0.25">
      <c r="A2423" s="36">
        <v>5903241</v>
      </c>
      <c r="B2423" s="36">
        <v>92695</v>
      </c>
      <c r="C2423" t="s">
        <v>64</v>
      </c>
      <c r="D2423">
        <v>4690</v>
      </c>
      <c r="E2423">
        <v>4690</v>
      </c>
      <c r="F2423" s="1">
        <v>40214</v>
      </c>
      <c r="G2423" s="1">
        <v>40218</v>
      </c>
      <c r="H2423">
        <v>2</v>
      </c>
      <c r="I2423">
        <v>2010</v>
      </c>
      <c r="J2423">
        <v>-45</v>
      </c>
      <c r="K2423">
        <v>153</v>
      </c>
      <c r="L2423" t="s">
        <v>1623</v>
      </c>
      <c r="M2423" t="s">
        <v>1632</v>
      </c>
      <c r="N2423" s="1">
        <v>41975</v>
      </c>
      <c r="O2423">
        <v>-51.704500000000003</v>
      </c>
      <c r="P2423">
        <v>-145.07919999999999</v>
      </c>
      <c r="Q2423" t="s">
        <v>3</v>
      </c>
      <c r="R2423" t="s">
        <v>615</v>
      </c>
      <c r="S2423" t="s">
        <v>616</v>
      </c>
      <c r="T2423" t="s">
        <v>13</v>
      </c>
      <c r="U2423" t="s">
        <v>12</v>
      </c>
      <c r="V2423">
        <v>1761.1518000000001</v>
      </c>
      <c r="W2423">
        <v>0.74</v>
      </c>
      <c r="X2423">
        <v>1</v>
      </c>
      <c r="Y2423">
        <v>170</v>
      </c>
      <c r="Z2423">
        <v>150</v>
      </c>
      <c r="AA2423">
        <v>0</v>
      </c>
      <c r="AB2423">
        <v>0</v>
      </c>
      <c r="AC2423">
        <v>240</v>
      </c>
      <c r="AD2423">
        <v>1000</v>
      </c>
      <c r="AE2423">
        <v>2000</v>
      </c>
      <c r="AF2423">
        <v>0</v>
      </c>
      <c r="AG2423">
        <v>0</v>
      </c>
      <c r="AH2423">
        <v>0</v>
      </c>
      <c r="AI2423">
        <v>0</v>
      </c>
      <c r="AJ2423">
        <v>0</v>
      </c>
      <c r="AK2423">
        <v>0</v>
      </c>
      <c r="AL2423">
        <v>0</v>
      </c>
      <c r="AM2423">
        <v>0</v>
      </c>
      <c r="AN2423">
        <v>0</v>
      </c>
      <c r="AO2423">
        <v>0</v>
      </c>
      <c r="AP2423">
        <v>0</v>
      </c>
      <c r="AQ2423">
        <v>0</v>
      </c>
      <c r="AR2423">
        <v>0</v>
      </c>
      <c r="AS2423">
        <v>0</v>
      </c>
      <c r="AT2423">
        <v>0</v>
      </c>
      <c r="AU2423">
        <v>0</v>
      </c>
      <c r="AV2423">
        <v>0</v>
      </c>
      <c r="AW2423">
        <v>0</v>
      </c>
      <c r="AX2423">
        <v>1</v>
      </c>
    </row>
    <row r="2424" spans="1:50" x14ac:dyDescent="0.25">
      <c r="A2424" s="36">
        <v>5903239</v>
      </c>
      <c r="B2424" s="36">
        <v>92696</v>
      </c>
      <c r="C2424" t="s">
        <v>64</v>
      </c>
      <c r="D2424">
        <v>4691</v>
      </c>
      <c r="E2424">
        <v>4691</v>
      </c>
      <c r="F2424" s="1">
        <v>40211</v>
      </c>
      <c r="G2424" s="1">
        <v>40212</v>
      </c>
      <c r="H2424">
        <v>2</v>
      </c>
      <c r="I2424">
        <v>2010</v>
      </c>
      <c r="J2424">
        <v>-45</v>
      </c>
      <c r="K2424">
        <v>141</v>
      </c>
      <c r="L2424" t="s">
        <v>1623</v>
      </c>
      <c r="M2424" t="s">
        <v>1633</v>
      </c>
      <c r="N2424" s="1">
        <v>41972</v>
      </c>
      <c r="O2424">
        <v>-43.3264</v>
      </c>
      <c r="P2424">
        <v>119.60120000000001</v>
      </c>
      <c r="Q2424" t="s">
        <v>3</v>
      </c>
      <c r="R2424" t="s">
        <v>615</v>
      </c>
      <c r="S2424" t="s">
        <v>616</v>
      </c>
      <c r="T2424" t="s">
        <v>13</v>
      </c>
      <c r="U2424" t="s">
        <v>12</v>
      </c>
      <c r="V2424">
        <v>1761.2796000000001</v>
      </c>
      <c r="W2424">
        <v>0.74</v>
      </c>
      <c r="X2424">
        <v>1</v>
      </c>
      <c r="Y2424">
        <v>177</v>
      </c>
      <c r="Z2424">
        <v>151</v>
      </c>
      <c r="AA2424">
        <v>0</v>
      </c>
      <c r="AB2424">
        <v>0</v>
      </c>
      <c r="AC2424">
        <v>240</v>
      </c>
      <c r="AD2424">
        <v>1000</v>
      </c>
      <c r="AE2424">
        <v>2000</v>
      </c>
      <c r="AF2424">
        <v>0</v>
      </c>
      <c r="AG2424">
        <v>0</v>
      </c>
      <c r="AH2424">
        <v>0</v>
      </c>
      <c r="AI2424">
        <v>0</v>
      </c>
      <c r="AJ2424">
        <v>0</v>
      </c>
      <c r="AK2424">
        <v>0</v>
      </c>
      <c r="AL2424">
        <v>0</v>
      </c>
      <c r="AM2424">
        <v>0</v>
      </c>
      <c r="AN2424">
        <v>0</v>
      </c>
      <c r="AO2424">
        <v>0</v>
      </c>
      <c r="AP2424">
        <v>0</v>
      </c>
      <c r="AQ2424">
        <v>0</v>
      </c>
      <c r="AR2424">
        <v>0</v>
      </c>
      <c r="AS2424">
        <v>0</v>
      </c>
      <c r="AT2424">
        <v>0</v>
      </c>
      <c r="AU2424">
        <v>0</v>
      </c>
      <c r="AV2424">
        <v>0</v>
      </c>
      <c r="AW2424">
        <v>0</v>
      </c>
      <c r="AX2424">
        <v>1</v>
      </c>
    </row>
    <row r="2425" spans="1:50" x14ac:dyDescent="0.25">
      <c r="A2425" s="36">
        <v>5902178</v>
      </c>
      <c r="B2425" s="36">
        <v>732</v>
      </c>
      <c r="C2425" t="s">
        <v>64</v>
      </c>
      <c r="D2425">
        <v>3017</v>
      </c>
      <c r="E2425">
        <v>2818</v>
      </c>
      <c r="F2425" s="1">
        <v>39696</v>
      </c>
      <c r="G2425" s="1">
        <v>39706</v>
      </c>
      <c r="H2425">
        <v>9</v>
      </c>
      <c r="I2425">
        <v>2008</v>
      </c>
      <c r="J2425">
        <v>-32.215000000000003</v>
      </c>
      <c r="K2425">
        <v>-157.00399999999999</v>
      </c>
      <c r="L2425" t="s">
        <v>1623</v>
      </c>
      <c r="M2425" t="s">
        <v>625</v>
      </c>
      <c r="N2425" s="1">
        <v>41973</v>
      </c>
      <c r="O2425">
        <v>-20.561199999999999</v>
      </c>
      <c r="P2425">
        <v>-173.11850000000001</v>
      </c>
      <c r="Q2425" t="s">
        <v>71</v>
      </c>
      <c r="R2425" t="s">
        <v>626</v>
      </c>
      <c r="S2425" t="s">
        <v>627</v>
      </c>
      <c r="T2425" t="s">
        <v>34</v>
      </c>
      <c r="U2425" t="s">
        <v>7</v>
      </c>
      <c r="V2425">
        <v>2277.2390999999998</v>
      </c>
      <c r="W2425">
        <v>0.64</v>
      </c>
      <c r="X2425">
        <v>1</v>
      </c>
      <c r="Y2425">
        <v>222</v>
      </c>
      <c r="Z2425">
        <v>190</v>
      </c>
      <c r="AA2425">
        <v>0</v>
      </c>
      <c r="AB2425">
        <v>0</v>
      </c>
      <c r="AC2425">
        <v>240</v>
      </c>
      <c r="AD2425">
        <v>1000</v>
      </c>
      <c r="AE2425">
        <v>1536</v>
      </c>
      <c r="AF2425">
        <v>0</v>
      </c>
      <c r="AG2425">
        <v>0</v>
      </c>
      <c r="AH2425">
        <v>0</v>
      </c>
      <c r="AI2425">
        <v>0</v>
      </c>
      <c r="AJ2425">
        <v>0</v>
      </c>
      <c r="AK2425">
        <v>0</v>
      </c>
      <c r="AL2425">
        <v>0</v>
      </c>
      <c r="AM2425">
        <v>0</v>
      </c>
      <c r="AN2425">
        <v>0</v>
      </c>
      <c r="AO2425">
        <v>0</v>
      </c>
      <c r="AP2425">
        <v>0</v>
      </c>
      <c r="AQ2425">
        <v>0</v>
      </c>
      <c r="AR2425">
        <v>0</v>
      </c>
      <c r="AS2425">
        <v>0</v>
      </c>
      <c r="AT2425">
        <v>0</v>
      </c>
      <c r="AU2425">
        <v>0</v>
      </c>
      <c r="AV2425">
        <v>0</v>
      </c>
      <c r="AW2425">
        <v>0</v>
      </c>
      <c r="AX2425">
        <v>1</v>
      </c>
    </row>
    <row r="2426" spans="1:50" x14ac:dyDescent="0.25">
      <c r="A2426" s="36">
        <v>5903575</v>
      </c>
      <c r="B2426" s="36">
        <v>105744</v>
      </c>
      <c r="C2426" t="s">
        <v>64</v>
      </c>
      <c r="D2426">
        <v>3984</v>
      </c>
      <c r="E2426">
        <v>5531</v>
      </c>
      <c r="F2426" s="1">
        <v>40779</v>
      </c>
      <c r="G2426" s="1">
        <v>40784</v>
      </c>
      <c r="H2426">
        <v>8</v>
      </c>
      <c r="I2426">
        <v>2011</v>
      </c>
      <c r="J2426">
        <v>-24.503299999999999</v>
      </c>
      <c r="K2426">
        <v>-172.23830000000001</v>
      </c>
      <c r="L2426" t="s">
        <v>1623</v>
      </c>
      <c r="M2426" t="s">
        <v>597</v>
      </c>
      <c r="N2426" s="1">
        <v>41970</v>
      </c>
      <c r="O2426">
        <v>-21.9879</v>
      </c>
      <c r="P2426">
        <v>-179.90690000000001</v>
      </c>
      <c r="Q2426" t="s">
        <v>3</v>
      </c>
      <c r="R2426" t="s">
        <v>637</v>
      </c>
      <c r="S2426" t="s">
        <v>638</v>
      </c>
      <c r="T2426" t="s">
        <v>8</v>
      </c>
      <c r="U2426" t="s">
        <v>7</v>
      </c>
      <c r="V2426">
        <v>1190.7240999999999</v>
      </c>
      <c r="W2426">
        <v>0.78</v>
      </c>
      <c r="X2426">
        <v>1</v>
      </c>
      <c r="Y2426">
        <v>116</v>
      </c>
      <c r="Z2426">
        <v>0</v>
      </c>
      <c r="AA2426">
        <v>0</v>
      </c>
      <c r="AB2426">
        <v>0</v>
      </c>
      <c r="AC2426">
        <v>240</v>
      </c>
      <c r="AD2426">
        <v>1000</v>
      </c>
      <c r="AE2426">
        <v>2020</v>
      </c>
      <c r="AF2426">
        <v>0</v>
      </c>
      <c r="AG2426">
        <v>0</v>
      </c>
      <c r="AH2426">
        <v>0</v>
      </c>
      <c r="AI2426">
        <v>0</v>
      </c>
      <c r="AJ2426">
        <v>0</v>
      </c>
      <c r="AK2426">
        <v>0</v>
      </c>
      <c r="AL2426">
        <v>0</v>
      </c>
      <c r="AM2426">
        <v>0</v>
      </c>
      <c r="AN2426">
        <v>0</v>
      </c>
      <c r="AO2426">
        <v>0</v>
      </c>
      <c r="AP2426">
        <v>0</v>
      </c>
      <c r="AQ2426">
        <v>0</v>
      </c>
      <c r="AR2426">
        <v>0</v>
      </c>
      <c r="AS2426">
        <v>0</v>
      </c>
      <c r="AT2426">
        <v>0</v>
      </c>
      <c r="AU2426">
        <v>0</v>
      </c>
      <c r="AV2426">
        <v>0</v>
      </c>
      <c r="AW2426">
        <v>0</v>
      </c>
      <c r="AX2426">
        <v>1</v>
      </c>
    </row>
    <row r="2427" spans="1:50" x14ac:dyDescent="0.25">
      <c r="A2427" s="36">
        <v>5903571</v>
      </c>
      <c r="B2427" s="36">
        <v>105736</v>
      </c>
      <c r="C2427" t="s">
        <v>64</v>
      </c>
      <c r="D2427">
        <v>3980</v>
      </c>
      <c r="E2427">
        <v>5395</v>
      </c>
      <c r="F2427" s="1">
        <v>40779</v>
      </c>
      <c r="G2427" s="1">
        <v>40784</v>
      </c>
      <c r="H2427">
        <v>8</v>
      </c>
      <c r="I2427">
        <v>2011</v>
      </c>
      <c r="J2427">
        <v>-25.986599999999999</v>
      </c>
      <c r="K2427">
        <v>-173.0016</v>
      </c>
      <c r="L2427" t="s">
        <v>1623</v>
      </c>
      <c r="M2427" t="s">
        <v>597</v>
      </c>
      <c r="N2427" s="1">
        <v>41969</v>
      </c>
      <c r="O2427">
        <v>-31.0062</v>
      </c>
      <c r="P2427">
        <v>176.5035</v>
      </c>
      <c r="Q2427" t="s">
        <v>3</v>
      </c>
      <c r="R2427" t="s">
        <v>637</v>
      </c>
      <c r="S2427" t="s">
        <v>638</v>
      </c>
      <c r="T2427" t="s">
        <v>8</v>
      </c>
      <c r="U2427" t="s">
        <v>7</v>
      </c>
      <c r="V2427">
        <v>1190.796</v>
      </c>
      <c r="W2427">
        <v>0.78</v>
      </c>
      <c r="X2427">
        <v>1</v>
      </c>
      <c r="Y2427">
        <v>114</v>
      </c>
      <c r="Z2427">
        <v>0</v>
      </c>
      <c r="AA2427">
        <v>0</v>
      </c>
      <c r="AB2427">
        <v>0</v>
      </c>
      <c r="AC2427">
        <v>240</v>
      </c>
      <c r="AD2427">
        <v>1000</v>
      </c>
      <c r="AE2427">
        <v>2020</v>
      </c>
      <c r="AF2427">
        <v>0</v>
      </c>
      <c r="AG2427">
        <v>0</v>
      </c>
      <c r="AH2427">
        <v>0</v>
      </c>
      <c r="AI2427">
        <v>0</v>
      </c>
      <c r="AJ2427">
        <v>0</v>
      </c>
      <c r="AK2427">
        <v>0</v>
      </c>
      <c r="AL2427">
        <v>0</v>
      </c>
      <c r="AM2427">
        <v>0</v>
      </c>
      <c r="AN2427">
        <v>0</v>
      </c>
      <c r="AO2427">
        <v>0</v>
      </c>
      <c r="AP2427">
        <v>0</v>
      </c>
      <c r="AQ2427">
        <v>0</v>
      </c>
      <c r="AR2427">
        <v>0</v>
      </c>
      <c r="AS2427">
        <v>0</v>
      </c>
      <c r="AT2427">
        <v>0</v>
      </c>
      <c r="AU2427">
        <v>0</v>
      </c>
      <c r="AV2427">
        <v>0</v>
      </c>
      <c r="AW2427">
        <v>0</v>
      </c>
      <c r="AX2427">
        <v>1</v>
      </c>
    </row>
    <row r="2428" spans="1:50" x14ac:dyDescent="0.25">
      <c r="A2428" s="36">
        <v>5903574</v>
      </c>
      <c r="B2428" s="36">
        <v>105743</v>
      </c>
      <c r="C2428" t="s">
        <v>64</v>
      </c>
      <c r="D2428">
        <v>3983</v>
      </c>
      <c r="E2428">
        <v>5530</v>
      </c>
      <c r="F2428" s="1">
        <v>40780</v>
      </c>
      <c r="G2428" s="1">
        <v>40784</v>
      </c>
      <c r="H2428">
        <v>8</v>
      </c>
      <c r="I2428">
        <v>2011</v>
      </c>
      <c r="J2428">
        <v>-21.51</v>
      </c>
      <c r="K2428">
        <v>-170.785</v>
      </c>
      <c r="L2428" t="s">
        <v>1623</v>
      </c>
      <c r="M2428" t="s">
        <v>597</v>
      </c>
      <c r="N2428" s="1">
        <v>41971</v>
      </c>
      <c r="O2428">
        <v>-32.203800000000001</v>
      </c>
      <c r="P2428">
        <v>179.5488</v>
      </c>
      <c r="Q2428" t="s">
        <v>3</v>
      </c>
      <c r="R2428" t="s">
        <v>637</v>
      </c>
      <c r="S2428" t="s">
        <v>638</v>
      </c>
      <c r="T2428" t="s">
        <v>8</v>
      </c>
      <c r="U2428" t="s">
        <v>7</v>
      </c>
      <c r="V2428">
        <v>1190.7118</v>
      </c>
      <c r="W2428">
        <v>0.78</v>
      </c>
      <c r="X2428">
        <v>1</v>
      </c>
      <c r="Y2428">
        <v>118</v>
      </c>
      <c r="Z2428">
        <v>0</v>
      </c>
      <c r="AA2428">
        <v>0</v>
      </c>
      <c r="AB2428">
        <v>0</v>
      </c>
      <c r="AC2428">
        <v>240</v>
      </c>
      <c r="AD2428">
        <v>1000</v>
      </c>
      <c r="AE2428">
        <v>2020</v>
      </c>
      <c r="AF2428">
        <v>0</v>
      </c>
      <c r="AG2428">
        <v>0</v>
      </c>
      <c r="AH2428">
        <v>0</v>
      </c>
      <c r="AI2428">
        <v>0</v>
      </c>
      <c r="AJ2428">
        <v>0</v>
      </c>
      <c r="AK2428">
        <v>0</v>
      </c>
      <c r="AL2428">
        <v>0</v>
      </c>
      <c r="AM2428">
        <v>0</v>
      </c>
      <c r="AN2428">
        <v>0</v>
      </c>
      <c r="AO2428">
        <v>0</v>
      </c>
      <c r="AP2428">
        <v>0</v>
      </c>
      <c r="AQ2428">
        <v>0</v>
      </c>
      <c r="AR2428">
        <v>0</v>
      </c>
      <c r="AS2428">
        <v>0</v>
      </c>
      <c r="AT2428">
        <v>0</v>
      </c>
      <c r="AU2428">
        <v>0</v>
      </c>
      <c r="AV2428">
        <v>0</v>
      </c>
      <c r="AW2428">
        <v>0</v>
      </c>
      <c r="AX2428">
        <v>1</v>
      </c>
    </row>
    <row r="2429" spans="1:50" x14ac:dyDescent="0.25">
      <c r="A2429" s="36">
        <v>5902251</v>
      </c>
      <c r="B2429" s="36">
        <v>39930</v>
      </c>
      <c r="C2429" t="s">
        <v>64</v>
      </c>
      <c r="D2429">
        <v>3304</v>
      </c>
      <c r="E2429">
        <v>4444</v>
      </c>
      <c r="F2429" s="1">
        <v>40209</v>
      </c>
      <c r="G2429" s="1">
        <v>40211</v>
      </c>
      <c r="H2429">
        <v>1</v>
      </c>
      <c r="I2429">
        <v>2010</v>
      </c>
      <c r="J2429">
        <v>-45</v>
      </c>
      <c r="K2429">
        <v>128</v>
      </c>
      <c r="L2429" t="s">
        <v>1623</v>
      </c>
      <c r="M2429" t="s">
        <v>597</v>
      </c>
      <c r="N2429" s="1">
        <v>41969</v>
      </c>
      <c r="O2429">
        <v>-46.763300000000001</v>
      </c>
      <c r="P2429">
        <v>125.0791</v>
      </c>
      <c r="Q2429" t="s">
        <v>3</v>
      </c>
      <c r="R2429" t="s">
        <v>637</v>
      </c>
      <c r="S2429" t="s">
        <v>638</v>
      </c>
      <c r="T2429" t="s">
        <v>8</v>
      </c>
      <c r="U2429" t="s">
        <v>7</v>
      </c>
      <c r="V2429">
        <v>1759.8225</v>
      </c>
      <c r="W2429">
        <v>0.74</v>
      </c>
      <c r="X2429">
        <v>1</v>
      </c>
      <c r="Y2429">
        <v>174</v>
      </c>
      <c r="Z2429">
        <v>166</v>
      </c>
      <c r="AA2429">
        <v>0</v>
      </c>
      <c r="AB2429">
        <v>0</v>
      </c>
      <c r="AC2429">
        <v>245</v>
      </c>
      <c r="AD2429">
        <v>1000</v>
      </c>
      <c r="AE2429">
        <v>2000</v>
      </c>
      <c r="AF2429">
        <v>0</v>
      </c>
      <c r="AG2429">
        <v>0</v>
      </c>
      <c r="AH2429">
        <v>0</v>
      </c>
      <c r="AI2429">
        <v>0</v>
      </c>
      <c r="AJ2429">
        <v>0</v>
      </c>
      <c r="AK2429">
        <v>0</v>
      </c>
      <c r="AL2429">
        <v>0</v>
      </c>
      <c r="AM2429">
        <v>0</v>
      </c>
      <c r="AN2429">
        <v>0</v>
      </c>
      <c r="AO2429">
        <v>0</v>
      </c>
      <c r="AP2429">
        <v>0</v>
      </c>
      <c r="AQ2429">
        <v>0</v>
      </c>
      <c r="AR2429">
        <v>0</v>
      </c>
      <c r="AS2429">
        <v>0</v>
      </c>
      <c r="AT2429">
        <v>0</v>
      </c>
      <c r="AU2429">
        <v>0</v>
      </c>
      <c r="AV2429">
        <v>0</v>
      </c>
      <c r="AW2429">
        <v>0</v>
      </c>
      <c r="AX2429">
        <v>1</v>
      </c>
    </row>
    <row r="2430" spans="1:50" x14ac:dyDescent="0.25">
      <c r="A2430" s="36">
        <v>1901413</v>
      </c>
      <c r="B2430" s="36">
        <v>39939</v>
      </c>
      <c r="C2430" t="s">
        <v>64</v>
      </c>
      <c r="D2430">
        <v>3300</v>
      </c>
      <c r="E2430">
        <v>4377</v>
      </c>
      <c r="F2430" s="1">
        <v>40208</v>
      </c>
      <c r="G2430" s="1">
        <v>40211</v>
      </c>
      <c r="H2430">
        <v>1</v>
      </c>
      <c r="I2430">
        <v>2010</v>
      </c>
      <c r="J2430">
        <v>-45</v>
      </c>
      <c r="K2430">
        <v>121</v>
      </c>
      <c r="L2430" t="s">
        <v>1623</v>
      </c>
      <c r="M2430" t="s">
        <v>597</v>
      </c>
      <c r="N2430" s="1">
        <v>41968</v>
      </c>
      <c r="O2430">
        <v>-55.398200000000003</v>
      </c>
      <c r="P2430">
        <v>-158.85400000000001</v>
      </c>
      <c r="Q2430" t="s">
        <v>3</v>
      </c>
      <c r="R2430" t="s">
        <v>637</v>
      </c>
      <c r="S2430" t="s">
        <v>638</v>
      </c>
      <c r="T2430" t="s">
        <v>8</v>
      </c>
      <c r="U2430" t="s">
        <v>7</v>
      </c>
      <c r="V2430">
        <v>1760.0854999999999</v>
      </c>
      <c r="W2430">
        <v>0.74</v>
      </c>
      <c r="X2430">
        <v>1</v>
      </c>
      <c r="Y2430">
        <v>168</v>
      </c>
      <c r="Z2430">
        <v>167</v>
      </c>
      <c r="AA2430">
        <v>0</v>
      </c>
      <c r="AB2430">
        <v>0</v>
      </c>
      <c r="AC2430">
        <v>245</v>
      </c>
      <c r="AD2430">
        <v>1000</v>
      </c>
      <c r="AE2430">
        <v>2000</v>
      </c>
      <c r="AF2430">
        <v>0</v>
      </c>
      <c r="AG2430">
        <v>0</v>
      </c>
      <c r="AH2430">
        <v>0</v>
      </c>
      <c r="AI2430">
        <v>0</v>
      </c>
      <c r="AJ2430">
        <v>0</v>
      </c>
      <c r="AK2430">
        <v>0</v>
      </c>
      <c r="AL2430">
        <v>0</v>
      </c>
      <c r="AM2430">
        <v>0</v>
      </c>
      <c r="AN2430">
        <v>0</v>
      </c>
      <c r="AO2430">
        <v>0</v>
      </c>
      <c r="AP2430">
        <v>0</v>
      </c>
      <c r="AQ2430">
        <v>0</v>
      </c>
      <c r="AR2430">
        <v>0</v>
      </c>
      <c r="AS2430">
        <v>0</v>
      </c>
      <c r="AT2430">
        <v>0</v>
      </c>
      <c r="AU2430">
        <v>0</v>
      </c>
      <c r="AV2430">
        <v>0</v>
      </c>
      <c r="AW2430">
        <v>0</v>
      </c>
      <c r="AX2430">
        <v>1</v>
      </c>
    </row>
    <row r="2431" spans="1:50" x14ac:dyDescent="0.25">
      <c r="A2431" s="36">
        <v>1901415</v>
      </c>
      <c r="B2431" s="36">
        <v>39923</v>
      </c>
      <c r="C2431" t="s">
        <v>64</v>
      </c>
      <c r="D2431">
        <v>3302</v>
      </c>
      <c r="E2431">
        <v>4375</v>
      </c>
      <c r="F2431" s="1">
        <v>40207</v>
      </c>
      <c r="G2431" s="1">
        <v>40211</v>
      </c>
      <c r="H2431">
        <v>1</v>
      </c>
      <c r="I2431">
        <v>2010</v>
      </c>
      <c r="J2431">
        <v>-45</v>
      </c>
      <c r="K2431">
        <v>117</v>
      </c>
      <c r="L2431" t="s">
        <v>1623</v>
      </c>
      <c r="M2431" t="s">
        <v>597</v>
      </c>
      <c r="N2431" s="1">
        <v>41967</v>
      </c>
      <c r="O2431">
        <v>-59.6372</v>
      </c>
      <c r="P2431">
        <v>-85.883200000000002</v>
      </c>
      <c r="Q2431" t="s">
        <v>3</v>
      </c>
      <c r="R2431" t="s">
        <v>637</v>
      </c>
      <c r="S2431" t="s">
        <v>638</v>
      </c>
      <c r="T2431" t="s">
        <v>8</v>
      </c>
      <c r="U2431" t="s">
        <v>7</v>
      </c>
      <c r="V2431">
        <v>1760.2166</v>
      </c>
      <c r="W2431">
        <v>0.74</v>
      </c>
      <c r="X2431">
        <v>1</v>
      </c>
      <c r="Y2431">
        <v>174</v>
      </c>
      <c r="Z2431">
        <v>166</v>
      </c>
      <c r="AA2431">
        <v>0</v>
      </c>
      <c r="AB2431">
        <v>0</v>
      </c>
      <c r="AC2431">
        <v>245</v>
      </c>
      <c r="AD2431">
        <v>1000</v>
      </c>
      <c r="AE2431">
        <v>2000</v>
      </c>
      <c r="AF2431">
        <v>0</v>
      </c>
      <c r="AG2431">
        <v>0</v>
      </c>
      <c r="AH2431">
        <v>0</v>
      </c>
      <c r="AI2431">
        <v>0</v>
      </c>
      <c r="AJ2431">
        <v>0</v>
      </c>
      <c r="AK2431">
        <v>0</v>
      </c>
      <c r="AL2431">
        <v>0</v>
      </c>
      <c r="AM2431">
        <v>0</v>
      </c>
      <c r="AN2431">
        <v>0</v>
      </c>
      <c r="AO2431">
        <v>0</v>
      </c>
      <c r="AP2431">
        <v>0</v>
      </c>
      <c r="AQ2431">
        <v>0</v>
      </c>
      <c r="AR2431">
        <v>0</v>
      </c>
      <c r="AS2431">
        <v>0</v>
      </c>
      <c r="AT2431">
        <v>0</v>
      </c>
      <c r="AU2431">
        <v>0</v>
      </c>
      <c r="AV2431">
        <v>0</v>
      </c>
      <c r="AW2431">
        <v>0</v>
      </c>
      <c r="AX2431">
        <v>1</v>
      </c>
    </row>
    <row r="2432" spans="1:50" x14ac:dyDescent="0.25">
      <c r="A2432" s="36">
        <v>5902254</v>
      </c>
      <c r="B2432" s="36">
        <v>55844</v>
      </c>
      <c r="C2432" t="s">
        <v>64</v>
      </c>
      <c r="D2432">
        <v>3307</v>
      </c>
      <c r="E2432">
        <v>4463</v>
      </c>
      <c r="F2432" s="1">
        <v>40206</v>
      </c>
      <c r="G2432" s="1">
        <v>40211</v>
      </c>
      <c r="H2432">
        <v>1</v>
      </c>
      <c r="I2432">
        <v>2010</v>
      </c>
      <c r="J2432">
        <v>-45</v>
      </c>
      <c r="K2432">
        <v>113</v>
      </c>
      <c r="L2432" t="s">
        <v>1623</v>
      </c>
      <c r="M2432" t="s">
        <v>597</v>
      </c>
      <c r="N2432" s="1">
        <v>41966</v>
      </c>
      <c r="O2432">
        <v>-31.932099999999998</v>
      </c>
      <c r="P2432">
        <v>110.33580000000001</v>
      </c>
      <c r="Q2432" t="s">
        <v>3</v>
      </c>
      <c r="R2432" t="s">
        <v>637</v>
      </c>
      <c r="S2432" t="s">
        <v>638</v>
      </c>
      <c r="T2432" t="s">
        <v>8</v>
      </c>
      <c r="U2432" t="s">
        <v>7</v>
      </c>
      <c r="V2432">
        <v>1759.7904000000001</v>
      </c>
      <c r="W2432">
        <v>0.74</v>
      </c>
      <c r="X2432">
        <v>1</v>
      </c>
      <c r="Y2432">
        <v>168</v>
      </c>
      <c r="Z2432">
        <v>166</v>
      </c>
      <c r="AA2432">
        <v>0</v>
      </c>
      <c r="AB2432">
        <v>0</v>
      </c>
      <c r="AC2432">
        <v>245</v>
      </c>
      <c r="AD2432">
        <v>1000</v>
      </c>
      <c r="AE2432">
        <v>2000</v>
      </c>
      <c r="AF2432">
        <v>0</v>
      </c>
      <c r="AG2432">
        <v>0</v>
      </c>
      <c r="AH2432">
        <v>0</v>
      </c>
      <c r="AI2432">
        <v>0</v>
      </c>
      <c r="AJ2432">
        <v>0</v>
      </c>
      <c r="AK2432">
        <v>0</v>
      </c>
      <c r="AL2432">
        <v>0</v>
      </c>
      <c r="AM2432">
        <v>0</v>
      </c>
      <c r="AN2432">
        <v>0</v>
      </c>
      <c r="AO2432">
        <v>0</v>
      </c>
      <c r="AP2432">
        <v>0</v>
      </c>
      <c r="AQ2432">
        <v>0</v>
      </c>
      <c r="AR2432">
        <v>0</v>
      </c>
      <c r="AS2432">
        <v>0</v>
      </c>
      <c r="AT2432">
        <v>0</v>
      </c>
      <c r="AU2432">
        <v>0</v>
      </c>
      <c r="AV2432">
        <v>0</v>
      </c>
      <c r="AW2432">
        <v>0</v>
      </c>
      <c r="AX2432">
        <v>1</v>
      </c>
    </row>
    <row r="2433" spans="1:50" x14ac:dyDescent="0.25">
      <c r="A2433" s="36">
        <v>1901411</v>
      </c>
      <c r="B2433" s="36">
        <v>39943</v>
      </c>
      <c r="C2433" t="s">
        <v>64</v>
      </c>
      <c r="D2433">
        <v>3298</v>
      </c>
      <c r="E2433">
        <v>4442</v>
      </c>
      <c r="F2433" s="1">
        <v>40205</v>
      </c>
      <c r="G2433" s="1">
        <v>40211</v>
      </c>
      <c r="H2433">
        <v>1</v>
      </c>
      <c r="I2433">
        <v>2010</v>
      </c>
      <c r="J2433">
        <v>-45</v>
      </c>
      <c r="K2433">
        <v>105</v>
      </c>
      <c r="L2433" t="s">
        <v>1623</v>
      </c>
      <c r="M2433" t="s">
        <v>597</v>
      </c>
      <c r="N2433" s="1">
        <v>41975</v>
      </c>
      <c r="O2433">
        <v>-55.863100000000003</v>
      </c>
      <c r="P2433">
        <v>-110.4426</v>
      </c>
      <c r="Q2433" t="s">
        <v>3</v>
      </c>
      <c r="R2433" t="s">
        <v>637</v>
      </c>
      <c r="S2433" t="s">
        <v>638</v>
      </c>
      <c r="T2433" t="s">
        <v>8</v>
      </c>
      <c r="U2433" t="s">
        <v>7</v>
      </c>
      <c r="V2433">
        <v>1769.9826</v>
      </c>
      <c r="W2433">
        <v>0.74</v>
      </c>
      <c r="X2433">
        <v>1</v>
      </c>
      <c r="Y2433">
        <v>168</v>
      </c>
      <c r="Z2433">
        <v>167</v>
      </c>
      <c r="AA2433">
        <v>0</v>
      </c>
      <c r="AB2433">
        <v>0</v>
      </c>
      <c r="AC2433">
        <v>245</v>
      </c>
      <c r="AD2433">
        <v>1000</v>
      </c>
      <c r="AE2433">
        <v>2000</v>
      </c>
      <c r="AF2433">
        <v>0</v>
      </c>
      <c r="AG2433">
        <v>0</v>
      </c>
      <c r="AH2433">
        <v>0</v>
      </c>
      <c r="AI2433">
        <v>0</v>
      </c>
      <c r="AJ2433">
        <v>0</v>
      </c>
      <c r="AK2433">
        <v>0</v>
      </c>
      <c r="AL2433">
        <v>0</v>
      </c>
      <c r="AM2433">
        <v>0</v>
      </c>
      <c r="AN2433">
        <v>0</v>
      </c>
      <c r="AO2433">
        <v>0</v>
      </c>
      <c r="AP2433">
        <v>0</v>
      </c>
      <c r="AQ2433">
        <v>0</v>
      </c>
      <c r="AR2433">
        <v>0</v>
      </c>
      <c r="AS2433">
        <v>0</v>
      </c>
      <c r="AT2433">
        <v>0</v>
      </c>
      <c r="AU2433">
        <v>0</v>
      </c>
      <c r="AV2433">
        <v>0</v>
      </c>
      <c r="AW2433">
        <v>0</v>
      </c>
      <c r="AX2433">
        <v>1</v>
      </c>
    </row>
    <row r="2434" spans="1:50" x14ac:dyDescent="0.25">
      <c r="A2434" s="36">
        <v>1901398</v>
      </c>
      <c r="B2434" s="36">
        <v>39957</v>
      </c>
      <c r="C2434" t="s">
        <v>64</v>
      </c>
      <c r="D2434">
        <v>3285</v>
      </c>
      <c r="E2434">
        <v>4379</v>
      </c>
      <c r="F2434" s="1">
        <v>40204</v>
      </c>
      <c r="G2434" s="1">
        <v>40211</v>
      </c>
      <c r="H2434">
        <v>1</v>
      </c>
      <c r="I2434">
        <v>2010</v>
      </c>
      <c r="J2434">
        <v>-45</v>
      </c>
      <c r="K2434">
        <v>101</v>
      </c>
      <c r="L2434" t="s">
        <v>1623</v>
      </c>
      <c r="M2434" t="s">
        <v>597</v>
      </c>
      <c r="N2434" s="1">
        <v>41974</v>
      </c>
      <c r="O2434">
        <v>-44.015099999999997</v>
      </c>
      <c r="P2434">
        <v>156.15090000000001</v>
      </c>
      <c r="Q2434" t="s">
        <v>3</v>
      </c>
      <c r="R2434" t="s">
        <v>637</v>
      </c>
      <c r="S2434" t="s">
        <v>638</v>
      </c>
      <c r="T2434" t="s">
        <v>8</v>
      </c>
      <c r="U2434" t="s">
        <v>7</v>
      </c>
      <c r="V2434">
        <v>1769.9390000000001</v>
      </c>
      <c r="W2434">
        <v>0.74</v>
      </c>
      <c r="X2434">
        <v>1</v>
      </c>
      <c r="Y2434">
        <v>175</v>
      </c>
      <c r="Z2434">
        <v>166</v>
      </c>
      <c r="AA2434">
        <v>0</v>
      </c>
      <c r="AB2434">
        <v>0</v>
      </c>
      <c r="AC2434">
        <v>245</v>
      </c>
      <c r="AD2434">
        <v>1000</v>
      </c>
      <c r="AE2434">
        <v>2000</v>
      </c>
      <c r="AF2434">
        <v>0</v>
      </c>
      <c r="AG2434">
        <v>0</v>
      </c>
      <c r="AH2434">
        <v>0</v>
      </c>
      <c r="AI2434">
        <v>0</v>
      </c>
      <c r="AJ2434">
        <v>0</v>
      </c>
      <c r="AK2434">
        <v>0</v>
      </c>
      <c r="AL2434">
        <v>0</v>
      </c>
      <c r="AM2434">
        <v>0</v>
      </c>
      <c r="AN2434">
        <v>0</v>
      </c>
      <c r="AO2434">
        <v>0</v>
      </c>
      <c r="AP2434">
        <v>0</v>
      </c>
      <c r="AQ2434">
        <v>0</v>
      </c>
      <c r="AR2434">
        <v>0</v>
      </c>
      <c r="AS2434">
        <v>0</v>
      </c>
      <c r="AT2434">
        <v>0</v>
      </c>
      <c r="AU2434">
        <v>0</v>
      </c>
      <c r="AV2434">
        <v>0</v>
      </c>
      <c r="AW2434">
        <v>0</v>
      </c>
      <c r="AX2434">
        <v>1</v>
      </c>
    </row>
    <row r="2435" spans="1:50" x14ac:dyDescent="0.25">
      <c r="A2435" s="36">
        <v>1901408</v>
      </c>
      <c r="B2435" s="36">
        <v>46383</v>
      </c>
      <c r="C2435" t="s">
        <v>64</v>
      </c>
      <c r="D2435">
        <v>3295</v>
      </c>
      <c r="E2435">
        <v>4279</v>
      </c>
      <c r="F2435" s="1">
        <v>40203</v>
      </c>
      <c r="G2435" s="1">
        <v>40211</v>
      </c>
      <c r="H2435">
        <v>1</v>
      </c>
      <c r="I2435">
        <v>2010</v>
      </c>
      <c r="J2435">
        <v>-45</v>
      </c>
      <c r="K2435">
        <v>97</v>
      </c>
      <c r="L2435" t="s">
        <v>1623</v>
      </c>
      <c r="M2435" t="s">
        <v>597</v>
      </c>
      <c r="N2435" s="1">
        <v>41974</v>
      </c>
      <c r="O2435">
        <v>-51.897100000000002</v>
      </c>
      <c r="P2435">
        <v>-105.3643</v>
      </c>
      <c r="Q2435" t="s">
        <v>3</v>
      </c>
      <c r="R2435" t="s">
        <v>637</v>
      </c>
      <c r="S2435" t="s">
        <v>638</v>
      </c>
      <c r="T2435" t="s">
        <v>8</v>
      </c>
      <c r="U2435" t="s">
        <v>7</v>
      </c>
      <c r="V2435">
        <v>1770.3218999999999</v>
      </c>
      <c r="W2435">
        <v>0.74</v>
      </c>
      <c r="X2435">
        <v>1</v>
      </c>
      <c r="Y2435">
        <v>175</v>
      </c>
      <c r="Z2435">
        <v>167</v>
      </c>
      <c r="AA2435">
        <v>0</v>
      </c>
      <c r="AB2435">
        <v>0</v>
      </c>
      <c r="AC2435">
        <v>245</v>
      </c>
      <c r="AD2435">
        <v>1000</v>
      </c>
      <c r="AE2435">
        <v>2000</v>
      </c>
      <c r="AF2435">
        <v>0</v>
      </c>
      <c r="AG2435">
        <v>0</v>
      </c>
      <c r="AH2435">
        <v>0</v>
      </c>
      <c r="AI2435">
        <v>0</v>
      </c>
      <c r="AJ2435">
        <v>0</v>
      </c>
      <c r="AK2435">
        <v>0</v>
      </c>
      <c r="AL2435">
        <v>0</v>
      </c>
      <c r="AM2435">
        <v>0</v>
      </c>
      <c r="AN2435">
        <v>0</v>
      </c>
      <c r="AO2435">
        <v>0</v>
      </c>
      <c r="AP2435">
        <v>0</v>
      </c>
      <c r="AQ2435">
        <v>0</v>
      </c>
      <c r="AR2435">
        <v>0</v>
      </c>
      <c r="AS2435">
        <v>0</v>
      </c>
      <c r="AT2435">
        <v>0</v>
      </c>
      <c r="AU2435">
        <v>0</v>
      </c>
      <c r="AV2435">
        <v>0</v>
      </c>
      <c r="AW2435">
        <v>0</v>
      </c>
      <c r="AX2435">
        <v>1</v>
      </c>
    </row>
    <row r="2436" spans="1:50" x14ac:dyDescent="0.25">
      <c r="A2436" s="36">
        <v>5902259</v>
      </c>
      <c r="B2436" s="36">
        <v>55817</v>
      </c>
      <c r="C2436" t="s">
        <v>64</v>
      </c>
      <c r="D2436">
        <v>3312</v>
      </c>
      <c r="E2436">
        <v>4528</v>
      </c>
      <c r="F2436" s="1">
        <v>40203</v>
      </c>
      <c r="G2436" s="1">
        <v>40239</v>
      </c>
      <c r="H2436">
        <v>1</v>
      </c>
      <c r="I2436">
        <v>2010</v>
      </c>
      <c r="J2436">
        <v>-45</v>
      </c>
      <c r="K2436">
        <v>93.04</v>
      </c>
      <c r="L2436" t="s">
        <v>1623</v>
      </c>
      <c r="M2436" t="s">
        <v>597</v>
      </c>
      <c r="N2436" s="1">
        <v>41973</v>
      </c>
      <c r="O2436">
        <v>-49.523000000000003</v>
      </c>
      <c r="P2436">
        <v>-167.87180000000001</v>
      </c>
      <c r="Q2436" t="s">
        <v>3</v>
      </c>
      <c r="R2436" t="s">
        <v>637</v>
      </c>
      <c r="S2436" t="s">
        <v>638</v>
      </c>
      <c r="T2436" t="s">
        <v>8</v>
      </c>
      <c r="U2436" t="s">
        <v>7</v>
      </c>
      <c r="V2436">
        <v>1770.0817</v>
      </c>
      <c r="W2436">
        <v>0.74</v>
      </c>
      <c r="X2436">
        <v>1</v>
      </c>
      <c r="Y2436">
        <v>175</v>
      </c>
      <c r="Z2436">
        <v>169</v>
      </c>
      <c r="AA2436">
        <v>0</v>
      </c>
      <c r="AB2436">
        <v>0</v>
      </c>
      <c r="AC2436">
        <v>245</v>
      </c>
      <c r="AD2436">
        <v>1000</v>
      </c>
      <c r="AE2436">
        <v>2000</v>
      </c>
      <c r="AF2436">
        <v>0</v>
      </c>
      <c r="AG2436">
        <v>0</v>
      </c>
      <c r="AH2436">
        <v>0</v>
      </c>
      <c r="AI2436">
        <v>0</v>
      </c>
      <c r="AJ2436">
        <v>0</v>
      </c>
      <c r="AK2436">
        <v>0</v>
      </c>
      <c r="AL2436">
        <v>0</v>
      </c>
      <c r="AM2436">
        <v>0</v>
      </c>
      <c r="AN2436">
        <v>0</v>
      </c>
      <c r="AO2436">
        <v>0</v>
      </c>
      <c r="AP2436">
        <v>0</v>
      </c>
      <c r="AQ2436">
        <v>0</v>
      </c>
      <c r="AR2436">
        <v>0</v>
      </c>
      <c r="AS2436">
        <v>0</v>
      </c>
      <c r="AT2436">
        <v>0</v>
      </c>
      <c r="AU2436">
        <v>0</v>
      </c>
      <c r="AV2436">
        <v>0</v>
      </c>
      <c r="AW2436">
        <v>0</v>
      </c>
      <c r="AX2436">
        <v>1</v>
      </c>
    </row>
    <row r="2437" spans="1:50" x14ac:dyDescent="0.25">
      <c r="A2437" s="36">
        <v>5902256</v>
      </c>
      <c r="B2437" s="36">
        <v>39927</v>
      </c>
      <c r="C2437" t="s">
        <v>64</v>
      </c>
      <c r="D2437">
        <v>3309</v>
      </c>
      <c r="E2437">
        <v>4529</v>
      </c>
      <c r="F2437" s="1">
        <v>40202</v>
      </c>
      <c r="G2437" s="1">
        <v>40211</v>
      </c>
      <c r="H2437">
        <v>1</v>
      </c>
      <c r="I2437">
        <v>2010</v>
      </c>
      <c r="J2437">
        <v>-44.33</v>
      </c>
      <c r="K2437">
        <v>88.33</v>
      </c>
      <c r="L2437" t="s">
        <v>1623</v>
      </c>
      <c r="M2437" t="s">
        <v>597</v>
      </c>
      <c r="N2437" s="1">
        <v>41972</v>
      </c>
      <c r="O2437">
        <v>-47.957299999999996</v>
      </c>
      <c r="P2437">
        <v>-167.1009</v>
      </c>
      <c r="Q2437" t="s">
        <v>3</v>
      </c>
      <c r="R2437" t="s">
        <v>637</v>
      </c>
      <c r="S2437" t="s">
        <v>638</v>
      </c>
      <c r="T2437" t="s">
        <v>8</v>
      </c>
      <c r="U2437" t="s">
        <v>7</v>
      </c>
      <c r="V2437">
        <v>1770.0567000000001</v>
      </c>
      <c r="W2437">
        <v>0.74</v>
      </c>
      <c r="X2437">
        <v>1</v>
      </c>
      <c r="Y2437">
        <v>175</v>
      </c>
      <c r="Z2437">
        <v>167</v>
      </c>
      <c r="AA2437">
        <v>0</v>
      </c>
      <c r="AB2437">
        <v>0</v>
      </c>
      <c r="AC2437">
        <v>245</v>
      </c>
      <c r="AD2437">
        <v>1000</v>
      </c>
      <c r="AE2437">
        <v>2000</v>
      </c>
      <c r="AF2437">
        <v>0</v>
      </c>
      <c r="AG2437">
        <v>0</v>
      </c>
      <c r="AH2437">
        <v>0</v>
      </c>
      <c r="AI2437">
        <v>0</v>
      </c>
      <c r="AJ2437">
        <v>0</v>
      </c>
      <c r="AK2437">
        <v>0</v>
      </c>
      <c r="AL2437">
        <v>0</v>
      </c>
      <c r="AM2437">
        <v>0</v>
      </c>
      <c r="AN2437">
        <v>0</v>
      </c>
      <c r="AO2437">
        <v>0</v>
      </c>
      <c r="AP2437">
        <v>0</v>
      </c>
      <c r="AQ2437">
        <v>0</v>
      </c>
      <c r="AR2437">
        <v>0</v>
      </c>
      <c r="AS2437">
        <v>0</v>
      </c>
      <c r="AT2437">
        <v>0</v>
      </c>
      <c r="AU2437">
        <v>0</v>
      </c>
      <c r="AV2437">
        <v>0</v>
      </c>
      <c r="AW2437">
        <v>0</v>
      </c>
      <c r="AX2437">
        <v>1</v>
      </c>
    </row>
    <row r="2438" spans="1:50" x14ac:dyDescent="0.25">
      <c r="A2438" s="36">
        <v>1901402</v>
      </c>
      <c r="B2438" s="36">
        <v>55734</v>
      </c>
      <c r="C2438" t="s">
        <v>64</v>
      </c>
      <c r="D2438">
        <v>3289</v>
      </c>
      <c r="E2438">
        <v>4358</v>
      </c>
      <c r="F2438" s="1">
        <v>40201</v>
      </c>
      <c r="G2438" s="1">
        <v>40211</v>
      </c>
      <c r="H2438">
        <v>1</v>
      </c>
      <c r="I2438">
        <v>2010</v>
      </c>
      <c r="J2438">
        <v>-45</v>
      </c>
      <c r="K2438">
        <v>82.33</v>
      </c>
      <c r="L2438" t="s">
        <v>1623</v>
      </c>
      <c r="M2438" t="s">
        <v>597</v>
      </c>
      <c r="N2438" s="1">
        <v>41971</v>
      </c>
      <c r="O2438">
        <v>-33.472999999999999</v>
      </c>
      <c r="P2438">
        <v>94.967100000000002</v>
      </c>
      <c r="Q2438" t="s">
        <v>3</v>
      </c>
      <c r="R2438" t="s">
        <v>637</v>
      </c>
      <c r="S2438" t="s">
        <v>638</v>
      </c>
      <c r="T2438" t="s">
        <v>8</v>
      </c>
      <c r="U2438" t="s">
        <v>7</v>
      </c>
      <c r="V2438">
        <v>1770.1940999999999</v>
      </c>
      <c r="W2438">
        <v>0.74</v>
      </c>
      <c r="X2438">
        <v>1</v>
      </c>
      <c r="Y2438">
        <v>175</v>
      </c>
      <c r="Z2438">
        <v>166</v>
      </c>
      <c r="AA2438">
        <v>0</v>
      </c>
      <c r="AB2438">
        <v>0</v>
      </c>
      <c r="AC2438">
        <v>245</v>
      </c>
      <c r="AD2438">
        <v>1000</v>
      </c>
      <c r="AE2438">
        <v>2000</v>
      </c>
      <c r="AF2438">
        <v>0</v>
      </c>
      <c r="AG2438">
        <v>0</v>
      </c>
      <c r="AH2438">
        <v>0</v>
      </c>
      <c r="AI2438">
        <v>0</v>
      </c>
      <c r="AJ2438">
        <v>0</v>
      </c>
      <c r="AK2438">
        <v>0</v>
      </c>
      <c r="AL2438">
        <v>0</v>
      </c>
      <c r="AM2438">
        <v>0</v>
      </c>
      <c r="AN2438">
        <v>0</v>
      </c>
      <c r="AO2438">
        <v>0</v>
      </c>
      <c r="AP2438">
        <v>0</v>
      </c>
      <c r="AQ2438">
        <v>0</v>
      </c>
      <c r="AR2438">
        <v>0</v>
      </c>
      <c r="AS2438">
        <v>0</v>
      </c>
      <c r="AT2438">
        <v>0</v>
      </c>
      <c r="AU2438">
        <v>0</v>
      </c>
      <c r="AV2438">
        <v>0</v>
      </c>
      <c r="AW2438">
        <v>0</v>
      </c>
      <c r="AX2438">
        <v>1</v>
      </c>
    </row>
    <row r="2439" spans="1:50" x14ac:dyDescent="0.25">
      <c r="A2439" s="36">
        <v>1901407</v>
      </c>
      <c r="B2439" s="36">
        <v>41371</v>
      </c>
      <c r="C2439" t="s">
        <v>64</v>
      </c>
      <c r="D2439">
        <v>3294</v>
      </c>
      <c r="E2439">
        <v>4465</v>
      </c>
      <c r="F2439" s="1">
        <v>40200</v>
      </c>
      <c r="G2439" s="1">
        <v>40211</v>
      </c>
      <c r="H2439">
        <v>1</v>
      </c>
      <c r="I2439">
        <v>2010</v>
      </c>
      <c r="J2439">
        <v>-45</v>
      </c>
      <c r="K2439">
        <v>77</v>
      </c>
      <c r="L2439" t="s">
        <v>1623</v>
      </c>
      <c r="M2439" t="s">
        <v>597</v>
      </c>
      <c r="N2439" s="1">
        <v>41970</v>
      </c>
      <c r="O2439">
        <v>-49.3626</v>
      </c>
      <c r="P2439">
        <v>132.71520000000001</v>
      </c>
      <c r="Q2439" t="s">
        <v>3</v>
      </c>
      <c r="R2439" t="s">
        <v>637</v>
      </c>
      <c r="S2439" t="s">
        <v>638</v>
      </c>
      <c r="T2439" t="s">
        <v>8</v>
      </c>
      <c r="U2439" t="s">
        <v>7</v>
      </c>
      <c r="V2439">
        <v>1770.4222</v>
      </c>
      <c r="W2439">
        <v>0.74</v>
      </c>
      <c r="X2439">
        <v>1</v>
      </c>
      <c r="Y2439">
        <v>175</v>
      </c>
      <c r="Z2439">
        <v>167</v>
      </c>
      <c r="AA2439">
        <v>0</v>
      </c>
      <c r="AB2439">
        <v>0</v>
      </c>
      <c r="AC2439">
        <v>245</v>
      </c>
      <c r="AD2439">
        <v>1000</v>
      </c>
      <c r="AE2439">
        <v>2000</v>
      </c>
      <c r="AF2439">
        <v>0</v>
      </c>
      <c r="AG2439">
        <v>0</v>
      </c>
      <c r="AH2439">
        <v>0</v>
      </c>
      <c r="AI2439">
        <v>0</v>
      </c>
      <c r="AJ2439">
        <v>0</v>
      </c>
      <c r="AK2439">
        <v>0</v>
      </c>
      <c r="AL2439">
        <v>0</v>
      </c>
      <c r="AM2439">
        <v>0</v>
      </c>
      <c r="AN2439">
        <v>0</v>
      </c>
      <c r="AO2439">
        <v>0</v>
      </c>
      <c r="AP2439">
        <v>0</v>
      </c>
      <c r="AQ2439">
        <v>0</v>
      </c>
      <c r="AR2439">
        <v>0</v>
      </c>
      <c r="AS2439">
        <v>0</v>
      </c>
      <c r="AT2439">
        <v>0</v>
      </c>
      <c r="AU2439">
        <v>0</v>
      </c>
      <c r="AV2439">
        <v>0</v>
      </c>
      <c r="AW2439">
        <v>0</v>
      </c>
      <c r="AX2439">
        <v>1</v>
      </c>
    </row>
    <row r="2440" spans="1:50" x14ac:dyDescent="0.25">
      <c r="A2440" s="36">
        <v>1901410</v>
      </c>
      <c r="B2440" s="36">
        <v>46424</v>
      </c>
      <c r="C2440" t="s">
        <v>64</v>
      </c>
      <c r="D2440">
        <v>3297</v>
      </c>
      <c r="E2440">
        <v>4376</v>
      </c>
      <c r="F2440" s="1">
        <v>40199</v>
      </c>
      <c r="G2440" s="1">
        <v>40211</v>
      </c>
      <c r="H2440">
        <v>1</v>
      </c>
      <c r="I2440">
        <v>2010</v>
      </c>
      <c r="J2440">
        <v>-44.265999999999998</v>
      </c>
      <c r="K2440">
        <v>71.165999999999997</v>
      </c>
      <c r="L2440" t="s">
        <v>1623</v>
      </c>
      <c r="M2440" t="s">
        <v>597</v>
      </c>
      <c r="N2440" s="1">
        <v>41969</v>
      </c>
      <c r="O2440">
        <v>-31.0319</v>
      </c>
      <c r="P2440">
        <v>74.763800000000003</v>
      </c>
      <c r="Q2440" t="s">
        <v>3</v>
      </c>
      <c r="R2440" t="s">
        <v>637</v>
      </c>
      <c r="S2440" t="s">
        <v>638</v>
      </c>
      <c r="T2440" t="s">
        <v>8</v>
      </c>
      <c r="U2440" t="s">
        <v>7</v>
      </c>
      <c r="V2440">
        <v>1770.3701000000001</v>
      </c>
      <c r="W2440">
        <v>0.74</v>
      </c>
      <c r="X2440">
        <v>1</v>
      </c>
      <c r="Y2440">
        <v>175</v>
      </c>
      <c r="Z2440">
        <v>167</v>
      </c>
      <c r="AA2440">
        <v>0</v>
      </c>
      <c r="AB2440">
        <v>0</v>
      </c>
      <c r="AC2440">
        <v>245</v>
      </c>
      <c r="AD2440">
        <v>1000</v>
      </c>
      <c r="AE2440">
        <v>2000</v>
      </c>
      <c r="AF2440">
        <v>0</v>
      </c>
      <c r="AG2440">
        <v>0</v>
      </c>
      <c r="AH2440">
        <v>0</v>
      </c>
      <c r="AI2440">
        <v>0</v>
      </c>
      <c r="AJ2440">
        <v>0</v>
      </c>
      <c r="AK2440">
        <v>0</v>
      </c>
      <c r="AL2440">
        <v>0</v>
      </c>
      <c r="AM2440">
        <v>0</v>
      </c>
      <c r="AN2440">
        <v>0</v>
      </c>
      <c r="AO2440">
        <v>0</v>
      </c>
      <c r="AP2440">
        <v>0</v>
      </c>
      <c r="AQ2440">
        <v>0</v>
      </c>
      <c r="AR2440">
        <v>0</v>
      </c>
      <c r="AS2440">
        <v>0</v>
      </c>
      <c r="AT2440">
        <v>0</v>
      </c>
      <c r="AU2440">
        <v>0</v>
      </c>
      <c r="AV2440">
        <v>0</v>
      </c>
      <c r="AW2440">
        <v>0</v>
      </c>
      <c r="AX2440">
        <v>1</v>
      </c>
    </row>
    <row r="2441" spans="1:50" x14ac:dyDescent="0.25">
      <c r="A2441" s="36">
        <v>1901414</v>
      </c>
      <c r="B2441" s="36">
        <v>39921</v>
      </c>
      <c r="C2441" t="s">
        <v>64</v>
      </c>
      <c r="D2441">
        <v>3301</v>
      </c>
      <c r="E2441">
        <v>4374</v>
      </c>
      <c r="F2441" s="1">
        <v>40198</v>
      </c>
      <c r="G2441" s="1">
        <v>40210</v>
      </c>
      <c r="H2441">
        <v>1</v>
      </c>
      <c r="I2441">
        <v>2010</v>
      </c>
      <c r="J2441">
        <v>-44.216000000000001</v>
      </c>
      <c r="K2441">
        <v>67.165999999999997</v>
      </c>
      <c r="L2441" t="s">
        <v>1623</v>
      </c>
      <c r="M2441" t="s">
        <v>597</v>
      </c>
      <c r="N2441" s="1">
        <v>41968</v>
      </c>
      <c r="O2441">
        <v>-52.182099999999998</v>
      </c>
      <c r="P2441">
        <v>-153.9803</v>
      </c>
      <c r="Q2441" t="s">
        <v>3</v>
      </c>
      <c r="R2441" t="s">
        <v>637</v>
      </c>
      <c r="S2441" t="s">
        <v>638</v>
      </c>
      <c r="T2441" t="s">
        <v>8</v>
      </c>
      <c r="U2441" t="s">
        <v>7</v>
      </c>
      <c r="V2441">
        <v>1770.0452</v>
      </c>
      <c r="W2441">
        <v>0.74</v>
      </c>
      <c r="X2441">
        <v>1</v>
      </c>
      <c r="Y2441">
        <v>175</v>
      </c>
      <c r="Z2441">
        <v>167</v>
      </c>
      <c r="AA2441">
        <v>0</v>
      </c>
      <c r="AB2441">
        <v>0</v>
      </c>
      <c r="AC2441">
        <v>245</v>
      </c>
      <c r="AD2441">
        <v>1000</v>
      </c>
      <c r="AE2441">
        <v>2000</v>
      </c>
      <c r="AF2441">
        <v>0</v>
      </c>
      <c r="AG2441">
        <v>0</v>
      </c>
      <c r="AH2441">
        <v>0</v>
      </c>
      <c r="AI2441">
        <v>0</v>
      </c>
      <c r="AJ2441">
        <v>0</v>
      </c>
      <c r="AK2441">
        <v>0</v>
      </c>
      <c r="AL2441">
        <v>0</v>
      </c>
      <c r="AM2441">
        <v>0</v>
      </c>
      <c r="AN2441">
        <v>0</v>
      </c>
      <c r="AO2441">
        <v>0</v>
      </c>
      <c r="AP2441">
        <v>0</v>
      </c>
      <c r="AQ2441">
        <v>0</v>
      </c>
      <c r="AR2441">
        <v>0</v>
      </c>
      <c r="AS2441">
        <v>0</v>
      </c>
      <c r="AT2441">
        <v>0</v>
      </c>
      <c r="AU2441">
        <v>0</v>
      </c>
      <c r="AV2441">
        <v>0</v>
      </c>
      <c r="AW2441">
        <v>0</v>
      </c>
      <c r="AX2441">
        <v>1</v>
      </c>
    </row>
    <row r="2442" spans="1:50" x14ac:dyDescent="0.25">
      <c r="A2442" s="36">
        <v>5903646</v>
      </c>
      <c r="B2442" s="36">
        <v>42988</v>
      </c>
      <c r="C2442" t="s">
        <v>64</v>
      </c>
      <c r="D2442">
        <v>5206</v>
      </c>
      <c r="E2442">
        <v>5206</v>
      </c>
      <c r="F2442" s="1">
        <v>40531</v>
      </c>
      <c r="G2442" s="1">
        <v>40535</v>
      </c>
      <c r="H2442">
        <v>12</v>
      </c>
      <c r="I2442">
        <v>2010</v>
      </c>
      <c r="J2442">
        <v>-38</v>
      </c>
      <c r="K2442">
        <v>-175</v>
      </c>
      <c r="L2442" t="s">
        <v>1623</v>
      </c>
      <c r="M2442" t="s">
        <v>1634</v>
      </c>
      <c r="N2442" s="1">
        <v>41972</v>
      </c>
      <c r="O2442">
        <v>-44.272199999999998</v>
      </c>
      <c r="P2442">
        <v>-173.26089999999999</v>
      </c>
      <c r="Q2442" t="s">
        <v>3</v>
      </c>
      <c r="R2442" t="s">
        <v>615</v>
      </c>
      <c r="S2442" t="s">
        <v>616</v>
      </c>
      <c r="T2442" t="s">
        <v>13</v>
      </c>
      <c r="U2442" t="s">
        <v>12</v>
      </c>
      <c r="V2442">
        <v>1441.2783999999999</v>
      </c>
      <c r="W2442">
        <v>0.78</v>
      </c>
      <c r="X2442">
        <v>1</v>
      </c>
      <c r="Y2442">
        <v>145</v>
      </c>
      <c r="Z2442">
        <v>122</v>
      </c>
      <c r="AA2442">
        <v>0</v>
      </c>
      <c r="AB2442">
        <v>0</v>
      </c>
      <c r="AC2442">
        <v>240</v>
      </c>
      <c r="AD2442">
        <v>1000</v>
      </c>
      <c r="AE2442">
        <v>2000</v>
      </c>
      <c r="AF2442">
        <v>0</v>
      </c>
      <c r="AG2442">
        <v>0</v>
      </c>
      <c r="AH2442">
        <v>0</v>
      </c>
      <c r="AI2442">
        <v>0</v>
      </c>
      <c r="AJ2442">
        <v>0</v>
      </c>
      <c r="AK2442">
        <v>0</v>
      </c>
      <c r="AL2442">
        <v>0</v>
      </c>
      <c r="AM2442">
        <v>0</v>
      </c>
      <c r="AN2442">
        <v>0</v>
      </c>
      <c r="AO2442">
        <v>0</v>
      </c>
      <c r="AP2442">
        <v>0</v>
      </c>
      <c r="AQ2442">
        <v>0</v>
      </c>
      <c r="AR2442">
        <v>0</v>
      </c>
      <c r="AS2442">
        <v>0</v>
      </c>
      <c r="AT2442">
        <v>0</v>
      </c>
      <c r="AU2442">
        <v>0</v>
      </c>
      <c r="AV2442">
        <v>0</v>
      </c>
      <c r="AW2442">
        <v>0</v>
      </c>
      <c r="AX2442">
        <v>1</v>
      </c>
    </row>
    <row r="2443" spans="1:50" x14ac:dyDescent="0.25">
      <c r="A2443" s="36">
        <v>5903647</v>
      </c>
      <c r="B2443" s="36">
        <v>42989</v>
      </c>
      <c r="C2443" t="s">
        <v>64</v>
      </c>
      <c r="D2443">
        <v>5207</v>
      </c>
      <c r="E2443">
        <v>5207</v>
      </c>
      <c r="F2443" s="1">
        <v>40531</v>
      </c>
      <c r="G2443" s="1">
        <v>40535</v>
      </c>
      <c r="H2443">
        <v>12</v>
      </c>
      <c r="I2443">
        <v>2010</v>
      </c>
      <c r="J2443">
        <v>-40</v>
      </c>
      <c r="K2443">
        <v>-178</v>
      </c>
      <c r="L2443" t="s">
        <v>1623</v>
      </c>
      <c r="M2443" t="s">
        <v>1634</v>
      </c>
      <c r="N2443" s="1">
        <v>41973</v>
      </c>
      <c r="O2443">
        <v>-47.406599999999997</v>
      </c>
      <c r="P2443">
        <v>-167.59</v>
      </c>
      <c r="Q2443" t="s">
        <v>3</v>
      </c>
      <c r="R2443" t="s">
        <v>615</v>
      </c>
      <c r="S2443" t="s">
        <v>616</v>
      </c>
      <c r="T2443" t="s">
        <v>13</v>
      </c>
      <c r="U2443" t="s">
        <v>12</v>
      </c>
      <c r="V2443">
        <v>1441.2920999999999</v>
      </c>
      <c r="W2443">
        <v>0.78</v>
      </c>
      <c r="X2443">
        <v>1</v>
      </c>
      <c r="Y2443">
        <v>138</v>
      </c>
      <c r="Z2443">
        <v>123</v>
      </c>
      <c r="AA2443">
        <v>0</v>
      </c>
      <c r="AB2443">
        <v>0</v>
      </c>
      <c r="AC2443">
        <v>240</v>
      </c>
      <c r="AD2443">
        <v>1000</v>
      </c>
      <c r="AE2443">
        <v>2000</v>
      </c>
      <c r="AF2443">
        <v>0</v>
      </c>
      <c r="AG2443">
        <v>0</v>
      </c>
      <c r="AH2443">
        <v>0</v>
      </c>
      <c r="AI2443">
        <v>0</v>
      </c>
      <c r="AJ2443">
        <v>0</v>
      </c>
      <c r="AK2443">
        <v>0</v>
      </c>
      <c r="AL2443">
        <v>0</v>
      </c>
      <c r="AM2443">
        <v>0</v>
      </c>
      <c r="AN2443">
        <v>0</v>
      </c>
      <c r="AO2443">
        <v>0</v>
      </c>
      <c r="AP2443">
        <v>0</v>
      </c>
      <c r="AQ2443">
        <v>0</v>
      </c>
      <c r="AR2443">
        <v>0</v>
      </c>
      <c r="AS2443">
        <v>0</v>
      </c>
      <c r="AT2443">
        <v>0</v>
      </c>
      <c r="AU2443">
        <v>0</v>
      </c>
      <c r="AV2443">
        <v>0</v>
      </c>
      <c r="AW2443">
        <v>0</v>
      </c>
      <c r="AX2443">
        <v>1</v>
      </c>
    </row>
    <row r="2444" spans="1:50" x14ac:dyDescent="0.25">
      <c r="A2444" s="36">
        <v>5903633</v>
      </c>
      <c r="B2444" s="36">
        <v>42985</v>
      </c>
      <c r="C2444" t="s">
        <v>64</v>
      </c>
      <c r="D2444">
        <v>5205</v>
      </c>
      <c r="E2444">
        <v>5205</v>
      </c>
      <c r="F2444" s="1">
        <v>40475</v>
      </c>
      <c r="G2444" s="1">
        <v>40479</v>
      </c>
      <c r="H2444">
        <v>10</v>
      </c>
      <c r="I2444">
        <v>2010</v>
      </c>
      <c r="J2444">
        <v>-42</v>
      </c>
      <c r="K2444">
        <v>178</v>
      </c>
      <c r="L2444" t="s">
        <v>1623</v>
      </c>
      <c r="M2444" t="s">
        <v>1634</v>
      </c>
      <c r="N2444" s="1">
        <v>41967</v>
      </c>
      <c r="O2444">
        <v>-47.148299999999999</v>
      </c>
      <c r="P2444">
        <v>-125.90009999999999</v>
      </c>
      <c r="Q2444" t="s">
        <v>3</v>
      </c>
      <c r="R2444" t="s">
        <v>615</v>
      </c>
      <c r="S2444" t="s">
        <v>616</v>
      </c>
      <c r="T2444" t="s">
        <v>13</v>
      </c>
      <c r="U2444" t="s">
        <v>12</v>
      </c>
      <c r="V2444">
        <v>1491.1449</v>
      </c>
      <c r="W2444">
        <v>0.74</v>
      </c>
      <c r="X2444">
        <v>1</v>
      </c>
      <c r="Y2444">
        <v>144</v>
      </c>
      <c r="Z2444">
        <v>127</v>
      </c>
      <c r="AA2444">
        <v>0</v>
      </c>
      <c r="AB2444">
        <v>0</v>
      </c>
      <c r="AC2444">
        <v>240</v>
      </c>
      <c r="AD2444">
        <v>1000</v>
      </c>
      <c r="AE2444">
        <v>2000</v>
      </c>
      <c r="AF2444">
        <v>0</v>
      </c>
      <c r="AG2444">
        <v>0</v>
      </c>
      <c r="AH2444">
        <v>0</v>
      </c>
      <c r="AI2444">
        <v>0</v>
      </c>
      <c r="AJ2444">
        <v>0</v>
      </c>
      <c r="AK2444">
        <v>0</v>
      </c>
      <c r="AL2444">
        <v>0</v>
      </c>
      <c r="AM2444">
        <v>0</v>
      </c>
      <c r="AN2444">
        <v>0</v>
      </c>
      <c r="AO2444">
        <v>0</v>
      </c>
      <c r="AP2444">
        <v>0</v>
      </c>
      <c r="AQ2444">
        <v>0</v>
      </c>
      <c r="AR2444">
        <v>0</v>
      </c>
      <c r="AS2444">
        <v>0</v>
      </c>
      <c r="AT2444">
        <v>0</v>
      </c>
      <c r="AU2444">
        <v>0</v>
      </c>
      <c r="AV2444">
        <v>0</v>
      </c>
      <c r="AW2444">
        <v>0</v>
      </c>
      <c r="AX2444">
        <v>1</v>
      </c>
    </row>
    <row r="2445" spans="1:50" x14ac:dyDescent="0.25">
      <c r="A2445" s="36">
        <v>1901146</v>
      </c>
      <c r="B2445" s="36">
        <v>6841</v>
      </c>
      <c r="C2445" t="s">
        <v>65</v>
      </c>
      <c r="D2445">
        <v>4700</v>
      </c>
      <c r="E2445">
        <v>4700</v>
      </c>
      <c r="F2445" s="1">
        <v>40200</v>
      </c>
      <c r="G2445" s="1">
        <v>40210</v>
      </c>
      <c r="H2445">
        <v>1</v>
      </c>
      <c r="I2445">
        <v>2010</v>
      </c>
      <c r="J2445">
        <v>-45</v>
      </c>
      <c r="K2445">
        <v>75.510000000000005</v>
      </c>
      <c r="L2445" t="s">
        <v>1623</v>
      </c>
      <c r="M2445" t="s">
        <v>1635</v>
      </c>
      <c r="N2445" s="1">
        <v>41971</v>
      </c>
      <c r="O2445">
        <v>-58.404000000000003</v>
      </c>
      <c r="P2445">
        <v>-176.64</v>
      </c>
      <c r="Q2445" t="s">
        <v>3</v>
      </c>
      <c r="R2445" t="s">
        <v>615</v>
      </c>
      <c r="S2445" t="s">
        <v>616</v>
      </c>
      <c r="T2445" t="s">
        <v>13</v>
      </c>
      <c r="U2445" t="s">
        <v>12</v>
      </c>
      <c r="V2445">
        <v>1771.6675</v>
      </c>
      <c r="W2445">
        <v>0.74</v>
      </c>
      <c r="X2445">
        <v>1</v>
      </c>
      <c r="Y2445">
        <v>175</v>
      </c>
      <c r="Z2445">
        <v>155</v>
      </c>
      <c r="AA2445">
        <v>0</v>
      </c>
      <c r="AB2445">
        <v>0</v>
      </c>
      <c r="AC2445">
        <v>240</v>
      </c>
      <c r="AD2445">
        <v>1000</v>
      </c>
      <c r="AE2445">
        <v>2000</v>
      </c>
      <c r="AF2445">
        <v>0</v>
      </c>
      <c r="AG2445">
        <v>0</v>
      </c>
      <c r="AH2445">
        <v>0</v>
      </c>
      <c r="AI2445">
        <v>0</v>
      </c>
      <c r="AJ2445">
        <v>0</v>
      </c>
      <c r="AK2445">
        <v>0</v>
      </c>
      <c r="AL2445">
        <v>0</v>
      </c>
      <c r="AM2445">
        <v>0</v>
      </c>
      <c r="AN2445">
        <v>0</v>
      </c>
      <c r="AO2445">
        <v>0</v>
      </c>
      <c r="AP2445">
        <v>0</v>
      </c>
      <c r="AQ2445">
        <v>0</v>
      </c>
      <c r="AR2445">
        <v>0</v>
      </c>
      <c r="AS2445">
        <v>0</v>
      </c>
      <c r="AT2445">
        <v>0</v>
      </c>
      <c r="AU2445">
        <v>0</v>
      </c>
      <c r="AV2445">
        <v>0</v>
      </c>
      <c r="AW2445">
        <v>0</v>
      </c>
      <c r="AX2445">
        <v>1</v>
      </c>
    </row>
    <row r="2446" spans="1:50" x14ac:dyDescent="0.25">
      <c r="A2446" s="36">
        <v>5903238</v>
      </c>
      <c r="B2446" s="36">
        <v>6431</v>
      </c>
      <c r="C2446" t="s">
        <v>65</v>
      </c>
      <c r="D2446">
        <v>4699</v>
      </c>
      <c r="E2446">
        <v>4699</v>
      </c>
      <c r="F2446" s="1">
        <v>40209</v>
      </c>
      <c r="G2446" s="1">
        <v>40210</v>
      </c>
      <c r="H2446">
        <v>1</v>
      </c>
      <c r="I2446">
        <v>2010</v>
      </c>
      <c r="J2446">
        <v>-45</v>
      </c>
      <c r="K2446">
        <v>126</v>
      </c>
      <c r="L2446" t="s">
        <v>1623</v>
      </c>
      <c r="M2446" t="s">
        <v>1635</v>
      </c>
      <c r="N2446" s="1">
        <v>41971</v>
      </c>
      <c r="O2446">
        <v>-48.868000000000002</v>
      </c>
      <c r="P2446">
        <v>126.39100000000001</v>
      </c>
      <c r="Q2446" t="s">
        <v>3</v>
      </c>
      <c r="R2446" t="s">
        <v>615</v>
      </c>
      <c r="S2446" t="s">
        <v>616</v>
      </c>
      <c r="T2446" t="s">
        <v>13</v>
      </c>
      <c r="U2446" t="s">
        <v>12</v>
      </c>
      <c r="V2446">
        <v>1762.4348</v>
      </c>
      <c r="W2446">
        <v>0.74</v>
      </c>
      <c r="X2446">
        <v>1</v>
      </c>
      <c r="Y2446">
        <v>181</v>
      </c>
      <c r="Z2446">
        <v>154</v>
      </c>
      <c r="AA2446">
        <v>0</v>
      </c>
      <c r="AB2446">
        <v>0</v>
      </c>
      <c r="AC2446">
        <v>240</v>
      </c>
      <c r="AD2446">
        <v>1000</v>
      </c>
      <c r="AE2446">
        <v>2000</v>
      </c>
      <c r="AF2446">
        <v>0</v>
      </c>
      <c r="AG2446">
        <v>0</v>
      </c>
      <c r="AH2446">
        <v>0</v>
      </c>
      <c r="AI2446">
        <v>0</v>
      </c>
      <c r="AJ2446">
        <v>0</v>
      </c>
      <c r="AK2446">
        <v>0</v>
      </c>
      <c r="AL2446">
        <v>0</v>
      </c>
      <c r="AM2446">
        <v>0</v>
      </c>
      <c r="AN2446">
        <v>0</v>
      </c>
      <c r="AO2446">
        <v>0</v>
      </c>
      <c r="AP2446">
        <v>0</v>
      </c>
      <c r="AQ2446">
        <v>0</v>
      </c>
      <c r="AR2446">
        <v>0</v>
      </c>
      <c r="AS2446">
        <v>0</v>
      </c>
      <c r="AT2446">
        <v>0</v>
      </c>
      <c r="AU2446">
        <v>0</v>
      </c>
      <c r="AV2446">
        <v>0</v>
      </c>
      <c r="AW2446">
        <v>0</v>
      </c>
      <c r="AX2446">
        <v>1</v>
      </c>
    </row>
    <row r="2447" spans="1:50" x14ac:dyDescent="0.25">
      <c r="A2447" s="36">
        <v>5903240</v>
      </c>
      <c r="B2447" s="36">
        <v>6840</v>
      </c>
      <c r="C2447" t="s">
        <v>65</v>
      </c>
      <c r="D2447">
        <v>4698</v>
      </c>
      <c r="E2447">
        <v>4698</v>
      </c>
      <c r="F2447" s="1">
        <v>40212</v>
      </c>
      <c r="G2447" s="1">
        <v>40212</v>
      </c>
      <c r="H2447">
        <v>2</v>
      </c>
      <c r="I2447">
        <v>2010</v>
      </c>
      <c r="J2447">
        <v>-45</v>
      </c>
      <c r="K2447">
        <v>141</v>
      </c>
      <c r="L2447" t="s">
        <v>1623</v>
      </c>
      <c r="M2447" t="s">
        <v>1633</v>
      </c>
      <c r="N2447" s="1">
        <v>41972</v>
      </c>
      <c r="O2447">
        <v>-32.6</v>
      </c>
      <c r="P2447">
        <v>105.104</v>
      </c>
      <c r="Q2447" t="s">
        <v>3</v>
      </c>
      <c r="R2447" t="s">
        <v>615</v>
      </c>
      <c r="S2447" t="s">
        <v>616</v>
      </c>
      <c r="T2447" t="s">
        <v>13</v>
      </c>
      <c r="U2447" t="s">
        <v>12</v>
      </c>
      <c r="V2447">
        <v>1760.5636999999999</v>
      </c>
      <c r="W2447">
        <v>0.74</v>
      </c>
      <c r="X2447">
        <v>1</v>
      </c>
      <c r="Y2447">
        <v>174</v>
      </c>
      <c r="Z2447">
        <v>154</v>
      </c>
      <c r="AA2447">
        <v>0</v>
      </c>
      <c r="AB2447">
        <v>0</v>
      </c>
      <c r="AC2447">
        <v>240</v>
      </c>
      <c r="AD2447">
        <v>1000</v>
      </c>
      <c r="AE2447">
        <v>2000</v>
      </c>
      <c r="AF2447">
        <v>0</v>
      </c>
      <c r="AG2447">
        <v>0</v>
      </c>
      <c r="AH2447">
        <v>0</v>
      </c>
      <c r="AI2447">
        <v>0</v>
      </c>
      <c r="AJ2447">
        <v>0</v>
      </c>
      <c r="AK2447">
        <v>0</v>
      </c>
      <c r="AL2447">
        <v>0</v>
      </c>
      <c r="AM2447">
        <v>0</v>
      </c>
      <c r="AN2447">
        <v>0</v>
      </c>
      <c r="AO2447">
        <v>0</v>
      </c>
      <c r="AP2447">
        <v>0</v>
      </c>
      <c r="AQ2447">
        <v>0</v>
      </c>
      <c r="AR2447">
        <v>0</v>
      </c>
      <c r="AS2447">
        <v>0</v>
      </c>
      <c r="AT2447">
        <v>0</v>
      </c>
      <c r="AU2447">
        <v>0</v>
      </c>
      <c r="AV2447">
        <v>0</v>
      </c>
      <c r="AW2447">
        <v>0</v>
      </c>
      <c r="AX2447">
        <v>1</v>
      </c>
    </row>
    <row r="2448" spans="1:50" x14ac:dyDescent="0.25">
      <c r="A2448" s="36">
        <v>1901145</v>
      </c>
      <c r="B2448" s="36">
        <v>92698</v>
      </c>
      <c r="C2448" t="s">
        <v>64</v>
      </c>
      <c r="D2448">
        <v>4696</v>
      </c>
      <c r="E2448">
        <v>4696</v>
      </c>
      <c r="F2448" s="1">
        <v>40197</v>
      </c>
      <c r="G2448" s="1">
        <v>40198</v>
      </c>
      <c r="H2448">
        <v>1</v>
      </c>
      <c r="I2448">
        <v>2010</v>
      </c>
      <c r="J2448">
        <v>-44.45</v>
      </c>
      <c r="K2448">
        <v>61.5</v>
      </c>
      <c r="L2448" t="s">
        <v>1623</v>
      </c>
      <c r="M2448" t="s">
        <v>1635</v>
      </c>
      <c r="N2448" s="1">
        <v>41968</v>
      </c>
      <c r="O2448">
        <v>-45.906999999999996</v>
      </c>
      <c r="P2448">
        <v>151.3477</v>
      </c>
      <c r="Q2448" t="s">
        <v>3</v>
      </c>
      <c r="R2448" t="s">
        <v>615</v>
      </c>
      <c r="S2448" t="s">
        <v>616</v>
      </c>
      <c r="T2448" t="s">
        <v>13</v>
      </c>
      <c r="U2448" t="s">
        <v>12</v>
      </c>
      <c r="V2448">
        <v>1771.1582000000001</v>
      </c>
      <c r="W2448">
        <v>0.74</v>
      </c>
      <c r="X2448">
        <v>1</v>
      </c>
      <c r="Y2448">
        <v>178</v>
      </c>
      <c r="Z2448">
        <v>152</v>
      </c>
      <c r="AA2448">
        <v>0</v>
      </c>
      <c r="AB2448">
        <v>0</v>
      </c>
      <c r="AC2448">
        <v>240</v>
      </c>
      <c r="AD2448">
        <v>1000</v>
      </c>
      <c r="AE2448">
        <v>2000</v>
      </c>
      <c r="AF2448">
        <v>0</v>
      </c>
      <c r="AG2448">
        <v>0</v>
      </c>
      <c r="AH2448">
        <v>0</v>
      </c>
      <c r="AI2448">
        <v>0</v>
      </c>
      <c r="AJ2448">
        <v>0</v>
      </c>
      <c r="AK2448">
        <v>0</v>
      </c>
      <c r="AL2448">
        <v>0</v>
      </c>
      <c r="AM2448">
        <v>0</v>
      </c>
      <c r="AN2448">
        <v>0</v>
      </c>
      <c r="AO2448">
        <v>0</v>
      </c>
      <c r="AP2448">
        <v>0</v>
      </c>
      <c r="AQ2448">
        <v>0</v>
      </c>
      <c r="AR2448">
        <v>0</v>
      </c>
      <c r="AS2448">
        <v>0</v>
      </c>
      <c r="AT2448">
        <v>0</v>
      </c>
      <c r="AU2448">
        <v>0</v>
      </c>
      <c r="AV2448">
        <v>0</v>
      </c>
      <c r="AW2448">
        <v>0</v>
      </c>
      <c r="AX2448">
        <v>1</v>
      </c>
    </row>
    <row r="2449" spans="1:50" x14ac:dyDescent="0.25">
      <c r="A2449" s="36">
        <v>3901135</v>
      </c>
      <c r="B2449" s="36">
        <v>146480</v>
      </c>
      <c r="C2449" t="s">
        <v>65</v>
      </c>
      <c r="D2449">
        <v>4722</v>
      </c>
      <c r="E2449">
        <v>7093</v>
      </c>
      <c r="F2449" s="1">
        <v>41212</v>
      </c>
      <c r="G2449" s="1">
        <v>41164</v>
      </c>
      <c r="H2449">
        <v>10</v>
      </c>
      <c r="I2449">
        <v>2012</v>
      </c>
      <c r="J2449">
        <v>-45</v>
      </c>
      <c r="K2449">
        <v>-106.001</v>
      </c>
      <c r="L2449" t="s">
        <v>1623</v>
      </c>
      <c r="M2449" t="s">
        <v>1628</v>
      </c>
      <c r="N2449" s="1">
        <v>41971</v>
      </c>
      <c r="O2449">
        <v>-41.402000000000001</v>
      </c>
      <c r="P2449">
        <v>-112.229</v>
      </c>
      <c r="Q2449" t="s">
        <v>19</v>
      </c>
      <c r="R2449" t="s">
        <v>626</v>
      </c>
      <c r="S2449" t="s">
        <v>627</v>
      </c>
      <c r="T2449" t="s">
        <v>34</v>
      </c>
      <c r="U2449" t="s">
        <v>7</v>
      </c>
      <c r="V2449">
        <v>759.4701</v>
      </c>
      <c r="W2449">
        <v>0.85</v>
      </c>
      <c r="X2449">
        <v>1</v>
      </c>
      <c r="Y2449">
        <v>86</v>
      </c>
      <c r="Z2449">
        <v>54</v>
      </c>
      <c r="AA2449">
        <v>0</v>
      </c>
      <c r="AB2449">
        <v>0</v>
      </c>
      <c r="AC2449">
        <v>240</v>
      </c>
      <c r="AD2449">
        <v>1000</v>
      </c>
      <c r="AE2449">
        <v>2000</v>
      </c>
      <c r="AF2449">
        <v>0</v>
      </c>
      <c r="AG2449">
        <v>0</v>
      </c>
      <c r="AH2449">
        <v>0</v>
      </c>
      <c r="AI2449">
        <v>0</v>
      </c>
      <c r="AJ2449">
        <v>0</v>
      </c>
      <c r="AK2449">
        <v>0</v>
      </c>
      <c r="AL2449">
        <v>0</v>
      </c>
      <c r="AM2449">
        <v>0</v>
      </c>
      <c r="AN2449">
        <v>1</v>
      </c>
      <c r="AO2449">
        <v>0</v>
      </c>
      <c r="AP2449">
        <v>0</v>
      </c>
      <c r="AQ2449">
        <v>0</v>
      </c>
      <c r="AR2449">
        <v>0</v>
      </c>
      <c r="AS2449">
        <v>0</v>
      </c>
      <c r="AT2449">
        <v>0</v>
      </c>
      <c r="AU2449">
        <v>0</v>
      </c>
      <c r="AV2449">
        <v>0</v>
      </c>
      <c r="AW2449">
        <v>0</v>
      </c>
      <c r="AX2449">
        <v>1</v>
      </c>
    </row>
    <row r="2450" spans="1:50" x14ac:dyDescent="0.25">
      <c r="A2450" s="36">
        <v>5904079</v>
      </c>
      <c r="B2450" s="36">
        <v>146181</v>
      </c>
      <c r="C2450" t="s">
        <v>65</v>
      </c>
      <c r="D2450">
        <v>4719</v>
      </c>
      <c r="E2450">
        <v>7090</v>
      </c>
      <c r="F2450" s="1">
        <v>41204</v>
      </c>
      <c r="G2450" s="1">
        <v>41164</v>
      </c>
      <c r="H2450">
        <v>10</v>
      </c>
      <c r="I2450">
        <v>2012</v>
      </c>
      <c r="J2450">
        <v>-44.991999999999997</v>
      </c>
      <c r="K2450">
        <v>-145.99600000000001</v>
      </c>
      <c r="L2450" t="s">
        <v>1623</v>
      </c>
      <c r="M2450" t="s">
        <v>1628</v>
      </c>
      <c r="N2450" s="1">
        <v>41966</v>
      </c>
      <c r="O2450">
        <v>-44.779000000000003</v>
      </c>
      <c r="P2450">
        <v>-147.93299999999999</v>
      </c>
      <c r="Q2450" t="s">
        <v>19</v>
      </c>
      <c r="R2450" t="s">
        <v>626</v>
      </c>
      <c r="S2450" t="s">
        <v>627</v>
      </c>
      <c r="T2450" t="s">
        <v>34</v>
      </c>
      <c r="U2450" t="s">
        <v>7</v>
      </c>
      <c r="V2450">
        <v>762.07709999999997</v>
      </c>
      <c r="W2450">
        <v>0.85</v>
      </c>
      <c r="X2450">
        <v>1</v>
      </c>
      <c r="Y2450">
        <v>81</v>
      </c>
      <c r="Z2450">
        <v>46</v>
      </c>
      <c r="AA2450">
        <v>0</v>
      </c>
      <c r="AB2450">
        <v>0</v>
      </c>
      <c r="AC2450">
        <v>240</v>
      </c>
      <c r="AD2450">
        <v>1000</v>
      </c>
      <c r="AE2450">
        <v>2000</v>
      </c>
      <c r="AF2450">
        <v>0</v>
      </c>
      <c r="AG2450">
        <v>0</v>
      </c>
      <c r="AH2450">
        <v>0</v>
      </c>
      <c r="AI2450">
        <v>0</v>
      </c>
      <c r="AJ2450">
        <v>0</v>
      </c>
      <c r="AK2450">
        <v>0</v>
      </c>
      <c r="AL2450">
        <v>0</v>
      </c>
      <c r="AM2450">
        <v>0</v>
      </c>
      <c r="AN2450">
        <v>1</v>
      </c>
      <c r="AO2450">
        <v>0</v>
      </c>
      <c r="AP2450">
        <v>0</v>
      </c>
      <c r="AQ2450">
        <v>0</v>
      </c>
      <c r="AR2450">
        <v>0</v>
      </c>
      <c r="AS2450">
        <v>0</v>
      </c>
      <c r="AT2450">
        <v>0</v>
      </c>
      <c r="AU2450">
        <v>0</v>
      </c>
      <c r="AV2450">
        <v>0</v>
      </c>
      <c r="AW2450">
        <v>0</v>
      </c>
      <c r="AX2450">
        <v>1</v>
      </c>
    </row>
    <row r="2451" spans="1:50" x14ac:dyDescent="0.25">
      <c r="A2451" s="36">
        <v>3901027</v>
      </c>
      <c r="B2451" s="36">
        <v>15114</v>
      </c>
      <c r="C2451" t="s">
        <v>65</v>
      </c>
      <c r="D2451">
        <v>4127</v>
      </c>
      <c r="E2451">
        <v>7006</v>
      </c>
      <c r="F2451" s="1">
        <v>40802</v>
      </c>
      <c r="G2451" s="1">
        <v>40751</v>
      </c>
      <c r="H2451">
        <v>9</v>
      </c>
      <c r="I2451">
        <v>2011</v>
      </c>
      <c r="J2451">
        <v>-18.010999999999999</v>
      </c>
      <c r="K2451">
        <v>-110.01900000000001</v>
      </c>
      <c r="L2451" t="s">
        <v>1623</v>
      </c>
      <c r="M2451" t="s">
        <v>1636</v>
      </c>
      <c r="N2451" s="1">
        <v>41974</v>
      </c>
      <c r="O2451">
        <v>-18.613</v>
      </c>
      <c r="P2451">
        <v>-111.80500000000001</v>
      </c>
      <c r="Q2451" t="s">
        <v>19</v>
      </c>
      <c r="R2451" t="s">
        <v>626</v>
      </c>
      <c r="S2451" t="s">
        <v>627</v>
      </c>
      <c r="T2451" t="s">
        <v>34</v>
      </c>
      <c r="U2451" t="s">
        <v>7</v>
      </c>
      <c r="V2451">
        <v>1172.0118</v>
      </c>
      <c r="W2451">
        <v>0.78</v>
      </c>
      <c r="X2451">
        <v>1</v>
      </c>
      <c r="Y2451">
        <v>122</v>
      </c>
      <c r="Z2451">
        <v>80</v>
      </c>
      <c r="AA2451">
        <v>0</v>
      </c>
      <c r="AB2451">
        <v>0</v>
      </c>
      <c r="AC2451">
        <v>240</v>
      </c>
      <c r="AD2451">
        <v>1000</v>
      </c>
      <c r="AE2451">
        <v>2000</v>
      </c>
      <c r="AF2451">
        <v>0</v>
      </c>
      <c r="AG2451">
        <v>0</v>
      </c>
      <c r="AH2451">
        <v>0</v>
      </c>
      <c r="AI2451">
        <v>0</v>
      </c>
      <c r="AJ2451">
        <v>0</v>
      </c>
      <c r="AK2451">
        <v>0</v>
      </c>
      <c r="AL2451">
        <v>0</v>
      </c>
      <c r="AM2451">
        <v>0</v>
      </c>
      <c r="AN2451">
        <v>1</v>
      </c>
      <c r="AO2451">
        <v>0</v>
      </c>
      <c r="AP2451">
        <v>0</v>
      </c>
      <c r="AQ2451">
        <v>0</v>
      </c>
      <c r="AR2451">
        <v>0</v>
      </c>
      <c r="AS2451">
        <v>0</v>
      </c>
      <c r="AT2451">
        <v>0</v>
      </c>
      <c r="AU2451">
        <v>0</v>
      </c>
      <c r="AV2451">
        <v>0</v>
      </c>
      <c r="AW2451">
        <v>0</v>
      </c>
      <c r="AX2451">
        <v>1</v>
      </c>
    </row>
    <row r="2452" spans="1:50" x14ac:dyDescent="0.25">
      <c r="A2452" s="36">
        <v>5903784</v>
      </c>
      <c r="B2452" s="36">
        <v>94936</v>
      </c>
      <c r="C2452" t="s">
        <v>65</v>
      </c>
      <c r="D2452">
        <v>4136</v>
      </c>
      <c r="E2452">
        <v>7015</v>
      </c>
      <c r="F2452" s="1">
        <v>40817</v>
      </c>
      <c r="G2452" s="1">
        <v>40751</v>
      </c>
      <c r="H2452">
        <v>10</v>
      </c>
      <c r="I2452">
        <v>2011</v>
      </c>
      <c r="J2452">
        <v>-9.3688000000000002</v>
      </c>
      <c r="K2452">
        <v>-132.00450000000001</v>
      </c>
      <c r="L2452" t="s">
        <v>1623</v>
      </c>
      <c r="M2452" t="s">
        <v>1636</v>
      </c>
      <c r="N2452" s="1">
        <v>41966</v>
      </c>
      <c r="O2452">
        <v>-8.0990000000000002</v>
      </c>
      <c r="P2452">
        <v>-119.03700000000001</v>
      </c>
      <c r="Q2452" t="s">
        <v>19</v>
      </c>
      <c r="R2452" t="s">
        <v>626</v>
      </c>
      <c r="S2452" t="s">
        <v>627</v>
      </c>
      <c r="T2452" t="s">
        <v>34</v>
      </c>
      <c r="U2452" t="s">
        <v>7</v>
      </c>
      <c r="V2452">
        <v>1149.8257000000001</v>
      </c>
      <c r="W2452">
        <v>0.78</v>
      </c>
      <c r="X2452">
        <v>1</v>
      </c>
      <c r="Y2452">
        <v>120</v>
      </c>
      <c r="Z2452">
        <v>80</v>
      </c>
      <c r="AA2452">
        <v>0</v>
      </c>
      <c r="AB2452">
        <v>0</v>
      </c>
      <c r="AC2452">
        <v>240</v>
      </c>
      <c r="AD2452">
        <v>1000</v>
      </c>
      <c r="AE2452">
        <v>2000</v>
      </c>
      <c r="AF2452">
        <v>0</v>
      </c>
      <c r="AG2452">
        <v>0</v>
      </c>
      <c r="AH2452">
        <v>0</v>
      </c>
      <c r="AI2452">
        <v>0</v>
      </c>
      <c r="AJ2452">
        <v>0</v>
      </c>
      <c r="AK2452">
        <v>0</v>
      </c>
      <c r="AL2452">
        <v>0</v>
      </c>
      <c r="AM2452">
        <v>0</v>
      </c>
      <c r="AN2452">
        <v>1</v>
      </c>
      <c r="AO2452">
        <v>0</v>
      </c>
      <c r="AP2452">
        <v>0</v>
      </c>
      <c r="AQ2452">
        <v>0</v>
      </c>
      <c r="AR2452">
        <v>0</v>
      </c>
      <c r="AS2452">
        <v>0</v>
      </c>
      <c r="AT2452">
        <v>0</v>
      </c>
      <c r="AU2452">
        <v>0</v>
      </c>
      <c r="AV2452">
        <v>0</v>
      </c>
      <c r="AW2452">
        <v>0</v>
      </c>
      <c r="AX2452">
        <v>1</v>
      </c>
    </row>
    <row r="2453" spans="1:50" x14ac:dyDescent="0.25">
      <c r="A2453" s="36">
        <v>3901028</v>
      </c>
      <c r="B2453" s="36">
        <v>94637</v>
      </c>
      <c r="C2453" t="s">
        <v>65</v>
      </c>
      <c r="D2453">
        <v>4128</v>
      </c>
      <c r="E2453">
        <v>7007</v>
      </c>
      <c r="F2453" s="1">
        <v>40804</v>
      </c>
      <c r="G2453" s="1">
        <v>40751</v>
      </c>
      <c r="H2453">
        <v>9</v>
      </c>
      <c r="I2453">
        <v>2011</v>
      </c>
      <c r="J2453">
        <v>-17.9999</v>
      </c>
      <c r="K2453">
        <v>-104.0021</v>
      </c>
      <c r="L2453" t="s">
        <v>1623</v>
      </c>
      <c r="M2453" t="s">
        <v>1636</v>
      </c>
      <c r="N2453" s="1">
        <v>41968</v>
      </c>
      <c r="O2453">
        <v>-17.91</v>
      </c>
      <c r="P2453">
        <v>-98.340999999999994</v>
      </c>
      <c r="Q2453" t="s">
        <v>19</v>
      </c>
      <c r="R2453" t="s">
        <v>626</v>
      </c>
      <c r="S2453" t="s">
        <v>627</v>
      </c>
      <c r="T2453" t="s">
        <v>34</v>
      </c>
      <c r="U2453" t="s">
        <v>7</v>
      </c>
      <c r="V2453">
        <v>1164.0535</v>
      </c>
      <c r="W2453">
        <v>0.78</v>
      </c>
      <c r="X2453">
        <v>1</v>
      </c>
      <c r="Y2453">
        <v>115</v>
      </c>
      <c r="Z2453">
        <v>80</v>
      </c>
      <c r="AA2453">
        <v>0</v>
      </c>
      <c r="AB2453">
        <v>0</v>
      </c>
      <c r="AC2453">
        <v>240</v>
      </c>
      <c r="AD2453">
        <v>1000</v>
      </c>
      <c r="AE2453">
        <v>2000</v>
      </c>
      <c r="AF2453">
        <v>0</v>
      </c>
      <c r="AG2453">
        <v>0</v>
      </c>
      <c r="AH2453">
        <v>0</v>
      </c>
      <c r="AI2453">
        <v>0</v>
      </c>
      <c r="AJ2453">
        <v>0</v>
      </c>
      <c r="AK2453">
        <v>0</v>
      </c>
      <c r="AL2453">
        <v>0</v>
      </c>
      <c r="AM2453">
        <v>0</v>
      </c>
      <c r="AN2453">
        <v>1</v>
      </c>
      <c r="AO2453">
        <v>0</v>
      </c>
      <c r="AP2453">
        <v>0</v>
      </c>
      <c r="AQ2453">
        <v>0</v>
      </c>
      <c r="AR2453">
        <v>0</v>
      </c>
      <c r="AS2453">
        <v>0</v>
      </c>
      <c r="AT2453">
        <v>0</v>
      </c>
      <c r="AU2453">
        <v>0</v>
      </c>
      <c r="AV2453">
        <v>0</v>
      </c>
      <c r="AW2453">
        <v>0</v>
      </c>
      <c r="AX2453">
        <v>1</v>
      </c>
    </row>
    <row r="2454" spans="1:50" x14ac:dyDescent="0.25">
      <c r="A2454" s="36">
        <v>1901412</v>
      </c>
      <c r="B2454" s="36">
        <v>39931</v>
      </c>
      <c r="C2454" t="s">
        <v>64</v>
      </c>
      <c r="D2454">
        <v>3299</v>
      </c>
      <c r="E2454">
        <v>4443</v>
      </c>
      <c r="F2454" s="1">
        <v>40189</v>
      </c>
      <c r="G2454" s="1">
        <v>40199</v>
      </c>
      <c r="H2454">
        <v>1</v>
      </c>
      <c r="I2454">
        <v>2010</v>
      </c>
      <c r="J2454">
        <v>-32</v>
      </c>
      <c r="K2454">
        <v>32</v>
      </c>
      <c r="L2454" t="s">
        <v>1623</v>
      </c>
      <c r="M2454" t="s">
        <v>597</v>
      </c>
      <c r="N2454" s="1">
        <v>41970</v>
      </c>
      <c r="O2454">
        <v>-17.631599999999999</v>
      </c>
      <c r="P2454">
        <v>5.7967000000000004</v>
      </c>
      <c r="Q2454" t="s">
        <v>3</v>
      </c>
      <c r="R2454" t="s">
        <v>637</v>
      </c>
      <c r="S2454" t="s">
        <v>638</v>
      </c>
      <c r="T2454" t="s">
        <v>8</v>
      </c>
      <c r="U2454" t="s">
        <v>7</v>
      </c>
      <c r="V2454">
        <v>1780.3492000000001</v>
      </c>
      <c r="W2454">
        <v>0.74</v>
      </c>
      <c r="X2454">
        <v>1</v>
      </c>
      <c r="Y2454">
        <v>176</v>
      </c>
      <c r="Z2454">
        <v>168</v>
      </c>
      <c r="AA2454">
        <v>0</v>
      </c>
      <c r="AB2454">
        <v>0</v>
      </c>
      <c r="AC2454">
        <v>245</v>
      </c>
      <c r="AD2454">
        <v>1000</v>
      </c>
      <c r="AE2454">
        <v>2000</v>
      </c>
      <c r="AF2454">
        <v>0</v>
      </c>
      <c r="AG2454">
        <v>0</v>
      </c>
      <c r="AH2454">
        <v>0</v>
      </c>
      <c r="AI2454">
        <v>0</v>
      </c>
      <c r="AJ2454">
        <v>0</v>
      </c>
      <c r="AK2454">
        <v>0</v>
      </c>
      <c r="AL2454">
        <v>0</v>
      </c>
      <c r="AM2454">
        <v>0</v>
      </c>
      <c r="AN2454">
        <v>0</v>
      </c>
      <c r="AO2454">
        <v>0</v>
      </c>
      <c r="AP2454">
        <v>0</v>
      </c>
      <c r="AQ2454">
        <v>0</v>
      </c>
      <c r="AR2454">
        <v>0</v>
      </c>
      <c r="AS2454">
        <v>0</v>
      </c>
      <c r="AT2454">
        <v>0</v>
      </c>
      <c r="AU2454">
        <v>0</v>
      </c>
      <c r="AV2454">
        <v>0</v>
      </c>
      <c r="AW2454">
        <v>0</v>
      </c>
      <c r="AX2454">
        <v>1</v>
      </c>
    </row>
    <row r="2455" spans="1:50" x14ac:dyDescent="0.25">
      <c r="A2455" s="36">
        <v>5902260</v>
      </c>
      <c r="B2455" s="36">
        <v>39951</v>
      </c>
      <c r="C2455" t="s">
        <v>64</v>
      </c>
      <c r="D2455">
        <v>3314</v>
      </c>
      <c r="E2455">
        <v>4531</v>
      </c>
      <c r="F2455" s="1">
        <v>40190</v>
      </c>
      <c r="G2455" s="1">
        <v>40199</v>
      </c>
      <c r="H2455">
        <v>1</v>
      </c>
      <c r="I2455">
        <v>2010</v>
      </c>
      <c r="J2455">
        <v>-36</v>
      </c>
      <c r="K2455">
        <v>35</v>
      </c>
      <c r="L2455" t="s">
        <v>1623</v>
      </c>
      <c r="M2455" t="s">
        <v>597</v>
      </c>
      <c r="N2455" s="1">
        <v>41976</v>
      </c>
      <c r="O2455">
        <v>-36.944299999999998</v>
      </c>
      <c r="P2455">
        <v>131.30510000000001</v>
      </c>
      <c r="Q2455" t="s">
        <v>3</v>
      </c>
      <c r="R2455" t="s">
        <v>637</v>
      </c>
      <c r="S2455" t="s">
        <v>638</v>
      </c>
      <c r="T2455" t="s">
        <v>8</v>
      </c>
      <c r="U2455" t="s">
        <v>7</v>
      </c>
      <c r="V2455">
        <v>1786.0043000000001</v>
      </c>
      <c r="W2455">
        <v>0.74</v>
      </c>
      <c r="X2455">
        <v>1</v>
      </c>
      <c r="Y2455">
        <v>49</v>
      </c>
      <c r="Z2455">
        <v>0</v>
      </c>
      <c r="AA2455">
        <v>0</v>
      </c>
      <c r="AB2455">
        <v>0</v>
      </c>
      <c r="AC2455">
        <v>245</v>
      </c>
      <c r="AD2455">
        <v>1000</v>
      </c>
      <c r="AE2455">
        <v>2000</v>
      </c>
      <c r="AF2455">
        <v>0</v>
      </c>
      <c r="AG2455">
        <v>0</v>
      </c>
      <c r="AH2455">
        <v>0</v>
      </c>
      <c r="AI2455">
        <v>0</v>
      </c>
      <c r="AJ2455">
        <v>0</v>
      </c>
      <c r="AK2455">
        <v>0</v>
      </c>
      <c r="AL2455">
        <v>0</v>
      </c>
      <c r="AM2455">
        <v>0</v>
      </c>
      <c r="AN2455">
        <v>0</v>
      </c>
      <c r="AO2455">
        <v>0</v>
      </c>
      <c r="AP2455">
        <v>0</v>
      </c>
      <c r="AQ2455">
        <v>0</v>
      </c>
      <c r="AR2455">
        <v>0</v>
      </c>
      <c r="AS2455">
        <v>0</v>
      </c>
      <c r="AT2455">
        <v>0</v>
      </c>
      <c r="AU2455">
        <v>0</v>
      </c>
      <c r="AV2455">
        <v>0</v>
      </c>
      <c r="AW2455">
        <v>0</v>
      </c>
      <c r="AX2455">
        <v>1</v>
      </c>
    </row>
    <row r="2456" spans="1:50" x14ac:dyDescent="0.25">
      <c r="A2456" s="36">
        <v>1901403</v>
      </c>
      <c r="B2456" s="36">
        <v>39952</v>
      </c>
      <c r="C2456" t="s">
        <v>64</v>
      </c>
      <c r="D2456">
        <v>3290</v>
      </c>
      <c r="E2456">
        <v>4381</v>
      </c>
      <c r="F2456" s="1">
        <v>40192</v>
      </c>
      <c r="G2456" s="1">
        <v>40199</v>
      </c>
      <c r="H2456">
        <v>1</v>
      </c>
      <c r="I2456">
        <v>2010</v>
      </c>
      <c r="J2456">
        <v>-37.222000000000001</v>
      </c>
      <c r="K2456">
        <v>40</v>
      </c>
      <c r="L2456" t="s">
        <v>1623</v>
      </c>
      <c r="M2456" t="s">
        <v>597</v>
      </c>
      <c r="N2456" s="1">
        <v>41972</v>
      </c>
      <c r="O2456">
        <v>-49.148699999999998</v>
      </c>
      <c r="P2456">
        <v>-170.17619999999999</v>
      </c>
      <c r="Q2456" t="s">
        <v>3</v>
      </c>
      <c r="R2456" t="s">
        <v>637</v>
      </c>
      <c r="S2456" t="s">
        <v>638</v>
      </c>
      <c r="T2456" t="s">
        <v>8</v>
      </c>
      <c r="U2456" t="s">
        <v>7</v>
      </c>
      <c r="V2456">
        <v>1779.5666000000001</v>
      </c>
      <c r="W2456">
        <v>0.74</v>
      </c>
      <c r="X2456">
        <v>1</v>
      </c>
      <c r="Y2456">
        <v>176</v>
      </c>
      <c r="Z2456">
        <v>167</v>
      </c>
      <c r="AA2456">
        <v>0</v>
      </c>
      <c r="AB2456">
        <v>0</v>
      </c>
      <c r="AC2456">
        <v>245</v>
      </c>
      <c r="AD2456">
        <v>1000</v>
      </c>
      <c r="AE2456">
        <v>2000</v>
      </c>
      <c r="AF2456">
        <v>0</v>
      </c>
      <c r="AG2456">
        <v>0</v>
      </c>
      <c r="AH2456">
        <v>0</v>
      </c>
      <c r="AI2456">
        <v>0</v>
      </c>
      <c r="AJ2456">
        <v>0</v>
      </c>
      <c r="AK2456">
        <v>0</v>
      </c>
      <c r="AL2456">
        <v>0</v>
      </c>
      <c r="AM2456">
        <v>0</v>
      </c>
      <c r="AN2456">
        <v>0</v>
      </c>
      <c r="AO2456">
        <v>0</v>
      </c>
      <c r="AP2456">
        <v>0</v>
      </c>
      <c r="AQ2456">
        <v>0</v>
      </c>
      <c r="AR2456">
        <v>0</v>
      </c>
      <c r="AS2456">
        <v>0</v>
      </c>
      <c r="AT2456">
        <v>0</v>
      </c>
      <c r="AU2456">
        <v>0</v>
      </c>
      <c r="AV2456">
        <v>0</v>
      </c>
      <c r="AW2456">
        <v>0</v>
      </c>
      <c r="AX2456">
        <v>1</v>
      </c>
    </row>
    <row r="2457" spans="1:50" x14ac:dyDescent="0.25">
      <c r="A2457" s="36">
        <v>1901380</v>
      </c>
      <c r="B2457" s="36">
        <v>39949</v>
      </c>
      <c r="C2457" t="s">
        <v>64</v>
      </c>
      <c r="D2457">
        <v>3273</v>
      </c>
      <c r="E2457">
        <v>3736</v>
      </c>
      <c r="F2457" s="1">
        <v>40192</v>
      </c>
      <c r="G2457" s="1">
        <v>40199</v>
      </c>
      <c r="H2457">
        <v>1</v>
      </c>
      <c r="I2457">
        <v>2010</v>
      </c>
      <c r="J2457">
        <v>-40</v>
      </c>
      <c r="K2457">
        <v>40</v>
      </c>
      <c r="L2457" t="s">
        <v>1623</v>
      </c>
      <c r="M2457" t="s">
        <v>597</v>
      </c>
      <c r="N2457" s="1">
        <v>41973</v>
      </c>
      <c r="O2457">
        <v>-41.939900000000002</v>
      </c>
      <c r="P2457">
        <v>106.925</v>
      </c>
      <c r="Q2457" t="s">
        <v>3</v>
      </c>
      <c r="R2457" t="s">
        <v>637</v>
      </c>
      <c r="S2457" t="s">
        <v>638</v>
      </c>
      <c r="T2457" t="s">
        <v>8</v>
      </c>
      <c r="U2457" t="s">
        <v>7</v>
      </c>
      <c r="V2457">
        <v>1780.3905999999999</v>
      </c>
      <c r="W2457">
        <v>0.74</v>
      </c>
      <c r="X2457">
        <v>1</v>
      </c>
      <c r="Y2457">
        <v>176</v>
      </c>
      <c r="Z2457">
        <v>161</v>
      </c>
      <c r="AA2457">
        <v>0</v>
      </c>
      <c r="AB2457">
        <v>0</v>
      </c>
      <c r="AC2457">
        <v>245</v>
      </c>
      <c r="AD2457">
        <v>1000</v>
      </c>
      <c r="AE2457">
        <v>2000</v>
      </c>
      <c r="AF2457">
        <v>0</v>
      </c>
      <c r="AG2457">
        <v>0</v>
      </c>
      <c r="AH2457">
        <v>0</v>
      </c>
      <c r="AI2457">
        <v>0</v>
      </c>
      <c r="AJ2457">
        <v>0</v>
      </c>
      <c r="AK2457">
        <v>0</v>
      </c>
      <c r="AL2457">
        <v>0</v>
      </c>
      <c r="AM2457">
        <v>0</v>
      </c>
      <c r="AN2457">
        <v>0</v>
      </c>
      <c r="AO2457">
        <v>0</v>
      </c>
      <c r="AP2457">
        <v>0</v>
      </c>
      <c r="AQ2457">
        <v>0</v>
      </c>
      <c r="AR2457">
        <v>0</v>
      </c>
      <c r="AS2457">
        <v>0</v>
      </c>
      <c r="AT2457">
        <v>0</v>
      </c>
      <c r="AU2457">
        <v>0</v>
      </c>
      <c r="AV2457">
        <v>0</v>
      </c>
      <c r="AW2457">
        <v>0</v>
      </c>
      <c r="AX2457">
        <v>1</v>
      </c>
    </row>
    <row r="2458" spans="1:50" x14ac:dyDescent="0.25">
      <c r="A2458" s="36">
        <v>1901385</v>
      </c>
      <c r="B2458" s="36">
        <v>39948</v>
      </c>
      <c r="C2458" t="s">
        <v>64</v>
      </c>
      <c r="D2458">
        <v>3313</v>
      </c>
      <c r="E2458">
        <v>4530</v>
      </c>
      <c r="F2458" s="1">
        <v>40193</v>
      </c>
      <c r="G2458" s="1">
        <v>40199</v>
      </c>
      <c r="H2458">
        <v>1</v>
      </c>
      <c r="I2458">
        <v>2010</v>
      </c>
      <c r="J2458">
        <v>-42.11</v>
      </c>
      <c r="K2458">
        <v>44.22</v>
      </c>
      <c r="L2458" t="s">
        <v>1623</v>
      </c>
      <c r="M2458" t="s">
        <v>597</v>
      </c>
      <c r="N2458" s="1">
        <v>41974</v>
      </c>
      <c r="O2458">
        <v>-52.445300000000003</v>
      </c>
      <c r="P2458">
        <v>-148.34020000000001</v>
      </c>
      <c r="Q2458" t="s">
        <v>3</v>
      </c>
      <c r="R2458" t="s">
        <v>637</v>
      </c>
      <c r="S2458" t="s">
        <v>638</v>
      </c>
      <c r="T2458" t="s">
        <v>8</v>
      </c>
      <c r="U2458" t="s">
        <v>7</v>
      </c>
      <c r="V2458">
        <v>1780.3191999999999</v>
      </c>
      <c r="W2458">
        <v>0.74</v>
      </c>
      <c r="X2458">
        <v>1</v>
      </c>
      <c r="Y2458">
        <v>176</v>
      </c>
      <c r="Z2458">
        <v>160</v>
      </c>
      <c r="AA2458">
        <v>0</v>
      </c>
      <c r="AB2458">
        <v>0</v>
      </c>
      <c r="AC2458">
        <v>245</v>
      </c>
      <c r="AD2458">
        <v>1000</v>
      </c>
      <c r="AE2458">
        <v>2000</v>
      </c>
      <c r="AF2458">
        <v>0</v>
      </c>
      <c r="AG2458">
        <v>0</v>
      </c>
      <c r="AH2458">
        <v>0</v>
      </c>
      <c r="AI2458">
        <v>0</v>
      </c>
      <c r="AJ2458">
        <v>0</v>
      </c>
      <c r="AK2458">
        <v>0</v>
      </c>
      <c r="AL2458">
        <v>0</v>
      </c>
      <c r="AM2458">
        <v>0</v>
      </c>
      <c r="AN2458">
        <v>0</v>
      </c>
      <c r="AO2458">
        <v>0</v>
      </c>
      <c r="AP2458">
        <v>0</v>
      </c>
      <c r="AQ2458">
        <v>0</v>
      </c>
      <c r="AR2458">
        <v>0</v>
      </c>
      <c r="AS2458">
        <v>0</v>
      </c>
      <c r="AT2458">
        <v>0</v>
      </c>
      <c r="AU2458">
        <v>0</v>
      </c>
      <c r="AV2458">
        <v>0</v>
      </c>
      <c r="AW2458">
        <v>0</v>
      </c>
      <c r="AX2458">
        <v>1</v>
      </c>
    </row>
    <row r="2459" spans="1:50" x14ac:dyDescent="0.25">
      <c r="A2459" s="36">
        <v>1901406</v>
      </c>
      <c r="B2459" s="36">
        <v>39959</v>
      </c>
      <c r="C2459" t="s">
        <v>64</v>
      </c>
      <c r="D2459">
        <v>3293</v>
      </c>
      <c r="E2459">
        <v>4384</v>
      </c>
      <c r="F2459" s="1">
        <v>40194</v>
      </c>
      <c r="G2459" s="1">
        <v>40199</v>
      </c>
      <c r="H2459">
        <v>1</v>
      </c>
      <c r="I2459">
        <v>2010</v>
      </c>
      <c r="J2459">
        <v>-43.32</v>
      </c>
      <c r="K2459">
        <v>48</v>
      </c>
      <c r="L2459" t="s">
        <v>1623</v>
      </c>
      <c r="M2459" t="s">
        <v>597</v>
      </c>
      <c r="N2459" s="1">
        <v>41975</v>
      </c>
      <c r="O2459">
        <v>-41.811799999999998</v>
      </c>
      <c r="P2459">
        <v>139.30950000000001</v>
      </c>
      <c r="Q2459" t="s">
        <v>3</v>
      </c>
      <c r="R2459" t="s">
        <v>637</v>
      </c>
      <c r="S2459" t="s">
        <v>638</v>
      </c>
      <c r="T2459" t="s">
        <v>8</v>
      </c>
      <c r="U2459" t="s">
        <v>7</v>
      </c>
      <c r="V2459">
        <v>1780.5463999999999</v>
      </c>
      <c r="W2459">
        <v>0.74</v>
      </c>
      <c r="X2459">
        <v>1</v>
      </c>
      <c r="Y2459">
        <v>176</v>
      </c>
      <c r="Z2459">
        <v>167</v>
      </c>
      <c r="AA2459">
        <v>0</v>
      </c>
      <c r="AB2459">
        <v>0</v>
      </c>
      <c r="AC2459">
        <v>245</v>
      </c>
      <c r="AD2459">
        <v>1000</v>
      </c>
      <c r="AE2459">
        <v>2000</v>
      </c>
      <c r="AF2459">
        <v>0</v>
      </c>
      <c r="AG2459">
        <v>0</v>
      </c>
      <c r="AH2459">
        <v>0</v>
      </c>
      <c r="AI2459">
        <v>0</v>
      </c>
      <c r="AJ2459">
        <v>0</v>
      </c>
      <c r="AK2459">
        <v>0</v>
      </c>
      <c r="AL2459">
        <v>0</v>
      </c>
      <c r="AM2459">
        <v>0</v>
      </c>
      <c r="AN2459">
        <v>0</v>
      </c>
      <c r="AO2459">
        <v>0</v>
      </c>
      <c r="AP2459">
        <v>0</v>
      </c>
      <c r="AQ2459">
        <v>0</v>
      </c>
      <c r="AR2459">
        <v>0</v>
      </c>
      <c r="AS2459">
        <v>0</v>
      </c>
      <c r="AT2459">
        <v>0</v>
      </c>
      <c r="AU2459">
        <v>0</v>
      </c>
      <c r="AV2459">
        <v>0</v>
      </c>
      <c r="AW2459">
        <v>0</v>
      </c>
      <c r="AX2459">
        <v>1</v>
      </c>
    </row>
    <row r="2460" spans="1:50" x14ac:dyDescent="0.25">
      <c r="A2460" s="36">
        <v>1901386</v>
      </c>
      <c r="B2460" s="36">
        <v>79455</v>
      </c>
      <c r="C2460" t="s">
        <v>64</v>
      </c>
      <c r="D2460">
        <v>3319</v>
      </c>
      <c r="E2460">
        <v>4323</v>
      </c>
      <c r="F2460" s="1">
        <v>40195</v>
      </c>
      <c r="G2460" s="1">
        <v>40199</v>
      </c>
      <c r="H2460">
        <v>1</v>
      </c>
      <c r="I2460">
        <v>2010</v>
      </c>
      <c r="J2460">
        <v>-44.05</v>
      </c>
      <c r="K2460">
        <v>52.16</v>
      </c>
      <c r="L2460" t="s">
        <v>1623</v>
      </c>
      <c r="M2460" t="s">
        <v>597</v>
      </c>
      <c r="N2460" s="1">
        <v>41976</v>
      </c>
      <c r="O2460">
        <v>-59.718400000000003</v>
      </c>
      <c r="P2460">
        <v>-162.697</v>
      </c>
      <c r="Q2460" t="s">
        <v>3</v>
      </c>
      <c r="R2460" t="s">
        <v>637</v>
      </c>
      <c r="S2460" t="s">
        <v>638</v>
      </c>
      <c r="T2460" t="s">
        <v>8</v>
      </c>
      <c r="U2460" t="s">
        <v>7</v>
      </c>
      <c r="V2460">
        <v>1780.4666999999999</v>
      </c>
      <c r="W2460">
        <v>0.74</v>
      </c>
      <c r="X2460">
        <v>1</v>
      </c>
      <c r="Y2460">
        <v>176</v>
      </c>
      <c r="Z2460">
        <v>165</v>
      </c>
      <c r="AA2460">
        <v>0</v>
      </c>
      <c r="AB2460">
        <v>0</v>
      </c>
      <c r="AC2460">
        <v>245</v>
      </c>
      <c r="AD2460">
        <v>1000</v>
      </c>
      <c r="AE2460">
        <v>2000</v>
      </c>
      <c r="AF2460">
        <v>0</v>
      </c>
      <c r="AG2460">
        <v>0</v>
      </c>
      <c r="AH2460">
        <v>0</v>
      </c>
      <c r="AI2460">
        <v>0</v>
      </c>
      <c r="AJ2460">
        <v>0</v>
      </c>
      <c r="AK2460">
        <v>0</v>
      </c>
      <c r="AL2460">
        <v>0</v>
      </c>
      <c r="AM2460">
        <v>0</v>
      </c>
      <c r="AN2460">
        <v>0</v>
      </c>
      <c r="AO2460">
        <v>0</v>
      </c>
      <c r="AP2460">
        <v>0</v>
      </c>
      <c r="AQ2460">
        <v>0</v>
      </c>
      <c r="AR2460">
        <v>0</v>
      </c>
      <c r="AS2460">
        <v>0</v>
      </c>
      <c r="AT2460">
        <v>0</v>
      </c>
      <c r="AU2460">
        <v>0</v>
      </c>
      <c r="AV2460">
        <v>0</v>
      </c>
      <c r="AW2460">
        <v>0</v>
      </c>
      <c r="AX2460">
        <v>1</v>
      </c>
    </row>
    <row r="2461" spans="1:50" x14ac:dyDescent="0.25">
      <c r="A2461" s="36">
        <v>5902253</v>
      </c>
      <c r="B2461" s="36">
        <v>55742</v>
      </c>
      <c r="C2461" t="s">
        <v>64</v>
      </c>
      <c r="D2461">
        <v>3306</v>
      </c>
      <c r="E2461">
        <v>4378</v>
      </c>
      <c r="F2461" s="1">
        <v>40196</v>
      </c>
      <c r="G2461" s="1">
        <v>40199</v>
      </c>
      <c r="H2461">
        <v>1</v>
      </c>
      <c r="I2461">
        <v>2010</v>
      </c>
      <c r="J2461">
        <v>-44.08</v>
      </c>
      <c r="K2461">
        <v>55.165999999999997</v>
      </c>
      <c r="L2461" t="s">
        <v>1623</v>
      </c>
      <c r="M2461" t="s">
        <v>597</v>
      </c>
      <c r="N2461" s="1">
        <v>41966</v>
      </c>
      <c r="O2461">
        <v>-47.610199999999999</v>
      </c>
      <c r="P2461">
        <v>-165.20599999999999</v>
      </c>
      <c r="Q2461" t="s">
        <v>3</v>
      </c>
      <c r="R2461" t="s">
        <v>637</v>
      </c>
      <c r="S2461" t="s">
        <v>638</v>
      </c>
      <c r="T2461" t="s">
        <v>8</v>
      </c>
      <c r="U2461" t="s">
        <v>7</v>
      </c>
      <c r="V2461">
        <v>1770.0170000000001</v>
      </c>
      <c r="W2461">
        <v>0.74</v>
      </c>
      <c r="X2461">
        <v>1</v>
      </c>
      <c r="Y2461">
        <v>175</v>
      </c>
      <c r="Z2461">
        <v>168</v>
      </c>
      <c r="AA2461">
        <v>0</v>
      </c>
      <c r="AB2461">
        <v>0</v>
      </c>
      <c r="AC2461">
        <v>245</v>
      </c>
      <c r="AD2461">
        <v>1000</v>
      </c>
      <c r="AE2461">
        <v>2000</v>
      </c>
      <c r="AF2461">
        <v>0</v>
      </c>
      <c r="AG2461">
        <v>0</v>
      </c>
      <c r="AH2461">
        <v>0</v>
      </c>
      <c r="AI2461">
        <v>0</v>
      </c>
      <c r="AJ2461">
        <v>0</v>
      </c>
      <c r="AK2461">
        <v>0</v>
      </c>
      <c r="AL2461">
        <v>0</v>
      </c>
      <c r="AM2461">
        <v>0</v>
      </c>
      <c r="AN2461">
        <v>0</v>
      </c>
      <c r="AO2461">
        <v>0</v>
      </c>
      <c r="AP2461">
        <v>0</v>
      </c>
      <c r="AQ2461">
        <v>0</v>
      </c>
      <c r="AR2461">
        <v>0</v>
      </c>
      <c r="AS2461">
        <v>0</v>
      </c>
      <c r="AT2461">
        <v>0</v>
      </c>
      <c r="AU2461">
        <v>0</v>
      </c>
      <c r="AV2461">
        <v>0</v>
      </c>
      <c r="AW2461">
        <v>0</v>
      </c>
      <c r="AX2461">
        <v>1</v>
      </c>
    </row>
    <row r="2462" spans="1:50" x14ac:dyDescent="0.25">
      <c r="A2462" s="36">
        <v>5902250</v>
      </c>
      <c r="B2462" s="36">
        <v>39925</v>
      </c>
      <c r="C2462" t="s">
        <v>64</v>
      </c>
      <c r="D2462">
        <v>3303</v>
      </c>
      <c r="E2462">
        <v>4441</v>
      </c>
      <c r="F2462" s="1">
        <v>40197</v>
      </c>
      <c r="G2462" s="1">
        <v>40199</v>
      </c>
      <c r="H2462">
        <v>1</v>
      </c>
      <c r="I2462">
        <v>2010</v>
      </c>
      <c r="J2462">
        <v>-44.13</v>
      </c>
      <c r="K2462">
        <v>60</v>
      </c>
      <c r="L2462" t="s">
        <v>1623</v>
      </c>
      <c r="M2462" t="s">
        <v>597</v>
      </c>
      <c r="N2462" s="1">
        <v>41967</v>
      </c>
      <c r="O2462">
        <v>-46.741900000000001</v>
      </c>
      <c r="P2462">
        <v>-141.18600000000001</v>
      </c>
      <c r="Q2462" t="s">
        <v>3</v>
      </c>
      <c r="R2462" t="s">
        <v>637</v>
      </c>
      <c r="S2462" t="s">
        <v>638</v>
      </c>
      <c r="T2462" t="s">
        <v>8</v>
      </c>
      <c r="U2462" t="s">
        <v>7</v>
      </c>
      <c r="V2462">
        <v>1769.8877</v>
      </c>
      <c r="W2462">
        <v>0.74</v>
      </c>
      <c r="X2462">
        <v>1</v>
      </c>
      <c r="Y2462">
        <v>168</v>
      </c>
      <c r="Z2462">
        <v>166</v>
      </c>
      <c r="AA2462">
        <v>0</v>
      </c>
      <c r="AB2462">
        <v>0</v>
      </c>
      <c r="AC2462">
        <v>245</v>
      </c>
      <c r="AD2462">
        <v>1000</v>
      </c>
      <c r="AE2462">
        <v>2000</v>
      </c>
      <c r="AF2462">
        <v>0</v>
      </c>
      <c r="AG2462">
        <v>0</v>
      </c>
      <c r="AH2462">
        <v>0</v>
      </c>
      <c r="AI2462">
        <v>0</v>
      </c>
      <c r="AJ2462">
        <v>0</v>
      </c>
      <c r="AK2462">
        <v>0</v>
      </c>
      <c r="AL2462">
        <v>0</v>
      </c>
      <c r="AM2462">
        <v>0</v>
      </c>
      <c r="AN2462">
        <v>0</v>
      </c>
      <c r="AO2462">
        <v>0</v>
      </c>
      <c r="AP2462">
        <v>0</v>
      </c>
      <c r="AQ2462">
        <v>0</v>
      </c>
      <c r="AR2462">
        <v>0</v>
      </c>
      <c r="AS2462">
        <v>0</v>
      </c>
      <c r="AT2462">
        <v>0</v>
      </c>
      <c r="AU2462">
        <v>0</v>
      </c>
      <c r="AV2462">
        <v>0</v>
      </c>
      <c r="AW2462">
        <v>0</v>
      </c>
      <c r="AX2462">
        <v>1</v>
      </c>
    </row>
    <row r="2463" spans="1:50" x14ac:dyDescent="0.25">
      <c r="A2463" s="36">
        <v>1901399</v>
      </c>
      <c r="B2463" s="36">
        <v>41365</v>
      </c>
      <c r="C2463" t="s">
        <v>64</v>
      </c>
      <c r="D2463">
        <v>3286</v>
      </c>
      <c r="E2463">
        <v>4380</v>
      </c>
      <c r="F2463" s="1">
        <v>40198</v>
      </c>
      <c r="G2463" s="1">
        <v>40199</v>
      </c>
      <c r="H2463">
        <v>1</v>
      </c>
      <c r="I2463">
        <v>2010</v>
      </c>
      <c r="J2463">
        <v>-44.18</v>
      </c>
      <c r="K2463">
        <v>64.16</v>
      </c>
      <c r="L2463" t="s">
        <v>1623</v>
      </c>
      <c r="M2463" t="s">
        <v>597</v>
      </c>
      <c r="N2463" s="1">
        <v>41968</v>
      </c>
      <c r="O2463">
        <v>-46.9465</v>
      </c>
      <c r="P2463">
        <v>160.5498</v>
      </c>
      <c r="Q2463" t="s">
        <v>3</v>
      </c>
      <c r="R2463" t="s">
        <v>637</v>
      </c>
      <c r="S2463" t="s">
        <v>638</v>
      </c>
      <c r="T2463" t="s">
        <v>8</v>
      </c>
      <c r="U2463" t="s">
        <v>7</v>
      </c>
      <c r="V2463">
        <v>1770.4503</v>
      </c>
      <c r="W2463">
        <v>0.74</v>
      </c>
      <c r="X2463">
        <v>1</v>
      </c>
      <c r="Y2463">
        <v>175</v>
      </c>
      <c r="Z2463">
        <v>166</v>
      </c>
      <c r="AA2463">
        <v>0</v>
      </c>
      <c r="AB2463">
        <v>0</v>
      </c>
      <c r="AC2463">
        <v>245</v>
      </c>
      <c r="AD2463">
        <v>1000</v>
      </c>
      <c r="AE2463">
        <v>2000</v>
      </c>
      <c r="AF2463">
        <v>0</v>
      </c>
      <c r="AG2463">
        <v>0</v>
      </c>
      <c r="AH2463">
        <v>0</v>
      </c>
      <c r="AI2463">
        <v>0</v>
      </c>
      <c r="AJ2463">
        <v>0</v>
      </c>
      <c r="AK2463">
        <v>0</v>
      </c>
      <c r="AL2463">
        <v>0</v>
      </c>
      <c r="AM2463">
        <v>0</v>
      </c>
      <c r="AN2463">
        <v>0</v>
      </c>
      <c r="AO2463">
        <v>0</v>
      </c>
      <c r="AP2463">
        <v>0</v>
      </c>
      <c r="AQ2463">
        <v>0</v>
      </c>
      <c r="AR2463">
        <v>0</v>
      </c>
      <c r="AS2463">
        <v>0</v>
      </c>
      <c r="AT2463">
        <v>0</v>
      </c>
      <c r="AU2463">
        <v>0</v>
      </c>
      <c r="AV2463">
        <v>0</v>
      </c>
      <c r="AW2463">
        <v>0</v>
      </c>
      <c r="AX2463">
        <v>1</v>
      </c>
    </row>
    <row r="2464" spans="1:50" x14ac:dyDescent="0.25">
      <c r="A2464" s="36">
        <v>5903621</v>
      </c>
      <c r="B2464" s="36">
        <v>6895</v>
      </c>
      <c r="C2464" t="s">
        <v>65</v>
      </c>
      <c r="D2464">
        <v>4576</v>
      </c>
      <c r="E2464">
        <v>4576</v>
      </c>
      <c r="F2464" s="1">
        <v>40356</v>
      </c>
      <c r="G2464" s="1">
        <v>40358</v>
      </c>
      <c r="H2464">
        <v>6</v>
      </c>
      <c r="I2464">
        <v>2010</v>
      </c>
      <c r="J2464">
        <v>-17</v>
      </c>
      <c r="K2464">
        <v>160</v>
      </c>
      <c r="L2464" t="s">
        <v>1623</v>
      </c>
      <c r="M2464" t="s">
        <v>1637</v>
      </c>
      <c r="N2464" s="1">
        <v>41968</v>
      </c>
      <c r="O2464">
        <v>-12.622</v>
      </c>
      <c r="P2464">
        <v>148.74799999999999</v>
      </c>
      <c r="Q2464" t="s">
        <v>3</v>
      </c>
      <c r="R2464" t="s">
        <v>615</v>
      </c>
      <c r="S2464" t="s">
        <v>616</v>
      </c>
      <c r="T2464" t="s">
        <v>13</v>
      </c>
      <c r="U2464" t="s">
        <v>12</v>
      </c>
      <c r="V2464">
        <v>1612.0424</v>
      </c>
      <c r="W2464">
        <v>0.74</v>
      </c>
      <c r="X2464">
        <v>1</v>
      </c>
      <c r="Y2464">
        <v>166</v>
      </c>
      <c r="Z2464">
        <v>142</v>
      </c>
      <c r="AA2464">
        <v>0</v>
      </c>
      <c r="AB2464">
        <v>0</v>
      </c>
      <c r="AC2464">
        <v>240</v>
      </c>
      <c r="AD2464">
        <v>1000</v>
      </c>
      <c r="AE2464">
        <v>2000</v>
      </c>
      <c r="AF2464">
        <v>0</v>
      </c>
      <c r="AG2464">
        <v>0</v>
      </c>
      <c r="AH2464">
        <v>0</v>
      </c>
      <c r="AI2464">
        <v>0</v>
      </c>
      <c r="AJ2464">
        <v>0</v>
      </c>
      <c r="AK2464">
        <v>0</v>
      </c>
      <c r="AL2464">
        <v>0</v>
      </c>
      <c r="AM2464">
        <v>0</v>
      </c>
      <c r="AN2464">
        <v>0</v>
      </c>
      <c r="AO2464">
        <v>0</v>
      </c>
      <c r="AP2464">
        <v>0</v>
      </c>
      <c r="AQ2464">
        <v>0</v>
      </c>
      <c r="AR2464">
        <v>0</v>
      </c>
      <c r="AS2464">
        <v>0</v>
      </c>
      <c r="AT2464">
        <v>0</v>
      </c>
      <c r="AU2464">
        <v>0</v>
      </c>
      <c r="AV2464">
        <v>0</v>
      </c>
      <c r="AW2464">
        <v>0</v>
      </c>
      <c r="AX2464">
        <v>1</v>
      </c>
    </row>
    <row r="2465" spans="1:50" x14ac:dyDescent="0.25">
      <c r="A2465" s="36">
        <v>5903698</v>
      </c>
      <c r="B2465" s="36">
        <v>7571</v>
      </c>
      <c r="C2465" t="s">
        <v>65</v>
      </c>
      <c r="D2465">
        <v>5751</v>
      </c>
      <c r="E2465">
        <v>5751</v>
      </c>
      <c r="F2465" s="1">
        <v>40836</v>
      </c>
      <c r="G2465" s="1">
        <v>40849</v>
      </c>
      <c r="H2465">
        <v>10</v>
      </c>
      <c r="I2465">
        <v>2011</v>
      </c>
      <c r="J2465">
        <v>-9</v>
      </c>
      <c r="K2465">
        <v>175</v>
      </c>
      <c r="L2465" t="s">
        <v>1623</v>
      </c>
      <c r="M2465" t="s">
        <v>573</v>
      </c>
      <c r="N2465" s="1">
        <v>41964</v>
      </c>
      <c r="O2465">
        <v>-4.63</v>
      </c>
      <c r="P2465">
        <v>-174.77500000000001</v>
      </c>
      <c r="Q2465" t="s">
        <v>3</v>
      </c>
      <c r="R2465" t="s">
        <v>615</v>
      </c>
      <c r="S2465" t="s">
        <v>616</v>
      </c>
      <c r="T2465" t="s">
        <v>13</v>
      </c>
      <c r="U2465" t="s">
        <v>12</v>
      </c>
      <c r="V2465">
        <v>1128.3309999999999</v>
      </c>
      <c r="W2465">
        <v>0.78</v>
      </c>
      <c r="X2465">
        <v>1</v>
      </c>
      <c r="Y2465">
        <v>117</v>
      </c>
      <c r="Z2465">
        <v>92</v>
      </c>
      <c r="AA2465">
        <v>0</v>
      </c>
      <c r="AB2465">
        <v>0</v>
      </c>
      <c r="AC2465">
        <v>240</v>
      </c>
      <c r="AD2465">
        <v>1000</v>
      </c>
      <c r="AE2465">
        <v>2000</v>
      </c>
      <c r="AF2465">
        <v>0</v>
      </c>
      <c r="AG2465">
        <v>0</v>
      </c>
      <c r="AH2465">
        <v>0</v>
      </c>
      <c r="AI2465">
        <v>0</v>
      </c>
      <c r="AJ2465">
        <v>0</v>
      </c>
      <c r="AK2465">
        <v>0</v>
      </c>
      <c r="AL2465">
        <v>0</v>
      </c>
      <c r="AM2465">
        <v>0</v>
      </c>
      <c r="AN2465">
        <v>0</v>
      </c>
      <c r="AO2465">
        <v>0</v>
      </c>
      <c r="AP2465">
        <v>0</v>
      </c>
      <c r="AQ2465">
        <v>0</v>
      </c>
      <c r="AR2465">
        <v>0</v>
      </c>
      <c r="AS2465">
        <v>0</v>
      </c>
      <c r="AT2465">
        <v>0</v>
      </c>
      <c r="AU2465">
        <v>0</v>
      </c>
      <c r="AV2465">
        <v>0</v>
      </c>
      <c r="AW2465">
        <v>0</v>
      </c>
      <c r="AX2465">
        <v>1</v>
      </c>
    </row>
    <row r="2466" spans="1:50" x14ac:dyDescent="0.25">
      <c r="A2466" s="36">
        <v>3901136</v>
      </c>
      <c r="B2466" s="36">
        <v>146481</v>
      </c>
      <c r="C2466" t="s">
        <v>65</v>
      </c>
      <c r="D2466">
        <v>4723</v>
      </c>
      <c r="E2466">
        <v>7095</v>
      </c>
      <c r="F2466" s="1">
        <v>41216</v>
      </c>
      <c r="G2466" s="1">
        <v>41164</v>
      </c>
      <c r="H2466">
        <v>11</v>
      </c>
      <c r="I2466">
        <v>2012</v>
      </c>
      <c r="J2466">
        <v>-40.000999999999998</v>
      </c>
      <c r="K2466">
        <v>-88.022000000000006</v>
      </c>
      <c r="L2466" t="s">
        <v>1623</v>
      </c>
      <c r="M2466" t="s">
        <v>1628</v>
      </c>
      <c r="N2466" s="1">
        <v>41974</v>
      </c>
      <c r="O2466">
        <v>-37.527999999999999</v>
      </c>
      <c r="P2466">
        <v>-87.027000000000001</v>
      </c>
      <c r="Q2466" t="s">
        <v>19</v>
      </c>
      <c r="R2466" t="s">
        <v>626</v>
      </c>
      <c r="S2466" t="s">
        <v>627</v>
      </c>
      <c r="T2466" t="s">
        <v>34</v>
      </c>
      <c r="U2466" t="s">
        <v>7</v>
      </c>
      <c r="V2466">
        <v>758.50900000000001</v>
      </c>
      <c r="W2466">
        <v>0.85</v>
      </c>
      <c r="X2466">
        <v>1</v>
      </c>
      <c r="Y2466">
        <v>85</v>
      </c>
      <c r="Z2466">
        <v>54</v>
      </c>
      <c r="AA2466">
        <v>0</v>
      </c>
      <c r="AB2466">
        <v>0</v>
      </c>
      <c r="AC2466">
        <v>240</v>
      </c>
      <c r="AD2466">
        <v>1000</v>
      </c>
      <c r="AE2466">
        <v>2000</v>
      </c>
      <c r="AF2466">
        <v>0</v>
      </c>
      <c r="AG2466">
        <v>0</v>
      </c>
      <c r="AH2466">
        <v>0</v>
      </c>
      <c r="AI2466">
        <v>0</v>
      </c>
      <c r="AJ2466">
        <v>0</v>
      </c>
      <c r="AK2466">
        <v>0</v>
      </c>
      <c r="AL2466">
        <v>0</v>
      </c>
      <c r="AM2466">
        <v>0</v>
      </c>
      <c r="AN2466">
        <v>1</v>
      </c>
      <c r="AO2466">
        <v>0</v>
      </c>
      <c r="AP2466">
        <v>0</v>
      </c>
      <c r="AQ2466">
        <v>0</v>
      </c>
      <c r="AR2466">
        <v>0</v>
      </c>
      <c r="AS2466">
        <v>0</v>
      </c>
      <c r="AT2466">
        <v>0</v>
      </c>
      <c r="AU2466">
        <v>0</v>
      </c>
      <c r="AV2466">
        <v>0</v>
      </c>
      <c r="AW2466">
        <v>0</v>
      </c>
      <c r="AX2466">
        <v>1</v>
      </c>
    </row>
    <row r="2467" spans="1:50" x14ac:dyDescent="0.25">
      <c r="A2467" s="36">
        <v>3901140</v>
      </c>
      <c r="B2467" s="36">
        <v>146678</v>
      </c>
      <c r="C2467" t="s">
        <v>65</v>
      </c>
      <c r="D2467">
        <v>4727</v>
      </c>
      <c r="E2467">
        <v>7099</v>
      </c>
      <c r="F2467" s="1">
        <v>41236</v>
      </c>
      <c r="G2467" s="1">
        <v>41164</v>
      </c>
      <c r="H2467">
        <v>11</v>
      </c>
      <c r="I2467">
        <v>2012</v>
      </c>
      <c r="J2467">
        <v>-27.992000000000001</v>
      </c>
      <c r="K2467">
        <v>-103.999</v>
      </c>
      <c r="L2467" t="s">
        <v>1623</v>
      </c>
      <c r="M2467" t="s">
        <v>1630</v>
      </c>
      <c r="N2467" s="1">
        <v>41969</v>
      </c>
      <c r="O2467">
        <v>-27.403300000000002</v>
      </c>
      <c r="P2467">
        <v>-107.569</v>
      </c>
      <c r="Q2467" t="s">
        <v>19</v>
      </c>
      <c r="R2467" t="s">
        <v>626</v>
      </c>
      <c r="S2467" t="s">
        <v>627</v>
      </c>
      <c r="T2467" t="s">
        <v>34</v>
      </c>
      <c r="U2467" t="s">
        <v>7</v>
      </c>
      <c r="V2467">
        <v>733.05489999999998</v>
      </c>
      <c r="W2467">
        <v>0.85</v>
      </c>
      <c r="X2467">
        <v>1</v>
      </c>
      <c r="Y2467">
        <v>88</v>
      </c>
      <c r="Z2467">
        <v>66</v>
      </c>
      <c r="AA2467">
        <v>0</v>
      </c>
      <c r="AB2467">
        <v>0</v>
      </c>
      <c r="AC2467">
        <v>240</v>
      </c>
      <c r="AD2467">
        <v>1000</v>
      </c>
      <c r="AE2467">
        <v>2000</v>
      </c>
      <c r="AF2467">
        <v>0</v>
      </c>
      <c r="AG2467">
        <v>0</v>
      </c>
      <c r="AH2467">
        <v>0</v>
      </c>
      <c r="AI2467">
        <v>0</v>
      </c>
      <c r="AJ2467">
        <v>0</v>
      </c>
      <c r="AK2467">
        <v>0</v>
      </c>
      <c r="AL2467">
        <v>0</v>
      </c>
      <c r="AM2467">
        <v>0</v>
      </c>
      <c r="AN2467">
        <v>1</v>
      </c>
      <c r="AO2467">
        <v>0</v>
      </c>
      <c r="AP2467">
        <v>0</v>
      </c>
      <c r="AQ2467">
        <v>0</v>
      </c>
      <c r="AR2467">
        <v>0</v>
      </c>
      <c r="AS2467">
        <v>0</v>
      </c>
      <c r="AT2467">
        <v>0</v>
      </c>
      <c r="AU2467">
        <v>0</v>
      </c>
      <c r="AV2467">
        <v>0</v>
      </c>
      <c r="AW2467">
        <v>0</v>
      </c>
      <c r="AX2467">
        <v>1</v>
      </c>
    </row>
    <row r="2468" spans="1:50" x14ac:dyDescent="0.25">
      <c r="A2468" s="36">
        <v>5903780</v>
      </c>
      <c r="B2468" s="36">
        <v>94538</v>
      </c>
      <c r="C2468" t="s">
        <v>65</v>
      </c>
      <c r="D2468">
        <v>4124</v>
      </c>
      <c r="E2468">
        <v>7003</v>
      </c>
      <c r="F2468" s="1">
        <v>40796</v>
      </c>
      <c r="G2468" s="1">
        <v>40751</v>
      </c>
      <c r="H2468">
        <v>9</v>
      </c>
      <c r="I2468">
        <v>2011</v>
      </c>
      <c r="J2468">
        <v>-17.995999999999999</v>
      </c>
      <c r="K2468">
        <v>-134.00299999999999</v>
      </c>
      <c r="L2468" t="s">
        <v>1623</v>
      </c>
      <c r="M2468" t="s">
        <v>1636</v>
      </c>
      <c r="N2468" s="1">
        <v>41967</v>
      </c>
      <c r="O2468">
        <v>-17.352</v>
      </c>
      <c r="P2468">
        <v>-123.71299999999999</v>
      </c>
      <c r="Q2468" t="s">
        <v>19</v>
      </c>
      <c r="R2468" t="s">
        <v>626</v>
      </c>
      <c r="S2468" t="s">
        <v>627</v>
      </c>
      <c r="T2468" t="s">
        <v>34</v>
      </c>
      <c r="U2468" t="s">
        <v>7</v>
      </c>
      <c r="V2468">
        <v>1171.7188000000001</v>
      </c>
      <c r="W2468">
        <v>0.78</v>
      </c>
      <c r="X2468">
        <v>1</v>
      </c>
      <c r="Y2468">
        <v>122</v>
      </c>
      <c r="Z2468">
        <v>84</v>
      </c>
      <c r="AA2468">
        <v>0</v>
      </c>
      <c r="AB2468">
        <v>0</v>
      </c>
      <c r="AC2468">
        <v>240</v>
      </c>
      <c r="AD2468">
        <v>1000</v>
      </c>
      <c r="AE2468">
        <v>2000</v>
      </c>
      <c r="AF2468">
        <v>0</v>
      </c>
      <c r="AG2468">
        <v>0</v>
      </c>
      <c r="AH2468">
        <v>0</v>
      </c>
      <c r="AI2468">
        <v>0</v>
      </c>
      <c r="AJ2468">
        <v>0</v>
      </c>
      <c r="AK2468">
        <v>0</v>
      </c>
      <c r="AL2468">
        <v>0</v>
      </c>
      <c r="AM2468">
        <v>0</v>
      </c>
      <c r="AN2468">
        <v>1</v>
      </c>
      <c r="AO2468">
        <v>0</v>
      </c>
      <c r="AP2468">
        <v>0</v>
      </c>
      <c r="AQ2468">
        <v>0</v>
      </c>
      <c r="AR2468">
        <v>0</v>
      </c>
      <c r="AS2468">
        <v>0</v>
      </c>
      <c r="AT2468">
        <v>0</v>
      </c>
      <c r="AU2468">
        <v>0</v>
      </c>
      <c r="AV2468">
        <v>0</v>
      </c>
      <c r="AW2468">
        <v>0</v>
      </c>
      <c r="AX2468">
        <v>1</v>
      </c>
    </row>
    <row r="2469" spans="1:50" x14ac:dyDescent="0.25">
      <c r="A2469" s="36">
        <v>5903757</v>
      </c>
      <c r="B2469" s="36">
        <v>374990</v>
      </c>
      <c r="C2469" t="s">
        <v>65</v>
      </c>
      <c r="D2469">
        <v>4093</v>
      </c>
      <c r="E2469">
        <v>8036</v>
      </c>
      <c r="F2469" s="1">
        <v>40777</v>
      </c>
      <c r="G2469" s="1">
        <v>40724</v>
      </c>
      <c r="H2469">
        <v>8</v>
      </c>
      <c r="I2469">
        <v>2011</v>
      </c>
      <c r="J2469">
        <v>-33.997</v>
      </c>
      <c r="K2469">
        <v>-177.995</v>
      </c>
      <c r="L2469" t="s">
        <v>1623</v>
      </c>
      <c r="M2469" t="s">
        <v>1636</v>
      </c>
      <c r="N2469" s="1">
        <v>41969</v>
      </c>
      <c r="O2469">
        <v>-26.062999999999999</v>
      </c>
      <c r="P2469">
        <v>169.65299999999999</v>
      </c>
      <c r="Q2469" t="s">
        <v>33</v>
      </c>
      <c r="R2469" t="s">
        <v>626</v>
      </c>
      <c r="S2469" t="s">
        <v>627</v>
      </c>
      <c r="T2469" t="s">
        <v>34</v>
      </c>
      <c r="U2469" t="s">
        <v>7</v>
      </c>
      <c r="V2469">
        <v>1192.8764000000001</v>
      </c>
      <c r="W2469">
        <v>0.78</v>
      </c>
      <c r="X2469">
        <v>1</v>
      </c>
      <c r="Y2469">
        <v>127</v>
      </c>
      <c r="Z2469">
        <v>100</v>
      </c>
      <c r="AA2469">
        <v>0</v>
      </c>
      <c r="AB2469">
        <v>0</v>
      </c>
      <c r="AC2469">
        <v>240</v>
      </c>
      <c r="AD2469">
        <v>1000</v>
      </c>
      <c r="AE2469">
        <v>2000</v>
      </c>
      <c r="AF2469">
        <v>0</v>
      </c>
      <c r="AG2469">
        <v>0</v>
      </c>
      <c r="AH2469">
        <v>0</v>
      </c>
      <c r="AI2469">
        <v>0</v>
      </c>
      <c r="AJ2469">
        <v>0</v>
      </c>
      <c r="AK2469">
        <v>0</v>
      </c>
      <c r="AL2469">
        <v>0</v>
      </c>
      <c r="AM2469">
        <v>0</v>
      </c>
      <c r="AN2469">
        <v>1</v>
      </c>
      <c r="AO2469">
        <v>0</v>
      </c>
      <c r="AP2469">
        <v>0</v>
      </c>
      <c r="AQ2469">
        <v>0</v>
      </c>
      <c r="AR2469">
        <v>0</v>
      </c>
      <c r="AS2469">
        <v>0</v>
      </c>
      <c r="AT2469">
        <v>0</v>
      </c>
      <c r="AU2469">
        <v>0</v>
      </c>
      <c r="AV2469">
        <v>0</v>
      </c>
      <c r="AW2469">
        <v>0</v>
      </c>
      <c r="AX2469">
        <v>1</v>
      </c>
    </row>
    <row r="2470" spans="1:50" x14ac:dyDescent="0.25">
      <c r="A2470" s="36">
        <v>5903799</v>
      </c>
      <c r="B2470" s="36">
        <v>45775</v>
      </c>
      <c r="C2470" t="s">
        <v>64</v>
      </c>
      <c r="D2470">
        <v>4151</v>
      </c>
      <c r="E2470">
        <v>3013</v>
      </c>
      <c r="F2470" s="1">
        <v>40777</v>
      </c>
      <c r="G2470" s="1">
        <v>40724</v>
      </c>
      <c r="H2470">
        <v>8</v>
      </c>
      <c r="I2470">
        <v>2011</v>
      </c>
      <c r="J2470">
        <v>-32.024999999999999</v>
      </c>
      <c r="K2470">
        <v>-176.02</v>
      </c>
      <c r="L2470" t="s">
        <v>1623</v>
      </c>
      <c r="M2470" t="s">
        <v>1636</v>
      </c>
      <c r="N2470" s="1">
        <v>41976</v>
      </c>
      <c r="O2470">
        <v>-26.292200000000001</v>
      </c>
      <c r="P2470">
        <v>178.56729999999999</v>
      </c>
      <c r="Q2470" t="s">
        <v>71</v>
      </c>
      <c r="R2470" t="s">
        <v>626</v>
      </c>
      <c r="S2470" t="s">
        <v>627</v>
      </c>
      <c r="T2470" t="s">
        <v>34</v>
      </c>
      <c r="U2470" t="s">
        <v>7</v>
      </c>
      <c r="V2470">
        <v>1199.1909000000001</v>
      </c>
      <c r="W2470">
        <v>0.78</v>
      </c>
      <c r="X2470">
        <v>1</v>
      </c>
      <c r="Y2470">
        <v>120</v>
      </c>
      <c r="Z2470">
        <v>96</v>
      </c>
      <c r="AA2470">
        <v>0</v>
      </c>
      <c r="AB2470">
        <v>1</v>
      </c>
      <c r="AC2470">
        <v>240</v>
      </c>
      <c r="AD2470">
        <v>1000</v>
      </c>
      <c r="AE2470">
        <v>1632</v>
      </c>
      <c r="AF2470">
        <v>0</v>
      </c>
      <c r="AG2470">
        <v>0</v>
      </c>
      <c r="AH2470">
        <v>0</v>
      </c>
      <c r="AI2470">
        <v>0</v>
      </c>
      <c r="AJ2470">
        <v>0</v>
      </c>
      <c r="AK2470">
        <v>0</v>
      </c>
      <c r="AL2470">
        <v>0</v>
      </c>
      <c r="AM2470">
        <v>0</v>
      </c>
      <c r="AN2470">
        <v>0</v>
      </c>
      <c r="AO2470">
        <v>0</v>
      </c>
      <c r="AP2470">
        <v>0</v>
      </c>
      <c r="AQ2470">
        <v>0</v>
      </c>
      <c r="AR2470">
        <v>0</v>
      </c>
      <c r="AS2470">
        <v>0</v>
      </c>
      <c r="AT2470">
        <v>0</v>
      </c>
      <c r="AU2470">
        <v>0</v>
      </c>
      <c r="AV2470">
        <v>0</v>
      </c>
      <c r="AW2470">
        <v>0</v>
      </c>
      <c r="AX2470">
        <v>1</v>
      </c>
    </row>
    <row r="2471" spans="1:50" x14ac:dyDescent="0.25">
      <c r="A2471" s="36">
        <v>5903776</v>
      </c>
      <c r="B2471" s="36">
        <v>374353</v>
      </c>
      <c r="C2471" t="s">
        <v>65</v>
      </c>
      <c r="D2471">
        <v>4120</v>
      </c>
      <c r="E2471">
        <v>8063</v>
      </c>
      <c r="F2471" s="1">
        <v>40842</v>
      </c>
      <c r="G2471" s="1">
        <v>40724</v>
      </c>
      <c r="H2471">
        <v>10</v>
      </c>
      <c r="I2471">
        <v>2011</v>
      </c>
      <c r="J2471">
        <v>-20</v>
      </c>
      <c r="K2471">
        <v>173.99799999999999</v>
      </c>
      <c r="L2471" t="s">
        <v>1623</v>
      </c>
      <c r="M2471" t="s">
        <v>1636</v>
      </c>
      <c r="N2471" s="1">
        <v>41971</v>
      </c>
      <c r="O2471">
        <v>-18.492000000000001</v>
      </c>
      <c r="P2471">
        <v>169.547</v>
      </c>
      <c r="Q2471" t="s">
        <v>33</v>
      </c>
      <c r="R2471" t="s">
        <v>626</v>
      </c>
      <c r="S2471" t="s">
        <v>627</v>
      </c>
      <c r="T2471" t="s">
        <v>34</v>
      </c>
      <c r="U2471" t="s">
        <v>7</v>
      </c>
      <c r="V2471">
        <v>1129.9826</v>
      </c>
      <c r="W2471">
        <v>0.78</v>
      </c>
      <c r="X2471">
        <v>1</v>
      </c>
      <c r="Y2471">
        <v>111</v>
      </c>
      <c r="Z2471">
        <v>92</v>
      </c>
      <c r="AA2471">
        <v>0</v>
      </c>
      <c r="AB2471">
        <v>0</v>
      </c>
      <c r="AC2471">
        <v>240</v>
      </c>
      <c r="AD2471">
        <v>1000</v>
      </c>
      <c r="AE2471">
        <v>2000</v>
      </c>
      <c r="AF2471">
        <v>0</v>
      </c>
      <c r="AG2471">
        <v>0</v>
      </c>
      <c r="AH2471">
        <v>0</v>
      </c>
      <c r="AI2471">
        <v>0</v>
      </c>
      <c r="AJ2471">
        <v>0</v>
      </c>
      <c r="AK2471">
        <v>0</v>
      </c>
      <c r="AL2471">
        <v>0</v>
      </c>
      <c r="AM2471">
        <v>0</v>
      </c>
      <c r="AN2471">
        <v>1</v>
      </c>
      <c r="AO2471">
        <v>0</v>
      </c>
      <c r="AP2471">
        <v>0</v>
      </c>
      <c r="AQ2471">
        <v>0</v>
      </c>
      <c r="AR2471">
        <v>0</v>
      </c>
      <c r="AS2471">
        <v>0</v>
      </c>
      <c r="AT2471">
        <v>0</v>
      </c>
      <c r="AU2471">
        <v>0</v>
      </c>
      <c r="AV2471">
        <v>0</v>
      </c>
      <c r="AW2471">
        <v>0</v>
      </c>
      <c r="AX2471">
        <v>1</v>
      </c>
    </row>
    <row r="2472" spans="1:50" x14ac:dyDescent="0.25">
      <c r="A2472" s="36">
        <v>5903772</v>
      </c>
      <c r="B2472" s="36">
        <v>374054</v>
      </c>
      <c r="C2472" t="s">
        <v>65</v>
      </c>
      <c r="D2472">
        <v>4116</v>
      </c>
      <c r="E2472">
        <v>8059</v>
      </c>
      <c r="F2472" s="1">
        <v>40843</v>
      </c>
      <c r="G2472" s="1">
        <v>40724</v>
      </c>
      <c r="H2472">
        <v>10</v>
      </c>
      <c r="I2472">
        <v>2011</v>
      </c>
      <c r="J2472">
        <v>-24.015000000000001</v>
      </c>
      <c r="K2472">
        <v>174.00800000000001</v>
      </c>
      <c r="L2472" t="s">
        <v>1623</v>
      </c>
      <c r="M2472" t="s">
        <v>1636</v>
      </c>
      <c r="N2472" s="1">
        <v>41964</v>
      </c>
      <c r="O2472">
        <v>-28.231999999999999</v>
      </c>
      <c r="P2472">
        <v>166.029</v>
      </c>
      <c r="Q2472" t="s">
        <v>33</v>
      </c>
      <c r="R2472" t="s">
        <v>626</v>
      </c>
      <c r="S2472" t="s">
        <v>627</v>
      </c>
      <c r="T2472" t="s">
        <v>34</v>
      </c>
      <c r="U2472" t="s">
        <v>7</v>
      </c>
      <c r="V2472">
        <v>1121.4201</v>
      </c>
      <c r="W2472">
        <v>0.78</v>
      </c>
      <c r="X2472">
        <v>1</v>
      </c>
      <c r="Y2472">
        <v>117</v>
      </c>
      <c r="Z2472">
        <v>92</v>
      </c>
      <c r="AA2472">
        <v>0</v>
      </c>
      <c r="AB2472">
        <v>0</v>
      </c>
      <c r="AC2472">
        <v>240</v>
      </c>
      <c r="AD2472">
        <v>1000</v>
      </c>
      <c r="AE2472">
        <v>2000</v>
      </c>
      <c r="AF2472">
        <v>0</v>
      </c>
      <c r="AG2472">
        <v>0</v>
      </c>
      <c r="AH2472">
        <v>0</v>
      </c>
      <c r="AI2472">
        <v>0</v>
      </c>
      <c r="AJ2472">
        <v>0</v>
      </c>
      <c r="AK2472">
        <v>0</v>
      </c>
      <c r="AL2472">
        <v>0</v>
      </c>
      <c r="AM2472">
        <v>0</v>
      </c>
      <c r="AN2472">
        <v>1</v>
      </c>
      <c r="AO2472">
        <v>0</v>
      </c>
      <c r="AP2472">
        <v>0</v>
      </c>
      <c r="AQ2472">
        <v>0</v>
      </c>
      <c r="AR2472">
        <v>0</v>
      </c>
      <c r="AS2472">
        <v>0</v>
      </c>
      <c r="AT2472">
        <v>0</v>
      </c>
      <c r="AU2472">
        <v>0</v>
      </c>
      <c r="AV2472">
        <v>0</v>
      </c>
      <c r="AW2472">
        <v>0</v>
      </c>
      <c r="AX2472">
        <v>1</v>
      </c>
    </row>
    <row r="2473" spans="1:50" x14ac:dyDescent="0.25">
      <c r="A2473" s="36">
        <v>3901023</v>
      </c>
      <c r="B2473" s="36">
        <v>374190</v>
      </c>
      <c r="C2473" t="s">
        <v>65</v>
      </c>
      <c r="D2473">
        <v>4108</v>
      </c>
      <c r="E2473">
        <v>8051</v>
      </c>
      <c r="F2473" s="1">
        <v>40810</v>
      </c>
      <c r="G2473" s="1">
        <v>40724</v>
      </c>
      <c r="H2473">
        <v>9</v>
      </c>
      <c r="I2473">
        <v>2011</v>
      </c>
      <c r="J2473">
        <v>-10.9969</v>
      </c>
      <c r="K2473">
        <v>-109.00660000000001</v>
      </c>
      <c r="L2473" t="s">
        <v>1623</v>
      </c>
      <c r="M2473" t="s">
        <v>1636</v>
      </c>
      <c r="N2473" s="1">
        <v>41968</v>
      </c>
      <c r="O2473">
        <v>-11.182</v>
      </c>
      <c r="P2473">
        <v>-125.877</v>
      </c>
      <c r="Q2473" t="s">
        <v>33</v>
      </c>
      <c r="R2473" t="s">
        <v>626</v>
      </c>
      <c r="S2473" t="s">
        <v>627</v>
      </c>
      <c r="T2473" t="s">
        <v>34</v>
      </c>
      <c r="U2473" t="s">
        <v>7</v>
      </c>
      <c r="V2473">
        <v>1158.8680999999999</v>
      </c>
      <c r="W2473">
        <v>0.78</v>
      </c>
      <c r="X2473">
        <v>1</v>
      </c>
      <c r="Y2473">
        <v>121</v>
      </c>
      <c r="Z2473">
        <v>90</v>
      </c>
      <c r="AA2473">
        <v>0</v>
      </c>
      <c r="AB2473">
        <v>0</v>
      </c>
      <c r="AC2473">
        <v>240</v>
      </c>
      <c r="AD2473">
        <v>1000</v>
      </c>
      <c r="AE2473">
        <v>2000</v>
      </c>
      <c r="AF2473">
        <v>0</v>
      </c>
      <c r="AG2473">
        <v>0</v>
      </c>
      <c r="AH2473">
        <v>0</v>
      </c>
      <c r="AI2473">
        <v>0</v>
      </c>
      <c r="AJ2473">
        <v>0</v>
      </c>
      <c r="AK2473">
        <v>0</v>
      </c>
      <c r="AL2473">
        <v>0</v>
      </c>
      <c r="AM2473">
        <v>0</v>
      </c>
      <c r="AN2473">
        <v>1</v>
      </c>
      <c r="AO2473">
        <v>0</v>
      </c>
      <c r="AP2473">
        <v>0</v>
      </c>
      <c r="AQ2473">
        <v>0</v>
      </c>
      <c r="AR2473">
        <v>0</v>
      </c>
      <c r="AS2473">
        <v>0</v>
      </c>
      <c r="AT2473">
        <v>0</v>
      </c>
      <c r="AU2473">
        <v>0</v>
      </c>
      <c r="AV2473">
        <v>0</v>
      </c>
      <c r="AW2473">
        <v>0</v>
      </c>
      <c r="AX2473">
        <v>1</v>
      </c>
    </row>
    <row r="2474" spans="1:50" x14ac:dyDescent="0.25">
      <c r="A2474" s="36">
        <v>5903703</v>
      </c>
      <c r="B2474" s="36">
        <v>33357</v>
      </c>
      <c r="C2474" t="s">
        <v>64</v>
      </c>
      <c r="D2474">
        <v>3681</v>
      </c>
      <c r="E2474">
        <v>3681</v>
      </c>
      <c r="F2474" s="1">
        <v>40840</v>
      </c>
      <c r="G2474" s="1">
        <v>40849</v>
      </c>
      <c r="H2474">
        <v>10</v>
      </c>
      <c r="I2474">
        <v>2011</v>
      </c>
      <c r="J2474">
        <v>-12.1</v>
      </c>
      <c r="K2474">
        <v>174</v>
      </c>
      <c r="L2474" t="s">
        <v>1623</v>
      </c>
      <c r="M2474" t="s">
        <v>573</v>
      </c>
      <c r="N2474" s="1">
        <v>41971</v>
      </c>
      <c r="O2474">
        <v>-12.2615</v>
      </c>
      <c r="P2474">
        <v>163.44749999999999</v>
      </c>
      <c r="Q2474" t="s">
        <v>3</v>
      </c>
      <c r="R2474" t="s">
        <v>615</v>
      </c>
      <c r="S2474" t="s">
        <v>616</v>
      </c>
      <c r="T2474" t="s">
        <v>13</v>
      </c>
      <c r="U2474" t="s">
        <v>12</v>
      </c>
      <c r="V2474">
        <v>1130.9530999999999</v>
      </c>
      <c r="W2474">
        <v>0.78</v>
      </c>
      <c r="X2474">
        <v>1</v>
      </c>
      <c r="Y2474">
        <v>112</v>
      </c>
      <c r="Z2474">
        <v>36</v>
      </c>
      <c r="AA2474">
        <v>0</v>
      </c>
      <c r="AB2474">
        <v>0</v>
      </c>
      <c r="AC2474">
        <v>240</v>
      </c>
      <c r="AD2474">
        <v>1500</v>
      </c>
      <c r="AE2474">
        <v>2000</v>
      </c>
      <c r="AF2474">
        <v>0</v>
      </c>
      <c r="AG2474">
        <v>0</v>
      </c>
      <c r="AH2474">
        <v>0</v>
      </c>
      <c r="AI2474">
        <v>0</v>
      </c>
      <c r="AJ2474">
        <v>0</v>
      </c>
      <c r="AK2474">
        <v>0</v>
      </c>
      <c r="AL2474">
        <v>0</v>
      </c>
      <c r="AM2474">
        <v>0</v>
      </c>
      <c r="AN2474">
        <v>0</v>
      </c>
      <c r="AO2474">
        <v>0</v>
      </c>
      <c r="AP2474">
        <v>0</v>
      </c>
      <c r="AQ2474">
        <v>0</v>
      </c>
      <c r="AR2474">
        <v>0</v>
      </c>
      <c r="AS2474">
        <v>0</v>
      </c>
      <c r="AT2474">
        <v>0</v>
      </c>
      <c r="AU2474">
        <v>0</v>
      </c>
      <c r="AV2474">
        <v>0</v>
      </c>
      <c r="AW2474">
        <v>0</v>
      </c>
      <c r="AX2474">
        <v>1</v>
      </c>
    </row>
    <row r="2475" spans="1:50" x14ac:dyDescent="0.25">
      <c r="A2475" s="36">
        <v>5903761</v>
      </c>
      <c r="B2475" s="36">
        <v>374754</v>
      </c>
      <c r="C2475" t="s">
        <v>65</v>
      </c>
      <c r="D2475">
        <v>4097</v>
      </c>
      <c r="E2475">
        <v>8040</v>
      </c>
      <c r="F2475" s="1">
        <v>40785</v>
      </c>
      <c r="G2475" s="1">
        <v>40724</v>
      </c>
      <c r="H2475">
        <v>8</v>
      </c>
      <c r="I2475">
        <v>2011</v>
      </c>
      <c r="J2475">
        <v>-15.996</v>
      </c>
      <c r="K2475">
        <v>-157.01</v>
      </c>
      <c r="L2475" t="s">
        <v>1623</v>
      </c>
      <c r="M2475" t="s">
        <v>1636</v>
      </c>
      <c r="N2475" s="1">
        <v>41975</v>
      </c>
      <c r="O2475">
        <v>-17.981999999999999</v>
      </c>
      <c r="P2475">
        <v>-160.31800000000001</v>
      </c>
      <c r="Q2475" t="s">
        <v>33</v>
      </c>
      <c r="R2475" t="s">
        <v>626</v>
      </c>
      <c r="S2475" t="s">
        <v>627</v>
      </c>
      <c r="T2475" t="s">
        <v>34</v>
      </c>
      <c r="U2475" t="s">
        <v>7</v>
      </c>
      <c r="V2475">
        <v>1190.2159999999999</v>
      </c>
      <c r="W2475">
        <v>0.78</v>
      </c>
      <c r="X2475">
        <v>1</v>
      </c>
      <c r="Y2475">
        <v>124</v>
      </c>
      <c r="Z2475">
        <v>100</v>
      </c>
      <c r="AA2475">
        <v>0</v>
      </c>
      <c r="AB2475">
        <v>0</v>
      </c>
      <c r="AC2475">
        <v>240</v>
      </c>
      <c r="AD2475">
        <v>1000</v>
      </c>
      <c r="AE2475">
        <v>2000</v>
      </c>
      <c r="AF2475">
        <v>0</v>
      </c>
      <c r="AG2475">
        <v>0</v>
      </c>
      <c r="AH2475">
        <v>0</v>
      </c>
      <c r="AI2475">
        <v>0</v>
      </c>
      <c r="AJ2475">
        <v>0</v>
      </c>
      <c r="AK2475">
        <v>0</v>
      </c>
      <c r="AL2475">
        <v>0</v>
      </c>
      <c r="AM2475">
        <v>0</v>
      </c>
      <c r="AN2475">
        <v>1</v>
      </c>
      <c r="AO2475">
        <v>0</v>
      </c>
      <c r="AP2475">
        <v>0</v>
      </c>
      <c r="AQ2475">
        <v>0</v>
      </c>
      <c r="AR2475">
        <v>0</v>
      </c>
      <c r="AS2475">
        <v>0</v>
      </c>
      <c r="AT2475">
        <v>0</v>
      </c>
      <c r="AU2475">
        <v>0</v>
      </c>
      <c r="AV2475">
        <v>0</v>
      </c>
      <c r="AW2475">
        <v>0</v>
      </c>
      <c r="AX2475">
        <v>1</v>
      </c>
    </row>
    <row r="2476" spans="1:50" x14ac:dyDescent="0.25">
      <c r="A2476" s="36">
        <v>5903766</v>
      </c>
      <c r="B2476" s="36">
        <v>374254</v>
      </c>
      <c r="C2476" t="s">
        <v>65</v>
      </c>
      <c r="D2476">
        <v>4102</v>
      </c>
      <c r="E2476">
        <v>8045</v>
      </c>
      <c r="F2476" s="1">
        <v>40799</v>
      </c>
      <c r="G2476" s="1">
        <v>40724</v>
      </c>
      <c r="H2476">
        <v>9</v>
      </c>
      <c r="I2476">
        <v>2011</v>
      </c>
      <c r="J2476">
        <v>-17.9985</v>
      </c>
      <c r="K2476">
        <v>-120.00149999999999</v>
      </c>
      <c r="L2476" t="s">
        <v>1623</v>
      </c>
      <c r="M2476" t="s">
        <v>1636</v>
      </c>
      <c r="N2476" s="1">
        <v>41969</v>
      </c>
      <c r="O2476">
        <v>-17.959</v>
      </c>
      <c r="P2476">
        <v>-111.696</v>
      </c>
      <c r="Q2476" t="s">
        <v>33</v>
      </c>
      <c r="R2476" t="s">
        <v>626</v>
      </c>
      <c r="S2476" t="s">
        <v>627</v>
      </c>
      <c r="T2476" t="s">
        <v>34</v>
      </c>
      <c r="U2476" t="s">
        <v>7</v>
      </c>
      <c r="V2476">
        <v>1170.6583000000001</v>
      </c>
      <c r="W2476">
        <v>0.78</v>
      </c>
      <c r="X2476">
        <v>1</v>
      </c>
      <c r="Y2476">
        <v>116</v>
      </c>
      <c r="Z2476">
        <v>95</v>
      </c>
      <c r="AA2476">
        <v>0</v>
      </c>
      <c r="AB2476">
        <v>0</v>
      </c>
      <c r="AC2476">
        <v>240</v>
      </c>
      <c r="AD2476">
        <v>1000</v>
      </c>
      <c r="AE2476">
        <v>2000</v>
      </c>
      <c r="AF2476">
        <v>0</v>
      </c>
      <c r="AG2476">
        <v>0</v>
      </c>
      <c r="AH2476">
        <v>0</v>
      </c>
      <c r="AI2476">
        <v>0</v>
      </c>
      <c r="AJ2476">
        <v>0</v>
      </c>
      <c r="AK2476">
        <v>0</v>
      </c>
      <c r="AL2476">
        <v>0</v>
      </c>
      <c r="AM2476">
        <v>0</v>
      </c>
      <c r="AN2476">
        <v>1</v>
      </c>
      <c r="AO2476">
        <v>0</v>
      </c>
      <c r="AP2476">
        <v>0</v>
      </c>
      <c r="AQ2476">
        <v>0</v>
      </c>
      <c r="AR2476">
        <v>0</v>
      </c>
      <c r="AS2476">
        <v>0</v>
      </c>
      <c r="AT2476">
        <v>0</v>
      </c>
      <c r="AU2476">
        <v>0</v>
      </c>
      <c r="AV2476">
        <v>0</v>
      </c>
      <c r="AW2476">
        <v>0</v>
      </c>
      <c r="AX2476">
        <v>1</v>
      </c>
    </row>
    <row r="2477" spans="1:50" x14ac:dyDescent="0.25">
      <c r="A2477" s="36">
        <v>5903793</v>
      </c>
      <c r="B2477" s="36">
        <v>45780</v>
      </c>
      <c r="C2477" t="s">
        <v>64</v>
      </c>
      <c r="D2477">
        <v>4145</v>
      </c>
      <c r="E2477">
        <v>3014</v>
      </c>
      <c r="F2477" s="1">
        <v>40779</v>
      </c>
      <c r="G2477" s="1">
        <v>40724</v>
      </c>
      <c r="H2477">
        <v>8</v>
      </c>
      <c r="I2477">
        <v>2011</v>
      </c>
      <c r="J2477">
        <v>-23.004999999999999</v>
      </c>
      <c r="K2477">
        <v>-171.50800000000001</v>
      </c>
      <c r="L2477" t="s">
        <v>1623</v>
      </c>
      <c r="M2477" t="s">
        <v>1636</v>
      </c>
      <c r="N2477" s="1">
        <v>41970</v>
      </c>
      <c r="O2477">
        <v>-30.950900000000001</v>
      </c>
      <c r="P2477">
        <v>-178.43369999999999</v>
      </c>
      <c r="Q2477" t="s">
        <v>71</v>
      </c>
      <c r="R2477" t="s">
        <v>626</v>
      </c>
      <c r="S2477" t="s">
        <v>627</v>
      </c>
      <c r="T2477" t="s">
        <v>34</v>
      </c>
      <c r="U2477" t="s">
        <v>7</v>
      </c>
      <c r="V2477">
        <v>1191.2375999999999</v>
      </c>
      <c r="W2477">
        <v>0.78</v>
      </c>
      <c r="X2477">
        <v>1</v>
      </c>
      <c r="Y2477">
        <v>120</v>
      </c>
      <c r="Z2477">
        <v>96</v>
      </c>
      <c r="AA2477">
        <v>0</v>
      </c>
      <c r="AB2477">
        <v>1</v>
      </c>
      <c r="AC2477">
        <v>240</v>
      </c>
      <c r="AD2477">
        <v>1000</v>
      </c>
      <c r="AE2477">
        <v>1452</v>
      </c>
      <c r="AF2477">
        <v>0</v>
      </c>
      <c r="AG2477">
        <v>0</v>
      </c>
      <c r="AH2477">
        <v>0</v>
      </c>
      <c r="AI2477">
        <v>0</v>
      </c>
      <c r="AJ2477">
        <v>0</v>
      </c>
      <c r="AK2477">
        <v>0</v>
      </c>
      <c r="AL2477">
        <v>0</v>
      </c>
      <c r="AM2477">
        <v>0</v>
      </c>
      <c r="AN2477">
        <v>0</v>
      </c>
      <c r="AO2477">
        <v>0</v>
      </c>
      <c r="AP2477">
        <v>0</v>
      </c>
      <c r="AQ2477">
        <v>0</v>
      </c>
      <c r="AR2477">
        <v>0</v>
      </c>
      <c r="AS2477">
        <v>0</v>
      </c>
      <c r="AT2477">
        <v>0</v>
      </c>
      <c r="AU2477">
        <v>0</v>
      </c>
      <c r="AV2477">
        <v>0</v>
      </c>
      <c r="AW2477">
        <v>0</v>
      </c>
      <c r="AX2477">
        <v>1</v>
      </c>
    </row>
    <row r="2478" spans="1:50" x14ac:dyDescent="0.25">
      <c r="A2478" s="36">
        <v>5902255</v>
      </c>
      <c r="B2478" s="36">
        <v>67221</v>
      </c>
      <c r="C2478" t="s">
        <v>64</v>
      </c>
      <c r="D2478">
        <v>3308</v>
      </c>
      <c r="E2478">
        <v>4464</v>
      </c>
      <c r="F2478" s="1">
        <v>40179</v>
      </c>
      <c r="G2478" s="1">
        <v>40184</v>
      </c>
      <c r="H2478">
        <v>1</v>
      </c>
      <c r="I2478">
        <v>2010</v>
      </c>
      <c r="J2478">
        <v>-30</v>
      </c>
      <c r="K2478">
        <v>40.332999999999998</v>
      </c>
      <c r="L2478" t="s">
        <v>1623</v>
      </c>
      <c r="M2478" t="s">
        <v>597</v>
      </c>
      <c r="N2478" s="1">
        <v>41960</v>
      </c>
      <c r="O2478">
        <v>-40.322499999999998</v>
      </c>
      <c r="P2478">
        <v>78.106399999999994</v>
      </c>
      <c r="Q2478" t="s">
        <v>3</v>
      </c>
      <c r="R2478" t="s">
        <v>637</v>
      </c>
      <c r="S2478" t="s">
        <v>638</v>
      </c>
      <c r="T2478" t="s">
        <v>8</v>
      </c>
      <c r="U2478" t="s">
        <v>7</v>
      </c>
      <c r="V2478">
        <v>1780.2850000000001</v>
      </c>
      <c r="W2478">
        <v>0.74</v>
      </c>
      <c r="X2478">
        <v>1</v>
      </c>
      <c r="Y2478">
        <v>172</v>
      </c>
      <c r="Z2478">
        <v>165</v>
      </c>
      <c r="AA2478">
        <v>0</v>
      </c>
      <c r="AB2478">
        <v>0</v>
      </c>
      <c r="AC2478">
        <v>245</v>
      </c>
      <c r="AD2478">
        <v>1000</v>
      </c>
      <c r="AE2478">
        <v>2000</v>
      </c>
      <c r="AF2478">
        <v>0</v>
      </c>
      <c r="AG2478">
        <v>0</v>
      </c>
      <c r="AH2478">
        <v>0</v>
      </c>
      <c r="AI2478">
        <v>0</v>
      </c>
      <c r="AJ2478">
        <v>0</v>
      </c>
      <c r="AK2478">
        <v>0</v>
      </c>
      <c r="AL2478">
        <v>0</v>
      </c>
      <c r="AM2478">
        <v>0</v>
      </c>
      <c r="AN2478">
        <v>0</v>
      </c>
      <c r="AO2478">
        <v>0</v>
      </c>
      <c r="AP2478">
        <v>0</v>
      </c>
      <c r="AQ2478">
        <v>0</v>
      </c>
      <c r="AR2478">
        <v>0</v>
      </c>
      <c r="AS2478">
        <v>0</v>
      </c>
      <c r="AT2478">
        <v>0</v>
      </c>
      <c r="AU2478">
        <v>0</v>
      </c>
      <c r="AV2478">
        <v>0</v>
      </c>
      <c r="AW2478">
        <v>0</v>
      </c>
      <c r="AX2478">
        <v>1</v>
      </c>
    </row>
    <row r="2479" spans="1:50" x14ac:dyDescent="0.25">
      <c r="A2479" s="36">
        <v>1901400</v>
      </c>
      <c r="B2479" s="36">
        <v>41378</v>
      </c>
      <c r="C2479" t="s">
        <v>64</v>
      </c>
      <c r="D2479">
        <v>3287</v>
      </c>
      <c r="E2479">
        <v>4346</v>
      </c>
      <c r="F2479" s="1">
        <v>40178</v>
      </c>
      <c r="G2479" s="1">
        <v>40184</v>
      </c>
      <c r="H2479">
        <v>12</v>
      </c>
      <c r="I2479">
        <v>2009</v>
      </c>
      <c r="J2479">
        <v>-29.03</v>
      </c>
      <c r="K2479">
        <v>48</v>
      </c>
      <c r="L2479" t="s">
        <v>1623</v>
      </c>
      <c r="M2479" t="s">
        <v>597</v>
      </c>
      <c r="N2479" s="1">
        <v>41968</v>
      </c>
      <c r="O2479">
        <v>-32.105200000000004</v>
      </c>
      <c r="P2479">
        <v>42.337499999999999</v>
      </c>
      <c r="Q2479" t="s">
        <v>3</v>
      </c>
      <c r="R2479" t="s">
        <v>637</v>
      </c>
      <c r="S2479" t="s">
        <v>638</v>
      </c>
      <c r="T2479" t="s">
        <v>8</v>
      </c>
      <c r="U2479" t="s">
        <v>7</v>
      </c>
      <c r="V2479">
        <v>1790.3235999999999</v>
      </c>
      <c r="W2479">
        <v>0.74</v>
      </c>
      <c r="X2479">
        <v>1</v>
      </c>
      <c r="Y2479">
        <v>177</v>
      </c>
      <c r="Z2479">
        <v>154</v>
      </c>
      <c r="AA2479">
        <v>0</v>
      </c>
      <c r="AB2479">
        <v>0</v>
      </c>
      <c r="AC2479">
        <v>245</v>
      </c>
      <c r="AD2479">
        <v>1000</v>
      </c>
      <c r="AE2479">
        <v>2000</v>
      </c>
      <c r="AF2479">
        <v>0</v>
      </c>
      <c r="AG2479">
        <v>0</v>
      </c>
      <c r="AH2479">
        <v>0</v>
      </c>
      <c r="AI2479">
        <v>0</v>
      </c>
      <c r="AJ2479">
        <v>0</v>
      </c>
      <c r="AK2479">
        <v>0</v>
      </c>
      <c r="AL2479">
        <v>0</v>
      </c>
      <c r="AM2479">
        <v>0</v>
      </c>
      <c r="AN2479">
        <v>0</v>
      </c>
      <c r="AO2479">
        <v>0</v>
      </c>
      <c r="AP2479">
        <v>0</v>
      </c>
      <c r="AQ2479">
        <v>0</v>
      </c>
      <c r="AR2479">
        <v>0</v>
      </c>
      <c r="AS2479">
        <v>0</v>
      </c>
      <c r="AT2479">
        <v>0</v>
      </c>
      <c r="AU2479">
        <v>0</v>
      </c>
      <c r="AV2479">
        <v>0</v>
      </c>
      <c r="AW2479">
        <v>0</v>
      </c>
      <c r="AX2479">
        <v>1</v>
      </c>
    </row>
    <row r="2480" spans="1:50" x14ac:dyDescent="0.25">
      <c r="A2480" s="36">
        <v>1901401</v>
      </c>
      <c r="B2480" s="36">
        <v>46429</v>
      </c>
      <c r="C2480" t="s">
        <v>64</v>
      </c>
      <c r="D2480">
        <v>3288</v>
      </c>
      <c r="E2480">
        <v>4349</v>
      </c>
      <c r="F2480" s="1">
        <v>40175</v>
      </c>
      <c r="G2480" s="1">
        <v>40184</v>
      </c>
      <c r="H2480">
        <v>12</v>
      </c>
      <c r="I2480">
        <v>2009</v>
      </c>
      <c r="J2480">
        <v>-24.1</v>
      </c>
      <c r="K2480">
        <v>60</v>
      </c>
      <c r="L2480" t="s">
        <v>1623</v>
      </c>
      <c r="M2480" t="s">
        <v>597</v>
      </c>
      <c r="N2480" s="1">
        <v>41975</v>
      </c>
      <c r="O2480">
        <v>-41.327599999999997</v>
      </c>
      <c r="P2480">
        <v>31.902899999999999</v>
      </c>
      <c r="Q2480" t="s">
        <v>3</v>
      </c>
      <c r="R2480" t="s">
        <v>637</v>
      </c>
      <c r="S2480" t="s">
        <v>638</v>
      </c>
      <c r="T2480" t="s">
        <v>8</v>
      </c>
      <c r="U2480" t="s">
        <v>7</v>
      </c>
      <c r="V2480">
        <v>1800.6528000000001</v>
      </c>
      <c r="W2480">
        <v>0.74</v>
      </c>
      <c r="X2480">
        <v>1</v>
      </c>
      <c r="Y2480">
        <v>178</v>
      </c>
      <c r="Z2480">
        <v>155</v>
      </c>
      <c r="AA2480">
        <v>0</v>
      </c>
      <c r="AB2480">
        <v>0</v>
      </c>
      <c r="AC2480">
        <v>245</v>
      </c>
      <c r="AD2480">
        <v>1000</v>
      </c>
      <c r="AE2480">
        <v>2000</v>
      </c>
      <c r="AF2480">
        <v>0</v>
      </c>
      <c r="AG2480">
        <v>0</v>
      </c>
      <c r="AH2480">
        <v>0</v>
      </c>
      <c r="AI2480">
        <v>0</v>
      </c>
      <c r="AJ2480">
        <v>0</v>
      </c>
      <c r="AK2480">
        <v>0</v>
      </c>
      <c r="AL2480">
        <v>0</v>
      </c>
      <c r="AM2480">
        <v>0</v>
      </c>
      <c r="AN2480">
        <v>0</v>
      </c>
      <c r="AO2480">
        <v>0</v>
      </c>
      <c r="AP2480">
        <v>0</v>
      </c>
      <c r="AQ2480">
        <v>0</v>
      </c>
      <c r="AR2480">
        <v>0</v>
      </c>
      <c r="AS2480">
        <v>0</v>
      </c>
      <c r="AT2480">
        <v>0</v>
      </c>
      <c r="AU2480">
        <v>0</v>
      </c>
      <c r="AV2480">
        <v>0</v>
      </c>
      <c r="AW2480">
        <v>0</v>
      </c>
      <c r="AX2480">
        <v>1</v>
      </c>
    </row>
    <row r="2481" spans="1:50" x14ac:dyDescent="0.25">
      <c r="A2481" s="36">
        <v>1901393</v>
      </c>
      <c r="B2481" s="36">
        <v>39917</v>
      </c>
      <c r="C2481" t="s">
        <v>64</v>
      </c>
      <c r="D2481">
        <v>3280</v>
      </c>
      <c r="E2481">
        <v>4350</v>
      </c>
      <c r="F2481" s="1">
        <v>40174</v>
      </c>
      <c r="G2481" s="1">
        <v>40184</v>
      </c>
      <c r="H2481">
        <v>12</v>
      </c>
      <c r="I2481">
        <v>2009</v>
      </c>
      <c r="J2481">
        <v>-23.166</v>
      </c>
      <c r="K2481">
        <v>63.165999999999997</v>
      </c>
      <c r="L2481" t="s">
        <v>1623</v>
      </c>
      <c r="M2481" t="s">
        <v>597</v>
      </c>
      <c r="N2481" s="1">
        <v>41975</v>
      </c>
      <c r="O2481">
        <v>-41.297800000000002</v>
      </c>
      <c r="P2481">
        <v>21.746099999999998</v>
      </c>
      <c r="Q2481" t="s">
        <v>3</v>
      </c>
      <c r="R2481" t="s">
        <v>637</v>
      </c>
      <c r="S2481" t="s">
        <v>638</v>
      </c>
      <c r="T2481" t="s">
        <v>8</v>
      </c>
      <c r="U2481" t="s">
        <v>7</v>
      </c>
      <c r="V2481">
        <v>1800.8932</v>
      </c>
      <c r="W2481">
        <v>0.74</v>
      </c>
      <c r="X2481">
        <v>1</v>
      </c>
      <c r="Y2481">
        <v>171</v>
      </c>
      <c r="Z2481">
        <v>155</v>
      </c>
      <c r="AA2481">
        <v>0</v>
      </c>
      <c r="AB2481">
        <v>0</v>
      </c>
      <c r="AC2481">
        <v>245</v>
      </c>
      <c r="AD2481">
        <v>1000</v>
      </c>
      <c r="AE2481">
        <v>2000</v>
      </c>
      <c r="AF2481">
        <v>0</v>
      </c>
      <c r="AG2481">
        <v>0</v>
      </c>
      <c r="AH2481">
        <v>0</v>
      </c>
      <c r="AI2481">
        <v>0</v>
      </c>
      <c r="AJ2481">
        <v>0</v>
      </c>
      <c r="AK2481">
        <v>0</v>
      </c>
      <c r="AL2481">
        <v>0</v>
      </c>
      <c r="AM2481">
        <v>0</v>
      </c>
      <c r="AN2481">
        <v>0</v>
      </c>
      <c r="AO2481">
        <v>0</v>
      </c>
      <c r="AP2481">
        <v>0</v>
      </c>
      <c r="AQ2481">
        <v>0</v>
      </c>
      <c r="AR2481">
        <v>0</v>
      </c>
      <c r="AS2481">
        <v>0</v>
      </c>
      <c r="AT2481">
        <v>0</v>
      </c>
      <c r="AU2481">
        <v>0</v>
      </c>
      <c r="AV2481">
        <v>0</v>
      </c>
      <c r="AW2481">
        <v>0</v>
      </c>
      <c r="AX2481">
        <v>1</v>
      </c>
    </row>
    <row r="2482" spans="1:50" x14ac:dyDescent="0.25">
      <c r="A2482" s="36">
        <v>1901394</v>
      </c>
      <c r="B2482" s="36">
        <v>39920</v>
      </c>
      <c r="C2482" t="s">
        <v>64</v>
      </c>
      <c r="D2482">
        <v>3281</v>
      </c>
      <c r="E2482">
        <v>4351</v>
      </c>
      <c r="F2482" s="1">
        <v>40173</v>
      </c>
      <c r="G2482" s="1">
        <v>40184</v>
      </c>
      <c r="H2482">
        <v>12</v>
      </c>
      <c r="I2482">
        <v>2009</v>
      </c>
      <c r="J2482">
        <v>-23.166</v>
      </c>
      <c r="K2482">
        <v>66.332999999999998</v>
      </c>
      <c r="L2482" t="s">
        <v>1623</v>
      </c>
      <c r="M2482" t="s">
        <v>597</v>
      </c>
      <c r="N2482" s="1">
        <v>41974</v>
      </c>
      <c r="O2482">
        <v>-43.05</v>
      </c>
      <c r="P2482">
        <v>22.46</v>
      </c>
      <c r="Q2482" t="s">
        <v>3</v>
      </c>
      <c r="R2482" t="s">
        <v>637</v>
      </c>
      <c r="S2482" t="s">
        <v>638</v>
      </c>
      <c r="T2482" t="s">
        <v>8</v>
      </c>
      <c r="U2482" t="s">
        <v>7</v>
      </c>
      <c r="V2482">
        <v>1800.7501999999999</v>
      </c>
      <c r="W2482">
        <v>0.74</v>
      </c>
      <c r="X2482">
        <v>1</v>
      </c>
      <c r="Y2482">
        <v>178</v>
      </c>
      <c r="Z2482">
        <v>155</v>
      </c>
      <c r="AA2482">
        <v>0</v>
      </c>
      <c r="AB2482">
        <v>0</v>
      </c>
      <c r="AC2482">
        <v>245</v>
      </c>
      <c r="AD2482">
        <v>1000</v>
      </c>
      <c r="AE2482">
        <v>2000</v>
      </c>
      <c r="AF2482">
        <v>0</v>
      </c>
      <c r="AG2482">
        <v>0</v>
      </c>
      <c r="AH2482">
        <v>0</v>
      </c>
      <c r="AI2482">
        <v>0</v>
      </c>
      <c r="AJ2482">
        <v>0</v>
      </c>
      <c r="AK2482">
        <v>0</v>
      </c>
      <c r="AL2482">
        <v>0</v>
      </c>
      <c r="AM2482">
        <v>0</v>
      </c>
      <c r="AN2482">
        <v>0</v>
      </c>
      <c r="AO2482">
        <v>0</v>
      </c>
      <c r="AP2482">
        <v>0</v>
      </c>
      <c r="AQ2482">
        <v>0</v>
      </c>
      <c r="AR2482">
        <v>0</v>
      </c>
      <c r="AS2482">
        <v>0</v>
      </c>
      <c r="AT2482">
        <v>0</v>
      </c>
      <c r="AU2482">
        <v>0</v>
      </c>
      <c r="AV2482">
        <v>0</v>
      </c>
      <c r="AW2482">
        <v>0</v>
      </c>
      <c r="AX2482">
        <v>1</v>
      </c>
    </row>
    <row r="2483" spans="1:50" x14ac:dyDescent="0.25">
      <c r="A2483" s="36">
        <v>1901381</v>
      </c>
      <c r="B2483" s="36">
        <v>79450</v>
      </c>
      <c r="C2483" t="s">
        <v>64</v>
      </c>
      <c r="D2483">
        <v>3315</v>
      </c>
      <c r="E2483">
        <v>4287</v>
      </c>
      <c r="F2483" s="1">
        <v>40172</v>
      </c>
      <c r="G2483" s="1">
        <v>40184</v>
      </c>
      <c r="H2483">
        <v>12</v>
      </c>
      <c r="I2483">
        <v>2009</v>
      </c>
      <c r="J2483">
        <v>-23.166</v>
      </c>
      <c r="K2483">
        <v>70.332999999999998</v>
      </c>
      <c r="L2483" t="s">
        <v>1623</v>
      </c>
      <c r="M2483" t="s">
        <v>597</v>
      </c>
      <c r="N2483" s="1">
        <v>41973</v>
      </c>
      <c r="O2483">
        <v>-32.006700000000002</v>
      </c>
      <c r="P2483">
        <v>29.499400000000001</v>
      </c>
      <c r="Q2483" t="s">
        <v>3</v>
      </c>
      <c r="R2483" t="s">
        <v>637</v>
      </c>
      <c r="S2483" t="s">
        <v>638</v>
      </c>
      <c r="T2483" t="s">
        <v>8</v>
      </c>
      <c r="U2483" t="s">
        <v>7</v>
      </c>
      <c r="V2483">
        <v>1800.7773</v>
      </c>
      <c r="W2483">
        <v>0.74</v>
      </c>
      <c r="X2483">
        <v>1</v>
      </c>
      <c r="Y2483">
        <v>178</v>
      </c>
      <c r="Z2483">
        <v>155</v>
      </c>
      <c r="AA2483">
        <v>0</v>
      </c>
      <c r="AB2483">
        <v>0</v>
      </c>
      <c r="AC2483">
        <v>245</v>
      </c>
      <c r="AD2483">
        <v>1000</v>
      </c>
      <c r="AE2483">
        <v>2000</v>
      </c>
      <c r="AF2483">
        <v>0</v>
      </c>
      <c r="AG2483">
        <v>0</v>
      </c>
      <c r="AH2483">
        <v>0</v>
      </c>
      <c r="AI2483">
        <v>0</v>
      </c>
      <c r="AJ2483">
        <v>0</v>
      </c>
      <c r="AK2483">
        <v>0</v>
      </c>
      <c r="AL2483">
        <v>0</v>
      </c>
      <c r="AM2483">
        <v>0</v>
      </c>
      <c r="AN2483">
        <v>0</v>
      </c>
      <c r="AO2483">
        <v>0</v>
      </c>
      <c r="AP2483">
        <v>0</v>
      </c>
      <c r="AQ2483">
        <v>0</v>
      </c>
      <c r="AR2483">
        <v>0</v>
      </c>
      <c r="AS2483">
        <v>0</v>
      </c>
      <c r="AT2483">
        <v>0</v>
      </c>
      <c r="AU2483">
        <v>0</v>
      </c>
      <c r="AV2483">
        <v>0</v>
      </c>
      <c r="AW2483">
        <v>0</v>
      </c>
      <c r="AX2483">
        <v>1</v>
      </c>
    </row>
    <row r="2484" spans="1:50" x14ac:dyDescent="0.25">
      <c r="A2484" s="36">
        <v>1901382</v>
      </c>
      <c r="B2484" s="36">
        <v>79451</v>
      </c>
      <c r="C2484" t="s">
        <v>64</v>
      </c>
      <c r="D2484">
        <v>3316</v>
      </c>
      <c r="E2484">
        <v>4288</v>
      </c>
      <c r="F2484" s="1">
        <v>40171</v>
      </c>
      <c r="G2484" s="1">
        <v>40184</v>
      </c>
      <c r="H2484">
        <v>12</v>
      </c>
      <c r="I2484">
        <v>2009</v>
      </c>
      <c r="J2484">
        <v>-23.166</v>
      </c>
      <c r="K2484">
        <v>75</v>
      </c>
      <c r="L2484" t="s">
        <v>1623</v>
      </c>
      <c r="M2484" t="s">
        <v>597</v>
      </c>
      <c r="N2484" s="1">
        <v>41972</v>
      </c>
      <c r="O2484">
        <v>-21.321000000000002</v>
      </c>
      <c r="P2484">
        <v>48.457700000000003</v>
      </c>
      <c r="Q2484" t="s">
        <v>3</v>
      </c>
      <c r="R2484" t="s">
        <v>637</v>
      </c>
      <c r="S2484" t="s">
        <v>638</v>
      </c>
      <c r="T2484" t="s">
        <v>8</v>
      </c>
      <c r="U2484" t="s">
        <v>7</v>
      </c>
      <c r="V2484">
        <v>1800.8244999999999</v>
      </c>
      <c r="W2484">
        <v>0.74</v>
      </c>
      <c r="X2484">
        <v>1</v>
      </c>
      <c r="Y2484">
        <v>177</v>
      </c>
      <c r="Z2484">
        <v>154</v>
      </c>
      <c r="AA2484">
        <v>0</v>
      </c>
      <c r="AB2484">
        <v>0</v>
      </c>
      <c r="AC2484">
        <v>245</v>
      </c>
      <c r="AD2484">
        <v>1000</v>
      </c>
      <c r="AE2484">
        <v>2000</v>
      </c>
      <c r="AF2484">
        <v>0</v>
      </c>
      <c r="AG2484">
        <v>0</v>
      </c>
      <c r="AH2484">
        <v>0</v>
      </c>
      <c r="AI2484">
        <v>0</v>
      </c>
      <c r="AJ2484">
        <v>0</v>
      </c>
      <c r="AK2484">
        <v>0</v>
      </c>
      <c r="AL2484">
        <v>0</v>
      </c>
      <c r="AM2484">
        <v>0</v>
      </c>
      <c r="AN2484">
        <v>0</v>
      </c>
      <c r="AO2484">
        <v>0</v>
      </c>
      <c r="AP2484">
        <v>0</v>
      </c>
      <c r="AQ2484">
        <v>0</v>
      </c>
      <c r="AR2484">
        <v>0</v>
      </c>
      <c r="AS2484">
        <v>0</v>
      </c>
      <c r="AT2484">
        <v>0</v>
      </c>
      <c r="AU2484">
        <v>0</v>
      </c>
      <c r="AV2484">
        <v>0</v>
      </c>
      <c r="AW2484">
        <v>0</v>
      </c>
      <c r="AX2484">
        <v>1</v>
      </c>
    </row>
    <row r="2485" spans="1:50" x14ac:dyDescent="0.25">
      <c r="A2485" s="36">
        <v>1901384</v>
      </c>
      <c r="B2485" s="36">
        <v>79453</v>
      </c>
      <c r="C2485" t="s">
        <v>64</v>
      </c>
      <c r="D2485">
        <v>3318</v>
      </c>
      <c r="E2485">
        <v>4290</v>
      </c>
      <c r="F2485" s="1">
        <v>40169</v>
      </c>
      <c r="G2485" s="1">
        <v>40184</v>
      </c>
      <c r="H2485">
        <v>12</v>
      </c>
      <c r="I2485">
        <v>2009</v>
      </c>
      <c r="J2485">
        <v>-23.166599999999999</v>
      </c>
      <c r="K2485">
        <v>83</v>
      </c>
      <c r="L2485" t="s">
        <v>1623</v>
      </c>
      <c r="M2485" t="s">
        <v>597</v>
      </c>
      <c r="N2485" s="1">
        <v>41970</v>
      </c>
      <c r="O2485">
        <v>-21.621700000000001</v>
      </c>
      <c r="P2485">
        <v>61.031500000000001</v>
      </c>
      <c r="Q2485" t="s">
        <v>3</v>
      </c>
      <c r="R2485" t="s">
        <v>637</v>
      </c>
      <c r="S2485" t="s">
        <v>638</v>
      </c>
      <c r="T2485" t="s">
        <v>8</v>
      </c>
      <c r="U2485" t="s">
        <v>7</v>
      </c>
      <c r="V2485">
        <v>1800.8822</v>
      </c>
      <c r="W2485">
        <v>0.74</v>
      </c>
      <c r="X2485">
        <v>1</v>
      </c>
      <c r="Y2485">
        <v>178</v>
      </c>
      <c r="Z2485">
        <v>163</v>
      </c>
      <c r="AA2485">
        <v>0</v>
      </c>
      <c r="AB2485">
        <v>0</v>
      </c>
      <c r="AC2485">
        <v>245</v>
      </c>
      <c r="AD2485">
        <v>1000</v>
      </c>
      <c r="AE2485">
        <v>2000</v>
      </c>
      <c r="AF2485">
        <v>0</v>
      </c>
      <c r="AG2485">
        <v>0</v>
      </c>
      <c r="AH2485">
        <v>0</v>
      </c>
      <c r="AI2485">
        <v>0</v>
      </c>
      <c r="AJ2485">
        <v>0</v>
      </c>
      <c r="AK2485">
        <v>0</v>
      </c>
      <c r="AL2485">
        <v>0</v>
      </c>
      <c r="AM2485">
        <v>0</v>
      </c>
      <c r="AN2485">
        <v>0</v>
      </c>
      <c r="AO2485">
        <v>0</v>
      </c>
      <c r="AP2485">
        <v>0</v>
      </c>
      <c r="AQ2485">
        <v>0</v>
      </c>
      <c r="AR2485">
        <v>0</v>
      </c>
      <c r="AS2485">
        <v>0</v>
      </c>
      <c r="AT2485">
        <v>0</v>
      </c>
      <c r="AU2485">
        <v>0</v>
      </c>
      <c r="AV2485">
        <v>0</v>
      </c>
      <c r="AW2485">
        <v>0</v>
      </c>
      <c r="AX2485">
        <v>1</v>
      </c>
    </row>
    <row r="2486" spans="1:50" x14ac:dyDescent="0.25">
      <c r="A2486" s="36">
        <v>1901395</v>
      </c>
      <c r="B2486" s="36">
        <v>67209</v>
      </c>
      <c r="C2486" t="s">
        <v>64</v>
      </c>
      <c r="D2486">
        <v>3282</v>
      </c>
      <c r="E2486">
        <v>4353</v>
      </c>
      <c r="F2486" s="1">
        <v>40168</v>
      </c>
      <c r="G2486" s="1">
        <v>40184</v>
      </c>
      <c r="H2486">
        <v>12</v>
      </c>
      <c r="I2486">
        <v>2009</v>
      </c>
      <c r="J2486">
        <v>-23.333300000000001</v>
      </c>
      <c r="K2486">
        <v>86.332999999999998</v>
      </c>
      <c r="L2486" t="s">
        <v>1623</v>
      </c>
      <c r="M2486" t="s">
        <v>597</v>
      </c>
      <c r="N2486" s="1">
        <v>41969</v>
      </c>
      <c r="O2486">
        <v>-23.4801</v>
      </c>
      <c r="P2486">
        <v>58.446300000000001</v>
      </c>
      <c r="Q2486" t="s">
        <v>3</v>
      </c>
      <c r="R2486" t="s">
        <v>637</v>
      </c>
      <c r="S2486" t="s">
        <v>638</v>
      </c>
      <c r="T2486" t="s">
        <v>8</v>
      </c>
      <c r="U2486" t="s">
        <v>7</v>
      </c>
      <c r="V2486">
        <v>1800.7897</v>
      </c>
      <c r="W2486">
        <v>0.74</v>
      </c>
      <c r="X2486">
        <v>1</v>
      </c>
      <c r="Y2486">
        <v>178</v>
      </c>
      <c r="Z2486">
        <v>155</v>
      </c>
      <c r="AA2486">
        <v>0</v>
      </c>
      <c r="AB2486">
        <v>0</v>
      </c>
      <c r="AC2486">
        <v>245</v>
      </c>
      <c r="AD2486">
        <v>1000</v>
      </c>
      <c r="AE2486">
        <v>2000</v>
      </c>
      <c r="AF2486">
        <v>0</v>
      </c>
      <c r="AG2486">
        <v>0</v>
      </c>
      <c r="AH2486">
        <v>0</v>
      </c>
      <c r="AI2486">
        <v>0</v>
      </c>
      <c r="AJ2486">
        <v>0</v>
      </c>
      <c r="AK2486">
        <v>0</v>
      </c>
      <c r="AL2486">
        <v>0</v>
      </c>
      <c r="AM2486">
        <v>0</v>
      </c>
      <c r="AN2486">
        <v>0</v>
      </c>
      <c r="AO2486">
        <v>0</v>
      </c>
      <c r="AP2486">
        <v>0</v>
      </c>
      <c r="AQ2486">
        <v>0</v>
      </c>
      <c r="AR2486">
        <v>0</v>
      </c>
      <c r="AS2486">
        <v>0</v>
      </c>
      <c r="AT2486">
        <v>0</v>
      </c>
      <c r="AU2486">
        <v>0</v>
      </c>
      <c r="AV2486">
        <v>0</v>
      </c>
      <c r="AW2486">
        <v>0</v>
      </c>
      <c r="AX2486">
        <v>1</v>
      </c>
    </row>
    <row r="2487" spans="1:50" x14ac:dyDescent="0.25">
      <c r="A2487" s="36">
        <v>1901397</v>
      </c>
      <c r="B2487" s="36">
        <v>39935</v>
      </c>
      <c r="C2487" t="s">
        <v>64</v>
      </c>
      <c r="D2487">
        <v>3284</v>
      </c>
      <c r="E2487">
        <v>4355</v>
      </c>
      <c r="F2487" s="1">
        <v>40166</v>
      </c>
      <c r="G2487" s="1">
        <v>40184</v>
      </c>
      <c r="H2487">
        <v>12</v>
      </c>
      <c r="I2487">
        <v>2009</v>
      </c>
      <c r="J2487">
        <v>-25.16</v>
      </c>
      <c r="K2487">
        <v>93</v>
      </c>
      <c r="L2487" t="s">
        <v>1623</v>
      </c>
      <c r="M2487" t="s">
        <v>597</v>
      </c>
      <c r="N2487" s="1">
        <v>41967</v>
      </c>
      <c r="O2487">
        <v>-23.058800000000002</v>
      </c>
      <c r="P2487">
        <v>68.637200000000007</v>
      </c>
      <c r="Q2487" t="s">
        <v>3</v>
      </c>
      <c r="R2487" t="s">
        <v>637</v>
      </c>
      <c r="S2487" t="s">
        <v>638</v>
      </c>
      <c r="T2487" t="s">
        <v>8</v>
      </c>
      <c r="U2487" t="s">
        <v>7</v>
      </c>
      <c r="V2487">
        <v>1800.7376999999999</v>
      </c>
      <c r="W2487">
        <v>0.74</v>
      </c>
      <c r="X2487">
        <v>1</v>
      </c>
      <c r="Y2487">
        <v>172</v>
      </c>
      <c r="Z2487">
        <v>156</v>
      </c>
      <c r="AA2487">
        <v>0</v>
      </c>
      <c r="AB2487">
        <v>1</v>
      </c>
      <c r="AC2487">
        <v>245</v>
      </c>
      <c r="AD2487">
        <v>1000</v>
      </c>
      <c r="AE2487">
        <v>2000</v>
      </c>
      <c r="AF2487">
        <v>0</v>
      </c>
      <c r="AG2487">
        <v>0</v>
      </c>
      <c r="AH2487">
        <v>0</v>
      </c>
      <c r="AI2487">
        <v>0</v>
      </c>
      <c r="AJ2487">
        <v>0</v>
      </c>
      <c r="AK2487">
        <v>0</v>
      </c>
      <c r="AL2487">
        <v>0</v>
      </c>
      <c r="AM2487">
        <v>0</v>
      </c>
      <c r="AN2487">
        <v>0</v>
      </c>
      <c r="AO2487">
        <v>0</v>
      </c>
      <c r="AP2487">
        <v>0</v>
      </c>
      <c r="AQ2487">
        <v>0</v>
      </c>
      <c r="AR2487">
        <v>0</v>
      </c>
      <c r="AS2487">
        <v>0</v>
      </c>
      <c r="AT2487">
        <v>0</v>
      </c>
      <c r="AU2487">
        <v>0</v>
      </c>
      <c r="AV2487">
        <v>0</v>
      </c>
      <c r="AW2487">
        <v>0</v>
      </c>
      <c r="AX2487">
        <v>1</v>
      </c>
    </row>
    <row r="2488" spans="1:50" x14ac:dyDescent="0.25">
      <c r="A2488" s="36">
        <v>1901396</v>
      </c>
      <c r="B2488" s="36">
        <v>55827</v>
      </c>
      <c r="C2488" t="s">
        <v>64</v>
      </c>
      <c r="D2488">
        <v>3283</v>
      </c>
      <c r="E2488">
        <v>4354</v>
      </c>
      <c r="F2488" s="1">
        <v>40165</v>
      </c>
      <c r="G2488" s="1">
        <v>40184</v>
      </c>
      <c r="H2488">
        <v>12</v>
      </c>
      <c r="I2488">
        <v>2009</v>
      </c>
      <c r="J2488">
        <v>-26.25</v>
      </c>
      <c r="K2488">
        <v>98</v>
      </c>
      <c r="L2488" t="s">
        <v>1623</v>
      </c>
      <c r="M2488" t="s">
        <v>597</v>
      </c>
      <c r="N2488" s="1">
        <v>41976</v>
      </c>
      <c r="O2488">
        <v>-25.5992</v>
      </c>
      <c r="P2488">
        <v>82.691800000000001</v>
      </c>
      <c r="Q2488" t="s">
        <v>3</v>
      </c>
      <c r="R2488" t="s">
        <v>637</v>
      </c>
      <c r="S2488" t="s">
        <v>638</v>
      </c>
      <c r="T2488" t="s">
        <v>8</v>
      </c>
      <c r="U2488" t="s">
        <v>7</v>
      </c>
      <c r="V2488">
        <v>1810.6485</v>
      </c>
      <c r="W2488">
        <v>0.74</v>
      </c>
      <c r="X2488">
        <v>1</v>
      </c>
      <c r="Y2488">
        <v>178</v>
      </c>
      <c r="Z2488">
        <v>156</v>
      </c>
      <c r="AA2488">
        <v>0</v>
      </c>
      <c r="AB2488">
        <v>1</v>
      </c>
      <c r="AC2488">
        <v>245</v>
      </c>
      <c r="AD2488">
        <v>1000</v>
      </c>
      <c r="AE2488">
        <v>2000</v>
      </c>
      <c r="AF2488">
        <v>0</v>
      </c>
      <c r="AG2488">
        <v>0</v>
      </c>
      <c r="AH2488">
        <v>0</v>
      </c>
      <c r="AI2488">
        <v>0</v>
      </c>
      <c r="AJ2488">
        <v>0</v>
      </c>
      <c r="AK2488">
        <v>0</v>
      </c>
      <c r="AL2488">
        <v>0</v>
      </c>
      <c r="AM2488">
        <v>0</v>
      </c>
      <c r="AN2488">
        <v>0</v>
      </c>
      <c r="AO2488">
        <v>0</v>
      </c>
      <c r="AP2488">
        <v>0</v>
      </c>
      <c r="AQ2488">
        <v>0</v>
      </c>
      <c r="AR2488">
        <v>0</v>
      </c>
      <c r="AS2488">
        <v>0</v>
      </c>
      <c r="AT2488">
        <v>0</v>
      </c>
      <c r="AU2488">
        <v>0</v>
      </c>
      <c r="AV2488">
        <v>0</v>
      </c>
      <c r="AW2488">
        <v>0</v>
      </c>
      <c r="AX2488">
        <v>1</v>
      </c>
    </row>
    <row r="2489" spans="1:50" x14ac:dyDescent="0.25">
      <c r="A2489" s="36">
        <v>5903619</v>
      </c>
      <c r="B2489" s="36">
        <v>6893</v>
      </c>
      <c r="C2489" t="s">
        <v>65</v>
      </c>
      <c r="D2489">
        <v>4574</v>
      </c>
      <c r="E2489">
        <v>4574</v>
      </c>
      <c r="F2489" s="1">
        <v>40355</v>
      </c>
      <c r="G2489" s="1">
        <v>40358</v>
      </c>
      <c r="H2489">
        <v>6</v>
      </c>
      <c r="I2489">
        <v>2010</v>
      </c>
      <c r="J2489">
        <v>-15.5</v>
      </c>
      <c r="K2489">
        <v>155.75</v>
      </c>
      <c r="L2489" t="s">
        <v>1623</v>
      </c>
      <c r="M2489" t="s">
        <v>1638</v>
      </c>
      <c r="N2489" s="1">
        <v>41970</v>
      </c>
      <c r="O2489">
        <v>-6.016</v>
      </c>
      <c r="P2489">
        <v>154.05500000000001</v>
      </c>
      <c r="Q2489" t="s">
        <v>3</v>
      </c>
      <c r="R2489" t="s">
        <v>615</v>
      </c>
      <c r="S2489" t="s">
        <v>616</v>
      </c>
      <c r="T2489" t="s">
        <v>13</v>
      </c>
      <c r="U2489" t="s">
        <v>12</v>
      </c>
      <c r="V2489">
        <v>1615.1285</v>
      </c>
      <c r="W2489">
        <v>0.74</v>
      </c>
      <c r="X2489">
        <v>1</v>
      </c>
      <c r="Y2489">
        <v>159</v>
      </c>
      <c r="Z2489">
        <v>141</v>
      </c>
      <c r="AA2489">
        <v>0</v>
      </c>
      <c r="AB2489">
        <v>0</v>
      </c>
      <c r="AC2489">
        <v>240</v>
      </c>
      <c r="AD2489">
        <v>1000</v>
      </c>
      <c r="AE2489">
        <v>2000</v>
      </c>
      <c r="AF2489">
        <v>0</v>
      </c>
      <c r="AG2489">
        <v>0</v>
      </c>
      <c r="AH2489">
        <v>0</v>
      </c>
      <c r="AI2489">
        <v>0</v>
      </c>
      <c r="AJ2489">
        <v>0</v>
      </c>
      <c r="AK2489">
        <v>0</v>
      </c>
      <c r="AL2489">
        <v>0</v>
      </c>
      <c r="AM2489">
        <v>0</v>
      </c>
      <c r="AN2489">
        <v>0</v>
      </c>
      <c r="AO2489">
        <v>0</v>
      </c>
      <c r="AP2489">
        <v>0</v>
      </c>
      <c r="AQ2489">
        <v>0</v>
      </c>
      <c r="AR2489">
        <v>0</v>
      </c>
      <c r="AS2489">
        <v>0</v>
      </c>
      <c r="AT2489">
        <v>0</v>
      </c>
      <c r="AU2489">
        <v>0</v>
      </c>
      <c r="AV2489">
        <v>0</v>
      </c>
      <c r="AW2489">
        <v>0</v>
      </c>
      <c r="AX2489">
        <v>1</v>
      </c>
    </row>
    <row r="2490" spans="1:50" x14ac:dyDescent="0.25">
      <c r="A2490" s="36">
        <v>5903372</v>
      </c>
      <c r="B2490" s="36">
        <v>65947</v>
      </c>
      <c r="C2490" t="s">
        <v>64</v>
      </c>
      <c r="D2490">
        <v>3685</v>
      </c>
      <c r="E2490">
        <v>5130</v>
      </c>
      <c r="F2490" s="1">
        <v>40495</v>
      </c>
      <c r="G2490" s="1">
        <v>40704</v>
      </c>
      <c r="H2490">
        <v>11</v>
      </c>
      <c r="I2490">
        <v>2010</v>
      </c>
      <c r="J2490">
        <v>-42</v>
      </c>
      <c r="K2490">
        <v>-84</v>
      </c>
      <c r="L2490" t="s">
        <v>1623</v>
      </c>
      <c r="M2490" t="s">
        <v>597</v>
      </c>
      <c r="N2490" s="1">
        <v>41971</v>
      </c>
      <c r="O2490">
        <v>-34.1021</v>
      </c>
      <c r="P2490">
        <v>-82.494699999999995</v>
      </c>
      <c r="Q2490" t="s">
        <v>3</v>
      </c>
      <c r="R2490" t="s">
        <v>637</v>
      </c>
      <c r="S2490" t="s">
        <v>638</v>
      </c>
      <c r="T2490" t="s">
        <v>8</v>
      </c>
      <c r="U2490" t="s">
        <v>7</v>
      </c>
      <c r="V2490">
        <v>1475.2143000000001</v>
      </c>
      <c r="W2490">
        <v>0.74</v>
      </c>
      <c r="X2490">
        <v>1</v>
      </c>
      <c r="Y2490">
        <v>146</v>
      </c>
      <c r="Z2490">
        <v>142</v>
      </c>
      <c r="AA2490">
        <v>0</v>
      </c>
      <c r="AB2490">
        <v>0</v>
      </c>
      <c r="AC2490">
        <v>245</v>
      </c>
      <c r="AD2490">
        <v>1000</v>
      </c>
      <c r="AE2490">
        <v>2000</v>
      </c>
      <c r="AF2490">
        <v>0</v>
      </c>
      <c r="AG2490">
        <v>0</v>
      </c>
      <c r="AH2490">
        <v>0</v>
      </c>
      <c r="AI2490">
        <v>0</v>
      </c>
      <c r="AJ2490">
        <v>0</v>
      </c>
      <c r="AK2490">
        <v>0</v>
      </c>
      <c r="AL2490">
        <v>0</v>
      </c>
      <c r="AM2490">
        <v>0</v>
      </c>
      <c r="AN2490">
        <v>1</v>
      </c>
      <c r="AO2490">
        <v>0</v>
      </c>
      <c r="AP2490">
        <v>0</v>
      </c>
      <c r="AQ2490">
        <v>0</v>
      </c>
      <c r="AR2490">
        <v>0</v>
      </c>
      <c r="AS2490">
        <v>0</v>
      </c>
      <c r="AT2490">
        <v>0</v>
      </c>
      <c r="AU2490">
        <v>0</v>
      </c>
      <c r="AV2490">
        <v>0</v>
      </c>
      <c r="AW2490">
        <v>0</v>
      </c>
      <c r="AX2490">
        <v>1</v>
      </c>
    </row>
    <row r="2491" spans="1:50" x14ac:dyDescent="0.25">
      <c r="A2491" s="36">
        <v>5903366</v>
      </c>
      <c r="B2491" s="36">
        <v>65939</v>
      </c>
      <c r="C2491" t="s">
        <v>64</v>
      </c>
      <c r="D2491">
        <v>3679</v>
      </c>
      <c r="E2491">
        <v>5116</v>
      </c>
      <c r="F2491" s="1">
        <v>40510</v>
      </c>
      <c r="G2491" s="1">
        <v>40704</v>
      </c>
      <c r="H2491">
        <v>11</v>
      </c>
      <c r="I2491">
        <v>2010</v>
      </c>
      <c r="J2491">
        <v>-30</v>
      </c>
      <c r="K2491">
        <v>-95.5</v>
      </c>
      <c r="L2491" t="s">
        <v>1623</v>
      </c>
      <c r="M2491" t="s">
        <v>597</v>
      </c>
      <c r="N2491" s="1">
        <v>41976</v>
      </c>
      <c r="O2491">
        <v>-34.6584</v>
      </c>
      <c r="P2491">
        <v>-110.5428</v>
      </c>
      <c r="Q2491" t="s">
        <v>3</v>
      </c>
      <c r="R2491" t="s">
        <v>637</v>
      </c>
      <c r="S2491" t="s">
        <v>638</v>
      </c>
      <c r="T2491" t="s">
        <v>8</v>
      </c>
      <c r="U2491" t="s">
        <v>7</v>
      </c>
      <c r="V2491">
        <v>1465.0763999999999</v>
      </c>
      <c r="W2491">
        <v>0.78</v>
      </c>
      <c r="X2491">
        <v>1</v>
      </c>
      <c r="Y2491">
        <v>144</v>
      </c>
      <c r="Z2491">
        <v>140</v>
      </c>
      <c r="AA2491">
        <v>0</v>
      </c>
      <c r="AB2491">
        <v>0</v>
      </c>
      <c r="AC2491">
        <v>245</v>
      </c>
      <c r="AD2491">
        <v>1000</v>
      </c>
      <c r="AE2491">
        <v>2000</v>
      </c>
      <c r="AF2491">
        <v>0</v>
      </c>
      <c r="AG2491">
        <v>0</v>
      </c>
      <c r="AH2491">
        <v>0</v>
      </c>
      <c r="AI2491">
        <v>0</v>
      </c>
      <c r="AJ2491">
        <v>0</v>
      </c>
      <c r="AK2491">
        <v>0</v>
      </c>
      <c r="AL2491">
        <v>0</v>
      </c>
      <c r="AM2491">
        <v>0</v>
      </c>
      <c r="AN2491">
        <v>1</v>
      </c>
      <c r="AO2491">
        <v>0</v>
      </c>
      <c r="AP2491">
        <v>0</v>
      </c>
      <c r="AQ2491">
        <v>0</v>
      </c>
      <c r="AR2491">
        <v>0</v>
      </c>
      <c r="AS2491">
        <v>0</v>
      </c>
      <c r="AT2491">
        <v>0</v>
      </c>
      <c r="AU2491">
        <v>0</v>
      </c>
      <c r="AV2491">
        <v>0</v>
      </c>
      <c r="AW2491">
        <v>0</v>
      </c>
      <c r="AX2491">
        <v>1</v>
      </c>
    </row>
    <row r="2492" spans="1:50" x14ac:dyDescent="0.25">
      <c r="A2492" s="36">
        <v>5903347</v>
      </c>
      <c r="B2492" s="36">
        <v>65718</v>
      </c>
      <c r="C2492" t="s">
        <v>64</v>
      </c>
      <c r="D2492">
        <v>3660</v>
      </c>
      <c r="E2492">
        <v>5067</v>
      </c>
      <c r="F2492" s="1">
        <v>40485</v>
      </c>
      <c r="G2492" s="1">
        <v>40704</v>
      </c>
      <c r="H2492">
        <v>11</v>
      </c>
      <c r="I2492">
        <v>2010</v>
      </c>
      <c r="J2492">
        <v>-42</v>
      </c>
      <c r="K2492">
        <v>-134</v>
      </c>
      <c r="L2492" t="s">
        <v>1623</v>
      </c>
      <c r="M2492" t="s">
        <v>597</v>
      </c>
      <c r="N2492" s="1">
        <v>41971</v>
      </c>
      <c r="O2492">
        <v>-38.129300000000001</v>
      </c>
      <c r="P2492">
        <v>-129.00960000000001</v>
      </c>
      <c r="Q2492" t="s">
        <v>3</v>
      </c>
      <c r="R2492" t="s">
        <v>637</v>
      </c>
      <c r="S2492" t="s">
        <v>638</v>
      </c>
      <c r="T2492" t="s">
        <v>8</v>
      </c>
      <c r="U2492" t="s">
        <v>7</v>
      </c>
      <c r="V2492">
        <v>1485.5356999999999</v>
      </c>
      <c r="W2492">
        <v>0.74</v>
      </c>
      <c r="X2492">
        <v>1</v>
      </c>
      <c r="Y2492">
        <v>147</v>
      </c>
      <c r="Z2492">
        <v>128</v>
      </c>
      <c r="AA2492">
        <v>0</v>
      </c>
      <c r="AB2492">
        <v>0</v>
      </c>
      <c r="AC2492">
        <v>245</v>
      </c>
      <c r="AD2492">
        <v>1000</v>
      </c>
      <c r="AE2492">
        <v>2000</v>
      </c>
      <c r="AF2492">
        <v>0</v>
      </c>
      <c r="AG2492">
        <v>0</v>
      </c>
      <c r="AH2492">
        <v>0</v>
      </c>
      <c r="AI2492">
        <v>0</v>
      </c>
      <c r="AJ2492">
        <v>0</v>
      </c>
      <c r="AK2492">
        <v>0</v>
      </c>
      <c r="AL2492">
        <v>0</v>
      </c>
      <c r="AM2492">
        <v>0</v>
      </c>
      <c r="AN2492">
        <v>1</v>
      </c>
      <c r="AO2492">
        <v>0</v>
      </c>
      <c r="AP2492">
        <v>0</v>
      </c>
      <c r="AQ2492">
        <v>0</v>
      </c>
      <c r="AR2492">
        <v>0</v>
      </c>
      <c r="AS2492">
        <v>0</v>
      </c>
      <c r="AT2492">
        <v>0</v>
      </c>
      <c r="AU2492">
        <v>0</v>
      </c>
      <c r="AV2492">
        <v>0</v>
      </c>
      <c r="AW2492">
        <v>0</v>
      </c>
      <c r="AX2492">
        <v>1</v>
      </c>
    </row>
    <row r="2493" spans="1:50" x14ac:dyDescent="0.25">
      <c r="A2493" s="36">
        <v>4900348</v>
      </c>
      <c r="B2493" s="36">
        <v>55790</v>
      </c>
      <c r="C2493" t="s">
        <v>64</v>
      </c>
      <c r="D2493">
        <v>1553</v>
      </c>
      <c r="E2493">
        <v>1980</v>
      </c>
      <c r="F2493" s="1">
        <v>38746</v>
      </c>
      <c r="G2493" s="1">
        <v>38747</v>
      </c>
      <c r="H2493">
        <v>1</v>
      </c>
      <c r="I2493">
        <v>2006</v>
      </c>
      <c r="J2493">
        <v>24.65</v>
      </c>
      <c r="K2493">
        <v>-129</v>
      </c>
      <c r="L2493" t="s">
        <v>1623</v>
      </c>
      <c r="M2493" t="s">
        <v>597</v>
      </c>
      <c r="N2493" s="1">
        <v>41974</v>
      </c>
      <c r="O2493">
        <v>18.7133</v>
      </c>
      <c r="P2493">
        <v>-118.76439999999999</v>
      </c>
      <c r="Q2493" t="s">
        <v>3</v>
      </c>
      <c r="R2493" t="s">
        <v>637</v>
      </c>
      <c r="S2493" t="s">
        <v>638</v>
      </c>
      <c r="T2493" t="s">
        <v>8</v>
      </c>
      <c r="U2493" t="s">
        <v>7</v>
      </c>
      <c r="V2493">
        <v>3228.2305999999999</v>
      </c>
      <c r="W2493">
        <v>0.3</v>
      </c>
      <c r="X2493">
        <v>1</v>
      </c>
      <c r="Y2493">
        <v>305</v>
      </c>
      <c r="Z2493">
        <v>284</v>
      </c>
      <c r="AA2493">
        <v>1484</v>
      </c>
      <c r="AB2493">
        <v>0</v>
      </c>
      <c r="AC2493">
        <v>254</v>
      </c>
      <c r="AD2493">
        <v>1000</v>
      </c>
      <c r="AE2493">
        <v>1000</v>
      </c>
      <c r="AF2493">
        <v>0</v>
      </c>
      <c r="AG2493">
        <v>0</v>
      </c>
      <c r="AH2493">
        <v>0</v>
      </c>
      <c r="AI2493">
        <v>0</v>
      </c>
      <c r="AJ2493">
        <v>0</v>
      </c>
      <c r="AK2493">
        <v>0</v>
      </c>
      <c r="AL2493">
        <v>0</v>
      </c>
      <c r="AM2493">
        <v>0</v>
      </c>
      <c r="AN2493">
        <v>0</v>
      </c>
      <c r="AO2493">
        <v>0</v>
      </c>
      <c r="AP2493">
        <v>0</v>
      </c>
      <c r="AQ2493">
        <v>0</v>
      </c>
      <c r="AR2493">
        <v>0</v>
      </c>
      <c r="AS2493">
        <v>0</v>
      </c>
      <c r="AT2493">
        <v>0</v>
      </c>
      <c r="AU2493">
        <v>0</v>
      </c>
      <c r="AV2493">
        <v>0</v>
      </c>
      <c r="AW2493">
        <v>0</v>
      </c>
      <c r="AX2493">
        <v>1</v>
      </c>
    </row>
    <row r="2494" spans="1:50" x14ac:dyDescent="0.25">
      <c r="A2494" s="36">
        <v>5903782</v>
      </c>
      <c r="B2494" s="36">
        <v>92989</v>
      </c>
      <c r="C2494" t="s">
        <v>65</v>
      </c>
      <c r="D2494">
        <v>4134</v>
      </c>
      <c r="E2494">
        <v>7013</v>
      </c>
      <c r="F2494" s="1">
        <v>40813</v>
      </c>
      <c r="G2494" s="1">
        <v>40751</v>
      </c>
      <c r="H2494">
        <v>9</v>
      </c>
      <c r="I2494">
        <v>2011</v>
      </c>
      <c r="J2494">
        <v>-10.747999999999999</v>
      </c>
      <c r="K2494">
        <v>-121.012</v>
      </c>
      <c r="L2494" t="s">
        <v>1623</v>
      </c>
      <c r="M2494" t="s">
        <v>1636</v>
      </c>
      <c r="N2494" s="1">
        <v>41974</v>
      </c>
      <c r="O2494">
        <v>-12.185</v>
      </c>
      <c r="P2494">
        <v>-138.393</v>
      </c>
      <c r="Q2494" t="s">
        <v>19</v>
      </c>
      <c r="R2494" t="s">
        <v>626</v>
      </c>
      <c r="S2494" t="s">
        <v>627</v>
      </c>
      <c r="T2494" t="s">
        <v>34</v>
      </c>
      <c r="U2494" t="s">
        <v>7</v>
      </c>
      <c r="V2494">
        <v>1161.6556</v>
      </c>
      <c r="W2494">
        <v>0.78</v>
      </c>
      <c r="X2494">
        <v>1</v>
      </c>
      <c r="Y2494">
        <v>121</v>
      </c>
      <c r="Z2494">
        <v>80</v>
      </c>
      <c r="AA2494">
        <v>0</v>
      </c>
      <c r="AB2494">
        <v>0</v>
      </c>
      <c r="AC2494">
        <v>240</v>
      </c>
      <c r="AD2494">
        <v>1000</v>
      </c>
      <c r="AE2494">
        <v>2000</v>
      </c>
      <c r="AF2494">
        <v>0</v>
      </c>
      <c r="AG2494">
        <v>0</v>
      </c>
      <c r="AH2494">
        <v>0</v>
      </c>
      <c r="AI2494">
        <v>0</v>
      </c>
      <c r="AJ2494">
        <v>0</v>
      </c>
      <c r="AK2494">
        <v>0</v>
      </c>
      <c r="AL2494">
        <v>0</v>
      </c>
      <c r="AM2494">
        <v>0</v>
      </c>
      <c r="AN2494">
        <v>1</v>
      </c>
      <c r="AO2494">
        <v>0</v>
      </c>
      <c r="AP2494">
        <v>0</v>
      </c>
      <c r="AQ2494">
        <v>0</v>
      </c>
      <c r="AR2494">
        <v>0</v>
      </c>
      <c r="AS2494">
        <v>0</v>
      </c>
      <c r="AT2494">
        <v>0</v>
      </c>
      <c r="AU2494">
        <v>0</v>
      </c>
      <c r="AV2494">
        <v>0</v>
      </c>
      <c r="AW2494">
        <v>0</v>
      </c>
      <c r="AX2494">
        <v>1</v>
      </c>
    </row>
    <row r="2495" spans="1:50" x14ac:dyDescent="0.25">
      <c r="A2495" s="36">
        <v>5903759</v>
      </c>
      <c r="B2495" s="36">
        <v>374454</v>
      </c>
      <c r="C2495" t="s">
        <v>65</v>
      </c>
      <c r="D2495">
        <v>4095</v>
      </c>
      <c r="E2495">
        <v>8038</v>
      </c>
      <c r="F2495" s="1">
        <v>40783</v>
      </c>
      <c r="G2495" s="1">
        <v>40724</v>
      </c>
      <c r="H2495">
        <v>8</v>
      </c>
      <c r="I2495">
        <v>2011</v>
      </c>
      <c r="J2495">
        <v>-15.994</v>
      </c>
      <c r="K2495">
        <v>-165.01599999999999</v>
      </c>
      <c r="L2495" t="s">
        <v>1623</v>
      </c>
      <c r="M2495" t="s">
        <v>1636</v>
      </c>
      <c r="N2495" s="1">
        <v>41972</v>
      </c>
      <c r="O2495">
        <v>-12.239000000000001</v>
      </c>
      <c r="P2495">
        <v>-159.148</v>
      </c>
      <c r="Q2495" t="s">
        <v>33</v>
      </c>
      <c r="R2495" t="s">
        <v>626</v>
      </c>
      <c r="S2495" t="s">
        <v>627</v>
      </c>
      <c r="T2495" t="s">
        <v>34</v>
      </c>
      <c r="U2495" t="s">
        <v>7</v>
      </c>
      <c r="V2495">
        <v>1189.4521</v>
      </c>
      <c r="W2495">
        <v>0.78</v>
      </c>
      <c r="X2495">
        <v>1</v>
      </c>
      <c r="Y2495">
        <v>124</v>
      </c>
      <c r="Z2495">
        <v>97</v>
      </c>
      <c r="AA2495">
        <v>0</v>
      </c>
      <c r="AB2495">
        <v>0</v>
      </c>
      <c r="AC2495">
        <v>240</v>
      </c>
      <c r="AD2495">
        <v>1000</v>
      </c>
      <c r="AE2495">
        <v>2000</v>
      </c>
      <c r="AF2495">
        <v>0</v>
      </c>
      <c r="AG2495">
        <v>0</v>
      </c>
      <c r="AH2495">
        <v>0</v>
      </c>
      <c r="AI2495">
        <v>0</v>
      </c>
      <c r="AJ2495">
        <v>0</v>
      </c>
      <c r="AK2495">
        <v>0</v>
      </c>
      <c r="AL2495">
        <v>0</v>
      </c>
      <c r="AM2495">
        <v>0</v>
      </c>
      <c r="AN2495">
        <v>1</v>
      </c>
      <c r="AO2495">
        <v>0</v>
      </c>
      <c r="AP2495">
        <v>0</v>
      </c>
      <c r="AQ2495">
        <v>0</v>
      </c>
      <c r="AR2495">
        <v>0</v>
      </c>
      <c r="AS2495">
        <v>0</v>
      </c>
      <c r="AT2495">
        <v>0</v>
      </c>
      <c r="AU2495">
        <v>0</v>
      </c>
      <c r="AV2495">
        <v>0</v>
      </c>
      <c r="AW2495">
        <v>0</v>
      </c>
      <c r="AX2495">
        <v>1</v>
      </c>
    </row>
    <row r="2496" spans="1:50" x14ac:dyDescent="0.25">
      <c r="A2496" s="36">
        <v>3901030</v>
      </c>
      <c r="B2496" s="36">
        <v>92199</v>
      </c>
      <c r="C2496" t="s">
        <v>65</v>
      </c>
      <c r="D2496">
        <v>4130</v>
      </c>
      <c r="E2496">
        <v>7009</v>
      </c>
      <c r="F2496" s="1">
        <v>40807</v>
      </c>
      <c r="G2496" s="1">
        <v>40751</v>
      </c>
      <c r="H2496">
        <v>9</v>
      </c>
      <c r="I2496">
        <v>2011</v>
      </c>
      <c r="J2496">
        <v>-12.5001</v>
      </c>
      <c r="K2496">
        <v>-99.006100000000004</v>
      </c>
      <c r="L2496" t="s">
        <v>1623</v>
      </c>
      <c r="M2496" t="s">
        <v>1636</v>
      </c>
      <c r="N2496" s="1">
        <v>41971</v>
      </c>
      <c r="O2496">
        <v>-10.315</v>
      </c>
      <c r="P2496">
        <v>-97.647000000000006</v>
      </c>
      <c r="Q2496" t="s">
        <v>19</v>
      </c>
      <c r="R2496" t="s">
        <v>626</v>
      </c>
      <c r="S2496" t="s">
        <v>627</v>
      </c>
      <c r="T2496" t="s">
        <v>34</v>
      </c>
      <c r="U2496" t="s">
        <v>7</v>
      </c>
      <c r="V2496">
        <v>1164.2146</v>
      </c>
      <c r="W2496">
        <v>0.78</v>
      </c>
      <c r="X2496">
        <v>1</v>
      </c>
      <c r="Y2496">
        <v>121</v>
      </c>
      <c r="Z2496">
        <v>80</v>
      </c>
      <c r="AA2496">
        <v>0</v>
      </c>
      <c r="AB2496">
        <v>0</v>
      </c>
      <c r="AC2496">
        <v>240</v>
      </c>
      <c r="AD2496">
        <v>1000</v>
      </c>
      <c r="AE2496">
        <v>2000</v>
      </c>
      <c r="AF2496">
        <v>0</v>
      </c>
      <c r="AG2496">
        <v>0</v>
      </c>
      <c r="AH2496">
        <v>0</v>
      </c>
      <c r="AI2496">
        <v>0</v>
      </c>
      <c r="AJ2496">
        <v>0</v>
      </c>
      <c r="AK2496">
        <v>0</v>
      </c>
      <c r="AL2496">
        <v>0</v>
      </c>
      <c r="AM2496">
        <v>0</v>
      </c>
      <c r="AN2496">
        <v>1</v>
      </c>
      <c r="AO2496">
        <v>0</v>
      </c>
      <c r="AP2496">
        <v>0</v>
      </c>
      <c r="AQ2496">
        <v>0</v>
      </c>
      <c r="AR2496">
        <v>0</v>
      </c>
      <c r="AS2496">
        <v>0</v>
      </c>
      <c r="AT2496">
        <v>0</v>
      </c>
      <c r="AU2496">
        <v>0</v>
      </c>
      <c r="AV2496">
        <v>0</v>
      </c>
      <c r="AW2496">
        <v>0</v>
      </c>
      <c r="AX2496">
        <v>1</v>
      </c>
    </row>
    <row r="2497" spans="1:50" x14ac:dyDescent="0.25">
      <c r="A2497" s="36">
        <v>5903500</v>
      </c>
      <c r="B2497" s="36">
        <v>23243</v>
      </c>
      <c r="C2497" t="s">
        <v>64</v>
      </c>
      <c r="D2497">
        <v>3800</v>
      </c>
      <c r="E2497">
        <v>2979</v>
      </c>
      <c r="F2497" s="1">
        <v>40518</v>
      </c>
      <c r="G2497" s="1">
        <v>40390</v>
      </c>
      <c r="H2497">
        <v>12</v>
      </c>
      <c r="I2497">
        <v>2010</v>
      </c>
      <c r="J2497">
        <v>-31.265000000000001</v>
      </c>
      <c r="K2497">
        <v>-126.511</v>
      </c>
      <c r="L2497" t="s">
        <v>1623</v>
      </c>
      <c r="M2497" t="s">
        <v>625</v>
      </c>
      <c r="N2497" s="1">
        <v>41967</v>
      </c>
      <c r="O2497">
        <v>-27.632000000000001</v>
      </c>
      <c r="P2497">
        <v>-148.74270000000001</v>
      </c>
      <c r="Q2497" t="s">
        <v>71</v>
      </c>
      <c r="R2497" t="s">
        <v>626</v>
      </c>
      <c r="S2497" t="s">
        <v>627</v>
      </c>
      <c r="T2497" t="s">
        <v>34</v>
      </c>
      <c r="U2497" t="s">
        <v>7</v>
      </c>
      <c r="V2497">
        <v>1449.2136</v>
      </c>
      <c r="W2497">
        <v>0.78</v>
      </c>
      <c r="X2497">
        <v>1</v>
      </c>
      <c r="Y2497">
        <v>146</v>
      </c>
      <c r="Z2497">
        <v>137</v>
      </c>
      <c r="AA2497">
        <v>0</v>
      </c>
      <c r="AB2497">
        <v>1</v>
      </c>
      <c r="AC2497">
        <v>247.2</v>
      </c>
      <c r="AD2497">
        <v>1000</v>
      </c>
      <c r="AE2497">
        <v>1452</v>
      </c>
      <c r="AF2497">
        <v>0</v>
      </c>
      <c r="AG2497">
        <v>0</v>
      </c>
      <c r="AH2497">
        <v>0</v>
      </c>
      <c r="AI2497">
        <v>0</v>
      </c>
      <c r="AJ2497">
        <v>0</v>
      </c>
      <c r="AK2497">
        <v>0</v>
      </c>
      <c r="AL2497">
        <v>0</v>
      </c>
      <c r="AM2497">
        <v>0</v>
      </c>
      <c r="AN2497">
        <v>0</v>
      </c>
      <c r="AO2497">
        <v>0</v>
      </c>
      <c r="AP2497">
        <v>0</v>
      </c>
      <c r="AQ2497">
        <v>0</v>
      </c>
      <c r="AR2497">
        <v>0</v>
      </c>
      <c r="AS2497">
        <v>0</v>
      </c>
      <c r="AT2497">
        <v>0</v>
      </c>
      <c r="AU2497">
        <v>0</v>
      </c>
      <c r="AV2497">
        <v>0</v>
      </c>
      <c r="AW2497">
        <v>0</v>
      </c>
      <c r="AX2497">
        <v>1</v>
      </c>
    </row>
    <row r="2498" spans="1:50" x14ac:dyDescent="0.25">
      <c r="A2498" s="36">
        <v>5903510</v>
      </c>
      <c r="B2498" s="36">
        <v>23273</v>
      </c>
      <c r="C2498" t="s">
        <v>64</v>
      </c>
      <c r="D2498">
        <v>3810</v>
      </c>
      <c r="E2498">
        <v>2978</v>
      </c>
      <c r="F2498" s="1">
        <v>40529</v>
      </c>
      <c r="G2498" s="1">
        <v>40390</v>
      </c>
      <c r="H2498">
        <v>12</v>
      </c>
      <c r="I2498">
        <v>2010</v>
      </c>
      <c r="J2498">
        <v>-37.018000000000001</v>
      </c>
      <c r="K2498">
        <v>-169.00399999999999</v>
      </c>
      <c r="L2498" t="s">
        <v>1623</v>
      </c>
      <c r="M2498" t="s">
        <v>625</v>
      </c>
      <c r="N2498" s="1">
        <v>41969</v>
      </c>
      <c r="O2498">
        <v>-29.971499999999999</v>
      </c>
      <c r="P2498">
        <v>176.88079999999999</v>
      </c>
      <c r="Q2498" t="s">
        <v>71</v>
      </c>
      <c r="R2498" t="s">
        <v>626</v>
      </c>
      <c r="S2498" t="s">
        <v>627</v>
      </c>
      <c r="T2498" t="s">
        <v>34</v>
      </c>
      <c r="U2498" t="s">
        <v>7</v>
      </c>
      <c r="V2498">
        <v>1440.4259</v>
      </c>
      <c r="W2498">
        <v>0.78</v>
      </c>
      <c r="X2498">
        <v>1</v>
      </c>
      <c r="Y2498">
        <v>139</v>
      </c>
      <c r="Z2498">
        <v>120</v>
      </c>
      <c r="AA2498">
        <v>0</v>
      </c>
      <c r="AB2498">
        <v>0</v>
      </c>
      <c r="AC2498">
        <v>246.8</v>
      </c>
      <c r="AD2498">
        <v>1000</v>
      </c>
      <c r="AE2498">
        <v>1632</v>
      </c>
      <c r="AF2498">
        <v>0</v>
      </c>
      <c r="AG2498">
        <v>0</v>
      </c>
      <c r="AH2498">
        <v>0</v>
      </c>
      <c r="AI2498">
        <v>0</v>
      </c>
      <c r="AJ2498">
        <v>0</v>
      </c>
      <c r="AK2498">
        <v>0</v>
      </c>
      <c r="AL2498">
        <v>0</v>
      </c>
      <c r="AM2498">
        <v>0</v>
      </c>
      <c r="AN2498">
        <v>0</v>
      </c>
      <c r="AO2498">
        <v>0</v>
      </c>
      <c r="AP2498">
        <v>0</v>
      </c>
      <c r="AQ2498">
        <v>0</v>
      </c>
      <c r="AR2498">
        <v>0</v>
      </c>
      <c r="AS2498">
        <v>0</v>
      </c>
      <c r="AT2498">
        <v>0</v>
      </c>
      <c r="AU2498">
        <v>0</v>
      </c>
      <c r="AV2498">
        <v>0</v>
      </c>
      <c r="AW2498">
        <v>0</v>
      </c>
      <c r="AX2498">
        <v>1</v>
      </c>
    </row>
    <row r="2499" spans="1:50" x14ac:dyDescent="0.25">
      <c r="A2499" s="36">
        <v>5903506</v>
      </c>
      <c r="B2499" s="36">
        <v>25259</v>
      </c>
      <c r="C2499" t="s">
        <v>64</v>
      </c>
      <c r="D2499">
        <v>3806</v>
      </c>
      <c r="E2499">
        <v>2985</v>
      </c>
      <c r="F2499" s="1">
        <v>40524</v>
      </c>
      <c r="G2499" s="1">
        <v>40390</v>
      </c>
      <c r="H2499">
        <v>12</v>
      </c>
      <c r="I2499">
        <v>2010</v>
      </c>
      <c r="J2499">
        <v>-26.001000000000001</v>
      </c>
      <c r="K2499">
        <v>-151.09299999999999</v>
      </c>
      <c r="L2499" t="s">
        <v>1623</v>
      </c>
      <c r="M2499" t="s">
        <v>625</v>
      </c>
      <c r="N2499" s="1">
        <v>41933</v>
      </c>
      <c r="O2499">
        <v>-23.407699999999998</v>
      </c>
      <c r="P2499">
        <v>-168.7722</v>
      </c>
      <c r="Q2499" t="s">
        <v>71</v>
      </c>
      <c r="R2499" t="s">
        <v>626</v>
      </c>
      <c r="S2499" t="s">
        <v>627</v>
      </c>
      <c r="T2499" t="s">
        <v>34</v>
      </c>
      <c r="U2499" t="s">
        <v>7</v>
      </c>
      <c r="V2499">
        <v>1409.6833999999999</v>
      </c>
      <c r="W2499">
        <v>0.78</v>
      </c>
      <c r="X2499">
        <v>1</v>
      </c>
      <c r="Y2499">
        <v>142</v>
      </c>
      <c r="Z2499">
        <v>120</v>
      </c>
      <c r="AA2499">
        <v>0</v>
      </c>
      <c r="AB2499">
        <v>0</v>
      </c>
      <c r="AC2499">
        <v>247.2</v>
      </c>
      <c r="AD2499">
        <v>1000</v>
      </c>
      <c r="AE2499">
        <v>1452</v>
      </c>
      <c r="AF2499">
        <v>0</v>
      </c>
      <c r="AG2499">
        <v>0</v>
      </c>
      <c r="AH2499">
        <v>0</v>
      </c>
      <c r="AI2499">
        <v>0</v>
      </c>
      <c r="AJ2499">
        <v>0</v>
      </c>
      <c r="AK2499">
        <v>0</v>
      </c>
      <c r="AL2499">
        <v>0</v>
      </c>
      <c r="AM2499">
        <v>0</v>
      </c>
      <c r="AN2499">
        <v>0</v>
      </c>
      <c r="AO2499">
        <v>0</v>
      </c>
      <c r="AP2499">
        <v>0</v>
      </c>
      <c r="AQ2499">
        <v>0</v>
      </c>
      <c r="AR2499">
        <v>0</v>
      </c>
      <c r="AS2499">
        <v>0</v>
      </c>
      <c r="AT2499">
        <v>0</v>
      </c>
      <c r="AU2499">
        <v>0</v>
      </c>
      <c r="AV2499">
        <v>0</v>
      </c>
      <c r="AW2499">
        <v>0</v>
      </c>
      <c r="AX2499">
        <v>1</v>
      </c>
    </row>
    <row r="2500" spans="1:50" x14ac:dyDescent="0.25">
      <c r="A2500" s="36">
        <v>5903504</v>
      </c>
      <c r="B2500" s="36">
        <v>45842</v>
      </c>
      <c r="C2500" t="s">
        <v>64</v>
      </c>
      <c r="D2500">
        <v>3804</v>
      </c>
      <c r="E2500">
        <v>2983</v>
      </c>
      <c r="F2500" s="1">
        <v>40523</v>
      </c>
      <c r="G2500" s="1">
        <v>40390</v>
      </c>
      <c r="H2500">
        <v>12</v>
      </c>
      <c r="I2500">
        <v>2010</v>
      </c>
      <c r="J2500">
        <v>-24.998999999999999</v>
      </c>
      <c r="K2500">
        <v>-146.249</v>
      </c>
      <c r="L2500" t="s">
        <v>1623</v>
      </c>
      <c r="M2500" t="s">
        <v>625</v>
      </c>
      <c r="N2500" s="1">
        <v>41972</v>
      </c>
      <c r="O2500">
        <v>-29.061499999999999</v>
      </c>
      <c r="P2500">
        <v>-143.18190000000001</v>
      </c>
      <c r="Q2500" t="s">
        <v>71</v>
      </c>
      <c r="R2500" t="s">
        <v>626</v>
      </c>
      <c r="S2500" t="s">
        <v>627</v>
      </c>
      <c r="T2500" t="s">
        <v>34</v>
      </c>
      <c r="U2500" t="s">
        <v>7</v>
      </c>
      <c r="V2500">
        <v>1449.7122999999999</v>
      </c>
      <c r="W2500">
        <v>0.78</v>
      </c>
      <c r="X2500">
        <v>1</v>
      </c>
      <c r="Y2500">
        <v>146</v>
      </c>
      <c r="Z2500">
        <v>120</v>
      </c>
      <c r="AA2500">
        <v>0</v>
      </c>
      <c r="AB2500">
        <v>0</v>
      </c>
      <c r="AC2500">
        <v>247.2</v>
      </c>
      <c r="AD2500">
        <v>1000</v>
      </c>
      <c r="AE2500">
        <v>1452</v>
      </c>
      <c r="AF2500">
        <v>0</v>
      </c>
      <c r="AG2500">
        <v>0</v>
      </c>
      <c r="AH2500">
        <v>0</v>
      </c>
      <c r="AI2500">
        <v>0</v>
      </c>
      <c r="AJ2500">
        <v>0</v>
      </c>
      <c r="AK2500">
        <v>0</v>
      </c>
      <c r="AL2500">
        <v>0</v>
      </c>
      <c r="AM2500">
        <v>0</v>
      </c>
      <c r="AN2500">
        <v>0</v>
      </c>
      <c r="AO2500">
        <v>0</v>
      </c>
      <c r="AP2500">
        <v>0</v>
      </c>
      <c r="AQ2500">
        <v>0</v>
      </c>
      <c r="AR2500">
        <v>0</v>
      </c>
      <c r="AS2500">
        <v>0</v>
      </c>
      <c r="AT2500">
        <v>0</v>
      </c>
      <c r="AU2500">
        <v>0</v>
      </c>
      <c r="AV2500">
        <v>0</v>
      </c>
      <c r="AW2500">
        <v>0</v>
      </c>
      <c r="AX2500">
        <v>1</v>
      </c>
    </row>
    <row r="2501" spans="1:50" x14ac:dyDescent="0.25">
      <c r="A2501" s="36">
        <v>5903499</v>
      </c>
      <c r="B2501" s="36">
        <v>26804</v>
      </c>
      <c r="C2501" t="s">
        <v>64</v>
      </c>
      <c r="D2501">
        <v>3799</v>
      </c>
      <c r="E2501">
        <v>2975</v>
      </c>
      <c r="F2501" s="1">
        <v>40517</v>
      </c>
      <c r="G2501" s="1">
        <v>40390</v>
      </c>
      <c r="H2501">
        <v>12</v>
      </c>
      <c r="I2501">
        <v>2010</v>
      </c>
      <c r="J2501">
        <v>-33.005000000000003</v>
      </c>
      <c r="K2501">
        <v>-122.497</v>
      </c>
      <c r="L2501" t="s">
        <v>1623</v>
      </c>
      <c r="M2501" t="s">
        <v>625</v>
      </c>
      <c r="N2501" s="1">
        <v>41967</v>
      </c>
      <c r="O2501">
        <v>-33.403399999999998</v>
      </c>
      <c r="P2501">
        <v>-128.80289999999999</v>
      </c>
      <c r="Q2501" t="s">
        <v>71</v>
      </c>
      <c r="R2501" t="s">
        <v>626</v>
      </c>
      <c r="S2501" t="s">
        <v>627</v>
      </c>
      <c r="T2501" t="s">
        <v>34</v>
      </c>
      <c r="U2501" t="s">
        <v>7</v>
      </c>
      <c r="V2501">
        <v>1449.9625000000001</v>
      </c>
      <c r="W2501">
        <v>0.78</v>
      </c>
      <c r="X2501">
        <v>1</v>
      </c>
      <c r="Y2501">
        <v>146</v>
      </c>
      <c r="Z2501">
        <v>120</v>
      </c>
      <c r="AA2501">
        <v>0</v>
      </c>
      <c r="AB2501">
        <v>0</v>
      </c>
      <c r="AC2501">
        <v>246.8</v>
      </c>
      <c r="AD2501">
        <v>1000</v>
      </c>
      <c r="AE2501">
        <v>1632</v>
      </c>
      <c r="AF2501">
        <v>0</v>
      </c>
      <c r="AG2501">
        <v>0</v>
      </c>
      <c r="AH2501">
        <v>0</v>
      </c>
      <c r="AI2501">
        <v>0</v>
      </c>
      <c r="AJ2501">
        <v>0</v>
      </c>
      <c r="AK2501">
        <v>0</v>
      </c>
      <c r="AL2501">
        <v>0</v>
      </c>
      <c r="AM2501">
        <v>0</v>
      </c>
      <c r="AN2501">
        <v>0</v>
      </c>
      <c r="AO2501">
        <v>0</v>
      </c>
      <c r="AP2501">
        <v>0</v>
      </c>
      <c r="AQ2501">
        <v>0</v>
      </c>
      <c r="AR2501">
        <v>0</v>
      </c>
      <c r="AS2501">
        <v>0</v>
      </c>
      <c r="AT2501">
        <v>0</v>
      </c>
      <c r="AU2501">
        <v>0</v>
      </c>
      <c r="AV2501">
        <v>0</v>
      </c>
      <c r="AW2501">
        <v>0</v>
      </c>
      <c r="AX2501">
        <v>1</v>
      </c>
    </row>
    <row r="2502" spans="1:50" x14ac:dyDescent="0.25">
      <c r="A2502" s="36">
        <v>3900831</v>
      </c>
      <c r="B2502" s="36">
        <v>26809</v>
      </c>
      <c r="C2502" t="s">
        <v>64</v>
      </c>
      <c r="D2502">
        <v>3798</v>
      </c>
      <c r="E2502">
        <v>2974</v>
      </c>
      <c r="F2502" s="1">
        <v>40516</v>
      </c>
      <c r="G2502" s="1">
        <v>40390</v>
      </c>
      <c r="H2502">
        <v>12</v>
      </c>
      <c r="I2502">
        <v>2010</v>
      </c>
      <c r="J2502">
        <v>-33.01</v>
      </c>
      <c r="K2502">
        <v>-119.488</v>
      </c>
      <c r="L2502" t="s">
        <v>1623</v>
      </c>
      <c r="M2502" t="s">
        <v>625</v>
      </c>
      <c r="N2502" s="1">
        <v>41976</v>
      </c>
      <c r="O2502">
        <v>-29.514700000000001</v>
      </c>
      <c r="P2502">
        <v>-119.0228</v>
      </c>
      <c r="Q2502" t="s">
        <v>71</v>
      </c>
      <c r="R2502" t="s">
        <v>626</v>
      </c>
      <c r="S2502" t="s">
        <v>627</v>
      </c>
      <c r="T2502" t="s">
        <v>34</v>
      </c>
      <c r="U2502" t="s">
        <v>7</v>
      </c>
      <c r="V2502">
        <v>1459.9613999999999</v>
      </c>
      <c r="W2502">
        <v>0.78</v>
      </c>
      <c r="X2502">
        <v>1</v>
      </c>
      <c r="Y2502">
        <v>146</v>
      </c>
      <c r="Z2502">
        <v>100</v>
      </c>
      <c r="AA2502">
        <v>0</v>
      </c>
      <c r="AB2502">
        <v>0</v>
      </c>
      <c r="AC2502">
        <v>246.8</v>
      </c>
      <c r="AD2502">
        <v>1000</v>
      </c>
      <c r="AE2502">
        <v>1632</v>
      </c>
      <c r="AF2502">
        <v>0</v>
      </c>
      <c r="AG2502">
        <v>0</v>
      </c>
      <c r="AH2502">
        <v>0</v>
      </c>
      <c r="AI2502">
        <v>0</v>
      </c>
      <c r="AJ2502">
        <v>0</v>
      </c>
      <c r="AK2502">
        <v>0</v>
      </c>
      <c r="AL2502">
        <v>0</v>
      </c>
      <c r="AM2502">
        <v>0</v>
      </c>
      <c r="AN2502">
        <v>0</v>
      </c>
      <c r="AO2502">
        <v>0</v>
      </c>
      <c r="AP2502">
        <v>0</v>
      </c>
      <c r="AQ2502">
        <v>0</v>
      </c>
      <c r="AR2502">
        <v>0</v>
      </c>
      <c r="AS2502">
        <v>0</v>
      </c>
      <c r="AT2502">
        <v>0</v>
      </c>
      <c r="AU2502">
        <v>0</v>
      </c>
      <c r="AV2502">
        <v>0</v>
      </c>
      <c r="AW2502">
        <v>0</v>
      </c>
      <c r="AX2502">
        <v>1</v>
      </c>
    </row>
    <row r="2503" spans="1:50" x14ac:dyDescent="0.25">
      <c r="A2503" s="36">
        <v>3900830</v>
      </c>
      <c r="B2503" s="36">
        <v>26830</v>
      </c>
      <c r="C2503" t="s">
        <v>64</v>
      </c>
      <c r="D2503">
        <v>3797</v>
      </c>
      <c r="E2503">
        <v>2973</v>
      </c>
      <c r="F2503" s="1">
        <v>40515</v>
      </c>
      <c r="G2503" s="1">
        <v>40390</v>
      </c>
      <c r="H2503">
        <v>12</v>
      </c>
      <c r="I2503">
        <v>2010</v>
      </c>
      <c r="J2503">
        <v>-32.997</v>
      </c>
      <c r="K2503">
        <v>-116.491</v>
      </c>
      <c r="L2503" t="s">
        <v>1623</v>
      </c>
      <c r="M2503" t="s">
        <v>625</v>
      </c>
      <c r="N2503" s="1">
        <v>41974</v>
      </c>
      <c r="O2503">
        <v>-30.489899999999999</v>
      </c>
      <c r="P2503">
        <v>-120.92140000000001</v>
      </c>
      <c r="Q2503" t="s">
        <v>71</v>
      </c>
      <c r="R2503" t="s">
        <v>626</v>
      </c>
      <c r="S2503" t="s">
        <v>627</v>
      </c>
      <c r="T2503" t="s">
        <v>34</v>
      </c>
      <c r="U2503" t="s">
        <v>7</v>
      </c>
      <c r="V2503">
        <v>1459.1443999999999</v>
      </c>
      <c r="W2503">
        <v>0.78</v>
      </c>
      <c r="X2503">
        <v>1</v>
      </c>
      <c r="Y2503">
        <v>93</v>
      </c>
      <c r="Z2503">
        <v>76</v>
      </c>
      <c r="AA2503">
        <v>0</v>
      </c>
      <c r="AB2503">
        <v>0</v>
      </c>
      <c r="AC2503">
        <v>246.8</v>
      </c>
      <c r="AD2503">
        <v>1000</v>
      </c>
      <c r="AE2503">
        <v>1632</v>
      </c>
      <c r="AF2503">
        <v>0</v>
      </c>
      <c r="AG2503">
        <v>0</v>
      </c>
      <c r="AH2503">
        <v>0</v>
      </c>
      <c r="AI2503">
        <v>0</v>
      </c>
      <c r="AJ2503">
        <v>0</v>
      </c>
      <c r="AK2503">
        <v>0</v>
      </c>
      <c r="AL2503">
        <v>0</v>
      </c>
      <c r="AM2503">
        <v>0</v>
      </c>
      <c r="AN2503">
        <v>0</v>
      </c>
      <c r="AO2503">
        <v>0</v>
      </c>
      <c r="AP2503">
        <v>0</v>
      </c>
      <c r="AQ2503">
        <v>0</v>
      </c>
      <c r="AR2503">
        <v>0</v>
      </c>
      <c r="AS2503">
        <v>0</v>
      </c>
      <c r="AT2503">
        <v>0</v>
      </c>
      <c r="AU2503">
        <v>0</v>
      </c>
      <c r="AV2503">
        <v>0</v>
      </c>
      <c r="AW2503">
        <v>0</v>
      </c>
      <c r="AX2503">
        <v>1</v>
      </c>
    </row>
    <row r="2504" spans="1:50" x14ac:dyDescent="0.25">
      <c r="A2504" s="36">
        <v>3900828</v>
      </c>
      <c r="B2504" s="36">
        <v>45776</v>
      </c>
      <c r="C2504" t="s">
        <v>64</v>
      </c>
      <c r="D2504">
        <v>3795</v>
      </c>
      <c r="E2504">
        <v>2971</v>
      </c>
      <c r="F2504" s="1">
        <v>40514</v>
      </c>
      <c r="G2504" s="1">
        <v>40390</v>
      </c>
      <c r="H2504">
        <v>12</v>
      </c>
      <c r="I2504">
        <v>2010</v>
      </c>
      <c r="J2504">
        <v>-33.000999999999998</v>
      </c>
      <c r="K2504">
        <v>-111.998</v>
      </c>
      <c r="L2504" t="s">
        <v>1623</v>
      </c>
      <c r="M2504" t="s">
        <v>625</v>
      </c>
      <c r="N2504" s="1">
        <v>41974</v>
      </c>
      <c r="O2504">
        <v>-28.466699999999999</v>
      </c>
      <c r="P2504">
        <v>-113.61150000000001</v>
      </c>
      <c r="Q2504" t="s">
        <v>71</v>
      </c>
      <c r="R2504" t="s">
        <v>626</v>
      </c>
      <c r="S2504" t="s">
        <v>627</v>
      </c>
      <c r="T2504" t="s">
        <v>34</v>
      </c>
      <c r="U2504" t="s">
        <v>7</v>
      </c>
      <c r="V2504">
        <v>1460.7175</v>
      </c>
      <c r="W2504">
        <v>0.74</v>
      </c>
      <c r="X2504">
        <v>1</v>
      </c>
      <c r="Y2504">
        <v>147</v>
      </c>
      <c r="Z2504">
        <v>100</v>
      </c>
      <c r="AA2504">
        <v>0</v>
      </c>
      <c r="AB2504">
        <v>0</v>
      </c>
      <c r="AC2504">
        <v>246.8</v>
      </c>
      <c r="AD2504">
        <v>1000</v>
      </c>
      <c r="AE2504">
        <v>1632</v>
      </c>
      <c r="AF2504">
        <v>0</v>
      </c>
      <c r="AG2504">
        <v>0</v>
      </c>
      <c r="AH2504">
        <v>0</v>
      </c>
      <c r="AI2504">
        <v>0</v>
      </c>
      <c r="AJ2504">
        <v>0</v>
      </c>
      <c r="AK2504">
        <v>0</v>
      </c>
      <c r="AL2504">
        <v>0</v>
      </c>
      <c r="AM2504">
        <v>0</v>
      </c>
      <c r="AN2504">
        <v>0</v>
      </c>
      <c r="AO2504">
        <v>0</v>
      </c>
      <c r="AP2504">
        <v>0</v>
      </c>
      <c r="AQ2504">
        <v>0</v>
      </c>
      <c r="AR2504">
        <v>0</v>
      </c>
      <c r="AS2504">
        <v>0</v>
      </c>
      <c r="AT2504">
        <v>0</v>
      </c>
      <c r="AU2504">
        <v>0</v>
      </c>
      <c r="AV2504">
        <v>0</v>
      </c>
      <c r="AW2504">
        <v>0</v>
      </c>
      <c r="AX2504">
        <v>1</v>
      </c>
    </row>
    <row r="2505" spans="1:50" x14ac:dyDescent="0.25">
      <c r="A2505" s="36">
        <v>3900827</v>
      </c>
      <c r="B2505" s="36">
        <v>45822</v>
      </c>
      <c r="C2505" t="s">
        <v>64</v>
      </c>
      <c r="D2505">
        <v>3794</v>
      </c>
      <c r="E2505">
        <v>2970</v>
      </c>
      <c r="F2505" s="1">
        <v>40514</v>
      </c>
      <c r="G2505" s="1">
        <v>40390</v>
      </c>
      <c r="H2505">
        <v>12</v>
      </c>
      <c r="I2505">
        <v>2010</v>
      </c>
      <c r="J2505">
        <v>-33.000999999999998</v>
      </c>
      <c r="K2505">
        <v>-109.001</v>
      </c>
      <c r="L2505" t="s">
        <v>1623</v>
      </c>
      <c r="M2505" t="s">
        <v>625</v>
      </c>
      <c r="N2505" s="1">
        <v>41974</v>
      </c>
      <c r="O2505">
        <v>-26.6904</v>
      </c>
      <c r="P2505">
        <v>-118.9289</v>
      </c>
      <c r="Q2505" t="s">
        <v>71</v>
      </c>
      <c r="R2505" t="s">
        <v>626</v>
      </c>
      <c r="S2505" t="s">
        <v>627</v>
      </c>
      <c r="T2505" t="s">
        <v>34</v>
      </c>
      <c r="U2505" t="s">
        <v>7</v>
      </c>
      <c r="V2505">
        <v>1459.9657</v>
      </c>
      <c r="W2505">
        <v>0.78</v>
      </c>
      <c r="X2505">
        <v>1</v>
      </c>
      <c r="Y2505">
        <v>147</v>
      </c>
      <c r="Z2505">
        <v>100</v>
      </c>
      <c r="AA2505">
        <v>0</v>
      </c>
      <c r="AB2505">
        <v>0</v>
      </c>
      <c r="AC2505">
        <v>246.8</v>
      </c>
      <c r="AD2505">
        <v>1000</v>
      </c>
      <c r="AE2505">
        <v>1632</v>
      </c>
      <c r="AF2505">
        <v>0</v>
      </c>
      <c r="AG2505">
        <v>0</v>
      </c>
      <c r="AH2505">
        <v>0</v>
      </c>
      <c r="AI2505">
        <v>0</v>
      </c>
      <c r="AJ2505">
        <v>0</v>
      </c>
      <c r="AK2505">
        <v>0</v>
      </c>
      <c r="AL2505">
        <v>0</v>
      </c>
      <c r="AM2505">
        <v>0</v>
      </c>
      <c r="AN2505">
        <v>0</v>
      </c>
      <c r="AO2505">
        <v>0</v>
      </c>
      <c r="AP2505">
        <v>0</v>
      </c>
      <c r="AQ2505">
        <v>0</v>
      </c>
      <c r="AR2505">
        <v>0</v>
      </c>
      <c r="AS2505">
        <v>0</v>
      </c>
      <c r="AT2505">
        <v>0</v>
      </c>
      <c r="AU2505">
        <v>0</v>
      </c>
      <c r="AV2505">
        <v>0</v>
      </c>
      <c r="AW2505">
        <v>0</v>
      </c>
      <c r="AX2505">
        <v>1</v>
      </c>
    </row>
    <row r="2506" spans="1:50" x14ac:dyDescent="0.25">
      <c r="A2506" s="36">
        <v>3900826</v>
      </c>
      <c r="B2506" s="36">
        <v>45826</v>
      </c>
      <c r="C2506" t="s">
        <v>64</v>
      </c>
      <c r="D2506">
        <v>3793</v>
      </c>
      <c r="E2506">
        <v>2969</v>
      </c>
      <c r="F2506" s="1">
        <v>40513</v>
      </c>
      <c r="G2506" s="1">
        <v>40390</v>
      </c>
      <c r="H2506">
        <v>12</v>
      </c>
      <c r="I2506">
        <v>2010</v>
      </c>
      <c r="J2506">
        <v>-33.000999999999998</v>
      </c>
      <c r="K2506">
        <v>-105.99299999999999</v>
      </c>
      <c r="L2506" t="s">
        <v>1623</v>
      </c>
      <c r="M2506" t="s">
        <v>625</v>
      </c>
      <c r="N2506" s="1">
        <v>41973</v>
      </c>
      <c r="O2506">
        <v>-32.744700000000002</v>
      </c>
      <c r="P2506">
        <v>-100.1484</v>
      </c>
      <c r="Q2506" t="s">
        <v>71</v>
      </c>
      <c r="R2506" t="s">
        <v>626</v>
      </c>
      <c r="S2506" t="s">
        <v>627</v>
      </c>
      <c r="T2506" t="s">
        <v>34</v>
      </c>
      <c r="U2506" t="s">
        <v>7</v>
      </c>
      <c r="V2506">
        <v>1460.1555000000001</v>
      </c>
      <c r="W2506">
        <v>0.74</v>
      </c>
      <c r="X2506">
        <v>1</v>
      </c>
      <c r="Y2506">
        <v>147</v>
      </c>
      <c r="Z2506">
        <v>100</v>
      </c>
      <c r="AA2506">
        <v>0</v>
      </c>
      <c r="AB2506">
        <v>0</v>
      </c>
      <c r="AC2506">
        <v>246.8</v>
      </c>
      <c r="AD2506">
        <v>1000</v>
      </c>
      <c r="AE2506">
        <v>1632</v>
      </c>
      <c r="AF2506">
        <v>0</v>
      </c>
      <c r="AG2506">
        <v>0</v>
      </c>
      <c r="AH2506">
        <v>0</v>
      </c>
      <c r="AI2506">
        <v>0</v>
      </c>
      <c r="AJ2506">
        <v>0</v>
      </c>
      <c r="AK2506">
        <v>0</v>
      </c>
      <c r="AL2506">
        <v>0</v>
      </c>
      <c r="AM2506">
        <v>0</v>
      </c>
      <c r="AN2506">
        <v>0</v>
      </c>
      <c r="AO2506">
        <v>0</v>
      </c>
      <c r="AP2506">
        <v>0</v>
      </c>
      <c r="AQ2506">
        <v>0</v>
      </c>
      <c r="AR2506">
        <v>0</v>
      </c>
      <c r="AS2506">
        <v>0</v>
      </c>
      <c r="AT2506">
        <v>0</v>
      </c>
      <c r="AU2506">
        <v>0</v>
      </c>
      <c r="AV2506">
        <v>0</v>
      </c>
      <c r="AW2506">
        <v>0</v>
      </c>
      <c r="AX2506">
        <v>1</v>
      </c>
    </row>
    <row r="2507" spans="1:50" x14ac:dyDescent="0.25">
      <c r="A2507" s="36">
        <v>3900824</v>
      </c>
      <c r="B2507" s="36">
        <v>49956</v>
      </c>
      <c r="C2507" t="s">
        <v>64</v>
      </c>
      <c r="D2507">
        <v>3791</v>
      </c>
      <c r="E2507">
        <v>2967</v>
      </c>
      <c r="F2507" s="1">
        <v>40511</v>
      </c>
      <c r="G2507" s="1">
        <v>40390</v>
      </c>
      <c r="H2507">
        <v>11</v>
      </c>
      <c r="I2507">
        <v>2010</v>
      </c>
      <c r="J2507">
        <v>-31.998000000000001</v>
      </c>
      <c r="K2507">
        <v>-98.503</v>
      </c>
      <c r="L2507" t="s">
        <v>1623</v>
      </c>
      <c r="M2507" t="s">
        <v>625</v>
      </c>
      <c r="N2507" s="1">
        <v>41972</v>
      </c>
      <c r="O2507">
        <v>-29.623799999999999</v>
      </c>
      <c r="P2507">
        <v>-102.2719</v>
      </c>
      <c r="Q2507" t="s">
        <v>71</v>
      </c>
      <c r="R2507" t="s">
        <v>626</v>
      </c>
      <c r="S2507" t="s">
        <v>627</v>
      </c>
      <c r="T2507" t="s">
        <v>34</v>
      </c>
      <c r="U2507" t="s">
        <v>7</v>
      </c>
      <c r="V2507">
        <v>1461.1732</v>
      </c>
      <c r="W2507">
        <v>0.74</v>
      </c>
      <c r="X2507">
        <v>1</v>
      </c>
      <c r="Y2507">
        <v>147</v>
      </c>
      <c r="Z2507">
        <v>100</v>
      </c>
      <c r="AA2507">
        <v>0</v>
      </c>
      <c r="AB2507">
        <v>0</v>
      </c>
      <c r="AC2507">
        <v>246.8</v>
      </c>
      <c r="AD2507">
        <v>1000</v>
      </c>
      <c r="AE2507">
        <v>1632</v>
      </c>
      <c r="AF2507">
        <v>0</v>
      </c>
      <c r="AG2507">
        <v>0</v>
      </c>
      <c r="AH2507">
        <v>0</v>
      </c>
      <c r="AI2507">
        <v>0</v>
      </c>
      <c r="AJ2507">
        <v>0</v>
      </c>
      <c r="AK2507">
        <v>0</v>
      </c>
      <c r="AL2507">
        <v>0</v>
      </c>
      <c r="AM2507">
        <v>0</v>
      </c>
      <c r="AN2507">
        <v>0</v>
      </c>
      <c r="AO2507">
        <v>0</v>
      </c>
      <c r="AP2507">
        <v>0</v>
      </c>
      <c r="AQ2507">
        <v>0</v>
      </c>
      <c r="AR2507">
        <v>0</v>
      </c>
      <c r="AS2507">
        <v>0</v>
      </c>
      <c r="AT2507">
        <v>0</v>
      </c>
      <c r="AU2507">
        <v>0</v>
      </c>
      <c r="AV2507">
        <v>0</v>
      </c>
      <c r="AW2507">
        <v>0</v>
      </c>
      <c r="AX2507">
        <v>1</v>
      </c>
    </row>
    <row r="2508" spans="1:50" x14ac:dyDescent="0.25">
      <c r="A2508" s="36">
        <v>3900823</v>
      </c>
      <c r="B2508" s="36">
        <v>49934</v>
      </c>
      <c r="C2508" t="s">
        <v>64</v>
      </c>
      <c r="D2508">
        <v>3790</v>
      </c>
      <c r="E2508">
        <v>2966</v>
      </c>
      <c r="F2508" s="1">
        <v>40511</v>
      </c>
      <c r="G2508" s="1">
        <v>40390</v>
      </c>
      <c r="H2508">
        <v>11</v>
      </c>
      <c r="I2508">
        <v>2010</v>
      </c>
      <c r="J2508">
        <v>-31.006</v>
      </c>
      <c r="K2508">
        <v>-97.013000000000005</v>
      </c>
      <c r="L2508" t="s">
        <v>1623</v>
      </c>
      <c r="M2508" t="s">
        <v>625</v>
      </c>
      <c r="N2508" s="1">
        <v>41971</v>
      </c>
      <c r="O2508">
        <v>-27.0962</v>
      </c>
      <c r="P2508">
        <v>-100.9264</v>
      </c>
      <c r="Q2508" t="s">
        <v>71</v>
      </c>
      <c r="R2508" t="s">
        <v>626</v>
      </c>
      <c r="S2508" t="s">
        <v>627</v>
      </c>
      <c r="T2508" t="s">
        <v>34</v>
      </c>
      <c r="U2508" t="s">
        <v>7</v>
      </c>
      <c r="V2508">
        <v>1459.9607000000001</v>
      </c>
      <c r="W2508">
        <v>0.78</v>
      </c>
      <c r="X2508">
        <v>1</v>
      </c>
      <c r="Y2508">
        <v>147</v>
      </c>
      <c r="Z2508">
        <v>100</v>
      </c>
      <c r="AA2508">
        <v>0</v>
      </c>
      <c r="AB2508">
        <v>0</v>
      </c>
      <c r="AC2508">
        <v>246.8</v>
      </c>
      <c r="AD2508">
        <v>1000</v>
      </c>
      <c r="AE2508">
        <v>1632</v>
      </c>
      <c r="AF2508">
        <v>0</v>
      </c>
      <c r="AG2508">
        <v>0</v>
      </c>
      <c r="AH2508">
        <v>0</v>
      </c>
      <c r="AI2508">
        <v>0</v>
      </c>
      <c r="AJ2508">
        <v>0</v>
      </c>
      <c r="AK2508">
        <v>0</v>
      </c>
      <c r="AL2508">
        <v>0</v>
      </c>
      <c r="AM2508">
        <v>0</v>
      </c>
      <c r="AN2508">
        <v>0</v>
      </c>
      <c r="AO2508">
        <v>0</v>
      </c>
      <c r="AP2508">
        <v>0</v>
      </c>
      <c r="AQ2508">
        <v>0</v>
      </c>
      <c r="AR2508">
        <v>0</v>
      </c>
      <c r="AS2508">
        <v>0</v>
      </c>
      <c r="AT2508">
        <v>0</v>
      </c>
      <c r="AU2508">
        <v>0</v>
      </c>
      <c r="AV2508">
        <v>0</v>
      </c>
      <c r="AW2508">
        <v>0</v>
      </c>
      <c r="AX2508">
        <v>1</v>
      </c>
    </row>
    <row r="2509" spans="1:50" x14ac:dyDescent="0.25">
      <c r="A2509" s="36">
        <v>3900820</v>
      </c>
      <c r="B2509" s="36">
        <v>68066</v>
      </c>
      <c r="C2509" t="s">
        <v>64</v>
      </c>
      <c r="D2509">
        <v>3787</v>
      </c>
      <c r="E2509">
        <v>2963</v>
      </c>
      <c r="F2509" s="1">
        <v>40509</v>
      </c>
      <c r="G2509" s="1">
        <v>40390</v>
      </c>
      <c r="H2509">
        <v>11</v>
      </c>
      <c r="I2509">
        <v>2010</v>
      </c>
      <c r="J2509">
        <v>-28.001999999999999</v>
      </c>
      <c r="K2509">
        <v>-88.007000000000005</v>
      </c>
      <c r="L2509" t="s">
        <v>1623</v>
      </c>
      <c r="M2509" t="s">
        <v>625</v>
      </c>
      <c r="N2509" s="1">
        <v>41969</v>
      </c>
      <c r="O2509">
        <v>-27.122399999999999</v>
      </c>
      <c r="P2509">
        <v>-101.6223</v>
      </c>
      <c r="Q2509" t="s">
        <v>71</v>
      </c>
      <c r="R2509" t="s">
        <v>626</v>
      </c>
      <c r="S2509" t="s">
        <v>627</v>
      </c>
      <c r="T2509" t="s">
        <v>34</v>
      </c>
      <c r="U2509" t="s">
        <v>7</v>
      </c>
      <c r="V2509">
        <v>1460.1445000000001</v>
      </c>
      <c r="W2509">
        <v>0.74</v>
      </c>
      <c r="X2509">
        <v>1</v>
      </c>
      <c r="Y2509">
        <v>141</v>
      </c>
      <c r="Z2509">
        <v>100</v>
      </c>
      <c r="AA2509">
        <v>0</v>
      </c>
      <c r="AB2509">
        <v>0</v>
      </c>
      <c r="AC2509">
        <v>246.8</v>
      </c>
      <c r="AD2509">
        <v>1000</v>
      </c>
      <c r="AE2509">
        <v>1632</v>
      </c>
      <c r="AF2509">
        <v>0</v>
      </c>
      <c r="AG2509">
        <v>0</v>
      </c>
      <c r="AH2509">
        <v>0</v>
      </c>
      <c r="AI2509">
        <v>0</v>
      </c>
      <c r="AJ2509">
        <v>0</v>
      </c>
      <c r="AK2509">
        <v>0</v>
      </c>
      <c r="AL2509">
        <v>0</v>
      </c>
      <c r="AM2509">
        <v>0</v>
      </c>
      <c r="AN2509">
        <v>0</v>
      </c>
      <c r="AO2509">
        <v>0</v>
      </c>
      <c r="AP2509">
        <v>0</v>
      </c>
      <c r="AQ2509">
        <v>0</v>
      </c>
      <c r="AR2509">
        <v>0</v>
      </c>
      <c r="AS2509">
        <v>0</v>
      </c>
      <c r="AT2509">
        <v>0</v>
      </c>
      <c r="AU2509">
        <v>0</v>
      </c>
      <c r="AV2509">
        <v>0</v>
      </c>
      <c r="AW2509">
        <v>0</v>
      </c>
      <c r="AX2509">
        <v>1</v>
      </c>
    </row>
    <row r="2510" spans="1:50" x14ac:dyDescent="0.25">
      <c r="A2510" s="36">
        <v>3900819</v>
      </c>
      <c r="B2510" s="36">
        <v>75035</v>
      </c>
      <c r="C2510" t="s">
        <v>64</v>
      </c>
      <c r="D2510">
        <v>3786</v>
      </c>
      <c r="E2510">
        <v>2962</v>
      </c>
      <c r="F2510" s="1">
        <v>40508</v>
      </c>
      <c r="G2510" s="1">
        <v>40390</v>
      </c>
      <c r="H2510">
        <v>11</v>
      </c>
      <c r="I2510">
        <v>2010</v>
      </c>
      <c r="J2510">
        <v>-27.994</v>
      </c>
      <c r="K2510">
        <v>-85.003</v>
      </c>
      <c r="L2510" t="s">
        <v>1623</v>
      </c>
      <c r="M2510" t="s">
        <v>625</v>
      </c>
      <c r="N2510" s="1">
        <v>41968</v>
      </c>
      <c r="O2510">
        <v>-31.636700000000001</v>
      </c>
      <c r="P2510">
        <v>-93.75</v>
      </c>
      <c r="Q2510" t="s">
        <v>71</v>
      </c>
      <c r="R2510" t="s">
        <v>626</v>
      </c>
      <c r="S2510" t="s">
        <v>627</v>
      </c>
      <c r="T2510" t="s">
        <v>34</v>
      </c>
      <c r="U2510" t="s">
        <v>7</v>
      </c>
      <c r="V2510">
        <v>1460.6282000000001</v>
      </c>
      <c r="W2510">
        <v>0.74</v>
      </c>
      <c r="X2510">
        <v>1</v>
      </c>
      <c r="Y2510">
        <v>146</v>
      </c>
      <c r="Z2510">
        <v>100</v>
      </c>
      <c r="AA2510">
        <v>0</v>
      </c>
      <c r="AB2510">
        <v>0</v>
      </c>
      <c r="AC2510">
        <v>246.8</v>
      </c>
      <c r="AD2510">
        <v>1000</v>
      </c>
      <c r="AE2510">
        <v>1632</v>
      </c>
      <c r="AF2510">
        <v>0</v>
      </c>
      <c r="AG2510">
        <v>0</v>
      </c>
      <c r="AH2510">
        <v>0</v>
      </c>
      <c r="AI2510">
        <v>0</v>
      </c>
      <c r="AJ2510">
        <v>0</v>
      </c>
      <c r="AK2510">
        <v>0</v>
      </c>
      <c r="AL2510">
        <v>0</v>
      </c>
      <c r="AM2510">
        <v>0</v>
      </c>
      <c r="AN2510">
        <v>0</v>
      </c>
      <c r="AO2510">
        <v>0</v>
      </c>
      <c r="AP2510">
        <v>0</v>
      </c>
      <c r="AQ2510">
        <v>0</v>
      </c>
      <c r="AR2510">
        <v>0</v>
      </c>
      <c r="AS2510">
        <v>0</v>
      </c>
      <c r="AT2510">
        <v>0</v>
      </c>
      <c r="AU2510">
        <v>0</v>
      </c>
      <c r="AV2510">
        <v>0</v>
      </c>
      <c r="AW2510">
        <v>0</v>
      </c>
      <c r="AX2510">
        <v>1</v>
      </c>
    </row>
    <row r="2511" spans="1:50" x14ac:dyDescent="0.25">
      <c r="A2511" s="36">
        <v>3900817</v>
      </c>
      <c r="B2511" s="36">
        <v>33970</v>
      </c>
      <c r="C2511" t="s">
        <v>64</v>
      </c>
      <c r="D2511">
        <v>3784</v>
      </c>
      <c r="E2511">
        <v>2960</v>
      </c>
      <c r="F2511" s="1">
        <v>40487</v>
      </c>
      <c r="G2511" s="1">
        <v>40490</v>
      </c>
      <c r="H2511">
        <v>11</v>
      </c>
      <c r="I2511">
        <v>2010</v>
      </c>
      <c r="J2511">
        <v>-41.996000000000002</v>
      </c>
      <c r="K2511">
        <v>-127.502</v>
      </c>
      <c r="L2511" t="s">
        <v>1623</v>
      </c>
      <c r="M2511" t="s">
        <v>625</v>
      </c>
      <c r="N2511" s="1">
        <v>41967</v>
      </c>
      <c r="O2511">
        <v>-38.051699999999997</v>
      </c>
      <c r="P2511">
        <v>-120.3711</v>
      </c>
      <c r="Q2511" t="s">
        <v>71</v>
      </c>
      <c r="R2511" t="s">
        <v>626</v>
      </c>
      <c r="S2511" t="s">
        <v>627</v>
      </c>
      <c r="T2511" t="s">
        <v>34</v>
      </c>
      <c r="U2511" t="s">
        <v>7</v>
      </c>
      <c r="V2511">
        <v>1480.1738</v>
      </c>
      <c r="W2511">
        <v>0.74</v>
      </c>
      <c r="X2511">
        <v>1</v>
      </c>
      <c r="Y2511">
        <v>149</v>
      </c>
      <c r="Z2511">
        <v>100</v>
      </c>
      <c r="AA2511">
        <v>0</v>
      </c>
      <c r="AB2511">
        <v>0</v>
      </c>
      <c r="AC2511">
        <v>246.8</v>
      </c>
      <c r="AD2511">
        <v>1000</v>
      </c>
      <c r="AE2511">
        <v>1632</v>
      </c>
      <c r="AF2511">
        <v>0</v>
      </c>
      <c r="AG2511">
        <v>0</v>
      </c>
      <c r="AH2511">
        <v>0</v>
      </c>
      <c r="AI2511">
        <v>0</v>
      </c>
      <c r="AJ2511">
        <v>0</v>
      </c>
      <c r="AK2511">
        <v>0</v>
      </c>
      <c r="AL2511">
        <v>0</v>
      </c>
      <c r="AM2511">
        <v>0</v>
      </c>
      <c r="AN2511">
        <v>0</v>
      </c>
      <c r="AO2511">
        <v>0</v>
      </c>
      <c r="AP2511">
        <v>0</v>
      </c>
      <c r="AQ2511">
        <v>0</v>
      </c>
      <c r="AR2511">
        <v>0</v>
      </c>
      <c r="AS2511">
        <v>0</v>
      </c>
      <c r="AT2511">
        <v>0</v>
      </c>
      <c r="AU2511">
        <v>0</v>
      </c>
      <c r="AV2511">
        <v>0</v>
      </c>
      <c r="AW2511">
        <v>0</v>
      </c>
      <c r="AX2511">
        <v>1</v>
      </c>
    </row>
    <row r="2512" spans="1:50" x14ac:dyDescent="0.25">
      <c r="A2512" s="36">
        <v>3900816</v>
      </c>
      <c r="B2512" s="36">
        <v>49911</v>
      </c>
      <c r="C2512" t="s">
        <v>64</v>
      </c>
      <c r="D2512">
        <v>3783</v>
      </c>
      <c r="E2512">
        <v>2959</v>
      </c>
      <c r="F2512" s="1">
        <v>40506</v>
      </c>
      <c r="G2512" s="1">
        <v>40390</v>
      </c>
      <c r="H2512">
        <v>11</v>
      </c>
      <c r="I2512">
        <v>2010</v>
      </c>
      <c r="J2512">
        <v>-27.99</v>
      </c>
      <c r="K2512">
        <v>-76.010000000000005</v>
      </c>
      <c r="L2512" t="s">
        <v>1623</v>
      </c>
      <c r="M2512" t="s">
        <v>625</v>
      </c>
      <c r="N2512" s="1">
        <v>41968</v>
      </c>
      <c r="O2512">
        <v>-20.838200000000001</v>
      </c>
      <c r="P2512">
        <v>-79.187299999999993</v>
      </c>
      <c r="Q2512" t="s">
        <v>71</v>
      </c>
      <c r="R2512" t="s">
        <v>626</v>
      </c>
      <c r="S2512" t="s">
        <v>627</v>
      </c>
      <c r="T2512" t="s">
        <v>34</v>
      </c>
      <c r="U2512" t="s">
        <v>7</v>
      </c>
      <c r="V2512">
        <v>1462.2094999999999</v>
      </c>
      <c r="W2512">
        <v>0.74</v>
      </c>
      <c r="X2512">
        <v>1</v>
      </c>
      <c r="Y2512">
        <v>126</v>
      </c>
      <c r="Z2512">
        <v>111</v>
      </c>
      <c r="AA2512">
        <v>0</v>
      </c>
      <c r="AB2512">
        <v>0</v>
      </c>
      <c r="AC2512">
        <v>246.8</v>
      </c>
      <c r="AD2512">
        <v>1000</v>
      </c>
      <c r="AE2512">
        <v>1632</v>
      </c>
      <c r="AF2512">
        <v>0</v>
      </c>
      <c r="AG2512">
        <v>0</v>
      </c>
      <c r="AH2512">
        <v>0</v>
      </c>
      <c r="AI2512">
        <v>0</v>
      </c>
      <c r="AJ2512">
        <v>0</v>
      </c>
      <c r="AK2512">
        <v>0</v>
      </c>
      <c r="AL2512">
        <v>0</v>
      </c>
      <c r="AM2512">
        <v>0</v>
      </c>
      <c r="AN2512">
        <v>0</v>
      </c>
      <c r="AO2512">
        <v>0</v>
      </c>
      <c r="AP2512">
        <v>0</v>
      </c>
      <c r="AQ2512">
        <v>0</v>
      </c>
      <c r="AR2512">
        <v>0</v>
      </c>
      <c r="AS2512">
        <v>0</v>
      </c>
      <c r="AT2512">
        <v>0</v>
      </c>
      <c r="AU2512">
        <v>0</v>
      </c>
      <c r="AV2512">
        <v>0</v>
      </c>
      <c r="AW2512">
        <v>0</v>
      </c>
      <c r="AX2512">
        <v>1</v>
      </c>
    </row>
    <row r="2513" spans="1:50" x14ac:dyDescent="0.25">
      <c r="A2513" s="36">
        <v>3900813</v>
      </c>
      <c r="B2513" s="36">
        <v>45816</v>
      </c>
      <c r="C2513" t="s">
        <v>64</v>
      </c>
      <c r="D2513">
        <v>3780</v>
      </c>
      <c r="E2513">
        <v>2956</v>
      </c>
      <c r="F2513" s="1">
        <v>40495</v>
      </c>
      <c r="G2513" s="1">
        <v>40390</v>
      </c>
      <c r="H2513">
        <v>11</v>
      </c>
      <c r="I2513">
        <v>2010</v>
      </c>
      <c r="J2513">
        <v>-42.006</v>
      </c>
      <c r="K2513">
        <v>-85.477999999999994</v>
      </c>
      <c r="L2513" t="s">
        <v>1623</v>
      </c>
      <c r="M2513" t="s">
        <v>625</v>
      </c>
      <c r="N2513" s="1">
        <v>41970</v>
      </c>
      <c r="O2513">
        <v>-45.828400000000002</v>
      </c>
      <c r="P2513">
        <v>-88.873900000000006</v>
      </c>
      <c r="Q2513" t="s">
        <v>71</v>
      </c>
      <c r="R2513" t="s">
        <v>626</v>
      </c>
      <c r="S2513" t="s">
        <v>627</v>
      </c>
      <c r="T2513" t="s">
        <v>34</v>
      </c>
      <c r="U2513" t="s">
        <v>7</v>
      </c>
      <c r="V2513">
        <v>1475.1550999999999</v>
      </c>
      <c r="W2513">
        <v>0.74</v>
      </c>
      <c r="X2513">
        <v>1</v>
      </c>
      <c r="Y2513">
        <v>149</v>
      </c>
      <c r="Z2513">
        <v>100</v>
      </c>
      <c r="AA2513">
        <v>0</v>
      </c>
      <c r="AB2513">
        <v>0</v>
      </c>
      <c r="AC2513">
        <v>250.1</v>
      </c>
      <c r="AD2513">
        <v>1000</v>
      </c>
      <c r="AE2513">
        <v>1866</v>
      </c>
      <c r="AF2513">
        <v>0</v>
      </c>
      <c r="AG2513">
        <v>0</v>
      </c>
      <c r="AH2513">
        <v>0</v>
      </c>
      <c r="AI2513">
        <v>0</v>
      </c>
      <c r="AJ2513">
        <v>0</v>
      </c>
      <c r="AK2513">
        <v>0</v>
      </c>
      <c r="AL2513">
        <v>0</v>
      </c>
      <c r="AM2513">
        <v>0</v>
      </c>
      <c r="AN2513">
        <v>0</v>
      </c>
      <c r="AO2513">
        <v>0</v>
      </c>
      <c r="AP2513">
        <v>0</v>
      </c>
      <c r="AQ2513">
        <v>0</v>
      </c>
      <c r="AR2513">
        <v>0</v>
      </c>
      <c r="AS2513">
        <v>0</v>
      </c>
      <c r="AT2513">
        <v>0</v>
      </c>
      <c r="AU2513">
        <v>0</v>
      </c>
      <c r="AV2513">
        <v>0</v>
      </c>
      <c r="AW2513">
        <v>0</v>
      </c>
      <c r="AX2513">
        <v>1</v>
      </c>
    </row>
    <row r="2514" spans="1:50" x14ac:dyDescent="0.25">
      <c r="A2514" s="36">
        <v>3900812</v>
      </c>
      <c r="B2514" s="36">
        <v>45815</v>
      </c>
      <c r="C2514" t="s">
        <v>64</v>
      </c>
      <c r="D2514">
        <v>3779</v>
      </c>
      <c r="E2514">
        <v>2955</v>
      </c>
      <c r="F2514" s="1">
        <v>40495</v>
      </c>
      <c r="G2514" s="1">
        <v>40390</v>
      </c>
      <c r="H2514">
        <v>11</v>
      </c>
      <c r="I2514">
        <v>2010</v>
      </c>
      <c r="J2514">
        <v>-42.002000000000002</v>
      </c>
      <c r="K2514">
        <v>-87.021000000000001</v>
      </c>
      <c r="L2514" t="s">
        <v>1623</v>
      </c>
      <c r="M2514" t="s">
        <v>625</v>
      </c>
      <c r="N2514" s="1">
        <v>41968</v>
      </c>
      <c r="O2514">
        <v>-31.3888</v>
      </c>
      <c r="P2514">
        <v>-80.979299999999995</v>
      </c>
      <c r="Q2514" t="s">
        <v>71</v>
      </c>
      <c r="R2514" t="s">
        <v>626</v>
      </c>
      <c r="S2514" t="s">
        <v>627</v>
      </c>
      <c r="T2514" t="s">
        <v>34</v>
      </c>
      <c r="U2514" t="s">
        <v>7</v>
      </c>
      <c r="V2514">
        <v>1473.1687999999999</v>
      </c>
      <c r="W2514">
        <v>0.74</v>
      </c>
      <c r="X2514">
        <v>1</v>
      </c>
      <c r="Y2514">
        <v>143</v>
      </c>
      <c r="Z2514">
        <v>100</v>
      </c>
      <c r="AA2514">
        <v>0</v>
      </c>
      <c r="AB2514">
        <v>0</v>
      </c>
      <c r="AC2514">
        <v>250.1</v>
      </c>
      <c r="AD2514">
        <v>1000</v>
      </c>
      <c r="AE2514">
        <v>1866</v>
      </c>
      <c r="AF2514">
        <v>0</v>
      </c>
      <c r="AG2514">
        <v>0</v>
      </c>
      <c r="AH2514">
        <v>0</v>
      </c>
      <c r="AI2514">
        <v>0</v>
      </c>
      <c r="AJ2514">
        <v>0</v>
      </c>
      <c r="AK2514">
        <v>0</v>
      </c>
      <c r="AL2514">
        <v>0</v>
      </c>
      <c r="AM2514">
        <v>0</v>
      </c>
      <c r="AN2514">
        <v>0</v>
      </c>
      <c r="AO2514">
        <v>0</v>
      </c>
      <c r="AP2514">
        <v>0</v>
      </c>
      <c r="AQ2514">
        <v>0</v>
      </c>
      <c r="AR2514">
        <v>0</v>
      </c>
      <c r="AS2514">
        <v>0</v>
      </c>
      <c r="AT2514">
        <v>0</v>
      </c>
      <c r="AU2514">
        <v>0</v>
      </c>
      <c r="AV2514">
        <v>0</v>
      </c>
      <c r="AW2514">
        <v>0</v>
      </c>
      <c r="AX2514">
        <v>1</v>
      </c>
    </row>
    <row r="2515" spans="1:50" x14ac:dyDescent="0.25">
      <c r="A2515" s="36">
        <v>3900811</v>
      </c>
      <c r="B2515" s="36">
        <v>45809</v>
      </c>
      <c r="C2515" t="s">
        <v>64</v>
      </c>
      <c r="D2515">
        <v>3778</v>
      </c>
      <c r="E2515">
        <v>2954</v>
      </c>
      <c r="F2515" s="1">
        <v>40494</v>
      </c>
      <c r="G2515" s="1">
        <v>40390</v>
      </c>
      <c r="H2515">
        <v>11</v>
      </c>
      <c r="I2515">
        <v>2010</v>
      </c>
      <c r="J2515">
        <v>-42.005000000000003</v>
      </c>
      <c r="K2515">
        <v>-89.984999999999999</v>
      </c>
      <c r="L2515" t="s">
        <v>1623</v>
      </c>
      <c r="M2515" t="s">
        <v>625</v>
      </c>
      <c r="N2515" s="1">
        <v>41968</v>
      </c>
      <c r="O2515">
        <v>-33.319400000000002</v>
      </c>
      <c r="P2515">
        <v>-85.493600000000001</v>
      </c>
      <c r="Q2515" t="s">
        <v>71</v>
      </c>
      <c r="R2515" t="s">
        <v>626</v>
      </c>
      <c r="S2515" t="s">
        <v>627</v>
      </c>
      <c r="T2515" t="s">
        <v>34</v>
      </c>
      <c r="U2515" t="s">
        <v>7</v>
      </c>
      <c r="V2515">
        <v>1474.5871</v>
      </c>
      <c r="W2515">
        <v>0.74</v>
      </c>
      <c r="X2515">
        <v>1</v>
      </c>
      <c r="Y2515">
        <v>143</v>
      </c>
      <c r="Z2515">
        <v>100</v>
      </c>
      <c r="AA2515">
        <v>0</v>
      </c>
      <c r="AB2515">
        <v>0</v>
      </c>
      <c r="AC2515">
        <v>250.1</v>
      </c>
      <c r="AD2515">
        <v>1000</v>
      </c>
      <c r="AE2515">
        <v>1866</v>
      </c>
      <c r="AF2515">
        <v>0</v>
      </c>
      <c r="AG2515">
        <v>0</v>
      </c>
      <c r="AH2515">
        <v>0</v>
      </c>
      <c r="AI2515">
        <v>0</v>
      </c>
      <c r="AJ2515">
        <v>0</v>
      </c>
      <c r="AK2515">
        <v>0</v>
      </c>
      <c r="AL2515">
        <v>0</v>
      </c>
      <c r="AM2515">
        <v>0</v>
      </c>
      <c r="AN2515">
        <v>0</v>
      </c>
      <c r="AO2515">
        <v>0</v>
      </c>
      <c r="AP2515">
        <v>0</v>
      </c>
      <c r="AQ2515">
        <v>0</v>
      </c>
      <c r="AR2515">
        <v>0</v>
      </c>
      <c r="AS2515">
        <v>0</v>
      </c>
      <c r="AT2515">
        <v>0</v>
      </c>
      <c r="AU2515">
        <v>0</v>
      </c>
      <c r="AV2515">
        <v>0</v>
      </c>
      <c r="AW2515">
        <v>0</v>
      </c>
      <c r="AX2515">
        <v>1</v>
      </c>
    </row>
    <row r="2516" spans="1:50" x14ac:dyDescent="0.25">
      <c r="A2516" s="36">
        <v>3900809</v>
      </c>
      <c r="B2516" s="36">
        <v>33977</v>
      </c>
      <c r="C2516" t="s">
        <v>64</v>
      </c>
      <c r="D2516">
        <v>3776</v>
      </c>
      <c r="E2516">
        <v>2952</v>
      </c>
      <c r="F2516" s="1">
        <v>40492</v>
      </c>
      <c r="G2516" s="1">
        <v>40390</v>
      </c>
      <c r="H2516">
        <v>11</v>
      </c>
      <c r="I2516">
        <v>2010</v>
      </c>
      <c r="J2516">
        <v>-42.03</v>
      </c>
      <c r="K2516">
        <v>-98.991</v>
      </c>
      <c r="L2516" t="s">
        <v>1623</v>
      </c>
      <c r="M2516" t="s">
        <v>625</v>
      </c>
      <c r="N2516" s="1">
        <v>41976</v>
      </c>
      <c r="O2516">
        <v>-42.914900000000003</v>
      </c>
      <c r="P2516">
        <v>-85.556299999999993</v>
      </c>
      <c r="Q2516" t="s">
        <v>71</v>
      </c>
      <c r="R2516" t="s">
        <v>626</v>
      </c>
      <c r="S2516" t="s">
        <v>627</v>
      </c>
      <c r="T2516" t="s">
        <v>34</v>
      </c>
      <c r="U2516" t="s">
        <v>7</v>
      </c>
      <c r="V2516">
        <v>1483.9179999999999</v>
      </c>
      <c r="W2516">
        <v>0.74</v>
      </c>
      <c r="X2516">
        <v>1</v>
      </c>
      <c r="Y2516">
        <v>149</v>
      </c>
      <c r="Z2516">
        <v>100</v>
      </c>
      <c r="AA2516">
        <v>0</v>
      </c>
      <c r="AB2516">
        <v>0</v>
      </c>
      <c r="AC2516">
        <v>250.1</v>
      </c>
      <c r="AD2516">
        <v>1000</v>
      </c>
      <c r="AE2516">
        <v>1866</v>
      </c>
      <c r="AF2516">
        <v>0</v>
      </c>
      <c r="AG2516">
        <v>0</v>
      </c>
      <c r="AH2516">
        <v>0</v>
      </c>
      <c r="AI2516">
        <v>0</v>
      </c>
      <c r="AJ2516">
        <v>0</v>
      </c>
      <c r="AK2516">
        <v>0</v>
      </c>
      <c r="AL2516">
        <v>0</v>
      </c>
      <c r="AM2516">
        <v>0</v>
      </c>
      <c r="AN2516">
        <v>0</v>
      </c>
      <c r="AO2516">
        <v>0</v>
      </c>
      <c r="AP2516">
        <v>0</v>
      </c>
      <c r="AQ2516">
        <v>0</v>
      </c>
      <c r="AR2516">
        <v>0</v>
      </c>
      <c r="AS2516">
        <v>0</v>
      </c>
      <c r="AT2516">
        <v>0</v>
      </c>
      <c r="AU2516">
        <v>0</v>
      </c>
      <c r="AV2516">
        <v>0</v>
      </c>
      <c r="AW2516">
        <v>0</v>
      </c>
      <c r="AX2516">
        <v>1</v>
      </c>
    </row>
    <row r="2517" spans="1:50" x14ac:dyDescent="0.25">
      <c r="A2517" s="36">
        <v>3900808</v>
      </c>
      <c r="B2517" s="36">
        <v>26843</v>
      </c>
      <c r="C2517" t="s">
        <v>64</v>
      </c>
      <c r="D2517">
        <v>3775</v>
      </c>
      <c r="E2517">
        <v>2951</v>
      </c>
      <c r="F2517" s="1">
        <v>40490</v>
      </c>
      <c r="G2517" s="1">
        <v>40390</v>
      </c>
      <c r="H2517">
        <v>11</v>
      </c>
      <c r="I2517">
        <v>2010</v>
      </c>
      <c r="J2517">
        <v>-42.006</v>
      </c>
      <c r="K2517">
        <v>-108.001</v>
      </c>
      <c r="L2517" t="s">
        <v>1623</v>
      </c>
      <c r="M2517" t="s">
        <v>625</v>
      </c>
      <c r="N2517" s="1">
        <v>41974</v>
      </c>
      <c r="O2517">
        <v>-41.970100000000002</v>
      </c>
      <c r="P2517">
        <v>-104.00879999999999</v>
      </c>
      <c r="Q2517" t="s">
        <v>71</v>
      </c>
      <c r="R2517" t="s">
        <v>626</v>
      </c>
      <c r="S2517" t="s">
        <v>627</v>
      </c>
      <c r="T2517" t="s">
        <v>34</v>
      </c>
      <c r="U2517" t="s">
        <v>7</v>
      </c>
      <c r="V2517">
        <v>1484.7826</v>
      </c>
      <c r="W2517">
        <v>0.74</v>
      </c>
      <c r="X2517">
        <v>1</v>
      </c>
      <c r="Y2517">
        <v>150</v>
      </c>
      <c r="Z2517">
        <v>100</v>
      </c>
      <c r="AA2517">
        <v>0</v>
      </c>
      <c r="AB2517">
        <v>0</v>
      </c>
      <c r="AC2517">
        <v>250.1</v>
      </c>
      <c r="AD2517">
        <v>1000</v>
      </c>
      <c r="AE2517">
        <v>1866</v>
      </c>
      <c r="AF2517">
        <v>0</v>
      </c>
      <c r="AG2517">
        <v>0</v>
      </c>
      <c r="AH2517">
        <v>0</v>
      </c>
      <c r="AI2517">
        <v>0</v>
      </c>
      <c r="AJ2517">
        <v>0</v>
      </c>
      <c r="AK2517">
        <v>0</v>
      </c>
      <c r="AL2517">
        <v>0</v>
      </c>
      <c r="AM2517">
        <v>0</v>
      </c>
      <c r="AN2517">
        <v>0</v>
      </c>
      <c r="AO2517">
        <v>0</v>
      </c>
      <c r="AP2517">
        <v>0</v>
      </c>
      <c r="AQ2517">
        <v>0</v>
      </c>
      <c r="AR2517">
        <v>0</v>
      </c>
      <c r="AS2517">
        <v>0</v>
      </c>
      <c r="AT2517">
        <v>0</v>
      </c>
      <c r="AU2517">
        <v>0</v>
      </c>
      <c r="AV2517">
        <v>0</v>
      </c>
      <c r="AW2517">
        <v>0</v>
      </c>
      <c r="AX2517">
        <v>1</v>
      </c>
    </row>
    <row r="2518" spans="1:50" x14ac:dyDescent="0.25">
      <c r="A2518" s="36">
        <v>3900807</v>
      </c>
      <c r="B2518" s="36">
        <v>26823</v>
      </c>
      <c r="C2518" t="s">
        <v>64</v>
      </c>
      <c r="D2518">
        <v>3774</v>
      </c>
      <c r="E2518">
        <v>2950</v>
      </c>
      <c r="F2518" s="1">
        <v>40489</v>
      </c>
      <c r="G2518" s="1">
        <v>40390</v>
      </c>
      <c r="H2518">
        <v>11</v>
      </c>
      <c r="I2518">
        <v>2010</v>
      </c>
      <c r="J2518">
        <v>-42.018999999999998</v>
      </c>
      <c r="K2518">
        <v>-112.496</v>
      </c>
      <c r="L2518" t="s">
        <v>1623</v>
      </c>
      <c r="M2518" t="s">
        <v>625</v>
      </c>
      <c r="N2518" s="1">
        <v>41975</v>
      </c>
      <c r="O2518">
        <v>-33.7134</v>
      </c>
      <c r="P2518">
        <v>-109.4686</v>
      </c>
      <c r="Q2518" t="s">
        <v>71</v>
      </c>
      <c r="R2518" t="s">
        <v>626</v>
      </c>
      <c r="S2518" t="s">
        <v>627</v>
      </c>
      <c r="T2518" t="s">
        <v>34</v>
      </c>
      <c r="U2518" t="s">
        <v>7</v>
      </c>
      <c r="V2518">
        <v>1486.1212</v>
      </c>
      <c r="W2518">
        <v>0.74</v>
      </c>
      <c r="X2518">
        <v>1</v>
      </c>
      <c r="Y2518">
        <v>150</v>
      </c>
      <c r="Z2518">
        <v>100</v>
      </c>
      <c r="AA2518">
        <v>0</v>
      </c>
      <c r="AB2518">
        <v>0</v>
      </c>
      <c r="AC2518">
        <v>250.1</v>
      </c>
      <c r="AD2518">
        <v>1000</v>
      </c>
      <c r="AE2518">
        <v>1866</v>
      </c>
      <c r="AF2518">
        <v>0</v>
      </c>
      <c r="AG2518">
        <v>0</v>
      </c>
      <c r="AH2518">
        <v>0</v>
      </c>
      <c r="AI2518">
        <v>0</v>
      </c>
      <c r="AJ2518">
        <v>0</v>
      </c>
      <c r="AK2518">
        <v>0</v>
      </c>
      <c r="AL2518">
        <v>0</v>
      </c>
      <c r="AM2518">
        <v>0</v>
      </c>
      <c r="AN2518">
        <v>0</v>
      </c>
      <c r="AO2518">
        <v>0</v>
      </c>
      <c r="AP2518">
        <v>0</v>
      </c>
      <c r="AQ2518">
        <v>0</v>
      </c>
      <c r="AR2518">
        <v>0</v>
      </c>
      <c r="AS2518">
        <v>0</v>
      </c>
      <c r="AT2518">
        <v>0</v>
      </c>
      <c r="AU2518">
        <v>0</v>
      </c>
      <c r="AV2518">
        <v>0</v>
      </c>
      <c r="AW2518">
        <v>0</v>
      </c>
      <c r="AX2518">
        <v>1</v>
      </c>
    </row>
    <row r="2519" spans="1:50" x14ac:dyDescent="0.25">
      <c r="A2519" s="36">
        <v>3900805</v>
      </c>
      <c r="B2519" s="36">
        <v>26806</v>
      </c>
      <c r="C2519" t="s">
        <v>64</v>
      </c>
      <c r="D2519">
        <v>3772</v>
      </c>
      <c r="E2519">
        <v>2948</v>
      </c>
      <c r="F2519" s="1">
        <v>40488</v>
      </c>
      <c r="G2519" s="1">
        <v>40390</v>
      </c>
      <c r="H2519">
        <v>11</v>
      </c>
      <c r="I2519">
        <v>2010</v>
      </c>
      <c r="J2519">
        <v>-42.012999999999998</v>
      </c>
      <c r="K2519">
        <v>-118.495</v>
      </c>
      <c r="L2519" t="s">
        <v>1623</v>
      </c>
      <c r="M2519" t="s">
        <v>625</v>
      </c>
      <c r="N2519" s="1">
        <v>41973</v>
      </c>
      <c r="O2519">
        <v>-40.6995</v>
      </c>
      <c r="P2519">
        <v>-111.241</v>
      </c>
      <c r="Q2519" t="s">
        <v>71</v>
      </c>
      <c r="R2519" t="s">
        <v>626</v>
      </c>
      <c r="S2519" t="s">
        <v>627</v>
      </c>
      <c r="T2519" t="s">
        <v>34</v>
      </c>
      <c r="U2519" t="s">
        <v>7</v>
      </c>
      <c r="V2519">
        <v>1485.3490999999999</v>
      </c>
      <c r="W2519">
        <v>0.74</v>
      </c>
      <c r="X2519">
        <v>1</v>
      </c>
      <c r="Y2519">
        <v>150</v>
      </c>
      <c r="Z2519">
        <v>100</v>
      </c>
      <c r="AA2519">
        <v>0</v>
      </c>
      <c r="AB2519">
        <v>0</v>
      </c>
      <c r="AC2519">
        <v>250.1</v>
      </c>
      <c r="AD2519">
        <v>1000</v>
      </c>
      <c r="AE2519">
        <v>1866</v>
      </c>
      <c r="AF2519">
        <v>0</v>
      </c>
      <c r="AG2519">
        <v>0</v>
      </c>
      <c r="AH2519">
        <v>0</v>
      </c>
      <c r="AI2519">
        <v>0</v>
      </c>
      <c r="AJ2519">
        <v>0</v>
      </c>
      <c r="AK2519">
        <v>0</v>
      </c>
      <c r="AL2519">
        <v>0</v>
      </c>
      <c r="AM2519">
        <v>0</v>
      </c>
      <c r="AN2519">
        <v>0</v>
      </c>
      <c r="AO2519">
        <v>0</v>
      </c>
      <c r="AP2519">
        <v>0</v>
      </c>
      <c r="AQ2519">
        <v>0</v>
      </c>
      <c r="AR2519">
        <v>0</v>
      </c>
      <c r="AS2519">
        <v>0</v>
      </c>
      <c r="AT2519">
        <v>0</v>
      </c>
      <c r="AU2519">
        <v>0</v>
      </c>
      <c r="AV2519">
        <v>0</v>
      </c>
      <c r="AW2519">
        <v>0</v>
      </c>
      <c r="AX2519">
        <v>1</v>
      </c>
    </row>
    <row r="2520" spans="1:50" x14ac:dyDescent="0.25">
      <c r="A2520" s="36">
        <v>5903498</v>
      </c>
      <c r="B2520" s="36">
        <v>26785</v>
      </c>
      <c r="C2520" t="s">
        <v>64</v>
      </c>
      <c r="D2520">
        <v>3771</v>
      </c>
      <c r="E2520">
        <v>2947</v>
      </c>
      <c r="F2520" s="1">
        <v>40487</v>
      </c>
      <c r="G2520" s="1">
        <v>40390</v>
      </c>
      <c r="H2520">
        <v>11</v>
      </c>
      <c r="I2520">
        <v>2010</v>
      </c>
      <c r="J2520">
        <v>-41.991999999999997</v>
      </c>
      <c r="K2520">
        <v>-123.015</v>
      </c>
      <c r="L2520" t="s">
        <v>1623</v>
      </c>
      <c r="M2520" t="s">
        <v>625</v>
      </c>
      <c r="N2520" s="1">
        <v>41967</v>
      </c>
      <c r="O2520">
        <v>-43.5124</v>
      </c>
      <c r="P2520">
        <v>-119.74169999999999</v>
      </c>
      <c r="Q2520" t="s">
        <v>71</v>
      </c>
      <c r="R2520" t="s">
        <v>626</v>
      </c>
      <c r="S2520" t="s">
        <v>627</v>
      </c>
      <c r="T2520" t="s">
        <v>34</v>
      </c>
      <c r="U2520" t="s">
        <v>7</v>
      </c>
      <c r="V2520">
        <v>1480.6744000000001</v>
      </c>
      <c r="W2520">
        <v>0.74</v>
      </c>
      <c r="X2520">
        <v>1</v>
      </c>
      <c r="Y2520">
        <v>150</v>
      </c>
      <c r="Z2520">
        <v>140</v>
      </c>
      <c r="AA2520">
        <v>0</v>
      </c>
      <c r="AB2520">
        <v>0</v>
      </c>
      <c r="AC2520">
        <v>250.1</v>
      </c>
      <c r="AD2520">
        <v>1000</v>
      </c>
      <c r="AE2520">
        <v>1866</v>
      </c>
      <c r="AF2520">
        <v>0</v>
      </c>
      <c r="AG2520">
        <v>0</v>
      </c>
      <c r="AH2520">
        <v>0</v>
      </c>
      <c r="AI2520">
        <v>0</v>
      </c>
      <c r="AJ2520">
        <v>0</v>
      </c>
      <c r="AK2520">
        <v>0</v>
      </c>
      <c r="AL2520">
        <v>0</v>
      </c>
      <c r="AM2520">
        <v>0</v>
      </c>
      <c r="AN2520">
        <v>0</v>
      </c>
      <c r="AO2520">
        <v>0</v>
      </c>
      <c r="AP2520">
        <v>0</v>
      </c>
      <c r="AQ2520">
        <v>0</v>
      </c>
      <c r="AR2520">
        <v>0</v>
      </c>
      <c r="AS2520">
        <v>0</v>
      </c>
      <c r="AT2520">
        <v>0</v>
      </c>
      <c r="AU2520">
        <v>0</v>
      </c>
      <c r="AV2520">
        <v>0</v>
      </c>
      <c r="AW2520">
        <v>0</v>
      </c>
      <c r="AX2520">
        <v>1</v>
      </c>
    </row>
    <row r="2521" spans="1:50" x14ac:dyDescent="0.25">
      <c r="A2521" s="36">
        <v>5903584</v>
      </c>
      <c r="B2521" s="36">
        <v>105731</v>
      </c>
      <c r="C2521" t="s">
        <v>64</v>
      </c>
      <c r="D2521">
        <v>3993</v>
      </c>
      <c r="E2521">
        <v>5443</v>
      </c>
      <c r="F2521" s="1">
        <v>40845</v>
      </c>
      <c r="G2521" s="1">
        <v>40882</v>
      </c>
      <c r="H2521">
        <v>10</v>
      </c>
      <c r="I2521">
        <v>2011</v>
      </c>
      <c r="J2521">
        <v>-31.708300000000001</v>
      </c>
      <c r="K2521">
        <v>175.98509999999999</v>
      </c>
      <c r="L2521" t="s">
        <v>1623</v>
      </c>
      <c r="M2521" t="s">
        <v>597</v>
      </c>
      <c r="N2521" s="1">
        <v>41975</v>
      </c>
      <c r="O2521">
        <v>-22.383400000000002</v>
      </c>
      <c r="P2521">
        <v>170.59710000000001</v>
      </c>
      <c r="Q2521" t="s">
        <v>3</v>
      </c>
      <c r="R2521" t="s">
        <v>637</v>
      </c>
      <c r="S2521" t="s">
        <v>638</v>
      </c>
      <c r="T2521" t="s">
        <v>8</v>
      </c>
      <c r="U2521" t="s">
        <v>7</v>
      </c>
      <c r="V2521">
        <v>1129.4092000000001</v>
      </c>
      <c r="W2521">
        <v>0.78</v>
      </c>
      <c r="X2521">
        <v>1</v>
      </c>
      <c r="Y2521">
        <v>112</v>
      </c>
      <c r="Z2521">
        <v>0</v>
      </c>
      <c r="AA2521">
        <v>0</v>
      </c>
      <c r="AB2521">
        <v>0</v>
      </c>
      <c r="AC2521">
        <v>240</v>
      </c>
      <c r="AD2521">
        <v>1000</v>
      </c>
      <c r="AE2521">
        <v>2020</v>
      </c>
      <c r="AF2521">
        <v>0</v>
      </c>
      <c r="AG2521">
        <v>0</v>
      </c>
      <c r="AH2521">
        <v>0</v>
      </c>
      <c r="AI2521">
        <v>0</v>
      </c>
      <c r="AJ2521">
        <v>0</v>
      </c>
      <c r="AK2521">
        <v>0</v>
      </c>
      <c r="AL2521">
        <v>0</v>
      </c>
      <c r="AM2521">
        <v>0</v>
      </c>
      <c r="AN2521">
        <v>0</v>
      </c>
      <c r="AO2521">
        <v>0</v>
      </c>
      <c r="AP2521">
        <v>0</v>
      </c>
      <c r="AQ2521">
        <v>0</v>
      </c>
      <c r="AR2521">
        <v>0</v>
      </c>
      <c r="AS2521">
        <v>0</v>
      </c>
      <c r="AT2521">
        <v>0</v>
      </c>
      <c r="AU2521">
        <v>0</v>
      </c>
      <c r="AV2521">
        <v>0</v>
      </c>
      <c r="AW2521">
        <v>0</v>
      </c>
      <c r="AX2521">
        <v>1</v>
      </c>
    </row>
    <row r="2522" spans="1:50" x14ac:dyDescent="0.25">
      <c r="A2522" s="36">
        <v>5903413</v>
      </c>
      <c r="B2522" s="36">
        <v>105709</v>
      </c>
      <c r="C2522" t="s">
        <v>64</v>
      </c>
      <c r="D2522">
        <v>3727</v>
      </c>
      <c r="E2522">
        <v>5575</v>
      </c>
      <c r="F2522" s="1">
        <v>40844</v>
      </c>
      <c r="G2522" s="1">
        <v>40882</v>
      </c>
      <c r="H2522">
        <v>10</v>
      </c>
      <c r="I2522">
        <v>2011</v>
      </c>
      <c r="J2522">
        <v>-25.021599999999999</v>
      </c>
      <c r="K2522">
        <v>174.0067</v>
      </c>
      <c r="L2522" t="s">
        <v>1623</v>
      </c>
      <c r="M2522" t="s">
        <v>597</v>
      </c>
      <c r="N2522" s="1">
        <v>41973</v>
      </c>
      <c r="O2522">
        <v>-30.623100000000001</v>
      </c>
      <c r="P2522">
        <v>156.24959999999999</v>
      </c>
      <c r="Q2522" t="s">
        <v>3</v>
      </c>
      <c r="R2522" t="s">
        <v>637</v>
      </c>
      <c r="S2522" t="s">
        <v>638</v>
      </c>
      <c r="T2522" t="s">
        <v>8</v>
      </c>
      <c r="U2522" t="s">
        <v>7</v>
      </c>
      <c r="V2522">
        <v>1129.6161999999999</v>
      </c>
      <c r="W2522">
        <v>0.78</v>
      </c>
      <c r="X2522">
        <v>1</v>
      </c>
      <c r="Y2522">
        <v>112</v>
      </c>
      <c r="Z2522">
        <v>109</v>
      </c>
      <c r="AA2522">
        <v>0</v>
      </c>
      <c r="AB2522">
        <v>0</v>
      </c>
      <c r="AC2522">
        <v>240</v>
      </c>
      <c r="AD2522">
        <v>1000</v>
      </c>
      <c r="AE2522">
        <v>2020</v>
      </c>
      <c r="AF2522">
        <v>0</v>
      </c>
      <c r="AG2522">
        <v>0</v>
      </c>
      <c r="AH2522">
        <v>0</v>
      </c>
      <c r="AI2522">
        <v>0</v>
      </c>
      <c r="AJ2522">
        <v>0</v>
      </c>
      <c r="AK2522">
        <v>0</v>
      </c>
      <c r="AL2522">
        <v>0</v>
      </c>
      <c r="AM2522">
        <v>0</v>
      </c>
      <c r="AN2522">
        <v>0</v>
      </c>
      <c r="AO2522">
        <v>0</v>
      </c>
      <c r="AP2522">
        <v>0</v>
      </c>
      <c r="AQ2522">
        <v>0</v>
      </c>
      <c r="AR2522">
        <v>0</v>
      </c>
      <c r="AS2522">
        <v>0</v>
      </c>
      <c r="AT2522">
        <v>0</v>
      </c>
      <c r="AU2522">
        <v>0</v>
      </c>
      <c r="AV2522">
        <v>0</v>
      </c>
      <c r="AW2522">
        <v>0</v>
      </c>
      <c r="AX2522">
        <v>1</v>
      </c>
    </row>
    <row r="2523" spans="1:50" x14ac:dyDescent="0.25">
      <c r="A2523" s="36">
        <v>5903496</v>
      </c>
      <c r="B2523" s="36">
        <v>25297</v>
      </c>
      <c r="C2523" t="s">
        <v>64</v>
      </c>
      <c r="D2523">
        <v>3769</v>
      </c>
      <c r="E2523">
        <v>2945</v>
      </c>
      <c r="F2523" s="1">
        <v>40486</v>
      </c>
      <c r="G2523" s="1">
        <v>40390</v>
      </c>
      <c r="H2523">
        <v>11</v>
      </c>
      <c r="I2523">
        <v>2010</v>
      </c>
      <c r="J2523">
        <v>-42.002000000000002</v>
      </c>
      <c r="K2523">
        <v>-130.49700000000001</v>
      </c>
      <c r="L2523" t="s">
        <v>1623</v>
      </c>
      <c r="M2523" t="s">
        <v>625</v>
      </c>
      <c r="N2523" s="1">
        <v>41971</v>
      </c>
      <c r="O2523">
        <v>-43.040500000000002</v>
      </c>
      <c r="P2523">
        <v>-121.3501</v>
      </c>
      <c r="Q2523" t="s">
        <v>71</v>
      </c>
      <c r="R2523" t="s">
        <v>626</v>
      </c>
      <c r="S2523" t="s">
        <v>627</v>
      </c>
      <c r="T2523" t="s">
        <v>34</v>
      </c>
      <c r="U2523" t="s">
        <v>7</v>
      </c>
      <c r="V2523">
        <v>1485.1432</v>
      </c>
      <c r="W2523">
        <v>0.74</v>
      </c>
      <c r="X2523">
        <v>1</v>
      </c>
      <c r="Y2523">
        <v>135</v>
      </c>
      <c r="Z2523">
        <v>135</v>
      </c>
      <c r="AA2523">
        <v>0</v>
      </c>
      <c r="AB2523">
        <v>1</v>
      </c>
      <c r="AC2523">
        <v>250.1</v>
      </c>
      <c r="AD2523">
        <v>1000</v>
      </c>
      <c r="AE2523">
        <v>1866</v>
      </c>
      <c r="AF2523">
        <v>0</v>
      </c>
      <c r="AG2523">
        <v>0</v>
      </c>
      <c r="AH2523">
        <v>0</v>
      </c>
      <c r="AI2523">
        <v>0</v>
      </c>
      <c r="AJ2523">
        <v>0</v>
      </c>
      <c r="AK2523">
        <v>0</v>
      </c>
      <c r="AL2523">
        <v>0</v>
      </c>
      <c r="AM2523">
        <v>0</v>
      </c>
      <c r="AN2523">
        <v>0</v>
      </c>
      <c r="AO2523">
        <v>0</v>
      </c>
      <c r="AP2523">
        <v>0</v>
      </c>
      <c r="AQ2523">
        <v>0</v>
      </c>
      <c r="AR2523">
        <v>0</v>
      </c>
      <c r="AS2523">
        <v>0</v>
      </c>
      <c r="AT2523">
        <v>0</v>
      </c>
      <c r="AU2523">
        <v>0</v>
      </c>
      <c r="AV2523">
        <v>0</v>
      </c>
      <c r="AW2523">
        <v>0</v>
      </c>
      <c r="AX2523">
        <v>1</v>
      </c>
    </row>
    <row r="2524" spans="1:50" x14ac:dyDescent="0.25">
      <c r="A2524" s="36">
        <v>5903494</v>
      </c>
      <c r="B2524" s="36">
        <v>23980</v>
      </c>
      <c r="C2524" t="s">
        <v>64</v>
      </c>
      <c r="D2524">
        <v>3767</v>
      </c>
      <c r="E2524">
        <v>2943</v>
      </c>
      <c r="F2524" s="1">
        <v>40485</v>
      </c>
      <c r="G2524" s="1">
        <v>40390</v>
      </c>
      <c r="H2524">
        <v>11</v>
      </c>
      <c r="I2524">
        <v>2010</v>
      </c>
      <c r="J2524">
        <v>-41.996000000000002</v>
      </c>
      <c r="K2524">
        <v>-137.999</v>
      </c>
      <c r="L2524" t="s">
        <v>1623</v>
      </c>
      <c r="M2524" t="s">
        <v>625</v>
      </c>
      <c r="N2524" s="1">
        <v>41969</v>
      </c>
      <c r="O2524">
        <v>-36.957700000000003</v>
      </c>
      <c r="P2524">
        <v>-130.44329999999999</v>
      </c>
      <c r="Q2524" t="s">
        <v>71</v>
      </c>
      <c r="R2524" t="s">
        <v>626</v>
      </c>
      <c r="S2524" t="s">
        <v>627</v>
      </c>
      <c r="T2524" t="s">
        <v>34</v>
      </c>
      <c r="U2524" t="s">
        <v>7</v>
      </c>
      <c r="V2524">
        <v>1484.1792</v>
      </c>
      <c r="W2524">
        <v>0.74</v>
      </c>
      <c r="X2524">
        <v>1</v>
      </c>
      <c r="Y2524">
        <v>150</v>
      </c>
      <c r="Z2524">
        <v>120</v>
      </c>
      <c r="AA2524">
        <v>0</v>
      </c>
      <c r="AB2524">
        <v>0</v>
      </c>
      <c r="AC2524">
        <v>250.1</v>
      </c>
      <c r="AD2524">
        <v>1000</v>
      </c>
      <c r="AE2524">
        <v>1866</v>
      </c>
      <c r="AF2524">
        <v>0</v>
      </c>
      <c r="AG2524">
        <v>0</v>
      </c>
      <c r="AH2524">
        <v>0</v>
      </c>
      <c r="AI2524">
        <v>0</v>
      </c>
      <c r="AJ2524">
        <v>0</v>
      </c>
      <c r="AK2524">
        <v>0</v>
      </c>
      <c r="AL2524">
        <v>0</v>
      </c>
      <c r="AM2524">
        <v>0</v>
      </c>
      <c r="AN2524">
        <v>0</v>
      </c>
      <c r="AO2524">
        <v>0</v>
      </c>
      <c r="AP2524">
        <v>0</v>
      </c>
      <c r="AQ2524">
        <v>0</v>
      </c>
      <c r="AR2524">
        <v>0</v>
      </c>
      <c r="AS2524">
        <v>0</v>
      </c>
      <c r="AT2524">
        <v>0</v>
      </c>
      <c r="AU2524">
        <v>0</v>
      </c>
      <c r="AV2524">
        <v>0</v>
      </c>
      <c r="AW2524">
        <v>0</v>
      </c>
      <c r="AX2524">
        <v>1</v>
      </c>
    </row>
    <row r="2525" spans="1:50" x14ac:dyDescent="0.25">
      <c r="A2525" s="36">
        <v>5903493</v>
      </c>
      <c r="B2525" s="36">
        <v>23973</v>
      </c>
      <c r="C2525" t="s">
        <v>64</v>
      </c>
      <c r="D2525">
        <v>3766</v>
      </c>
      <c r="E2525">
        <v>2942</v>
      </c>
      <c r="F2525" s="1">
        <v>40483</v>
      </c>
      <c r="G2525" s="1">
        <v>40390</v>
      </c>
      <c r="H2525">
        <v>11</v>
      </c>
      <c r="I2525">
        <v>2010</v>
      </c>
      <c r="J2525">
        <v>-41.991</v>
      </c>
      <c r="K2525">
        <v>-144.01499999999999</v>
      </c>
      <c r="L2525" t="s">
        <v>1623</v>
      </c>
      <c r="M2525" t="s">
        <v>625</v>
      </c>
      <c r="N2525" s="1">
        <v>41968</v>
      </c>
      <c r="O2525">
        <v>-38.458100000000002</v>
      </c>
      <c r="P2525">
        <v>-131.44409999999999</v>
      </c>
      <c r="Q2525" t="s">
        <v>71</v>
      </c>
      <c r="R2525" t="s">
        <v>626</v>
      </c>
      <c r="S2525" t="s">
        <v>627</v>
      </c>
      <c r="T2525" t="s">
        <v>34</v>
      </c>
      <c r="U2525" t="s">
        <v>7</v>
      </c>
      <c r="V2525">
        <v>1485.5572999999999</v>
      </c>
      <c r="W2525">
        <v>0.74</v>
      </c>
      <c r="X2525">
        <v>1</v>
      </c>
      <c r="Y2525">
        <v>144</v>
      </c>
      <c r="Z2525">
        <v>120</v>
      </c>
      <c r="AA2525">
        <v>0</v>
      </c>
      <c r="AB2525">
        <v>0</v>
      </c>
      <c r="AC2525">
        <v>250.1</v>
      </c>
      <c r="AD2525">
        <v>1000</v>
      </c>
      <c r="AE2525">
        <v>1866</v>
      </c>
      <c r="AF2525">
        <v>0</v>
      </c>
      <c r="AG2525">
        <v>0</v>
      </c>
      <c r="AH2525">
        <v>0</v>
      </c>
      <c r="AI2525">
        <v>0</v>
      </c>
      <c r="AJ2525">
        <v>0</v>
      </c>
      <c r="AK2525">
        <v>0</v>
      </c>
      <c r="AL2525">
        <v>0</v>
      </c>
      <c r="AM2525">
        <v>0</v>
      </c>
      <c r="AN2525">
        <v>0</v>
      </c>
      <c r="AO2525">
        <v>0</v>
      </c>
      <c r="AP2525">
        <v>0</v>
      </c>
      <c r="AQ2525">
        <v>0</v>
      </c>
      <c r="AR2525">
        <v>0</v>
      </c>
      <c r="AS2525">
        <v>0</v>
      </c>
      <c r="AT2525">
        <v>0</v>
      </c>
      <c r="AU2525">
        <v>0</v>
      </c>
      <c r="AV2525">
        <v>0</v>
      </c>
      <c r="AW2525">
        <v>0</v>
      </c>
      <c r="AX2525">
        <v>1</v>
      </c>
    </row>
    <row r="2526" spans="1:50" x14ac:dyDescent="0.25">
      <c r="A2526" s="36">
        <v>5903491</v>
      </c>
      <c r="B2526" s="36">
        <v>17123</v>
      </c>
      <c r="C2526" t="s">
        <v>64</v>
      </c>
      <c r="D2526">
        <v>3764</v>
      </c>
      <c r="E2526">
        <v>2940</v>
      </c>
      <c r="F2526" s="1">
        <v>40482</v>
      </c>
      <c r="G2526" s="1">
        <v>40390</v>
      </c>
      <c r="H2526">
        <v>10</v>
      </c>
      <c r="I2526">
        <v>2010</v>
      </c>
      <c r="J2526">
        <v>-42.005000000000003</v>
      </c>
      <c r="K2526">
        <v>-150.00899999999999</v>
      </c>
      <c r="L2526" t="s">
        <v>1623</v>
      </c>
      <c r="M2526" t="s">
        <v>625</v>
      </c>
      <c r="N2526" s="1">
        <v>41976</v>
      </c>
      <c r="O2526">
        <v>-37.191099999999999</v>
      </c>
      <c r="P2526">
        <v>-144.13210000000001</v>
      </c>
      <c r="Q2526" t="s">
        <v>71</v>
      </c>
      <c r="R2526" t="s">
        <v>626</v>
      </c>
      <c r="S2526" t="s">
        <v>627</v>
      </c>
      <c r="T2526" t="s">
        <v>34</v>
      </c>
      <c r="U2526" t="s">
        <v>7</v>
      </c>
      <c r="V2526">
        <v>1493.9199000000001</v>
      </c>
      <c r="W2526">
        <v>0.74</v>
      </c>
      <c r="X2526">
        <v>1</v>
      </c>
      <c r="Y2526">
        <v>150</v>
      </c>
      <c r="Z2526">
        <v>120</v>
      </c>
      <c r="AA2526">
        <v>0</v>
      </c>
      <c r="AB2526">
        <v>0</v>
      </c>
      <c r="AC2526">
        <v>250.1</v>
      </c>
      <c r="AD2526">
        <v>1000</v>
      </c>
      <c r="AE2526">
        <v>1866</v>
      </c>
      <c r="AF2526">
        <v>0</v>
      </c>
      <c r="AG2526">
        <v>0</v>
      </c>
      <c r="AH2526">
        <v>0</v>
      </c>
      <c r="AI2526">
        <v>0</v>
      </c>
      <c r="AJ2526">
        <v>0</v>
      </c>
      <c r="AK2526">
        <v>0</v>
      </c>
      <c r="AL2526">
        <v>0</v>
      </c>
      <c r="AM2526">
        <v>0</v>
      </c>
      <c r="AN2526">
        <v>0</v>
      </c>
      <c r="AO2526">
        <v>0</v>
      </c>
      <c r="AP2526">
        <v>0</v>
      </c>
      <c r="AQ2526">
        <v>0</v>
      </c>
      <c r="AR2526">
        <v>0</v>
      </c>
      <c r="AS2526">
        <v>0</v>
      </c>
      <c r="AT2526">
        <v>0</v>
      </c>
      <c r="AU2526">
        <v>0</v>
      </c>
      <c r="AV2526">
        <v>0</v>
      </c>
      <c r="AW2526">
        <v>0</v>
      </c>
      <c r="AX2526">
        <v>1</v>
      </c>
    </row>
    <row r="2527" spans="1:50" x14ac:dyDescent="0.25">
      <c r="A2527" s="36">
        <v>5903489</v>
      </c>
      <c r="B2527" s="36">
        <v>17095</v>
      </c>
      <c r="C2527" t="s">
        <v>64</v>
      </c>
      <c r="D2527">
        <v>3762</v>
      </c>
      <c r="E2527">
        <v>2938</v>
      </c>
      <c r="F2527" s="1">
        <v>40480</v>
      </c>
      <c r="G2527" s="1">
        <v>40390</v>
      </c>
      <c r="H2527">
        <v>10</v>
      </c>
      <c r="I2527">
        <v>2010</v>
      </c>
      <c r="J2527">
        <v>-42.002000000000002</v>
      </c>
      <c r="K2527">
        <v>-160.50200000000001</v>
      </c>
      <c r="L2527" t="s">
        <v>1623</v>
      </c>
      <c r="M2527" t="s">
        <v>625</v>
      </c>
      <c r="N2527" s="1">
        <v>41972</v>
      </c>
      <c r="O2527">
        <v>-34.324199999999998</v>
      </c>
      <c r="P2527">
        <v>-166.01169999999999</v>
      </c>
      <c r="Q2527" t="s">
        <v>71</v>
      </c>
      <c r="R2527" t="s">
        <v>626</v>
      </c>
      <c r="S2527" t="s">
        <v>627</v>
      </c>
      <c r="T2527" t="s">
        <v>34</v>
      </c>
      <c r="U2527" t="s">
        <v>7</v>
      </c>
      <c r="V2527">
        <v>1492.4213</v>
      </c>
      <c r="W2527">
        <v>0.74</v>
      </c>
      <c r="X2527">
        <v>1</v>
      </c>
      <c r="Y2527">
        <v>144</v>
      </c>
      <c r="Z2527">
        <v>120</v>
      </c>
      <c r="AA2527">
        <v>0</v>
      </c>
      <c r="AB2527">
        <v>0</v>
      </c>
      <c r="AC2527">
        <v>250.1</v>
      </c>
      <c r="AD2527">
        <v>1000</v>
      </c>
      <c r="AE2527">
        <v>1866</v>
      </c>
      <c r="AF2527">
        <v>0</v>
      </c>
      <c r="AG2527">
        <v>0</v>
      </c>
      <c r="AH2527">
        <v>0</v>
      </c>
      <c r="AI2527">
        <v>0</v>
      </c>
      <c r="AJ2527">
        <v>0</v>
      </c>
      <c r="AK2527">
        <v>0</v>
      </c>
      <c r="AL2527">
        <v>0</v>
      </c>
      <c r="AM2527">
        <v>0</v>
      </c>
      <c r="AN2527">
        <v>0</v>
      </c>
      <c r="AO2527">
        <v>0</v>
      </c>
      <c r="AP2527">
        <v>0</v>
      </c>
      <c r="AQ2527">
        <v>0</v>
      </c>
      <c r="AR2527">
        <v>0</v>
      </c>
      <c r="AS2527">
        <v>0</v>
      </c>
      <c r="AT2527">
        <v>0</v>
      </c>
      <c r="AU2527">
        <v>0</v>
      </c>
      <c r="AV2527">
        <v>0</v>
      </c>
      <c r="AW2527">
        <v>0</v>
      </c>
      <c r="AX2527">
        <v>1</v>
      </c>
    </row>
    <row r="2528" spans="1:50" x14ac:dyDescent="0.25">
      <c r="A2528" s="36">
        <v>1901431</v>
      </c>
      <c r="B2528" s="36">
        <v>88312</v>
      </c>
      <c r="C2528" t="s">
        <v>64</v>
      </c>
      <c r="D2528">
        <v>3579</v>
      </c>
      <c r="E2528">
        <v>2867</v>
      </c>
      <c r="F2528" s="1">
        <v>40193</v>
      </c>
      <c r="G2528" s="1">
        <v>40093</v>
      </c>
      <c r="H2528">
        <v>1</v>
      </c>
      <c r="I2528">
        <v>2010</v>
      </c>
      <c r="J2528">
        <v>-41.99</v>
      </c>
      <c r="K2528">
        <v>44.024000000000001</v>
      </c>
      <c r="L2528" t="s">
        <v>1623</v>
      </c>
      <c r="M2528" t="s">
        <v>625</v>
      </c>
      <c r="N2528" s="1">
        <v>41970</v>
      </c>
      <c r="O2528">
        <v>-34.045900000000003</v>
      </c>
      <c r="P2528">
        <v>40.1877</v>
      </c>
      <c r="Q2528" t="s">
        <v>71</v>
      </c>
      <c r="R2528" t="s">
        <v>626</v>
      </c>
      <c r="S2528" t="s">
        <v>627</v>
      </c>
      <c r="T2528" t="s">
        <v>34</v>
      </c>
      <c r="U2528" t="s">
        <v>7</v>
      </c>
      <c r="V2528">
        <v>1777.0903000000001</v>
      </c>
      <c r="W2528">
        <v>0.74</v>
      </c>
      <c r="X2528">
        <v>1</v>
      </c>
      <c r="Y2528">
        <v>177</v>
      </c>
      <c r="Z2528">
        <v>138</v>
      </c>
      <c r="AA2528">
        <v>0</v>
      </c>
      <c r="AB2528">
        <v>0</v>
      </c>
      <c r="AC2528">
        <v>249.3</v>
      </c>
      <c r="AD2528">
        <v>1000</v>
      </c>
      <c r="AE2528">
        <v>1836</v>
      </c>
      <c r="AF2528">
        <v>0</v>
      </c>
      <c r="AG2528">
        <v>0</v>
      </c>
      <c r="AH2528">
        <v>0</v>
      </c>
      <c r="AI2528">
        <v>0</v>
      </c>
      <c r="AJ2528">
        <v>0</v>
      </c>
      <c r="AK2528">
        <v>0</v>
      </c>
      <c r="AL2528">
        <v>0</v>
      </c>
      <c r="AM2528">
        <v>0</v>
      </c>
      <c r="AN2528">
        <v>0</v>
      </c>
      <c r="AO2528">
        <v>0</v>
      </c>
      <c r="AP2528">
        <v>0</v>
      </c>
      <c r="AQ2528">
        <v>0</v>
      </c>
      <c r="AR2528">
        <v>0</v>
      </c>
      <c r="AS2528">
        <v>0</v>
      </c>
      <c r="AT2528">
        <v>0</v>
      </c>
      <c r="AU2528">
        <v>0</v>
      </c>
      <c r="AV2528">
        <v>0</v>
      </c>
      <c r="AW2528">
        <v>0</v>
      </c>
      <c r="AX2528">
        <v>1</v>
      </c>
    </row>
    <row r="2529" spans="1:50" x14ac:dyDescent="0.25">
      <c r="A2529" s="36">
        <v>5903266</v>
      </c>
      <c r="B2529" s="36">
        <v>92674</v>
      </c>
      <c r="C2529" t="s">
        <v>64</v>
      </c>
      <c r="D2529">
        <v>4566</v>
      </c>
      <c r="E2529">
        <v>4566</v>
      </c>
      <c r="F2529" s="1">
        <v>40346</v>
      </c>
      <c r="G2529" s="1">
        <v>40350</v>
      </c>
      <c r="H2529">
        <v>6</v>
      </c>
      <c r="I2529">
        <v>2010</v>
      </c>
      <c r="J2529">
        <v>-23.5</v>
      </c>
      <c r="K2529">
        <v>158.75</v>
      </c>
      <c r="L2529" t="s">
        <v>1623</v>
      </c>
      <c r="M2529" t="s">
        <v>1638</v>
      </c>
      <c r="N2529" s="1">
        <v>41968</v>
      </c>
      <c r="O2529">
        <v>-36.976500000000001</v>
      </c>
      <c r="P2529">
        <v>157.32210000000001</v>
      </c>
      <c r="Q2529" t="s">
        <v>3</v>
      </c>
      <c r="R2529" t="s">
        <v>615</v>
      </c>
      <c r="S2529" t="s">
        <v>616</v>
      </c>
      <c r="T2529" t="s">
        <v>13</v>
      </c>
      <c r="U2529" t="s">
        <v>12</v>
      </c>
      <c r="V2529">
        <v>1621.2346</v>
      </c>
      <c r="W2529">
        <v>0.74</v>
      </c>
      <c r="X2529">
        <v>1</v>
      </c>
      <c r="Y2529">
        <v>155</v>
      </c>
      <c r="Z2529">
        <v>137</v>
      </c>
      <c r="AA2529">
        <v>0</v>
      </c>
      <c r="AB2529">
        <v>0</v>
      </c>
      <c r="AC2529">
        <v>240</v>
      </c>
      <c r="AD2529">
        <v>1000</v>
      </c>
      <c r="AE2529">
        <v>2000</v>
      </c>
      <c r="AF2529">
        <v>0</v>
      </c>
      <c r="AG2529">
        <v>0</v>
      </c>
      <c r="AH2529">
        <v>0</v>
      </c>
      <c r="AI2529">
        <v>0</v>
      </c>
      <c r="AJ2529">
        <v>0</v>
      </c>
      <c r="AK2529">
        <v>0</v>
      </c>
      <c r="AL2529">
        <v>0</v>
      </c>
      <c r="AM2529">
        <v>0</v>
      </c>
      <c r="AN2529">
        <v>0</v>
      </c>
      <c r="AO2529">
        <v>0</v>
      </c>
      <c r="AP2529">
        <v>0</v>
      </c>
      <c r="AQ2529">
        <v>0</v>
      </c>
      <c r="AR2529">
        <v>0</v>
      </c>
      <c r="AS2529">
        <v>0</v>
      </c>
      <c r="AT2529">
        <v>0</v>
      </c>
      <c r="AU2529">
        <v>0</v>
      </c>
      <c r="AV2529">
        <v>0</v>
      </c>
      <c r="AW2529">
        <v>0</v>
      </c>
      <c r="AX2529">
        <v>1</v>
      </c>
    </row>
    <row r="2530" spans="1:50" x14ac:dyDescent="0.25">
      <c r="A2530" s="36">
        <v>5904076</v>
      </c>
      <c r="B2530" s="36">
        <v>154436</v>
      </c>
      <c r="C2530" t="s">
        <v>65</v>
      </c>
      <c r="D2530">
        <v>4591</v>
      </c>
      <c r="E2530">
        <v>8116</v>
      </c>
      <c r="F2530" s="1">
        <v>41255</v>
      </c>
      <c r="G2530" s="1">
        <v>41141</v>
      </c>
      <c r="H2530">
        <v>12</v>
      </c>
      <c r="I2530">
        <v>2012</v>
      </c>
      <c r="J2530">
        <v>-41.5</v>
      </c>
      <c r="K2530">
        <v>179.01</v>
      </c>
      <c r="L2530" t="s">
        <v>1623</v>
      </c>
      <c r="M2530" t="s">
        <v>1630</v>
      </c>
      <c r="N2530" s="1">
        <v>41968</v>
      </c>
      <c r="O2530">
        <v>-38.375999999999998</v>
      </c>
      <c r="P2530">
        <v>-175.68799999999999</v>
      </c>
      <c r="Q2530" t="s">
        <v>33</v>
      </c>
      <c r="R2530" t="s">
        <v>1024</v>
      </c>
      <c r="S2530" t="s">
        <v>1025</v>
      </c>
      <c r="T2530" t="s">
        <v>1026</v>
      </c>
      <c r="U2530" t="s">
        <v>1027</v>
      </c>
      <c r="V2530">
        <v>713.8451</v>
      </c>
      <c r="W2530">
        <v>0.86</v>
      </c>
      <c r="X2530">
        <v>1</v>
      </c>
      <c r="Y2530">
        <v>76</v>
      </c>
      <c r="Z2530">
        <v>0</v>
      </c>
      <c r="AA2530">
        <v>0</v>
      </c>
      <c r="AB2530">
        <v>0</v>
      </c>
      <c r="AC2530">
        <v>240</v>
      </c>
      <c r="AD2530">
        <v>1000</v>
      </c>
      <c r="AE2530">
        <v>2000</v>
      </c>
      <c r="AF2530">
        <v>0</v>
      </c>
      <c r="AG2530">
        <v>0</v>
      </c>
      <c r="AH2530">
        <v>0</v>
      </c>
      <c r="AI2530">
        <v>0</v>
      </c>
      <c r="AJ2530">
        <v>0</v>
      </c>
      <c r="AK2530">
        <v>0</v>
      </c>
      <c r="AL2530">
        <v>0</v>
      </c>
      <c r="AM2530">
        <v>0</v>
      </c>
      <c r="AN2530">
        <v>1</v>
      </c>
      <c r="AO2530">
        <v>0</v>
      </c>
      <c r="AP2530">
        <v>0</v>
      </c>
      <c r="AQ2530">
        <v>0</v>
      </c>
      <c r="AR2530">
        <v>0</v>
      </c>
      <c r="AS2530">
        <v>0</v>
      </c>
      <c r="AT2530">
        <v>0</v>
      </c>
      <c r="AU2530">
        <v>0</v>
      </c>
      <c r="AV2530">
        <v>0</v>
      </c>
      <c r="AW2530">
        <v>0</v>
      </c>
      <c r="AX2530">
        <v>1</v>
      </c>
    </row>
    <row r="2531" spans="1:50" x14ac:dyDescent="0.25">
      <c r="A2531" s="36">
        <v>5904062</v>
      </c>
      <c r="B2531" s="36">
        <v>374168</v>
      </c>
      <c r="C2531" t="s">
        <v>65</v>
      </c>
      <c r="D2531">
        <v>4562</v>
      </c>
      <c r="E2531">
        <v>8097</v>
      </c>
      <c r="F2531" s="1">
        <v>41197</v>
      </c>
      <c r="G2531" s="1">
        <v>41141</v>
      </c>
      <c r="H2531">
        <v>10</v>
      </c>
      <c r="I2531">
        <v>2012</v>
      </c>
      <c r="J2531">
        <v>-45.999000000000002</v>
      </c>
      <c r="K2531">
        <v>179.99299999999999</v>
      </c>
      <c r="L2531" t="s">
        <v>1623</v>
      </c>
      <c r="M2531" t="s">
        <v>1628</v>
      </c>
      <c r="N2531" s="1">
        <v>41969</v>
      </c>
      <c r="O2531">
        <v>-52.755000000000003</v>
      </c>
      <c r="P2531">
        <v>-131.952</v>
      </c>
      <c r="Q2531" t="s">
        <v>33</v>
      </c>
      <c r="R2531" t="s">
        <v>1024</v>
      </c>
      <c r="S2531" t="s">
        <v>1025</v>
      </c>
      <c r="T2531" t="s">
        <v>1026</v>
      </c>
      <c r="U2531" t="s">
        <v>1027</v>
      </c>
      <c r="V2531">
        <v>772.72640000000001</v>
      </c>
      <c r="W2531">
        <v>0.85</v>
      </c>
      <c r="X2531">
        <v>1</v>
      </c>
      <c r="Y2531">
        <v>82</v>
      </c>
      <c r="Z2531">
        <v>50</v>
      </c>
      <c r="AA2531">
        <v>0</v>
      </c>
      <c r="AB2531">
        <v>0</v>
      </c>
      <c r="AC2531">
        <v>240</v>
      </c>
      <c r="AD2531">
        <v>1000</v>
      </c>
      <c r="AE2531">
        <v>2000</v>
      </c>
      <c r="AF2531">
        <v>0</v>
      </c>
      <c r="AG2531">
        <v>0</v>
      </c>
      <c r="AH2531">
        <v>0</v>
      </c>
      <c r="AI2531">
        <v>0</v>
      </c>
      <c r="AJ2531">
        <v>0</v>
      </c>
      <c r="AK2531">
        <v>0</v>
      </c>
      <c r="AL2531">
        <v>0</v>
      </c>
      <c r="AM2531">
        <v>0</v>
      </c>
      <c r="AN2531">
        <v>1</v>
      </c>
      <c r="AO2531">
        <v>0</v>
      </c>
      <c r="AP2531">
        <v>0</v>
      </c>
      <c r="AQ2531">
        <v>0</v>
      </c>
      <c r="AR2531">
        <v>0</v>
      </c>
      <c r="AS2531">
        <v>0</v>
      </c>
      <c r="AT2531">
        <v>0</v>
      </c>
      <c r="AU2531">
        <v>0</v>
      </c>
      <c r="AV2531">
        <v>0</v>
      </c>
      <c r="AW2531">
        <v>0</v>
      </c>
      <c r="AX2531">
        <v>1</v>
      </c>
    </row>
    <row r="2532" spans="1:50" x14ac:dyDescent="0.25">
      <c r="A2532" s="36">
        <v>5904088</v>
      </c>
      <c r="B2532" s="36">
        <v>146579</v>
      </c>
      <c r="C2532" t="s">
        <v>65</v>
      </c>
      <c r="D2532">
        <v>4736</v>
      </c>
      <c r="E2532">
        <v>7109</v>
      </c>
      <c r="F2532" s="1">
        <v>41256</v>
      </c>
      <c r="G2532" s="1">
        <v>41164</v>
      </c>
      <c r="H2532">
        <v>12</v>
      </c>
      <c r="I2532">
        <v>2012</v>
      </c>
      <c r="J2532">
        <v>-41</v>
      </c>
      <c r="K2532">
        <v>-176</v>
      </c>
      <c r="L2532" t="s">
        <v>1623</v>
      </c>
      <c r="M2532" t="s">
        <v>1630</v>
      </c>
      <c r="N2532" s="1">
        <v>41973</v>
      </c>
      <c r="O2532">
        <v>-36.127000000000002</v>
      </c>
      <c r="P2532">
        <v>-175.82</v>
      </c>
      <c r="Q2532" t="s">
        <v>19</v>
      </c>
      <c r="R2532" t="s">
        <v>626</v>
      </c>
      <c r="S2532" t="s">
        <v>627</v>
      </c>
      <c r="T2532" t="s">
        <v>34</v>
      </c>
      <c r="U2532" t="s">
        <v>7</v>
      </c>
      <c r="V2532">
        <v>717.73540000000003</v>
      </c>
      <c r="W2532">
        <v>0.86</v>
      </c>
      <c r="X2532">
        <v>1</v>
      </c>
      <c r="Y2532">
        <v>126</v>
      </c>
      <c r="Z2532">
        <v>65</v>
      </c>
      <c r="AA2532">
        <v>0</v>
      </c>
      <c r="AB2532">
        <v>0</v>
      </c>
      <c r="AC2532">
        <v>240</v>
      </c>
      <c r="AD2532">
        <v>1000</v>
      </c>
      <c r="AE2532">
        <v>2000</v>
      </c>
      <c r="AF2532">
        <v>0</v>
      </c>
      <c r="AG2532">
        <v>0</v>
      </c>
      <c r="AH2532">
        <v>0</v>
      </c>
      <c r="AI2532">
        <v>0</v>
      </c>
      <c r="AJ2532">
        <v>0</v>
      </c>
      <c r="AK2532">
        <v>0</v>
      </c>
      <c r="AL2532">
        <v>0</v>
      </c>
      <c r="AM2532">
        <v>0</v>
      </c>
      <c r="AN2532">
        <v>1</v>
      </c>
      <c r="AO2532">
        <v>0</v>
      </c>
      <c r="AP2532">
        <v>0</v>
      </c>
      <c r="AQ2532">
        <v>0</v>
      </c>
      <c r="AR2532">
        <v>0</v>
      </c>
      <c r="AS2532">
        <v>0</v>
      </c>
      <c r="AT2532">
        <v>0</v>
      </c>
      <c r="AU2532">
        <v>0</v>
      </c>
      <c r="AV2532">
        <v>0</v>
      </c>
      <c r="AW2532">
        <v>0</v>
      </c>
      <c r="AX2532">
        <v>1</v>
      </c>
    </row>
    <row r="2533" spans="1:50" x14ac:dyDescent="0.25">
      <c r="A2533" s="36">
        <v>5904087</v>
      </c>
      <c r="B2533" s="36">
        <v>146679</v>
      </c>
      <c r="C2533" t="s">
        <v>65</v>
      </c>
      <c r="D2533">
        <v>4735</v>
      </c>
      <c r="E2533">
        <v>7108</v>
      </c>
      <c r="F2533" s="1">
        <v>41250</v>
      </c>
      <c r="G2533" s="1">
        <v>41164</v>
      </c>
      <c r="H2533">
        <v>12</v>
      </c>
      <c r="I2533">
        <v>2012</v>
      </c>
      <c r="J2533">
        <v>-36.496000000000002</v>
      </c>
      <c r="K2533">
        <v>-157.995</v>
      </c>
      <c r="L2533" t="s">
        <v>1623</v>
      </c>
      <c r="M2533" t="s">
        <v>1630</v>
      </c>
      <c r="N2533" s="1">
        <v>41974</v>
      </c>
      <c r="O2533">
        <v>-35.899000000000001</v>
      </c>
      <c r="P2533">
        <v>-158.93700000000001</v>
      </c>
      <c r="Q2533" t="s">
        <v>19</v>
      </c>
      <c r="R2533" t="s">
        <v>626</v>
      </c>
      <c r="S2533" t="s">
        <v>627</v>
      </c>
      <c r="T2533" t="s">
        <v>34</v>
      </c>
      <c r="U2533" t="s">
        <v>7</v>
      </c>
      <c r="V2533">
        <v>724.65629999999999</v>
      </c>
      <c r="W2533">
        <v>0.86</v>
      </c>
      <c r="X2533">
        <v>1</v>
      </c>
      <c r="Y2533">
        <v>70</v>
      </c>
      <c r="Z2533">
        <v>40</v>
      </c>
      <c r="AA2533">
        <v>0</v>
      </c>
      <c r="AB2533">
        <v>0</v>
      </c>
      <c r="AC2533">
        <v>240</v>
      </c>
      <c r="AD2533">
        <v>1000</v>
      </c>
      <c r="AE2533">
        <v>2000</v>
      </c>
      <c r="AF2533">
        <v>0</v>
      </c>
      <c r="AG2533">
        <v>0</v>
      </c>
      <c r="AH2533">
        <v>0</v>
      </c>
      <c r="AI2533">
        <v>0</v>
      </c>
      <c r="AJ2533">
        <v>0</v>
      </c>
      <c r="AK2533">
        <v>0</v>
      </c>
      <c r="AL2533">
        <v>0</v>
      </c>
      <c r="AM2533">
        <v>0</v>
      </c>
      <c r="AN2533">
        <v>1</v>
      </c>
      <c r="AO2533">
        <v>0</v>
      </c>
      <c r="AP2533">
        <v>0</v>
      </c>
      <c r="AQ2533">
        <v>0</v>
      </c>
      <c r="AR2533">
        <v>0</v>
      </c>
      <c r="AS2533">
        <v>0</v>
      </c>
      <c r="AT2533">
        <v>0</v>
      </c>
      <c r="AU2533">
        <v>0</v>
      </c>
      <c r="AV2533">
        <v>0</v>
      </c>
      <c r="AW2533">
        <v>0</v>
      </c>
      <c r="AX2533">
        <v>1</v>
      </c>
    </row>
    <row r="2534" spans="1:50" x14ac:dyDescent="0.25">
      <c r="A2534" s="36">
        <v>5904074</v>
      </c>
      <c r="B2534" s="36">
        <v>154333</v>
      </c>
      <c r="C2534" t="s">
        <v>65</v>
      </c>
      <c r="D2534">
        <v>4589</v>
      </c>
      <c r="E2534">
        <v>8114</v>
      </c>
      <c r="F2534" s="1">
        <v>41249</v>
      </c>
      <c r="G2534" s="1">
        <v>41141</v>
      </c>
      <c r="H2534">
        <v>12</v>
      </c>
      <c r="I2534">
        <v>2012</v>
      </c>
      <c r="J2534">
        <v>-35.500999999999998</v>
      </c>
      <c r="K2534">
        <v>-153.99700000000001</v>
      </c>
      <c r="L2534" t="s">
        <v>1623</v>
      </c>
      <c r="M2534" t="s">
        <v>1630</v>
      </c>
      <c r="N2534" s="1">
        <v>41975</v>
      </c>
      <c r="O2534">
        <v>-37.6</v>
      </c>
      <c r="P2534">
        <v>-146.36500000000001</v>
      </c>
      <c r="Q2534" t="s">
        <v>33</v>
      </c>
      <c r="R2534" t="s">
        <v>626</v>
      </c>
      <c r="S2534" t="s">
        <v>627</v>
      </c>
      <c r="T2534" t="s">
        <v>34</v>
      </c>
      <c r="U2534" t="s">
        <v>7</v>
      </c>
      <c r="V2534">
        <v>726.30970000000002</v>
      </c>
      <c r="W2534">
        <v>0.86</v>
      </c>
      <c r="X2534">
        <v>1</v>
      </c>
      <c r="Y2534">
        <v>102</v>
      </c>
      <c r="Z2534">
        <v>77</v>
      </c>
      <c r="AA2534">
        <v>0</v>
      </c>
      <c r="AB2534">
        <v>0</v>
      </c>
      <c r="AC2534">
        <v>240</v>
      </c>
      <c r="AD2534">
        <v>1000</v>
      </c>
      <c r="AE2534">
        <v>2000</v>
      </c>
      <c r="AF2534">
        <v>0</v>
      </c>
      <c r="AG2534">
        <v>0</v>
      </c>
      <c r="AH2534">
        <v>0</v>
      </c>
      <c r="AI2534">
        <v>0</v>
      </c>
      <c r="AJ2534">
        <v>0</v>
      </c>
      <c r="AK2534">
        <v>0</v>
      </c>
      <c r="AL2534">
        <v>0</v>
      </c>
      <c r="AM2534">
        <v>0</v>
      </c>
      <c r="AN2534">
        <v>1</v>
      </c>
      <c r="AO2534">
        <v>0</v>
      </c>
      <c r="AP2534">
        <v>0</v>
      </c>
      <c r="AQ2534">
        <v>0</v>
      </c>
      <c r="AR2534">
        <v>0</v>
      </c>
      <c r="AS2534">
        <v>0</v>
      </c>
      <c r="AT2534">
        <v>0</v>
      </c>
      <c r="AU2534">
        <v>0</v>
      </c>
      <c r="AV2534">
        <v>0</v>
      </c>
      <c r="AW2534">
        <v>0</v>
      </c>
      <c r="AX2534">
        <v>1</v>
      </c>
    </row>
    <row r="2535" spans="1:50" x14ac:dyDescent="0.25">
      <c r="A2535" s="36">
        <v>5904086</v>
      </c>
      <c r="B2535" s="36">
        <v>146178</v>
      </c>
      <c r="C2535" t="s">
        <v>65</v>
      </c>
      <c r="D2535">
        <v>4734</v>
      </c>
      <c r="E2535">
        <v>7107</v>
      </c>
      <c r="F2535" s="1">
        <v>41248</v>
      </c>
      <c r="G2535" s="1">
        <v>41164</v>
      </c>
      <c r="H2535">
        <v>12</v>
      </c>
      <c r="I2535">
        <v>2012</v>
      </c>
      <c r="J2535">
        <v>-34.502000000000002</v>
      </c>
      <c r="K2535">
        <v>-150.00399999999999</v>
      </c>
      <c r="L2535" t="s">
        <v>1623</v>
      </c>
      <c r="M2535" t="s">
        <v>1630</v>
      </c>
      <c r="N2535" s="1">
        <v>41968</v>
      </c>
      <c r="O2535">
        <v>-36.798000000000002</v>
      </c>
      <c r="P2535">
        <v>-158.07</v>
      </c>
      <c r="Q2535" t="s">
        <v>19</v>
      </c>
      <c r="R2535" t="s">
        <v>626</v>
      </c>
      <c r="S2535" t="s">
        <v>627</v>
      </c>
      <c r="T2535" t="s">
        <v>34</v>
      </c>
      <c r="U2535" t="s">
        <v>7</v>
      </c>
      <c r="V2535">
        <v>720.18470000000002</v>
      </c>
      <c r="W2535">
        <v>0.86</v>
      </c>
      <c r="X2535">
        <v>1</v>
      </c>
      <c r="Y2535">
        <v>77</v>
      </c>
      <c r="Z2535">
        <v>40</v>
      </c>
      <c r="AA2535">
        <v>0</v>
      </c>
      <c r="AB2535">
        <v>0</v>
      </c>
      <c r="AC2535">
        <v>240</v>
      </c>
      <c r="AD2535">
        <v>1000</v>
      </c>
      <c r="AE2535">
        <v>2000</v>
      </c>
      <c r="AF2535">
        <v>0</v>
      </c>
      <c r="AG2535">
        <v>0</v>
      </c>
      <c r="AH2535">
        <v>0</v>
      </c>
      <c r="AI2535">
        <v>0</v>
      </c>
      <c r="AJ2535">
        <v>0</v>
      </c>
      <c r="AK2535">
        <v>0</v>
      </c>
      <c r="AL2535">
        <v>0</v>
      </c>
      <c r="AM2535">
        <v>0</v>
      </c>
      <c r="AN2535">
        <v>1</v>
      </c>
      <c r="AO2535">
        <v>0</v>
      </c>
      <c r="AP2535">
        <v>0</v>
      </c>
      <c r="AQ2535">
        <v>0</v>
      </c>
      <c r="AR2535">
        <v>0</v>
      </c>
      <c r="AS2535">
        <v>0</v>
      </c>
      <c r="AT2535">
        <v>0</v>
      </c>
      <c r="AU2535">
        <v>0</v>
      </c>
      <c r="AV2535">
        <v>0</v>
      </c>
      <c r="AW2535">
        <v>0</v>
      </c>
      <c r="AX2535">
        <v>1</v>
      </c>
    </row>
    <row r="2536" spans="1:50" x14ac:dyDescent="0.25">
      <c r="A2536" s="36">
        <v>5904085</v>
      </c>
      <c r="B2536" s="36">
        <v>146581</v>
      </c>
      <c r="C2536" t="s">
        <v>65</v>
      </c>
      <c r="D2536">
        <v>4733</v>
      </c>
      <c r="E2536">
        <v>7106</v>
      </c>
      <c r="F2536" s="1">
        <v>41246</v>
      </c>
      <c r="G2536" s="1">
        <v>41164</v>
      </c>
      <c r="H2536">
        <v>12</v>
      </c>
      <c r="I2536">
        <v>2012</v>
      </c>
      <c r="J2536">
        <v>-32.747</v>
      </c>
      <c r="K2536">
        <v>-143.001</v>
      </c>
      <c r="L2536" t="s">
        <v>1623</v>
      </c>
      <c r="M2536" t="s">
        <v>1630</v>
      </c>
      <c r="N2536" s="1">
        <v>41967</v>
      </c>
      <c r="O2536">
        <v>-31.646000000000001</v>
      </c>
      <c r="P2536">
        <v>-150.56200000000001</v>
      </c>
      <c r="Q2536" t="s">
        <v>19</v>
      </c>
      <c r="R2536" t="s">
        <v>626</v>
      </c>
      <c r="S2536" t="s">
        <v>627</v>
      </c>
      <c r="T2536" t="s">
        <v>34</v>
      </c>
      <c r="U2536" t="s">
        <v>7</v>
      </c>
      <c r="V2536">
        <v>721.4778</v>
      </c>
      <c r="W2536">
        <v>0.86</v>
      </c>
      <c r="X2536">
        <v>1</v>
      </c>
      <c r="Y2536">
        <v>77</v>
      </c>
      <c r="Z2536">
        <v>40</v>
      </c>
      <c r="AA2536">
        <v>0</v>
      </c>
      <c r="AB2536">
        <v>0</v>
      </c>
      <c r="AC2536">
        <v>240</v>
      </c>
      <c r="AD2536">
        <v>1000</v>
      </c>
      <c r="AE2536">
        <v>2000</v>
      </c>
      <c r="AF2536">
        <v>0</v>
      </c>
      <c r="AG2536">
        <v>0</v>
      </c>
      <c r="AH2536">
        <v>0</v>
      </c>
      <c r="AI2536">
        <v>0</v>
      </c>
      <c r="AJ2536">
        <v>0</v>
      </c>
      <c r="AK2536">
        <v>0</v>
      </c>
      <c r="AL2536">
        <v>0</v>
      </c>
      <c r="AM2536">
        <v>0</v>
      </c>
      <c r="AN2536">
        <v>1</v>
      </c>
      <c r="AO2536">
        <v>0</v>
      </c>
      <c r="AP2536">
        <v>0</v>
      </c>
      <c r="AQ2536">
        <v>0</v>
      </c>
      <c r="AR2536">
        <v>0</v>
      </c>
      <c r="AS2536">
        <v>0</v>
      </c>
      <c r="AT2536">
        <v>0</v>
      </c>
      <c r="AU2536">
        <v>0</v>
      </c>
      <c r="AV2536">
        <v>0</v>
      </c>
      <c r="AW2536">
        <v>0</v>
      </c>
      <c r="AX2536">
        <v>1</v>
      </c>
    </row>
    <row r="2537" spans="1:50" x14ac:dyDescent="0.25">
      <c r="A2537" s="36">
        <v>5904072</v>
      </c>
      <c r="B2537" s="36">
        <v>154434</v>
      </c>
      <c r="C2537" t="s">
        <v>65</v>
      </c>
      <c r="D2537">
        <v>4587</v>
      </c>
      <c r="E2537">
        <v>8112</v>
      </c>
      <c r="F2537" s="1">
        <v>41245</v>
      </c>
      <c r="G2537" s="1">
        <v>41141</v>
      </c>
      <c r="H2537">
        <v>12</v>
      </c>
      <c r="I2537">
        <v>2012</v>
      </c>
      <c r="J2537">
        <v>-31.995999999999999</v>
      </c>
      <c r="K2537">
        <v>-140.00200000000001</v>
      </c>
      <c r="L2537" t="s">
        <v>1623</v>
      </c>
      <c r="M2537" t="s">
        <v>1630</v>
      </c>
      <c r="N2537" s="1">
        <v>41965</v>
      </c>
      <c r="O2537">
        <v>-30.170999999999999</v>
      </c>
      <c r="P2537">
        <v>-144.28700000000001</v>
      </c>
      <c r="Q2537" t="s">
        <v>33</v>
      </c>
      <c r="R2537" t="s">
        <v>626</v>
      </c>
      <c r="S2537" t="s">
        <v>627</v>
      </c>
      <c r="T2537" t="s">
        <v>34</v>
      </c>
      <c r="U2537" t="s">
        <v>7</v>
      </c>
      <c r="V2537">
        <v>720.86320000000001</v>
      </c>
      <c r="W2537">
        <v>0.86</v>
      </c>
      <c r="X2537">
        <v>1</v>
      </c>
      <c r="Y2537">
        <v>77</v>
      </c>
      <c r="Z2537">
        <v>40</v>
      </c>
      <c r="AA2537">
        <v>0</v>
      </c>
      <c r="AB2537">
        <v>0</v>
      </c>
      <c r="AC2537">
        <v>240</v>
      </c>
      <c r="AD2537">
        <v>1000</v>
      </c>
      <c r="AE2537">
        <v>2000</v>
      </c>
      <c r="AF2537">
        <v>0</v>
      </c>
      <c r="AG2537">
        <v>0</v>
      </c>
      <c r="AH2537">
        <v>0</v>
      </c>
      <c r="AI2537">
        <v>0</v>
      </c>
      <c r="AJ2537">
        <v>0</v>
      </c>
      <c r="AK2537">
        <v>0</v>
      </c>
      <c r="AL2537">
        <v>0</v>
      </c>
      <c r="AM2537">
        <v>0</v>
      </c>
      <c r="AN2537">
        <v>1</v>
      </c>
      <c r="AO2537">
        <v>0</v>
      </c>
      <c r="AP2537">
        <v>0</v>
      </c>
      <c r="AQ2537">
        <v>0</v>
      </c>
      <c r="AR2537">
        <v>0</v>
      </c>
      <c r="AS2537">
        <v>0</v>
      </c>
      <c r="AT2537">
        <v>0</v>
      </c>
      <c r="AU2537">
        <v>0</v>
      </c>
      <c r="AV2537">
        <v>0</v>
      </c>
      <c r="AW2537">
        <v>0</v>
      </c>
      <c r="AX2537">
        <v>1</v>
      </c>
    </row>
    <row r="2538" spans="1:50" x14ac:dyDescent="0.25">
      <c r="A2538" s="36">
        <v>5904084</v>
      </c>
      <c r="B2538" s="36">
        <v>146078</v>
      </c>
      <c r="C2538" t="s">
        <v>65</v>
      </c>
      <c r="D2538">
        <v>4732</v>
      </c>
      <c r="E2538">
        <v>7105</v>
      </c>
      <c r="F2538" s="1">
        <v>41245</v>
      </c>
      <c r="G2538" s="1">
        <v>41164</v>
      </c>
      <c r="H2538">
        <v>12</v>
      </c>
      <c r="I2538">
        <v>2012</v>
      </c>
      <c r="J2538">
        <v>-31.498000000000001</v>
      </c>
      <c r="K2538">
        <v>-137.989</v>
      </c>
      <c r="L2538" t="s">
        <v>1623</v>
      </c>
      <c r="M2538" t="s">
        <v>1630</v>
      </c>
      <c r="N2538" s="1">
        <v>41967</v>
      </c>
      <c r="O2538">
        <v>-33.823999999999998</v>
      </c>
      <c r="P2538">
        <v>-144.15600000000001</v>
      </c>
      <c r="Q2538" t="s">
        <v>19</v>
      </c>
      <c r="R2538" t="s">
        <v>626</v>
      </c>
      <c r="S2538" t="s">
        <v>627</v>
      </c>
      <c r="T2538" t="s">
        <v>34</v>
      </c>
      <c r="U2538" t="s">
        <v>7</v>
      </c>
      <c r="V2538">
        <v>722.12429999999995</v>
      </c>
      <c r="W2538">
        <v>0.86</v>
      </c>
      <c r="X2538">
        <v>1</v>
      </c>
      <c r="Y2538">
        <v>77</v>
      </c>
      <c r="Z2538">
        <v>40</v>
      </c>
      <c r="AA2538">
        <v>0</v>
      </c>
      <c r="AB2538">
        <v>0</v>
      </c>
      <c r="AC2538">
        <v>240</v>
      </c>
      <c r="AD2538">
        <v>1000</v>
      </c>
      <c r="AE2538">
        <v>2000</v>
      </c>
      <c r="AF2538">
        <v>0</v>
      </c>
      <c r="AG2538">
        <v>0</v>
      </c>
      <c r="AH2538">
        <v>0</v>
      </c>
      <c r="AI2538">
        <v>0</v>
      </c>
      <c r="AJ2538">
        <v>0</v>
      </c>
      <c r="AK2538">
        <v>0</v>
      </c>
      <c r="AL2538">
        <v>0</v>
      </c>
      <c r="AM2538">
        <v>0</v>
      </c>
      <c r="AN2538">
        <v>1</v>
      </c>
      <c r="AO2538">
        <v>0</v>
      </c>
      <c r="AP2538">
        <v>0</v>
      </c>
      <c r="AQ2538">
        <v>0</v>
      </c>
      <c r="AR2538">
        <v>0</v>
      </c>
      <c r="AS2538">
        <v>0</v>
      </c>
      <c r="AT2538">
        <v>0</v>
      </c>
      <c r="AU2538">
        <v>0</v>
      </c>
      <c r="AV2538">
        <v>0</v>
      </c>
      <c r="AW2538">
        <v>0</v>
      </c>
      <c r="AX2538">
        <v>1</v>
      </c>
    </row>
    <row r="2539" spans="1:50" x14ac:dyDescent="0.25">
      <c r="A2539" s="36">
        <v>5904083</v>
      </c>
      <c r="B2539" s="36">
        <v>146978</v>
      </c>
      <c r="C2539" t="s">
        <v>65</v>
      </c>
      <c r="D2539">
        <v>4731</v>
      </c>
      <c r="E2539">
        <v>7104</v>
      </c>
      <c r="F2539" s="1">
        <v>41243</v>
      </c>
      <c r="G2539" s="1">
        <v>41164</v>
      </c>
      <c r="H2539">
        <v>11</v>
      </c>
      <c r="I2539">
        <v>2012</v>
      </c>
      <c r="J2539">
        <v>-30.006</v>
      </c>
      <c r="K2539">
        <v>-131.995</v>
      </c>
      <c r="L2539" t="s">
        <v>1623</v>
      </c>
      <c r="M2539" t="s">
        <v>1630</v>
      </c>
      <c r="N2539" s="1">
        <v>41965</v>
      </c>
      <c r="O2539">
        <v>-28.119</v>
      </c>
      <c r="P2539">
        <v>-143.59399999999999</v>
      </c>
      <c r="Q2539" t="s">
        <v>19</v>
      </c>
      <c r="R2539" t="s">
        <v>626</v>
      </c>
      <c r="S2539" t="s">
        <v>627</v>
      </c>
      <c r="T2539" t="s">
        <v>34</v>
      </c>
      <c r="U2539" t="s">
        <v>7</v>
      </c>
      <c r="V2539">
        <v>722.69579999999996</v>
      </c>
      <c r="W2539">
        <v>0.86</v>
      </c>
      <c r="X2539">
        <v>1</v>
      </c>
      <c r="Y2539">
        <v>77</v>
      </c>
      <c r="Z2539">
        <v>40</v>
      </c>
      <c r="AA2539">
        <v>0</v>
      </c>
      <c r="AB2539">
        <v>0</v>
      </c>
      <c r="AC2539">
        <v>240</v>
      </c>
      <c r="AD2539">
        <v>1000</v>
      </c>
      <c r="AE2539">
        <v>2000</v>
      </c>
      <c r="AF2539">
        <v>0</v>
      </c>
      <c r="AG2539">
        <v>0</v>
      </c>
      <c r="AH2539">
        <v>0</v>
      </c>
      <c r="AI2539">
        <v>0</v>
      </c>
      <c r="AJ2539">
        <v>0</v>
      </c>
      <c r="AK2539">
        <v>0</v>
      </c>
      <c r="AL2539">
        <v>0</v>
      </c>
      <c r="AM2539">
        <v>0</v>
      </c>
      <c r="AN2539">
        <v>1</v>
      </c>
      <c r="AO2539">
        <v>0</v>
      </c>
      <c r="AP2539">
        <v>0</v>
      </c>
      <c r="AQ2539">
        <v>0</v>
      </c>
      <c r="AR2539">
        <v>0</v>
      </c>
      <c r="AS2539">
        <v>0</v>
      </c>
      <c r="AT2539">
        <v>0</v>
      </c>
      <c r="AU2539">
        <v>0</v>
      </c>
      <c r="AV2539">
        <v>0</v>
      </c>
      <c r="AW2539">
        <v>0</v>
      </c>
      <c r="AX2539">
        <v>1</v>
      </c>
    </row>
    <row r="2540" spans="1:50" x14ac:dyDescent="0.25">
      <c r="A2540" s="36">
        <v>5904070</v>
      </c>
      <c r="B2540" s="36">
        <v>154832</v>
      </c>
      <c r="C2540" t="s">
        <v>65</v>
      </c>
      <c r="D2540">
        <v>4585</v>
      </c>
      <c r="E2540">
        <v>8110</v>
      </c>
      <c r="F2540" s="1">
        <v>41242</v>
      </c>
      <c r="G2540" s="1">
        <v>41141</v>
      </c>
      <c r="H2540">
        <v>11</v>
      </c>
      <c r="I2540">
        <v>2012</v>
      </c>
      <c r="J2540">
        <v>-29.004999999999999</v>
      </c>
      <c r="K2540">
        <v>-128.005</v>
      </c>
      <c r="L2540" t="s">
        <v>1623</v>
      </c>
      <c r="M2540" t="s">
        <v>1630</v>
      </c>
      <c r="N2540" s="1">
        <v>41972</v>
      </c>
      <c r="O2540">
        <v>-27.733000000000001</v>
      </c>
      <c r="P2540">
        <v>-130.529</v>
      </c>
      <c r="Q2540" t="s">
        <v>33</v>
      </c>
      <c r="R2540" t="s">
        <v>626</v>
      </c>
      <c r="S2540" t="s">
        <v>627</v>
      </c>
      <c r="T2540" t="s">
        <v>34</v>
      </c>
      <c r="U2540" t="s">
        <v>7</v>
      </c>
      <c r="V2540">
        <v>730.79859999999996</v>
      </c>
      <c r="W2540">
        <v>0.85</v>
      </c>
      <c r="X2540">
        <v>1</v>
      </c>
      <c r="Y2540">
        <v>78</v>
      </c>
      <c r="Z2540">
        <v>40</v>
      </c>
      <c r="AA2540">
        <v>0</v>
      </c>
      <c r="AB2540">
        <v>0</v>
      </c>
      <c r="AC2540">
        <v>240</v>
      </c>
      <c r="AD2540">
        <v>1000</v>
      </c>
      <c r="AE2540">
        <v>2000</v>
      </c>
      <c r="AF2540">
        <v>0</v>
      </c>
      <c r="AG2540">
        <v>0</v>
      </c>
      <c r="AH2540">
        <v>0</v>
      </c>
      <c r="AI2540">
        <v>0</v>
      </c>
      <c r="AJ2540">
        <v>0</v>
      </c>
      <c r="AK2540">
        <v>0</v>
      </c>
      <c r="AL2540">
        <v>0</v>
      </c>
      <c r="AM2540">
        <v>0</v>
      </c>
      <c r="AN2540">
        <v>1</v>
      </c>
      <c r="AO2540">
        <v>0</v>
      </c>
      <c r="AP2540">
        <v>0</v>
      </c>
      <c r="AQ2540">
        <v>0</v>
      </c>
      <c r="AR2540">
        <v>0</v>
      </c>
      <c r="AS2540">
        <v>0</v>
      </c>
      <c r="AT2540">
        <v>0</v>
      </c>
      <c r="AU2540">
        <v>0</v>
      </c>
      <c r="AV2540">
        <v>0</v>
      </c>
      <c r="AW2540">
        <v>0</v>
      </c>
      <c r="AX2540">
        <v>1</v>
      </c>
    </row>
    <row r="2541" spans="1:50" x14ac:dyDescent="0.25">
      <c r="A2541" s="36">
        <v>5904082</v>
      </c>
      <c r="B2541" s="36">
        <v>146179</v>
      </c>
      <c r="C2541" t="s">
        <v>65</v>
      </c>
      <c r="D2541">
        <v>4730</v>
      </c>
      <c r="E2541">
        <v>7103</v>
      </c>
      <c r="F2541" s="1">
        <v>41241</v>
      </c>
      <c r="G2541" s="1">
        <v>41164</v>
      </c>
      <c r="H2541">
        <v>11</v>
      </c>
      <c r="I2541">
        <v>2012</v>
      </c>
      <c r="J2541">
        <v>-28.251000000000001</v>
      </c>
      <c r="K2541">
        <v>-123.988</v>
      </c>
      <c r="L2541" t="s">
        <v>1623</v>
      </c>
      <c r="M2541" t="s">
        <v>1630</v>
      </c>
      <c r="N2541" s="1">
        <v>41963</v>
      </c>
      <c r="O2541">
        <v>-26.248999999999999</v>
      </c>
      <c r="P2541">
        <v>-127.497</v>
      </c>
      <c r="Q2541" t="s">
        <v>19</v>
      </c>
      <c r="R2541" t="s">
        <v>626</v>
      </c>
      <c r="S2541" t="s">
        <v>627</v>
      </c>
      <c r="T2541" t="s">
        <v>34</v>
      </c>
      <c r="U2541" t="s">
        <v>7</v>
      </c>
      <c r="V2541">
        <v>722.98400000000004</v>
      </c>
      <c r="W2541">
        <v>0.86</v>
      </c>
      <c r="X2541">
        <v>1</v>
      </c>
      <c r="Y2541">
        <v>78</v>
      </c>
      <c r="Z2541">
        <v>40</v>
      </c>
      <c r="AA2541">
        <v>0</v>
      </c>
      <c r="AB2541">
        <v>0</v>
      </c>
      <c r="AC2541">
        <v>240</v>
      </c>
      <c r="AD2541">
        <v>1000</v>
      </c>
      <c r="AE2541">
        <v>2000</v>
      </c>
      <c r="AF2541">
        <v>0</v>
      </c>
      <c r="AG2541">
        <v>0</v>
      </c>
      <c r="AH2541">
        <v>0</v>
      </c>
      <c r="AI2541">
        <v>0</v>
      </c>
      <c r="AJ2541">
        <v>0</v>
      </c>
      <c r="AK2541">
        <v>0</v>
      </c>
      <c r="AL2541">
        <v>0</v>
      </c>
      <c r="AM2541">
        <v>0</v>
      </c>
      <c r="AN2541">
        <v>1</v>
      </c>
      <c r="AO2541">
        <v>0</v>
      </c>
      <c r="AP2541">
        <v>0</v>
      </c>
      <c r="AQ2541">
        <v>0</v>
      </c>
      <c r="AR2541">
        <v>0</v>
      </c>
      <c r="AS2541">
        <v>0</v>
      </c>
      <c r="AT2541">
        <v>0</v>
      </c>
      <c r="AU2541">
        <v>0</v>
      </c>
      <c r="AV2541">
        <v>0</v>
      </c>
      <c r="AW2541">
        <v>0</v>
      </c>
      <c r="AX2541">
        <v>1</v>
      </c>
    </row>
    <row r="2542" spans="1:50" x14ac:dyDescent="0.25">
      <c r="A2542" s="36">
        <v>5904069</v>
      </c>
      <c r="B2542" s="36">
        <v>154835</v>
      </c>
      <c r="C2542" t="s">
        <v>65</v>
      </c>
      <c r="D2542">
        <v>4584</v>
      </c>
      <c r="E2542">
        <v>8109</v>
      </c>
      <c r="F2542" s="1">
        <v>41241</v>
      </c>
      <c r="G2542" s="1">
        <v>41141</v>
      </c>
      <c r="H2542">
        <v>11</v>
      </c>
      <c r="I2542">
        <v>2012</v>
      </c>
      <c r="J2542">
        <v>-27.998000000000001</v>
      </c>
      <c r="K2542">
        <v>-122.001</v>
      </c>
      <c r="L2542" t="s">
        <v>1623</v>
      </c>
      <c r="M2542" t="s">
        <v>1630</v>
      </c>
      <c r="N2542" s="1">
        <v>41971</v>
      </c>
      <c r="O2542">
        <v>-27.539000000000001</v>
      </c>
      <c r="P2542">
        <v>-123.131</v>
      </c>
      <c r="Q2542" t="s">
        <v>33</v>
      </c>
      <c r="R2542" t="s">
        <v>626</v>
      </c>
      <c r="S2542" t="s">
        <v>627</v>
      </c>
      <c r="T2542" t="s">
        <v>34</v>
      </c>
      <c r="U2542" t="s">
        <v>7</v>
      </c>
      <c r="V2542">
        <v>730.15</v>
      </c>
      <c r="W2542">
        <v>0.85</v>
      </c>
      <c r="X2542">
        <v>1</v>
      </c>
      <c r="Y2542">
        <v>71</v>
      </c>
      <c r="Z2542">
        <v>40</v>
      </c>
      <c r="AA2542">
        <v>0</v>
      </c>
      <c r="AB2542">
        <v>0</v>
      </c>
      <c r="AC2542">
        <v>240</v>
      </c>
      <c r="AD2542">
        <v>1000</v>
      </c>
      <c r="AE2542">
        <v>2000</v>
      </c>
      <c r="AF2542">
        <v>0</v>
      </c>
      <c r="AG2542">
        <v>0</v>
      </c>
      <c r="AH2542">
        <v>0</v>
      </c>
      <c r="AI2542">
        <v>0</v>
      </c>
      <c r="AJ2542">
        <v>0</v>
      </c>
      <c r="AK2542">
        <v>0</v>
      </c>
      <c r="AL2542">
        <v>0</v>
      </c>
      <c r="AM2542">
        <v>0</v>
      </c>
      <c r="AN2542">
        <v>1</v>
      </c>
      <c r="AO2542">
        <v>0</v>
      </c>
      <c r="AP2542">
        <v>0</v>
      </c>
      <c r="AQ2542">
        <v>0</v>
      </c>
      <c r="AR2542">
        <v>0</v>
      </c>
      <c r="AS2542">
        <v>0</v>
      </c>
      <c r="AT2542">
        <v>0</v>
      </c>
      <c r="AU2542">
        <v>0</v>
      </c>
      <c r="AV2542">
        <v>0</v>
      </c>
      <c r="AW2542">
        <v>0</v>
      </c>
      <c r="AX2542">
        <v>1</v>
      </c>
    </row>
    <row r="2543" spans="1:50" x14ac:dyDescent="0.25">
      <c r="A2543" s="36">
        <v>3901020</v>
      </c>
      <c r="B2543" s="36">
        <v>374889</v>
      </c>
      <c r="C2543" t="s">
        <v>65</v>
      </c>
      <c r="D2543">
        <v>4105</v>
      </c>
      <c r="E2543">
        <v>8048</v>
      </c>
      <c r="F2543" s="1">
        <v>40805</v>
      </c>
      <c r="G2543" s="1">
        <v>40724</v>
      </c>
      <c r="H2543">
        <v>9</v>
      </c>
      <c r="I2543">
        <v>2011</v>
      </c>
      <c r="J2543">
        <v>-18.0015</v>
      </c>
      <c r="K2543">
        <v>-100.0029</v>
      </c>
      <c r="L2543" t="s">
        <v>1623</v>
      </c>
      <c r="M2543" t="s">
        <v>1636</v>
      </c>
      <c r="N2543" s="1">
        <v>41974</v>
      </c>
      <c r="O2543">
        <v>-18.553000000000001</v>
      </c>
      <c r="P2543">
        <v>-105.098</v>
      </c>
      <c r="Q2543" t="s">
        <v>33</v>
      </c>
      <c r="R2543" t="s">
        <v>626</v>
      </c>
      <c r="S2543" t="s">
        <v>627</v>
      </c>
      <c r="T2543" t="s">
        <v>34</v>
      </c>
      <c r="U2543" t="s">
        <v>7</v>
      </c>
      <c r="V2543">
        <v>1169.7854</v>
      </c>
      <c r="W2543">
        <v>0.78</v>
      </c>
      <c r="X2543">
        <v>1</v>
      </c>
      <c r="Y2543">
        <v>115</v>
      </c>
      <c r="Z2543">
        <v>90</v>
      </c>
      <c r="AA2543">
        <v>0</v>
      </c>
      <c r="AB2543">
        <v>0</v>
      </c>
      <c r="AC2543">
        <v>240</v>
      </c>
      <c r="AD2543">
        <v>1000</v>
      </c>
      <c r="AE2543">
        <v>2000</v>
      </c>
      <c r="AF2543">
        <v>0</v>
      </c>
      <c r="AG2543">
        <v>0</v>
      </c>
      <c r="AH2543">
        <v>0</v>
      </c>
      <c r="AI2543">
        <v>0</v>
      </c>
      <c r="AJ2543">
        <v>0</v>
      </c>
      <c r="AK2543">
        <v>0</v>
      </c>
      <c r="AL2543">
        <v>0</v>
      </c>
      <c r="AM2543">
        <v>0</v>
      </c>
      <c r="AN2543">
        <v>1</v>
      </c>
      <c r="AO2543">
        <v>0</v>
      </c>
      <c r="AP2543">
        <v>0</v>
      </c>
      <c r="AQ2543">
        <v>0</v>
      </c>
      <c r="AR2543">
        <v>0</v>
      </c>
      <c r="AS2543">
        <v>0</v>
      </c>
      <c r="AT2543">
        <v>0</v>
      </c>
      <c r="AU2543">
        <v>0</v>
      </c>
      <c r="AV2543">
        <v>0</v>
      </c>
      <c r="AW2543">
        <v>0</v>
      </c>
      <c r="AX2543">
        <v>1</v>
      </c>
    </row>
    <row r="2544" spans="1:50" x14ac:dyDescent="0.25">
      <c r="A2544" s="36">
        <v>3901022</v>
      </c>
      <c r="B2544" s="36">
        <v>374389</v>
      </c>
      <c r="C2544" t="s">
        <v>65</v>
      </c>
      <c r="D2544">
        <v>4107</v>
      </c>
      <c r="E2544">
        <v>8050</v>
      </c>
      <c r="F2544" s="1">
        <v>40808</v>
      </c>
      <c r="G2544" s="1">
        <v>40724</v>
      </c>
      <c r="H2544">
        <v>9</v>
      </c>
      <c r="I2544">
        <v>2011</v>
      </c>
      <c r="J2544">
        <v>-11.002599999999999</v>
      </c>
      <c r="K2544">
        <v>-101.0029</v>
      </c>
      <c r="L2544" t="s">
        <v>1623</v>
      </c>
      <c r="M2544" t="s">
        <v>1636</v>
      </c>
      <c r="N2544" s="1">
        <v>41971</v>
      </c>
      <c r="O2544">
        <v>-11.141999999999999</v>
      </c>
      <c r="P2544">
        <v>-96.894999999999996</v>
      </c>
      <c r="Q2544" t="s">
        <v>33</v>
      </c>
      <c r="R2544" t="s">
        <v>626</v>
      </c>
      <c r="S2544" t="s">
        <v>627</v>
      </c>
      <c r="T2544" t="s">
        <v>34</v>
      </c>
      <c r="U2544" t="s">
        <v>7</v>
      </c>
      <c r="V2544">
        <v>1163.1278</v>
      </c>
      <c r="W2544">
        <v>0.78</v>
      </c>
      <c r="X2544">
        <v>1</v>
      </c>
      <c r="Y2544">
        <v>133</v>
      </c>
      <c r="Z2544">
        <v>100</v>
      </c>
      <c r="AA2544">
        <v>0</v>
      </c>
      <c r="AB2544">
        <v>0</v>
      </c>
      <c r="AC2544">
        <v>240</v>
      </c>
      <c r="AD2544">
        <v>1000</v>
      </c>
      <c r="AE2544">
        <v>2000</v>
      </c>
      <c r="AF2544">
        <v>0</v>
      </c>
      <c r="AG2544">
        <v>0</v>
      </c>
      <c r="AH2544">
        <v>0</v>
      </c>
      <c r="AI2544">
        <v>0</v>
      </c>
      <c r="AJ2544">
        <v>0</v>
      </c>
      <c r="AK2544">
        <v>0</v>
      </c>
      <c r="AL2544">
        <v>0</v>
      </c>
      <c r="AM2544">
        <v>0</v>
      </c>
      <c r="AN2544">
        <v>1</v>
      </c>
      <c r="AO2544">
        <v>0</v>
      </c>
      <c r="AP2544">
        <v>0</v>
      </c>
      <c r="AQ2544">
        <v>0</v>
      </c>
      <c r="AR2544">
        <v>0</v>
      </c>
      <c r="AS2544">
        <v>0</v>
      </c>
      <c r="AT2544">
        <v>0</v>
      </c>
      <c r="AU2544">
        <v>0</v>
      </c>
      <c r="AV2544">
        <v>0</v>
      </c>
      <c r="AW2544">
        <v>0</v>
      </c>
      <c r="AX2544">
        <v>1</v>
      </c>
    </row>
    <row r="2545" spans="1:50" x14ac:dyDescent="0.25">
      <c r="A2545" s="36">
        <v>5903769</v>
      </c>
      <c r="B2545" s="36">
        <v>374753</v>
      </c>
      <c r="C2545" t="s">
        <v>65</v>
      </c>
      <c r="D2545">
        <v>4113</v>
      </c>
      <c r="E2545">
        <v>8056</v>
      </c>
      <c r="F2545" s="1">
        <v>40817</v>
      </c>
      <c r="G2545" s="1">
        <v>40724</v>
      </c>
      <c r="H2545">
        <v>10</v>
      </c>
      <c r="I2545">
        <v>2011</v>
      </c>
      <c r="J2545">
        <v>-9.0032999999999994</v>
      </c>
      <c r="K2545">
        <v>-135.00290000000001</v>
      </c>
      <c r="L2545" t="s">
        <v>1623</v>
      </c>
      <c r="M2545" t="s">
        <v>1636</v>
      </c>
      <c r="N2545" s="1">
        <v>41967</v>
      </c>
      <c r="O2545">
        <v>-6.843</v>
      </c>
      <c r="P2545">
        <v>-127.898</v>
      </c>
      <c r="Q2545" t="s">
        <v>33</v>
      </c>
      <c r="R2545" t="s">
        <v>626</v>
      </c>
      <c r="S2545" t="s">
        <v>627</v>
      </c>
      <c r="T2545" t="s">
        <v>34</v>
      </c>
      <c r="U2545" t="s">
        <v>7</v>
      </c>
      <c r="V2545">
        <v>1150.875</v>
      </c>
      <c r="W2545">
        <v>0.78</v>
      </c>
      <c r="X2545">
        <v>1</v>
      </c>
      <c r="Y2545">
        <v>119</v>
      </c>
      <c r="Z2545">
        <v>94</v>
      </c>
      <c r="AA2545">
        <v>0</v>
      </c>
      <c r="AB2545">
        <v>0</v>
      </c>
      <c r="AC2545">
        <v>240</v>
      </c>
      <c r="AD2545">
        <v>1000</v>
      </c>
      <c r="AE2545">
        <v>2000</v>
      </c>
      <c r="AF2545">
        <v>0</v>
      </c>
      <c r="AG2545">
        <v>0</v>
      </c>
      <c r="AH2545">
        <v>0</v>
      </c>
      <c r="AI2545">
        <v>0</v>
      </c>
      <c r="AJ2545">
        <v>0</v>
      </c>
      <c r="AK2545">
        <v>0</v>
      </c>
      <c r="AL2545">
        <v>0</v>
      </c>
      <c r="AM2545">
        <v>0</v>
      </c>
      <c r="AN2545">
        <v>1</v>
      </c>
      <c r="AO2545">
        <v>0</v>
      </c>
      <c r="AP2545">
        <v>0</v>
      </c>
      <c r="AQ2545">
        <v>0</v>
      </c>
      <c r="AR2545">
        <v>0</v>
      </c>
      <c r="AS2545">
        <v>0</v>
      </c>
      <c r="AT2545">
        <v>0</v>
      </c>
      <c r="AU2545">
        <v>0</v>
      </c>
      <c r="AV2545">
        <v>0</v>
      </c>
      <c r="AW2545">
        <v>0</v>
      </c>
      <c r="AX2545">
        <v>1</v>
      </c>
    </row>
    <row r="2546" spans="1:50" x14ac:dyDescent="0.25">
      <c r="A2546" s="36">
        <v>5903798</v>
      </c>
      <c r="B2546" s="36">
        <v>45843</v>
      </c>
      <c r="C2546" t="s">
        <v>64</v>
      </c>
      <c r="D2546">
        <v>4150</v>
      </c>
      <c r="E2546">
        <v>3010</v>
      </c>
      <c r="F2546" s="1">
        <v>40846</v>
      </c>
      <c r="G2546" s="1">
        <v>40724</v>
      </c>
      <c r="H2546">
        <v>10</v>
      </c>
      <c r="I2546">
        <v>2011</v>
      </c>
      <c r="J2546">
        <v>-33.755000000000003</v>
      </c>
      <c r="K2546">
        <v>179.005</v>
      </c>
      <c r="L2546" t="s">
        <v>1623</v>
      </c>
      <c r="M2546" t="s">
        <v>1636</v>
      </c>
      <c r="N2546" s="1">
        <v>41976</v>
      </c>
      <c r="O2546">
        <v>-27.369199999999999</v>
      </c>
      <c r="P2546">
        <v>173.6901</v>
      </c>
      <c r="Q2546" t="s">
        <v>71</v>
      </c>
      <c r="R2546" t="s">
        <v>626</v>
      </c>
      <c r="S2546" t="s">
        <v>627</v>
      </c>
      <c r="T2546" t="s">
        <v>34</v>
      </c>
      <c r="U2546" t="s">
        <v>7</v>
      </c>
      <c r="V2546">
        <v>1130.1908000000001</v>
      </c>
      <c r="W2546">
        <v>0.78</v>
      </c>
      <c r="X2546">
        <v>1</v>
      </c>
      <c r="Y2546">
        <v>107</v>
      </c>
      <c r="Z2546">
        <v>70</v>
      </c>
      <c r="AA2546">
        <v>0</v>
      </c>
      <c r="AB2546">
        <v>0</v>
      </c>
      <c r="AC2546">
        <v>240</v>
      </c>
      <c r="AD2546">
        <v>1000</v>
      </c>
      <c r="AE2546">
        <v>1632</v>
      </c>
      <c r="AF2546">
        <v>0</v>
      </c>
      <c r="AG2546">
        <v>0</v>
      </c>
      <c r="AH2546">
        <v>0</v>
      </c>
      <c r="AI2546">
        <v>0</v>
      </c>
      <c r="AJ2546">
        <v>0</v>
      </c>
      <c r="AK2546">
        <v>0</v>
      </c>
      <c r="AL2546">
        <v>0</v>
      </c>
      <c r="AM2546">
        <v>0</v>
      </c>
      <c r="AN2546">
        <v>0</v>
      </c>
      <c r="AO2546">
        <v>0</v>
      </c>
      <c r="AP2546">
        <v>0</v>
      </c>
      <c r="AQ2546">
        <v>0</v>
      </c>
      <c r="AR2546">
        <v>0</v>
      </c>
      <c r="AS2546">
        <v>0</v>
      </c>
      <c r="AT2546">
        <v>0</v>
      </c>
      <c r="AU2546">
        <v>0</v>
      </c>
      <c r="AV2546">
        <v>0</v>
      </c>
      <c r="AW2546">
        <v>0</v>
      </c>
      <c r="AX2546">
        <v>1</v>
      </c>
    </row>
    <row r="2547" spans="1:50" x14ac:dyDescent="0.25">
      <c r="A2547" s="36">
        <v>5903797</v>
      </c>
      <c r="B2547" s="36">
        <v>75076</v>
      </c>
      <c r="C2547" t="s">
        <v>64</v>
      </c>
      <c r="D2547">
        <v>4149</v>
      </c>
      <c r="E2547">
        <v>3007</v>
      </c>
      <c r="F2547" s="1">
        <v>40845</v>
      </c>
      <c r="G2547" s="1">
        <v>40724</v>
      </c>
      <c r="H2547">
        <v>10</v>
      </c>
      <c r="I2547">
        <v>2011</v>
      </c>
      <c r="J2547">
        <v>-31.05</v>
      </c>
      <c r="K2547">
        <v>175.00200000000001</v>
      </c>
      <c r="L2547" t="s">
        <v>1623</v>
      </c>
      <c r="M2547" t="s">
        <v>1636</v>
      </c>
      <c r="N2547" s="1">
        <v>41976</v>
      </c>
      <c r="O2547">
        <v>-23.1633</v>
      </c>
      <c r="P2547">
        <v>165.75970000000001</v>
      </c>
      <c r="Q2547" t="s">
        <v>71</v>
      </c>
      <c r="R2547" t="s">
        <v>626</v>
      </c>
      <c r="S2547" t="s">
        <v>627</v>
      </c>
      <c r="T2547" t="s">
        <v>34</v>
      </c>
      <c r="U2547" t="s">
        <v>7</v>
      </c>
      <c r="V2547">
        <v>1131.2264</v>
      </c>
      <c r="W2547">
        <v>0.78</v>
      </c>
      <c r="X2547">
        <v>1</v>
      </c>
      <c r="Y2547">
        <v>74</v>
      </c>
      <c r="Z2547">
        <v>61</v>
      </c>
      <c r="AA2547">
        <v>0</v>
      </c>
      <c r="AB2547">
        <v>0</v>
      </c>
      <c r="AC2547">
        <v>240</v>
      </c>
      <c r="AD2547">
        <v>1000</v>
      </c>
      <c r="AE2547">
        <v>1632</v>
      </c>
      <c r="AF2547">
        <v>0</v>
      </c>
      <c r="AG2547">
        <v>0</v>
      </c>
      <c r="AH2547">
        <v>0</v>
      </c>
      <c r="AI2547">
        <v>0</v>
      </c>
      <c r="AJ2547">
        <v>0</v>
      </c>
      <c r="AK2547">
        <v>0</v>
      </c>
      <c r="AL2547">
        <v>0</v>
      </c>
      <c r="AM2547">
        <v>0</v>
      </c>
      <c r="AN2547">
        <v>0</v>
      </c>
      <c r="AO2547">
        <v>0</v>
      </c>
      <c r="AP2547">
        <v>0</v>
      </c>
      <c r="AQ2547">
        <v>0</v>
      </c>
      <c r="AR2547">
        <v>0</v>
      </c>
      <c r="AS2547">
        <v>0</v>
      </c>
      <c r="AT2547">
        <v>0</v>
      </c>
      <c r="AU2547">
        <v>0</v>
      </c>
      <c r="AV2547">
        <v>0</v>
      </c>
      <c r="AW2547">
        <v>0</v>
      </c>
      <c r="AX2547">
        <v>1</v>
      </c>
    </row>
    <row r="2548" spans="1:50" x14ac:dyDescent="0.25">
      <c r="A2548" s="36">
        <v>5903796</v>
      </c>
      <c r="B2548" s="36">
        <v>68093</v>
      </c>
      <c r="C2548" t="s">
        <v>64</v>
      </c>
      <c r="D2548">
        <v>4148</v>
      </c>
      <c r="E2548">
        <v>3004</v>
      </c>
      <c r="F2548" s="1">
        <v>40845</v>
      </c>
      <c r="G2548" s="1">
        <v>40724</v>
      </c>
      <c r="H2548">
        <v>10</v>
      </c>
      <c r="I2548">
        <v>2011</v>
      </c>
      <c r="J2548">
        <v>-29.992999999999999</v>
      </c>
      <c r="K2548">
        <v>173.99600000000001</v>
      </c>
      <c r="L2548" t="s">
        <v>1623</v>
      </c>
      <c r="M2548" t="s">
        <v>1636</v>
      </c>
      <c r="N2548" s="1">
        <v>41973</v>
      </c>
      <c r="O2548">
        <v>-29.935300000000002</v>
      </c>
      <c r="P2548">
        <v>160.59039999999999</v>
      </c>
      <c r="Q2548" t="s">
        <v>71</v>
      </c>
      <c r="R2548" t="s">
        <v>626</v>
      </c>
      <c r="S2548" t="s">
        <v>627</v>
      </c>
      <c r="T2548" t="s">
        <v>34</v>
      </c>
      <c r="U2548" t="s">
        <v>7</v>
      </c>
      <c r="V2548">
        <v>1128.71</v>
      </c>
      <c r="W2548">
        <v>0.78</v>
      </c>
      <c r="X2548">
        <v>1</v>
      </c>
      <c r="Y2548">
        <v>114</v>
      </c>
      <c r="Z2548">
        <v>70</v>
      </c>
      <c r="AA2548">
        <v>0</v>
      </c>
      <c r="AB2548">
        <v>0</v>
      </c>
      <c r="AC2548">
        <v>240</v>
      </c>
      <c r="AD2548">
        <v>1000</v>
      </c>
      <c r="AE2548">
        <v>1632</v>
      </c>
      <c r="AF2548">
        <v>0</v>
      </c>
      <c r="AG2548">
        <v>0</v>
      </c>
      <c r="AH2548">
        <v>0</v>
      </c>
      <c r="AI2548">
        <v>0</v>
      </c>
      <c r="AJ2548">
        <v>0</v>
      </c>
      <c r="AK2548">
        <v>0</v>
      </c>
      <c r="AL2548">
        <v>0</v>
      </c>
      <c r="AM2548">
        <v>0</v>
      </c>
      <c r="AN2548">
        <v>0</v>
      </c>
      <c r="AO2548">
        <v>0</v>
      </c>
      <c r="AP2548">
        <v>0</v>
      </c>
      <c r="AQ2548">
        <v>0</v>
      </c>
      <c r="AR2548">
        <v>0</v>
      </c>
      <c r="AS2548">
        <v>0</v>
      </c>
      <c r="AT2548">
        <v>0</v>
      </c>
      <c r="AU2548">
        <v>0</v>
      </c>
      <c r="AV2548">
        <v>0</v>
      </c>
      <c r="AW2548">
        <v>0</v>
      </c>
      <c r="AX2548">
        <v>1</v>
      </c>
    </row>
    <row r="2549" spans="1:50" x14ac:dyDescent="0.25">
      <c r="A2549" s="36">
        <v>5903794</v>
      </c>
      <c r="B2549" s="36">
        <v>45805</v>
      </c>
      <c r="C2549" t="s">
        <v>64</v>
      </c>
      <c r="D2549">
        <v>4146</v>
      </c>
      <c r="E2549">
        <v>3016</v>
      </c>
      <c r="F2549" s="1">
        <v>40830</v>
      </c>
      <c r="G2549" s="1">
        <v>40724</v>
      </c>
      <c r="H2549">
        <v>10</v>
      </c>
      <c r="I2549">
        <v>2011</v>
      </c>
      <c r="J2549">
        <v>-8.9939999999999998</v>
      </c>
      <c r="K2549">
        <v>-154.99799999999999</v>
      </c>
      <c r="L2549" t="s">
        <v>1623</v>
      </c>
      <c r="M2549" t="s">
        <v>1636</v>
      </c>
      <c r="N2549" s="1">
        <v>41949</v>
      </c>
      <c r="O2549">
        <v>-10.3996</v>
      </c>
      <c r="P2549">
        <v>-166.54089999999999</v>
      </c>
      <c r="Q2549" t="s">
        <v>71</v>
      </c>
      <c r="R2549" t="s">
        <v>626</v>
      </c>
      <c r="S2549" t="s">
        <v>627</v>
      </c>
      <c r="T2549" t="s">
        <v>34</v>
      </c>
      <c r="U2549" t="s">
        <v>7</v>
      </c>
      <c r="V2549">
        <v>1119.4698000000001</v>
      </c>
      <c r="W2549">
        <v>0.78</v>
      </c>
      <c r="X2549">
        <v>1</v>
      </c>
      <c r="Y2549">
        <v>90</v>
      </c>
      <c r="Z2549">
        <v>76</v>
      </c>
      <c r="AA2549">
        <v>0</v>
      </c>
      <c r="AB2549">
        <v>0</v>
      </c>
      <c r="AC2549">
        <v>240</v>
      </c>
      <c r="AD2549">
        <v>1000</v>
      </c>
      <c r="AE2549">
        <v>1452</v>
      </c>
      <c r="AF2549">
        <v>0</v>
      </c>
      <c r="AG2549">
        <v>0</v>
      </c>
      <c r="AH2549">
        <v>0</v>
      </c>
      <c r="AI2549">
        <v>0</v>
      </c>
      <c r="AJ2549">
        <v>0</v>
      </c>
      <c r="AK2549">
        <v>0</v>
      </c>
      <c r="AL2549">
        <v>0</v>
      </c>
      <c r="AM2549">
        <v>0</v>
      </c>
      <c r="AN2549">
        <v>0</v>
      </c>
      <c r="AO2549">
        <v>0</v>
      </c>
      <c r="AP2549">
        <v>0</v>
      </c>
      <c r="AQ2549">
        <v>0</v>
      </c>
      <c r="AR2549">
        <v>0</v>
      </c>
      <c r="AS2549">
        <v>0</v>
      </c>
      <c r="AT2549">
        <v>0</v>
      </c>
      <c r="AU2549">
        <v>0</v>
      </c>
      <c r="AV2549">
        <v>0</v>
      </c>
      <c r="AW2549">
        <v>0</v>
      </c>
      <c r="AX2549">
        <v>1</v>
      </c>
    </row>
    <row r="2550" spans="1:50" x14ac:dyDescent="0.25">
      <c r="A2550" s="36">
        <v>5903775</v>
      </c>
      <c r="B2550" s="36">
        <v>304596</v>
      </c>
      <c r="C2550" t="s">
        <v>65</v>
      </c>
      <c r="D2550">
        <v>4119</v>
      </c>
      <c r="E2550">
        <v>8062</v>
      </c>
      <c r="F2550" s="1">
        <v>40839</v>
      </c>
      <c r="G2550" s="1">
        <v>40724</v>
      </c>
      <c r="H2550">
        <v>10</v>
      </c>
      <c r="I2550">
        <v>2011</v>
      </c>
      <c r="J2550">
        <v>-8.9960000000000004</v>
      </c>
      <c r="K2550">
        <v>173.98699999999999</v>
      </c>
      <c r="L2550" t="s">
        <v>1623</v>
      </c>
      <c r="M2550" t="s">
        <v>1636</v>
      </c>
      <c r="N2550" s="1">
        <v>41969</v>
      </c>
      <c r="O2550">
        <v>-14.482799999999999</v>
      </c>
      <c r="P2550">
        <v>175.58600000000001</v>
      </c>
      <c r="Q2550" t="s">
        <v>33</v>
      </c>
      <c r="R2550" t="s">
        <v>626</v>
      </c>
      <c r="S2550" t="s">
        <v>627</v>
      </c>
      <c r="T2550" t="s">
        <v>34</v>
      </c>
      <c r="U2550" t="s">
        <v>7</v>
      </c>
      <c r="V2550">
        <v>1130.1467</v>
      </c>
      <c r="W2550">
        <v>0.78</v>
      </c>
      <c r="X2550">
        <v>1</v>
      </c>
      <c r="Y2550">
        <v>118</v>
      </c>
      <c r="Z2550">
        <v>92</v>
      </c>
      <c r="AA2550">
        <v>0</v>
      </c>
      <c r="AB2550">
        <v>0</v>
      </c>
      <c r="AC2550">
        <v>240</v>
      </c>
      <c r="AD2550">
        <v>1000</v>
      </c>
      <c r="AE2550">
        <v>2000</v>
      </c>
      <c r="AF2550">
        <v>0</v>
      </c>
      <c r="AG2550">
        <v>0</v>
      </c>
      <c r="AH2550">
        <v>0</v>
      </c>
      <c r="AI2550">
        <v>0</v>
      </c>
      <c r="AJ2550">
        <v>0</v>
      </c>
      <c r="AK2550">
        <v>0</v>
      </c>
      <c r="AL2550">
        <v>0</v>
      </c>
      <c r="AM2550">
        <v>0</v>
      </c>
      <c r="AN2550">
        <v>1</v>
      </c>
      <c r="AO2550">
        <v>0</v>
      </c>
      <c r="AP2550">
        <v>0</v>
      </c>
      <c r="AQ2550">
        <v>0</v>
      </c>
      <c r="AR2550">
        <v>0</v>
      </c>
      <c r="AS2550">
        <v>0</v>
      </c>
      <c r="AT2550">
        <v>0</v>
      </c>
      <c r="AU2550">
        <v>0</v>
      </c>
      <c r="AV2550">
        <v>0</v>
      </c>
      <c r="AW2550">
        <v>0</v>
      </c>
      <c r="AX2550">
        <v>1</v>
      </c>
    </row>
    <row r="2551" spans="1:50" x14ac:dyDescent="0.25">
      <c r="A2551" s="36">
        <v>5903774</v>
      </c>
      <c r="B2551" s="36">
        <v>374890</v>
      </c>
      <c r="C2551" t="s">
        <v>65</v>
      </c>
      <c r="D2551">
        <v>4118</v>
      </c>
      <c r="E2551">
        <v>8061</v>
      </c>
      <c r="F2551" s="1">
        <v>40841</v>
      </c>
      <c r="G2551" s="1">
        <v>40724</v>
      </c>
      <c r="H2551">
        <v>10</v>
      </c>
      <c r="I2551">
        <v>2011</v>
      </c>
      <c r="J2551">
        <v>-16.001999999999999</v>
      </c>
      <c r="K2551">
        <v>173.989</v>
      </c>
      <c r="L2551" t="s">
        <v>1623</v>
      </c>
      <c r="M2551" t="s">
        <v>1636</v>
      </c>
      <c r="N2551" s="1">
        <v>41971</v>
      </c>
      <c r="O2551">
        <v>-18.050999999999998</v>
      </c>
      <c r="P2551">
        <v>167.38800000000001</v>
      </c>
      <c r="Q2551" t="s">
        <v>33</v>
      </c>
      <c r="R2551" t="s">
        <v>626</v>
      </c>
      <c r="S2551" t="s">
        <v>627</v>
      </c>
      <c r="T2551" t="s">
        <v>34</v>
      </c>
      <c r="U2551" t="s">
        <v>7</v>
      </c>
      <c r="V2551">
        <v>1130.3735999999999</v>
      </c>
      <c r="W2551">
        <v>0.78</v>
      </c>
      <c r="X2551">
        <v>1</v>
      </c>
      <c r="Y2551">
        <v>118</v>
      </c>
      <c r="Z2551">
        <v>95</v>
      </c>
      <c r="AA2551">
        <v>0</v>
      </c>
      <c r="AB2551">
        <v>0</v>
      </c>
      <c r="AC2551">
        <v>240</v>
      </c>
      <c r="AD2551">
        <v>1000</v>
      </c>
      <c r="AE2551">
        <v>2000</v>
      </c>
      <c r="AF2551">
        <v>0</v>
      </c>
      <c r="AG2551">
        <v>0</v>
      </c>
      <c r="AH2551">
        <v>0</v>
      </c>
      <c r="AI2551">
        <v>0</v>
      </c>
      <c r="AJ2551">
        <v>0</v>
      </c>
      <c r="AK2551">
        <v>0</v>
      </c>
      <c r="AL2551">
        <v>0</v>
      </c>
      <c r="AM2551">
        <v>0</v>
      </c>
      <c r="AN2551">
        <v>1</v>
      </c>
      <c r="AO2551">
        <v>0</v>
      </c>
      <c r="AP2551">
        <v>0</v>
      </c>
      <c r="AQ2551">
        <v>0</v>
      </c>
      <c r="AR2551">
        <v>0</v>
      </c>
      <c r="AS2551">
        <v>0</v>
      </c>
      <c r="AT2551">
        <v>0</v>
      </c>
      <c r="AU2551">
        <v>0</v>
      </c>
      <c r="AV2551">
        <v>0</v>
      </c>
      <c r="AW2551">
        <v>0</v>
      </c>
      <c r="AX2551">
        <v>1</v>
      </c>
    </row>
    <row r="2552" spans="1:50" x14ac:dyDescent="0.25">
      <c r="A2552" s="36">
        <v>5903773</v>
      </c>
      <c r="B2552" s="36">
        <v>374455</v>
      </c>
      <c r="C2552" t="s">
        <v>65</v>
      </c>
      <c r="D2552">
        <v>4117</v>
      </c>
      <c r="E2552">
        <v>8060</v>
      </c>
      <c r="F2552" s="1">
        <v>40839</v>
      </c>
      <c r="G2552" s="1">
        <v>40724</v>
      </c>
      <c r="H2552">
        <v>10</v>
      </c>
      <c r="I2552">
        <v>2011</v>
      </c>
      <c r="J2552">
        <v>-8.9960000000000004</v>
      </c>
      <c r="K2552">
        <v>174.98699999999999</v>
      </c>
      <c r="L2552" t="s">
        <v>1623</v>
      </c>
      <c r="M2552" t="s">
        <v>1636</v>
      </c>
      <c r="N2552" s="1">
        <v>41970</v>
      </c>
      <c r="O2552">
        <v>-8.2430000000000003</v>
      </c>
      <c r="P2552">
        <v>176.95099999999999</v>
      </c>
      <c r="Q2552" t="s">
        <v>33</v>
      </c>
      <c r="R2552" t="s">
        <v>626</v>
      </c>
      <c r="S2552" t="s">
        <v>627</v>
      </c>
      <c r="T2552" t="s">
        <v>34</v>
      </c>
      <c r="U2552" t="s">
        <v>7</v>
      </c>
      <c r="V2552">
        <v>1131.0160000000001</v>
      </c>
      <c r="W2552">
        <v>0.78</v>
      </c>
      <c r="X2552">
        <v>1</v>
      </c>
      <c r="Y2552">
        <v>120</v>
      </c>
      <c r="Z2552">
        <v>94</v>
      </c>
      <c r="AA2552">
        <v>0</v>
      </c>
      <c r="AB2552">
        <v>0</v>
      </c>
      <c r="AC2552">
        <v>240</v>
      </c>
      <c r="AD2552">
        <v>1000</v>
      </c>
      <c r="AE2552">
        <v>2000</v>
      </c>
      <c r="AF2552">
        <v>0</v>
      </c>
      <c r="AG2552">
        <v>0</v>
      </c>
      <c r="AH2552">
        <v>0</v>
      </c>
      <c r="AI2552">
        <v>0</v>
      </c>
      <c r="AJ2552">
        <v>0</v>
      </c>
      <c r="AK2552">
        <v>0</v>
      </c>
      <c r="AL2552">
        <v>0</v>
      </c>
      <c r="AM2552">
        <v>0</v>
      </c>
      <c r="AN2552">
        <v>1</v>
      </c>
      <c r="AO2552">
        <v>0</v>
      </c>
      <c r="AP2552">
        <v>0</v>
      </c>
      <c r="AQ2552">
        <v>0</v>
      </c>
      <c r="AR2552">
        <v>0</v>
      </c>
      <c r="AS2552">
        <v>0</v>
      </c>
      <c r="AT2552">
        <v>0</v>
      </c>
      <c r="AU2552">
        <v>0</v>
      </c>
      <c r="AV2552">
        <v>0</v>
      </c>
      <c r="AW2552">
        <v>0</v>
      </c>
      <c r="AX2552">
        <v>1</v>
      </c>
    </row>
    <row r="2553" spans="1:50" x14ac:dyDescent="0.25">
      <c r="A2553" s="36">
        <v>5903787</v>
      </c>
      <c r="B2553" s="36">
        <v>92698</v>
      </c>
      <c r="C2553" t="s">
        <v>65</v>
      </c>
      <c r="D2553">
        <v>4139</v>
      </c>
      <c r="E2553">
        <v>7018</v>
      </c>
      <c r="F2553" s="1">
        <v>40829</v>
      </c>
      <c r="G2553" s="1">
        <v>40751</v>
      </c>
      <c r="H2553">
        <v>10</v>
      </c>
      <c r="I2553">
        <v>2011</v>
      </c>
      <c r="J2553">
        <v>-9</v>
      </c>
      <c r="K2553">
        <v>-150</v>
      </c>
      <c r="L2553" t="s">
        <v>1623</v>
      </c>
      <c r="M2553" t="s">
        <v>1636</v>
      </c>
      <c r="N2553" s="1">
        <v>41970</v>
      </c>
      <c r="O2553">
        <v>-6.9329999999999998</v>
      </c>
      <c r="P2553">
        <v>-139.82499999999999</v>
      </c>
      <c r="Q2553" t="s">
        <v>19</v>
      </c>
      <c r="R2553" t="s">
        <v>626</v>
      </c>
      <c r="S2553" t="s">
        <v>627</v>
      </c>
      <c r="T2553" t="s">
        <v>34</v>
      </c>
      <c r="U2553" t="s">
        <v>7</v>
      </c>
      <c r="V2553">
        <v>1141.3257000000001</v>
      </c>
      <c r="W2553">
        <v>0.78</v>
      </c>
      <c r="X2553">
        <v>1</v>
      </c>
      <c r="Y2553">
        <v>123</v>
      </c>
      <c r="Z2553">
        <v>81</v>
      </c>
      <c r="AA2553">
        <v>0</v>
      </c>
      <c r="AB2553">
        <v>0</v>
      </c>
      <c r="AC2553">
        <v>240</v>
      </c>
      <c r="AD2553">
        <v>1000</v>
      </c>
      <c r="AE2553">
        <v>2000</v>
      </c>
      <c r="AF2553">
        <v>0</v>
      </c>
      <c r="AG2553">
        <v>0</v>
      </c>
      <c r="AH2553">
        <v>0</v>
      </c>
      <c r="AI2553">
        <v>0</v>
      </c>
      <c r="AJ2553">
        <v>0</v>
      </c>
      <c r="AK2553">
        <v>0</v>
      </c>
      <c r="AL2553">
        <v>0</v>
      </c>
      <c r="AM2553">
        <v>0</v>
      </c>
      <c r="AN2553">
        <v>1</v>
      </c>
      <c r="AO2553">
        <v>0</v>
      </c>
      <c r="AP2553">
        <v>0</v>
      </c>
      <c r="AQ2553">
        <v>0</v>
      </c>
      <c r="AR2553">
        <v>0</v>
      </c>
      <c r="AS2553">
        <v>0</v>
      </c>
      <c r="AT2553">
        <v>0</v>
      </c>
      <c r="AU2553">
        <v>0</v>
      </c>
      <c r="AV2553">
        <v>0</v>
      </c>
      <c r="AW2553">
        <v>0</v>
      </c>
      <c r="AX2553">
        <v>1</v>
      </c>
    </row>
    <row r="2554" spans="1:50" x14ac:dyDescent="0.25">
      <c r="A2554" s="36">
        <v>5903771</v>
      </c>
      <c r="B2554" s="36">
        <v>374089</v>
      </c>
      <c r="C2554" t="s">
        <v>65</v>
      </c>
      <c r="D2554">
        <v>4115</v>
      </c>
      <c r="E2554">
        <v>8058</v>
      </c>
      <c r="F2554" s="1">
        <v>40828</v>
      </c>
      <c r="G2554" s="1">
        <v>40724</v>
      </c>
      <c r="H2554">
        <v>10</v>
      </c>
      <c r="I2554">
        <v>2011</v>
      </c>
      <c r="J2554">
        <v>-13</v>
      </c>
      <c r="K2554">
        <v>-149.80000000000001</v>
      </c>
      <c r="L2554" t="s">
        <v>1623</v>
      </c>
      <c r="M2554" t="s">
        <v>1636</v>
      </c>
      <c r="N2554" s="1">
        <v>41968</v>
      </c>
      <c r="O2554">
        <v>-12.731</v>
      </c>
      <c r="P2554">
        <v>-157.21700000000001</v>
      </c>
      <c r="Q2554" t="s">
        <v>33</v>
      </c>
      <c r="R2554" t="s">
        <v>626</v>
      </c>
      <c r="S2554" t="s">
        <v>627</v>
      </c>
      <c r="T2554" t="s">
        <v>34</v>
      </c>
      <c r="U2554" t="s">
        <v>7</v>
      </c>
      <c r="V2554">
        <v>1140.5160000000001</v>
      </c>
      <c r="W2554">
        <v>0.78</v>
      </c>
      <c r="X2554">
        <v>1</v>
      </c>
      <c r="Y2554">
        <v>123</v>
      </c>
      <c r="Z2554">
        <v>97</v>
      </c>
      <c r="AA2554">
        <v>0</v>
      </c>
      <c r="AB2554">
        <v>0</v>
      </c>
      <c r="AC2554">
        <v>240</v>
      </c>
      <c r="AD2554">
        <v>1000</v>
      </c>
      <c r="AE2554">
        <v>2000</v>
      </c>
      <c r="AF2554">
        <v>0</v>
      </c>
      <c r="AG2554">
        <v>0</v>
      </c>
      <c r="AH2554">
        <v>0</v>
      </c>
      <c r="AI2554">
        <v>0</v>
      </c>
      <c r="AJ2554">
        <v>0</v>
      </c>
      <c r="AK2554">
        <v>0</v>
      </c>
      <c r="AL2554">
        <v>0</v>
      </c>
      <c r="AM2554">
        <v>0</v>
      </c>
      <c r="AN2554">
        <v>1</v>
      </c>
      <c r="AO2554">
        <v>0</v>
      </c>
      <c r="AP2554">
        <v>0</v>
      </c>
      <c r="AQ2554">
        <v>0</v>
      </c>
      <c r="AR2554">
        <v>0</v>
      </c>
      <c r="AS2554">
        <v>0</v>
      </c>
      <c r="AT2554">
        <v>0</v>
      </c>
      <c r="AU2554">
        <v>0</v>
      </c>
      <c r="AV2554">
        <v>0</v>
      </c>
      <c r="AW2554">
        <v>0</v>
      </c>
      <c r="AX2554">
        <v>1</v>
      </c>
    </row>
    <row r="2555" spans="1:50" x14ac:dyDescent="0.25">
      <c r="A2555" s="36">
        <v>5903770</v>
      </c>
      <c r="B2555" s="36">
        <v>374154</v>
      </c>
      <c r="C2555" t="s">
        <v>65</v>
      </c>
      <c r="D2555">
        <v>4114</v>
      </c>
      <c r="E2555">
        <v>8057</v>
      </c>
      <c r="F2555" s="1">
        <v>40819</v>
      </c>
      <c r="G2555" s="1">
        <v>40724</v>
      </c>
      <c r="H2555">
        <v>10</v>
      </c>
      <c r="I2555">
        <v>2011</v>
      </c>
      <c r="J2555">
        <v>-12.150700000000001</v>
      </c>
      <c r="K2555">
        <v>-140.63390000000001</v>
      </c>
      <c r="L2555" t="s">
        <v>1623</v>
      </c>
      <c r="M2555" t="s">
        <v>1636</v>
      </c>
      <c r="N2555" s="1">
        <v>41968</v>
      </c>
      <c r="O2555">
        <v>-11.119</v>
      </c>
      <c r="P2555">
        <v>-139.03</v>
      </c>
      <c r="Q2555" t="s">
        <v>33</v>
      </c>
      <c r="R2555" t="s">
        <v>626</v>
      </c>
      <c r="S2555" t="s">
        <v>627</v>
      </c>
      <c r="T2555" t="s">
        <v>34</v>
      </c>
      <c r="U2555" t="s">
        <v>7</v>
      </c>
      <c r="V2555">
        <v>1149.2660000000001</v>
      </c>
      <c r="W2555">
        <v>0.78</v>
      </c>
      <c r="X2555">
        <v>1</v>
      </c>
      <c r="Y2555">
        <v>120</v>
      </c>
      <c r="Z2555">
        <v>94</v>
      </c>
      <c r="AA2555">
        <v>0</v>
      </c>
      <c r="AB2555">
        <v>0</v>
      </c>
      <c r="AC2555">
        <v>240</v>
      </c>
      <c r="AD2555">
        <v>1000</v>
      </c>
      <c r="AE2555">
        <v>2000</v>
      </c>
      <c r="AF2555">
        <v>0</v>
      </c>
      <c r="AG2555">
        <v>0</v>
      </c>
      <c r="AH2555">
        <v>0</v>
      </c>
      <c r="AI2555">
        <v>0</v>
      </c>
      <c r="AJ2555">
        <v>0</v>
      </c>
      <c r="AK2555">
        <v>0</v>
      </c>
      <c r="AL2555">
        <v>0</v>
      </c>
      <c r="AM2555">
        <v>0</v>
      </c>
      <c r="AN2555">
        <v>1</v>
      </c>
      <c r="AO2555">
        <v>0</v>
      </c>
      <c r="AP2555">
        <v>0</v>
      </c>
      <c r="AQ2555">
        <v>0</v>
      </c>
      <c r="AR2555">
        <v>0</v>
      </c>
      <c r="AS2555">
        <v>0</v>
      </c>
      <c r="AT2555">
        <v>0</v>
      </c>
      <c r="AU2555">
        <v>0</v>
      </c>
      <c r="AV2555">
        <v>0</v>
      </c>
      <c r="AW2555">
        <v>0</v>
      </c>
      <c r="AX2555">
        <v>1</v>
      </c>
    </row>
    <row r="2556" spans="1:50" x14ac:dyDescent="0.25">
      <c r="A2556" s="36">
        <v>5903768</v>
      </c>
      <c r="B2556" s="36">
        <v>374789</v>
      </c>
      <c r="C2556" t="s">
        <v>65</v>
      </c>
      <c r="D2556">
        <v>4112</v>
      </c>
      <c r="E2556">
        <v>8055</v>
      </c>
      <c r="F2556" s="1">
        <v>40816</v>
      </c>
      <c r="G2556" s="1">
        <v>40724</v>
      </c>
      <c r="H2556">
        <v>9</v>
      </c>
      <c r="I2556">
        <v>2011</v>
      </c>
      <c r="J2556">
        <v>-9.7505000000000006</v>
      </c>
      <c r="K2556">
        <v>-128.9983</v>
      </c>
      <c r="L2556" t="s">
        <v>1623</v>
      </c>
      <c r="M2556" t="s">
        <v>1636</v>
      </c>
      <c r="N2556" s="1">
        <v>41966</v>
      </c>
      <c r="O2556">
        <v>-10.634</v>
      </c>
      <c r="P2556">
        <v>-126.434</v>
      </c>
      <c r="Q2556" t="s">
        <v>33</v>
      </c>
      <c r="R2556" t="s">
        <v>626</v>
      </c>
      <c r="S2556" t="s">
        <v>627</v>
      </c>
      <c r="T2556" t="s">
        <v>34</v>
      </c>
      <c r="U2556" t="s">
        <v>7</v>
      </c>
      <c r="V2556">
        <v>1150.1069</v>
      </c>
      <c r="W2556">
        <v>0.78</v>
      </c>
      <c r="X2556">
        <v>1</v>
      </c>
      <c r="Y2556">
        <v>120</v>
      </c>
      <c r="Z2556">
        <v>94</v>
      </c>
      <c r="AA2556">
        <v>0</v>
      </c>
      <c r="AB2556">
        <v>0</v>
      </c>
      <c r="AC2556">
        <v>240</v>
      </c>
      <c r="AD2556">
        <v>1000</v>
      </c>
      <c r="AE2556">
        <v>2000</v>
      </c>
      <c r="AF2556">
        <v>0</v>
      </c>
      <c r="AG2556">
        <v>0</v>
      </c>
      <c r="AH2556">
        <v>0</v>
      </c>
      <c r="AI2556">
        <v>0</v>
      </c>
      <c r="AJ2556">
        <v>0</v>
      </c>
      <c r="AK2556">
        <v>0</v>
      </c>
      <c r="AL2556">
        <v>0</v>
      </c>
      <c r="AM2556">
        <v>0</v>
      </c>
      <c r="AN2556">
        <v>1</v>
      </c>
      <c r="AO2556">
        <v>0</v>
      </c>
      <c r="AP2556">
        <v>0</v>
      </c>
      <c r="AQ2556">
        <v>0</v>
      </c>
      <c r="AR2556">
        <v>0</v>
      </c>
      <c r="AS2556">
        <v>0</v>
      </c>
      <c r="AT2556">
        <v>0</v>
      </c>
      <c r="AU2556">
        <v>0</v>
      </c>
      <c r="AV2556">
        <v>0</v>
      </c>
      <c r="AW2556">
        <v>0</v>
      </c>
      <c r="AX2556">
        <v>1</v>
      </c>
    </row>
    <row r="2557" spans="1:50" x14ac:dyDescent="0.25">
      <c r="A2557" s="36">
        <v>5903783</v>
      </c>
      <c r="B2557" s="36">
        <v>92886</v>
      </c>
      <c r="C2557" t="s">
        <v>65</v>
      </c>
      <c r="D2557">
        <v>4135</v>
      </c>
      <c r="E2557">
        <v>7014</v>
      </c>
      <c r="F2557" s="1">
        <v>40815</v>
      </c>
      <c r="G2557" s="1">
        <v>40751</v>
      </c>
      <c r="H2557">
        <v>9</v>
      </c>
      <c r="I2557">
        <v>2011</v>
      </c>
      <c r="J2557">
        <v>-10.117699999999999</v>
      </c>
      <c r="K2557">
        <v>-126.0014</v>
      </c>
      <c r="L2557" t="s">
        <v>1623</v>
      </c>
      <c r="M2557" t="s">
        <v>1636</v>
      </c>
      <c r="N2557" s="1">
        <v>41966</v>
      </c>
      <c r="O2557">
        <v>-10.952999999999999</v>
      </c>
      <c r="P2557">
        <v>-128.72200000000001</v>
      </c>
      <c r="Q2557" t="s">
        <v>19</v>
      </c>
      <c r="R2557" t="s">
        <v>626</v>
      </c>
      <c r="S2557" t="s">
        <v>627</v>
      </c>
      <c r="T2557" t="s">
        <v>34</v>
      </c>
      <c r="U2557" t="s">
        <v>7</v>
      </c>
      <c r="V2557">
        <v>1151.3194000000001</v>
      </c>
      <c r="W2557">
        <v>0.78</v>
      </c>
      <c r="X2557">
        <v>1</v>
      </c>
      <c r="Y2557">
        <v>120</v>
      </c>
      <c r="Z2557">
        <v>80</v>
      </c>
      <c r="AA2557">
        <v>0</v>
      </c>
      <c r="AB2557">
        <v>0</v>
      </c>
      <c r="AC2557">
        <v>240</v>
      </c>
      <c r="AD2557">
        <v>1000</v>
      </c>
      <c r="AE2557">
        <v>2000</v>
      </c>
      <c r="AF2557">
        <v>0</v>
      </c>
      <c r="AG2557">
        <v>0</v>
      </c>
      <c r="AH2557">
        <v>0</v>
      </c>
      <c r="AI2557">
        <v>0</v>
      </c>
      <c r="AJ2557">
        <v>0</v>
      </c>
      <c r="AK2557">
        <v>0</v>
      </c>
      <c r="AL2557">
        <v>0</v>
      </c>
      <c r="AM2557">
        <v>0</v>
      </c>
      <c r="AN2557">
        <v>1</v>
      </c>
      <c r="AO2557">
        <v>0</v>
      </c>
      <c r="AP2557">
        <v>0</v>
      </c>
      <c r="AQ2557">
        <v>0</v>
      </c>
      <c r="AR2557">
        <v>0</v>
      </c>
      <c r="AS2557">
        <v>0</v>
      </c>
      <c r="AT2557">
        <v>0</v>
      </c>
      <c r="AU2557">
        <v>0</v>
      </c>
      <c r="AV2557">
        <v>0</v>
      </c>
      <c r="AW2557">
        <v>0</v>
      </c>
      <c r="AX2557">
        <v>1</v>
      </c>
    </row>
    <row r="2558" spans="1:50" x14ac:dyDescent="0.25">
      <c r="A2558" s="36">
        <v>5903767</v>
      </c>
      <c r="B2558" s="36">
        <v>374354</v>
      </c>
      <c r="C2558" t="s">
        <v>65</v>
      </c>
      <c r="D2558">
        <v>4111</v>
      </c>
      <c r="E2558">
        <v>8054</v>
      </c>
      <c r="F2558" s="1">
        <v>40814</v>
      </c>
      <c r="G2558" s="1">
        <v>40724</v>
      </c>
      <c r="H2558">
        <v>9</v>
      </c>
      <c r="I2558">
        <v>2011</v>
      </c>
      <c r="J2558">
        <v>-10.368600000000001</v>
      </c>
      <c r="K2558">
        <v>-124.0085</v>
      </c>
      <c r="L2558" t="s">
        <v>1623</v>
      </c>
      <c r="M2558" t="s">
        <v>1636</v>
      </c>
      <c r="N2558" s="1">
        <v>41967</v>
      </c>
      <c r="O2558">
        <v>-7.9909999999999997</v>
      </c>
      <c r="P2558">
        <v>-123.051</v>
      </c>
      <c r="Q2558" t="s">
        <v>33</v>
      </c>
      <c r="R2558" t="s">
        <v>626</v>
      </c>
      <c r="S2558" t="s">
        <v>627</v>
      </c>
      <c r="T2558" t="s">
        <v>34</v>
      </c>
      <c r="U2558" t="s">
        <v>7</v>
      </c>
      <c r="V2558">
        <v>1153.7520999999999</v>
      </c>
      <c r="W2558">
        <v>0.78</v>
      </c>
      <c r="X2558">
        <v>1</v>
      </c>
      <c r="Y2558">
        <v>114</v>
      </c>
      <c r="Z2558">
        <v>94</v>
      </c>
      <c r="AA2558">
        <v>0</v>
      </c>
      <c r="AB2558">
        <v>0</v>
      </c>
      <c r="AC2558">
        <v>240</v>
      </c>
      <c r="AD2558">
        <v>1000</v>
      </c>
      <c r="AE2558">
        <v>2000</v>
      </c>
      <c r="AF2558">
        <v>0</v>
      </c>
      <c r="AG2558">
        <v>0</v>
      </c>
      <c r="AH2558">
        <v>0</v>
      </c>
      <c r="AI2558">
        <v>0</v>
      </c>
      <c r="AJ2558">
        <v>0</v>
      </c>
      <c r="AK2558">
        <v>0</v>
      </c>
      <c r="AL2558">
        <v>0</v>
      </c>
      <c r="AM2558">
        <v>0</v>
      </c>
      <c r="AN2558">
        <v>1</v>
      </c>
      <c r="AO2558">
        <v>0</v>
      </c>
      <c r="AP2558">
        <v>0</v>
      </c>
      <c r="AQ2558">
        <v>0</v>
      </c>
      <c r="AR2558">
        <v>0</v>
      </c>
      <c r="AS2558">
        <v>0</v>
      </c>
      <c r="AT2558">
        <v>0</v>
      </c>
      <c r="AU2558">
        <v>0</v>
      </c>
      <c r="AV2558">
        <v>0</v>
      </c>
      <c r="AW2558">
        <v>0</v>
      </c>
      <c r="AX2558">
        <v>1</v>
      </c>
    </row>
    <row r="2559" spans="1:50" x14ac:dyDescent="0.25">
      <c r="A2559" s="36">
        <v>3901025</v>
      </c>
      <c r="B2559" s="36">
        <v>374290</v>
      </c>
      <c r="C2559" t="s">
        <v>65</v>
      </c>
      <c r="D2559">
        <v>4110</v>
      </c>
      <c r="E2559">
        <v>8053</v>
      </c>
      <c r="F2559" s="1">
        <v>40813</v>
      </c>
      <c r="G2559" s="1">
        <v>40724</v>
      </c>
      <c r="H2559">
        <v>9</v>
      </c>
      <c r="I2559">
        <v>2011</v>
      </c>
      <c r="J2559">
        <v>-11.0001</v>
      </c>
      <c r="K2559">
        <v>-119.0043</v>
      </c>
      <c r="L2559" t="s">
        <v>1623</v>
      </c>
      <c r="M2559" t="s">
        <v>1636</v>
      </c>
      <c r="N2559" s="1">
        <v>41973</v>
      </c>
      <c r="O2559">
        <v>-13.426</v>
      </c>
      <c r="P2559">
        <v>-107.86799999999999</v>
      </c>
      <c r="Q2559" t="s">
        <v>33</v>
      </c>
      <c r="R2559" t="s">
        <v>626</v>
      </c>
      <c r="S2559" t="s">
        <v>627</v>
      </c>
      <c r="T2559" t="s">
        <v>34</v>
      </c>
      <c r="U2559" t="s">
        <v>7</v>
      </c>
      <c r="V2559">
        <v>1160.0799</v>
      </c>
      <c r="W2559">
        <v>0.78</v>
      </c>
      <c r="X2559">
        <v>1</v>
      </c>
      <c r="Y2559">
        <v>114</v>
      </c>
      <c r="Z2559">
        <v>90</v>
      </c>
      <c r="AA2559">
        <v>0</v>
      </c>
      <c r="AB2559">
        <v>0</v>
      </c>
      <c r="AC2559">
        <v>240</v>
      </c>
      <c r="AD2559">
        <v>1000</v>
      </c>
      <c r="AE2559">
        <v>2000</v>
      </c>
      <c r="AF2559">
        <v>0</v>
      </c>
      <c r="AG2559">
        <v>0</v>
      </c>
      <c r="AH2559">
        <v>0</v>
      </c>
      <c r="AI2559">
        <v>0</v>
      </c>
      <c r="AJ2559">
        <v>0</v>
      </c>
      <c r="AK2559">
        <v>0</v>
      </c>
      <c r="AL2559">
        <v>0</v>
      </c>
      <c r="AM2559">
        <v>0</v>
      </c>
      <c r="AN2559">
        <v>1</v>
      </c>
      <c r="AO2559">
        <v>0</v>
      </c>
      <c r="AP2559">
        <v>0</v>
      </c>
      <c r="AQ2559">
        <v>0</v>
      </c>
      <c r="AR2559">
        <v>0</v>
      </c>
      <c r="AS2559">
        <v>0</v>
      </c>
      <c r="AT2559">
        <v>0</v>
      </c>
      <c r="AU2559">
        <v>0</v>
      </c>
      <c r="AV2559">
        <v>0</v>
      </c>
      <c r="AW2559">
        <v>0</v>
      </c>
      <c r="AX2559">
        <v>1</v>
      </c>
    </row>
    <row r="2560" spans="1:50" x14ac:dyDescent="0.25">
      <c r="A2560" s="36">
        <v>3901024</v>
      </c>
      <c r="B2560" s="36">
        <v>314861</v>
      </c>
      <c r="C2560" t="s">
        <v>65</v>
      </c>
      <c r="D2560">
        <v>4109</v>
      </c>
      <c r="E2560">
        <v>8052</v>
      </c>
      <c r="F2560" s="1">
        <v>40812</v>
      </c>
      <c r="G2560" s="1">
        <v>40724</v>
      </c>
      <c r="H2560">
        <v>9</v>
      </c>
      <c r="I2560">
        <v>2011</v>
      </c>
      <c r="J2560">
        <v>-10.9978</v>
      </c>
      <c r="K2560">
        <v>-114.0021</v>
      </c>
      <c r="L2560" t="s">
        <v>1623</v>
      </c>
      <c r="M2560" t="s">
        <v>1636</v>
      </c>
      <c r="N2560" s="1">
        <v>41971</v>
      </c>
      <c r="O2560">
        <v>-10.752000000000001</v>
      </c>
      <c r="P2560">
        <v>-129.535</v>
      </c>
      <c r="Q2560" t="s">
        <v>33</v>
      </c>
      <c r="R2560" t="s">
        <v>626</v>
      </c>
      <c r="S2560" t="s">
        <v>627</v>
      </c>
      <c r="T2560" t="s">
        <v>34</v>
      </c>
      <c r="U2560" t="s">
        <v>7</v>
      </c>
      <c r="V2560">
        <v>1159.2528</v>
      </c>
      <c r="W2560">
        <v>0.78</v>
      </c>
      <c r="X2560">
        <v>1</v>
      </c>
      <c r="Y2560">
        <v>121</v>
      </c>
      <c r="Z2560">
        <v>90</v>
      </c>
      <c r="AA2560">
        <v>0</v>
      </c>
      <c r="AB2560">
        <v>0</v>
      </c>
      <c r="AC2560">
        <v>240</v>
      </c>
      <c r="AD2560">
        <v>1000</v>
      </c>
      <c r="AE2560">
        <v>2000</v>
      </c>
      <c r="AF2560">
        <v>0</v>
      </c>
      <c r="AG2560">
        <v>0</v>
      </c>
      <c r="AH2560">
        <v>0</v>
      </c>
      <c r="AI2560">
        <v>0</v>
      </c>
      <c r="AJ2560">
        <v>0</v>
      </c>
      <c r="AK2560">
        <v>0</v>
      </c>
      <c r="AL2560">
        <v>0</v>
      </c>
      <c r="AM2560">
        <v>0</v>
      </c>
      <c r="AN2560">
        <v>1</v>
      </c>
      <c r="AO2560">
        <v>0</v>
      </c>
      <c r="AP2560">
        <v>0</v>
      </c>
      <c r="AQ2560">
        <v>0</v>
      </c>
      <c r="AR2560">
        <v>0</v>
      </c>
      <c r="AS2560">
        <v>0</v>
      </c>
      <c r="AT2560">
        <v>0</v>
      </c>
      <c r="AU2560">
        <v>0</v>
      </c>
      <c r="AV2560">
        <v>0</v>
      </c>
      <c r="AW2560">
        <v>0</v>
      </c>
      <c r="AX2560">
        <v>1</v>
      </c>
    </row>
    <row r="2561" spans="1:50" x14ac:dyDescent="0.25">
      <c r="A2561" s="36">
        <v>3901032</v>
      </c>
      <c r="B2561" s="36">
        <v>94137</v>
      </c>
      <c r="C2561" t="s">
        <v>65</v>
      </c>
      <c r="D2561">
        <v>4132</v>
      </c>
      <c r="E2561">
        <v>7011</v>
      </c>
      <c r="F2561" s="1">
        <v>40811</v>
      </c>
      <c r="G2561" s="1">
        <v>40751</v>
      </c>
      <c r="H2561">
        <v>9</v>
      </c>
      <c r="I2561">
        <v>2011</v>
      </c>
      <c r="J2561">
        <v>-11</v>
      </c>
      <c r="K2561">
        <v>-111</v>
      </c>
      <c r="L2561" t="s">
        <v>1623</v>
      </c>
      <c r="M2561" t="s">
        <v>1636</v>
      </c>
      <c r="N2561" s="1">
        <v>41971</v>
      </c>
      <c r="O2561">
        <v>-12.25</v>
      </c>
      <c r="P2561">
        <v>-113.229</v>
      </c>
      <c r="Q2561" t="s">
        <v>19</v>
      </c>
      <c r="R2561" t="s">
        <v>626</v>
      </c>
      <c r="S2561" t="s">
        <v>627</v>
      </c>
      <c r="T2561" t="s">
        <v>34</v>
      </c>
      <c r="U2561" t="s">
        <v>7</v>
      </c>
      <c r="V2561">
        <v>1160.2778000000001</v>
      </c>
      <c r="W2561">
        <v>0.78</v>
      </c>
      <c r="X2561">
        <v>1</v>
      </c>
      <c r="Y2561">
        <v>114</v>
      </c>
      <c r="Z2561">
        <v>80</v>
      </c>
      <c r="AA2561">
        <v>0</v>
      </c>
      <c r="AB2561">
        <v>0</v>
      </c>
      <c r="AC2561">
        <v>240</v>
      </c>
      <c r="AD2561">
        <v>1000</v>
      </c>
      <c r="AE2561">
        <v>2000</v>
      </c>
      <c r="AF2561">
        <v>0</v>
      </c>
      <c r="AG2561">
        <v>0</v>
      </c>
      <c r="AH2561">
        <v>0</v>
      </c>
      <c r="AI2561">
        <v>0</v>
      </c>
      <c r="AJ2561">
        <v>0</v>
      </c>
      <c r="AK2561">
        <v>0</v>
      </c>
      <c r="AL2561">
        <v>0</v>
      </c>
      <c r="AM2561">
        <v>0</v>
      </c>
      <c r="AN2561">
        <v>1</v>
      </c>
      <c r="AO2561">
        <v>0</v>
      </c>
      <c r="AP2561">
        <v>0</v>
      </c>
      <c r="AQ2561">
        <v>0</v>
      </c>
      <c r="AR2561">
        <v>0</v>
      </c>
      <c r="AS2561">
        <v>0</v>
      </c>
      <c r="AT2561">
        <v>0</v>
      </c>
      <c r="AU2561">
        <v>0</v>
      </c>
      <c r="AV2561">
        <v>0</v>
      </c>
      <c r="AW2561">
        <v>0</v>
      </c>
      <c r="AX2561">
        <v>1</v>
      </c>
    </row>
    <row r="2562" spans="1:50" x14ac:dyDescent="0.25">
      <c r="A2562" s="36">
        <v>3901021</v>
      </c>
      <c r="B2562" s="36">
        <v>374953</v>
      </c>
      <c r="C2562" t="s">
        <v>65</v>
      </c>
      <c r="D2562">
        <v>4106</v>
      </c>
      <c r="E2562">
        <v>8049</v>
      </c>
      <c r="F2562" s="1">
        <v>40807</v>
      </c>
      <c r="G2562" s="1">
        <v>40724</v>
      </c>
      <c r="H2562">
        <v>9</v>
      </c>
      <c r="I2562">
        <v>2011</v>
      </c>
      <c r="J2562">
        <v>-15.5053</v>
      </c>
      <c r="K2562">
        <v>-97.000500000000002</v>
      </c>
      <c r="L2562" t="s">
        <v>1623</v>
      </c>
      <c r="M2562" t="s">
        <v>1636</v>
      </c>
      <c r="N2562" s="1">
        <v>41966</v>
      </c>
      <c r="O2562">
        <v>-14.593999999999999</v>
      </c>
      <c r="P2562">
        <v>-100.48699999999999</v>
      </c>
      <c r="Q2562" t="s">
        <v>33</v>
      </c>
      <c r="R2562" t="s">
        <v>626</v>
      </c>
      <c r="S2562" t="s">
        <v>627</v>
      </c>
      <c r="T2562" t="s">
        <v>34</v>
      </c>
      <c r="U2562" t="s">
        <v>7</v>
      </c>
      <c r="V2562">
        <v>1159.5110999999999</v>
      </c>
      <c r="W2562">
        <v>0.78</v>
      </c>
      <c r="X2562">
        <v>1</v>
      </c>
      <c r="Y2562">
        <v>121</v>
      </c>
      <c r="Z2562">
        <v>90</v>
      </c>
      <c r="AA2562">
        <v>0</v>
      </c>
      <c r="AB2562">
        <v>0</v>
      </c>
      <c r="AC2562">
        <v>240</v>
      </c>
      <c r="AD2562">
        <v>1000</v>
      </c>
      <c r="AE2562">
        <v>2000</v>
      </c>
      <c r="AF2562">
        <v>0</v>
      </c>
      <c r="AG2562">
        <v>0</v>
      </c>
      <c r="AH2562">
        <v>0</v>
      </c>
      <c r="AI2562">
        <v>0</v>
      </c>
      <c r="AJ2562">
        <v>0</v>
      </c>
      <c r="AK2562">
        <v>0</v>
      </c>
      <c r="AL2562">
        <v>0</v>
      </c>
      <c r="AM2562">
        <v>0</v>
      </c>
      <c r="AN2562">
        <v>1</v>
      </c>
      <c r="AO2562">
        <v>0</v>
      </c>
      <c r="AP2562">
        <v>0</v>
      </c>
      <c r="AQ2562">
        <v>0</v>
      </c>
      <c r="AR2562">
        <v>0</v>
      </c>
      <c r="AS2562">
        <v>0</v>
      </c>
      <c r="AT2562">
        <v>0</v>
      </c>
      <c r="AU2562">
        <v>0</v>
      </c>
      <c r="AV2562">
        <v>0</v>
      </c>
      <c r="AW2562">
        <v>0</v>
      </c>
      <c r="AX2562">
        <v>1</v>
      </c>
    </row>
    <row r="2563" spans="1:50" x14ac:dyDescent="0.25">
      <c r="A2563" s="36">
        <v>3901029</v>
      </c>
      <c r="B2563" s="36">
        <v>94632</v>
      </c>
      <c r="C2563" t="s">
        <v>65</v>
      </c>
      <c r="D2563">
        <v>4129</v>
      </c>
      <c r="E2563">
        <v>7008</v>
      </c>
      <c r="F2563" s="1">
        <v>40806</v>
      </c>
      <c r="G2563" s="1">
        <v>40751</v>
      </c>
      <c r="H2563">
        <v>9</v>
      </c>
      <c r="I2563">
        <v>2011</v>
      </c>
      <c r="J2563">
        <v>-18.0016</v>
      </c>
      <c r="K2563">
        <v>-96.001499999999993</v>
      </c>
      <c r="L2563" t="s">
        <v>1623</v>
      </c>
      <c r="M2563" t="s">
        <v>1636</v>
      </c>
      <c r="N2563" s="1">
        <v>41968</v>
      </c>
      <c r="O2563">
        <v>-16.128</v>
      </c>
      <c r="P2563">
        <v>-89.256</v>
      </c>
      <c r="Q2563" t="s">
        <v>19</v>
      </c>
      <c r="R2563" t="s">
        <v>626</v>
      </c>
      <c r="S2563" t="s">
        <v>627</v>
      </c>
      <c r="T2563" t="s">
        <v>34</v>
      </c>
      <c r="U2563" t="s">
        <v>7</v>
      </c>
      <c r="V2563">
        <v>1162.9618</v>
      </c>
      <c r="W2563">
        <v>0.78</v>
      </c>
      <c r="X2563">
        <v>1</v>
      </c>
      <c r="Y2563">
        <v>121</v>
      </c>
      <c r="Z2563">
        <v>80</v>
      </c>
      <c r="AA2563">
        <v>0</v>
      </c>
      <c r="AB2563">
        <v>0</v>
      </c>
      <c r="AC2563">
        <v>240</v>
      </c>
      <c r="AD2563">
        <v>1000</v>
      </c>
      <c r="AE2563">
        <v>2000</v>
      </c>
      <c r="AF2563">
        <v>0</v>
      </c>
      <c r="AG2563">
        <v>0</v>
      </c>
      <c r="AH2563">
        <v>0</v>
      </c>
      <c r="AI2563">
        <v>0</v>
      </c>
      <c r="AJ2563">
        <v>0</v>
      </c>
      <c r="AK2563">
        <v>0</v>
      </c>
      <c r="AL2563">
        <v>0</v>
      </c>
      <c r="AM2563">
        <v>0</v>
      </c>
      <c r="AN2563">
        <v>1</v>
      </c>
      <c r="AO2563">
        <v>0</v>
      </c>
      <c r="AP2563">
        <v>0</v>
      </c>
      <c r="AQ2563">
        <v>0</v>
      </c>
      <c r="AR2563">
        <v>0</v>
      </c>
      <c r="AS2563">
        <v>0</v>
      </c>
      <c r="AT2563">
        <v>0</v>
      </c>
      <c r="AU2563">
        <v>0</v>
      </c>
      <c r="AV2563">
        <v>0</v>
      </c>
      <c r="AW2563">
        <v>0</v>
      </c>
      <c r="AX2563">
        <v>1</v>
      </c>
    </row>
    <row r="2564" spans="1:50" x14ac:dyDescent="0.25">
      <c r="A2564" s="36">
        <v>3901019</v>
      </c>
      <c r="B2564" s="36">
        <v>374854</v>
      </c>
      <c r="C2564" t="s">
        <v>65</v>
      </c>
      <c r="D2564">
        <v>4104</v>
      </c>
      <c r="E2564">
        <v>8047</v>
      </c>
      <c r="F2564" s="1">
        <v>40803</v>
      </c>
      <c r="G2564" s="1">
        <v>40724</v>
      </c>
      <c r="H2564">
        <v>9</v>
      </c>
      <c r="I2564">
        <v>2011</v>
      </c>
      <c r="J2564">
        <v>-18.002500000000001</v>
      </c>
      <c r="K2564">
        <v>-108.0025</v>
      </c>
      <c r="L2564" t="s">
        <v>1623</v>
      </c>
      <c r="M2564" t="s">
        <v>1636</v>
      </c>
      <c r="N2564" s="1">
        <v>41972</v>
      </c>
      <c r="O2564">
        <v>-18.957999999999998</v>
      </c>
      <c r="P2564">
        <v>-94.191000000000003</v>
      </c>
      <c r="Q2564" t="s">
        <v>33</v>
      </c>
      <c r="R2564" t="s">
        <v>626</v>
      </c>
      <c r="S2564" t="s">
        <v>627</v>
      </c>
      <c r="T2564" t="s">
        <v>34</v>
      </c>
      <c r="U2564" t="s">
        <v>7</v>
      </c>
      <c r="V2564">
        <v>1169.4563000000001</v>
      </c>
      <c r="W2564">
        <v>0.78</v>
      </c>
      <c r="X2564">
        <v>1</v>
      </c>
      <c r="Y2564">
        <v>115</v>
      </c>
      <c r="Z2564">
        <v>90</v>
      </c>
      <c r="AA2564">
        <v>0</v>
      </c>
      <c r="AB2564">
        <v>0</v>
      </c>
      <c r="AC2564">
        <v>240</v>
      </c>
      <c r="AD2564">
        <v>1000</v>
      </c>
      <c r="AE2564">
        <v>2000</v>
      </c>
      <c r="AF2564">
        <v>0</v>
      </c>
      <c r="AG2564">
        <v>0</v>
      </c>
      <c r="AH2564">
        <v>0</v>
      </c>
      <c r="AI2564">
        <v>0</v>
      </c>
      <c r="AJ2564">
        <v>0</v>
      </c>
      <c r="AK2564">
        <v>0</v>
      </c>
      <c r="AL2564">
        <v>0</v>
      </c>
      <c r="AM2564">
        <v>0</v>
      </c>
      <c r="AN2564">
        <v>1</v>
      </c>
      <c r="AO2564">
        <v>0</v>
      </c>
      <c r="AP2564">
        <v>0</v>
      </c>
      <c r="AQ2564">
        <v>0</v>
      </c>
      <c r="AR2564">
        <v>0</v>
      </c>
      <c r="AS2564">
        <v>0</v>
      </c>
      <c r="AT2564">
        <v>0</v>
      </c>
      <c r="AU2564">
        <v>0</v>
      </c>
      <c r="AV2564">
        <v>0</v>
      </c>
      <c r="AW2564">
        <v>0</v>
      </c>
      <c r="AX2564">
        <v>1</v>
      </c>
    </row>
    <row r="2565" spans="1:50" x14ac:dyDescent="0.25">
      <c r="A2565" s="36">
        <v>5903375</v>
      </c>
      <c r="B2565" s="36">
        <v>65951</v>
      </c>
      <c r="C2565" t="s">
        <v>64</v>
      </c>
      <c r="D2565">
        <v>3688</v>
      </c>
      <c r="E2565">
        <v>5133</v>
      </c>
      <c r="F2565" s="1">
        <v>40493</v>
      </c>
      <c r="G2565" s="1">
        <v>40542</v>
      </c>
      <c r="H2565">
        <v>11</v>
      </c>
      <c r="I2565">
        <v>2010</v>
      </c>
      <c r="J2565">
        <v>-42</v>
      </c>
      <c r="K2565">
        <v>-93</v>
      </c>
      <c r="L2565" t="s">
        <v>1623</v>
      </c>
      <c r="M2565" t="s">
        <v>597</v>
      </c>
      <c r="N2565" s="1">
        <v>41969</v>
      </c>
      <c r="O2565">
        <v>-36.197200000000002</v>
      </c>
      <c r="P2565">
        <v>-80.3018</v>
      </c>
      <c r="Q2565" t="s">
        <v>3</v>
      </c>
      <c r="R2565" t="s">
        <v>637</v>
      </c>
      <c r="S2565" t="s">
        <v>638</v>
      </c>
      <c r="T2565" t="s">
        <v>8</v>
      </c>
      <c r="U2565" t="s">
        <v>7</v>
      </c>
      <c r="V2565">
        <v>1475.3144</v>
      </c>
      <c r="W2565">
        <v>0.74</v>
      </c>
      <c r="X2565">
        <v>1</v>
      </c>
      <c r="Y2565">
        <v>146</v>
      </c>
      <c r="Z2565">
        <v>142</v>
      </c>
      <c r="AA2565">
        <v>0</v>
      </c>
      <c r="AB2565">
        <v>0</v>
      </c>
      <c r="AC2565">
        <v>240</v>
      </c>
      <c r="AD2565">
        <v>1000</v>
      </c>
      <c r="AE2565">
        <v>2000</v>
      </c>
      <c r="AF2565">
        <v>0</v>
      </c>
      <c r="AG2565">
        <v>0</v>
      </c>
      <c r="AH2565">
        <v>0</v>
      </c>
      <c r="AI2565">
        <v>0</v>
      </c>
      <c r="AJ2565">
        <v>0</v>
      </c>
      <c r="AK2565">
        <v>0</v>
      </c>
      <c r="AL2565">
        <v>0</v>
      </c>
      <c r="AM2565">
        <v>0</v>
      </c>
      <c r="AN2565">
        <v>1</v>
      </c>
      <c r="AO2565">
        <v>0</v>
      </c>
      <c r="AP2565">
        <v>0</v>
      </c>
      <c r="AQ2565">
        <v>0</v>
      </c>
      <c r="AR2565">
        <v>0</v>
      </c>
      <c r="AS2565">
        <v>0</v>
      </c>
      <c r="AT2565">
        <v>0</v>
      </c>
      <c r="AU2565">
        <v>0</v>
      </c>
      <c r="AV2565">
        <v>0</v>
      </c>
      <c r="AW2565">
        <v>0</v>
      </c>
      <c r="AX2565">
        <v>1</v>
      </c>
    </row>
    <row r="2566" spans="1:50" x14ac:dyDescent="0.25">
      <c r="A2566" s="36">
        <v>5903356</v>
      </c>
      <c r="B2566" s="36">
        <v>65975</v>
      </c>
      <c r="C2566" t="s">
        <v>64</v>
      </c>
      <c r="D2566">
        <v>3669</v>
      </c>
      <c r="E2566">
        <v>5154</v>
      </c>
      <c r="F2566" s="1">
        <v>40516</v>
      </c>
      <c r="G2566" s="1">
        <v>40542</v>
      </c>
      <c r="H2566">
        <v>12</v>
      </c>
      <c r="I2566">
        <v>2010</v>
      </c>
      <c r="J2566">
        <v>-33</v>
      </c>
      <c r="K2566">
        <v>-121</v>
      </c>
      <c r="L2566" t="s">
        <v>1623</v>
      </c>
      <c r="M2566" t="s">
        <v>597</v>
      </c>
      <c r="N2566" s="1">
        <v>41971</v>
      </c>
      <c r="O2566">
        <v>-36.0426</v>
      </c>
      <c r="P2566">
        <v>-119.1443</v>
      </c>
      <c r="Q2566" t="s">
        <v>3</v>
      </c>
      <c r="R2566" t="s">
        <v>637</v>
      </c>
      <c r="S2566" t="s">
        <v>638</v>
      </c>
      <c r="T2566" t="s">
        <v>8</v>
      </c>
      <c r="U2566" t="s">
        <v>7</v>
      </c>
      <c r="V2566">
        <v>1454.963</v>
      </c>
      <c r="W2566">
        <v>0.78</v>
      </c>
      <c r="X2566">
        <v>1</v>
      </c>
      <c r="Y2566">
        <v>138</v>
      </c>
      <c r="Z2566">
        <v>139</v>
      </c>
      <c r="AA2566">
        <v>0</v>
      </c>
      <c r="AB2566">
        <v>0</v>
      </c>
      <c r="AC2566">
        <v>240</v>
      </c>
      <c r="AD2566">
        <v>1000</v>
      </c>
      <c r="AE2566">
        <v>2000</v>
      </c>
      <c r="AF2566">
        <v>0</v>
      </c>
      <c r="AG2566">
        <v>0</v>
      </c>
      <c r="AH2566">
        <v>0</v>
      </c>
      <c r="AI2566">
        <v>0</v>
      </c>
      <c r="AJ2566">
        <v>0</v>
      </c>
      <c r="AK2566">
        <v>0</v>
      </c>
      <c r="AL2566">
        <v>0</v>
      </c>
      <c r="AM2566">
        <v>0</v>
      </c>
      <c r="AN2566">
        <v>1</v>
      </c>
      <c r="AO2566">
        <v>0</v>
      </c>
      <c r="AP2566">
        <v>0</v>
      </c>
      <c r="AQ2566">
        <v>0</v>
      </c>
      <c r="AR2566">
        <v>0</v>
      </c>
      <c r="AS2566">
        <v>0</v>
      </c>
      <c r="AT2566">
        <v>0</v>
      </c>
      <c r="AU2566">
        <v>0</v>
      </c>
      <c r="AV2566">
        <v>0</v>
      </c>
      <c r="AW2566">
        <v>0</v>
      </c>
      <c r="AX2566">
        <v>1</v>
      </c>
    </row>
    <row r="2567" spans="1:50" x14ac:dyDescent="0.25">
      <c r="A2567" s="36">
        <v>5903362</v>
      </c>
      <c r="B2567" s="36">
        <v>66021</v>
      </c>
      <c r="C2567" t="s">
        <v>64</v>
      </c>
      <c r="D2567">
        <v>3675</v>
      </c>
      <c r="E2567">
        <v>5161</v>
      </c>
      <c r="F2567" s="1">
        <v>40517</v>
      </c>
      <c r="G2567" s="1">
        <v>40542</v>
      </c>
      <c r="H2567">
        <v>12</v>
      </c>
      <c r="I2567">
        <v>2010</v>
      </c>
      <c r="J2567">
        <v>-33</v>
      </c>
      <c r="K2567">
        <v>-124</v>
      </c>
      <c r="L2567" t="s">
        <v>1623</v>
      </c>
      <c r="M2567" t="s">
        <v>597</v>
      </c>
      <c r="N2567" s="1">
        <v>41972</v>
      </c>
      <c r="O2567">
        <v>-37.2224</v>
      </c>
      <c r="P2567">
        <v>-132.6789</v>
      </c>
      <c r="Q2567" t="s">
        <v>3</v>
      </c>
      <c r="R2567" t="s">
        <v>637</v>
      </c>
      <c r="S2567" t="s">
        <v>638</v>
      </c>
      <c r="T2567" t="s">
        <v>8</v>
      </c>
      <c r="U2567" t="s">
        <v>7</v>
      </c>
      <c r="V2567">
        <v>1455.0762999999999</v>
      </c>
      <c r="W2567">
        <v>0.78</v>
      </c>
      <c r="X2567">
        <v>1</v>
      </c>
      <c r="Y2567">
        <v>137</v>
      </c>
      <c r="Z2567">
        <v>79</v>
      </c>
      <c r="AA2567">
        <v>0</v>
      </c>
      <c r="AB2567">
        <v>0</v>
      </c>
      <c r="AC2567">
        <v>240</v>
      </c>
      <c r="AD2567">
        <v>1000</v>
      </c>
      <c r="AE2567">
        <v>2000</v>
      </c>
      <c r="AF2567">
        <v>0</v>
      </c>
      <c r="AG2567">
        <v>0</v>
      </c>
      <c r="AH2567">
        <v>0</v>
      </c>
      <c r="AI2567">
        <v>0</v>
      </c>
      <c r="AJ2567">
        <v>0</v>
      </c>
      <c r="AK2567">
        <v>0</v>
      </c>
      <c r="AL2567">
        <v>0</v>
      </c>
      <c r="AM2567">
        <v>0</v>
      </c>
      <c r="AN2567">
        <v>1</v>
      </c>
      <c r="AO2567">
        <v>0</v>
      </c>
      <c r="AP2567">
        <v>0</v>
      </c>
      <c r="AQ2567">
        <v>0</v>
      </c>
      <c r="AR2567">
        <v>0</v>
      </c>
      <c r="AS2567">
        <v>0</v>
      </c>
      <c r="AT2567">
        <v>0</v>
      </c>
      <c r="AU2567">
        <v>0</v>
      </c>
      <c r="AV2567">
        <v>0</v>
      </c>
      <c r="AW2567">
        <v>0</v>
      </c>
      <c r="AX2567">
        <v>1</v>
      </c>
    </row>
    <row r="2568" spans="1:50" x14ac:dyDescent="0.25">
      <c r="A2568" s="36">
        <v>5903359</v>
      </c>
      <c r="B2568" s="36">
        <v>65979</v>
      </c>
      <c r="C2568" t="s">
        <v>64</v>
      </c>
      <c r="D2568">
        <v>3672</v>
      </c>
      <c r="E2568">
        <v>5157</v>
      </c>
      <c r="F2568" s="1">
        <v>40518</v>
      </c>
      <c r="G2568" s="1">
        <v>40542</v>
      </c>
      <c r="H2568">
        <v>12</v>
      </c>
      <c r="I2568">
        <v>2010</v>
      </c>
      <c r="J2568">
        <v>-29.5</v>
      </c>
      <c r="K2568">
        <v>-128.75</v>
      </c>
      <c r="L2568" t="s">
        <v>1623</v>
      </c>
      <c r="M2568" t="s">
        <v>597</v>
      </c>
      <c r="N2568" s="1">
        <v>41973</v>
      </c>
      <c r="O2568">
        <v>-37.367899999999999</v>
      </c>
      <c r="P2568">
        <v>-130.06790000000001</v>
      </c>
      <c r="Q2568" t="s">
        <v>3</v>
      </c>
      <c r="R2568" t="s">
        <v>637</v>
      </c>
      <c r="S2568" t="s">
        <v>638</v>
      </c>
      <c r="T2568" t="s">
        <v>8</v>
      </c>
      <c r="U2568" t="s">
        <v>7</v>
      </c>
      <c r="V2568">
        <v>1454.9612</v>
      </c>
      <c r="W2568">
        <v>0.78</v>
      </c>
      <c r="X2568">
        <v>1</v>
      </c>
      <c r="Y2568">
        <v>144</v>
      </c>
      <c r="Z2568">
        <v>139</v>
      </c>
      <c r="AA2568">
        <v>0</v>
      </c>
      <c r="AB2568">
        <v>0</v>
      </c>
      <c r="AC2568">
        <v>240</v>
      </c>
      <c r="AD2568">
        <v>1000</v>
      </c>
      <c r="AE2568">
        <v>2000</v>
      </c>
      <c r="AF2568">
        <v>0</v>
      </c>
      <c r="AG2568">
        <v>0</v>
      </c>
      <c r="AH2568">
        <v>0</v>
      </c>
      <c r="AI2568">
        <v>0</v>
      </c>
      <c r="AJ2568">
        <v>0</v>
      </c>
      <c r="AK2568">
        <v>0</v>
      </c>
      <c r="AL2568">
        <v>0</v>
      </c>
      <c r="AM2568">
        <v>0</v>
      </c>
      <c r="AN2568">
        <v>1</v>
      </c>
      <c r="AO2568">
        <v>0</v>
      </c>
      <c r="AP2568">
        <v>0</v>
      </c>
      <c r="AQ2568">
        <v>0</v>
      </c>
      <c r="AR2568">
        <v>0</v>
      </c>
      <c r="AS2568">
        <v>0</v>
      </c>
      <c r="AT2568">
        <v>0</v>
      </c>
      <c r="AU2568">
        <v>0</v>
      </c>
      <c r="AV2568">
        <v>0</v>
      </c>
      <c r="AW2568">
        <v>0</v>
      </c>
      <c r="AX2568">
        <v>1</v>
      </c>
    </row>
    <row r="2569" spans="1:50" x14ac:dyDescent="0.25">
      <c r="A2569" s="36">
        <v>5903358</v>
      </c>
      <c r="B2569" s="36">
        <v>65977</v>
      </c>
      <c r="C2569" t="s">
        <v>64</v>
      </c>
      <c r="D2569">
        <v>3671</v>
      </c>
      <c r="E2569">
        <v>5156</v>
      </c>
      <c r="F2569" s="1">
        <v>40520</v>
      </c>
      <c r="G2569" s="1">
        <v>40541</v>
      </c>
      <c r="H2569">
        <v>12</v>
      </c>
      <c r="I2569">
        <v>2010</v>
      </c>
      <c r="J2569">
        <v>-25</v>
      </c>
      <c r="K2569">
        <v>-135</v>
      </c>
      <c r="L2569" t="s">
        <v>1623</v>
      </c>
      <c r="M2569" t="s">
        <v>597</v>
      </c>
      <c r="N2569" s="1">
        <v>41975</v>
      </c>
      <c r="O2569">
        <v>-22.0566</v>
      </c>
      <c r="P2569">
        <v>-137.98179999999999</v>
      </c>
      <c r="Q2569" t="s">
        <v>3</v>
      </c>
      <c r="R2569" t="s">
        <v>637</v>
      </c>
      <c r="S2569" t="s">
        <v>638</v>
      </c>
      <c r="T2569" t="s">
        <v>8</v>
      </c>
      <c r="U2569" t="s">
        <v>7</v>
      </c>
      <c r="V2569">
        <v>1454.8504</v>
      </c>
      <c r="W2569">
        <v>0.78</v>
      </c>
      <c r="X2569">
        <v>1</v>
      </c>
      <c r="Y2569">
        <v>143</v>
      </c>
      <c r="Z2569">
        <v>41</v>
      </c>
      <c r="AA2569">
        <v>0</v>
      </c>
      <c r="AB2569">
        <v>0</v>
      </c>
      <c r="AC2569">
        <v>240</v>
      </c>
      <c r="AD2569">
        <v>1000</v>
      </c>
      <c r="AE2569">
        <v>2000</v>
      </c>
      <c r="AF2569">
        <v>0</v>
      </c>
      <c r="AG2569">
        <v>0</v>
      </c>
      <c r="AH2569">
        <v>0</v>
      </c>
      <c r="AI2569">
        <v>0</v>
      </c>
      <c r="AJ2569">
        <v>0</v>
      </c>
      <c r="AK2569">
        <v>0</v>
      </c>
      <c r="AL2569">
        <v>0</v>
      </c>
      <c r="AM2569">
        <v>0</v>
      </c>
      <c r="AN2569">
        <v>1</v>
      </c>
      <c r="AO2569">
        <v>0</v>
      </c>
      <c r="AP2569">
        <v>0</v>
      </c>
      <c r="AQ2569">
        <v>0</v>
      </c>
      <c r="AR2569">
        <v>0</v>
      </c>
      <c r="AS2569">
        <v>0</v>
      </c>
      <c r="AT2569">
        <v>0</v>
      </c>
      <c r="AU2569">
        <v>0</v>
      </c>
      <c r="AV2569">
        <v>0</v>
      </c>
      <c r="AW2569">
        <v>0</v>
      </c>
      <c r="AX2569">
        <v>1</v>
      </c>
    </row>
    <row r="2570" spans="1:50" x14ac:dyDescent="0.25">
      <c r="A2570" s="36">
        <v>5903357</v>
      </c>
      <c r="B2570" s="36">
        <v>65976</v>
      </c>
      <c r="C2570" t="s">
        <v>64</v>
      </c>
      <c r="D2570">
        <v>3670</v>
      </c>
      <c r="E2570">
        <v>5155</v>
      </c>
      <c r="F2570" s="1">
        <v>40521</v>
      </c>
      <c r="G2570" s="1">
        <v>40541</v>
      </c>
      <c r="H2570">
        <v>12</v>
      </c>
      <c r="I2570">
        <v>2010</v>
      </c>
      <c r="J2570">
        <v>-25</v>
      </c>
      <c r="K2570">
        <v>-140</v>
      </c>
      <c r="L2570" t="s">
        <v>1623</v>
      </c>
      <c r="M2570" t="s">
        <v>597</v>
      </c>
      <c r="N2570" s="1">
        <v>41966</v>
      </c>
      <c r="O2570">
        <v>-27.641400000000001</v>
      </c>
      <c r="P2570">
        <v>-151.79429999999999</v>
      </c>
      <c r="Q2570" t="s">
        <v>3</v>
      </c>
      <c r="R2570" t="s">
        <v>637</v>
      </c>
      <c r="S2570" t="s">
        <v>638</v>
      </c>
      <c r="T2570" t="s">
        <v>8</v>
      </c>
      <c r="U2570" t="s">
        <v>7</v>
      </c>
      <c r="V2570">
        <v>1444.6652999999999</v>
      </c>
      <c r="W2570">
        <v>0.78</v>
      </c>
      <c r="X2570">
        <v>1</v>
      </c>
      <c r="Y2570">
        <v>143</v>
      </c>
      <c r="Z2570">
        <v>139</v>
      </c>
      <c r="AA2570">
        <v>0</v>
      </c>
      <c r="AB2570">
        <v>0</v>
      </c>
      <c r="AC2570">
        <v>240</v>
      </c>
      <c r="AD2570">
        <v>1000</v>
      </c>
      <c r="AE2570">
        <v>2000</v>
      </c>
      <c r="AF2570">
        <v>0</v>
      </c>
      <c r="AG2570">
        <v>0</v>
      </c>
      <c r="AH2570">
        <v>0</v>
      </c>
      <c r="AI2570">
        <v>0</v>
      </c>
      <c r="AJ2570">
        <v>0</v>
      </c>
      <c r="AK2570">
        <v>0</v>
      </c>
      <c r="AL2570">
        <v>0</v>
      </c>
      <c r="AM2570">
        <v>0</v>
      </c>
      <c r="AN2570">
        <v>1</v>
      </c>
      <c r="AO2570">
        <v>0</v>
      </c>
      <c r="AP2570">
        <v>0</v>
      </c>
      <c r="AQ2570">
        <v>0</v>
      </c>
      <c r="AR2570">
        <v>0</v>
      </c>
      <c r="AS2570">
        <v>0</v>
      </c>
      <c r="AT2570">
        <v>0</v>
      </c>
      <c r="AU2570">
        <v>0</v>
      </c>
      <c r="AV2570">
        <v>0</v>
      </c>
      <c r="AW2570">
        <v>0</v>
      </c>
      <c r="AX2570">
        <v>1</v>
      </c>
    </row>
    <row r="2571" spans="1:50" x14ac:dyDescent="0.25">
      <c r="A2571" s="36">
        <v>5903361</v>
      </c>
      <c r="B2571" s="36">
        <v>66020</v>
      </c>
      <c r="C2571" t="s">
        <v>64</v>
      </c>
      <c r="D2571">
        <v>3674</v>
      </c>
      <c r="E2571">
        <v>5160</v>
      </c>
      <c r="F2571" s="1">
        <v>40523</v>
      </c>
      <c r="G2571" s="1">
        <v>40541</v>
      </c>
      <c r="H2571">
        <v>12</v>
      </c>
      <c r="I2571">
        <v>2010</v>
      </c>
      <c r="J2571">
        <v>-25</v>
      </c>
      <c r="K2571">
        <v>-147.5</v>
      </c>
      <c r="L2571" t="s">
        <v>1623</v>
      </c>
      <c r="M2571" t="s">
        <v>597</v>
      </c>
      <c r="N2571" s="1">
        <v>41968</v>
      </c>
      <c r="O2571">
        <v>-24.046900000000001</v>
      </c>
      <c r="P2571">
        <v>-148.23259999999999</v>
      </c>
      <c r="Q2571" t="s">
        <v>3</v>
      </c>
      <c r="R2571" t="s">
        <v>637</v>
      </c>
      <c r="S2571" t="s">
        <v>638</v>
      </c>
      <c r="T2571" t="s">
        <v>8</v>
      </c>
      <c r="U2571" t="s">
        <v>7</v>
      </c>
      <c r="V2571">
        <v>1444.7907</v>
      </c>
      <c r="W2571">
        <v>0.78</v>
      </c>
      <c r="X2571">
        <v>1</v>
      </c>
      <c r="Y2571">
        <v>143</v>
      </c>
      <c r="Z2571">
        <v>40</v>
      </c>
      <c r="AA2571">
        <v>0</v>
      </c>
      <c r="AB2571">
        <v>0</v>
      </c>
      <c r="AC2571">
        <v>240</v>
      </c>
      <c r="AD2571">
        <v>1000</v>
      </c>
      <c r="AE2571">
        <v>2000</v>
      </c>
      <c r="AF2571">
        <v>0</v>
      </c>
      <c r="AG2571">
        <v>0</v>
      </c>
      <c r="AH2571">
        <v>0</v>
      </c>
      <c r="AI2571">
        <v>0</v>
      </c>
      <c r="AJ2571">
        <v>0</v>
      </c>
      <c r="AK2571">
        <v>0</v>
      </c>
      <c r="AL2571">
        <v>0</v>
      </c>
      <c r="AM2571">
        <v>0</v>
      </c>
      <c r="AN2571">
        <v>1</v>
      </c>
      <c r="AO2571">
        <v>0</v>
      </c>
      <c r="AP2571">
        <v>0</v>
      </c>
      <c r="AQ2571">
        <v>0</v>
      </c>
      <c r="AR2571">
        <v>0</v>
      </c>
      <c r="AS2571">
        <v>0</v>
      </c>
      <c r="AT2571">
        <v>0</v>
      </c>
      <c r="AU2571">
        <v>0</v>
      </c>
      <c r="AV2571">
        <v>0</v>
      </c>
      <c r="AW2571">
        <v>0</v>
      </c>
      <c r="AX2571">
        <v>1</v>
      </c>
    </row>
    <row r="2572" spans="1:50" x14ac:dyDescent="0.25">
      <c r="A2572" s="36">
        <v>5903360</v>
      </c>
      <c r="B2572" s="36">
        <v>66018</v>
      </c>
      <c r="C2572" t="s">
        <v>64</v>
      </c>
      <c r="D2572">
        <v>3673</v>
      </c>
      <c r="E2572">
        <v>5159</v>
      </c>
      <c r="F2572" s="1">
        <v>40524</v>
      </c>
      <c r="G2572" s="1">
        <v>40541</v>
      </c>
      <c r="H2572">
        <v>12</v>
      </c>
      <c r="I2572">
        <v>2010</v>
      </c>
      <c r="J2572">
        <v>-25</v>
      </c>
      <c r="K2572">
        <v>-150</v>
      </c>
      <c r="L2572" t="s">
        <v>1623</v>
      </c>
      <c r="M2572" t="s">
        <v>597</v>
      </c>
      <c r="N2572" s="1">
        <v>41969</v>
      </c>
      <c r="O2572">
        <v>-27.1813</v>
      </c>
      <c r="P2572">
        <v>-175.9101</v>
      </c>
      <c r="Q2572" t="s">
        <v>3</v>
      </c>
      <c r="R2572" t="s">
        <v>637</v>
      </c>
      <c r="S2572" t="s">
        <v>638</v>
      </c>
      <c r="T2572" t="s">
        <v>8</v>
      </c>
      <c r="U2572" t="s">
        <v>7</v>
      </c>
      <c r="V2572">
        <v>1445.0922</v>
      </c>
      <c r="W2572">
        <v>0.78</v>
      </c>
      <c r="X2572">
        <v>1</v>
      </c>
      <c r="Y2572">
        <v>137</v>
      </c>
      <c r="Z2572">
        <v>30</v>
      </c>
      <c r="AA2572">
        <v>0</v>
      </c>
      <c r="AB2572">
        <v>0</v>
      </c>
      <c r="AC2572">
        <v>240</v>
      </c>
      <c r="AD2572">
        <v>1000</v>
      </c>
      <c r="AE2572">
        <v>2000</v>
      </c>
      <c r="AF2572">
        <v>0</v>
      </c>
      <c r="AG2572">
        <v>0</v>
      </c>
      <c r="AH2572">
        <v>0</v>
      </c>
      <c r="AI2572">
        <v>0</v>
      </c>
      <c r="AJ2572">
        <v>0</v>
      </c>
      <c r="AK2572">
        <v>0</v>
      </c>
      <c r="AL2572">
        <v>0</v>
      </c>
      <c r="AM2572">
        <v>0</v>
      </c>
      <c r="AN2572">
        <v>1</v>
      </c>
      <c r="AO2572">
        <v>0</v>
      </c>
      <c r="AP2572">
        <v>0</v>
      </c>
      <c r="AQ2572">
        <v>0</v>
      </c>
      <c r="AR2572">
        <v>0</v>
      </c>
      <c r="AS2572">
        <v>0</v>
      </c>
      <c r="AT2572">
        <v>0</v>
      </c>
      <c r="AU2572">
        <v>0</v>
      </c>
      <c r="AV2572">
        <v>0</v>
      </c>
      <c r="AW2572">
        <v>0</v>
      </c>
      <c r="AX2572">
        <v>1</v>
      </c>
    </row>
    <row r="2573" spans="1:50" x14ac:dyDescent="0.25">
      <c r="A2573" s="36">
        <v>5903355</v>
      </c>
      <c r="B2573" s="36">
        <v>65974</v>
      </c>
      <c r="C2573" t="s">
        <v>64</v>
      </c>
      <c r="D2573">
        <v>3668</v>
      </c>
      <c r="E2573">
        <v>5153</v>
      </c>
      <c r="F2573" s="1">
        <v>40527</v>
      </c>
      <c r="G2573" s="1">
        <v>40541</v>
      </c>
      <c r="H2573">
        <v>12</v>
      </c>
      <c r="I2573">
        <v>2010</v>
      </c>
      <c r="J2573">
        <v>-32</v>
      </c>
      <c r="K2573">
        <v>-158</v>
      </c>
      <c r="L2573" t="s">
        <v>1623</v>
      </c>
      <c r="M2573" t="s">
        <v>597</v>
      </c>
      <c r="N2573" s="1">
        <v>41972</v>
      </c>
      <c r="O2573">
        <v>-32.453699999999998</v>
      </c>
      <c r="P2573">
        <v>176.53960000000001</v>
      </c>
      <c r="Q2573" t="s">
        <v>3</v>
      </c>
      <c r="R2573" t="s">
        <v>637</v>
      </c>
      <c r="S2573" t="s">
        <v>638</v>
      </c>
      <c r="T2573" t="s">
        <v>8</v>
      </c>
      <c r="U2573" t="s">
        <v>7</v>
      </c>
      <c r="V2573">
        <v>1445.0224000000001</v>
      </c>
      <c r="W2573">
        <v>0.78</v>
      </c>
      <c r="X2573">
        <v>1</v>
      </c>
      <c r="Y2573">
        <v>143</v>
      </c>
      <c r="Z2573">
        <v>139</v>
      </c>
      <c r="AA2573">
        <v>0</v>
      </c>
      <c r="AB2573">
        <v>0</v>
      </c>
      <c r="AC2573">
        <v>240</v>
      </c>
      <c r="AD2573">
        <v>1000</v>
      </c>
      <c r="AE2573">
        <v>2000</v>
      </c>
      <c r="AF2573">
        <v>0</v>
      </c>
      <c r="AG2573">
        <v>0</v>
      </c>
      <c r="AH2573">
        <v>0</v>
      </c>
      <c r="AI2573">
        <v>0</v>
      </c>
      <c r="AJ2573">
        <v>0</v>
      </c>
      <c r="AK2573">
        <v>0</v>
      </c>
      <c r="AL2573">
        <v>0</v>
      </c>
      <c r="AM2573">
        <v>0</v>
      </c>
      <c r="AN2573">
        <v>1</v>
      </c>
      <c r="AO2573">
        <v>0</v>
      </c>
      <c r="AP2573">
        <v>0</v>
      </c>
      <c r="AQ2573">
        <v>0</v>
      </c>
      <c r="AR2573">
        <v>0</v>
      </c>
      <c r="AS2573">
        <v>0</v>
      </c>
      <c r="AT2573">
        <v>0</v>
      </c>
      <c r="AU2573">
        <v>0</v>
      </c>
      <c r="AV2573">
        <v>0</v>
      </c>
      <c r="AW2573">
        <v>0</v>
      </c>
      <c r="AX2573">
        <v>1</v>
      </c>
    </row>
    <row r="2574" spans="1:50" x14ac:dyDescent="0.25">
      <c r="A2574" s="36">
        <v>5903354</v>
      </c>
      <c r="B2574" s="36">
        <v>65973</v>
      </c>
      <c r="C2574" t="s">
        <v>64</v>
      </c>
      <c r="D2574">
        <v>3667</v>
      </c>
      <c r="E2574">
        <v>5145</v>
      </c>
      <c r="F2574" s="1">
        <v>40528</v>
      </c>
      <c r="G2574" s="1">
        <v>40541</v>
      </c>
      <c r="H2574">
        <v>12</v>
      </c>
      <c r="I2574">
        <v>2010</v>
      </c>
      <c r="J2574">
        <v>-35</v>
      </c>
      <c r="K2574">
        <v>-163</v>
      </c>
      <c r="L2574" t="s">
        <v>1623</v>
      </c>
      <c r="M2574" t="s">
        <v>597</v>
      </c>
      <c r="N2574" s="1">
        <v>41973</v>
      </c>
      <c r="O2574">
        <v>-36.218400000000003</v>
      </c>
      <c r="P2574">
        <v>-158.6482</v>
      </c>
      <c r="Q2574" t="s">
        <v>3</v>
      </c>
      <c r="R2574" t="s">
        <v>637</v>
      </c>
      <c r="S2574" t="s">
        <v>638</v>
      </c>
      <c r="T2574" t="s">
        <v>8</v>
      </c>
      <c r="U2574" t="s">
        <v>7</v>
      </c>
      <c r="V2574">
        <v>1444.7713000000001</v>
      </c>
      <c r="W2574">
        <v>0.78</v>
      </c>
      <c r="X2574">
        <v>1</v>
      </c>
      <c r="Y2574">
        <v>143</v>
      </c>
      <c r="Z2574">
        <v>139</v>
      </c>
      <c r="AA2574">
        <v>0</v>
      </c>
      <c r="AB2574">
        <v>0</v>
      </c>
      <c r="AC2574">
        <v>240</v>
      </c>
      <c r="AD2574">
        <v>1000</v>
      </c>
      <c r="AE2574">
        <v>2000</v>
      </c>
      <c r="AF2574">
        <v>0</v>
      </c>
      <c r="AG2574">
        <v>0</v>
      </c>
      <c r="AH2574">
        <v>0</v>
      </c>
      <c r="AI2574">
        <v>0</v>
      </c>
      <c r="AJ2574">
        <v>0</v>
      </c>
      <c r="AK2574">
        <v>0</v>
      </c>
      <c r="AL2574">
        <v>0</v>
      </c>
      <c r="AM2574">
        <v>0</v>
      </c>
      <c r="AN2574">
        <v>1</v>
      </c>
      <c r="AO2574">
        <v>0</v>
      </c>
      <c r="AP2574">
        <v>0</v>
      </c>
      <c r="AQ2574">
        <v>0</v>
      </c>
      <c r="AR2574">
        <v>0</v>
      </c>
      <c r="AS2574">
        <v>0</v>
      </c>
      <c r="AT2574">
        <v>0</v>
      </c>
      <c r="AU2574">
        <v>0</v>
      </c>
      <c r="AV2574">
        <v>0</v>
      </c>
      <c r="AW2574">
        <v>0</v>
      </c>
      <c r="AX2574">
        <v>1</v>
      </c>
    </row>
    <row r="2575" spans="1:50" x14ac:dyDescent="0.25">
      <c r="A2575" s="36">
        <v>5903353</v>
      </c>
      <c r="B2575" s="36">
        <v>65972</v>
      </c>
      <c r="C2575" t="s">
        <v>64</v>
      </c>
      <c r="D2575">
        <v>3666</v>
      </c>
      <c r="E2575">
        <v>5144</v>
      </c>
      <c r="F2575" s="1">
        <v>40525</v>
      </c>
      <c r="G2575" s="1">
        <v>40540</v>
      </c>
      <c r="H2575">
        <v>12</v>
      </c>
      <c r="I2575">
        <v>2010</v>
      </c>
      <c r="J2575">
        <v>-28.75</v>
      </c>
      <c r="K2575">
        <v>-154.1</v>
      </c>
      <c r="L2575" t="s">
        <v>1623</v>
      </c>
      <c r="M2575" t="s">
        <v>597</v>
      </c>
      <c r="N2575" s="1">
        <v>41970</v>
      </c>
      <c r="O2575">
        <v>-34.125999999999998</v>
      </c>
      <c r="P2575">
        <v>-154.6225</v>
      </c>
      <c r="Q2575" t="s">
        <v>3</v>
      </c>
      <c r="R2575" t="s">
        <v>637</v>
      </c>
      <c r="S2575" t="s">
        <v>638</v>
      </c>
      <c r="T2575" t="s">
        <v>8</v>
      </c>
      <c r="U2575" t="s">
        <v>7</v>
      </c>
      <c r="V2575">
        <v>1444.7333000000001</v>
      </c>
      <c r="W2575">
        <v>0.78</v>
      </c>
      <c r="X2575">
        <v>1</v>
      </c>
      <c r="Y2575">
        <v>143</v>
      </c>
      <c r="Z2575">
        <v>138</v>
      </c>
      <c r="AA2575">
        <v>0</v>
      </c>
      <c r="AB2575">
        <v>0</v>
      </c>
      <c r="AC2575">
        <v>240</v>
      </c>
      <c r="AD2575">
        <v>1000</v>
      </c>
      <c r="AE2575">
        <v>2000</v>
      </c>
      <c r="AF2575">
        <v>0</v>
      </c>
      <c r="AG2575">
        <v>0</v>
      </c>
      <c r="AH2575">
        <v>0</v>
      </c>
      <c r="AI2575">
        <v>0</v>
      </c>
      <c r="AJ2575">
        <v>0</v>
      </c>
      <c r="AK2575">
        <v>0</v>
      </c>
      <c r="AL2575">
        <v>0</v>
      </c>
      <c r="AM2575">
        <v>0</v>
      </c>
      <c r="AN2575">
        <v>1</v>
      </c>
      <c r="AO2575">
        <v>0</v>
      </c>
      <c r="AP2575">
        <v>0</v>
      </c>
      <c r="AQ2575">
        <v>0</v>
      </c>
      <c r="AR2575">
        <v>0</v>
      </c>
      <c r="AS2575">
        <v>0</v>
      </c>
      <c r="AT2575">
        <v>0</v>
      </c>
      <c r="AU2575">
        <v>0</v>
      </c>
      <c r="AV2575">
        <v>0</v>
      </c>
      <c r="AW2575">
        <v>0</v>
      </c>
      <c r="AX2575">
        <v>1</v>
      </c>
    </row>
    <row r="2576" spans="1:50" x14ac:dyDescent="0.25">
      <c r="A2576" s="36">
        <v>5903352</v>
      </c>
      <c r="B2576" s="36">
        <v>65965</v>
      </c>
      <c r="C2576" t="s">
        <v>64</v>
      </c>
      <c r="D2576">
        <v>3665</v>
      </c>
      <c r="E2576">
        <v>5136</v>
      </c>
      <c r="F2576" s="1">
        <v>40524</v>
      </c>
      <c r="G2576" s="1">
        <v>40540</v>
      </c>
      <c r="H2576">
        <v>12</v>
      </c>
      <c r="I2576">
        <v>2010</v>
      </c>
      <c r="J2576">
        <v>-26.5</v>
      </c>
      <c r="K2576">
        <v>-151.6</v>
      </c>
      <c r="L2576" t="s">
        <v>1623</v>
      </c>
      <c r="M2576" t="s">
        <v>597</v>
      </c>
      <c r="N2576" s="1">
        <v>41969</v>
      </c>
      <c r="O2576">
        <v>-29.891500000000001</v>
      </c>
      <c r="P2576">
        <v>-162.06460000000001</v>
      </c>
      <c r="Q2576" t="s">
        <v>3</v>
      </c>
      <c r="R2576" t="s">
        <v>637</v>
      </c>
      <c r="S2576" t="s">
        <v>638</v>
      </c>
      <c r="T2576" t="s">
        <v>8</v>
      </c>
      <c r="U2576" t="s">
        <v>7</v>
      </c>
      <c r="V2576">
        <v>1444.6104</v>
      </c>
      <c r="W2576">
        <v>0.78</v>
      </c>
      <c r="X2576">
        <v>1</v>
      </c>
      <c r="Y2576">
        <v>143</v>
      </c>
      <c r="Z2576">
        <v>60</v>
      </c>
      <c r="AA2576">
        <v>0</v>
      </c>
      <c r="AB2576">
        <v>0</v>
      </c>
      <c r="AC2576">
        <v>240</v>
      </c>
      <c r="AD2576">
        <v>1000</v>
      </c>
      <c r="AE2576">
        <v>2000</v>
      </c>
      <c r="AF2576">
        <v>0</v>
      </c>
      <c r="AG2576">
        <v>0</v>
      </c>
      <c r="AH2576">
        <v>0</v>
      </c>
      <c r="AI2576">
        <v>0</v>
      </c>
      <c r="AJ2576">
        <v>0</v>
      </c>
      <c r="AK2576">
        <v>0</v>
      </c>
      <c r="AL2576">
        <v>0</v>
      </c>
      <c r="AM2576">
        <v>0</v>
      </c>
      <c r="AN2576">
        <v>1</v>
      </c>
      <c r="AO2576">
        <v>0</v>
      </c>
      <c r="AP2576">
        <v>0</v>
      </c>
      <c r="AQ2576">
        <v>0</v>
      </c>
      <c r="AR2576">
        <v>0</v>
      </c>
      <c r="AS2576">
        <v>0</v>
      </c>
      <c r="AT2576">
        <v>0</v>
      </c>
      <c r="AU2576">
        <v>0</v>
      </c>
      <c r="AV2576">
        <v>0</v>
      </c>
      <c r="AW2576">
        <v>0</v>
      </c>
      <c r="AX2576">
        <v>1</v>
      </c>
    </row>
    <row r="2577" spans="1:50" x14ac:dyDescent="0.25">
      <c r="A2577" s="36">
        <v>5903350</v>
      </c>
      <c r="B2577" s="36">
        <v>65952</v>
      </c>
      <c r="C2577" t="s">
        <v>64</v>
      </c>
      <c r="D2577">
        <v>3663</v>
      </c>
      <c r="E2577">
        <v>5134</v>
      </c>
      <c r="F2577" s="1">
        <v>40516</v>
      </c>
      <c r="G2577" s="1">
        <v>40540</v>
      </c>
      <c r="H2577">
        <v>12</v>
      </c>
      <c r="I2577">
        <v>2010</v>
      </c>
      <c r="J2577">
        <v>-33</v>
      </c>
      <c r="K2577">
        <v>-118</v>
      </c>
      <c r="L2577" t="s">
        <v>1623</v>
      </c>
      <c r="M2577" t="s">
        <v>597</v>
      </c>
      <c r="N2577" s="1">
        <v>41971</v>
      </c>
      <c r="O2577">
        <v>-29.373100000000001</v>
      </c>
      <c r="P2577">
        <v>-134.0325</v>
      </c>
      <c r="Q2577" t="s">
        <v>3</v>
      </c>
      <c r="R2577" t="s">
        <v>637</v>
      </c>
      <c r="S2577" t="s">
        <v>638</v>
      </c>
      <c r="T2577" t="s">
        <v>8</v>
      </c>
      <c r="U2577" t="s">
        <v>7</v>
      </c>
      <c r="V2577">
        <v>1455.1546000000001</v>
      </c>
      <c r="W2577">
        <v>0.78</v>
      </c>
      <c r="X2577">
        <v>1</v>
      </c>
      <c r="Y2577">
        <v>144</v>
      </c>
      <c r="Z2577">
        <v>139</v>
      </c>
      <c r="AA2577">
        <v>0</v>
      </c>
      <c r="AB2577">
        <v>0</v>
      </c>
      <c r="AC2577">
        <v>240</v>
      </c>
      <c r="AD2577">
        <v>1000</v>
      </c>
      <c r="AE2577">
        <v>2000</v>
      </c>
      <c r="AF2577">
        <v>0</v>
      </c>
      <c r="AG2577">
        <v>0</v>
      </c>
      <c r="AH2577">
        <v>0</v>
      </c>
      <c r="AI2577">
        <v>0</v>
      </c>
      <c r="AJ2577">
        <v>0</v>
      </c>
      <c r="AK2577">
        <v>0</v>
      </c>
      <c r="AL2577">
        <v>0</v>
      </c>
      <c r="AM2577">
        <v>0</v>
      </c>
      <c r="AN2577">
        <v>1</v>
      </c>
      <c r="AO2577">
        <v>0</v>
      </c>
      <c r="AP2577">
        <v>0</v>
      </c>
      <c r="AQ2577">
        <v>0</v>
      </c>
      <c r="AR2577">
        <v>0</v>
      </c>
      <c r="AS2577">
        <v>0</v>
      </c>
      <c r="AT2577">
        <v>0</v>
      </c>
      <c r="AU2577">
        <v>0</v>
      </c>
      <c r="AV2577">
        <v>0</v>
      </c>
      <c r="AW2577">
        <v>0</v>
      </c>
      <c r="AX2577">
        <v>1</v>
      </c>
    </row>
    <row r="2578" spans="1:50" x14ac:dyDescent="0.25">
      <c r="A2578" s="36">
        <v>5903299</v>
      </c>
      <c r="B2578" s="36">
        <v>65804</v>
      </c>
      <c r="C2578" t="s">
        <v>64</v>
      </c>
      <c r="D2578">
        <v>3657</v>
      </c>
      <c r="E2578">
        <v>5061</v>
      </c>
      <c r="F2578" s="1">
        <v>40491</v>
      </c>
      <c r="G2578" s="1">
        <v>40542</v>
      </c>
      <c r="H2578">
        <v>11</v>
      </c>
      <c r="I2578">
        <v>2010</v>
      </c>
      <c r="J2578">
        <v>-42</v>
      </c>
      <c r="K2578">
        <v>-105</v>
      </c>
      <c r="L2578" t="s">
        <v>1623</v>
      </c>
      <c r="M2578" t="s">
        <v>597</v>
      </c>
      <c r="N2578" s="1">
        <v>41966</v>
      </c>
      <c r="O2578">
        <v>-39.148499999999999</v>
      </c>
      <c r="P2578">
        <v>-95.716300000000004</v>
      </c>
      <c r="Q2578" t="s">
        <v>3</v>
      </c>
      <c r="R2578" t="s">
        <v>637</v>
      </c>
      <c r="S2578" t="s">
        <v>638</v>
      </c>
      <c r="T2578" t="s">
        <v>8</v>
      </c>
      <c r="U2578" t="s">
        <v>7</v>
      </c>
      <c r="V2578">
        <v>1475.3149000000001</v>
      </c>
      <c r="W2578">
        <v>0.74</v>
      </c>
      <c r="X2578">
        <v>1</v>
      </c>
      <c r="Y2578">
        <v>146</v>
      </c>
      <c r="Z2578">
        <v>141</v>
      </c>
      <c r="AA2578">
        <v>0</v>
      </c>
      <c r="AB2578">
        <v>0</v>
      </c>
      <c r="AC2578">
        <v>240</v>
      </c>
      <c r="AD2578">
        <v>1000</v>
      </c>
      <c r="AE2578">
        <v>2000</v>
      </c>
      <c r="AF2578">
        <v>0</v>
      </c>
      <c r="AG2578">
        <v>0</v>
      </c>
      <c r="AH2578">
        <v>0</v>
      </c>
      <c r="AI2578">
        <v>0</v>
      </c>
      <c r="AJ2578">
        <v>0</v>
      </c>
      <c r="AK2578">
        <v>0</v>
      </c>
      <c r="AL2578">
        <v>0</v>
      </c>
      <c r="AM2578">
        <v>0</v>
      </c>
      <c r="AN2578">
        <v>1</v>
      </c>
      <c r="AO2578">
        <v>0</v>
      </c>
      <c r="AP2578">
        <v>0</v>
      </c>
      <c r="AQ2578">
        <v>0</v>
      </c>
      <c r="AR2578">
        <v>0</v>
      </c>
      <c r="AS2578">
        <v>0</v>
      </c>
      <c r="AT2578">
        <v>0</v>
      </c>
      <c r="AU2578">
        <v>0</v>
      </c>
      <c r="AV2578">
        <v>0</v>
      </c>
      <c r="AW2578">
        <v>0</v>
      </c>
      <c r="AX2578">
        <v>1</v>
      </c>
    </row>
    <row r="2579" spans="1:50" x14ac:dyDescent="0.25">
      <c r="A2579" s="36">
        <v>3901142</v>
      </c>
      <c r="B2579" s="36">
        <v>146878</v>
      </c>
      <c r="C2579" t="s">
        <v>65</v>
      </c>
      <c r="D2579">
        <v>4729</v>
      </c>
      <c r="E2579">
        <v>7101</v>
      </c>
      <c r="F2579" s="1">
        <v>41240</v>
      </c>
      <c r="G2579" s="1">
        <v>41164</v>
      </c>
      <c r="H2579">
        <v>11</v>
      </c>
      <c r="I2579">
        <v>2012</v>
      </c>
      <c r="J2579">
        <v>-28.009</v>
      </c>
      <c r="K2579">
        <v>-120.003</v>
      </c>
      <c r="L2579" t="s">
        <v>1623</v>
      </c>
      <c r="M2579" t="s">
        <v>1630</v>
      </c>
      <c r="N2579" s="1">
        <v>41963</v>
      </c>
      <c r="O2579">
        <v>-28.158000000000001</v>
      </c>
      <c r="P2579">
        <v>-117.12</v>
      </c>
      <c r="Q2579" t="s">
        <v>19</v>
      </c>
      <c r="R2579" t="s">
        <v>626</v>
      </c>
      <c r="S2579" t="s">
        <v>627</v>
      </c>
      <c r="T2579" t="s">
        <v>34</v>
      </c>
      <c r="U2579" t="s">
        <v>7</v>
      </c>
      <c r="V2579">
        <v>723.7944</v>
      </c>
      <c r="W2579">
        <v>0.86</v>
      </c>
      <c r="X2579">
        <v>1</v>
      </c>
      <c r="Y2579">
        <v>78</v>
      </c>
      <c r="Z2579">
        <v>46</v>
      </c>
      <c r="AA2579">
        <v>0</v>
      </c>
      <c r="AB2579">
        <v>0</v>
      </c>
      <c r="AC2579">
        <v>240</v>
      </c>
      <c r="AD2579">
        <v>1000</v>
      </c>
      <c r="AE2579">
        <v>2000</v>
      </c>
      <c r="AF2579">
        <v>0</v>
      </c>
      <c r="AG2579">
        <v>0</v>
      </c>
      <c r="AH2579">
        <v>0</v>
      </c>
      <c r="AI2579">
        <v>0</v>
      </c>
      <c r="AJ2579">
        <v>0</v>
      </c>
      <c r="AK2579">
        <v>0</v>
      </c>
      <c r="AL2579">
        <v>0</v>
      </c>
      <c r="AM2579">
        <v>0</v>
      </c>
      <c r="AN2579">
        <v>1</v>
      </c>
      <c r="AO2579">
        <v>0</v>
      </c>
      <c r="AP2579">
        <v>0</v>
      </c>
      <c r="AQ2579">
        <v>0</v>
      </c>
      <c r="AR2579">
        <v>0</v>
      </c>
      <c r="AS2579">
        <v>0</v>
      </c>
      <c r="AT2579">
        <v>0</v>
      </c>
      <c r="AU2579">
        <v>0</v>
      </c>
      <c r="AV2579">
        <v>0</v>
      </c>
      <c r="AW2579">
        <v>0</v>
      </c>
      <c r="AX2579">
        <v>1</v>
      </c>
    </row>
    <row r="2580" spans="1:50" x14ac:dyDescent="0.25">
      <c r="A2580" s="36">
        <v>3901141</v>
      </c>
      <c r="B2580" s="36">
        <v>146778</v>
      </c>
      <c r="C2580" t="s">
        <v>65</v>
      </c>
      <c r="D2580">
        <v>4728</v>
      </c>
      <c r="E2580">
        <v>7100</v>
      </c>
      <c r="F2580" s="1">
        <v>41238</v>
      </c>
      <c r="G2580" s="1">
        <v>41164</v>
      </c>
      <c r="H2580">
        <v>11</v>
      </c>
      <c r="I2580">
        <v>2012</v>
      </c>
      <c r="J2580">
        <v>-28.001000000000001</v>
      </c>
      <c r="K2580">
        <v>-112.04600000000001</v>
      </c>
      <c r="L2580" t="s">
        <v>1623</v>
      </c>
      <c r="M2580" t="s">
        <v>1630</v>
      </c>
      <c r="N2580" s="1">
        <v>41970</v>
      </c>
      <c r="O2580">
        <v>-26.091000000000001</v>
      </c>
      <c r="P2580">
        <v>-118.423</v>
      </c>
      <c r="Q2580" t="s">
        <v>19</v>
      </c>
      <c r="R2580" t="s">
        <v>626</v>
      </c>
      <c r="S2580" t="s">
        <v>627</v>
      </c>
      <c r="T2580" t="s">
        <v>34</v>
      </c>
      <c r="U2580" t="s">
        <v>7</v>
      </c>
      <c r="V2580">
        <v>732.75829999999996</v>
      </c>
      <c r="W2580">
        <v>0.85</v>
      </c>
      <c r="X2580">
        <v>1</v>
      </c>
      <c r="Y2580">
        <v>77</v>
      </c>
      <c r="Z2580">
        <v>46</v>
      </c>
      <c r="AA2580">
        <v>0</v>
      </c>
      <c r="AB2580">
        <v>0</v>
      </c>
      <c r="AC2580">
        <v>240</v>
      </c>
      <c r="AD2580">
        <v>1000</v>
      </c>
      <c r="AE2580">
        <v>2000</v>
      </c>
      <c r="AF2580">
        <v>0</v>
      </c>
      <c r="AG2580">
        <v>0</v>
      </c>
      <c r="AH2580">
        <v>0</v>
      </c>
      <c r="AI2580">
        <v>0</v>
      </c>
      <c r="AJ2580">
        <v>0</v>
      </c>
      <c r="AK2580">
        <v>0</v>
      </c>
      <c r="AL2580">
        <v>0</v>
      </c>
      <c r="AM2580">
        <v>0</v>
      </c>
      <c r="AN2580">
        <v>1</v>
      </c>
      <c r="AO2580">
        <v>0</v>
      </c>
      <c r="AP2580">
        <v>0</v>
      </c>
      <c r="AQ2580">
        <v>0</v>
      </c>
      <c r="AR2580">
        <v>0</v>
      </c>
      <c r="AS2580">
        <v>0</v>
      </c>
      <c r="AT2580">
        <v>0</v>
      </c>
      <c r="AU2580">
        <v>0</v>
      </c>
      <c r="AV2580">
        <v>0</v>
      </c>
      <c r="AW2580">
        <v>0</v>
      </c>
      <c r="AX2580">
        <v>1</v>
      </c>
    </row>
    <row r="2581" spans="1:50" x14ac:dyDescent="0.25">
      <c r="A2581" s="36">
        <v>3901133</v>
      </c>
      <c r="B2581" s="36">
        <v>154433</v>
      </c>
      <c r="C2581" t="s">
        <v>65</v>
      </c>
      <c r="D2581">
        <v>4582</v>
      </c>
      <c r="E2581">
        <v>8106</v>
      </c>
      <c r="F2581" s="1">
        <v>41237</v>
      </c>
      <c r="G2581" s="1">
        <v>41141</v>
      </c>
      <c r="H2581">
        <v>11</v>
      </c>
      <c r="I2581">
        <v>2012</v>
      </c>
      <c r="J2581">
        <v>-27.998999999999999</v>
      </c>
      <c r="K2581">
        <v>-108.004</v>
      </c>
      <c r="L2581" t="s">
        <v>1623</v>
      </c>
      <c r="M2581" t="s">
        <v>1630</v>
      </c>
      <c r="N2581" s="1">
        <v>41967</v>
      </c>
      <c r="O2581">
        <v>-26.145</v>
      </c>
      <c r="P2581">
        <v>-113.345</v>
      </c>
      <c r="Q2581" t="s">
        <v>33</v>
      </c>
      <c r="R2581" t="s">
        <v>626</v>
      </c>
      <c r="S2581" t="s">
        <v>627</v>
      </c>
      <c r="T2581" t="s">
        <v>34</v>
      </c>
      <c r="U2581" t="s">
        <v>7</v>
      </c>
      <c r="V2581">
        <v>730.99379999999996</v>
      </c>
      <c r="W2581">
        <v>0.85</v>
      </c>
      <c r="X2581">
        <v>1</v>
      </c>
      <c r="Y2581">
        <v>85</v>
      </c>
      <c r="Z2581">
        <v>54</v>
      </c>
      <c r="AA2581">
        <v>0</v>
      </c>
      <c r="AB2581">
        <v>0</v>
      </c>
      <c r="AC2581">
        <v>240</v>
      </c>
      <c r="AD2581">
        <v>1000</v>
      </c>
      <c r="AE2581">
        <v>2000</v>
      </c>
      <c r="AF2581">
        <v>0</v>
      </c>
      <c r="AG2581">
        <v>0</v>
      </c>
      <c r="AH2581">
        <v>0</v>
      </c>
      <c r="AI2581">
        <v>0</v>
      </c>
      <c r="AJ2581">
        <v>0</v>
      </c>
      <c r="AK2581">
        <v>0</v>
      </c>
      <c r="AL2581">
        <v>0</v>
      </c>
      <c r="AM2581">
        <v>0</v>
      </c>
      <c r="AN2581">
        <v>1</v>
      </c>
      <c r="AO2581">
        <v>0</v>
      </c>
      <c r="AP2581">
        <v>0</v>
      </c>
      <c r="AQ2581">
        <v>0</v>
      </c>
      <c r="AR2581">
        <v>0</v>
      </c>
      <c r="AS2581">
        <v>0</v>
      </c>
      <c r="AT2581">
        <v>0</v>
      </c>
      <c r="AU2581">
        <v>0</v>
      </c>
      <c r="AV2581">
        <v>0</v>
      </c>
      <c r="AW2581">
        <v>0</v>
      </c>
      <c r="AX2581">
        <v>1</v>
      </c>
    </row>
    <row r="2582" spans="1:50" x14ac:dyDescent="0.25">
      <c r="A2582" s="36">
        <v>3901139</v>
      </c>
      <c r="B2582" s="36">
        <v>146478</v>
      </c>
      <c r="C2582" t="s">
        <v>65</v>
      </c>
      <c r="D2582">
        <v>4726</v>
      </c>
      <c r="E2582">
        <v>7098</v>
      </c>
      <c r="F2582" s="1">
        <v>41234</v>
      </c>
      <c r="G2582" s="1">
        <v>41164</v>
      </c>
      <c r="H2582">
        <v>11</v>
      </c>
      <c r="I2582">
        <v>2012</v>
      </c>
      <c r="J2582">
        <v>-27.998999999999999</v>
      </c>
      <c r="K2582">
        <v>-93.998000000000005</v>
      </c>
      <c r="L2582" t="s">
        <v>1623</v>
      </c>
      <c r="M2582" t="s">
        <v>1630</v>
      </c>
      <c r="N2582" s="1">
        <v>41973</v>
      </c>
      <c r="O2582">
        <v>-29.094000000000001</v>
      </c>
      <c r="P2582">
        <v>-99.116</v>
      </c>
      <c r="Q2582" t="s">
        <v>19</v>
      </c>
      <c r="R2582" t="s">
        <v>626</v>
      </c>
      <c r="S2582" t="s">
        <v>627</v>
      </c>
      <c r="T2582" t="s">
        <v>34</v>
      </c>
      <c r="U2582" t="s">
        <v>7</v>
      </c>
      <c r="V2582">
        <v>739.55420000000004</v>
      </c>
      <c r="W2582">
        <v>0.85</v>
      </c>
      <c r="X2582">
        <v>1</v>
      </c>
      <c r="Y2582">
        <v>79</v>
      </c>
      <c r="Z2582">
        <v>47</v>
      </c>
      <c r="AA2582">
        <v>0</v>
      </c>
      <c r="AB2582">
        <v>0</v>
      </c>
      <c r="AC2582">
        <v>240</v>
      </c>
      <c r="AD2582">
        <v>1000</v>
      </c>
      <c r="AE2582">
        <v>2000</v>
      </c>
      <c r="AF2582">
        <v>0</v>
      </c>
      <c r="AG2582">
        <v>0</v>
      </c>
      <c r="AH2582">
        <v>0</v>
      </c>
      <c r="AI2582">
        <v>0</v>
      </c>
      <c r="AJ2582">
        <v>0</v>
      </c>
      <c r="AK2582">
        <v>0</v>
      </c>
      <c r="AL2582">
        <v>0</v>
      </c>
      <c r="AM2582">
        <v>0</v>
      </c>
      <c r="AN2582">
        <v>1</v>
      </c>
      <c r="AO2582">
        <v>0</v>
      </c>
      <c r="AP2582">
        <v>0</v>
      </c>
      <c r="AQ2582">
        <v>0</v>
      </c>
      <c r="AR2582">
        <v>0</v>
      </c>
      <c r="AS2582">
        <v>0</v>
      </c>
      <c r="AT2582">
        <v>0</v>
      </c>
      <c r="AU2582">
        <v>0</v>
      </c>
      <c r="AV2582">
        <v>0</v>
      </c>
      <c r="AW2582">
        <v>0</v>
      </c>
      <c r="AX2582">
        <v>1</v>
      </c>
    </row>
    <row r="2583" spans="1:50" x14ac:dyDescent="0.25">
      <c r="A2583" s="36">
        <v>3901131</v>
      </c>
      <c r="B2583" s="36">
        <v>154036</v>
      </c>
      <c r="C2583" t="s">
        <v>65</v>
      </c>
      <c r="D2583">
        <v>4580</v>
      </c>
      <c r="E2583">
        <v>8104</v>
      </c>
      <c r="F2583" s="1">
        <v>41233</v>
      </c>
      <c r="G2583" s="1">
        <v>41141</v>
      </c>
      <c r="H2583">
        <v>11</v>
      </c>
      <c r="I2583">
        <v>2012</v>
      </c>
      <c r="J2583">
        <v>-28.498000000000001</v>
      </c>
      <c r="K2583">
        <v>-89.004000000000005</v>
      </c>
      <c r="L2583" t="s">
        <v>1623</v>
      </c>
      <c r="M2583" t="s">
        <v>1630</v>
      </c>
      <c r="N2583" s="1">
        <v>41966</v>
      </c>
      <c r="O2583">
        <v>-27.036999999999999</v>
      </c>
      <c r="P2583">
        <v>-88.242000000000004</v>
      </c>
      <c r="Q2583" t="s">
        <v>33</v>
      </c>
      <c r="R2583" t="s">
        <v>626</v>
      </c>
      <c r="S2583" t="s">
        <v>627</v>
      </c>
      <c r="T2583" t="s">
        <v>34</v>
      </c>
      <c r="U2583" t="s">
        <v>7</v>
      </c>
      <c r="V2583">
        <v>733.87710000000004</v>
      </c>
      <c r="W2583">
        <v>0.85</v>
      </c>
      <c r="X2583">
        <v>1</v>
      </c>
      <c r="Y2583">
        <v>113</v>
      </c>
      <c r="Z2583">
        <v>84</v>
      </c>
      <c r="AA2583">
        <v>0</v>
      </c>
      <c r="AB2583">
        <v>0</v>
      </c>
      <c r="AC2583">
        <v>240</v>
      </c>
      <c r="AD2583">
        <v>1000</v>
      </c>
      <c r="AE2583">
        <v>2000</v>
      </c>
      <c r="AF2583">
        <v>0</v>
      </c>
      <c r="AG2583">
        <v>0</v>
      </c>
      <c r="AH2583">
        <v>0</v>
      </c>
      <c r="AI2583">
        <v>0</v>
      </c>
      <c r="AJ2583">
        <v>0</v>
      </c>
      <c r="AK2583">
        <v>0</v>
      </c>
      <c r="AL2583">
        <v>0</v>
      </c>
      <c r="AM2583">
        <v>0</v>
      </c>
      <c r="AN2583">
        <v>1</v>
      </c>
      <c r="AO2583">
        <v>0</v>
      </c>
      <c r="AP2583">
        <v>0</v>
      </c>
      <c r="AQ2583">
        <v>0</v>
      </c>
      <c r="AR2583">
        <v>0</v>
      </c>
      <c r="AS2583">
        <v>0</v>
      </c>
      <c r="AT2583">
        <v>0</v>
      </c>
      <c r="AU2583">
        <v>0</v>
      </c>
      <c r="AV2583">
        <v>0</v>
      </c>
      <c r="AW2583">
        <v>0</v>
      </c>
      <c r="AX2583">
        <v>1</v>
      </c>
    </row>
    <row r="2584" spans="1:50" x14ac:dyDescent="0.25">
      <c r="A2584" s="36">
        <v>3901138</v>
      </c>
      <c r="B2584" s="36">
        <v>146378</v>
      </c>
      <c r="C2584" t="s">
        <v>65</v>
      </c>
      <c r="D2584">
        <v>4725</v>
      </c>
      <c r="E2584">
        <v>7097</v>
      </c>
      <c r="F2584" s="1">
        <v>41232</v>
      </c>
      <c r="G2584" s="1">
        <v>41164</v>
      </c>
      <c r="H2584">
        <v>11</v>
      </c>
      <c r="I2584">
        <v>2012</v>
      </c>
      <c r="J2584">
        <v>-29.501999999999999</v>
      </c>
      <c r="K2584">
        <v>-84.998999999999995</v>
      </c>
      <c r="L2584" t="s">
        <v>1623</v>
      </c>
      <c r="M2584" t="s">
        <v>1630</v>
      </c>
      <c r="N2584" s="1">
        <v>41965</v>
      </c>
      <c r="O2584">
        <v>-26.997299999999999</v>
      </c>
      <c r="P2584">
        <v>-89.143699999999995</v>
      </c>
      <c r="Q2584" t="s">
        <v>19</v>
      </c>
      <c r="R2584" t="s">
        <v>626</v>
      </c>
      <c r="S2584" t="s">
        <v>627</v>
      </c>
      <c r="T2584" t="s">
        <v>34</v>
      </c>
      <c r="U2584" t="s">
        <v>7</v>
      </c>
      <c r="V2584">
        <v>733.82159999999999</v>
      </c>
      <c r="W2584">
        <v>0.85</v>
      </c>
      <c r="X2584">
        <v>1</v>
      </c>
      <c r="Y2584">
        <v>78</v>
      </c>
      <c r="Z2584">
        <v>49</v>
      </c>
      <c r="AA2584">
        <v>0</v>
      </c>
      <c r="AB2584">
        <v>0</v>
      </c>
      <c r="AC2584">
        <v>240</v>
      </c>
      <c r="AD2584">
        <v>1000</v>
      </c>
      <c r="AE2584">
        <v>2000</v>
      </c>
      <c r="AF2584">
        <v>0</v>
      </c>
      <c r="AG2584">
        <v>0</v>
      </c>
      <c r="AH2584">
        <v>0</v>
      </c>
      <c r="AI2584">
        <v>0</v>
      </c>
      <c r="AJ2584">
        <v>0</v>
      </c>
      <c r="AK2584">
        <v>0</v>
      </c>
      <c r="AL2584">
        <v>0</v>
      </c>
      <c r="AM2584">
        <v>0</v>
      </c>
      <c r="AN2584">
        <v>1</v>
      </c>
      <c r="AO2584">
        <v>0</v>
      </c>
      <c r="AP2584">
        <v>0</v>
      </c>
      <c r="AQ2584">
        <v>0</v>
      </c>
      <c r="AR2584">
        <v>0</v>
      </c>
      <c r="AS2584">
        <v>0</v>
      </c>
      <c r="AT2584">
        <v>0</v>
      </c>
      <c r="AU2584">
        <v>0</v>
      </c>
      <c r="AV2584">
        <v>0</v>
      </c>
      <c r="AW2584">
        <v>0</v>
      </c>
      <c r="AX2584">
        <v>1</v>
      </c>
    </row>
    <row r="2585" spans="1:50" x14ac:dyDescent="0.25">
      <c r="A2585" s="36">
        <v>3901130</v>
      </c>
      <c r="B2585" s="36">
        <v>154533</v>
      </c>
      <c r="C2585" t="s">
        <v>65</v>
      </c>
      <c r="D2585">
        <v>4579</v>
      </c>
      <c r="E2585">
        <v>8103</v>
      </c>
      <c r="F2585" s="1">
        <v>41231</v>
      </c>
      <c r="G2585" s="1">
        <v>41141</v>
      </c>
      <c r="H2585">
        <v>11</v>
      </c>
      <c r="I2585">
        <v>2012</v>
      </c>
      <c r="J2585">
        <v>-30.501999999999999</v>
      </c>
      <c r="K2585">
        <v>-80.998999999999995</v>
      </c>
      <c r="L2585" t="s">
        <v>1623</v>
      </c>
      <c r="M2585" t="s">
        <v>1630</v>
      </c>
      <c r="N2585" s="1">
        <v>41972</v>
      </c>
      <c r="O2585">
        <v>-28.978000000000002</v>
      </c>
      <c r="P2585">
        <v>-76.668000000000006</v>
      </c>
      <c r="Q2585" t="s">
        <v>33</v>
      </c>
      <c r="R2585" t="s">
        <v>626</v>
      </c>
      <c r="S2585" t="s">
        <v>627</v>
      </c>
      <c r="T2585" t="s">
        <v>34</v>
      </c>
      <c r="U2585" t="s">
        <v>7</v>
      </c>
      <c r="V2585">
        <v>741.36739999999998</v>
      </c>
      <c r="W2585">
        <v>0.85</v>
      </c>
      <c r="X2585">
        <v>1</v>
      </c>
      <c r="Y2585">
        <v>79</v>
      </c>
      <c r="Z2585">
        <v>49</v>
      </c>
      <c r="AA2585">
        <v>0</v>
      </c>
      <c r="AB2585">
        <v>0</v>
      </c>
      <c r="AC2585">
        <v>240</v>
      </c>
      <c r="AD2585">
        <v>1000</v>
      </c>
      <c r="AE2585">
        <v>2000</v>
      </c>
      <c r="AF2585">
        <v>0</v>
      </c>
      <c r="AG2585">
        <v>0</v>
      </c>
      <c r="AH2585">
        <v>0</v>
      </c>
      <c r="AI2585">
        <v>0</v>
      </c>
      <c r="AJ2585">
        <v>0</v>
      </c>
      <c r="AK2585">
        <v>0</v>
      </c>
      <c r="AL2585">
        <v>0</v>
      </c>
      <c r="AM2585">
        <v>0</v>
      </c>
      <c r="AN2585">
        <v>1</v>
      </c>
      <c r="AO2585">
        <v>0</v>
      </c>
      <c r="AP2585">
        <v>0</v>
      </c>
      <c r="AQ2585">
        <v>0</v>
      </c>
      <c r="AR2585">
        <v>0</v>
      </c>
      <c r="AS2585">
        <v>0</v>
      </c>
      <c r="AT2585">
        <v>0</v>
      </c>
      <c r="AU2585">
        <v>0</v>
      </c>
      <c r="AV2585">
        <v>0</v>
      </c>
      <c r="AW2585">
        <v>0</v>
      </c>
      <c r="AX2585">
        <v>1</v>
      </c>
    </row>
    <row r="2586" spans="1:50" x14ac:dyDescent="0.25">
      <c r="A2586" s="36">
        <v>3901137</v>
      </c>
      <c r="B2586" s="36">
        <v>146278</v>
      </c>
      <c r="C2586" t="s">
        <v>65</v>
      </c>
      <c r="D2586">
        <v>4724</v>
      </c>
      <c r="E2586">
        <v>7096</v>
      </c>
      <c r="F2586" s="1">
        <v>41219</v>
      </c>
      <c r="G2586" s="1">
        <v>41164</v>
      </c>
      <c r="H2586">
        <v>11</v>
      </c>
      <c r="I2586">
        <v>2012</v>
      </c>
      <c r="J2586">
        <v>-36</v>
      </c>
      <c r="K2586">
        <v>-78.399000000000001</v>
      </c>
      <c r="L2586" t="s">
        <v>1623</v>
      </c>
      <c r="M2586" t="s">
        <v>1628</v>
      </c>
      <c r="N2586" s="1">
        <v>41974</v>
      </c>
      <c r="O2586">
        <v>-34.935000000000002</v>
      </c>
      <c r="P2586">
        <v>-77.216999999999999</v>
      </c>
      <c r="Q2586" t="s">
        <v>19</v>
      </c>
      <c r="R2586" t="s">
        <v>626</v>
      </c>
      <c r="S2586" t="s">
        <v>627</v>
      </c>
      <c r="T2586" t="s">
        <v>34</v>
      </c>
      <c r="U2586" t="s">
        <v>7</v>
      </c>
      <c r="V2586">
        <v>755.50350000000003</v>
      </c>
      <c r="W2586">
        <v>0.85</v>
      </c>
      <c r="X2586">
        <v>1</v>
      </c>
      <c r="Y2586">
        <v>81</v>
      </c>
      <c r="Z2586">
        <v>50</v>
      </c>
      <c r="AA2586">
        <v>0</v>
      </c>
      <c r="AB2586">
        <v>0</v>
      </c>
      <c r="AC2586">
        <v>240</v>
      </c>
      <c r="AD2586">
        <v>1000</v>
      </c>
      <c r="AE2586">
        <v>2000</v>
      </c>
      <c r="AF2586">
        <v>0</v>
      </c>
      <c r="AG2586">
        <v>0</v>
      </c>
      <c r="AH2586">
        <v>0</v>
      </c>
      <c r="AI2586">
        <v>0</v>
      </c>
      <c r="AJ2586">
        <v>0</v>
      </c>
      <c r="AK2586">
        <v>0</v>
      </c>
      <c r="AL2586">
        <v>0</v>
      </c>
      <c r="AM2586">
        <v>0</v>
      </c>
      <c r="AN2586">
        <v>1</v>
      </c>
      <c r="AO2586">
        <v>0</v>
      </c>
      <c r="AP2586">
        <v>0</v>
      </c>
      <c r="AQ2586">
        <v>0</v>
      </c>
      <c r="AR2586">
        <v>0</v>
      </c>
      <c r="AS2586">
        <v>0</v>
      </c>
      <c r="AT2586">
        <v>0</v>
      </c>
      <c r="AU2586">
        <v>0</v>
      </c>
      <c r="AV2586">
        <v>0</v>
      </c>
      <c r="AW2586">
        <v>0</v>
      </c>
      <c r="AX2586">
        <v>1</v>
      </c>
    </row>
    <row r="2587" spans="1:50" x14ac:dyDescent="0.25">
      <c r="A2587" s="36">
        <v>3901129</v>
      </c>
      <c r="B2587" s="36">
        <v>154035</v>
      </c>
      <c r="C2587" t="s">
        <v>65</v>
      </c>
      <c r="D2587">
        <v>4578</v>
      </c>
      <c r="E2587">
        <v>8102</v>
      </c>
      <c r="F2587" s="1">
        <v>41254</v>
      </c>
      <c r="G2587" s="1">
        <v>41141</v>
      </c>
      <c r="H2587">
        <v>12</v>
      </c>
      <c r="I2587">
        <v>2012</v>
      </c>
      <c r="J2587">
        <v>-40.503</v>
      </c>
      <c r="K2587">
        <v>-174.00399999999999</v>
      </c>
      <c r="L2587" t="s">
        <v>1623</v>
      </c>
      <c r="M2587" t="s">
        <v>1628</v>
      </c>
      <c r="N2587" s="1">
        <v>41966</v>
      </c>
      <c r="O2587">
        <v>-43.683999999999997</v>
      </c>
      <c r="P2587">
        <v>-167.69300000000001</v>
      </c>
      <c r="Q2587" t="s">
        <v>33</v>
      </c>
      <c r="R2587" t="s">
        <v>626</v>
      </c>
      <c r="S2587" t="s">
        <v>627</v>
      </c>
      <c r="T2587" t="s">
        <v>34</v>
      </c>
      <c r="U2587" t="s">
        <v>7</v>
      </c>
      <c r="V2587">
        <v>712.44650000000001</v>
      </c>
      <c r="W2587">
        <v>0.86</v>
      </c>
      <c r="X2587">
        <v>1</v>
      </c>
      <c r="Y2587">
        <v>70</v>
      </c>
      <c r="Z2587">
        <v>61</v>
      </c>
      <c r="AA2587">
        <v>0</v>
      </c>
      <c r="AB2587">
        <v>0</v>
      </c>
      <c r="AC2587">
        <v>240</v>
      </c>
      <c r="AD2587">
        <v>1000</v>
      </c>
      <c r="AE2587">
        <v>2000</v>
      </c>
      <c r="AF2587">
        <v>0</v>
      </c>
      <c r="AG2587">
        <v>0</v>
      </c>
      <c r="AH2587">
        <v>0</v>
      </c>
      <c r="AI2587">
        <v>0</v>
      </c>
      <c r="AJ2587">
        <v>0</v>
      </c>
      <c r="AK2587">
        <v>0</v>
      </c>
      <c r="AL2587">
        <v>0</v>
      </c>
      <c r="AM2587">
        <v>0</v>
      </c>
      <c r="AN2587">
        <v>1</v>
      </c>
      <c r="AO2587">
        <v>0</v>
      </c>
      <c r="AP2587">
        <v>0</v>
      </c>
      <c r="AQ2587">
        <v>0</v>
      </c>
      <c r="AR2587">
        <v>0</v>
      </c>
      <c r="AS2587">
        <v>0</v>
      </c>
      <c r="AT2587">
        <v>0</v>
      </c>
      <c r="AU2587">
        <v>0</v>
      </c>
      <c r="AV2587">
        <v>0</v>
      </c>
      <c r="AW2587">
        <v>0</v>
      </c>
      <c r="AX2587">
        <v>1</v>
      </c>
    </row>
    <row r="2588" spans="1:50" x14ac:dyDescent="0.25">
      <c r="A2588" s="36">
        <v>3901128</v>
      </c>
      <c r="B2588" s="36">
        <v>154733</v>
      </c>
      <c r="C2588" t="s">
        <v>65</v>
      </c>
      <c r="D2588">
        <v>4577</v>
      </c>
      <c r="E2588">
        <v>8101</v>
      </c>
      <c r="F2588" s="1">
        <v>41233</v>
      </c>
      <c r="G2588" s="1">
        <v>41141</v>
      </c>
      <c r="H2588">
        <v>11</v>
      </c>
      <c r="I2588">
        <v>2012</v>
      </c>
      <c r="J2588">
        <v>-27.998000000000001</v>
      </c>
      <c r="K2588">
        <v>-91.004000000000005</v>
      </c>
      <c r="L2588" t="s">
        <v>1623</v>
      </c>
      <c r="M2588" t="s">
        <v>1628</v>
      </c>
      <c r="N2588" s="1">
        <v>41970</v>
      </c>
      <c r="O2588">
        <v>-27.445</v>
      </c>
      <c r="P2588">
        <v>-92.804000000000002</v>
      </c>
      <c r="Q2588" t="s">
        <v>33</v>
      </c>
      <c r="R2588" t="s">
        <v>626</v>
      </c>
      <c r="S2588" t="s">
        <v>627</v>
      </c>
      <c r="T2588" t="s">
        <v>34</v>
      </c>
      <c r="U2588" t="s">
        <v>7</v>
      </c>
      <c r="V2588">
        <v>737.91110000000003</v>
      </c>
      <c r="W2588">
        <v>0.85</v>
      </c>
      <c r="X2588">
        <v>1</v>
      </c>
      <c r="Y2588">
        <v>72</v>
      </c>
      <c r="Z2588">
        <v>50</v>
      </c>
      <c r="AA2588">
        <v>0</v>
      </c>
      <c r="AB2588">
        <v>0</v>
      </c>
      <c r="AC2588">
        <v>240</v>
      </c>
      <c r="AD2588">
        <v>1000</v>
      </c>
      <c r="AE2588">
        <v>2000</v>
      </c>
      <c r="AF2588">
        <v>0</v>
      </c>
      <c r="AG2588">
        <v>0</v>
      </c>
      <c r="AH2588">
        <v>0</v>
      </c>
      <c r="AI2588">
        <v>0</v>
      </c>
      <c r="AJ2588">
        <v>0</v>
      </c>
      <c r="AK2588">
        <v>0</v>
      </c>
      <c r="AL2588">
        <v>0</v>
      </c>
      <c r="AM2588">
        <v>0</v>
      </c>
      <c r="AN2588">
        <v>1</v>
      </c>
      <c r="AO2588">
        <v>0</v>
      </c>
      <c r="AP2588">
        <v>0</v>
      </c>
      <c r="AQ2588">
        <v>0</v>
      </c>
      <c r="AR2588">
        <v>0</v>
      </c>
      <c r="AS2588">
        <v>0</v>
      </c>
      <c r="AT2588">
        <v>0</v>
      </c>
      <c r="AU2588">
        <v>0</v>
      </c>
      <c r="AV2588">
        <v>0</v>
      </c>
      <c r="AW2588">
        <v>0</v>
      </c>
      <c r="AX2588">
        <v>1</v>
      </c>
    </row>
    <row r="2589" spans="1:50" x14ac:dyDescent="0.25">
      <c r="A2589" s="36">
        <v>3901132</v>
      </c>
      <c r="B2589" s="36">
        <v>154633</v>
      </c>
      <c r="C2589" t="s">
        <v>65</v>
      </c>
      <c r="D2589">
        <v>4581</v>
      </c>
      <c r="E2589">
        <v>8105</v>
      </c>
      <c r="F2589" s="1">
        <v>41235</v>
      </c>
      <c r="G2589" s="1">
        <v>41141</v>
      </c>
      <c r="H2589">
        <v>11</v>
      </c>
      <c r="I2589">
        <v>2012</v>
      </c>
      <c r="J2589">
        <v>-28.001000000000001</v>
      </c>
      <c r="K2589">
        <v>-100</v>
      </c>
      <c r="L2589" t="s">
        <v>1623</v>
      </c>
      <c r="M2589" t="s">
        <v>1628</v>
      </c>
      <c r="N2589" s="1">
        <v>41965</v>
      </c>
      <c r="O2589">
        <v>-28.504999999999999</v>
      </c>
      <c r="P2589">
        <v>-103.526</v>
      </c>
      <c r="Q2589" t="s">
        <v>33</v>
      </c>
      <c r="R2589" t="s">
        <v>626</v>
      </c>
      <c r="S2589" t="s">
        <v>627</v>
      </c>
      <c r="T2589" t="s">
        <v>34</v>
      </c>
      <c r="U2589" t="s">
        <v>7</v>
      </c>
      <c r="V2589">
        <v>730.86530000000005</v>
      </c>
      <c r="W2589">
        <v>0.85</v>
      </c>
      <c r="X2589">
        <v>1</v>
      </c>
      <c r="Y2589">
        <v>78</v>
      </c>
      <c r="Z2589">
        <v>49</v>
      </c>
      <c r="AA2589">
        <v>0</v>
      </c>
      <c r="AB2589">
        <v>0</v>
      </c>
      <c r="AC2589">
        <v>240</v>
      </c>
      <c r="AD2589">
        <v>1000</v>
      </c>
      <c r="AE2589">
        <v>2000</v>
      </c>
      <c r="AF2589">
        <v>0</v>
      </c>
      <c r="AG2589">
        <v>0</v>
      </c>
      <c r="AH2589">
        <v>0</v>
      </c>
      <c r="AI2589">
        <v>0</v>
      </c>
      <c r="AJ2589">
        <v>0</v>
      </c>
      <c r="AK2589">
        <v>0</v>
      </c>
      <c r="AL2589">
        <v>0</v>
      </c>
      <c r="AM2589">
        <v>0</v>
      </c>
      <c r="AN2589">
        <v>1</v>
      </c>
      <c r="AO2589">
        <v>0</v>
      </c>
      <c r="AP2589">
        <v>0</v>
      </c>
      <c r="AQ2589">
        <v>0</v>
      </c>
      <c r="AR2589">
        <v>0</v>
      </c>
      <c r="AS2589">
        <v>0</v>
      </c>
      <c r="AT2589">
        <v>0</v>
      </c>
      <c r="AU2589">
        <v>0</v>
      </c>
      <c r="AV2589">
        <v>0</v>
      </c>
      <c r="AW2589">
        <v>0</v>
      </c>
      <c r="AX2589">
        <v>1</v>
      </c>
    </row>
    <row r="2590" spans="1:50" x14ac:dyDescent="0.25">
      <c r="A2590" s="36">
        <v>3901126</v>
      </c>
      <c r="B2590" s="36">
        <v>154538</v>
      </c>
      <c r="C2590" t="s">
        <v>65</v>
      </c>
      <c r="D2590">
        <v>4575</v>
      </c>
      <c r="E2590">
        <v>3061</v>
      </c>
      <c r="F2590" s="1">
        <v>41213</v>
      </c>
      <c r="G2590" s="1">
        <v>41141</v>
      </c>
      <c r="H2590">
        <v>10</v>
      </c>
      <c r="I2590">
        <v>2012</v>
      </c>
      <c r="J2590">
        <v>-45</v>
      </c>
      <c r="K2590">
        <v>-101.997</v>
      </c>
      <c r="L2590" t="s">
        <v>1623</v>
      </c>
      <c r="M2590" t="s">
        <v>1628</v>
      </c>
      <c r="N2590" s="1">
        <v>41967</v>
      </c>
      <c r="O2590">
        <v>-42.982999999999997</v>
      </c>
      <c r="P2590">
        <v>-105.121</v>
      </c>
      <c r="Q2590" t="s">
        <v>71</v>
      </c>
      <c r="R2590" t="s">
        <v>626</v>
      </c>
      <c r="S2590" t="s">
        <v>627</v>
      </c>
      <c r="T2590" t="s">
        <v>34</v>
      </c>
      <c r="U2590" t="s">
        <v>7</v>
      </c>
      <c r="V2590">
        <v>754.0521</v>
      </c>
      <c r="W2590">
        <v>0.85</v>
      </c>
      <c r="X2590">
        <v>1</v>
      </c>
      <c r="Y2590">
        <v>80</v>
      </c>
      <c r="Z2590">
        <v>50</v>
      </c>
      <c r="AA2590">
        <v>0</v>
      </c>
      <c r="AB2590">
        <v>0</v>
      </c>
      <c r="AC2590">
        <v>240</v>
      </c>
      <c r="AD2590">
        <v>1000</v>
      </c>
      <c r="AE2590">
        <v>2000</v>
      </c>
      <c r="AF2590">
        <v>0</v>
      </c>
      <c r="AG2590">
        <v>0</v>
      </c>
      <c r="AH2590">
        <v>0</v>
      </c>
      <c r="AI2590">
        <v>0</v>
      </c>
      <c r="AJ2590">
        <v>0</v>
      </c>
      <c r="AK2590">
        <v>0</v>
      </c>
      <c r="AL2590">
        <v>0</v>
      </c>
      <c r="AM2590">
        <v>0</v>
      </c>
      <c r="AN2590">
        <v>0</v>
      </c>
      <c r="AO2590">
        <v>0</v>
      </c>
      <c r="AP2590">
        <v>0</v>
      </c>
      <c r="AQ2590">
        <v>0</v>
      </c>
      <c r="AR2590">
        <v>0</v>
      </c>
      <c r="AS2590">
        <v>0</v>
      </c>
      <c r="AT2590">
        <v>0</v>
      </c>
      <c r="AU2590">
        <v>0</v>
      </c>
      <c r="AV2590">
        <v>0</v>
      </c>
      <c r="AW2590">
        <v>0</v>
      </c>
      <c r="AX2590">
        <v>1</v>
      </c>
    </row>
    <row r="2591" spans="1:50" x14ac:dyDescent="0.25">
      <c r="A2591" s="36">
        <v>3901124</v>
      </c>
      <c r="B2591" s="36">
        <v>154937</v>
      </c>
      <c r="C2591" t="s">
        <v>65</v>
      </c>
      <c r="D2591">
        <v>4573</v>
      </c>
      <c r="E2591">
        <v>3059</v>
      </c>
      <c r="F2591" s="1">
        <v>41217</v>
      </c>
      <c r="G2591" s="1">
        <v>41141</v>
      </c>
      <c r="H2591">
        <v>11</v>
      </c>
      <c r="I2591">
        <v>2012</v>
      </c>
      <c r="J2591">
        <v>-38</v>
      </c>
      <c r="K2591">
        <v>-83</v>
      </c>
      <c r="L2591" t="s">
        <v>1623</v>
      </c>
      <c r="M2591" t="s">
        <v>1628</v>
      </c>
      <c r="N2591" s="1">
        <v>41970</v>
      </c>
      <c r="O2591">
        <v>-27.9255</v>
      </c>
      <c r="P2591">
        <v>-79.586200000000005</v>
      </c>
      <c r="Q2591" t="s">
        <v>71</v>
      </c>
      <c r="R2591" t="s">
        <v>626</v>
      </c>
      <c r="S2591" t="s">
        <v>627</v>
      </c>
      <c r="T2591" t="s">
        <v>34</v>
      </c>
      <c r="U2591" t="s">
        <v>7</v>
      </c>
      <c r="V2591">
        <v>753.19069999999999</v>
      </c>
      <c r="W2591">
        <v>0.85</v>
      </c>
      <c r="X2591">
        <v>1</v>
      </c>
      <c r="Y2591">
        <v>124</v>
      </c>
      <c r="Z2591">
        <v>99</v>
      </c>
      <c r="AA2591">
        <v>0</v>
      </c>
      <c r="AB2591">
        <v>1</v>
      </c>
      <c r="AC2591">
        <v>240</v>
      </c>
      <c r="AD2591">
        <v>1000</v>
      </c>
      <c r="AE2591">
        <v>2000</v>
      </c>
      <c r="AF2591">
        <v>0</v>
      </c>
      <c r="AG2591">
        <v>0</v>
      </c>
      <c r="AH2591">
        <v>0</v>
      </c>
      <c r="AI2591">
        <v>0</v>
      </c>
      <c r="AJ2591">
        <v>0</v>
      </c>
      <c r="AK2591">
        <v>0</v>
      </c>
      <c r="AL2591">
        <v>0</v>
      </c>
      <c r="AM2591">
        <v>0</v>
      </c>
      <c r="AN2591">
        <v>0</v>
      </c>
      <c r="AO2591">
        <v>0</v>
      </c>
      <c r="AP2591">
        <v>0</v>
      </c>
      <c r="AQ2591">
        <v>0</v>
      </c>
      <c r="AR2591">
        <v>0</v>
      </c>
      <c r="AS2591">
        <v>0</v>
      </c>
      <c r="AT2591">
        <v>0</v>
      </c>
      <c r="AU2591">
        <v>0</v>
      </c>
      <c r="AV2591">
        <v>0</v>
      </c>
      <c r="AW2591">
        <v>0</v>
      </c>
      <c r="AX2591">
        <v>1</v>
      </c>
    </row>
    <row r="2592" spans="1:50" x14ac:dyDescent="0.25">
      <c r="A2592" s="36">
        <v>3901123</v>
      </c>
      <c r="B2592" s="36">
        <v>154735</v>
      </c>
      <c r="C2592" t="s">
        <v>65</v>
      </c>
      <c r="D2592">
        <v>4572</v>
      </c>
      <c r="E2592">
        <v>3058</v>
      </c>
      <c r="F2592" s="1">
        <v>41215</v>
      </c>
      <c r="G2592" s="1">
        <v>41141</v>
      </c>
      <c r="H2592">
        <v>11</v>
      </c>
      <c r="I2592">
        <v>2012</v>
      </c>
      <c r="J2592">
        <v>-42.002000000000002</v>
      </c>
      <c r="K2592">
        <v>-92.799000000000007</v>
      </c>
      <c r="L2592" t="s">
        <v>1623</v>
      </c>
      <c r="M2592" t="s">
        <v>1628</v>
      </c>
      <c r="N2592" s="1">
        <v>41972</v>
      </c>
      <c r="O2592">
        <v>-39.366999999999997</v>
      </c>
      <c r="P2592">
        <v>-90.123999999999995</v>
      </c>
      <c r="Q2592" t="s">
        <v>71</v>
      </c>
      <c r="R2592" t="s">
        <v>626</v>
      </c>
      <c r="S2592" t="s">
        <v>627</v>
      </c>
      <c r="T2592" t="s">
        <v>34</v>
      </c>
      <c r="U2592" t="s">
        <v>7</v>
      </c>
      <c r="V2592">
        <v>757.14859999999999</v>
      </c>
      <c r="W2592">
        <v>0.85</v>
      </c>
      <c r="X2592">
        <v>1</v>
      </c>
      <c r="Y2592">
        <v>83</v>
      </c>
      <c r="Z2592">
        <v>63</v>
      </c>
      <c r="AA2592">
        <v>0</v>
      </c>
      <c r="AB2592">
        <v>0</v>
      </c>
      <c r="AC2592">
        <v>240</v>
      </c>
      <c r="AD2592">
        <v>1000</v>
      </c>
      <c r="AE2592">
        <v>2000</v>
      </c>
      <c r="AF2592">
        <v>0</v>
      </c>
      <c r="AG2592">
        <v>0</v>
      </c>
      <c r="AH2592">
        <v>0</v>
      </c>
      <c r="AI2592">
        <v>0</v>
      </c>
      <c r="AJ2592">
        <v>0</v>
      </c>
      <c r="AK2592">
        <v>0</v>
      </c>
      <c r="AL2592">
        <v>0</v>
      </c>
      <c r="AM2592">
        <v>0</v>
      </c>
      <c r="AN2592">
        <v>0</v>
      </c>
      <c r="AO2592">
        <v>0</v>
      </c>
      <c r="AP2592">
        <v>0</v>
      </c>
      <c r="AQ2592">
        <v>0</v>
      </c>
      <c r="AR2592">
        <v>0</v>
      </c>
      <c r="AS2592">
        <v>0</v>
      </c>
      <c r="AT2592">
        <v>0</v>
      </c>
      <c r="AU2592">
        <v>0</v>
      </c>
      <c r="AV2592">
        <v>0</v>
      </c>
      <c r="AW2592">
        <v>0</v>
      </c>
      <c r="AX2592">
        <v>1</v>
      </c>
    </row>
    <row r="2593" spans="1:50" x14ac:dyDescent="0.25">
      <c r="A2593" s="36">
        <v>3901122</v>
      </c>
      <c r="B2593" s="36">
        <v>154535</v>
      </c>
      <c r="C2593" t="s">
        <v>65</v>
      </c>
      <c r="D2593">
        <v>4571</v>
      </c>
      <c r="E2593">
        <v>3057</v>
      </c>
      <c r="F2593" s="1">
        <v>41210</v>
      </c>
      <c r="G2593" s="1">
        <v>41141</v>
      </c>
      <c r="H2593">
        <v>10</v>
      </c>
      <c r="I2593">
        <v>2012</v>
      </c>
      <c r="J2593">
        <v>-44.997</v>
      </c>
      <c r="K2593">
        <v>-113.998</v>
      </c>
      <c r="L2593" t="s">
        <v>1623</v>
      </c>
      <c r="M2593" t="s">
        <v>1628</v>
      </c>
      <c r="N2593" s="1">
        <v>41975</v>
      </c>
      <c r="O2593">
        <v>-41.036000000000001</v>
      </c>
      <c r="P2593">
        <v>-113.35</v>
      </c>
      <c r="Q2593" t="s">
        <v>71</v>
      </c>
      <c r="R2593" t="s">
        <v>626</v>
      </c>
      <c r="S2593" t="s">
        <v>627</v>
      </c>
      <c r="T2593" t="s">
        <v>34</v>
      </c>
      <c r="U2593" t="s">
        <v>7</v>
      </c>
      <c r="V2593">
        <v>765.16600000000005</v>
      </c>
      <c r="W2593">
        <v>0.85</v>
      </c>
      <c r="X2593">
        <v>1</v>
      </c>
      <c r="Y2593">
        <v>82</v>
      </c>
      <c r="Z2593">
        <v>50</v>
      </c>
      <c r="AA2593">
        <v>0</v>
      </c>
      <c r="AB2593">
        <v>0</v>
      </c>
      <c r="AC2593">
        <v>240</v>
      </c>
      <c r="AD2593">
        <v>1000</v>
      </c>
      <c r="AE2593">
        <v>2000</v>
      </c>
      <c r="AF2593">
        <v>0</v>
      </c>
      <c r="AG2593">
        <v>0</v>
      </c>
      <c r="AH2593">
        <v>0</v>
      </c>
      <c r="AI2593">
        <v>0</v>
      </c>
      <c r="AJ2593">
        <v>0</v>
      </c>
      <c r="AK2593">
        <v>0</v>
      </c>
      <c r="AL2593">
        <v>0</v>
      </c>
      <c r="AM2593">
        <v>0</v>
      </c>
      <c r="AN2593">
        <v>0</v>
      </c>
      <c r="AO2593">
        <v>0</v>
      </c>
      <c r="AP2593">
        <v>0</v>
      </c>
      <c r="AQ2593">
        <v>0</v>
      </c>
      <c r="AR2593">
        <v>0</v>
      </c>
      <c r="AS2593">
        <v>0</v>
      </c>
      <c r="AT2593">
        <v>0</v>
      </c>
      <c r="AU2593">
        <v>0</v>
      </c>
      <c r="AV2593">
        <v>0</v>
      </c>
      <c r="AW2593">
        <v>0</v>
      </c>
      <c r="AX2593">
        <v>1</v>
      </c>
    </row>
    <row r="2594" spans="1:50" x14ac:dyDescent="0.25">
      <c r="A2594" s="36">
        <v>3901121</v>
      </c>
      <c r="B2594" s="36">
        <v>154334</v>
      </c>
      <c r="C2594" t="s">
        <v>65</v>
      </c>
      <c r="D2594">
        <v>4570</v>
      </c>
      <c r="E2594">
        <v>3056</v>
      </c>
      <c r="F2594" s="1">
        <v>41210</v>
      </c>
      <c r="G2594" s="1">
        <v>41141</v>
      </c>
      <c r="H2594">
        <v>10</v>
      </c>
      <c r="I2594">
        <v>2012</v>
      </c>
      <c r="J2594">
        <v>-45</v>
      </c>
      <c r="K2594">
        <v>-116</v>
      </c>
      <c r="L2594" t="s">
        <v>1623</v>
      </c>
      <c r="M2594" t="s">
        <v>1628</v>
      </c>
      <c r="N2594" s="1">
        <v>41964</v>
      </c>
      <c r="O2594">
        <v>-41.5884</v>
      </c>
      <c r="P2594">
        <v>-101.872</v>
      </c>
      <c r="Q2594" t="s">
        <v>71</v>
      </c>
      <c r="R2594" t="s">
        <v>626</v>
      </c>
      <c r="S2594" t="s">
        <v>627</v>
      </c>
      <c r="T2594" t="s">
        <v>34</v>
      </c>
      <c r="U2594" t="s">
        <v>7</v>
      </c>
      <c r="V2594">
        <v>754.38310000000001</v>
      </c>
      <c r="W2594">
        <v>0.85</v>
      </c>
      <c r="X2594">
        <v>1</v>
      </c>
      <c r="Y2594">
        <v>75</v>
      </c>
      <c r="Z2594">
        <v>66</v>
      </c>
      <c r="AA2594">
        <v>0</v>
      </c>
      <c r="AB2594">
        <v>1</v>
      </c>
      <c r="AC2594">
        <v>240</v>
      </c>
      <c r="AD2594">
        <v>1000</v>
      </c>
      <c r="AE2594">
        <v>2000</v>
      </c>
      <c r="AF2594">
        <v>0</v>
      </c>
      <c r="AG2594">
        <v>0</v>
      </c>
      <c r="AH2594">
        <v>0</v>
      </c>
      <c r="AI2594">
        <v>0</v>
      </c>
      <c r="AJ2594">
        <v>0</v>
      </c>
      <c r="AK2594">
        <v>0</v>
      </c>
      <c r="AL2594">
        <v>0</v>
      </c>
      <c r="AM2594">
        <v>0</v>
      </c>
      <c r="AN2594">
        <v>0</v>
      </c>
      <c r="AO2594">
        <v>0</v>
      </c>
      <c r="AP2594">
        <v>0</v>
      </c>
      <c r="AQ2594">
        <v>0</v>
      </c>
      <c r="AR2594">
        <v>0</v>
      </c>
      <c r="AS2594">
        <v>0</v>
      </c>
      <c r="AT2594">
        <v>0</v>
      </c>
      <c r="AU2594">
        <v>0</v>
      </c>
      <c r="AV2594">
        <v>0</v>
      </c>
      <c r="AW2594">
        <v>0</v>
      </c>
      <c r="AX2594">
        <v>1</v>
      </c>
    </row>
    <row r="2595" spans="1:50" x14ac:dyDescent="0.25">
      <c r="A2595" s="36">
        <v>3901120</v>
      </c>
      <c r="B2595" s="36">
        <v>154033</v>
      </c>
      <c r="C2595" t="s">
        <v>65</v>
      </c>
      <c r="D2595">
        <v>4569</v>
      </c>
      <c r="E2595">
        <v>3055</v>
      </c>
      <c r="F2595" s="1">
        <v>41209</v>
      </c>
      <c r="G2595" s="1">
        <v>41141</v>
      </c>
      <c r="H2595">
        <v>10</v>
      </c>
      <c r="I2595">
        <v>2012</v>
      </c>
      <c r="J2595">
        <v>-45.009</v>
      </c>
      <c r="K2595">
        <v>-118.107</v>
      </c>
      <c r="L2595" t="s">
        <v>1623</v>
      </c>
      <c r="M2595" t="s">
        <v>1628</v>
      </c>
      <c r="N2595" s="1">
        <v>41969</v>
      </c>
      <c r="O2595">
        <v>-43.488999999999997</v>
      </c>
      <c r="P2595">
        <v>-109.268</v>
      </c>
      <c r="Q2595" t="s">
        <v>71</v>
      </c>
      <c r="R2595" t="s">
        <v>626</v>
      </c>
      <c r="S2595" t="s">
        <v>627</v>
      </c>
      <c r="T2595" t="s">
        <v>34</v>
      </c>
      <c r="U2595" t="s">
        <v>7</v>
      </c>
      <c r="V2595">
        <v>760.89859999999999</v>
      </c>
      <c r="W2595">
        <v>0.85</v>
      </c>
      <c r="X2595">
        <v>1</v>
      </c>
      <c r="Y2595">
        <v>154</v>
      </c>
      <c r="Z2595">
        <v>121</v>
      </c>
      <c r="AA2595">
        <v>0</v>
      </c>
      <c r="AB2595">
        <v>1</v>
      </c>
      <c r="AC2595">
        <v>240</v>
      </c>
      <c r="AD2595">
        <v>1000</v>
      </c>
      <c r="AE2595">
        <v>2000</v>
      </c>
      <c r="AF2595">
        <v>0</v>
      </c>
      <c r="AG2595">
        <v>0</v>
      </c>
      <c r="AH2595">
        <v>0</v>
      </c>
      <c r="AI2595">
        <v>0</v>
      </c>
      <c r="AJ2595">
        <v>0</v>
      </c>
      <c r="AK2595">
        <v>0</v>
      </c>
      <c r="AL2595">
        <v>0</v>
      </c>
      <c r="AM2595">
        <v>0</v>
      </c>
      <c r="AN2595">
        <v>0</v>
      </c>
      <c r="AO2595">
        <v>0</v>
      </c>
      <c r="AP2595">
        <v>0</v>
      </c>
      <c r="AQ2595">
        <v>0</v>
      </c>
      <c r="AR2595">
        <v>0</v>
      </c>
      <c r="AS2595">
        <v>0</v>
      </c>
      <c r="AT2595">
        <v>0</v>
      </c>
      <c r="AU2595">
        <v>0</v>
      </c>
      <c r="AV2595">
        <v>0</v>
      </c>
      <c r="AW2595">
        <v>0</v>
      </c>
      <c r="AX2595">
        <v>1</v>
      </c>
    </row>
    <row r="2596" spans="1:50" x14ac:dyDescent="0.25">
      <c r="A2596" s="36">
        <v>5904068</v>
      </c>
      <c r="B2596" s="36">
        <v>154335</v>
      </c>
      <c r="C2596" t="s">
        <v>65</v>
      </c>
      <c r="D2596">
        <v>4568</v>
      </c>
      <c r="E2596">
        <v>3053</v>
      </c>
      <c r="F2596" s="1">
        <v>41209</v>
      </c>
      <c r="G2596" s="1">
        <v>41141</v>
      </c>
      <c r="H2596">
        <v>10</v>
      </c>
      <c r="I2596">
        <v>2012</v>
      </c>
      <c r="J2596">
        <v>-45</v>
      </c>
      <c r="K2596">
        <v>-122</v>
      </c>
      <c r="L2596" t="s">
        <v>1623</v>
      </c>
      <c r="M2596" t="s">
        <v>1628</v>
      </c>
      <c r="N2596" s="1">
        <v>41971</v>
      </c>
      <c r="O2596">
        <v>-38.176299999999998</v>
      </c>
      <c r="P2596">
        <v>-109.19499999999999</v>
      </c>
      <c r="Q2596" t="s">
        <v>71</v>
      </c>
      <c r="R2596" t="s">
        <v>626</v>
      </c>
      <c r="S2596" t="s">
        <v>627</v>
      </c>
      <c r="T2596" t="s">
        <v>34</v>
      </c>
      <c r="U2596" t="s">
        <v>7</v>
      </c>
      <c r="V2596">
        <v>762.83299999999997</v>
      </c>
      <c r="W2596">
        <v>0.85</v>
      </c>
      <c r="X2596">
        <v>1</v>
      </c>
      <c r="Y2596">
        <v>201</v>
      </c>
      <c r="Z2596">
        <v>137</v>
      </c>
      <c r="AA2596">
        <v>0</v>
      </c>
      <c r="AB2596">
        <v>1</v>
      </c>
      <c r="AC2596">
        <v>240</v>
      </c>
      <c r="AD2596">
        <v>1000</v>
      </c>
      <c r="AE2596">
        <v>2000</v>
      </c>
      <c r="AF2596">
        <v>0</v>
      </c>
      <c r="AG2596">
        <v>0</v>
      </c>
      <c r="AH2596">
        <v>0</v>
      </c>
      <c r="AI2596">
        <v>0</v>
      </c>
      <c r="AJ2596">
        <v>0</v>
      </c>
      <c r="AK2596">
        <v>0</v>
      </c>
      <c r="AL2596">
        <v>0</v>
      </c>
      <c r="AM2596">
        <v>0</v>
      </c>
      <c r="AN2596">
        <v>0</v>
      </c>
      <c r="AO2596">
        <v>0</v>
      </c>
      <c r="AP2596">
        <v>0</v>
      </c>
      <c r="AQ2596">
        <v>0</v>
      </c>
      <c r="AR2596">
        <v>0</v>
      </c>
      <c r="AS2596">
        <v>0</v>
      </c>
      <c r="AT2596">
        <v>0</v>
      </c>
      <c r="AU2596">
        <v>0</v>
      </c>
      <c r="AV2596">
        <v>0</v>
      </c>
      <c r="AW2596">
        <v>0</v>
      </c>
      <c r="AX2596">
        <v>1</v>
      </c>
    </row>
    <row r="2597" spans="1:50" x14ac:dyDescent="0.25">
      <c r="A2597" s="36">
        <v>5904066</v>
      </c>
      <c r="B2597" s="36">
        <v>374368</v>
      </c>
      <c r="C2597" t="s">
        <v>65</v>
      </c>
      <c r="D2597">
        <v>4566</v>
      </c>
      <c r="E2597">
        <v>3047</v>
      </c>
      <c r="F2597" s="1">
        <v>41207</v>
      </c>
      <c r="G2597" s="1">
        <v>41141</v>
      </c>
      <c r="H2597">
        <v>10</v>
      </c>
      <c r="I2597">
        <v>2012</v>
      </c>
      <c r="J2597">
        <v>-44.999000000000002</v>
      </c>
      <c r="K2597">
        <v>-130.005</v>
      </c>
      <c r="L2597" t="s">
        <v>1623</v>
      </c>
      <c r="M2597" t="s">
        <v>1628</v>
      </c>
      <c r="N2597" s="1">
        <v>41967</v>
      </c>
      <c r="O2597">
        <v>-42.311</v>
      </c>
      <c r="P2597">
        <v>-128.10300000000001</v>
      </c>
      <c r="Q2597" t="s">
        <v>71</v>
      </c>
      <c r="R2597" t="s">
        <v>626</v>
      </c>
      <c r="S2597" t="s">
        <v>627</v>
      </c>
      <c r="T2597" t="s">
        <v>34</v>
      </c>
      <c r="U2597" t="s">
        <v>7</v>
      </c>
      <c r="V2597">
        <v>760.75689999999997</v>
      </c>
      <c r="W2597">
        <v>0.85</v>
      </c>
      <c r="X2597">
        <v>1</v>
      </c>
      <c r="Y2597">
        <v>75</v>
      </c>
      <c r="Z2597">
        <v>50</v>
      </c>
      <c r="AA2597">
        <v>0</v>
      </c>
      <c r="AB2597">
        <v>0</v>
      </c>
      <c r="AC2597">
        <v>240</v>
      </c>
      <c r="AD2597">
        <v>1000</v>
      </c>
      <c r="AE2597">
        <v>2000</v>
      </c>
      <c r="AF2597">
        <v>0</v>
      </c>
      <c r="AG2597">
        <v>0</v>
      </c>
      <c r="AH2597">
        <v>0</v>
      </c>
      <c r="AI2597">
        <v>0</v>
      </c>
      <c r="AJ2597">
        <v>0</v>
      </c>
      <c r="AK2597">
        <v>0</v>
      </c>
      <c r="AL2597">
        <v>0</v>
      </c>
      <c r="AM2597">
        <v>0</v>
      </c>
      <c r="AN2597">
        <v>0</v>
      </c>
      <c r="AO2597">
        <v>0</v>
      </c>
      <c r="AP2597">
        <v>0</v>
      </c>
      <c r="AQ2597">
        <v>0</v>
      </c>
      <c r="AR2597">
        <v>0</v>
      </c>
      <c r="AS2597">
        <v>0</v>
      </c>
      <c r="AT2597">
        <v>0</v>
      </c>
      <c r="AU2597">
        <v>0</v>
      </c>
      <c r="AV2597">
        <v>0</v>
      </c>
      <c r="AW2597">
        <v>0</v>
      </c>
      <c r="AX2597">
        <v>1</v>
      </c>
    </row>
    <row r="2598" spans="1:50" x14ac:dyDescent="0.25">
      <c r="A2598" s="36">
        <v>5904081</v>
      </c>
      <c r="B2598" s="36">
        <v>146681</v>
      </c>
      <c r="C2598" t="s">
        <v>65</v>
      </c>
      <c r="D2598">
        <v>4721</v>
      </c>
      <c r="E2598">
        <v>7092</v>
      </c>
      <c r="F2598" s="1">
        <v>41206</v>
      </c>
      <c r="G2598" s="1">
        <v>41164</v>
      </c>
      <c r="H2598">
        <v>10</v>
      </c>
      <c r="I2598">
        <v>2012</v>
      </c>
      <c r="J2598">
        <v>-45</v>
      </c>
      <c r="K2598">
        <v>-134.001</v>
      </c>
      <c r="L2598" t="s">
        <v>1623</v>
      </c>
      <c r="M2598" t="s">
        <v>1628</v>
      </c>
      <c r="N2598" s="1">
        <v>41969</v>
      </c>
      <c r="O2598">
        <v>-43.920099999999998</v>
      </c>
      <c r="P2598">
        <v>-129.94800000000001</v>
      </c>
      <c r="Q2598" t="s">
        <v>19</v>
      </c>
      <c r="R2598" t="s">
        <v>626</v>
      </c>
      <c r="S2598" t="s">
        <v>627</v>
      </c>
      <c r="T2598" t="s">
        <v>34</v>
      </c>
      <c r="U2598" t="s">
        <v>7</v>
      </c>
      <c r="V2598">
        <v>763.22829999999999</v>
      </c>
      <c r="W2598">
        <v>0.85</v>
      </c>
      <c r="X2598">
        <v>1</v>
      </c>
      <c r="Y2598">
        <v>87</v>
      </c>
      <c r="Z2598">
        <v>50</v>
      </c>
      <c r="AA2598">
        <v>0</v>
      </c>
      <c r="AB2598">
        <v>0</v>
      </c>
      <c r="AC2598">
        <v>240</v>
      </c>
      <c r="AD2598">
        <v>1000</v>
      </c>
      <c r="AE2598">
        <v>2000</v>
      </c>
      <c r="AF2598">
        <v>0</v>
      </c>
      <c r="AG2598">
        <v>0</v>
      </c>
      <c r="AH2598">
        <v>0</v>
      </c>
      <c r="AI2598">
        <v>0</v>
      </c>
      <c r="AJ2598">
        <v>0</v>
      </c>
      <c r="AK2598">
        <v>0</v>
      </c>
      <c r="AL2598">
        <v>0</v>
      </c>
      <c r="AM2598">
        <v>0</v>
      </c>
      <c r="AN2598">
        <v>1</v>
      </c>
      <c r="AO2598">
        <v>0</v>
      </c>
      <c r="AP2598">
        <v>0</v>
      </c>
      <c r="AQ2598">
        <v>0</v>
      </c>
      <c r="AR2598">
        <v>0</v>
      </c>
      <c r="AS2598">
        <v>0</v>
      </c>
      <c r="AT2598">
        <v>0</v>
      </c>
      <c r="AU2598">
        <v>0</v>
      </c>
      <c r="AV2598">
        <v>0</v>
      </c>
      <c r="AW2598">
        <v>0</v>
      </c>
      <c r="AX2598">
        <v>1</v>
      </c>
    </row>
    <row r="2599" spans="1:50" x14ac:dyDescent="0.25">
      <c r="A2599" s="36">
        <v>5904065</v>
      </c>
      <c r="B2599" s="36">
        <v>154134</v>
      </c>
      <c r="C2599" t="s">
        <v>65</v>
      </c>
      <c r="D2599">
        <v>4565</v>
      </c>
      <c r="E2599">
        <v>8100</v>
      </c>
      <c r="F2599" s="1">
        <v>41206</v>
      </c>
      <c r="G2599" s="1">
        <v>41141</v>
      </c>
      <c r="H2599">
        <v>10</v>
      </c>
      <c r="I2599">
        <v>2012</v>
      </c>
      <c r="J2599">
        <v>-45.009</v>
      </c>
      <c r="K2599">
        <v>-138.001</v>
      </c>
      <c r="L2599" t="s">
        <v>1623</v>
      </c>
      <c r="M2599" t="s">
        <v>1628</v>
      </c>
      <c r="N2599" s="1">
        <v>41966</v>
      </c>
      <c r="O2599">
        <v>-41.491999999999997</v>
      </c>
      <c r="P2599">
        <v>-140.52500000000001</v>
      </c>
      <c r="Q2599" t="s">
        <v>33</v>
      </c>
      <c r="R2599" t="s">
        <v>626</v>
      </c>
      <c r="S2599" t="s">
        <v>627</v>
      </c>
      <c r="T2599" t="s">
        <v>34</v>
      </c>
      <c r="U2599" t="s">
        <v>7</v>
      </c>
      <c r="V2599">
        <v>760.93129999999996</v>
      </c>
      <c r="W2599">
        <v>0.85</v>
      </c>
      <c r="X2599">
        <v>1</v>
      </c>
      <c r="Y2599">
        <v>81</v>
      </c>
      <c r="Z2599">
        <v>50</v>
      </c>
      <c r="AA2599">
        <v>0</v>
      </c>
      <c r="AB2599">
        <v>0</v>
      </c>
      <c r="AC2599">
        <v>240</v>
      </c>
      <c r="AD2599">
        <v>1000</v>
      </c>
      <c r="AE2599">
        <v>2000</v>
      </c>
      <c r="AF2599">
        <v>0</v>
      </c>
      <c r="AG2599">
        <v>0</v>
      </c>
      <c r="AH2599">
        <v>0</v>
      </c>
      <c r="AI2599">
        <v>0</v>
      </c>
      <c r="AJ2599">
        <v>0</v>
      </c>
      <c r="AK2599">
        <v>0</v>
      </c>
      <c r="AL2599">
        <v>0</v>
      </c>
      <c r="AM2599">
        <v>0</v>
      </c>
      <c r="AN2599">
        <v>1</v>
      </c>
      <c r="AO2599">
        <v>0</v>
      </c>
      <c r="AP2599">
        <v>0</v>
      </c>
      <c r="AQ2599">
        <v>0</v>
      </c>
      <c r="AR2599">
        <v>0</v>
      </c>
      <c r="AS2599">
        <v>0</v>
      </c>
      <c r="AT2599">
        <v>0</v>
      </c>
      <c r="AU2599">
        <v>0</v>
      </c>
      <c r="AV2599">
        <v>0</v>
      </c>
      <c r="AW2599">
        <v>0</v>
      </c>
      <c r="AX2599">
        <v>1</v>
      </c>
    </row>
    <row r="2600" spans="1:50" x14ac:dyDescent="0.25">
      <c r="A2600" s="36">
        <v>5904080</v>
      </c>
      <c r="B2600" s="36">
        <v>146080</v>
      </c>
      <c r="C2600" t="s">
        <v>65</v>
      </c>
      <c r="D2600">
        <v>4720</v>
      </c>
      <c r="E2600">
        <v>7091</v>
      </c>
      <c r="F2600" s="1">
        <v>41205</v>
      </c>
      <c r="G2600" s="1">
        <v>41164</v>
      </c>
      <c r="H2600">
        <v>10</v>
      </c>
      <c r="I2600">
        <v>2012</v>
      </c>
      <c r="J2600">
        <v>-44.997</v>
      </c>
      <c r="K2600">
        <v>-141.00299999999999</v>
      </c>
      <c r="L2600" t="s">
        <v>1623</v>
      </c>
      <c r="M2600" t="s">
        <v>1628</v>
      </c>
      <c r="N2600" s="1">
        <v>41969</v>
      </c>
      <c r="O2600">
        <v>-44.529000000000003</v>
      </c>
      <c r="P2600">
        <v>-143.607</v>
      </c>
      <c r="Q2600" t="s">
        <v>19</v>
      </c>
      <c r="R2600" t="s">
        <v>626</v>
      </c>
      <c r="S2600" t="s">
        <v>627</v>
      </c>
      <c r="T2600" t="s">
        <v>34</v>
      </c>
      <c r="U2600" t="s">
        <v>7</v>
      </c>
      <c r="V2600">
        <v>764.51459999999997</v>
      </c>
      <c r="W2600">
        <v>0.85</v>
      </c>
      <c r="X2600">
        <v>1</v>
      </c>
      <c r="Y2600">
        <v>85</v>
      </c>
      <c r="Z2600">
        <v>55</v>
      </c>
      <c r="AA2600">
        <v>0</v>
      </c>
      <c r="AB2600">
        <v>0</v>
      </c>
      <c r="AC2600">
        <v>240</v>
      </c>
      <c r="AD2600">
        <v>1000</v>
      </c>
      <c r="AE2600">
        <v>2000</v>
      </c>
      <c r="AF2600">
        <v>0</v>
      </c>
      <c r="AG2600">
        <v>0</v>
      </c>
      <c r="AH2600">
        <v>0</v>
      </c>
      <c r="AI2600">
        <v>0</v>
      </c>
      <c r="AJ2600">
        <v>0</v>
      </c>
      <c r="AK2600">
        <v>0</v>
      </c>
      <c r="AL2600">
        <v>0</v>
      </c>
      <c r="AM2600">
        <v>0</v>
      </c>
      <c r="AN2600">
        <v>1</v>
      </c>
      <c r="AO2600">
        <v>0</v>
      </c>
      <c r="AP2600">
        <v>0</v>
      </c>
      <c r="AQ2600">
        <v>0</v>
      </c>
      <c r="AR2600">
        <v>0</v>
      </c>
      <c r="AS2600">
        <v>0</v>
      </c>
      <c r="AT2600">
        <v>0</v>
      </c>
      <c r="AU2600">
        <v>0</v>
      </c>
      <c r="AV2600">
        <v>0</v>
      </c>
      <c r="AW2600">
        <v>0</v>
      </c>
      <c r="AX2600">
        <v>1</v>
      </c>
    </row>
    <row r="2601" spans="1:50" x14ac:dyDescent="0.25">
      <c r="A2601" s="36">
        <v>5904064</v>
      </c>
      <c r="B2601" s="36">
        <v>154534</v>
      </c>
      <c r="C2601" t="s">
        <v>65</v>
      </c>
      <c r="D2601">
        <v>4564</v>
      </c>
      <c r="E2601">
        <v>8099</v>
      </c>
      <c r="F2601" s="1">
        <v>41205</v>
      </c>
      <c r="G2601" s="1">
        <v>41141</v>
      </c>
      <c r="H2601">
        <v>10</v>
      </c>
      <c r="I2601">
        <v>2012</v>
      </c>
      <c r="J2601">
        <v>-45.002000000000002</v>
      </c>
      <c r="K2601">
        <v>-142.994</v>
      </c>
      <c r="L2601" t="s">
        <v>1623</v>
      </c>
      <c r="M2601" t="s">
        <v>1628</v>
      </c>
      <c r="N2601" s="1">
        <v>41965</v>
      </c>
      <c r="O2601">
        <v>-42.53</v>
      </c>
      <c r="P2601">
        <v>-158.10300000000001</v>
      </c>
      <c r="Q2601" t="s">
        <v>33</v>
      </c>
      <c r="R2601" t="s">
        <v>626</v>
      </c>
      <c r="S2601" t="s">
        <v>627</v>
      </c>
      <c r="T2601" t="s">
        <v>34</v>
      </c>
      <c r="U2601" t="s">
        <v>7</v>
      </c>
      <c r="V2601">
        <v>760.42290000000003</v>
      </c>
      <c r="W2601">
        <v>0.85</v>
      </c>
      <c r="X2601">
        <v>1</v>
      </c>
      <c r="Y2601">
        <v>75</v>
      </c>
      <c r="Z2601">
        <v>50</v>
      </c>
      <c r="AA2601">
        <v>0</v>
      </c>
      <c r="AB2601">
        <v>0</v>
      </c>
      <c r="AC2601">
        <v>240</v>
      </c>
      <c r="AD2601">
        <v>1000</v>
      </c>
      <c r="AE2601">
        <v>2000</v>
      </c>
      <c r="AF2601">
        <v>0</v>
      </c>
      <c r="AG2601">
        <v>0</v>
      </c>
      <c r="AH2601">
        <v>0</v>
      </c>
      <c r="AI2601">
        <v>0</v>
      </c>
      <c r="AJ2601">
        <v>0</v>
      </c>
      <c r="AK2601">
        <v>0</v>
      </c>
      <c r="AL2601">
        <v>0</v>
      </c>
      <c r="AM2601">
        <v>0</v>
      </c>
      <c r="AN2601">
        <v>1</v>
      </c>
      <c r="AO2601">
        <v>0</v>
      </c>
      <c r="AP2601">
        <v>0</v>
      </c>
      <c r="AQ2601">
        <v>0</v>
      </c>
      <c r="AR2601">
        <v>0</v>
      </c>
      <c r="AS2601">
        <v>0</v>
      </c>
      <c r="AT2601">
        <v>0</v>
      </c>
      <c r="AU2601">
        <v>0</v>
      </c>
      <c r="AV2601">
        <v>0</v>
      </c>
      <c r="AW2601">
        <v>0</v>
      </c>
      <c r="AX2601">
        <v>1</v>
      </c>
    </row>
    <row r="2602" spans="1:50" x14ac:dyDescent="0.25">
      <c r="A2602" s="36">
        <v>5903849</v>
      </c>
      <c r="B2602" s="36">
        <v>374390</v>
      </c>
      <c r="C2602" t="s">
        <v>65</v>
      </c>
      <c r="D2602">
        <v>4273</v>
      </c>
      <c r="E2602">
        <v>8076</v>
      </c>
      <c r="F2602" s="1">
        <v>41202</v>
      </c>
      <c r="G2602" s="1">
        <v>41141</v>
      </c>
      <c r="H2602">
        <v>10</v>
      </c>
      <c r="I2602">
        <v>2012</v>
      </c>
      <c r="J2602">
        <v>-45.597000000000001</v>
      </c>
      <c r="K2602">
        <v>-158.99600000000001</v>
      </c>
      <c r="L2602" t="s">
        <v>1623</v>
      </c>
      <c r="M2602" t="s">
        <v>1628</v>
      </c>
      <c r="N2602" s="1">
        <v>41972</v>
      </c>
      <c r="O2602">
        <v>-46.98</v>
      </c>
      <c r="P2602">
        <v>-136.94800000000001</v>
      </c>
      <c r="Q2602" t="s">
        <v>33</v>
      </c>
      <c r="R2602" t="s">
        <v>626</v>
      </c>
      <c r="S2602" t="s">
        <v>627</v>
      </c>
      <c r="T2602" t="s">
        <v>34</v>
      </c>
      <c r="U2602" t="s">
        <v>7</v>
      </c>
      <c r="V2602">
        <v>770.47850000000005</v>
      </c>
      <c r="W2602">
        <v>0.85</v>
      </c>
      <c r="X2602">
        <v>1</v>
      </c>
      <c r="Y2602">
        <v>82</v>
      </c>
      <c r="Z2602">
        <v>55</v>
      </c>
      <c r="AA2602">
        <v>0</v>
      </c>
      <c r="AB2602">
        <v>0</v>
      </c>
      <c r="AC2602">
        <v>240</v>
      </c>
      <c r="AD2602">
        <v>1000</v>
      </c>
      <c r="AE2602">
        <v>2000</v>
      </c>
      <c r="AF2602">
        <v>0</v>
      </c>
      <c r="AG2602">
        <v>0</v>
      </c>
      <c r="AH2602">
        <v>0</v>
      </c>
      <c r="AI2602">
        <v>0</v>
      </c>
      <c r="AJ2602">
        <v>0</v>
      </c>
      <c r="AK2602">
        <v>0</v>
      </c>
      <c r="AL2602">
        <v>0</v>
      </c>
      <c r="AM2602">
        <v>0</v>
      </c>
      <c r="AN2602">
        <v>1</v>
      </c>
      <c r="AO2602">
        <v>0</v>
      </c>
      <c r="AP2602">
        <v>0</v>
      </c>
      <c r="AQ2602">
        <v>0</v>
      </c>
      <c r="AR2602">
        <v>0</v>
      </c>
      <c r="AS2602">
        <v>0</v>
      </c>
      <c r="AT2602">
        <v>0</v>
      </c>
      <c r="AU2602">
        <v>0</v>
      </c>
      <c r="AV2602">
        <v>0</v>
      </c>
      <c r="AW2602">
        <v>0</v>
      </c>
      <c r="AX2602">
        <v>1</v>
      </c>
    </row>
    <row r="2603" spans="1:50" x14ac:dyDescent="0.25">
      <c r="A2603" s="36">
        <v>5904077</v>
      </c>
      <c r="B2603" s="36">
        <v>146476</v>
      </c>
      <c r="C2603" t="s">
        <v>65</v>
      </c>
      <c r="D2603">
        <v>4717</v>
      </c>
      <c r="E2603">
        <v>7086</v>
      </c>
      <c r="F2603" s="1">
        <v>41199</v>
      </c>
      <c r="G2603" s="1">
        <v>41164</v>
      </c>
      <c r="H2603">
        <v>10</v>
      </c>
      <c r="I2603">
        <v>2012</v>
      </c>
      <c r="J2603">
        <v>-46.000999999999998</v>
      </c>
      <c r="K2603">
        <v>-170.99100000000001</v>
      </c>
      <c r="L2603" t="s">
        <v>1623</v>
      </c>
      <c r="M2603" t="s">
        <v>1628</v>
      </c>
      <c r="N2603" s="1">
        <v>41966</v>
      </c>
      <c r="O2603">
        <v>-48.119</v>
      </c>
      <c r="P2603">
        <v>-143.28</v>
      </c>
      <c r="Q2603" t="s">
        <v>19</v>
      </c>
      <c r="R2603" t="s">
        <v>626</v>
      </c>
      <c r="S2603" t="s">
        <v>627</v>
      </c>
      <c r="T2603" t="s">
        <v>34</v>
      </c>
      <c r="U2603" t="s">
        <v>7</v>
      </c>
      <c r="V2603">
        <v>767.91880000000003</v>
      </c>
      <c r="W2603">
        <v>0.85</v>
      </c>
      <c r="X2603">
        <v>1</v>
      </c>
      <c r="Y2603">
        <v>82</v>
      </c>
      <c r="Z2603">
        <v>46</v>
      </c>
      <c r="AA2603">
        <v>0</v>
      </c>
      <c r="AB2603">
        <v>0</v>
      </c>
      <c r="AC2603">
        <v>240</v>
      </c>
      <c r="AD2603">
        <v>1000</v>
      </c>
      <c r="AE2603">
        <v>2000</v>
      </c>
      <c r="AF2603">
        <v>0</v>
      </c>
      <c r="AG2603">
        <v>0</v>
      </c>
      <c r="AH2603">
        <v>0</v>
      </c>
      <c r="AI2603">
        <v>0</v>
      </c>
      <c r="AJ2603">
        <v>0</v>
      </c>
      <c r="AK2603">
        <v>0</v>
      </c>
      <c r="AL2603">
        <v>0</v>
      </c>
      <c r="AM2603">
        <v>0</v>
      </c>
      <c r="AN2603">
        <v>1</v>
      </c>
      <c r="AO2603">
        <v>0</v>
      </c>
      <c r="AP2603">
        <v>0</v>
      </c>
      <c r="AQ2603">
        <v>0</v>
      </c>
      <c r="AR2603">
        <v>0</v>
      </c>
      <c r="AS2603">
        <v>0</v>
      </c>
      <c r="AT2603">
        <v>0</v>
      </c>
      <c r="AU2603">
        <v>0</v>
      </c>
      <c r="AV2603">
        <v>0</v>
      </c>
      <c r="AW2603">
        <v>0</v>
      </c>
      <c r="AX2603">
        <v>1</v>
      </c>
    </row>
    <row r="2604" spans="1:50" x14ac:dyDescent="0.25">
      <c r="A2604" s="36">
        <v>5903585</v>
      </c>
      <c r="B2604" s="36">
        <v>105718</v>
      </c>
      <c r="C2604" t="s">
        <v>64</v>
      </c>
      <c r="D2604">
        <v>3994</v>
      </c>
      <c r="E2604">
        <v>5647</v>
      </c>
      <c r="F2604" s="1">
        <v>40844</v>
      </c>
      <c r="G2604" s="1">
        <v>40855</v>
      </c>
      <c r="H2604">
        <v>10</v>
      </c>
      <c r="I2604">
        <v>2011</v>
      </c>
      <c r="J2604">
        <v>-26.008299999999998</v>
      </c>
      <c r="K2604">
        <v>174.0334</v>
      </c>
      <c r="L2604" t="s">
        <v>1623</v>
      </c>
      <c r="M2604" t="s">
        <v>597</v>
      </c>
      <c r="N2604" s="1">
        <v>41973</v>
      </c>
      <c r="O2604">
        <v>-29.497199999999999</v>
      </c>
      <c r="P2604">
        <v>174.35329999999999</v>
      </c>
      <c r="Q2604" t="s">
        <v>3</v>
      </c>
      <c r="R2604" t="s">
        <v>637</v>
      </c>
      <c r="S2604" t="s">
        <v>638</v>
      </c>
      <c r="T2604" t="s">
        <v>8</v>
      </c>
      <c r="U2604" t="s">
        <v>7</v>
      </c>
      <c r="V2604">
        <v>1129.7471</v>
      </c>
      <c r="W2604">
        <v>0.78</v>
      </c>
      <c r="X2604">
        <v>1</v>
      </c>
      <c r="Y2604">
        <v>112</v>
      </c>
      <c r="Z2604">
        <v>0</v>
      </c>
      <c r="AA2604">
        <v>0</v>
      </c>
      <c r="AB2604">
        <v>1</v>
      </c>
      <c r="AC2604">
        <v>240</v>
      </c>
      <c r="AD2604">
        <v>1000</v>
      </c>
      <c r="AE2604">
        <v>2020</v>
      </c>
      <c r="AF2604">
        <v>0</v>
      </c>
      <c r="AG2604">
        <v>0</v>
      </c>
      <c r="AH2604">
        <v>0</v>
      </c>
      <c r="AI2604">
        <v>0</v>
      </c>
      <c r="AJ2604">
        <v>0</v>
      </c>
      <c r="AK2604">
        <v>0</v>
      </c>
      <c r="AL2604">
        <v>0</v>
      </c>
      <c r="AM2604">
        <v>0</v>
      </c>
      <c r="AN2604">
        <v>0</v>
      </c>
      <c r="AO2604">
        <v>0</v>
      </c>
      <c r="AP2604">
        <v>0</v>
      </c>
      <c r="AQ2604">
        <v>0</v>
      </c>
      <c r="AR2604">
        <v>0</v>
      </c>
      <c r="AS2604">
        <v>0</v>
      </c>
      <c r="AT2604">
        <v>0</v>
      </c>
      <c r="AU2604">
        <v>0</v>
      </c>
      <c r="AV2604">
        <v>0</v>
      </c>
      <c r="AW2604">
        <v>0</v>
      </c>
      <c r="AX2604">
        <v>1</v>
      </c>
    </row>
    <row r="2605" spans="1:50" x14ac:dyDescent="0.25">
      <c r="A2605" s="36">
        <v>5903423</v>
      </c>
      <c r="B2605" s="36">
        <v>102282</v>
      </c>
      <c r="C2605" t="s">
        <v>64</v>
      </c>
      <c r="D2605">
        <v>3737</v>
      </c>
      <c r="E2605">
        <v>4931</v>
      </c>
      <c r="F2605" s="1">
        <v>40836</v>
      </c>
      <c r="G2605" s="1">
        <v>40855</v>
      </c>
      <c r="H2605">
        <v>10</v>
      </c>
      <c r="I2605">
        <v>2011</v>
      </c>
      <c r="J2605">
        <v>-9.01</v>
      </c>
      <c r="K2605">
        <v>-176.2133</v>
      </c>
      <c r="L2605" t="s">
        <v>1623</v>
      </c>
      <c r="M2605" t="s">
        <v>597</v>
      </c>
      <c r="N2605" s="1">
        <v>41966</v>
      </c>
      <c r="O2605">
        <v>-13.9077</v>
      </c>
      <c r="P2605">
        <v>-178.15969999999999</v>
      </c>
      <c r="Q2605" t="s">
        <v>3</v>
      </c>
      <c r="R2605" t="s">
        <v>637</v>
      </c>
      <c r="S2605" t="s">
        <v>638</v>
      </c>
      <c r="T2605" t="s">
        <v>8</v>
      </c>
      <c r="U2605" t="s">
        <v>7</v>
      </c>
      <c r="V2605">
        <v>1129.6741</v>
      </c>
      <c r="W2605">
        <v>0.78</v>
      </c>
      <c r="X2605">
        <v>1</v>
      </c>
      <c r="Y2605">
        <v>112</v>
      </c>
      <c r="Z2605">
        <v>59</v>
      </c>
      <c r="AA2605">
        <v>0</v>
      </c>
      <c r="AB2605">
        <v>0</v>
      </c>
      <c r="AC2605">
        <v>240</v>
      </c>
      <c r="AD2605">
        <v>1000</v>
      </c>
      <c r="AE2605">
        <v>2020</v>
      </c>
      <c r="AF2605">
        <v>0</v>
      </c>
      <c r="AG2605">
        <v>0</v>
      </c>
      <c r="AH2605">
        <v>0</v>
      </c>
      <c r="AI2605">
        <v>0</v>
      </c>
      <c r="AJ2605">
        <v>0</v>
      </c>
      <c r="AK2605">
        <v>0</v>
      </c>
      <c r="AL2605">
        <v>0</v>
      </c>
      <c r="AM2605">
        <v>0</v>
      </c>
      <c r="AN2605">
        <v>0</v>
      </c>
      <c r="AO2605">
        <v>0</v>
      </c>
      <c r="AP2605">
        <v>0</v>
      </c>
      <c r="AQ2605">
        <v>0</v>
      </c>
      <c r="AR2605">
        <v>0</v>
      </c>
      <c r="AS2605">
        <v>0</v>
      </c>
      <c r="AT2605">
        <v>0</v>
      </c>
      <c r="AU2605">
        <v>0</v>
      </c>
      <c r="AV2605">
        <v>0</v>
      </c>
      <c r="AW2605">
        <v>0</v>
      </c>
      <c r="AX2605">
        <v>1</v>
      </c>
    </row>
    <row r="2606" spans="1:50" x14ac:dyDescent="0.25">
      <c r="A2606" s="36">
        <v>5903415</v>
      </c>
      <c r="B2606" s="36">
        <v>105714</v>
      </c>
      <c r="C2606" t="s">
        <v>64</v>
      </c>
      <c r="D2606">
        <v>3729</v>
      </c>
      <c r="E2606">
        <v>5576</v>
      </c>
      <c r="F2606" s="1">
        <v>40844</v>
      </c>
      <c r="G2606" s="1">
        <v>40855</v>
      </c>
      <c r="H2606">
        <v>10</v>
      </c>
      <c r="I2606">
        <v>2011</v>
      </c>
      <c r="J2606">
        <v>-29</v>
      </c>
      <c r="K2606">
        <v>173.9967</v>
      </c>
      <c r="L2606" t="s">
        <v>1623</v>
      </c>
      <c r="M2606" t="s">
        <v>597</v>
      </c>
      <c r="N2606" s="1">
        <v>41974</v>
      </c>
      <c r="O2606">
        <v>-29.7346</v>
      </c>
      <c r="P2606">
        <v>164.2653</v>
      </c>
      <c r="Q2606" t="s">
        <v>3</v>
      </c>
      <c r="R2606" t="s">
        <v>637</v>
      </c>
      <c r="S2606" t="s">
        <v>638</v>
      </c>
      <c r="T2606" t="s">
        <v>8</v>
      </c>
      <c r="U2606" t="s">
        <v>7</v>
      </c>
      <c r="V2606">
        <v>1129.5541000000001</v>
      </c>
      <c r="W2606">
        <v>0.78</v>
      </c>
      <c r="X2606">
        <v>1</v>
      </c>
      <c r="Y2606">
        <v>112</v>
      </c>
      <c r="Z2606">
        <v>109</v>
      </c>
      <c r="AA2606">
        <v>0</v>
      </c>
      <c r="AB2606">
        <v>0</v>
      </c>
      <c r="AC2606">
        <v>240</v>
      </c>
      <c r="AD2606">
        <v>1000</v>
      </c>
      <c r="AE2606">
        <v>2020</v>
      </c>
      <c r="AF2606">
        <v>0</v>
      </c>
      <c r="AG2606">
        <v>0</v>
      </c>
      <c r="AH2606">
        <v>0</v>
      </c>
      <c r="AI2606">
        <v>0</v>
      </c>
      <c r="AJ2606">
        <v>0</v>
      </c>
      <c r="AK2606">
        <v>0</v>
      </c>
      <c r="AL2606">
        <v>0</v>
      </c>
      <c r="AM2606">
        <v>0</v>
      </c>
      <c r="AN2606">
        <v>0</v>
      </c>
      <c r="AO2606">
        <v>0</v>
      </c>
      <c r="AP2606">
        <v>0</v>
      </c>
      <c r="AQ2606">
        <v>0</v>
      </c>
      <c r="AR2606">
        <v>0</v>
      </c>
      <c r="AS2606">
        <v>0</v>
      </c>
      <c r="AT2606">
        <v>0</v>
      </c>
      <c r="AU2606">
        <v>0</v>
      </c>
      <c r="AV2606">
        <v>0</v>
      </c>
      <c r="AW2606">
        <v>0</v>
      </c>
      <c r="AX2606">
        <v>1</v>
      </c>
    </row>
    <row r="2607" spans="1:50" x14ac:dyDescent="0.25">
      <c r="A2607" s="36">
        <v>5903411</v>
      </c>
      <c r="B2607" s="36">
        <v>105713</v>
      </c>
      <c r="C2607" t="s">
        <v>64</v>
      </c>
      <c r="D2607">
        <v>3725</v>
      </c>
      <c r="E2607">
        <v>5572</v>
      </c>
      <c r="F2607" s="1">
        <v>40842</v>
      </c>
      <c r="G2607" s="1">
        <v>40855</v>
      </c>
      <c r="H2607">
        <v>10</v>
      </c>
      <c r="I2607">
        <v>2011</v>
      </c>
      <c r="J2607">
        <v>-18</v>
      </c>
      <c r="K2607">
        <v>173.99170000000001</v>
      </c>
      <c r="L2607" t="s">
        <v>1623</v>
      </c>
      <c r="M2607" t="s">
        <v>597</v>
      </c>
      <c r="N2607" s="1">
        <v>41971</v>
      </c>
      <c r="O2607">
        <v>-12.6121</v>
      </c>
      <c r="P2607">
        <v>165.17859999999999</v>
      </c>
      <c r="Q2607" t="s">
        <v>3</v>
      </c>
      <c r="R2607" t="s">
        <v>637</v>
      </c>
      <c r="S2607" t="s">
        <v>638</v>
      </c>
      <c r="T2607" t="s">
        <v>8</v>
      </c>
      <c r="U2607" t="s">
        <v>7</v>
      </c>
      <c r="V2607">
        <v>1129.56</v>
      </c>
      <c r="W2607">
        <v>0.78</v>
      </c>
      <c r="X2607">
        <v>1</v>
      </c>
      <c r="Y2607">
        <v>112</v>
      </c>
      <c r="Z2607">
        <v>62</v>
      </c>
      <c r="AA2607">
        <v>0</v>
      </c>
      <c r="AB2607">
        <v>0</v>
      </c>
      <c r="AC2607">
        <v>240</v>
      </c>
      <c r="AD2607">
        <v>1000</v>
      </c>
      <c r="AE2607">
        <v>2020</v>
      </c>
      <c r="AF2607">
        <v>0</v>
      </c>
      <c r="AG2607">
        <v>0</v>
      </c>
      <c r="AH2607">
        <v>0</v>
      </c>
      <c r="AI2607">
        <v>0</v>
      </c>
      <c r="AJ2607">
        <v>0</v>
      </c>
      <c r="AK2607">
        <v>0</v>
      </c>
      <c r="AL2607">
        <v>0</v>
      </c>
      <c r="AM2607">
        <v>0</v>
      </c>
      <c r="AN2607">
        <v>0</v>
      </c>
      <c r="AO2607">
        <v>0</v>
      </c>
      <c r="AP2607">
        <v>0</v>
      </c>
      <c r="AQ2607">
        <v>0</v>
      </c>
      <c r="AR2607">
        <v>0</v>
      </c>
      <c r="AS2607">
        <v>0</v>
      </c>
      <c r="AT2607">
        <v>0</v>
      </c>
      <c r="AU2607">
        <v>0</v>
      </c>
      <c r="AV2607">
        <v>0</v>
      </c>
      <c r="AW2607">
        <v>0</v>
      </c>
      <c r="AX2607">
        <v>1</v>
      </c>
    </row>
    <row r="2608" spans="1:50" x14ac:dyDescent="0.25">
      <c r="A2608" s="36">
        <v>5903407</v>
      </c>
      <c r="B2608" s="36">
        <v>105710</v>
      </c>
      <c r="C2608" t="s">
        <v>64</v>
      </c>
      <c r="D2608">
        <v>3721</v>
      </c>
      <c r="E2608">
        <v>5569</v>
      </c>
      <c r="F2608" s="1">
        <v>40843</v>
      </c>
      <c r="G2608" s="1">
        <v>40855</v>
      </c>
      <c r="H2608">
        <v>10</v>
      </c>
      <c r="I2608">
        <v>2011</v>
      </c>
      <c r="J2608">
        <v>-21.986599999999999</v>
      </c>
      <c r="K2608">
        <v>174.02170000000001</v>
      </c>
      <c r="L2608" t="s">
        <v>1623</v>
      </c>
      <c r="M2608" t="s">
        <v>597</v>
      </c>
      <c r="N2608" s="1">
        <v>41972</v>
      </c>
      <c r="O2608">
        <v>-17.917899999999999</v>
      </c>
      <c r="P2608">
        <v>174.876</v>
      </c>
      <c r="Q2608" t="s">
        <v>3</v>
      </c>
      <c r="R2608" t="s">
        <v>637</v>
      </c>
      <c r="S2608" t="s">
        <v>638</v>
      </c>
      <c r="T2608" t="s">
        <v>8</v>
      </c>
      <c r="U2608" t="s">
        <v>7</v>
      </c>
      <c r="V2608">
        <v>1129.7294999999999</v>
      </c>
      <c r="W2608">
        <v>0.78</v>
      </c>
      <c r="X2608">
        <v>1</v>
      </c>
      <c r="Y2608">
        <v>112</v>
      </c>
      <c r="Z2608">
        <v>60</v>
      </c>
      <c r="AA2608">
        <v>0</v>
      </c>
      <c r="AB2608">
        <v>0</v>
      </c>
      <c r="AC2608">
        <v>240</v>
      </c>
      <c r="AD2608">
        <v>1000</v>
      </c>
      <c r="AE2608">
        <v>2020</v>
      </c>
      <c r="AF2608">
        <v>0</v>
      </c>
      <c r="AG2608">
        <v>0</v>
      </c>
      <c r="AH2608">
        <v>0</v>
      </c>
      <c r="AI2608">
        <v>0</v>
      </c>
      <c r="AJ2608">
        <v>0</v>
      </c>
      <c r="AK2608">
        <v>0</v>
      </c>
      <c r="AL2608">
        <v>0</v>
      </c>
      <c r="AM2608">
        <v>0</v>
      </c>
      <c r="AN2608">
        <v>0</v>
      </c>
      <c r="AO2608">
        <v>0</v>
      </c>
      <c r="AP2608">
        <v>0</v>
      </c>
      <c r="AQ2608">
        <v>0</v>
      </c>
      <c r="AR2608">
        <v>0</v>
      </c>
      <c r="AS2608">
        <v>0</v>
      </c>
      <c r="AT2608">
        <v>0</v>
      </c>
      <c r="AU2608">
        <v>0</v>
      </c>
      <c r="AV2608">
        <v>0</v>
      </c>
      <c r="AW2608">
        <v>0</v>
      </c>
      <c r="AX2608">
        <v>1</v>
      </c>
    </row>
    <row r="2609" spans="1:50" x14ac:dyDescent="0.25">
      <c r="A2609" s="36">
        <v>3901018</v>
      </c>
      <c r="B2609" s="36">
        <v>374954</v>
      </c>
      <c r="C2609" t="s">
        <v>65</v>
      </c>
      <c r="D2609">
        <v>4103</v>
      </c>
      <c r="E2609">
        <v>8046</v>
      </c>
      <c r="F2609" s="1">
        <v>40802</v>
      </c>
      <c r="G2609" s="1">
        <v>40724</v>
      </c>
      <c r="H2609">
        <v>9</v>
      </c>
      <c r="I2609">
        <v>2011</v>
      </c>
      <c r="J2609">
        <v>-17.999600000000001</v>
      </c>
      <c r="K2609">
        <v>-111.99679999999999</v>
      </c>
      <c r="L2609" t="s">
        <v>1623</v>
      </c>
      <c r="M2609" t="s">
        <v>1636</v>
      </c>
      <c r="N2609" s="1">
        <v>41971</v>
      </c>
      <c r="O2609">
        <v>-18.337</v>
      </c>
      <c r="P2609">
        <v>-101.291</v>
      </c>
      <c r="Q2609" t="s">
        <v>33</v>
      </c>
      <c r="R2609" t="s">
        <v>626</v>
      </c>
      <c r="S2609" t="s">
        <v>627</v>
      </c>
      <c r="T2609" t="s">
        <v>34</v>
      </c>
      <c r="U2609" t="s">
        <v>7</v>
      </c>
      <c r="V2609">
        <v>1169.2319</v>
      </c>
      <c r="W2609">
        <v>0.78</v>
      </c>
      <c r="X2609">
        <v>1</v>
      </c>
      <c r="Y2609">
        <v>122</v>
      </c>
      <c r="Z2609">
        <v>90</v>
      </c>
      <c r="AA2609">
        <v>0</v>
      </c>
      <c r="AB2609">
        <v>0</v>
      </c>
      <c r="AC2609">
        <v>240</v>
      </c>
      <c r="AD2609">
        <v>1000</v>
      </c>
      <c r="AE2609">
        <v>2000</v>
      </c>
      <c r="AF2609">
        <v>0</v>
      </c>
      <c r="AG2609">
        <v>0</v>
      </c>
      <c r="AH2609">
        <v>0</v>
      </c>
      <c r="AI2609">
        <v>0</v>
      </c>
      <c r="AJ2609">
        <v>0</v>
      </c>
      <c r="AK2609">
        <v>0</v>
      </c>
      <c r="AL2609">
        <v>0</v>
      </c>
      <c r="AM2609">
        <v>0</v>
      </c>
      <c r="AN2609">
        <v>1</v>
      </c>
      <c r="AO2609">
        <v>0</v>
      </c>
      <c r="AP2609">
        <v>0</v>
      </c>
      <c r="AQ2609">
        <v>0</v>
      </c>
      <c r="AR2609">
        <v>0</v>
      </c>
      <c r="AS2609">
        <v>0</v>
      </c>
      <c r="AT2609">
        <v>0</v>
      </c>
      <c r="AU2609">
        <v>0</v>
      </c>
      <c r="AV2609">
        <v>0</v>
      </c>
      <c r="AW2609">
        <v>0</v>
      </c>
      <c r="AX2609">
        <v>1</v>
      </c>
    </row>
    <row r="2610" spans="1:50" x14ac:dyDescent="0.25">
      <c r="A2610" s="36">
        <v>3901026</v>
      </c>
      <c r="B2610" s="36">
        <v>92399</v>
      </c>
      <c r="C2610" t="s">
        <v>65</v>
      </c>
      <c r="D2610">
        <v>4126</v>
      </c>
      <c r="E2610">
        <v>7005</v>
      </c>
      <c r="F2610" s="1">
        <v>40800</v>
      </c>
      <c r="G2610" s="1">
        <v>40751</v>
      </c>
      <c r="H2610">
        <v>9</v>
      </c>
      <c r="I2610">
        <v>2011</v>
      </c>
      <c r="J2610">
        <v>-17.998799999999999</v>
      </c>
      <c r="K2610">
        <v>-116.00109999999999</v>
      </c>
      <c r="L2610" t="s">
        <v>1623</v>
      </c>
      <c r="M2610" t="s">
        <v>1636</v>
      </c>
      <c r="N2610" s="1">
        <v>41971</v>
      </c>
      <c r="O2610">
        <v>-18.305</v>
      </c>
      <c r="P2610">
        <v>-107.801</v>
      </c>
      <c r="Q2610" t="s">
        <v>19</v>
      </c>
      <c r="R2610" t="s">
        <v>626</v>
      </c>
      <c r="S2610" t="s">
        <v>627</v>
      </c>
      <c r="T2610" t="s">
        <v>34</v>
      </c>
      <c r="U2610" t="s">
        <v>7</v>
      </c>
      <c r="V2610">
        <v>1171.8625</v>
      </c>
      <c r="W2610">
        <v>0.78</v>
      </c>
      <c r="X2610">
        <v>1</v>
      </c>
      <c r="Y2610">
        <v>115</v>
      </c>
      <c r="Z2610">
        <v>80</v>
      </c>
      <c r="AA2610">
        <v>0</v>
      </c>
      <c r="AB2610">
        <v>0</v>
      </c>
      <c r="AC2610">
        <v>240</v>
      </c>
      <c r="AD2610">
        <v>1000</v>
      </c>
      <c r="AE2610">
        <v>2000</v>
      </c>
      <c r="AF2610">
        <v>0</v>
      </c>
      <c r="AG2610">
        <v>0</v>
      </c>
      <c r="AH2610">
        <v>0</v>
      </c>
      <c r="AI2610">
        <v>0</v>
      </c>
      <c r="AJ2610">
        <v>0</v>
      </c>
      <c r="AK2610">
        <v>0</v>
      </c>
      <c r="AL2610">
        <v>0</v>
      </c>
      <c r="AM2610">
        <v>0</v>
      </c>
      <c r="AN2610">
        <v>1</v>
      </c>
      <c r="AO2610">
        <v>0</v>
      </c>
      <c r="AP2610">
        <v>0</v>
      </c>
      <c r="AQ2610">
        <v>0</v>
      </c>
      <c r="AR2610">
        <v>0</v>
      </c>
      <c r="AS2610">
        <v>0</v>
      </c>
      <c r="AT2610">
        <v>0</v>
      </c>
      <c r="AU2610">
        <v>0</v>
      </c>
      <c r="AV2610">
        <v>0</v>
      </c>
      <c r="AW2610">
        <v>0</v>
      </c>
      <c r="AX2610">
        <v>1</v>
      </c>
    </row>
    <row r="2611" spans="1:50" x14ac:dyDescent="0.25">
      <c r="A2611" s="36">
        <v>5903765</v>
      </c>
      <c r="B2611" s="36">
        <v>374690</v>
      </c>
      <c r="C2611" t="s">
        <v>65</v>
      </c>
      <c r="D2611">
        <v>4101</v>
      </c>
      <c r="E2611">
        <v>8044</v>
      </c>
      <c r="F2611" s="1">
        <v>40797</v>
      </c>
      <c r="G2611" s="1">
        <v>40724</v>
      </c>
      <c r="H2611">
        <v>9</v>
      </c>
      <c r="I2611">
        <v>2011</v>
      </c>
      <c r="J2611">
        <v>-17.998999999999999</v>
      </c>
      <c r="K2611">
        <v>-130.00399999999999</v>
      </c>
      <c r="L2611" t="s">
        <v>1623</v>
      </c>
      <c r="M2611" t="s">
        <v>1636</v>
      </c>
      <c r="N2611" s="1">
        <v>41974</v>
      </c>
      <c r="O2611">
        <v>-16.699000000000002</v>
      </c>
      <c r="P2611">
        <v>-127.26600000000001</v>
      </c>
      <c r="Q2611" t="s">
        <v>33</v>
      </c>
      <c r="R2611" t="s">
        <v>626</v>
      </c>
      <c r="S2611" t="s">
        <v>627</v>
      </c>
      <c r="T2611" t="s">
        <v>34</v>
      </c>
      <c r="U2611" t="s">
        <v>7</v>
      </c>
      <c r="V2611">
        <v>1177.9118000000001</v>
      </c>
      <c r="W2611">
        <v>0.78</v>
      </c>
      <c r="X2611">
        <v>1</v>
      </c>
      <c r="Y2611">
        <v>123</v>
      </c>
      <c r="Z2611">
        <v>95</v>
      </c>
      <c r="AA2611">
        <v>0</v>
      </c>
      <c r="AB2611">
        <v>0</v>
      </c>
      <c r="AC2611">
        <v>240</v>
      </c>
      <c r="AD2611">
        <v>1000</v>
      </c>
      <c r="AE2611">
        <v>2000</v>
      </c>
      <c r="AF2611">
        <v>0</v>
      </c>
      <c r="AG2611">
        <v>0</v>
      </c>
      <c r="AH2611">
        <v>0</v>
      </c>
      <c r="AI2611">
        <v>0</v>
      </c>
      <c r="AJ2611">
        <v>0</v>
      </c>
      <c r="AK2611">
        <v>0</v>
      </c>
      <c r="AL2611">
        <v>0</v>
      </c>
      <c r="AM2611">
        <v>0</v>
      </c>
      <c r="AN2611">
        <v>1</v>
      </c>
      <c r="AO2611">
        <v>0</v>
      </c>
      <c r="AP2611">
        <v>0</v>
      </c>
      <c r="AQ2611">
        <v>0</v>
      </c>
      <c r="AR2611">
        <v>0</v>
      </c>
      <c r="AS2611">
        <v>0</v>
      </c>
      <c r="AT2611">
        <v>0</v>
      </c>
      <c r="AU2611">
        <v>0</v>
      </c>
      <c r="AV2611">
        <v>0</v>
      </c>
      <c r="AW2611">
        <v>0</v>
      </c>
      <c r="AX2611">
        <v>1</v>
      </c>
    </row>
    <row r="2612" spans="1:50" x14ac:dyDescent="0.25">
      <c r="A2612" s="36">
        <v>5903764</v>
      </c>
      <c r="B2612" s="36">
        <v>374553</v>
      </c>
      <c r="C2612" t="s">
        <v>65</v>
      </c>
      <c r="D2612">
        <v>4100</v>
      </c>
      <c r="E2612">
        <v>8043</v>
      </c>
      <c r="F2612" s="1">
        <v>40795</v>
      </c>
      <c r="G2612" s="1">
        <v>40724</v>
      </c>
      <c r="H2612">
        <v>9</v>
      </c>
      <c r="I2612">
        <v>2011</v>
      </c>
      <c r="J2612">
        <v>-18.004000000000001</v>
      </c>
      <c r="K2612">
        <v>-136.00200000000001</v>
      </c>
      <c r="L2612" t="s">
        <v>1623</v>
      </c>
      <c r="M2612" t="s">
        <v>1636</v>
      </c>
      <c r="N2612" s="1">
        <v>41971</v>
      </c>
      <c r="O2612">
        <v>-18.286000000000001</v>
      </c>
      <c r="P2612">
        <v>-132.00899999999999</v>
      </c>
      <c r="Q2612" t="s">
        <v>33</v>
      </c>
      <c r="R2612" t="s">
        <v>626</v>
      </c>
      <c r="S2612" t="s">
        <v>627</v>
      </c>
      <c r="T2612" t="s">
        <v>34</v>
      </c>
      <c r="U2612" t="s">
        <v>7</v>
      </c>
      <c r="V2612">
        <v>1176.3549</v>
      </c>
      <c r="W2612">
        <v>0.78</v>
      </c>
      <c r="X2612">
        <v>1</v>
      </c>
      <c r="Y2612">
        <v>122</v>
      </c>
      <c r="Z2612">
        <v>95</v>
      </c>
      <c r="AA2612">
        <v>0</v>
      </c>
      <c r="AB2612">
        <v>0</v>
      </c>
      <c r="AC2612">
        <v>240</v>
      </c>
      <c r="AD2612">
        <v>1000</v>
      </c>
      <c r="AE2612">
        <v>2000</v>
      </c>
      <c r="AF2612">
        <v>0</v>
      </c>
      <c r="AG2612">
        <v>0</v>
      </c>
      <c r="AH2612">
        <v>0</v>
      </c>
      <c r="AI2612">
        <v>0</v>
      </c>
      <c r="AJ2612">
        <v>0</v>
      </c>
      <c r="AK2612">
        <v>0</v>
      </c>
      <c r="AL2612">
        <v>0</v>
      </c>
      <c r="AM2612">
        <v>0</v>
      </c>
      <c r="AN2612">
        <v>1</v>
      </c>
      <c r="AO2612">
        <v>0</v>
      </c>
      <c r="AP2612">
        <v>0</v>
      </c>
      <c r="AQ2612">
        <v>0</v>
      </c>
      <c r="AR2612">
        <v>0</v>
      </c>
      <c r="AS2612">
        <v>0</v>
      </c>
      <c r="AT2612">
        <v>0</v>
      </c>
      <c r="AU2612">
        <v>0</v>
      </c>
      <c r="AV2612">
        <v>0</v>
      </c>
      <c r="AW2612">
        <v>0</v>
      </c>
      <c r="AX2612">
        <v>1</v>
      </c>
    </row>
    <row r="2613" spans="1:50" x14ac:dyDescent="0.25">
      <c r="A2613" s="36">
        <v>5903779</v>
      </c>
      <c r="B2613" s="36">
        <v>94237</v>
      </c>
      <c r="C2613" t="s">
        <v>65</v>
      </c>
      <c r="D2613">
        <v>4123</v>
      </c>
      <c r="E2613">
        <v>7002</v>
      </c>
      <c r="F2613" s="1">
        <v>40794</v>
      </c>
      <c r="G2613" s="1">
        <v>40751</v>
      </c>
      <c r="H2613">
        <v>9</v>
      </c>
      <c r="I2613">
        <v>2011</v>
      </c>
      <c r="J2613">
        <v>-18</v>
      </c>
      <c r="K2613">
        <v>-140</v>
      </c>
      <c r="L2613" t="s">
        <v>1623</v>
      </c>
      <c r="M2613" t="s">
        <v>1636</v>
      </c>
      <c r="N2613" s="1">
        <v>41966</v>
      </c>
      <c r="O2613">
        <v>-21.625</v>
      </c>
      <c r="P2613">
        <v>-141.88900000000001</v>
      </c>
      <c r="Q2613" t="s">
        <v>19</v>
      </c>
      <c r="R2613" t="s">
        <v>626</v>
      </c>
      <c r="S2613" t="s">
        <v>627</v>
      </c>
      <c r="T2613" t="s">
        <v>34</v>
      </c>
      <c r="U2613" t="s">
        <v>7</v>
      </c>
      <c r="V2613">
        <v>1172.8228999999999</v>
      </c>
      <c r="W2613">
        <v>0.78</v>
      </c>
      <c r="X2613">
        <v>1</v>
      </c>
      <c r="Y2613">
        <v>122</v>
      </c>
      <c r="Z2613">
        <v>84</v>
      </c>
      <c r="AA2613">
        <v>0</v>
      </c>
      <c r="AB2613">
        <v>0</v>
      </c>
      <c r="AC2613">
        <v>240</v>
      </c>
      <c r="AD2613">
        <v>1000</v>
      </c>
      <c r="AE2613">
        <v>2000</v>
      </c>
      <c r="AF2613">
        <v>0</v>
      </c>
      <c r="AG2613">
        <v>0</v>
      </c>
      <c r="AH2613">
        <v>0</v>
      </c>
      <c r="AI2613">
        <v>0</v>
      </c>
      <c r="AJ2613">
        <v>0</v>
      </c>
      <c r="AK2613">
        <v>0</v>
      </c>
      <c r="AL2613">
        <v>0</v>
      </c>
      <c r="AM2613">
        <v>0</v>
      </c>
      <c r="AN2613">
        <v>1</v>
      </c>
      <c r="AO2613">
        <v>0</v>
      </c>
      <c r="AP2613">
        <v>0</v>
      </c>
      <c r="AQ2613">
        <v>0</v>
      </c>
      <c r="AR2613">
        <v>0</v>
      </c>
      <c r="AS2613">
        <v>0</v>
      </c>
      <c r="AT2613">
        <v>0</v>
      </c>
      <c r="AU2613">
        <v>0</v>
      </c>
      <c r="AV2613">
        <v>0</v>
      </c>
      <c r="AW2613">
        <v>0</v>
      </c>
      <c r="AX2613">
        <v>1</v>
      </c>
    </row>
    <row r="2614" spans="1:50" x14ac:dyDescent="0.25">
      <c r="A2614" s="36">
        <v>5903763</v>
      </c>
      <c r="B2614" s="36">
        <v>374253</v>
      </c>
      <c r="C2614" t="s">
        <v>65</v>
      </c>
      <c r="D2614">
        <v>4099</v>
      </c>
      <c r="E2614">
        <v>8042</v>
      </c>
      <c r="F2614" s="1">
        <v>40793</v>
      </c>
      <c r="G2614" s="1">
        <v>40724</v>
      </c>
      <c r="H2614">
        <v>9</v>
      </c>
      <c r="I2614">
        <v>2011</v>
      </c>
      <c r="J2614">
        <v>-18.003</v>
      </c>
      <c r="K2614">
        <v>-142.00700000000001</v>
      </c>
      <c r="L2614" t="s">
        <v>1623</v>
      </c>
      <c r="M2614" t="s">
        <v>1636</v>
      </c>
      <c r="N2614" s="1">
        <v>41969</v>
      </c>
      <c r="O2614">
        <v>-17.82</v>
      </c>
      <c r="P2614">
        <v>-132.56100000000001</v>
      </c>
      <c r="Q2614" t="s">
        <v>33</v>
      </c>
      <c r="R2614" t="s">
        <v>626</v>
      </c>
      <c r="S2614" t="s">
        <v>627</v>
      </c>
      <c r="T2614" t="s">
        <v>34</v>
      </c>
      <c r="U2614" t="s">
        <v>7</v>
      </c>
      <c r="V2614">
        <v>1176.4465</v>
      </c>
      <c r="W2614">
        <v>0.78</v>
      </c>
      <c r="X2614">
        <v>1</v>
      </c>
      <c r="Y2614">
        <v>121</v>
      </c>
      <c r="Z2614">
        <v>96</v>
      </c>
      <c r="AA2614">
        <v>0</v>
      </c>
      <c r="AB2614">
        <v>0</v>
      </c>
      <c r="AC2614">
        <v>240</v>
      </c>
      <c r="AD2614">
        <v>1000</v>
      </c>
      <c r="AE2614">
        <v>2000</v>
      </c>
      <c r="AF2614">
        <v>0</v>
      </c>
      <c r="AG2614">
        <v>0</v>
      </c>
      <c r="AH2614">
        <v>0</v>
      </c>
      <c r="AI2614">
        <v>0</v>
      </c>
      <c r="AJ2614">
        <v>0</v>
      </c>
      <c r="AK2614">
        <v>0</v>
      </c>
      <c r="AL2614">
        <v>0</v>
      </c>
      <c r="AM2614">
        <v>0</v>
      </c>
      <c r="AN2614">
        <v>1</v>
      </c>
      <c r="AO2614">
        <v>0</v>
      </c>
      <c r="AP2614">
        <v>0</v>
      </c>
      <c r="AQ2614">
        <v>0</v>
      </c>
      <c r="AR2614">
        <v>0</v>
      </c>
      <c r="AS2614">
        <v>0</v>
      </c>
      <c r="AT2614">
        <v>0</v>
      </c>
      <c r="AU2614">
        <v>0</v>
      </c>
      <c r="AV2614">
        <v>0</v>
      </c>
      <c r="AW2614">
        <v>0</v>
      </c>
      <c r="AX2614">
        <v>1</v>
      </c>
    </row>
    <row r="2615" spans="1:50" x14ac:dyDescent="0.25">
      <c r="A2615" s="36">
        <v>5903778</v>
      </c>
      <c r="B2615" s="36">
        <v>92299</v>
      </c>
      <c r="C2615" t="s">
        <v>65</v>
      </c>
      <c r="D2615">
        <v>4122</v>
      </c>
      <c r="E2615">
        <v>7001</v>
      </c>
      <c r="F2615" s="1">
        <v>40792</v>
      </c>
      <c r="G2615" s="1">
        <v>40751</v>
      </c>
      <c r="H2615">
        <v>9</v>
      </c>
      <c r="I2615">
        <v>2011</v>
      </c>
      <c r="J2615">
        <v>-18.001999999999999</v>
      </c>
      <c r="K2615">
        <v>-146</v>
      </c>
      <c r="L2615" t="s">
        <v>1623</v>
      </c>
      <c r="M2615" t="s">
        <v>1636</v>
      </c>
      <c r="N2615" s="1">
        <v>41964</v>
      </c>
      <c r="O2615">
        <v>-17.526</v>
      </c>
      <c r="P2615">
        <v>-144.62700000000001</v>
      </c>
      <c r="Q2615" t="s">
        <v>19</v>
      </c>
      <c r="R2615" t="s">
        <v>626</v>
      </c>
      <c r="S2615" t="s">
        <v>627</v>
      </c>
      <c r="T2615" t="s">
        <v>34</v>
      </c>
      <c r="U2615" t="s">
        <v>7</v>
      </c>
      <c r="V2615">
        <v>1172.3715</v>
      </c>
      <c r="W2615">
        <v>0.78</v>
      </c>
      <c r="X2615">
        <v>1</v>
      </c>
      <c r="Y2615">
        <v>122</v>
      </c>
      <c r="Z2615">
        <v>84</v>
      </c>
      <c r="AA2615">
        <v>0</v>
      </c>
      <c r="AB2615">
        <v>0</v>
      </c>
      <c r="AC2615">
        <v>240</v>
      </c>
      <c r="AD2615">
        <v>1000</v>
      </c>
      <c r="AE2615">
        <v>2000</v>
      </c>
      <c r="AF2615">
        <v>0</v>
      </c>
      <c r="AG2615">
        <v>0</v>
      </c>
      <c r="AH2615">
        <v>0</v>
      </c>
      <c r="AI2615">
        <v>0</v>
      </c>
      <c r="AJ2615">
        <v>0</v>
      </c>
      <c r="AK2615">
        <v>0</v>
      </c>
      <c r="AL2615">
        <v>0</v>
      </c>
      <c r="AM2615">
        <v>0</v>
      </c>
      <c r="AN2615">
        <v>1</v>
      </c>
      <c r="AO2615">
        <v>0</v>
      </c>
      <c r="AP2615">
        <v>0</v>
      </c>
      <c r="AQ2615">
        <v>0</v>
      </c>
      <c r="AR2615">
        <v>0</v>
      </c>
      <c r="AS2615">
        <v>0</v>
      </c>
      <c r="AT2615">
        <v>0</v>
      </c>
      <c r="AU2615">
        <v>0</v>
      </c>
      <c r="AV2615">
        <v>0</v>
      </c>
      <c r="AW2615">
        <v>0</v>
      </c>
      <c r="AX2615">
        <v>1</v>
      </c>
    </row>
    <row r="2616" spans="1:50" x14ac:dyDescent="0.25">
      <c r="A2616" s="36">
        <v>5903762</v>
      </c>
      <c r="B2616" s="36">
        <v>374654</v>
      </c>
      <c r="C2616" t="s">
        <v>65</v>
      </c>
      <c r="D2616">
        <v>4098</v>
      </c>
      <c r="E2616">
        <v>8041</v>
      </c>
      <c r="F2616" s="1">
        <v>40786</v>
      </c>
      <c r="G2616" s="1">
        <v>40724</v>
      </c>
      <c r="H2616">
        <v>8</v>
      </c>
      <c r="I2616">
        <v>2011</v>
      </c>
      <c r="J2616">
        <v>-15.999000000000001</v>
      </c>
      <c r="K2616">
        <v>-152.99600000000001</v>
      </c>
      <c r="L2616" t="s">
        <v>1623</v>
      </c>
      <c r="M2616" t="s">
        <v>1636</v>
      </c>
      <c r="N2616" s="1">
        <v>41967</v>
      </c>
      <c r="O2616">
        <v>-14.271000000000001</v>
      </c>
      <c r="P2616">
        <v>-158.315</v>
      </c>
      <c r="Q2616" t="s">
        <v>33</v>
      </c>
      <c r="R2616" t="s">
        <v>626</v>
      </c>
      <c r="S2616" t="s">
        <v>627</v>
      </c>
      <c r="T2616" t="s">
        <v>34</v>
      </c>
      <c r="U2616" t="s">
        <v>7</v>
      </c>
      <c r="V2616">
        <v>1181.9583</v>
      </c>
      <c r="W2616">
        <v>0.78</v>
      </c>
      <c r="X2616">
        <v>1</v>
      </c>
      <c r="Y2616">
        <v>122</v>
      </c>
      <c r="Z2616">
        <v>100</v>
      </c>
      <c r="AA2616">
        <v>0</v>
      </c>
      <c r="AB2616">
        <v>0</v>
      </c>
      <c r="AC2616">
        <v>240</v>
      </c>
      <c r="AD2616">
        <v>1000</v>
      </c>
      <c r="AE2616">
        <v>2000</v>
      </c>
      <c r="AF2616">
        <v>0</v>
      </c>
      <c r="AG2616">
        <v>0</v>
      </c>
      <c r="AH2616">
        <v>0</v>
      </c>
      <c r="AI2616">
        <v>0</v>
      </c>
      <c r="AJ2616">
        <v>0</v>
      </c>
      <c r="AK2616">
        <v>0</v>
      </c>
      <c r="AL2616">
        <v>0</v>
      </c>
      <c r="AM2616">
        <v>0</v>
      </c>
      <c r="AN2616">
        <v>1</v>
      </c>
      <c r="AO2616">
        <v>0</v>
      </c>
      <c r="AP2616">
        <v>0</v>
      </c>
      <c r="AQ2616">
        <v>0</v>
      </c>
      <c r="AR2616">
        <v>0</v>
      </c>
      <c r="AS2616">
        <v>0</v>
      </c>
      <c r="AT2616">
        <v>0</v>
      </c>
      <c r="AU2616">
        <v>0</v>
      </c>
      <c r="AV2616">
        <v>0</v>
      </c>
      <c r="AW2616">
        <v>0</v>
      </c>
      <c r="AX2616">
        <v>1</v>
      </c>
    </row>
    <row r="2617" spans="1:50" x14ac:dyDescent="0.25">
      <c r="A2617" s="36">
        <v>5903760</v>
      </c>
      <c r="B2617" s="36">
        <v>374055</v>
      </c>
      <c r="C2617" t="s">
        <v>65</v>
      </c>
      <c r="D2617">
        <v>4096</v>
      </c>
      <c r="E2617">
        <v>8039</v>
      </c>
      <c r="F2617" s="1">
        <v>40784</v>
      </c>
      <c r="G2617" s="1">
        <v>40724</v>
      </c>
      <c r="H2617">
        <v>8</v>
      </c>
      <c r="I2617">
        <v>2011</v>
      </c>
      <c r="J2617">
        <v>-16.003</v>
      </c>
      <c r="K2617">
        <v>-161.012</v>
      </c>
      <c r="L2617" t="s">
        <v>1623</v>
      </c>
      <c r="M2617" t="s">
        <v>1636</v>
      </c>
      <c r="N2617" s="1">
        <v>41973</v>
      </c>
      <c r="O2617">
        <v>-14.981999999999999</v>
      </c>
      <c r="P2617">
        <v>-163.101</v>
      </c>
      <c r="Q2617" t="s">
        <v>33</v>
      </c>
      <c r="R2617" t="s">
        <v>626</v>
      </c>
      <c r="S2617" t="s">
        <v>627</v>
      </c>
      <c r="T2617" t="s">
        <v>34</v>
      </c>
      <c r="U2617" t="s">
        <v>7</v>
      </c>
      <c r="V2617">
        <v>1189.3074999999999</v>
      </c>
      <c r="W2617">
        <v>0.78</v>
      </c>
      <c r="X2617">
        <v>1</v>
      </c>
      <c r="Y2617">
        <v>117</v>
      </c>
      <c r="Z2617">
        <v>96</v>
      </c>
      <c r="AA2617">
        <v>0</v>
      </c>
      <c r="AB2617">
        <v>0</v>
      </c>
      <c r="AC2617">
        <v>240</v>
      </c>
      <c r="AD2617">
        <v>1000</v>
      </c>
      <c r="AE2617">
        <v>2000</v>
      </c>
      <c r="AF2617">
        <v>0</v>
      </c>
      <c r="AG2617">
        <v>0</v>
      </c>
      <c r="AH2617">
        <v>0</v>
      </c>
      <c r="AI2617">
        <v>0</v>
      </c>
      <c r="AJ2617">
        <v>0</v>
      </c>
      <c r="AK2617">
        <v>0</v>
      </c>
      <c r="AL2617">
        <v>0</v>
      </c>
      <c r="AM2617">
        <v>0</v>
      </c>
      <c r="AN2617">
        <v>1</v>
      </c>
      <c r="AO2617">
        <v>0</v>
      </c>
      <c r="AP2617">
        <v>0</v>
      </c>
      <c r="AQ2617">
        <v>0</v>
      </c>
      <c r="AR2617">
        <v>0</v>
      </c>
      <c r="AS2617">
        <v>0</v>
      </c>
      <c r="AT2617">
        <v>0</v>
      </c>
      <c r="AU2617">
        <v>0</v>
      </c>
      <c r="AV2617">
        <v>0</v>
      </c>
      <c r="AW2617">
        <v>0</v>
      </c>
      <c r="AX2617">
        <v>1</v>
      </c>
    </row>
    <row r="2618" spans="1:50" x14ac:dyDescent="0.25">
      <c r="A2618" s="36">
        <v>5903758</v>
      </c>
      <c r="B2618" s="36">
        <v>374554</v>
      </c>
      <c r="C2618" t="s">
        <v>65</v>
      </c>
      <c r="D2618">
        <v>4094</v>
      </c>
      <c r="E2618">
        <v>8037</v>
      </c>
      <c r="F2618" s="1">
        <v>40782</v>
      </c>
      <c r="G2618" s="1">
        <v>40724</v>
      </c>
      <c r="H2618">
        <v>8</v>
      </c>
      <c r="I2618">
        <v>2011</v>
      </c>
      <c r="J2618">
        <v>-20.001999999999999</v>
      </c>
      <c r="K2618">
        <v>-165</v>
      </c>
      <c r="L2618" t="s">
        <v>1623</v>
      </c>
      <c r="M2618" t="s">
        <v>1636</v>
      </c>
      <c r="N2618" s="1">
        <v>41971</v>
      </c>
      <c r="O2618">
        <v>-15.805</v>
      </c>
      <c r="P2618">
        <v>175.32400000000001</v>
      </c>
      <c r="Q2618" t="s">
        <v>33</v>
      </c>
      <c r="R2618" t="s">
        <v>626</v>
      </c>
      <c r="S2618" t="s">
        <v>627</v>
      </c>
      <c r="T2618" t="s">
        <v>34</v>
      </c>
      <c r="U2618" t="s">
        <v>7</v>
      </c>
      <c r="V2618">
        <v>1189.4597000000001</v>
      </c>
      <c r="W2618">
        <v>0.78</v>
      </c>
      <c r="X2618">
        <v>1</v>
      </c>
      <c r="Y2618">
        <v>124</v>
      </c>
      <c r="Z2618">
        <v>96</v>
      </c>
      <c r="AA2618">
        <v>0</v>
      </c>
      <c r="AB2618">
        <v>0</v>
      </c>
      <c r="AC2618">
        <v>240</v>
      </c>
      <c r="AD2618">
        <v>1000</v>
      </c>
      <c r="AE2618">
        <v>2000</v>
      </c>
      <c r="AF2618">
        <v>0</v>
      </c>
      <c r="AG2618">
        <v>0</v>
      </c>
      <c r="AH2618">
        <v>0</v>
      </c>
      <c r="AI2618">
        <v>0</v>
      </c>
      <c r="AJ2618">
        <v>0</v>
      </c>
      <c r="AK2618">
        <v>0</v>
      </c>
      <c r="AL2618">
        <v>0</v>
      </c>
      <c r="AM2618">
        <v>0</v>
      </c>
      <c r="AN2618">
        <v>1</v>
      </c>
      <c r="AO2618">
        <v>0</v>
      </c>
      <c r="AP2618">
        <v>0</v>
      </c>
      <c r="AQ2618">
        <v>0</v>
      </c>
      <c r="AR2618">
        <v>0</v>
      </c>
      <c r="AS2618">
        <v>0</v>
      </c>
      <c r="AT2618">
        <v>0</v>
      </c>
      <c r="AU2618">
        <v>0</v>
      </c>
      <c r="AV2618">
        <v>0</v>
      </c>
      <c r="AW2618">
        <v>0</v>
      </c>
      <c r="AX2618">
        <v>1</v>
      </c>
    </row>
    <row r="2619" spans="1:50" x14ac:dyDescent="0.25">
      <c r="A2619" s="36">
        <v>5903792</v>
      </c>
      <c r="B2619" s="36">
        <v>49914</v>
      </c>
      <c r="C2619" t="s">
        <v>64</v>
      </c>
      <c r="D2619">
        <v>4144</v>
      </c>
      <c r="E2619">
        <v>3012</v>
      </c>
      <c r="F2619" s="1">
        <v>40778</v>
      </c>
      <c r="G2619" s="1">
        <v>40724</v>
      </c>
      <c r="H2619">
        <v>8</v>
      </c>
      <c r="I2619">
        <v>2011</v>
      </c>
      <c r="J2619">
        <v>-27.494</v>
      </c>
      <c r="K2619">
        <v>-173.75200000000001</v>
      </c>
      <c r="L2619" t="s">
        <v>1623</v>
      </c>
      <c r="M2619" t="s">
        <v>1636</v>
      </c>
      <c r="N2619" s="1">
        <v>41967</v>
      </c>
      <c r="O2619">
        <v>-24.543099999999999</v>
      </c>
      <c r="P2619">
        <v>176.7423</v>
      </c>
      <c r="Q2619" t="s">
        <v>71</v>
      </c>
      <c r="R2619" t="s">
        <v>626</v>
      </c>
      <c r="S2619" t="s">
        <v>627</v>
      </c>
      <c r="T2619" t="s">
        <v>34</v>
      </c>
      <c r="U2619" t="s">
        <v>7</v>
      </c>
      <c r="V2619">
        <v>1189.2321999999999</v>
      </c>
      <c r="W2619">
        <v>0.78</v>
      </c>
      <c r="X2619">
        <v>1</v>
      </c>
      <c r="Y2619">
        <v>120</v>
      </c>
      <c r="Z2619">
        <v>80</v>
      </c>
      <c r="AA2619">
        <v>0</v>
      </c>
      <c r="AB2619">
        <v>0</v>
      </c>
      <c r="AC2619">
        <v>240</v>
      </c>
      <c r="AD2619">
        <v>1000</v>
      </c>
      <c r="AE2619">
        <v>1452</v>
      </c>
      <c r="AF2619">
        <v>0</v>
      </c>
      <c r="AG2619">
        <v>0</v>
      </c>
      <c r="AH2619">
        <v>0</v>
      </c>
      <c r="AI2619">
        <v>0</v>
      </c>
      <c r="AJ2619">
        <v>0</v>
      </c>
      <c r="AK2619">
        <v>0</v>
      </c>
      <c r="AL2619">
        <v>0</v>
      </c>
      <c r="AM2619">
        <v>0</v>
      </c>
      <c r="AN2619">
        <v>0</v>
      </c>
      <c r="AO2619">
        <v>0</v>
      </c>
      <c r="AP2619">
        <v>0</v>
      </c>
      <c r="AQ2619">
        <v>0</v>
      </c>
      <c r="AR2619">
        <v>0</v>
      </c>
      <c r="AS2619">
        <v>0</v>
      </c>
      <c r="AT2619">
        <v>0</v>
      </c>
      <c r="AU2619">
        <v>0</v>
      </c>
      <c r="AV2619">
        <v>0</v>
      </c>
      <c r="AW2619">
        <v>0</v>
      </c>
      <c r="AX2619">
        <v>1</v>
      </c>
    </row>
    <row r="2620" spans="1:50" x14ac:dyDescent="0.25">
      <c r="A2620" s="36">
        <v>5903791</v>
      </c>
      <c r="B2620" s="36">
        <v>49910</v>
      </c>
      <c r="C2620" t="s">
        <v>64</v>
      </c>
      <c r="D2620">
        <v>4143</v>
      </c>
      <c r="E2620">
        <v>3011</v>
      </c>
      <c r="F2620" s="1">
        <v>40778</v>
      </c>
      <c r="G2620" s="1">
        <v>40724</v>
      </c>
      <c r="H2620">
        <v>8</v>
      </c>
      <c r="I2620">
        <v>2011</v>
      </c>
      <c r="J2620">
        <v>-29.015000000000001</v>
      </c>
      <c r="K2620">
        <v>-174.51599999999999</v>
      </c>
      <c r="L2620" t="s">
        <v>1623</v>
      </c>
      <c r="M2620" t="s">
        <v>1636</v>
      </c>
      <c r="N2620" s="1">
        <v>41967</v>
      </c>
      <c r="O2620">
        <v>-27.909600000000001</v>
      </c>
      <c r="P2620">
        <v>176.67570000000001</v>
      </c>
      <c r="Q2620" t="s">
        <v>71</v>
      </c>
      <c r="R2620" t="s">
        <v>626</v>
      </c>
      <c r="S2620" t="s">
        <v>627</v>
      </c>
      <c r="T2620" t="s">
        <v>34</v>
      </c>
      <c r="U2620" t="s">
        <v>7</v>
      </c>
      <c r="V2620">
        <v>1189.2326</v>
      </c>
      <c r="W2620">
        <v>0.78</v>
      </c>
      <c r="X2620">
        <v>1</v>
      </c>
      <c r="Y2620">
        <v>120</v>
      </c>
      <c r="Z2620">
        <v>80</v>
      </c>
      <c r="AA2620">
        <v>0</v>
      </c>
      <c r="AB2620">
        <v>0</v>
      </c>
      <c r="AC2620">
        <v>240</v>
      </c>
      <c r="AD2620">
        <v>1000</v>
      </c>
      <c r="AE2620">
        <v>1452</v>
      </c>
      <c r="AF2620">
        <v>0</v>
      </c>
      <c r="AG2620">
        <v>0</v>
      </c>
      <c r="AH2620">
        <v>0</v>
      </c>
      <c r="AI2620">
        <v>0</v>
      </c>
      <c r="AJ2620">
        <v>0</v>
      </c>
      <c r="AK2620">
        <v>0</v>
      </c>
      <c r="AL2620">
        <v>0</v>
      </c>
      <c r="AM2620">
        <v>0</v>
      </c>
      <c r="AN2620">
        <v>0</v>
      </c>
      <c r="AO2620">
        <v>0</v>
      </c>
      <c r="AP2620">
        <v>0</v>
      </c>
      <c r="AQ2620">
        <v>0</v>
      </c>
      <c r="AR2620">
        <v>0</v>
      </c>
      <c r="AS2620">
        <v>0</v>
      </c>
      <c r="AT2620">
        <v>0</v>
      </c>
      <c r="AU2620">
        <v>0</v>
      </c>
      <c r="AV2620">
        <v>0</v>
      </c>
      <c r="AW2620">
        <v>0</v>
      </c>
      <c r="AX2620">
        <v>1</v>
      </c>
    </row>
    <row r="2621" spans="1:50" x14ac:dyDescent="0.25">
      <c r="A2621" s="36">
        <v>5903790</v>
      </c>
      <c r="B2621" s="36">
        <v>45781</v>
      </c>
      <c r="C2621" t="s">
        <v>64</v>
      </c>
      <c r="D2621">
        <v>4142</v>
      </c>
      <c r="E2621">
        <v>2996</v>
      </c>
      <c r="F2621" s="1">
        <v>40777</v>
      </c>
      <c r="G2621" s="1">
        <v>40724</v>
      </c>
      <c r="H2621">
        <v>8</v>
      </c>
      <c r="I2621">
        <v>2011</v>
      </c>
      <c r="J2621">
        <v>-30.509</v>
      </c>
      <c r="K2621">
        <v>-175.23099999999999</v>
      </c>
      <c r="L2621" t="s">
        <v>1623</v>
      </c>
      <c r="M2621" t="s">
        <v>1636</v>
      </c>
      <c r="N2621" s="1">
        <v>41966</v>
      </c>
      <c r="O2621">
        <v>-26.918700000000001</v>
      </c>
      <c r="P2621">
        <v>175.792</v>
      </c>
      <c r="Q2621" t="s">
        <v>71</v>
      </c>
      <c r="R2621" t="s">
        <v>626</v>
      </c>
      <c r="S2621" t="s">
        <v>627</v>
      </c>
      <c r="T2621" t="s">
        <v>34</v>
      </c>
      <c r="U2621" t="s">
        <v>7</v>
      </c>
      <c r="V2621">
        <v>1189.9452000000001</v>
      </c>
      <c r="W2621">
        <v>0.78</v>
      </c>
      <c r="X2621">
        <v>1</v>
      </c>
      <c r="Y2621">
        <v>114</v>
      </c>
      <c r="Z2621">
        <v>80</v>
      </c>
      <c r="AA2621">
        <v>0</v>
      </c>
      <c r="AB2621">
        <v>0</v>
      </c>
      <c r="AC2621">
        <v>240</v>
      </c>
      <c r="AD2621">
        <v>1000</v>
      </c>
      <c r="AE2621">
        <v>1636</v>
      </c>
      <c r="AF2621">
        <v>0</v>
      </c>
      <c r="AG2621">
        <v>0</v>
      </c>
      <c r="AH2621">
        <v>0</v>
      </c>
      <c r="AI2621">
        <v>0</v>
      </c>
      <c r="AJ2621">
        <v>0</v>
      </c>
      <c r="AK2621">
        <v>0</v>
      </c>
      <c r="AL2621">
        <v>0</v>
      </c>
      <c r="AM2621">
        <v>0</v>
      </c>
      <c r="AN2621">
        <v>0</v>
      </c>
      <c r="AO2621">
        <v>0</v>
      </c>
      <c r="AP2621">
        <v>0</v>
      </c>
      <c r="AQ2621">
        <v>0</v>
      </c>
      <c r="AR2621">
        <v>0</v>
      </c>
      <c r="AS2621">
        <v>0</v>
      </c>
      <c r="AT2621">
        <v>0</v>
      </c>
      <c r="AU2621">
        <v>0</v>
      </c>
      <c r="AV2621">
        <v>0</v>
      </c>
      <c r="AW2621">
        <v>0</v>
      </c>
      <c r="AX2621">
        <v>1</v>
      </c>
    </row>
    <row r="2622" spans="1:50" x14ac:dyDescent="0.25">
      <c r="A2622" s="36">
        <v>5903497</v>
      </c>
      <c r="B2622" s="36">
        <v>26782</v>
      </c>
      <c r="C2622" t="s">
        <v>64</v>
      </c>
      <c r="D2622">
        <v>3770</v>
      </c>
      <c r="E2622">
        <v>2946</v>
      </c>
      <c r="F2622" s="1">
        <v>40847</v>
      </c>
      <c r="G2622" s="1">
        <v>40724</v>
      </c>
      <c r="H2622">
        <v>10</v>
      </c>
      <c r="I2622">
        <v>2011</v>
      </c>
      <c r="J2622">
        <v>-35.991999999999997</v>
      </c>
      <c r="K2622">
        <v>178.97900000000001</v>
      </c>
      <c r="L2622" t="s">
        <v>1623</v>
      </c>
      <c r="M2622" t="s">
        <v>1636</v>
      </c>
      <c r="N2622" s="1">
        <v>41971</v>
      </c>
      <c r="O2622">
        <v>-36.475200000000001</v>
      </c>
      <c r="P2622">
        <v>178.63399999999999</v>
      </c>
      <c r="Q2622" t="s">
        <v>71</v>
      </c>
      <c r="R2622" t="s">
        <v>626</v>
      </c>
      <c r="S2622" t="s">
        <v>627</v>
      </c>
      <c r="T2622" t="s">
        <v>34</v>
      </c>
      <c r="U2622" t="s">
        <v>7</v>
      </c>
      <c r="V2622">
        <v>1124.9450999999999</v>
      </c>
      <c r="W2622">
        <v>0.78</v>
      </c>
      <c r="X2622">
        <v>1</v>
      </c>
      <c r="Y2622">
        <v>114</v>
      </c>
      <c r="Z2622">
        <v>70</v>
      </c>
      <c r="AA2622">
        <v>0</v>
      </c>
      <c r="AB2622">
        <v>0</v>
      </c>
      <c r="AC2622">
        <v>240</v>
      </c>
      <c r="AD2622">
        <v>1000</v>
      </c>
      <c r="AE2622">
        <v>1626</v>
      </c>
      <c r="AF2622">
        <v>0</v>
      </c>
      <c r="AG2622">
        <v>0</v>
      </c>
      <c r="AH2622">
        <v>0</v>
      </c>
      <c r="AI2622">
        <v>0</v>
      </c>
      <c r="AJ2622">
        <v>0</v>
      </c>
      <c r="AK2622">
        <v>0</v>
      </c>
      <c r="AL2622">
        <v>0</v>
      </c>
      <c r="AM2622">
        <v>0</v>
      </c>
      <c r="AN2622">
        <v>0</v>
      </c>
      <c r="AO2622">
        <v>0</v>
      </c>
      <c r="AP2622">
        <v>0</v>
      </c>
      <c r="AQ2622">
        <v>0</v>
      </c>
      <c r="AR2622">
        <v>0</v>
      </c>
      <c r="AS2622">
        <v>0</v>
      </c>
      <c r="AT2622">
        <v>0</v>
      </c>
      <c r="AU2622">
        <v>0</v>
      </c>
      <c r="AV2622">
        <v>0</v>
      </c>
      <c r="AW2622">
        <v>0</v>
      </c>
      <c r="AX2622">
        <v>1</v>
      </c>
    </row>
    <row r="2623" spans="1:50" x14ac:dyDescent="0.25">
      <c r="A2623" s="36">
        <v>5903777</v>
      </c>
      <c r="B2623" s="36">
        <v>374453</v>
      </c>
      <c r="C2623" t="s">
        <v>65</v>
      </c>
      <c r="D2623">
        <v>4121</v>
      </c>
      <c r="E2623">
        <v>8064</v>
      </c>
      <c r="F2623" s="1">
        <v>40847</v>
      </c>
      <c r="G2623" s="1">
        <v>40724</v>
      </c>
      <c r="H2623">
        <v>10</v>
      </c>
      <c r="I2623">
        <v>2011</v>
      </c>
      <c r="J2623">
        <v>-32.411000000000001</v>
      </c>
      <c r="K2623">
        <v>176.99700000000001</v>
      </c>
      <c r="L2623" t="s">
        <v>1623</v>
      </c>
      <c r="M2623" t="s">
        <v>1636</v>
      </c>
      <c r="N2623" s="1">
        <v>41975</v>
      </c>
      <c r="O2623">
        <v>-39.862000000000002</v>
      </c>
      <c r="P2623">
        <v>177.81200000000001</v>
      </c>
      <c r="Q2623" t="s">
        <v>33</v>
      </c>
      <c r="R2623" t="s">
        <v>1024</v>
      </c>
      <c r="S2623" t="s">
        <v>1025</v>
      </c>
      <c r="T2623" t="s">
        <v>1026</v>
      </c>
      <c r="U2623" t="s">
        <v>1027</v>
      </c>
      <c r="V2623">
        <v>1128.2708</v>
      </c>
      <c r="W2623">
        <v>0.78</v>
      </c>
      <c r="X2623">
        <v>1</v>
      </c>
      <c r="Y2623">
        <v>117</v>
      </c>
      <c r="Z2623">
        <v>89</v>
      </c>
      <c r="AA2623">
        <v>0</v>
      </c>
      <c r="AB2623">
        <v>0</v>
      </c>
      <c r="AC2623">
        <v>240</v>
      </c>
      <c r="AD2623">
        <v>1000</v>
      </c>
      <c r="AE2623">
        <v>2000</v>
      </c>
      <c r="AF2623">
        <v>0</v>
      </c>
      <c r="AG2623">
        <v>0</v>
      </c>
      <c r="AH2623">
        <v>0</v>
      </c>
      <c r="AI2623">
        <v>0</v>
      </c>
      <c r="AJ2623">
        <v>0</v>
      </c>
      <c r="AK2623">
        <v>0</v>
      </c>
      <c r="AL2623">
        <v>0</v>
      </c>
      <c r="AM2623">
        <v>0</v>
      </c>
      <c r="AN2623">
        <v>1</v>
      </c>
      <c r="AO2623">
        <v>0</v>
      </c>
      <c r="AP2623">
        <v>0</v>
      </c>
      <c r="AQ2623">
        <v>0</v>
      </c>
      <c r="AR2623">
        <v>0</v>
      </c>
      <c r="AS2623">
        <v>0</v>
      </c>
      <c r="AT2623">
        <v>0</v>
      </c>
      <c r="AU2623">
        <v>0</v>
      </c>
      <c r="AV2623">
        <v>0</v>
      </c>
      <c r="AW2623">
        <v>0</v>
      </c>
      <c r="AX2623">
        <v>1</v>
      </c>
    </row>
    <row r="2624" spans="1:50" x14ac:dyDescent="0.25">
      <c r="A2624" s="36">
        <v>5903756</v>
      </c>
      <c r="B2624" s="36">
        <v>374653</v>
      </c>
      <c r="C2624" t="s">
        <v>65</v>
      </c>
      <c r="D2624">
        <v>4092</v>
      </c>
      <c r="E2624">
        <v>8035</v>
      </c>
      <c r="F2624" s="1">
        <v>40780</v>
      </c>
      <c r="G2624" s="1">
        <v>40724</v>
      </c>
      <c r="H2624">
        <v>8</v>
      </c>
      <c r="I2624">
        <v>2011</v>
      </c>
      <c r="J2624">
        <v>-20.004000000000001</v>
      </c>
      <c r="K2624">
        <v>-170.01</v>
      </c>
      <c r="L2624" t="s">
        <v>1623</v>
      </c>
      <c r="M2624" t="s">
        <v>1636</v>
      </c>
      <c r="N2624" s="1">
        <v>41971</v>
      </c>
      <c r="O2624">
        <v>-19.561</v>
      </c>
      <c r="P2624">
        <v>-156.91999999999999</v>
      </c>
      <c r="Q2624" t="s">
        <v>33</v>
      </c>
      <c r="R2624" t="s">
        <v>1024</v>
      </c>
      <c r="S2624" t="s">
        <v>1025</v>
      </c>
      <c r="T2624" t="s">
        <v>1026</v>
      </c>
      <c r="U2624" t="s">
        <v>1027</v>
      </c>
      <c r="V2624">
        <v>1191.5063</v>
      </c>
      <c r="W2624">
        <v>0.78</v>
      </c>
      <c r="X2624">
        <v>1</v>
      </c>
      <c r="Y2624">
        <v>117</v>
      </c>
      <c r="Z2624">
        <v>100</v>
      </c>
      <c r="AA2624">
        <v>0</v>
      </c>
      <c r="AB2624">
        <v>0</v>
      </c>
      <c r="AC2624">
        <v>240</v>
      </c>
      <c r="AD2624">
        <v>1000</v>
      </c>
      <c r="AE2624">
        <v>2000</v>
      </c>
      <c r="AF2624">
        <v>0</v>
      </c>
      <c r="AG2624">
        <v>0</v>
      </c>
      <c r="AH2624">
        <v>0</v>
      </c>
      <c r="AI2624">
        <v>0</v>
      </c>
      <c r="AJ2624">
        <v>0</v>
      </c>
      <c r="AK2624">
        <v>0</v>
      </c>
      <c r="AL2624">
        <v>0</v>
      </c>
      <c r="AM2624">
        <v>0</v>
      </c>
      <c r="AN2624">
        <v>1</v>
      </c>
      <c r="AO2624">
        <v>0</v>
      </c>
      <c r="AP2624">
        <v>0</v>
      </c>
      <c r="AQ2624">
        <v>0</v>
      </c>
      <c r="AR2624">
        <v>0</v>
      </c>
      <c r="AS2624">
        <v>0</v>
      </c>
      <c r="AT2624">
        <v>0</v>
      </c>
      <c r="AU2624">
        <v>0</v>
      </c>
      <c r="AV2624">
        <v>0</v>
      </c>
      <c r="AW2624">
        <v>0</v>
      </c>
      <c r="AX2624">
        <v>1</v>
      </c>
    </row>
    <row r="2625" spans="1:50" x14ac:dyDescent="0.25">
      <c r="A2625" s="36">
        <v>5903298</v>
      </c>
      <c r="B2625" s="36">
        <v>65733</v>
      </c>
      <c r="C2625" t="s">
        <v>64</v>
      </c>
      <c r="D2625">
        <v>3656</v>
      </c>
      <c r="E2625">
        <v>5060</v>
      </c>
      <c r="F2625" s="1">
        <v>40490</v>
      </c>
      <c r="G2625" s="1">
        <v>40540</v>
      </c>
      <c r="H2625">
        <v>11</v>
      </c>
      <c r="I2625">
        <v>2010</v>
      </c>
      <c r="J2625">
        <v>-42</v>
      </c>
      <c r="K2625">
        <v>-111</v>
      </c>
      <c r="L2625" t="s">
        <v>1623</v>
      </c>
      <c r="M2625" t="s">
        <v>597</v>
      </c>
      <c r="N2625" s="1">
        <v>41975</v>
      </c>
      <c r="O2625">
        <v>-42.234400000000001</v>
      </c>
      <c r="P2625">
        <v>-90.391400000000004</v>
      </c>
      <c r="Q2625" t="s">
        <v>3</v>
      </c>
      <c r="R2625" t="s">
        <v>637</v>
      </c>
      <c r="S2625" t="s">
        <v>638</v>
      </c>
      <c r="T2625" t="s">
        <v>8</v>
      </c>
      <c r="U2625" t="s">
        <v>7</v>
      </c>
      <c r="V2625">
        <v>1485.2479000000001</v>
      </c>
      <c r="W2625">
        <v>0.74</v>
      </c>
      <c r="X2625">
        <v>1</v>
      </c>
      <c r="Y2625">
        <v>146</v>
      </c>
      <c r="Z2625">
        <v>141</v>
      </c>
      <c r="AA2625">
        <v>0</v>
      </c>
      <c r="AB2625">
        <v>0</v>
      </c>
      <c r="AC2625">
        <v>240</v>
      </c>
      <c r="AD2625">
        <v>1000</v>
      </c>
      <c r="AE2625">
        <v>2000</v>
      </c>
      <c r="AF2625">
        <v>0</v>
      </c>
      <c r="AG2625">
        <v>0</v>
      </c>
      <c r="AH2625">
        <v>0</v>
      </c>
      <c r="AI2625">
        <v>0</v>
      </c>
      <c r="AJ2625">
        <v>0</v>
      </c>
      <c r="AK2625">
        <v>0</v>
      </c>
      <c r="AL2625">
        <v>0</v>
      </c>
      <c r="AM2625">
        <v>0</v>
      </c>
      <c r="AN2625">
        <v>1</v>
      </c>
      <c r="AO2625">
        <v>0</v>
      </c>
      <c r="AP2625">
        <v>0</v>
      </c>
      <c r="AQ2625">
        <v>0</v>
      </c>
      <c r="AR2625">
        <v>0</v>
      </c>
      <c r="AS2625">
        <v>0</v>
      </c>
      <c r="AT2625">
        <v>0</v>
      </c>
      <c r="AU2625">
        <v>0</v>
      </c>
      <c r="AV2625">
        <v>0</v>
      </c>
      <c r="AW2625">
        <v>0</v>
      </c>
      <c r="AX2625">
        <v>1</v>
      </c>
    </row>
    <row r="2626" spans="1:50" x14ac:dyDescent="0.25">
      <c r="A2626" s="36">
        <v>5903297</v>
      </c>
      <c r="B2626" s="36">
        <v>65721</v>
      </c>
      <c r="C2626" t="s">
        <v>64</v>
      </c>
      <c r="D2626">
        <v>3358</v>
      </c>
      <c r="E2626">
        <v>5066</v>
      </c>
      <c r="F2626" s="1">
        <v>40488</v>
      </c>
      <c r="G2626" s="1">
        <v>40540</v>
      </c>
      <c r="H2626">
        <v>11</v>
      </c>
      <c r="I2626">
        <v>2010</v>
      </c>
      <c r="J2626">
        <v>-42</v>
      </c>
      <c r="K2626">
        <v>-120</v>
      </c>
      <c r="L2626" t="s">
        <v>1623</v>
      </c>
      <c r="M2626" t="s">
        <v>597</v>
      </c>
      <c r="N2626" s="1">
        <v>41974</v>
      </c>
      <c r="O2626">
        <v>-33.801099999999998</v>
      </c>
      <c r="P2626">
        <v>-139.79259999999999</v>
      </c>
      <c r="Q2626" t="s">
        <v>3</v>
      </c>
      <c r="R2626" t="s">
        <v>637</v>
      </c>
      <c r="S2626" t="s">
        <v>638</v>
      </c>
      <c r="T2626" t="s">
        <v>8</v>
      </c>
      <c r="U2626" t="s">
        <v>7</v>
      </c>
      <c r="V2626">
        <v>1485.6922</v>
      </c>
      <c r="W2626">
        <v>0.74</v>
      </c>
      <c r="X2626">
        <v>1</v>
      </c>
      <c r="Y2626">
        <v>140</v>
      </c>
      <c r="Z2626">
        <v>139</v>
      </c>
      <c r="AA2626">
        <v>0</v>
      </c>
      <c r="AB2626">
        <v>0</v>
      </c>
      <c r="AC2626">
        <v>240</v>
      </c>
      <c r="AD2626">
        <v>1000</v>
      </c>
      <c r="AE2626">
        <v>2000</v>
      </c>
      <c r="AF2626">
        <v>0</v>
      </c>
      <c r="AG2626">
        <v>0</v>
      </c>
      <c r="AH2626">
        <v>0</v>
      </c>
      <c r="AI2626">
        <v>0</v>
      </c>
      <c r="AJ2626">
        <v>0</v>
      </c>
      <c r="AK2626">
        <v>0</v>
      </c>
      <c r="AL2626">
        <v>0</v>
      </c>
      <c r="AM2626">
        <v>0</v>
      </c>
      <c r="AN2626">
        <v>1</v>
      </c>
      <c r="AO2626">
        <v>0</v>
      </c>
      <c r="AP2626">
        <v>0</v>
      </c>
      <c r="AQ2626">
        <v>0</v>
      </c>
      <c r="AR2626">
        <v>0</v>
      </c>
      <c r="AS2626">
        <v>0</v>
      </c>
      <c r="AT2626">
        <v>0</v>
      </c>
      <c r="AU2626">
        <v>0</v>
      </c>
      <c r="AV2626">
        <v>0</v>
      </c>
      <c r="AW2626">
        <v>0</v>
      </c>
      <c r="AX2626">
        <v>1</v>
      </c>
    </row>
    <row r="2627" spans="1:50" x14ac:dyDescent="0.25">
      <c r="A2627" s="36">
        <v>5903290</v>
      </c>
      <c r="B2627" s="36">
        <v>65636</v>
      </c>
      <c r="C2627" t="s">
        <v>64</v>
      </c>
      <c r="D2627">
        <v>3351</v>
      </c>
      <c r="E2627">
        <v>5030</v>
      </c>
      <c r="F2627" s="1">
        <v>40486</v>
      </c>
      <c r="G2627" s="1">
        <v>40540</v>
      </c>
      <c r="H2627">
        <v>11</v>
      </c>
      <c r="I2627">
        <v>2010</v>
      </c>
      <c r="J2627">
        <v>-42</v>
      </c>
      <c r="K2627">
        <v>-129</v>
      </c>
      <c r="L2627" t="s">
        <v>1623</v>
      </c>
      <c r="M2627" t="s">
        <v>597</v>
      </c>
      <c r="N2627" s="1">
        <v>41972</v>
      </c>
      <c r="O2627">
        <v>-40.944600000000001</v>
      </c>
      <c r="P2627">
        <v>-115.7323</v>
      </c>
      <c r="Q2627" t="s">
        <v>3</v>
      </c>
      <c r="R2627" t="s">
        <v>637</v>
      </c>
      <c r="S2627" t="s">
        <v>638</v>
      </c>
      <c r="T2627" t="s">
        <v>8</v>
      </c>
      <c r="U2627" t="s">
        <v>7</v>
      </c>
      <c r="V2627">
        <v>1485.3704</v>
      </c>
      <c r="W2627">
        <v>0.74</v>
      </c>
      <c r="X2627">
        <v>1</v>
      </c>
      <c r="Y2627">
        <v>147</v>
      </c>
      <c r="Z2627">
        <v>141</v>
      </c>
      <c r="AA2627">
        <v>0</v>
      </c>
      <c r="AB2627">
        <v>0</v>
      </c>
      <c r="AC2627">
        <v>240</v>
      </c>
      <c r="AD2627">
        <v>1000</v>
      </c>
      <c r="AE2627">
        <v>2000</v>
      </c>
      <c r="AF2627">
        <v>0</v>
      </c>
      <c r="AG2627">
        <v>0</v>
      </c>
      <c r="AH2627">
        <v>0</v>
      </c>
      <c r="AI2627">
        <v>0</v>
      </c>
      <c r="AJ2627">
        <v>0</v>
      </c>
      <c r="AK2627">
        <v>0</v>
      </c>
      <c r="AL2627">
        <v>0</v>
      </c>
      <c r="AM2627">
        <v>0</v>
      </c>
      <c r="AN2627">
        <v>1</v>
      </c>
      <c r="AO2627">
        <v>0</v>
      </c>
      <c r="AP2627">
        <v>0</v>
      </c>
      <c r="AQ2627">
        <v>0</v>
      </c>
      <c r="AR2627">
        <v>0</v>
      </c>
      <c r="AS2627">
        <v>0</v>
      </c>
      <c r="AT2627">
        <v>0</v>
      </c>
      <c r="AU2627">
        <v>0</v>
      </c>
      <c r="AV2627">
        <v>0</v>
      </c>
      <c r="AW2627">
        <v>0</v>
      </c>
      <c r="AX2627">
        <v>1</v>
      </c>
    </row>
    <row r="2628" spans="1:50" x14ac:dyDescent="0.25">
      <c r="A2628" s="36">
        <v>5903288</v>
      </c>
      <c r="B2628" s="36">
        <v>65625</v>
      </c>
      <c r="C2628" t="s">
        <v>64</v>
      </c>
      <c r="D2628">
        <v>3349</v>
      </c>
      <c r="E2628">
        <v>5028</v>
      </c>
      <c r="F2628" s="1">
        <v>40514</v>
      </c>
      <c r="G2628" s="1">
        <v>40540</v>
      </c>
      <c r="H2628">
        <v>12</v>
      </c>
      <c r="I2628">
        <v>2010</v>
      </c>
      <c r="J2628">
        <v>-33</v>
      </c>
      <c r="K2628">
        <v>-110.5</v>
      </c>
      <c r="L2628" t="s">
        <v>1623</v>
      </c>
      <c r="M2628" t="s">
        <v>597</v>
      </c>
      <c r="N2628" s="1">
        <v>41969</v>
      </c>
      <c r="O2628">
        <v>-34.224499999999999</v>
      </c>
      <c r="P2628">
        <v>-120.43089999999999</v>
      </c>
      <c r="Q2628" t="s">
        <v>3</v>
      </c>
      <c r="R2628" t="s">
        <v>637</v>
      </c>
      <c r="S2628" t="s">
        <v>638</v>
      </c>
      <c r="T2628" t="s">
        <v>8</v>
      </c>
      <c r="U2628" t="s">
        <v>7</v>
      </c>
      <c r="V2628">
        <v>1454.8134</v>
      </c>
      <c r="W2628">
        <v>0.78</v>
      </c>
      <c r="X2628">
        <v>1</v>
      </c>
      <c r="Y2628">
        <v>144</v>
      </c>
      <c r="Z2628">
        <v>137</v>
      </c>
      <c r="AA2628">
        <v>0</v>
      </c>
      <c r="AB2628">
        <v>0</v>
      </c>
      <c r="AC2628">
        <v>240</v>
      </c>
      <c r="AD2628">
        <v>1000</v>
      </c>
      <c r="AE2628">
        <v>2000</v>
      </c>
      <c r="AF2628">
        <v>0</v>
      </c>
      <c r="AG2628">
        <v>0</v>
      </c>
      <c r="AH2628">
        <v>0</v>
      </c>
      <c r="AI2628">
        <v>0</v>
      </c>
      <c r="AJ2628">
        <v>0</v>
      </c>
      <c r="AK2628">
        <v>0</v>
      </c>
      <c r="AL2628">
        <v>0</v>
      </c>
      <c r="AM2628">
        <v>0</v>
      </c>
      <c r="AN2628">
        <v>1</v>
      </c>
      <c r="AO2628">
        <v>0</v>
      </c>
      <c r="AP2628">
        <v>0</v>
      </c>
      <c r="AQ2628">
        <v>0</v>
      </c>
      <c r="AR2628">
        <v>0</v>
      </c>
      <c r="AS2628">
        <v>0</v>
      </c>
      <c r="AT2628">
        <v>0</v>
      </c>
      <c r="AU2628">
        <v>0</v>
      </c>
      <c r="AV2628">
        <v>0</v>
      </c>
      <c r="AW2628">
        <v>0</v>
      </c>
      <c r="AX2628">
        <v>1</v>
      </c>
    </row>
    <row r="2629" spans="1:50" x14ac:dyDescent="0.25">
      <c r="A2629" s="36">
        <v>5903287</v>
      </c>
      <c r="B2629" s="36">
        <v>65624</v>
      </c>
      <c r="C2629" t="s">
        <v>64</v>
      </c>
      <c r="D2629">
        <v>3348</v>
      </c>
      <c r="E2629">
        <v>5026</v>
      </c>
      <c r="F2629" s="1">
        <v>40515</v>
      </c>
      <c r="G2629" s="1">
        <v>40540</v>
      </c>
      <c r="H2629">
        <v>12</v>
      </c>
      <c r="I2629">
        <v>2010</v>
      </c>
      <c r="J2629">
        <v>-33</v>
      </c>
      <c r="K2629">
        <v>-113.5</v>
      </c>
      <c r="L2629" t="s">
        <v>1623</v>
      </c>
      <c r="M2629" t="s">
        <v>597</v>
      </c>
      <c r="N2629" s="1">
        <v>41970</v>
      </c>
      <c r="O2629">
        <v>-35.575899999999997</v>
      </c>
      <c r="P2629">
        <v>-118.4092</v>
      </c>
      <c r="Q2629" t="s">
        <v>3</v>
      </c>
      <c r="R2629" t="s">
        <v>637</v>
      </c>
      <c r="S2629" t="s">
        <v>638</v>
      </c>
      <c r="T2629" t="s">
        <v>8</v>
      </c>
      <c r="U2629" t="s">
        <v>7</v>
      </c>
      <c r="V2629">
        <v>1455.2101</v>
      </c>
      <c r="W2629">
        <v>0.78</v>
      </c>
      <c r="X2629">
        <v>1</v>
      </c>
      <c r="Y2629">
        <v>144</v>
      </c>
      <c r="Z2629">
        <v>137</v>
      </c>
      <c r="AA2629">
        <v>0</v>
      </c>
      <c r="AB2629">
        <v>0</v>
      </c>
      <c r="AC2629">
        <v>240</v>
      </c>
      <c r="AD2629">
        <v>1000</v>
      </c>
      <c r="AE2629">
        <v>2000</v>
      </c>
      <c r="AF2629">
        <v>0</v>
      </c>
      <c r="AG2629">
        <v>0</v>
      </c>
      <c r="AH2629">
        <v>0</v>
      </c>
      <c r="AI2629">
        <v>0</v>
      </c>
      <c r="AJ2629">
        <v>0</v>
      </c>
      <c r="AK2629">
        <v>0</v>
      </c>
      <c r="AL2629">
        <v>0</v>
      </c>
      <c r="AM2629">
        <v>0</v>
      </c>
      <c r="AN2629">
        <v>1</v>
      </c>
      <c r="AO2629">
        <v>0</v>
      </c>
      <c r="AP2629">
        <v>0</v>
      </c>
      <c r="AQ2629">
        <v>0</v>
      </c>
      <c r="AR2629">
        <v>0</v>
      </c>
      <c r="AS2629">
        <v>0</v>
      </c>
      <c r="AT2629">
        <v>0</v>
      </c>
      <c r="AU2629">
        <v>0</v>
      </c>
      <c r="AV2629">
        <v>0</v>
      </c>
      <c r="AW2629">
        <v>0</v>
      </c>
      <c r="AX2629">
        <v>1</v>
      </c>
    </row>
    <row r="2630" spans="1:50" x14ac:dyDescent="0.25">
      <c r="A2630" s="36">
        <v>5903286</v>
      </c>
      <c r="B2630" s="36">
        <v>46401</v>
      </c>
      <c r="C2630" t="s">
        <v>64</v>
      </c>
      <c r="D2630">
        <v>3347</v>
      </c>
      <c r="E2630">
        <v>4872</v>
      </c>
      <c r="F2630" s="1">
        <v>40523</v>
      </c>
      <c r="G2630" s="1">
        <v>40540</v>
      </c>
      <c r="H2630">
        <v>12</v>
      </c>
      <c r="I2630">
        <v>2010</v>
      </c>
      <c r="J2630">
        <v>-25</v>
      </c>
      <c r="K2630">
        <v>-145</v>
      </c>
      <c r="L2630" t="s">
        <v>1623</v>
      </c>
      <c r="M2630" t="s">
        <v>597</v>
      </c>
      <c r="N2630" s="1">
        <v>41968</v>
      </c>
      <c r="O2630">
        <v>-22.495200000000001</v>
      </c>
      <c r="P2630">
        <v>-170.5711</v>
      </c>
      <c r="Q2630" t="s">
        <v>3</v>
      </c>
      <c r="R2630" t="s">
        <v>637</v>
      </c>
      <c r="S2630" t="s">
        <v>638</v>
      </c>
      <c r="T2630" t="s">
        <v>8</v>
      </c>
      <c r="U2630" t="s">
        <v>7</v>
      </c>
      <c r="V2630">
        <v>1445.0056999999999</v>
      </c>
      <c r="W2630">
        <v>0.78</v>
      </c>
      <c r="X2630">
        <v>1</v>
      </c>
      <c r="Y2630">
        <v>143</v>
      </c>
      <c r="Z2630">
        <v>136</v>
      </c>
      <c r="AA2630">
        <v>0</v>
      </c>
      <c r="AB2630">
        <v>0</v>
      </c>
      <c r="AC2630">
        <v>240</v>
      </c>
      <c r="AD2630">
        <v>1000</v>
      </c>
      <c r="AE2630">
        <v>2000</v>
      </c>
      <c r="AF2630">
        <v>0</v>
      </c>
      <c r="AG2630">
        <v>0</v>
      </c>
      <c r="AH2630">
        <v>0</v>
      </c>
      <c r="AI2630">
        <v>0</v>
      </c>
      <c r="AJ2630">
        <v>0</v>
      </c>
      <c r="AK2630">
        <v>0</v>
      </c>
      <c r="AL2630">
        <v>0</v>
      </c>
      <c r="AM2630">
        <v>0</v>
      </c>
      <c r="AN2630">
        <v>1</v>
      </c>
      <c r="AO2630">
        <v>0</v>
      </c>
      <c r="AP2630">
        <v>0</v>
      </c>
      <c r="AQ2630">
        <v>0</v>
      </c>
      <c r="AR2630">
        <v>0</v>
      </c>
      <c r="AS2630">
        <v>0</v>
      </c>
      <c r="AT2630">
        <v>0</v>
      </c>
      <c r="AU2630">
        <v>0</v>
      </c>
      <c r="AV2630">
        <v>0</v>
      </c>
      <c r="AW2630">
        <v>0</v>
      </c>
      <c r="AX2630">
        <v>1</v>
      </c>
    </row>
    <row r="2631" spans="1:50" x14ac:dyDescent="0.25">
      <c r="A2631" s="36">
        <v>5903373</v>
      </c>
      <c r="B2631" s="36">
        <v>65949</v>
      </c>
      <c r="C2631" t="s">
        <v>64</v>
      </c>
      <c r="D2631">
        <v>3686</v>
      </c>
      <c r="E2631">
        <v>5131</v>
      </c>
      <c r="F2631" s="1">
        <v>40496</v>
      </c>
      <c r="G2631" s="1">
        <v>40539</v>
      </c>
      <c r="H2631">
        <v>11</v>
      </c>
      <c r="I2631">
        <v>2010</v>
      </c>
      <c r="J2631">
        <v>-42</v>
      </c>
      <c r="K2631">
        <v>-81</v>
      </c>
      <c r="L2631" t="s">
        <v>1623</v>
      </c>
      <c r="M2631" t="s">
        <v>597</v>
      </c>
      <c r="N2631" s="1">
        <v>41971</v>
      </c>
      <c r="O2631">
        <v>-39.582599999999999</v>
      </c>
      <c r="P2631">
        <v>-86.029600000000002</v>
      </c>
      <c r="Q2631" t="s">
        <v>3</v>
      </c>
      <c r="R2631" t="s">
        <v>637</v>
      </c>
      <c r="S2631" t="s">
        <v>638</v>
      </c>
      <c r="T2631" t="s">
        <v>8</v>
      </c>
      <c r="U2631" t="s">
        <v>7</v>
      </c>
      <c r="V2631">
        <v>1475.2827</v>
      </c>
      <c r="W2631">
        <v>0.74</v>
      </c>
      <c r="X2631">
        <v>1</v>
      </c>
      <c r="Y2631">
        <v>146</v>
      </c>
      <c r="Z2631">
        <v>139</v>
      </c>
      <c r="AA2631">
        <v>0</v>
      </c>
      <c r="AB2631">
        <v>0</v>
      </c>
      <c r="AC2631">
        <v>240</v>
      </c>
      <c r="AD2631">
        <v>1000</v>
      </c>
      <c r="AE2631">
        <v>2000</v>
      </c>
      <c r="AF2631">
        <v>0</v>
      </c>
      <c r="AG2631">
        <v>0</v>
      </c>
      <c r="AH2631">
        <v>0</v>
      </c>
      <c r="AI2631">
        <v>0</v>
      </c>
      <c r="AJ2631">
        <v>0</v>
      </c>
      <c r="AK2631">
        <v>0</v>
      </c>
      <c r="AL2631">
        <v>0</v>
      </c>
      <c r="AM2631">
        <v>0</v>
      </c>
      <c r="AN2631">
        <v>1</v>
      </c>
      <c r="AO2631">
        <v>0</v>
      </c>
      <c r="AP2631">
        <v>0</v>
      </c>
      <c r="AQ2631">
        <v>0</v>
      </c>
      <c r="AR2631">
        <v>0</v>
      </c>
      <c r="AS2631">
        <v>0</v>
      </c>
      <c r="AT2631">
        <v>0</v>
      </c>
      <c r="AU2631">
        <v>0</v>
      </c>
      <c r="AV2631">
        <v>0</v>
      </c>
      <c r="AW2631">
        <v>0</v>
      </c>
      <c r="AX2631">
        <v>1</v>
      </c>
    </row>
    <row r="2632" spans="1:50" x14ac:dyDescent="0.25">
      <c r="A2632" s="36">
        <v>5903294</v>
      </c>
      <c r="B2632" s="36">
        <v>65716</v>
      </c>
      <c r="C2632" t="s">
        <v>64</v>
      </c>
      <c r="D2632">
        <v>3355</v>
      </c>
      <c r="E2632">
        <v>5034</v>
      </c>
      <c r="F2632" s="1">
        <v>40492</v>
      </c>
      <c r="G2632" s="1">
        <v>40539</v>
      </c>
      <c r="H2632">
        <v>11</v>
      </c>
      <c r="I2632">
        <v>2010</v>
      </c>
      <c r="J2632">
        <v>-42</v>
      </c>
      <c r="K2632">
        <v>-100.5</v>
      </c>
      <c r="L2632" t="s">
        <v>1623</v>
      </c>
      <c r="M2632" t="s">
        <v>597</v>
      </c>
      <c r="N2632" s="1">
        <v>41967</v>
      </c>
      <c r="O2632">
        <v>-41.338000000000001</v>
      </c>
      <c r="P2632">
        <v>-97.402699999999996</v>
      </c>
      <c r="Q2632" t="s">
        <v>3</v>
      </c>
      <c r="R2632" t="s">
        <v>637</v>
      </c>
      <c r="S2632" t="s">
        <v>638</v>
      </c>
      <c r="T2632" t="s">
        <v>8</v>
      </c>
      <c r="U2632" t="s">
        <v>7</v>
      </c>
      <c r="V2632">
        <v>1475.4632999999999</v>
      </c>
      <c r="W2632">
        <v>0.74</v>
      </c>
      <c r="X2632">
        <v>1</v>
      </c>
      <c r="Y2632">
        <v>146</v>
      </c>
      <c r="Z2632">
        <v>141</v>
      </c>
      <c r="AA2632">
        <v>0</v>
      </c>
      <c r="AB2632">
        <v>0</v>
      </c>
      <c r="AC2632">
        <v>240</v>
      </c>
      <c r="AD2632">
        <v>1000</v>
      </c>
      <c r="AE2632">
        <v>2000</v>
      </c>
      <c r="AF2632">
        <v>0</v>
      </c>
      <c r="AG2632">
        <v>0</v>
      </c>
      <c r="AH2632">
        <v>0</v>
      </c>
      <c r="AI2632">
        <v>0</v>
      </c>
      <c r="AJ2632">
        <v>0</v>
      </c>
      <c r="AK2632">
        <v>0</v>
      </c>
      <c r="AL2632">
        <v>0</v>
      </c>
      <c r="AM2632">
        <v>0</v>
      </c>
      <c r="AN2632">
        <v>1</v>
      </c>
      <c r="AO2632">
        <v>0</v>
      </c>
      <c r="AP2632">
        <v>0</v>
      </c>
      <c r="AQ2632">
        <v>0</v>
      </c>
      <c r="AR2632">
        <v>0</v>
      </c>
      <c r="AS2632">
        <v>0</v>
      </c>
      <c r="AT2632">
        <v>0</v>
      </c>
      <c r="AU2632">
        <v>0</v>
      </c>
      <c r="AV2632">
        <v>0</v>
      </c>
      <c r="AW2632">
        <v>0</v>
      </c>
      <c r="AX2632">
        <v>1</v>
      </c>
    </row>
    <row r="2633" spans="1:50" x14ac:dyDescent="0.25">
      <c r="A2633" s="36">
        <v>5903345</v>
      </c>
      <c r="B2633" s="36">
        <v>65805</v>
      </c>
      <c r="C2633" t="s">
        <v>64</v>
      </c>
      <c r="D2633">
        <v>3658</v>
      </c>
      <c r="E2633">
        <v>5062</v>
      </c>
      <c r="F2633" s="1">
        <v>40486</v>
      </c>
      <c r="G2633" s="1">
        <v>40539</v>
      </c>
      <c r="H2633">
        <v>11</v>
      </c>
      <c r="I2633">
        <v>2010</v>
      </c>
      <c r="J2633">
        <v>-42</v>
      </c>
      <c r="K2633">
        <v>-132</v>
      </c>
      <c r="L2633" t="s">
        <v>1623</v>
      </c>
      <c r="M2633" t="s">
        <v>597</v>
      </c>
      <c r="N2633" s="1">
        <v>41971</v>
      </c>
      <c r="O2633">
        <v>-43.731200000000001</v>
      </c>
      <c r="P2633">
        <v>-127.8633</v>
      </c>
      <c r="Q2633" t="s">
        <v>3</v>
      </c>
      <c r="R2633" t="s">
        <v>637</v>
      </c>
      <c r="S2633" t="s">
        <v>638</v>
      </c>
      <c r="T2633" t="s">
        <v>8</v>
      </c>
      <c r="U2633" t="s">
        <v>7</v>
      </c>
      <c r="V2633">
        <v>1485.7026000000001</v>
      </c>
      <c r="W2633">
        <v>0.74</v>
      </c>
      <c r="X2633">
        <v>1</v>
      </c>
      <c r="Y2633">
        <v>147</v>
      </c>
      <c r="Z2633">
        <v>141</v>
      </c>
      <c r="AA2633">
        <v>0</v>
      </c>
      <c r="AB2633">
        <v>0</v>
      </c>
      <c r="AC2633">
        <v>240</v>
      </c>
      <c r="AD2633">
        <v>1000</v>
      </c>
      <c r="AE2633">
        <v>2000</v>
      </c>
      <c r="AF2633">
        <v>0</v>
      </c>
      <c r="AG2633">
        <v>0</v>
      </c>
      <c r="AH2633">
        <v>0</v>
      </c>
      <c r="AI2633">
        <v>0</v>
      </c>
      <c r="AJ2633">
        <v>0</v>
      </c>
      <c r="AK2633">
        <v>0</v>
      </c>
      <c r="AL2633">
        <v>0</v>
      </c>
      <c r="AM2633">
        <v>0</v>
      </c>
      <c r="AN2633">
        <v>1</v>
      </c>
      <c r="AO2633">
        <v>0</v>
      </c>
      <c r="AP2633">
        <v>0</v>
      </c>
      <c r="AQ2633">
        <v>0</v>
      </c>
      <c r="AR2633">
        <v>0</v>
      </c>
      <c r="AS2633">
        <v>0</v>
      </c>
      <c r="AT2633">
        <v>0</v>
      </c>
      <c r="AU2633">
        <v>0</v>
      </c>
      <c r="AV2633">
        <v>0</v>
      </c>
      <c r="AW2633">
        <v>0</v>
      </c>
      <c r="AX2633">
        <v>1</v>
      </c>
    </row>
    <row r="2634" spans="1:50" x14ac:dyDescent="0.25">
      <c r="A2634" s="36">
        <v>5903292</v>
      </c>
      <c r="B2634" s="36">
        <v>65694</v>
      </c>
      <c r="C2634" t="s">
        <v>64</v>
      </c>
      <c r="D2634">
        <v>3353</v>
      </c>
      <c r="E2634">
        <v>5032</v>
      </c>
      <c r="F2634" s="1">
        <v>40483</v>
      </c>
      <c r="G2634" s="1">
        <v>40837</v>
      </c>
      <c r="H2634">
        <v>11</v>
      </c>
      <c r="I2634">
        <v>2010</v>
      </c>
      <c r="J2634">
        <v>-42</v>
      </c>
      <c r="K2634">
        <v>-154.5</v>
      </c>
      <c r="L2634" t="s">
        <v>1623</v>
      </c>
      <c r="M2634" t="s">
        <v>597</v>
      </c>
      <c r="N2634" s="1">
        <v>41969</v>
      </c>
      <c r="O2634">
        <v>-37.781700000000001</v>
      </c>
      <c r="P2634">
        <v>-155.80250000000001</v>
      </c>
      <c r="Q2634" t="s">
        <v>3</v>
      </c>
      <c r="R2634" t="s">
        <v>637</v>
      </c>
      <c r="S2634" t="s">
        <v>638</v>
      </c>
      <c r="T2634" t="s">
        <v>8</v>
      </c>
      <c r="U2634" t="s">
        <v>7</v>
      </c>
      <c r="V2634">
        <v>1485.6164000000001</v>
      </c>
      <c r="W2634">
        <v>0.74</v>
      </c>
      <c r="X2634">
        <v>1</v>
      </c>
      <c r="Y2634">
        <v>147</v>
      </c>
      <c r="Z2634">
        <v>46</v>
      </c>
      <c r="AA2634">
        <v>0</v>
      </c>
      <c r="AB2634">
        <v>1</v>
      </c>
      <c r="AC2634">
        <v>245</v>
      </c>
      <c r="AD2634">
        <v>1000</v>
      </c>
      <c r="AE2634">
        <v>2000</v>
      </c>
      <c r="AF2634">
        <v>0</v>
      </c>
      <c r="AG2634">
        <v>0</v>
      </c>
      <c r="AH2634">
        <v>0</v>
      </c>
      <c r="AI2634">
        <v>0</v>
      </c>
      <c r="AJ2634">
        <v>0</v>
      </c>
      <c r="AK2634">
        <v>0</v>
      </c>
      <c r="AL2634">
        <v>0</v>
      </c>
      <c r="AM2634">
        <v>0</v>
      </c>
      <c r="AN2634">
        <v>1</v>
      </c>
      <c r="AO2634">
        <v>0</v>
      </c>
      <c r="AP2634">
        <v>0</v>
      </c>
      <c r="AQ2634">
        <v>0</v>
      </c>
      <c r="AR2634">
        <v>0</v>
      </c>
      <c r="AS2634">
        <v>0</v>
      </c>
      <c r="AT2634">
        <v>0</v>
      </c>
      <c r="AU2634">
        <v>0</v>
      </c>
      <c r="AV2634">
        <v>0</v>
      </c>
      <c r="AW2634">
        <v>0</v>
      </c>
      <c r="AX2634">
        <v>1</v>
      </c>
    </row>
    <row r="2635" spans="1:50" x14ac:dyDescent="0.25">
      <c r="A2635" s="36">
        <v>5903285</v>
      </c>
      <c r="B2635" s="36">
        <v>41350</v>
      </c>
      <c r="C2635" t="s">
        <v>64</v>
      </c>
      <c r="D2635">
        <v>3346</v>
      </c>
      <c r="E2635">
        <v>5025</v>
      </c>
      <c r="F2635" s="1">
        <v>40481</v>
      </c>
      <c r="G2635" s="1">
        <v>40837</v>
      </c>
      <c r="H2635">
        <v>10</v>
      </c>
      <c r="I2635">
        <v>2010</v>
      </c>
      <c r="J2635">
        <v>-42</v>
      </c>
      <c r="K2635">
        <v>-148.5</v>
      </c>
      <c r="L2635" t="s">
        <v>1623</v>
      </c>
      <c r="M2635" t="s">
        <v>597</v>
      </c>
      <c r="N2635" s="1">
        <v>41968</v>
      </c>
      <c r="O2635">
        <v>-38.472999999999999</v>
      </c>
      <c r="P2635">
        <v>-163.70779999999999</v>
      </c>
      <c r="Q2635" t="s">
        <v>3</v>
      </c>
      <c r="R2635" t="s">
        <v>637</v>
      </c>
      <c r="S2635" t="s">
        <v>638</v>
      </c>
      <c r="T2635" t="s">
        <v>8</v>
      </c>
      <c r="U2635" t="s">
        <v>7</v>
      </c>
      <c r="V2635">
        <v>1486.5971999999999</v>
      </c>
      <c r="W2635">
        <v>0.74</v>
      </c>
      <c r="X2635">
        <v>1</v>
      </c>
      <c r="Y2635">
        <v>147</v>
      </c>
      <c r="Z2635">
        <v>140</v>
      </c>
      <c r="AA2635">
        <v>0</v>
      </c>
      <c r="AB2635">
        <v>0</v>
      </c>
      <c r="AC2635">
        <v>245</v>
      </c>
      <c r="AD2635">
        <v>1000</v>
      </c>
      <c r="AE2635">
        <v>2000</v>
      </c>
      <c r="AF2635">
        <v>0</v>
      </c>
      <c r="AG2635">
        <v>0</v>
      </c>
      <c r="AH2635">
        <v>0</v>
      </c>
      <c r="AI2635">
        <v>0</v>
      </c>
      <c r="AJ2635">
        <v>0</v>
      </c>
      <c r="AK2635">
        <v>0</v>
      </c>
      <c r="AL2635">
        <v>0</v>
      </c>
      <c r="AM2635">
        <v>0</v>
      </c>
      <c r="AN2635">
        <v>1</v>
      </c>
      <c r="AO2635">
        <v>0</v>
      </c>
      <c r="AP2635">
        <v>0</v>
      </c>
      <c r="AQ2635">
        <v>0</v>
      </c>
      <c r="AR2635">
        <v>0</v>
      </c>
      <c r="AS2635">
        <v>0</v>
      </c>
      <c r="AT2635">
        <v>0</v>
      </c>
      <c r="AU2635">
        <v>0</v>
      </c>
      <c r="AV2635">
        <v>0</v>
      </c>
      <c r="AW2635">
        <v>0</v>
      </c>
      <c r="AX2635">
        <v>1</v>
      </c>
    </row>
    <row r="2636" spans="1:50" x14ac:dyDescent="0.25">
      <c r="A2636" s="36">
        <v>5903289</v>
      </c>
      <c r="B2636" s="36">
        <v>65628</v>
      </c>
      <c r="C2636" t="s">
        <v>64</v>
      </c>
      <c r="D2636">
        <v>3350</v>
      </c>
      <c r="E2636">
        <v>5029</v>
      </c>
      <c r="F2636" s="1">
        <v>40481</v>
      </c>
      <c r="G2636" s="1">
        <v>40535</v>
      </c>
      <c r="H2636">
        <v>10</v>
      </c>
      <c r="I2636">
        <v>2010</v>
      </c>
      <c r="J2636">
        <v>-42</v>
      </c>
      <c r="K2636">
        <v>-153</v>
      </c>
      <c r="L2636" t="s">
        <v>1623</v>
      </c>
      <c r="M2636" t="s">
        <v>597</v>
      </c>
      <c r="N2636" s="1">
        <v>41967</v>
      </c>
      <c r="O2636">
        <v>-39.133200000000002</v>
      </c>
      <c r="P2636">
        <v>-149.75749999999999</v>
      </c>
      <c r="Q2636" t="s">
        <v>3</v>
      </c>
      <c r="R2636" t="s">
        <v>637</v>
      </c>
      <c r="S2636" t="s">
        <v>638</v>
      </c>
      <c r="T2636" t="s">
        <v>8</v>
      </c>
      <c r="U2636" t="s">
        <v>7</v>
      </c>
      <c r="V2636">
        <v>1485.6510000000001</v>
      </c>
      <c r="W2636">
        <v>0.74</v>
      </c>
      <c r="X2636">
        <v>1</v>
      </c>
      <c r="Y2636">
        <v>147</v>
      </c>
      <c r="Z2636">
        <v>140</v>
      </c>
      <c r="AA2636">
        <v>0</v>
      </c>
      <c r="AB2636">
        <v>0</v>
      </c>
      <c r="AC2636">
        <v>245</v>
      </c>
      <c r="AD2636">
        <v>1000</v>
      </c>
      <c r="AE2636">
        <v>2000</v>
      </c>
      <c r="AF2636">
        <v>0</v>
      </c>
      <c r="AG2636">
        <v>0</v>
      </c>
      <c r="AH2636">
        <v>0</v>
      </c>
      <c r="AI2636">
        <v>0</v>
      </c>
      <c r="AJ2636">
        <v>0</v>
      </c>
      <c r="AK2636">
        <v>0</v>
      </c>
      <c r="AL2636">
        <v>0</v>
      </c>
      <c r="AM2636">
        <v>0</v>
      </c>
      <c r="AN2636">
        <v>1</v>
      </c>
      <c r="AO2636">
        <v>0</v>
      </c>
      <c r="AP2636">
        <v>0</v>
      </c>
      <c r="AQ2636">
        <v>0</v>
      </c>
      <c r="AR2636">
        <v>0</v>
      </c>
      <c r="AS2636">
        <v>0</v>
      </c>
      <c r="AT2636">
        <v>0</v>
      </c>
      <c r="AU2636">
        <v>0</v>
      </c>
      <c r="AV2636">
        <v>0</v>
      </c>
      <c r="AW2636">
        <v>0</v>
      </c>
      <c r="AX2636">
        <v>1</v>
      </c>
    </row>
    <row r="2637" spans="1:50" x14ac:dyDescent="0.25">
      <c r="A2637" s="36">
        <v>5903295</v>
      </c>
      <c r="B2637" s="36">
        <v>65719</v>
      </c>
      <c r="C2637" t="s">
        <v>64</v>
      </c>
      <c r="D2637">
        <v>3356</v>
      </c>
      <c r="E2637">
        <v>5054</v>
      </c>
      <c r="F2637" s="1">
        <v>40478</v>
      </c>
      <c r="G2637" s="1">
        <v>40535</v>
      </c>
      <c r="H2637">
        <v>10</v>
      </c>
      <c r="I2637">
        <v>2010</v>
      </c>
      <c r="J2637">
        <v>-42</v>
      </c>
      <c r="K2637">
        <v>-168</v>
      </c>
      <c r="L2637" t="s">
        <v>1623</v>
      </c>
      <c r="M2637" t="s">
        <v>573</v>
      </c>
      <c r="N2637" s="1">
        <v>41974</v>
      </c>
      <c r="O2637">
        <v>-46.677999999999997</v>
      </c>
      <c r="P2637">
        <v>-135.65559999999999</v>
      </c>
      <c r="Q2637" t="s">
        <v>3</v>
      </c>
      <c r="R2637" t="s">
        <v>637</v>
      </c>
      <c r="S2637" t="s">
        <v>638</v>
      </c>
      <c r="T2637" t="s">
        <v>8</v>
      </c>
      <c r="U2637" t="s">
        <v>7</v>
      </c>
      <c r="V2637">
        <v>1495.8117999999999</v>
      </c>
      <c r="W2637">
        <v>0.74</v>
      </c>
      <c r="X2637">
        <v>1</v>
      </c>
      <c r="Y2637">
        <v>148</v>
      </c>
      <c r="Z2637">
        <v>139</v>
      </c>
      <c r="AA2637">
        <v>0</v>
      </c>
      <c r="AB2637">
        <v>0</v>
      </c>
      <c r="AC2637">
        <v>245</v>
      </c>
      <c r="AD2637">
        <v>1000</v>
      </c>
      <c r="AE2637">
        <v>2000</v>
      </c>
      <c r="AF2637">
        <v>0</v>
      </c>
      <c r="AG2637">
        <v>0</v>
      </c>
      <c r="AH2637">
        <v>0</v>
      </c>
      <c r="AI2637">
        <v>0</v>
      </c>
      <c r="AJ2637">
        <v>0</v>
      </c>
      <c r="AK2637">
        <v>0</v>
      </c>
      <c r="AL2637">
        <v>0</v>
      </c>
      <c r="AM2637">
        <v>0</v>
      </c>
      <c r="AN2637">
        <v>1</v>
      </c>
      <c r="AO2637">
        <v>0</v>
      </c>
      <c r="AP2637">
        <v>0</v>
      </c>
      <c r="AQ2637">
        <v>0</v>
      </c>
      <c r="AR2637">
        <v>0</v>
      </c>
      <c r="AS2637">
        <v>0</v>
      </c>
      <c r="AT2637">
        <v>0</v>
      </c>
      <c r="AU2637">
        <v>0</v>
      </c>
      <c r="AV2637">
        <v>0</v>
      </c>
      <c r="AW2637">
        <v>0</v>
      </c>
      <c r="AX2637">
        <v>1</v>
      </c>
    </row>
    <row r="2638" spans="1:50" x14ac:dyDescent="0.25">
      <c r="A2638" s="36">
        <v>5903349</v>
      </c>
      <c r="B2638" s="36">
        <v>65807</v>
      </c>
      <c r="C2638" t="s">
        <v>64</v>
      </c>
      <c r="D2638">
        <v>3662</v>
      </c>
      <c r="E2638" t="s">
        <v>573</v>
      </c>
      <c r="F2638" s="1">
        <v>40480</v>
      </c>
      <c r="G2638" s="1">
        <v>40534</v>
      </c>
      <c r="H2638">
        <v>10</v>
      </c>
      <c r="I2638">
        <v>2010</v>
      </c>
      <c r="J2638">
        <v>-42</v>
      </c>
      <c r="K2638">
        <v>-159</v>
      </c>
      <c r="L2638" t="s">
        <v>1623</v>
      </c>
      <c r="M2638" t="s">
        <v>597</v>
      </c>
      <c r="N2638" s="1">
        <v>41976</v>
      </c>
      <c r="O2638">
        <v>-42.504899999999999</v>
      </c>
      <c r="P2638">
        <v>-155.00970000000001</v>
      </c>
      <c r="Q2638" t="s">
        <v>3</v>
      </c>
      <c r="R2638" t="s">
        <v>637</v>
      </c>
      <c r="S2638" t="s">
        <v>638</v>
      </c>
      <c r="T2638" t="s">
        <v>8</v>
      </c>
      <c r="U2638" t="s">
        <v>7</v>
      </c>
      <c r="V2638">
        <v>1495.5223000000001</v>
      </c>
      <c r="W2638">
        <v>0.74</v>
      </c>
      <c r="X2638">
        <v>1</v>
      </c>
      <c r="Y2638">
        <v>147</v>
      </c>
      <c r="Z2638">
        <v>142</v>
      </c>
      <c r="AA2638">
        <v>0</v>
      </c>
      <c r="AB2638">
        <v>0</v>
      </c>
      <c r="AC2638">
        <v>245</v>
      </c>
      <c r="AD2638">
        <v>1000</v>
      </c>
      <c r="AE2638">
        <v>2000</v>
      </c>
      <c r="AF2638">
        <v>0</v>
      </c>
      <c r="AG2638">
        <v>0</v>
      </c>
      <c r="AH2638">
        <v>0</v>
      </c>
      <c r="AI2638">
        <v>0</v>
      </c>
      <c r="AJ2638">
        <v>0</v>
      </c>
      <c r="AK2638">
        <v>0</v>
      </c>
      <c r="AL2638">
        <v>0</v>
      </c>
      <c r="AM2638">
        <v>0</v>
      </c>
      <c r="AN2638">
        <v>1</v>
      </c>
      <c r="AO2638">
        <v>0</v>
      </c>
      <c r="AP2638">
        <v>0</v>
      </c>
      <c r="AQ2638">
        <v>0</v>
      </c>
      <c r="AR2638">
        <v>0</v>
      </c>
      <c r="AS2638">
        <v>0</v>
      </c>
      <c r="AT2638">
        <v>0</v>
      </c>
      <c r="AU2638">
        <v>0</v>
      </c>
      <c r="AV2638">
        <v>0</v>
      </c>
      <c r="AW2638">
        <v>0</v>
      </c>
      <c r="AX2638">
        <v>1</v>
      </c>
    </row>
    <row r="2639" spans="1:50" x14ac:dyDescent="0.25">
      <c r="A2639" s="36">
        <v>5903284</v>
      </c>
      <c r="B2639" s="36">
        <v>67217</v>
      </c>
      <c r="C2639" t="s">
        <v>64</v>
      </c>
      <c r="D2639">
        <v>3345</v>
      </c>
      <c r="E2639">
        <v>5002</v>
      </c>
      <c r="F2639" s="1">
        <v>40484</v>
      </c>
      <c r="G2639" s="1">
        <v>40534</v>
      </c>
      <c r="H2639">
        <v>11</v>
      </c>
      <c r="I2639">
        <v>2010</v>
      </c>
      <c r="J2639">
        <v>-42</v>
      </c>
      <c r="K2639">
        <v>-141.80000000000001</v>
      </c>
      <c r="L2639" t="s">
        <v>1623</v>
      </c>
      <c r="M2639" t="s">
        <v>597</v>
      </c>
      <c r="N2639" s="1">
        <v>41970</v>
      </c>
      <c r="O2639">
        <v>-37.799399999999999</v>
      </c>
      <c r="P2639">
        <v>-133.4811</v>
      </c>
      <c r="Q2639" t="s">
        <v>3</v>
      </c>
      <c r="R2639" t="s">
        <v>637</v>
      </c>
      <c r="S2639" t="s">
        <v>638</v>
      </c>
      <c r="T2639" t="s">
        <v>8</v>
      </c>
      <c r="U2639" t="s">
        <v>7</v>
      </c>
      <c r="V2639">
        <v>1485.6405</v>
      </c>
      <c r="W2639">
        <v>0.74</v>
      </c>
      <c r="X2639">
        <v>1</v>
      </c>
      <c r="Y2639">
        <v>147</v>
      </c>
      <c r="Z2639">
        <v>140</v>
      </c>
      <c r="AA2639">
        <v>0</v>
      </c>
      <c r="AB2639">
        <v>0</v>
      </c>
      <c r="AC2639">
        <v>240</v>
      </c>
      <c r="AD2639">
        <v>1000</v>
      </c>
      <c r="AE2639">
        <v>2000</v>
      </c>
      <c r="AF2639">
        <v>0</v>
      </c>
      <c r="AG2639">
        <v>0</v>
      </c>
      <c r="AH2639">
        <v>0</v>
      </c>
      <c r="AI2639">
        <v>0</v>
      </c>
      <c r="AJ2639">
        <v>0</v>
      </c>
      <c r="AK2639">
        <v>0</v>
      </c>
      <c r="AL2639">
        <v>0</v>
      </c>
      <c r="AM2639">
        <v>0</v>
      </c>
      <c r="AN2639">
        <v>1</v>
      </c>
      <c r="AO2639">
        <v>0</v>
      </c>
      <c r="AP2639">
        <v>0</v>
      </c>
      <c r="AQ2639">
        <v>0</v>
      </c>
      <c r="AR2639">
        <v>0</v>
      </c>
      <c r="AS2639">
        <v>0</v>
      </c>
      <c r="AT2639">
        <v>0</v>
      </c>
      <c r="AU2639">
        <v>0</v>
      </c>
      <c r="AV2639">
        <v>0</v>
      </c>
      <c r="AW2639">
        <v>0</v>
      </c>
      <c r="AX2639">
        <v>1</v>
      </c>
    </row>
    <row r="2640" spans="1:50" x14ac:dyDescent="0.25">
      <c r="A2640" s="36">
        <v>5903376</v>
      </c>
      <c r="B2640" s="36">
        <v>79459</v>
      </c>
      <c r="C2640" t="s">
        <v>64</v>
      </c>
      <c r="D2640">
        <v>3689</v>
      </c>
      <c r="E2640">
        <v>4327</v>
      </c>
      <c r="F2640" s="1">
        <v>40509</v>
      </c>
      <c r="G2640" s="1">
        <v>40519</v>
      </c>
      <c r="H2640">
        <v>11</v>
      </c>
      <c r="I2640">
        <v>2010</v>
      </c>
      <c r="J2640">
        <v>-28</v>
      </c>
      <c r="K2640">
        <v>-89.5</v>
      </c>
      <c r="L2640" t="s">
        <v>1623</v>
      </c>
      <c r="M2640" t="s">
        <v>597</v>
      </c>
      <c r="N2640" s="1">
        <v>41974</v>
      </c>
      <c r="O2640">
        <v>-28.615400000000001</v>
      </c>
      <c r="P2640">
        <v>-91.642799999999994</v>
      </c>
      <c r="Q2640" t="s">
        <v>3</v>
      </c>
      <c r="R2640" t="s">
        <v>637</v>
      </c>
      <c r="S2640" t="s">
        <v>638</v>
      </c>
      <c r="T2640" t="s">
        <v>8</v>
      </c>
      <c r="U2640" t="s">
        <v>7</v>
      </c>
      <c r="V2640">
        <v>1465.2915</v>
      </c>
      <c r="W2640">
        <v>0.74</v>
      </c>
      <c r="X2640">
        <v>1</v>
      </c>
      <c r="Y2640">
        <v>145</v>
      </c>
      <c r="Z2640">
        <v>118</v>
      </c>
      <c r="AA2640">
        <v>0</v>
      </c>
      <c r="AB2640">
        <v>0</v>
      </c>
      <c r="AC2640">
        <v>245</v>
      </c>
      <c r="AD2640">
        <v>1000</v>
      </c>
      <c r="AE2640">
        <v>2000</v>
      </c>
      <c r="AF2640">
        <v>0</v>
      </c>
      <c r="AG2640">
        <v>0</v>
      </c>
      <c r="AH2640">
        <v>0</v>
      </c>
      <c r="AI2640">
        <v>0</v>
      </c>
      <c r="AJ2640">
        <v>0</v>
      </c>
      <c r="AK2640">
        <v>0</v>
      </c>
      <c r="AL2640">
        <v>0</v>
      </c>
      <c r="AM2640">
        <v>0</v>
      </c>
      <c r="AN2640">
        <v>0</v>
      </c>
      <c r="AO2640">
        <v>0</v>
      </c>
      <c r="AP2640">
        <v>0</v>
      </c>
      <c r="AQ2640">
        <v>0</v>
      </c>
      <c r="AR2640">
        <v>0</v>
      </c>
      <c r="AS2640">
        <v>0</v>
      </c>
      <c r="AT2640">
        <v>0</v>
      </c>
      <c r="AU2640">
        <v>0</v>
      </c>
      <c r="AV2640">
        <v>0</v>
      </c>
      <c r="AW2640">
        <v>0</v>
      </c>
      <c r="AX2640">
        <v>1</v>
      </c>
    </row>
    <row r="2641" spans="1:50" x14ac:dyDescent="0.25">
      <c r="A2641" s="36">
        <v>5903369</v>
      </c>
      <c r="B2641" s="36">
        <v>65818</v>
      </c>
      <c r="C2641" t="s">
        <v>64</v>
      </c>
      <c r="D2641">
        <v>3682</v>
      </c>
      <c r="E2641">
        <v>5113</v>
      </c>
      <c r="F2641" s="1">
        <v>40508</v>
      </c>
      <c r="G2641" s="1">
        <v>40519</v>
      </c>
      <c r="H2641">
        <v>11</v>
      </c>
      <c r="I2641">
        <v>2010</v>
      </c>
      <c r="J2641">
        <v>-28</v>
      </c>
      <c r="K2641">
        <v>-86.5</v>
      </c>
      <c r="L2641" t="s">
        <v>1623</v>
      </c>
      <c r="M2641" t="s">
        <v>597</v>
      </c>
      <c r="N2641" s="1">
        <v>41974</v>
      </c>
      <c r="O2641">
        <v>-25.0258</v>
      </c>
      <c r="P2641">
        <v>-98.600300000000004</v>
      </c>
      <c r="Q2641" t="s">
        <v>3</v>
      </c>
      <c r="R2641" t="s">
        <v>637</v>
      </c>
      <c r="S2641" t="s">
        <v>638</v>
      </c>
      <c r="T2641" t="s">
        <v>8</v>
      </c>
      <c r="U2641" t="s">
        <v>7</v>
      </c>
      <c r="V2641">
        <v>1465.2799</v>
      </c>
      <c r="W2641">
        <v>0.74</v>
      </c>
      <c r="X2641">
        <v>1</v>
      </c>
      <c r="Y2641">
        <v>145</v>
      </c>
      <c r="Z2641">
        <v>139</v>
      </c>
      <c r="AA2641">
        <v>0</v>
      </c>
      <c r="AB2641">
        <v>0</v>
      </c>
      <c r="AC2641">
        <v>245</v>
      </c>
      <c r="AD2641">
        <v>1000</v>
      </c>
      <c r="AE2641">
        <v>2000</v>
      </c>
      <c r="AF2641">
        <v>0</v>
      </c>
      <c r="AG2641">
        <v>0</v>
      </c>
      <c r="AH2641">
        <v>0</v>
      </c>
      <c r="AI2641">
        <v>0</v>
      </c>
      <c r="AJ2641">
        <v>0</v>
      </c>
      <c r="AK2641">
        <v>0</v>
      </c>
      <c r="AL2641">
        <v>0</v>
      </c>
      <c r="AM2641">
        <v>0</v>
      </c>
      <c r="AN2641">
        <v>1</v>
      </c>
      <c r="AO2641">
        <v>0</v>
      </c>
      <c r="AP2641">
        <v>0</v>
      </c>
      <c r="AQ2641">
        <v>0</v>
      </c>
      <c r="AR2641">
        <v>0</v>
      </c>
      <c r="AS2641">
        <v>0</v>
      </c>
      <c r="AT2641">
        <v>0</v>
      </c>
      <c r="AU2641">
        <v>0</v>
      </c>
      <c r="AV2641">
        <v>0</v>
      </c>
      <c r="AW2641">
        <v>0</v>
      </c>
      <c r="AX2641">
        <v>1</v>
      </c>
    </row>
    <row r="2642" spans="1:50" x14ac:dyDescent="0.25">
      <c r="A2642" s="36">
        <v>5903368</v>
      </c>
      <c r="B2642" s="36">
        <v>65816</v>
      </c>
      <c r="C2642" t="s">
        <v>64</v>
      </c>
      <c r="D2642">
        <v>3681</v>
      </c>
      <c r="E2642">
        <v>5112</v>
      </c>
      <c r="F2642" s="1">
        <v>40507</v>
      </c>
      <c r="G2642" s="1">
        <v>40519</v>
      </c>
      <c r="H2642">
        <v>11</v>
      </c>
      <c r="I2642">
        <v>2010</v>
      </c>
      <c r="J2642">
        <v>-28</v>
      </c>
      <c r="K2642">
        <v>-80.5</v>
      </c>
      <c r="L2642" t="s">
        <v>1623</v>
      </c>
      <c r="M2642" t="s">
        <v>597</v>
      </c>
      <c r="N2642" s="1">
        <v>41972</v>
      </c>
      <c r="O2642">
        <v>-24.711400000000001</v>
      </c>
      <c r="P2642">
        <v>-88.248599999999996</v>
      </c>
      <c r="Q2642" t="s">
        <v>3</v>
      </c>
      <c r="R2642" t="s">
        <v>637</v>
      </c>
      <c r="S2642" t="s">
        <v>638</v>
      </c>
      <c r="T2642" t="s">
        <v>8</v>
      </c>
      <c r="U2642" t="s">
        <v>7</v>
      </c>
      <c r="V2642">
        <v>1465.1049</v>
      </c>
      <c r="W2642">
        <v>0.74</v>
      </c>
      <c r="X2642">
        <v>1</v>
      </c>
      <c r="Y2642">
        <v>145</v>
      </c>
      <c r="Z2642">
        <v>139</v>
      </c>
      <c r="AA2642">
        <v>0</v>
      </c>
      <c r="AB2642">
        <v>0</v>
      </c>
      <c r="AC2642">
        <v>245</v>
      </c>
      <c r="AD2642">
        <v>1000</v>
      </c>
      <c r="AE2642">
        <v>2000</v>
      </c>
      <c r="AF2642">
        <v>0</v>
      </c>
      <c r="AG2642">
        <v>0</v>
      </c>
      <c r="AH2642">
        <v>0</v>
      </c>
      <c r="AI2642">
        <v>0</v>
      </c>
      <c r="AJ2642">
        <v>0</v>
      </c>
      <c r="AK2642">
        <v>0</v>
      </c>
      <c r="AL2642">
        <v>0</v>
      </c>
      <c r="AM2642">
        <v>0</v>
      </c>
      <c r="AN2642">
        <v>1</v>
      </c>
      <c r="AO2642">
        <v>0</v>
      </c>
      <c r="AP2642">
        <v>0</v>
      </c>
      <c r="AQ2642">
        <v>0</v>
      </c>
      <c r="AR2642">
        <v>0</v>
      </c>
      <c r="AS2642">
        <v>0</v>
      </c>
      <c r="AT2642">
        <v>0</v>
      </c>
      <c r="AU2642">
        <v>0</v>
      </c>
      <c r="AV2642">
        <v>0</v>
      </c>
      <c r="AW2642">
        <v>0</v>
      </c>
      <c r="AX2642">
        <v>1</v>
      </c>
    </row>
    <row r="2643" spans="1:50" x14ac:dyDescent="0.25">
      <c r="A2643" s="36">
        <v>5903371</v>
      </c>
      <c r="B2643" s="36">
        <v>65945</v>
      </c>
      <c r="C2643" t="s">
        <v>64</v>
      </c>
      <c r="D2643">
        <v>3684</v>
      </c>
      <c r="E2643">
        <v>5129</v>
      </c>
      <c r="F2643" s="1">
        <v>40506</v>
      </c>
      <c r="G2643" s="1">
        <v>40518</v>
      </c>
      <c r="H2643">
        <v>11</v>
      </c>
      <c r="I2643">
        <v>2010</v>
      </c>
      <c r="J2643">
        <v>-28</v>
      </c>
      <c r="K2643">
        <v>-77.5</v>
      </c>
      <c r="L2643" t="s">
        <v>1623</v>
      </c>
      <c r="M2643" t="s">
        <v>597</v>
      </c>
      <c r="N2643" s="1">
        <v>41972</v>
      </c>
      <c r="O2643">
        <v>-26.4282</v>
      </c>
      <c r="P2643">
        <v>-85.849400000000003</v>
      </c>
      <c r="Q2643" t="s">
        <v>3</v>
      </c>
      <c r="R2643" t="s">
        <v>637</v>
      </c>
      <c r="S2643" t="s">
        <v>638</v>
      </c>
      <c r="T2643" t="s">
        <v>8</v>
      </c>
      <c r="U2643" t="s">
        <v>7</v>
      </c>
      <c r="V2643">
        <v>1465.45</v>
      </c>
      <c r="W2643">
        <v>0.74</v>
      </c>
      <c r="X2643">
        <v>1</v>
      </c>
      <c r="Y2643">
        <v>145</v>
      </c>
      <c r="Z2643">
        <v>141</v>
      </c>
      <c r="AA2643">
        <v>0</v>
      </c>
      <c r="AB2643">
        <v>0</v>
      </c>
      <c r="AC2643">
        <v>245</v>
      </c>
      <c r="AD2643">
        <v>1000</v>
      </c>
      <c r="AE2643">
        <v>2000</v>
      </c>
      <c r="AF2643">
        <v>0</v>
      </c>
      <c r="AG2643">
        <v>0</v>
      </c>
      <c r="AH2643">
        <v>0</v>
      </c>
      <c r="AI2643">
        <v>0</v>
      </c>
      <c r="AJ2643">
        <v>0</v>
      </c>
      <c r="AK2643">
        <v>0</v>
      </c>
      <c r="AL2643">
        <v>0</v>
      </c>
      <c r="AM2643">
        <v>0</v>
      </c>
      <c r="AN2643">
        <v>1</v>
      </c>
      <c r="AO2643">
        <v>0</v>
      </c>
      <c r="AP2643">
        <v>0</v>
      </c>
      <c r="AQ2643">
        <v>0</v>
      </c>
      <c r="AR2643">
        <v>0</v>
      </c>
      <c r="AS2643">
        <v>0</v>
      </c>
      <c r="AT2643">
        <v>0</v>
      </c>
      <c r="AU2643">
        <v>0</v>
      </c>
      <c r="AV2643">
        <v>0</v>
      </c>
      <c r="AW2643">
        <v>0</v>
      </c>
      <c r="AX2643">
        <v>1</v>
      </c>
    </row>
    <row r="2644" spans="1:50" x14ac:dyDescent="0.25">
      <c r="A2644" s="36">
        <v>5903490</v>
      </c>
      <c r="B2644" s="36">
        <v>17112</v>
      </c>
      <c r="C2644" t="s">
        <v>64</v>
      </c>
      <c r="D2644">
        <v>3763</v>
      </c>
      <c r="E2644">
        <v>2939</v>
      </c>
      <c r="F2644" s="1">
        <v>40480</v>
      </c>
      <c r="G2644" s="1">
        <v>40390</v>
      </c>
      <c r="H2644">
        <v>10</v>
      </c>
      <c r="I2644">
        <v>2010</v>
      </c>
      <c r="J2644">
        <v>-42.011000000000003</v>
      </c>
      <c r="K2644">
        <v>-156.012</v>
      </c>
      <c r="L2644" t="s">
        <v>1623</v>
      </c>
      <c r="M2644" t="s">
        <v>625</v>
      </c>
      <c r="N2644" s="1">
        <v>41974</v>
      </c>
      <c r="O2644">
        <v>-36.988399999999999</v>
      </c>
      <c r="P2644">
        <v>-154.3005</v>
      </c>
      <c r="Q2644" t="s">
        <v>71</v>
      </c>
      <c r="R2644" t="s">
        <v>626</v>
      </c>
      <c r="S2644" t="s">
        <v>627</v>
      </c>
      <c r="T2644" t="s">
        <v>34</v>
      </c>
      <c r="U2644" t="s">
        <v>7</v>
      </c>
      <c r="V2644">
        <v>1494.1339</v>
      </c>
      <c r="W2644">
        <v>0.74</v>
      </c>
      <c r="X2644">
        <v>1</v>
      </c>
      <c r="Y2644">
        <v>144</v>
      </c>
      <c r="Z2644">
        <v>120</v>
      </c>
      <c r="AA2644">
        <v>0</v>
      </c>
      <c r="AB2644">
        <v>0</v>
      </c>
      <c r="AC2644">
        <v>250.1</v>
      </c>
      <c r="AD2644">
        <v>1000</v>
      </c>
      <c r="AE2644">
        <v>1866</v>
      </c>
      <c r="AF2644">
        <v>0</v>
      </c>
      <c r="AG2644">
        <v>0</v>
      </c>
      <c r="AH2644">
        <v>0</v>
      </c>
      <c r="AI2644">
        <v>0</v>
      </c>
      <c r="AJ2644">
        <v>0</v>
      </c>
      <c r="AK2644">
        <v>0</v>
      </c>
      <c r="AL2644">
        <v>0</v>
      </c>
      <c r="AM2644">
        <v>0</v>
      </c>
      <c r="AN2644">
        <v>0</v>
      </c>
      <c r="AO2644">
        <v>0</v>
      </c>
      <c r="AP2644">
        <v>0</v>
      </c>
      <c r="AQ2644">
        <v>0</v>
      </c>
      <c r="AR2644">
        <v>0</v>
      </c>
      <c r="AS2644">
        <v>0</v>
      </c>
      <c r="AT2644">
        <v>0</v>
      </c>
      <c r="AU2644">
        <v>0</v>
      </c>
      <c r="AV2644">
        <v>0</v>
      </c>
      <c r="AW2644">
        <v>0</v>
      </c>
      <c r="AX2644">
        <v>1</v>
      </c>
    </row>
    <row r="2645" spans="1:50" x14ac:dyDescent="0.25">
      <c r="A2645" s="36">
        <v>5903488</v>
      </c>
      <c r="B2645" s="36">
        <v>49928</v>
      </c>
      <c r="C2645" t="s">
        <v>64</v>
      </c>
      <c r="D2645">
        <v>3761</v>
      </c>
      <c r="E2645">
        <v>2937</v>
      </c>
      <c r="F2645" s="1">
        <v>40479</v>
      </c>
      <c r="G2645" s="1">
        <v>40390</v>
      </c>
      <c r="H2645">
        <v>10</v>
      </c>
      <c r="I2645">
        <v>2010</v>
      </c>
      <c r="J2645">
        <v>-42.012999999999998</v>
      </c>
      <c r="K2645">
        <v>-161.99299999999999</v>
      </c>
      <c r="L2645" t="s">
        <v>1623</v>
      </c>
      <c r="M2645" t="s">
        <v>625</v>
      </c>
      <c r="N2645" s="1">
        <v>41968</v>
      </c>
      <c r="O2645">
        <v>-44.054699999999997</v>
      </c>
      <c r="P2645">
        <v>-172.59870000000001</v>
      </c>
      <c r="Q2645" t="s">
        <v>71</v>
      </c>
      <c r="R2645" t="s">
        <v>626</v>
      </c>
      <c r="S2645" t="s">
        <v>627</v>
      </c>
      <c r="T2645" t="s">
        <v>34</v>
      </c>
      <c r="U2645" t="s">
        <v>7</v>
      </c>
      <c r="V2645">
        <v>1489.1267</v>
      </c>
      <c r="W2645">
        <v>0.74</v>
      </c>
      <c r="X2645">
        <v>1</v>
      </c>
      <c r="Y2645">
        <v>150</v>
      </c>
      <c r="Z2645">
        <v>120</v>
      </c>
      <c r="AA2645">
        <v>0</v>
      </c>
      <c r="AB2645">
        <v>0</v>
      </c>
      <c r="AC2645">
        <v>250.1</v>
      </c>
      <c r="AD2645">
        <v>1000</v>
      </c>
      <c r="AE2645">
        <v>1866</v>
      </c>
      <c r="AF2645">
        <v>0</v>
      </c>
      <c r="AG2645">
        <v>0</v>
      </c>
      <c r="AH2645">
        <v>0</v>
      </c>
      <c r="AI2645">
        <v>0</v>
      </c>
      <c r="AJ2645">
        <v>0</v>
      </c>
      <c r="AK2645">
        <v>0</v>
      </c>
      <c r="AL2645">
        <v>0</v>
      </c>
      <c r="AM2645">
        <v>0</v>
      </c>
      <c r="AN2645">
        <v>0</v>
      </c>
      <c r="AO2645">
        <v>0</v>
      </c>
      <c r="AP2645">
        <v>0</v>
      </c>
      <c r="AQ2645">
        <v>0</v>
      </c>
      <c r="AR2645">
        <v>0</v>
      </c>
      <c r="AS2645">
        <v>0</v>
      </c>
      <c r="AT2645">
        <v>0</v>
      </c>
      <c r="AU2645">
        <v>0</v>
      </c>
      <c r="AV2645">
        <v>0</v>
      </c>
      <c r="AW2645">
        <v>0</v>
      </c>
      <c r="AX2645">
        <v>1</v>
      </c>
    </row>
    <row r="2646" spans="1:50" x14ac:dyDescent="0.25">
      <c r="A2646" s="36">
        <v>5903487</v>
      </c>
      <c r="B2646" s="36">
        <v>49946</v>
      </c>
      <c r="C2646" t="s">
        <v>64</v>
      </c>
      <c r="D2646">
        <v>3760</v>
      </c>
      <c r="E2646">
        <v>2936</v>
      </c>
      <c r="F2646" s="1">
        <v>40479</v>
      </c>
      <c r="G2646" s="1">
        <v>40390</v>
      </c>
      <c r="H2646">
        <v>10</v>
      </c>
      <c r="I2646">
        <v>2010</v>
      </c>
      <c r="J2646">
        <v>-41.996000000000002</v>
      </c>
      <c r="K2646">
        <v>-163.50700000000001</v>
      </c>
      <c r="L2646" t="s">
        <v>1623</v>
      </c>
      <c r="M2646" t="s">
        <v>625</v>
      </c>
      <c r="N2646" s="1">
        <v>41973</v>
      </c>
      <c r="O2646">
        <v>-37.799799999999998</v>
      </c>
      <c r="P2646">
        <v>-169.80930000000001</v>
      </c>
      <c r="Q2646" t="s">
        <v>71</v>
      </c>
      <c r="R2646" t="s">
        <v>626</v>
      </c>
      <c r="S2646" t="s">
        <v>627</v>
      </c>
      <c r="T2646" t="s">
        <v>34</v>
      </c>
      <c r="U2646" t="s">
        <v>7</v>
      </c>
      <c r="V2646">
        <v>1494.4146000000001</v>
      </c>
      <c r="W2646">
        <v>0.74</v>
      </c>
      <c r="X2646">
        <v>1</v>
      </c>
      <c r="Y2646">
        <v>151</v>
      </c>
      <c r="Z2646">
        <v>120</v>
      </c>
      <c r="AA2646">
        <v>0</v>
      </c>
      <c r="AB2646">
        <v>0</v>
      </c>
      <c r="AC2646">
        <v>250.1</v>
      </c>
      <c r="AD2646">
        <v>1000</v>
      </c>
      <c r="AE2646">
        <v>1866</v>
      </c>
      <c r="AF2646">
        <v>0</v>
      </c>
      <c r="AG2646">
        <v>0</v>
      </c>
      <c r="AH2646">
        <v>0</v>
      </c>
      <c r="AI2646">
        <v>0</v>
      </c>
      <c r="AJ2646">
        <v>0</v>
      </c>
      <c r="AK2646">
        <v>0</v>
      </c>
      <c r="AL2646">
        <v>0</v>
      </c>
      <c r="AM2646">
        <v>0</v>
      </c>
      <c r="AN2646">
        <v>0</v>
      </c>
      <c r="AO2646">
        <v>0</v>
      </c>
      <c r="AP2646">
        <v>0</v>
      </c>
      <c r="AQ2646">
        <v>0</v>
      </c>
      <c r="AR2646">
        <v>0</v>
      </c>
      <c r="AS2646">
        <v>0</v>
      </c>
      <c r="AT2646">
        <v>0</v>
      </c>
      <c r="AU2646">
        <v>0</v>
      </c>
      <c r="AV2646">
        <v>0</v>
      </c>
      <c r="AW2646">
        <v>0</v>
      </c>
      <c r="AX2646">
        <v>1</v>
      </c>
    </row>
    <row r="2647" spans="1:50" x14ac:dyDescent="0.25">
      <c r="A2647" s="36">
        <v>5903486</v>
      </c>
      <c r="B2647" s="36">
        <v>54463</v>
      </c>
      <c r="C2647" t="s">
        <v>64</v>
      </c>
      <c r="D2647">
        <v>3759</v>
      </c>
      <c r="E2647">
        <v>2935</v>
      </c>
      <c r="F2647" s="1">
        <v>40479</v>
      </c>
      <c r="G2647" s="1">
        <v>40390</v>
      </c>
      <c r="H2647">
        <v>10</v>
      </c>
      <c r="I2647">
        <v>2010</v>
      </c>
      <c r="J2647">
        <v>-42.003</v>
      </c>
      <c r="K2647">
        <v>-165.005</v>
      </c>
      <c r="L2647" t="s">
        <v>1623</v>
      </c>
      <c r="M2647" t="s">
        <v>625</v>
      </c>
      <c r="N2647" s="1">
        <v>41973</v>
      </c>
      <c r="O2647">
        <v>-31.957699999999999</v>
      </c>
      <c r="P2647">
        <v>-167.24170000000001</v>
      </c>
      <c r="Q2647" t="s">
        <v>71</v>
      </c>
      <c r="R2647" t="s">
        <v>626</v>
      </c>
      <c r="S2647" t="s">
        <v>627</v>
      </c>
      <c r="T2647" t="s">
        <v>34</v>
      </c>
      <c r="U2647" t="s">
        <v>7</v>
      </c>
      <c r="V2647">
        <v>1494.0213000000001</v>
      </c>
      <c r="W2647">
        <v>0.74</v>
      </c>
      <c r="X2647">
        <v>1</v>
      </c>
      <c r="Y2647">
        <v>151</v>
      </c>
      <c r="Z2647">
        <v>120</v>
      </c>
      <c r="AA2647">
        <v>0</v>
      </c>
      <c r="AB2647">
        <v>0</v>
      </c>
      <c r="AC2647">
        <v>250.1</v>
      </c>
      <c r="AD2647">
        <v>1000</v>
      </c>
      <c r="AE2647">
        <v>1866</v>
      </c>
      <c r="AF2647">
        <v>0</v>
      </c>
      <c r="AG2647">
        <v>0</v>
      </c>
      <c r="AH2647">
        <v>0</v>
      </c>
      <c r="AI2647">
        <v>0</v>
      </c>
      <c r="AJ2647">
        <v>0</v>
      </c>
      <c r="AK2647">
        <v>0</v>
      </c>
      <c r="AL2647">
        <v>0</v>
      </c>
      <c r="AM2647">
        <v>0</v>
      </c>
      <c r="AN2647">
        <v>0</v>
      </c>
      <c r="AO2647">
        <v>0</v>
      </c>
      <c r="AP2647">
        <v>0</v>
      </c>
      <c r="AQ2647">
        <v>0</v>
      </c>
      <c r="AR2647">
        <v>0</v>
      </c>
      <c r="AS2647">
        <v>0</v>
      </c>
      <c r="AT2647">
        <v>0</v>
      </c>
      <c r="AU2647">
        <v>0</v>
      </c>
      <c r="AV2647">
        <v>0</v>
      </c>
      <c r="AW2647">
        <v>0</v>
      </c>
      <c r="AX2647">
        <v>1</v>
      </c>
    </row>
    <row r="2648" spans="1:50" x14ac:dyDescent="0.25">
      <c r="A2648" s="36">
        <v>5903484</v>
      </c>
      <c r="B2648" s="36">
        <v>746</v>
      </c>
      <c r="C2648" t="s">
        <v>64</v>
      </c>
      <c r="D2648">
        <v>3757</v>
      </c>
      <c r="E2648">
        <v>2933</v>
      </c>
      <c r="F2648" s="1">
        <v>40477</v>
      </c>
      <c r="G2648" s="1">
        <v>40390</v>
      </c>
      <c r="H2648">
        <v>10</v>
      </c>
      <c r="I2648">
        <v>2010</v>
      </c>
      <c r="J2648">
        <v>-41.994</v>
      </c>
      <c r="K2648">
        <v>-171.006</v>
      </c>
      <c r="L2648" t="s">
        <v>1623</v>
      </c>
      <c r="M2648" t="s">
        <v>625</v>
      </c>
      <c r="N2648" s="1">
        <v>41969</v>
      </c>
      <c r="O2648">
        <v>-47.412999999999997</v>
      </c>
      <c r="P2648">
        <v>-129.83500000000001</v>
      </c>
      <c r="Q2648" t="s">
        <v>71</v>
      </c>
      <c r="R2648" t="s">
        <v>626</v>
      </c>
      <c r="S2648" t="s">
        <v>627</v>
      </c>
      <c r="T2648" t="s">
        <v>34</v>
      </c>
      <c r="U2648" t="s">
        <v>7</v>
      </c>
      <c r="V2648">
        <v>1492.6790000000001</v>
      </c>
      <c r="W2648">
        <v>0.74</v>
      </c>
      <c r="X2648">
        <v>1</v>
      </c>
      <c r="Y2648">
        <v>145</v>
      </c>
      <c r="Z2648">
        <v>120</v>
      </c>
      <c r="AA2648">
        <v>0</v>
      </c>
      <c r="AB2648">
        <v>0</v>
      </c>
      <c r="AC2648">
        <v>250.1</v>
      </c>
      <c r="AD2648">
        <v>1000</v>
      </c>
      <c r="AE2648">
        <v>1866</v>
      </c>
      <c r="AF2648">
        <v>0</v>
      </c>
      <c r="AG2648">
        <v>0</v>
      </c>
      <c r="AH2648">
        <v>0</v>
      </c>
      <c r="AI2648">
        <v>0</v>
      </c>
      <c r="AJ2648">
        <v>0</v>
      </c>
      <c r="AK2648">
        <v>0</v>
      </c>
      <c r="AL2648">
        <v>0</v>
      </c>
      <c r="AM2648">
        <v>0</v>
      </c>
      <c r="AN2648">
        <v>0</v>
      </c>
      <c r="AO2648">
        <v>0</v>
      </c>
      <c r="AP2648">
        <v>0</v>
      </c>
      <c r="AQ2648">
        <v>0</v>
      </c>
      <c r="AR2648">
        <v>0</v>
      </c>
      <c r="AS2648">
        <v>0</v>
      </c>
      <c r="AT2648">
        <v>0</v>
      </c>
      <c r="AU2648">
        <v>0</v>
      </c>
      <c r="AV2648">
        <v>0</v>
      </c>
      <c r="AW2648">
        <v>0</v>
      </c>
      <c r="AX2648">
        <v>1</v>
      </c>
    </row>
    <row r="2649" spans="1:50" x14ac:dyDescent="0.25">
      <c r="A2649" s="36">
        <v>5903509</v>
      </c>
      <c r="B2649" s="36">
        <v>23996</v>
      </c>
      <c r="C2649" t="s">
        <v>64</v>
      </c>
      <c r="D2649">
        <v>3809</v>
      </c>
      <c r="E2649">
        <v>2977</v>
      </c>
      <c r="F2649" s="1">
        <v>40528</v>
      </c>
      <c r="G2649" s="1">
        <v>40390</v>
      </c>
      <c r="H2649">
        <v>12</v>
      </c>
      <c r="I2649">
        <v>2010</v>
      </c>
      <c r="J2649">
        <v>-35.74</v>
      </c>
      <c r="K2649">
        <v>-165.24600000000001</v>
      </c>
      <c r="L2649" t="s">
        <v>1623</v>
      </c>
      <c r="M2649" t="s">
        <v>625</v>
      </c>
      <c r="N2649" s="1">
        <v>41968</v>
      </c>
      <c r="O2649">
        <v>-45.613500000000002</v>
      </c>
      <c r="P2649">
        <v>-174.36959999999999</v>
      </c>
      <c r="Q2649" t="s">
        <v>71</v>
      </c>
      <c r="R2649" t="s">
        <v>626</v>
      </c>
      <c r="S2649" t="s">
        <v>627</v>
      </c>
      <c r="T2649" t="s">
        <v>34</v>
      </c>
      <c r="U2649" t="s">
        <v>7</v>
      </c>
      <c r="V2649">
        <v>1440.4022</v>
      </c>
      <c r="W2649">
        <v>0.78</v>
      </c>
      <c r="X2649">
        <v>1</v>
      </c>
      <c r="Y2649">
        <v>145</v>
      </c>
      <c r="Z2649">
        <v>120</v>
      </c>
      <c r="AA2649">
        <v>0</v>
      </c>
      <c r="AB2649">
        <v>0</v>
      </c>
      <c r="AC2649">
        <v>246.8</v>
      </c>
      <c r="AD2649">
        <v>1000</v>
      </c>
      <c r="AE2649">
        <v>1632</v>
      </c>
      <c r="AF2649">
        <v>0</v>
      </c>
      <c r="AG2649">
        <v>0</v>
      </c>
      <c r="AH2649">
        <v>0</v>
      </c>
      <c r="AI2649">
        <v>0</v>
      </c>
      <c r="AJ2649">
        <v>0</v>
      </c>
      <c r="AK2649">
        <v>0</v>
      </c>
      <c r="AL2649">
        <v>0</v>
      </c>
      <c r="AM2649">
        <v>0</v>
      </c>
      <c r="AN2649">
        <v>0</v>
      </c>
      <c r="AO2649">
        <v>0</v>
      </c>
      <c r="AP2649">
        <v>0</v>
      </c>
      <c r="AQ2649">
        <v>0</v>
      </c>
      <c r="AR2649">
        <v>0</v>
      </c>
      <c r="AS2649">
        <v>0</v>
      </c>
      <c r="AT2649">
        <v>0</v>
      </c>
      <c r="AU2649">
        <v>0</v>
      </c>
      <c r="AV2649">
        <v>0</v>
      </c>
      <c r="AW2649">
        <v>0</v>
      </c>
      <c r="AX2649">
        <v>1</v>
      </c>
    </row>
    <row r="2650" spans="1:50" x14ac:dyDescent="0.25">
      <c r="A2650" s="36">
        <v>5903505</v>
      </c>
      <c r="B2650" s="36">
        <v>17105</v>
      </c>
      <c r="C2650" t="s">
        <v>64</v>
      </c>
      <c r="D2650">
        <v>3805</v>
      </c>
      <c r="E2650">
        <v>2984</v>
      </c>
      <c r="F2650" s="1">
        <v>40523</v>
      </c>
      <c r="G2650" s="1">
        <v>40390</v>
      </c>
      <c r="H2650">
        <v>12</v>
      </c>
      <c r="I2650">
        <v>2010</v>
      </c>
      <c r="J2650">
        <v>-25</v>
      </c>
      <c r="K2650">
        <v>-148.75800000000001</v>
      </c>
      <c r="L2650" t="s">
        <v>1623</v>
      </c>
      <c r="M2650" t="s">
        <v>625</v>
      </c>
      <c r="N2650" s="1">
        <v>41974</v>
      </c>
      <c r="O2650">
        <v>-31.485399999999998</v>
      </c>
      <c r="P2650">
        <v>-150.36580000000001</v>
      </c>
      <c r="Q2650" t="s">
        <v>71</v>
      </c>
      <c r="R2650" t="s">
        <v>626</v>
      </c>
      <c r="S2650" t="s">
        <v>627</v>
      </c>
      <c r="T2650" t="s">
        <v>34</v>
      </c>
      <c r="U2650" t="s">
        <v>7</v>
      </c>
      <c r="V2650">
        <v>1451.1751999999999</v>
      </c>
      <c r="W2650">
        <v>0.78</v>
      </c>
      <c r="X2650">
        <v>1</v>
      </c>
      <c r="Y2650">
        <v>146</v>
      </c>
      <c r="Z2650">
        <v>120</v>
      </c>
      <c r="AA2650">
        <v>0</v>
      </c>
      <c r="AB2650">
        <v>0</v>
      </c>
      <c r="AC2650">
        <v>247.2</v>
      </c>
      <c r="AD2650">
        <v>1000</v>
      </c>
      <c r="AE2650">
        <v>1452</v>
      </c>
      <c r="AF2650">
        <v>0</v>
      </c>
      <c r="AG2650">
        <v>0</v>
      </c>
      <c r="AH2650">
        <v>0</v>
      </c>
      <c r="AI2650">
        <v>0</v>
      </c>
      <c r="AJ2650">
        <v>0</v>
      </c>
      <c r="AK2650">
        <v>0</v>
      </c>
      <c r="AL2650">
        <v>0</v>
      </c>
      <c r="AM2650">
        <v>0</v>
      </c>
      <c r="AN2650">
        <v>0</v>
      </c>
      <c r="AO2650">
        <v>0</v>
      </c>
      <c r="AP2650">
        <v>0</v>
      </c>
      <c r="AQ2650">
        <v>0</v>
      </c>
      <c r="AR2650">
        <v>0</v>
      </c>
      <c r="AS2650">
        <v>0</v>
      </c>
      <c r="AT2650">
        <v>0</v>
      </c>
      <c r="AU2650">
        <v>0</v>
      </c>
      <c r="AV2650">
        <v>0</v>
      </c>
      <c r="AW2650">
        <v>0</v>
      </c>
      <c r="AX2650">
        <v>1</v>
      </c>
    </row>
    <row r="2651" spans="1:50" x14ac:dyDescent="0.25">
      <c r="A2651" s="36">
        <v>5903580</v>
      </c>
      <c r="B2651" s="36">
        <v>105726</v>
      </c>
      <c r="C2651" t="s">
        <v>64</v>
      </c>
      <c r="D2651">
        <v>3989</v>
      </c>
      <c r="E2651">
        <v>5644</v>
      </c>
      <c r="F2651" s="1">
        <v>40808</v>
      </c>
      <c r="G2651" s="1">
        <v>40837</v>
      </c>
      <c r="H2651">
        <v>9</v>
      </c>
      <c r="I2651">
        <v>2011</v>
      </c>
      <c r="J2651">
        <v>-10.996600000000001</v>
      </c>
      <c r="K2651">
        <v>-100.0299</v>
      </c>
      <c r="L2651" t="s">
        <v>1623</v>
      </c>
      <c r="M2651" t="s">
        <v>597</v>
      </c>
      <c r="N2651" s="1">
        <v>41968</v>
      </c>
      <c r="O2651">
        <v>-11.1792</v>
      </c>
      <c r="P2651">
        <v>-116.16330000000001</v>
      </c>
      <c r="Q2651" t="s">
        <v>3</v>
      </c>
      <c r="R2651" t="s">
        <v>637</v>
      </c>
      <c r="S2651" t="s">
        <v>638</v>
      </c>
      <c r="T2651" t="s">
        <v>8</v>
      </c>
      <c r="U2651" t="s">
        <v>7</v>
      </c>
      <c r="V2651">
        <v>1159.9564</v>
      </c>
      <c r="W2651">
        <v>0.78</v>
      </c>
      <c r="X2651">
        <v>1</v>
      </c>
      <c r="Y2651">
        <v>109</v>
      </c>
      <c r="Z2651">
        <v>0</v>
      </c>
      <c r="AA2651">
        <v>0</v>
      </c>
      <c r="AB2651">
        <v>0</v>
      </c>
      <c r="AC2651">
        <v>240</v>
      </c>
      <c r="AD2651">
        <v>1000</v>
      </c>
      <c r="AE2651">
        <v>2020</v>
      </c>
      <c r="AF2651">
        <v>0</v>
      </c>
      <c r="AG2651">
        <v>0</v>
      </c>
      <c r="AH2651">
        <v>0</v>
      </c>
      <c r="AI2651">
        <v>0</v>
      </c>
      <c r="AJ2651">
        <v>0</v>
      </c>
      <c r="AK2651">
        <v>0</v>
      </c>
      <c r="AL2651">
        <v>0</v>
      </c>
      <c r="AM2651">
        <v>0</v>
      </c>
      <c r="AN2651">
        <v>0</v>
      </c>
      <c r="AO2651">
        <v>0</v>
      </c>
      <c r="AP2651">
        <v>0</v>
      </c>
      <c r="AQ2651">
        <v>0</v>
      </c>
      <c r="AR2651">
        <v>0</v>
      </c>
      <c r="AS2651">
        <v>0</v>
      </c>
      <c r="AT2651">
        <v>0</v>
      </c>
      <c r="AU2651">
        <v>0</v>
      </c>
      <c r="AV2651">
        <v>0</v>
      </c>
      <c r="AW2651">
        <v>0</v>
      </c>
      <c r="AX2651">
        <v>1</v>
      </c>
    </row>
    <row r="2652" spans="1:50" x14ac:dyDescent="0.25">
      <c r="A2652" s="36">
        <v>5903579</v>
      </c>
      <c r="B2652" s="36">
        <v>105725</v>
      </c>
      <c r="C2652" t="s">
        <v>64</v>
      </c>
      <c r="D2652">
        <v>3988</v>
      </c>
      <c r="E2652">
        <v>5574</v>
      </c>
      <c r="F2652" s="1">
        <v>40804</v>
      </c>
      <c r="G2652" s="1">
        <v>40837</v>
      </c>
      <c r="H2652">
        <v>9</v>
      </c>
      <c r="I2652">
        <v>2011</v>
      </c>
      <c r="J2652">
        <v>-18.003299999999999</v>
      </c>
      <c r="K2652">
        <v>-102.0166</v>
      </c>
      <c r="L2652" t="s">
        <v>1623</v>
      </c>
      <c r="M2652" t="s">
        <v>597</v>
      </c>
      <c r="N2652" s="1">
        <v>41975</v>
      </c>
      <c r="O2652">
        <v>-16.9253</v>
      </c>
      <c r="P2652">
        <v>-112.4357</v>
      </c>
      <c r="Q2652" t="s">
        <v>3</v>
      </c>
      <c r="R2652" t="s">
        <v>637</v>
      </c>
      <c r="S2652" t="s">
        <v>638</v>
      </c>
      <c r="T2652" t="s">
        <v>8</v>
      </c>
      <c r="U2652" t="s">
        <v>7</v>
      </c>
      <c r="V2652">
        <v>1170.3423</v>
      </c>
      <c r="W2652">
        <v>0.78</v>
      </c>
      <c r="X2652">
        <v>1</v>
      </c>
      <c r="Y2652">
        <v>116</v>
      </c>
      <c r="Z2652">
        <v>0</v>
      </c>
      <c r="AA2652">
        <v>0</v>
      </c>
      <c r="AB2652">
        <v>0</v>
      </c>
      <c r="AC2652">
        <v>240</v>
      </c>
      <c r="AD2652">
        <v>1000</v>
      </c>
      <c r="AE2652">
        <v>2020</v>
      </c>
      <c r="AF2652">
        <v>0</v>
      </c>
      <c r="AG2652">
        <v>0</v>
      </c>
      <c r="AH2652">
        <v>0</v>
      </c>
      <c r="AI2652">
        <v>0</v>
      </c>
      <c r="AJ2652">
        <v>0</v>
      </c>
      <c r="AK2652">
        <v>0</v>
      </c>
      <c r="AL2652">
        <v>0</v>
      </c>
      <c r="AM2652">
        <v>0</v>
      </c>
      <c r="AN2652">
        <v>0</v>
      </c>
      <c r="AO2652">
        <v>0</v>
      </c>
      <c r="AP2652">
        <v>0</v>
      </c>
      <c r="AQ2652">
        <v>0</v>
      </c>
      <c r="AR2652">
        <v>0</v>
      </c>
      <c r="AS2652">
        <v>0</v>
      </c>
      <c r="AT2652">
        <v>0</v>
      </c>
      <c r="AU2652">
        <v>0</v>
      </c>
      <c r="AV2652">
        <v>0</v>
      </c>
      <c r="AW2652">
        <v>0</v>
      </c>
      <c r="AX2652">
        <v>1</v>
      </c>
    </row>
    <row r="2653" spans="1:50" x14ac:dyDescent="0.25">
      <c r="A2653" s="36">
        <v>5903577</v>
      </c>
      <c r="B2653" s="36">
        <v>105723</v>
      </c>
      <c r="C2653" t="s">
        <v>64</v>
      </c>
      <c r="D2653">
        <v>3986</v>
      </c>
      <c r="E2653">
        <v>5527</v>
      </c>
      <c r="F2653" s="1">
        <v>40803</v>
      </c>
      <c r="G2653" s="1">
        <v>40837</v>
      </c>
      <c r="H2653">
        <v>9</v>
      </c>
      <c r="I2653">
        <v>2011</v>
      </c>
      <c r="J2653">
        <v>-18.0183</v>
      </c>
      <c r="K2653">
        <v>-106.00660000000001</v>
      </c>
      <c r="L2653" t="s">
        <v>1623</v>
      </c>
      <c r="M2653" t="s">
        <v>597</v>
      </c>
      <c r="N2653" s="1">
        <v>41974</v>
      </c>
      <c r="O2653">
        <v>-19.987500000000001</v>
      </c>
      <c r="P2653">
        <v>-101.4889</v>
      </c>
      <c r="Q2653" t="s">
        <v>3</v>
      </c>
      <c r="R2653" t="s">
        <v>637</v>
      </c>
      <c r="S2653" t="s">
        <v>638</v>
      </c>
      <c r="T2653" t="s">
        <v>8</v>
      </c>
      <c r="U2653" t="s">
        <v>7</v>
      </c>
      <c r="V2653">
        <v>1170.1409000000001</v>
      </c>
      <c r="W2653">
        <v>0.78</v>
      </c>
      <c r="X2653">
        <v>1</v>
      </c>
      <c r="Y2653">
        <v>116</v>
      </c>
      <c r="Z2653">
        <v>0</v>
      </c>
      <c r="AA2653">
        <v>0</v>
      </c>
      <c r="AB2653">
        <v>0</v>
      </c>
      <c r="AC2653">
        <v>240</v>
      </c>
      <c r="AD2653">
        <v>1000</v>
      </c>
      <c r="AE2653">
        <v>2020</v>
      </c>
      <c r="AF2653">
        <v>0</v>
      </c>
      <c r="AG2653">
        <v>0</v>
      </c>
      <c r="AH2653">
        <v>0</v>
      </c>
      <c r="AI2653">
        <v>0</v>
      </c>
      <c r="AJ2653">
        <v>0</v>
      </c>
      <c r="AK2653">
        <v>0</v>
      </c>
      <c r="AL2653">
        <v>0</v>
      </c>
      <c r="AM2653">
        <v>0</v>
      </c>
      <c r="AN2653">
        <v>0</v>
      </c>
      <c r="AO2653">
        <v>0</v>
      </c>
      <c r="AP2653">
        <v>0</v>
      </c>
      <c r="AQ2653">
        <v>0</v>
      </c>
      <c r="AR2653">
        <v>0</v>
      </c>
      <c r="AS2653">
        <v>0</v>
      </c>
      <c r="AT2653">
        <v>0</v>
      </c>
      <c r="AU2653">
        <v>0</v>
      </c>
      <c r="AV2653">
        <v>0</v>
      </c>
      <c r="AW2653">
        <v>0</v>
      </c>
      <c r="AX2653">
        <v>1</v>
      </c>
    </row>
    <row r="2654" spans="1:50" x14ac:dyDescent="0.25">
      <c r="A2654" s="36">
        <v>5903576</v>
      </c>
      <c r="B2654" s="36">
        <v>105727</v>
      </c>
      <c r="C2654" t="s">
        <v>64</v>
      </c>
      <c r="D2654">
        <v>3985</v>
      </c>
      <c r="E2654">
        <v>5645</v>
      </c>
      <c r="F2654" s="1">
        <v>40802</v>
      </c>
      <c r="G2654" s="1">
        <v>40837</v>
      </c>
      <c r="H2654">
        <v>9</v>
      </c>
      <c r="I2654">
        <v>2011</v>
      </c>
      <c r="J2654">
        <v>-17.9833</v>
      </c>
      <c r="K2654">
        <v>-110.98</v>
      </c>
      <c r="L2654" t="s">
        <v>1623</v>
      </c>
      <c r="M2654" t="s">
        <v>597</v>
      </c>
      <c r="N2654" s="1">
        <v>41972</v>
      </c>
      <c r="O2654">
        <v>-16.5214</v>
      </c>
      <c r="P2654">
        <v>-124.754</v>
      </c>
      <c r="Q2654" t="s">
        <v>3</v>
      </c>
      <c r="R2654" t="s">
        <v>637</v>
      </c>
      <c r="S2654" t="s">
        <v>638</v>
      </c>
      <c r="T2654" t="s">
        <v>8</v>
      </c>
      <c r="U2654" t="s">
        <v>7</v>
      </c>
      <c r="V2654">
        <v>1170.3433</v>
      </c>
      <c r="W2654">
        <v>0.78</v>
      </c>
      <c r="X2654">
        <v>1</v>
      </c>
      <c r="Y2654">
        <v>116</v>
      </c>
      <c r="Z2654">
        <v>0</v>
      </c>
      <c r="AA2654">
        <v>0</v>
      </c>
      <c r="AB2654">
        <v>0</v>
      </c>
      <c r="AC2654">
        <v>240</v>
      </c>
      <c r="AD2654">
        <v>1000</v>
      </c>
      <c r="AE2654">
        <v>2020</v>
      </c>
      <c r="AF2654">
        <v>0</v>
      </c>
      <c r="AG2654">
        <v>0</v>
      </c>
      <c r="AH2654">
        <v>0</v>
      </c>
      <c r="AI2654">
        <v>0</v>
      </c>
      <c r="AJ2654">
        <v>0</v>
      </c>
      <c r="AK2654">
        <v>0</v>
      </c>
      <c r="AL2654">
        <v>0</v>
      </c>
      <c r="AM2654">
        <v>0</v>
      </c>
      <c r="AN2654">
        <v>0</v>
      </c>
      <c r="AO2654">
        <v>0</v>
      </c>
      <c r="AP2654">
        <v>0</v>
      </c>
      <c r="AQ2654">
        <v>0</v>
      </c>
      <c r="AR2654">
        <v>0</v>
      </c>
      <c r="AS2654">
        <v>0</v>
      </c>
      <c r="AT2654">
        <v>0</v>
      </c>
      <c r="AU2654">
        <v>0</v>
      </c>
      <c r="AV2654">
        <v>0</v>
      </c>
      <c r="AW2654">
        <v>0</v>
      </c>
      <c r="AX2654">
        <v>1</v>
      </c>
    </row>
    <row r="2655" spans="1:50" x14ac:dyDescent="0.25">
      <c r="A2655" s="36">
        <v>5903434</v>
      </c>
      <c r="B2655" s="36">
        <v>105707</v>
      </c>
      <c r="C2655" t="s">
        <v>64</v>
      </c>
      <c r="D2655">
        <v>3748</v>
      </c>
      <c r="E2655">
        <v>5230</v>
      </c>
      <c r="F2655" s="1">
        <v>40765</v>
      </c>
      <c r="G2655" s="1">
        <v>40837</v>
      </c>
      <c r="H2655">
        <v>8</v>
      </c>
      <c r="I2655">
        <v>2011</v>
      </c>
      <c r="J2655">
        <v>-41.306600000000003</v>
      </c>
      <c r="K2655">
        <v>174.8134</v>
      </c>
      <c r="L2655" t="s">
        <v>1623</v>
      </c>
      <c r="M2655" t="s">
        <v>597</v>
      </c>
      <c r="N2655" s="1">
        <v>41967</v>
      </c>
      <c r="O2655">
        <v>-13.2098</v>
      </c>
      <c r="P2655">
        <v>-131.8235</v>
      </c>
      <c r="Q2655" t="s">
        <v>3</v>
      </c>
      <c r="R2655" t="s">
        <v>637</v>
      </c>
      <c r="S2655" t="s">
        <v>638</v>
      </c>
      <c r="T2655" t="s">
        <v>8</v>
      </c>
      <c r="U2655" t="s">
        <v>7</v>
      </c>
      <c r="V2655">
        <v>1202.2090000000001</v>
      </c>
      <c r="W2655">
        <v>0.78</v>
      </c>
      <c r="X2655">
        <v>1</v>
      </c>
      <c r="Y2655">
        <v>114</v>
      </c>
      <c r="Z2655">
        <v>0</v>
      </c>
      <c r="AA2655">
        <v>0</v>
      </c>
      <c r="AB2655">
        <v>0</v>
      </c>
      <c r="AC2655">
        <v>240</v>
      </c>
      <c r="AD2655">
        <v>1000</v>
      </c>
      <c r="AE2655">
        <v>2020</v>
      </c>
      <c r="AF2655">
        <v>0</v>
      </c>
      <c r="AG2655">
        <v>0</v>
      </c>
      <c r="AH2655">
        <v>0</v>
      </c>
      <c r="AI2655">
        <v>0</v>
      </c>
      <c r="AJ2655">
        <v>0</v>
      </c>
      <c r="AK2655">
        <v>0</v>
      </c>
      <c r="AL2655">
        <v>0</v>
      </c>
      <c r="AM2655">
        <v>0</v>
      </c>
      <c r="AN2655">
        <v>0</v>
      </c>
      <c r="AO2655">
        <v>0</v>
      </c>
      <c r="AP2655">
        <v>0</v>
      </c>
      <c r="AQ2655">
        <v>0</v>
      </c>
      <c r="AR2655">
        <v>0</v>
      </c>
      <c r="AS2655">
        <v>0</v>
      </c>
      <c r="AT2655">
        <v>0</v>
      </c>
      <c r="AU2655">
        <v>0</v>
      </c>
      <c r="AV2655">
        <v>0</v>
      </c>
      <c r="AW2655">
        <v>0</v>
      </c>
      <c r="AX2655">
        <v>1</v>
      </c>
    </row>
    <row r="2656" spans="1:50" x14ac:dyDescent="0.25">
      <c r="A2656" s="36">
        <v>5903591</v>
      </c>
      <c r="B2656" s="36">
        <v>105719</v>
      </c>
      <c r="C2656" t="s">
        <v>64</v>
      </c>
      <c r="D2656">
        <v>4000</v>
      </c>
      <c r="E2656">
        <v>5573</v>
      </c>
      <c r="F2656" s="1">
        <v>40811</v>
      </c>
      <c r="G2656" s="1">
        <v>40837</v>
      </c>
      <c r="H2656">
        <v>9</v>
      </c>
      <c r="I2656">
        <v>2011</v>
      </c>
      <c r="J2656">
        <v>-11.005000000000001</v>
      </c>
      <c r="K2656">
        <v>-112.00830000000001</v>
      </c>
      <c r="L2656" t="s">
        <v>1623</v>
      </c>
      <c r="M2656" t="s">
        <v>597</v>
      </c>
      <c r="N2656" s="1">
        <v>41971</v>
      </c>
      <c r="O2656">
        <v>-11.3286</v>
      </c>
      <c r="P2656">
        <v>-125.72110000000001</v>
      </c>
      <c r="Q2656" t="s">
        <v>3</v>
      </c>
      <c r="R2656" t="s">
        <v>637</v>
      </c>
      <c r="S2656" t="s">
        <v>638</v>
      </c>
      <c r="T2656" t="s">
        <v>8</v>
      </c>
      <c r="U2656" t="s">
        <v>7</v>
      </c>
      <c r="V2656">
        <v>1160.0565999999999</v>
      </c>
      <c r="W2656">
        <v>0.78</v>
      </c>
      <c r="X2656">
        <v>1</v>
      </c>
      <c r="Y2656">
        <v>109</v>
      </c>
      <c r="Z2656">
        <v>0</v>
      </c>
      <c r="AA2656">
        <v>0</v>
      </c>
      <c r="AB2656">
        <v>0</v>
      </c>
      <c r="AC2656">
        <v>240</v>
      </c>
      <c r="AD2656">
        <v>1000</v>
      </c>
      <c r="AE2656">
        <v>2020</v>
      </c>
      <c r="AF2656">
        <v>0</v>
      </c>
      <c r="AG2656">
        <v>0</v>
      </c>
      <c r="AH2656">
        <v>0</v>
      </c>
      <c r="AI2656">
        <v>0</v>
      </c>
      <c r="AJ2656">
        <v>0</v>
      </c>
      <c r="AK2656">
        <v>0</v>
      </c>
      <c r="AL2656">
        <v>0</v>
      </c>
      <c r="AM2656">
        <v>0</v>
      </c>
      <c r="AN2656">
        <v>0</v>
      </c>
      <c r="AO2656">
        <v>0</v>
      </c>
      <c r="AP2656">
        <v>0</v>
      </c>
      <c r="AQ2656">
        <v>0</v>
      </c>
      <c r="AR2656">
        <v>0</v>
      </c>
      <c r="AS2656">
        <v>0</v>
      </c>
      <c r="AT2656">
        <v>0</v>
      </c>
      <c r="AU2656">
        <v>0</v>
      </c>
      <c r="AV2656">
        <v>0</v>
      </c>
      <c r="AW2656">
        <v>0</v>
      </c>
      <c r="AX2656">
        <v>1</v>
      </c>
    </row>
    <row r="2657" spans="1:50" x14ac:dyDescent="0.25">
      <c r="A2657" s="36">
        <v>5903572</v>
      </c>
      <c r="B2657" s="36">
        <v>105737</v>
      </c>
      <c r="C2657" t="s">
        <v>64</v>
      </c>
      <c r="D2657">
        <v>3981</v>
      </c>
      <c r="E2657">
        <v>5499</v>
      </c>
      <c r="F2657" s="1">
        <v>40793</v>
      </c>
      <c r="G2657" s="1">
        <v>40837</v>
      </c>
      <c r="H2657">
        <v>9</v>
      </c>
      <c r="I2657">
        <v>2011</v>
      </c>
      <c r="J2657">
        <v>-18.0016</v>
      </c>
      <c r="K2657">
        <v>-144.0016</v>
      </c>
      <c r="L2657" t="s">
        <v>1623</v>
      </c>
      <c r="M2657" t="s">
        <v>597</v>
      </c>
      <c r="N2657" s="1">
        <v>41974</v>
      </c>
      <c r="O2657">
        <v>-16.5992</v>
      </c>
      <c r="P2657">
        <v>-146.5421</v>
      </c>
      <c r="Q2657" t="s">
        <v>3</v>
      </c>
      <c r="R2657" t="s">
        <v>637</v>
      </c>
      <c r="S2657" t="s">
        <v>638</v>
      </c>
      <c r="T2657" t="s">
        <v>8</v>
      </c>
      <c r="U2657" t="s">
        <v>7</v>
      </c>
      <c r="V2657">
        <v>1180.4739999999999</v>
      </c>
      <c r="W2657">
        <v>0.78</v>
      </c>
      <c r="X2657">
        <v>1</v>
      </c>
      <c r="Y2657">
        <v>117</v>
      </c>
      <c r="Z2657">
        <v>0</v>
      </c>
      <c r="AA2657">
        <v>0</v>
      </c>
      <c r="AB2657">
        <v>0</v>
      </c>
      <c r="AC2657">
        <v>240</v>
      </c>
      <c r="AD2657">
        <v>1000</v>
      </c>
      <c r="AE2657">
        <v>2020</v>
      </c>
      <c r="AF2657">
        <v>0</v>
      </c>
      <c r="AG2657">
        <v>0</v>
      </c>
      <c r="AH2657">
        <v>0</v>
      </c>
      <c r="AI2657">
        <v>0</v>
      </c>
      <c r="AJ2657">
        <v>0</v>
      </c>
      <c r="AK2657">
        <v>0</v>
      </c>
      <c r="AL2657">
        <v>0</v>
      </c>
      <c r="AM2657">
        <v>0</v>
      </c>
      <c r="AN2657">
        <v>0</v>
      </c>
      <c r="AO2657">
        <v>0</v>
      </c>
      <c r="AP2657">
        <v>0</v>
      </c>
      <c r="AQ2657">
        <v>0</v>
      </c>
      <c r="AR2657">
        <v>0</v>
      </c>
      <c r="AS2657">
        <v>0</v>
      </c>
      <c r="AT2657">
        <v>0</v>
      </c>
      <c r="AU2657">
        <v>0</v>
      </c>
      <c r="AV2657">
        <v>0</v>
      </c>
      <c r="AW2657">
        <v>0</v>
      </c>
      <c r="AX2657">
        <v>1</v>
      </c>
    </row>
    <row r="2658" spans="1:50" x14ac:dyDescent="0.25">
      <c r="A2658" s="36">
        <v>5903569</v>
      </c>
      <c r="B2658" s="36">
        <v>105739</v>
      </c>
      <c r="C2658" t="s">
        <v>64</v>
      </c>
      <c r="D2658">
        <v>3978</v>
      </c>
      <c r="E2658">
        <v>5529</v>
      </c>
      <c r="F2658" s="1">
        <v>40786</v>
      </c>
      <c r="G2658" s="1">
        <v>40837</v>
      </c>
      <c r="H2658">
        <v>8</v>
      </c>
      <c r="I2658">
        <v>2011</v>
      </c>
      <c r="J2658">
        <v>-16.003299999999999</v>
      </c>
      <c r="K2658">
        <v>-154.9933</v>
      </c>
      <c r="L2658" t="s">
        <v>1623</v>
      </c>
      <c r="M2658" t="s">
        <v>597</v>
      </c>
      <c r="N2658" s="1">
        <v>41967</v>
      </c>
      <c r="O2658">
        <v>-15.940300000000001</v>
      </c>
      <c r="P2658">
        <v>-165.47190000000001</v>
      </c>
      <c r="Q2658" t="s">
        <v>3</v>
      </c>
      <c r="R2658" t="s">
        <v>637</v>
      </c>
      <c r="S2658" t="s">
        <v>638</v>
      </c>
      <c r="T2658" t="s">
        <v>8</v>
      </c>
      <c r="U2658" t="s">
        <v>7</v>
      </c>
      <c r="V2658">
        <v>1180.5228</v>
      </c>
      <c r="W2658">
        <v>0.78</v>
      </c>
      <c r="X2658">
        <v>1</v>
      </c>
      <c r="Y2658">
        <v>111</v>
      </c>
      <c r="Z2658">
        <v>0</v>
      </c>
      <c r="AA2658">
        <v>0</v>
      </c>
      <c r="AB2658">
        <v>0</v>
      </c>
      <c r="AC2658">
        <v>240</v>
      </c>
      <c r="AD2658">
        <v>1000</v>
      </c>
      <c r="AE2658">
        <v>2020</v>
      </c>
      <c r="AF2658">
        <v>0</v>
      </c>
      <c r="AG2658">
        <v>0</v>
      </c>
      <c r="AH2658">
        <v>0</v>
      </c>
      <c r="AI2658">
        <v>0</v>
      </c>
      <c r="AJ2658">
        <v>0</v>
      </c>
      <c r="AK2658">
        <v>0</v>
      </c>
      <c r="AL2658">
        <v>0</v>
      </c>
      <c r="AM2658">
        <v>0</v>
      </c>
      <c r="AN2658">
        <v>0</v>
      </c>
      <c r="AO2658">
        <v>0</v>
      </c>
      <c r="AP2658">
        <v>0</v>
      </c>
      <c r="AQ2658">
        <v>0</v>
      </c>
      <c r="AR2658">
        <v>0</v>
      </c>
      <c r="AS2658">
        <v>0</v>
      </c>
      <c r="AT2658">
        <v>0</v>
      </c>
      <c r="AU2658">
        <v>0</v>
      </c>
      <c r="AV2658">
        <v>0</v>
      </c>
      <c r="AW2658">
        <v>0</v>
      </c>
      <c r="AX2658">
        <v>1</v>
      </c>
    </row>
    <row r="2659" spans="1:50" x14ac:dyDescent="0.25">
      <c r="A2659" s="36">
        <v>5903501</v>
      </c>
      <c r="B2659" s="36">
        <v>17109</v>
      </c>
      <c r="C2659" t="s">
        <v>64</v>
      </c>
      <c r="D2659">
        <v>3801</v>
      </c>
      <c r="E2659">
        <v>2980</v>
      </c>
      <c r="F2659" s="1">
        <v>40520</v>
      </c>
      <c r="G2659" s="1">
        <v>40390</v>
      </c>
      <c r="H2659">
        <v>12</v>
      </c>
      <c r="I2659">
        <v>2010</v>
      </c>
      <c r="J2659">
        <v>-25.745000000000001</v>
      </c>
      <c r="K2659">
        <v>-133.76599999999999</v>
      </c>
      <c r="L2659" t="s">
        <v>1623</v>
      </c>
      <c r="M2659" t="s">
        <v>625</v>
      </c>
      <c r="N2659" s="1">
        <v>41970</v>
      </c>
      <c r="O2659">
        <v>-26.678899999999999</v>
      </c>
      <c r="P2659">
        <v>-143.5703</v>
      </c>
      <c r="Q2659" t="s">
        <v>71</v>
      </c>
      <c r="R2659" t="s">
        <v>626</v>
      </c>
      <c r="S2659" t="s">
        <v>627</v>
      </c>
      <c r="T2659" t="s">
        <v>34</v>
      </c>
      <c r="U2659" t="s">
        <v>7</v>
      </c>
      <c r="V2659">
        <v>1450.2055</v>
      </c>
      <c r="W2659">
        <v>0.78</v>
      </c>
      <c r="X2659">
        <v>1</v>
      </c>
      <c r="Y2659">
        <v>146</v>
      </c>
      <c r="Z2659">
        <v>120</v>
      </c>
      <c r="AA2659">
        <v>0</v>
      </c>
      <c r="AB2659">
        <v>0</v>
      </c>
      <c r="AC2659">
        <v>247.2</v>
      </c>
      <c r="AD2659">
        <v>1000</v>
      </c>
      <c r="AE2659">
        <v>1452</v>
      </c>
      <c r="AF2659">
        <v>0</v>
      </c>
      <c r="AG2659">
        <v>0</v>
      </c>
      <c r="AH2659">
        <v>0</v>
      </c>
      <c r="AI2659">
        <v>0</v>
      </c>
      <c r="AJ2659">
        <v>0</v>
      </c>
      <c r="AK2659">
        <v>0</v>
      </c>
      <c r="AL2659">
        <v>0</v>
      </c>
      <c r="AM2659">
        <v>0</v>
      </c>
      <c r="AN2659">
        <v>0</v>
      </c>
      <c r="AO2659">
        <v>0</v>
      </c>
      <c r="AP2659">
        <v>0</v>
      </c>
      <c r="AQ2659">
        <v>0</v>
      </c>
      <c r="AR2659">
        <v>0</v>
      </c>
      <c r="AS2659">
        <v>0</v>
      </c>
      <c r="AT2659">
        <v>0</v>
      </c>
      <c r="AU2659">
        <v>0</v>
      </c>
      <c r="AV2659">
        <v>0</v>
      </c>
      <c r="AW2659">
        <v>0</v>
      </c>
      <c r="AX2659">
        <v>1</v>
      </c>
    </row>
    <row r="2660" spans="1:50" x14ac:dyDescent="0.25">
      <c r="A2660" s="36">
        <v>3900829</v>
      </c>
      <c r="B2660" s="36">
        <v>33978</v>
      </c>
      <c r="C2660" t="s">
        <v>64</v>
      </c>
      <c r="D2660">
        <v>3796</v>
      </c>
      <c r="E2660">
        <v>2972</v>
      </c>
      <c r="F2660" s="1">
        <v>40515</v>
      </c>
      <c r="G2660" s="1">
        <v>40390</v>
      </c>
      <c r="H2660">
        <v>12</v>
      </c>
      <c r="I2660">
        <v>2010</v>
      </c>
      <c r="J2660">
        <v>-33.003</v>
      </c>
      <c r="K2660">
        <v>-114.251</v>
      </c>
      <c r="L2660" t="s">
        <v>1623</v>
      </c>
      <c r="M2660" t="s">
        <v>625</v>
      </c>
      <c r="N2660" s="1">
        <v>41975</v>
      </c>
      <c r="O2660">
        <v>-34.067300000000003</v>
      </c>
      <c r="P2660">
        <v>-117.83450000000001</v>
      </c>
      <c r="Q2660" t="s">
        <v>71</v>
      </c>
      <c r="R2660" t="s">
        <v>626</v>
      </c>
      <c r="S2660" t="s">
        <v>627</v>
      </c>
      <c r="T2660" t="s">
        <v>34</v>
      </c>
      <c r="U2660" t="s">
        <v>7</v>
      </c>
      <c r="V2660">
        <v>1460.1629</v>
      </c>
      <c r="W2660">
        <v>0.74</v>
      </c>
      <c r="X2660">
        <v>1</v>
      </c>
      <c r="Y2660">
        <v>147</v>
      </c>
      <c r="Z2660">
        <v>100</v>
      </c>
      <c r="AA2660">
        <v>0</v>
      </c>
      <c r="AB2660">
        <v>0</v>
      </c>
      <c r="AC2660">
        <v>246.8</v>
      </c>
      <c r="AD2660">
        <v>1000</v>
      </c>
      <c r="AE2660">
        <v>1632</v>
      </c>
      <c r="AF2660">
        <v>0</v>
      </c>
      <c r="AG2660">
        <v>0</v>
      </c>
      <c r="AH2660">
        <v>0</v>
      </c>
      <c r="AI2660">
        <v>0</v>
      </c>
      <c r="AJ2660">
        <v>0</v>
      </c>
      <c r="AK2660">
        <v>0</v>
      </c>
      <c r="AL2660">
        <v>0</v>
      </c>
      <c r="AM2660">
        <v>0</v>
      </c>
      <c r="AN2660">
        <v>0</v>
      </c>
      <c r="AO2660">
        <v>0</v>
      </c>
      <c r="AP2660">
        <v>0</v>
      </c>
      <c r="AQ2660">
        <v>0</v>
      </c>
      <c r="AR2660">
        <v>0</v>
      </c>
      <c r="AS2660">
        <v>0</v>
      </c>
      <c r="AT2660">
        <v>0</v>
      </c>
      <c r="AU2660">
        <v>0</v>
      </c>
      <c r="AV2660">
        <v>0</v>
      </c>
      <c r="AW2660">
        <v>0</v>
      </c>
      <c r="AX2660">
        <v>1</v>
      </c>
    </row>
    <row r="2661" spans="1:50" x14ac:dyDescent="0.25">
      <c r="A2661" s="36">
        <v>3900825</v>
      </c>
      <c r="B2661" s="36">
        <v>49936</v>
      </c>
      <c r="C2661" t="s">
        <v>64</v>
      </c>
      <c r="D2661">
        <v>3792</v>
      </c>
      <c r="E2661">
        <v>2968</v>
      </c>
      <c r="F2661" s="1">
        <v>40512</v>
      </c>
      <c r="G2661" s="1">
        <v>40390</v>
      </c>
      <c r="H2661">
        <v>11</v>
      </c>
      <c r="I2661">
        <v>2010</v>
      </c>
      <c r="J2661">
        <v>-32.996000000000002</v>
      </c>
      <c r="K2661">
        <v>-101.50700000000001</v>
      </c>
      <c r="L2661" t="s">
        <v>1623</v>
      </c>
      <c r="M2661" t="s">
        <v>625</v>
      </c>
      <c r="N2661" s="1">
        <v>41972</v>
      </c>
      <c r="O2661">
        <v>-29.7713</v>
      </c>
      <c r="P2661">
        <v>-107.8364</v>
      </c>
      <c r="Q2661" t="s">
        <v>71</v>
      </c>
      <c r="R2661" t="s">
        <v>626</v>
      </c>
      <c r="S2661" t="s">
        <v>627</v>
      </c>
      <c r="T2661" t="s">
        <v>34</v>
      </c>
      <c r="U2661" t="s">
        <v>7</v>
      </c>
      <c r="V2661">
        <v>1460.7727</v>
      </c>
      <c r="W2661">
        <v>0.74</v>
      </c>
      <c r="X2661">
        <v>1</v>
      </c>
      <c r="Y2661">
        <v>147</v>
      </c>
      <c r="Z2661">
        <v>100</v>
      </c>
      <c r="AA2661">
        <v>0</v>
      </c>
      <c r="AB2661">
        <v>0</v>
      </c>
      <c r="AC2661">
        <v>246.8</v>
      </c>
      <c r="AD2661">
        <v>1000</v>
      </c>
      <c r="AE2661">
        <v>1632</v>
      </c>
      <c r="AF2661">
        <v>0</v>
      </c>
      <c r="AG2661">
        <v>0</v>
      </c>
      <c r="AH2661">
        <v>0</v>
      </c>
      <c r="AI2661">
        <v>0</v>
      </c>
      <c r="AJ2661">
        <v>0</v>
      </c>
      <c r="AK2661">
        <v>0</v>
      </c>
      <c r="AL2661">
        <v>0</v>
      </c>
      <c r="AM2661">
        <v>0</v>
      </c>
      <c r="AN2661">
        <v>0</v>
      </c>
      <c r="AO2661">
        <v>0</v>
      </c>
      <c r="AP2661">
        <v>0</v>
      </c>
      <c r="AQ2661">
        <v>0</v>
      </c>
      <c r="AR2661">
        <v>0</v>
      </c>
      <c r="AS2661">
        <v>0</v>
      </c>
      <c r="AT2661">
        <v>0</v>
      </c>
      <c r="AU2661">
        <v>0</v>
      </c>
      <c r="AV2661">
        <v>0</v>
      </c>
      <c r="AW2661">
        <v>0</v>
      </c>
      <c r="AX2661">
        <v>1</v>
      </c>
    </row>
    <row r="2662" spans="1:50" x14ac:dyDescent="0.25">
      <c r="A2662" s="36">
        <v>3900822</v>
      </c>
      <c r="B2662" s="36">
        <v>75068</v>
      </c>
      <c r="C2662" t="s">
        <v>64</v>
      </c>
      <c r="D2662">
        <v>3789</v>
      </c>
      <c r="E2662">
        <v>2965</v>
      </c>
      <c r="F2662" s="1">
        <v>40510</v>
      </c>
      <c r="G2662" s="1">
        <v>40390</v>
      </c>
      <c r="H2662">
        <v>11</v>
      </c>
      <c r="I2662">
        <v>2010</v>
      </c>
      <c r="J2662">
        <v>-29.001000000000001</v>
      </c>
      <c r="K2662">
        <v>-93.997</v>
      </c>
      <c r="L2662" t="s">
        <v>1623</v>
      </c>
      <c r="M2662" t="s">
        <v>625</v>
      </c>
      <c r="N2662" s="1">
        <v>41970</v>
      </c>
      <c r="O2662">
        <v>-29.0944</v>
      </c>
      <c r="P2662">
        <v>-92.516499999999994</v>
      </c>
      <c r="Q2662" t="s">
        <v>71</v>
      </c>
      <c r="R2662" t="s">
        <v>626</v>
      </c>
      <c r="S2662" t="s">
        <v>627</v>
      </c>
      <c r="T2662" t="s">
        <v>34</v>
      </c>
      <c r="U2662" t="s">
        <v>7</v>
      </c>
      <c r="V2662">
        <v>1460.1963000000001</v>
      </c>
      <c r="W2662">
        <v>0.74</v>
      </c>
      <c r="X2662">
        <v>1</v>
      </c>
      <c r="Y2662">
        <v>147</v>
      </c>
      <c r="Z2662">
        <v>100</v>
      </c>
      <c r="AA2662">
        <v>0</v>
      </c>
      <c r="AB2662">
        <v>0</v>
      </c>
      <c r="AC2662">
        <v>246.8</v>
      </c>
      <c r="AD2662">
        <v>1000</v>
      </c>
      <c r="AE2662">
        <v>1632</v>
      </c>
      <c r="AF2662">
        <v>0</v>
      </c>
      <c r="AG2662">
        <v>0</v>
      </c>
      <c r="AH2662">
        <v>0</v>
      </c>
      <c r="AI2662">
        <v>0</v>
      </c>
      <c r="AJ2662">
        <v>0</v>
      </c>
      <c r="AK2662">
        <v>0</v>
      </c>
      <c r="AL2662">
        <v>0</v>
      </c>
      <c r="AM2662">
        <v>0</v>
      </c>
      <c r="AN2662">
        <v>0</v>
      </c>
      <c r="AO2662">
        <v>0</v>
      </c>
      <c r="AP2662">
        <v>0</v>
      </c>
      <c r="AQ2662">
        <v>0</v>
      </c>
      <c r="AR2662">
        <v>0</v>
      </c>
      <c r="AS2662">
        <v>0</v>
      </c>
      <c r="AT2662">
        <v>0</v>
      </c>
      <c r="AU2662">
        <v>0</v>
      </c>
      <c r="AV2662">
        <v>0</v>
      </c>
      <c r="AW2662">
        <v>0</v>
      </c>
      <c r="AX2662">
        <v>1</v>
      </c>
    </row>
    <row r="2663" spans="1:50" x14ac:dyDescent="0.25">
      <c r="A2663" s="36">
        <v>3900814</v>
      </c>
      <c r="B2663" s="36">
        <v>45817</v>
      </c>
      <c r="C2663" t="s">
        <v>64</v>
      </c>
      <c r="D2663">
        <v>3781</v>
      </c>
      <c r="E2663">
        <v>2957</v>
      </c>
      <c r="F2663" s="1">
        <v>40496</v>
      </c>
      <c r="G2663" s="1">
        <v>40390</v>
      </c>
      <c r="H2663">
        <v>11</v>
      </c>
      <c r="I2663">
        <v>2010</v>
      </c>
      <c r="J2663">
        <v>-41.996000000000002</v>
      </c>
      <c r="K2663">
        <v>-82.513999999999996</v>
      </c>
      <c r="L2663" t="s">
        <v>1623</v>
      </c>
      <c r="M2663" t="s">
        <v>625</v>
      </c>
      <c r="N2663" s="1">
        <v>41968</v>
      </c>
      <c r="O2663">
        <v>-32.030900000000003</v>
      </c>
      <c r="P2663">
        <v>-73.113500000000002</v>
      </c>
      <c r="Q2663" t="s">
        <v>71</v>
      </c>
      <c r="R2663" t="s">
        <v>626</v>
      </c>
      <c r="S2663" t="s">
        <v>627</v>
      </c>
      <c r="T2663" t="s">
        <v>34</v>
      </c>
      <c r="U2663" t="s">
        <v>7</v>
      </c>
      <c r="V2663">
        <v>1472.5505000000001</v>
      </c>
      <c r="W2663">
        <v>0.74</v>
      </c>
      <c r="X2663">
        <v>1</v>
      </c>
      <c r="Y2663">
        <v>149</v>
      </c>
      <c r="Z2663">
        <v>100</v>
      </c>
      <c r="AA2663">
        <v>0</v>
      </c>
      <c r="AB2663">
        <v>0</v>
      </c>
      <c r="AC2663">
        <v>250.1</v>
      </c>
      <c r="AD2663">
        <v>1000</v>
      </c>
      <c r="AE2663">
        <v>1866</v>
      </c>
      <c r="AF2663">
        <v>0</v>
      </c>
      <c r="AG2663">
        <v>0</v>
      </c>
      <c r="AH2663">
        <v>0</v>
      </c>
      <c r="AI2663">
        <v>0</v>
      </c>
      <c r="AJ2663">
        <v>0</v>
      </c>
      <c r="AK2663">
        <v>0</v>
      </c>
      <c r="AL2663">
        <v>0</v>
      </c>
      <c r="AM2663">
        <v>0</v>
      </c>
      <c r="AN2663">
        <v>0</v>
      </c>
      <c r="AO2663">
        <v>0</v>
      </c>
      <c r="AP2663">
        <v>0</v>
      </c>
      <c r="AQ2663">
        <v>0</v>
      </c>
      <c r="AR2663">
        <v>0</v>
      </c>
      <c r="AS2663">
        <v>0</v>
      </c>
      <c r="AT2663">
        <v>0</v>
      </c>
      <c r="AU2663">
        <v>0</v>
      </c>
      <c r="AV2663">
        <v>0</v>
      </c>
      <c r="AW2663">
        <v>0</v>
      </c>
      <c r="AX2663">
        <v>1</v>
      </c>
    </row>
    <row r="2664" spans="1:50" x14ac:dyDescent="0.25">
      <c r="A2664" s="36">
        <v>3900810</v>
      </c>
      <c r="B2664" s="36">
        <v>45792</v>
      </c>
      <c r="C2664" t="s">
        <v>64</v>
      </c>
      <c r="D2664">
        <v>3777</v>
      </c>
      <c r="E2664">
        <v>2953</v>
      </c>
      <c r="F2664" s="1">
        <v>40493</v>
      </c>
      <c r="G2664" s="1">
        <v>40390</v>
      </c>
      <c r="H2664">
        <v>11</v>
      </c>
      <c r="I2664">
        <v>2010</v>
      </c>
      <c r="J2664">
        <v>-42.029000000000003</v>
      </c>
      <c r="K2664">
        <v>-96.004999999999995</v>
      </c>
      <c r="L2664" t="s">
        <v>1623</v>
      </c>
      <c r="M2664" t="s">
        <v>625</v>
      </c>
      <c r="N2664" s="1">
        <v>41967</v>
      </c>
      <c r="O2664">
        <v>-40.620199999999997</v>
      </c>
      <c r="P2664">
        <v>-95.901399999999995</v>
      </c>
      <c r="Q2664" t="s">
        <v>71</v>
      </c>
      <c r="R2664" t="s">
        <v>626</v>
      </c>
      <c r="S2664" t="s">
        <v>627</v>
      </c>
      <c r="T2664" t="s">
        <v>34</v>
      </c>
      <c r="U2664" t="s">
        <v>7</v>
      </c>
      <c r="V2664">
        <v>1474.6062999999999</v>
      </c>
      <c r="W2664">
        <v>0.74</v>
      </c>
      <c r="X2664">
        <v>1</v>
      </c>
      <c r="Y2664">
        <v>149</v>
      </c>
      <c r="Z2664">
        <v>100</v>
      </c>
      <c r="AA2664">
        <v>0</v>
      </c>
      <c r="AB2664">
        <v>0</v>
      </c>
      <c r="AC2664">
        <v>250.1</v>
      </c>
      <c r="AD2664">
        <v>1000</v>
      </c>
      <c r="AE2664">
        <v>1866</v>
      </c>
      <c r="AF2664">
        <v>0</v>
      </c>
      <c r="AG2664">
        <v>0</v>
      </c>
      <c r="AH2664">
        <v>0</v>
      </c>
      <c r="AI2664">
        <v>0</v>
      </c>
      <c r="AJ2664">
        <v>0</v>
      </c>
      <c r="AK2664">
        <v>0</v>
      </c>
      <c r="AL2664">
        <v>0</v>
      </c>
      <c r="AM2664">
        <v>0</v>
      </c>
      <c r="AN2664">
        <v>0</v>
      </c>
      <c r="AO2664">
        <v>0</v>
      </c>
      <c r="AP2664">
        <v>0</v>
      </c>
      <c r="AQ2664">
        <v>0</v>
      </c>
      <c r="AR2664">
        <v>0</v>
      </c>
      <c r="AS2664">
        <v>0</v>
      </c>
      <c r="AT2664">
        <v>0</v>
      </c>
      <c r="AU2664">
        <v>0</v>
      </c>
      <c r="AV2664">
        <v>0</v>
      </c>
      <c r="AW2664">
        <v>0</v>
      </c>
      <c r="AX2664">
        <v>1</v>
      </c>
    </row>
    <row r="2665" spans="1:50" x14ac:dyDescent="0.25">
      <c r="A2665" s="36">
        <v>5903495</v>
      </c>
      <c r="B2665" s="36">
        <v>25235</v>
      </c>
      <c r="C2665" t="s">
        <v>64</v>
      </c>
      <c r="D2665">
        <v>3768</v>
      </c>
      <c r="E2665">
        <v>2944</v>
      </c>
      <c r="F2665" s="1">
        <v>40485</v>
      </c>
      <c r="G2665" s="1">
        <v>40390</v>
      </c>
      <c r="H2665">
        <v>11</v>
      </c>
      <c r="I2665">
        <v>2010</v>
      </c>
      <c r="J2665">
        <v>-41.999000000000002</v>
      </c>
      <c r="K2665">
        <v>-133.489</v>
      </c>
      <c r="L2665" t="s">
        <v>1623</v>
      </c>
      <c r="M2665" t="s">
        <v>625</v>
      </c>
      <c r="N2665" s="1">
        <v>41969</v>
      </c>
      <c r="O2665">
        <v>-43.665500000000002</v>
      </c>
      <c r="P2665">
        <v>-108.57</v>
      </c>
      <c r="Q2665" t="s">
        <v>71</v>
      </c>
      <c r="R2665" t="s">
        <v>626</v>
      </c>
      <c r="S2665" t="s">
        <v>627</v>
      </c>
      <c r="T2665" t="s">
        <v>34</v>
      </c>
      <c r="U2665" t="s">
        <v>7</v>
      </c>
      <c r="V2665">
        <v>1484.4077</v>
      </c>
      <c r="W2665">
        <v>0.74</v>
      </c>
      <c r="X2665">
        <v>1</v>
      </c>
      <c r="Y2665">
        <v>150</v>
      </c>
      <c r="Z2665">
        <v>120</v>
      </c>
      <c r="AA2665">
        <v>0</v>
      </c>
      <c r="AB2665">
        <v>0</v>
      </c>
      <c r="AC2665">
        <v>250.1</v>
      </c>
      <c r="AD2665">
        <v>1000</v>
      </c>
      <c r="AE2665">
        <v>1866</v>
      </c>
      <c r="AF2665">
        <v>0</v>
      </c>
      <c r="AG2665">
        <v>0</v>
      </c>
      <c r="AH2665">
        <v>0</v>
      </c>
      <c r="AI2665">
        <v>0</v>
      </c>
      <c r="AJ2665">
        <v>0</v>
      </c>
      <c r="AK2665">
        <v>0</v>
      </c>
      <c r="AL2665">
        <v>0</v>
      </c>
      <c r="AM2665">
        <v>0</v>
      </c>
      <c r="AN2665">
        <v>0</v>
      </c>
      <c r="AO2665">
        <v>0</v>
      </c>
      <c r="AP2665">
        <v>0</v>
      </c>
      <c r="AQ2665">
        <v>0</v>
      </c>
      <c r="AR2665">
        <v>0</v>
      </c>
      <c r="AS2665">
        <v>0</v>
      </c>
      <c r="AT2665">
        <v>0</v>
      </c>
      <c r="AU2665">
        <v>0</v>
      </c>
      <c r="AV2665">
        <v>0</v>
      </c>
      <c r="AW2665">
        <v>0</v>
      </c>
      <c r="AX2665">
        <v>1</v>
      </c>
    </row>
    <row r="2666" spans="1:50" x14ac:dyDescent="0.25">
      <c r="A2666" s="36">
        <v>5903492</v>
      </c>
      <c r="B2666" s="36">
        <v>22766</v>
      </c>
      <c r="C2666" t="s">
        <v>64</v>
      </c>
      <c r="D2666">
        <v>3765</v>
      </c>
      <c r="E2666">
        <v>2941</v>
      </c>
      <c r="F2666" s="1">
        <v>40483</v>
      </c>
      <c r="G2666" s="1">
        <v>40390</v>
      </c>
      <c r="H2666">
        <v>11</v>
      </c>
      <c r="I2666">
        <v>2010</v>
      </c>
      <c r="J2666">
        <v>-41.993000000000002</v>
      </c>
      <c r="K2666">
        <v>-147.00800000000001</v>
      </c>
      <c r="L2666" t="s">
        <v>1623</v>
      </c>
      <c r="M2666" t="s">
        <v>625</v>
      </c>
      <c r="N2666" s="1">
        <v>41967</v>
      </c>
      <c r="O2666">
        <v>-43.318399999999997</v>
      </c>
      <c r="P2666">
        <v>-152.72669999999999</v>
      </c>
      <c r="Q2666" t="s">
        <v>71</v>
      </c>
      <c r="R2666" t="s">
        <v>626</v>
      </c>
      <c r="S2666" t="s">
        <v>627</v>
      </c>
      <c r="T2666" t="s">
        <v>34</v>
      </c>
      <c r="U2666" t="s">
        <v>7</v>
      </c>
      <c r="V2666">
        <v>1483.9186999999999</v>
      </c>
      <c r="W2666">
        <v>0.74</v>
      </c>
      <c r="X2666">
        <v>1</v>
      </c>
      <c r="Y2666">
        <v>150</v>
      </c>
      <c r="Z2666">
        <v>120</v>
      </c>
      <c r="AA2666">
        <v>0</v>
      </c>
      <c r="AB2666">
        <v>0</v>
      </c>
      <c r="AC2666">
        <v>250.1</v>
      </c>
      <c r="AD2666">
        <v>1000</v>
      </c>
      <c r="AE2666">
        <v>1866</v>
      </c>
      <c r="AF2666">
        <v>0</v>
      </c>
      <c r="AG2666">
        <v>0</v>
      </c>
      <c r="AH2666">
        <v>0</v>
      </c>
      <c r="AI2666">
        <v>0</v>
      </c>
      <c r="AJ2666">
        <v>0</v>
      </c>
      <c r="AK2666">
        <v>0</v>
      </c>
      <c r="AL2666">
        <v>0</v>
      </c>
      <c r="AM2666">
        <v>0</v>
      </c>
      <c r="AN2666">
        <v>0</v>
      </c>
      <c r="AO2666">
        <v>0</v>
      </c>
      <c r="AP2666">
        <v>0</v>
      </c>
      <c r="AQ2666">
        <v>0</v>
      </c>
      <c r="AR2666">
        <v>0</v>
      </c>
      <c r="AS2666">
        <v>0</v>
      </c>
      <c r="AT2666">
        <v>0</v>
      </c>
      <c r="AU2666">
        <v>0</v>
      </c>
      <c r="AV2666">
        <v>0</v>
      </c>
      <c r="AW2666">
        <v>0</v>
      </c>
      <c r="AX2666">
        <v>1</v>
      </c>
    </row>
    <row r="2667" spans="1:50" x14ac:dyDescent="0.25">
      <c r="A2667" s="36">
        <v>5903567</v>
      </c>
      <c r="B2667" s="36">
        <v>105735</v>
      </c>
      <c r="C2667" t="s">
        <v>64</v>
      </c>
      <c r="D2667">
        <v>3976</v>
      </c>
      <c r="E2667">
        <v>5447</v>
      </c>
      <c r="F2667" s="1">
        <v>40801</v>
      </c>
      <c r="G2667" s="1">
        <v>40837</v>
      </c>
      <c r="H2667">
        <v>9</v>
      </c>
      <c r="I2667">
        <v>2011</v>
      </c>
      <c r="J2667">
        <v>-18.0016</v>
      </c>
      <c r="K2667">
        <v>-114.00660000000001</v>
      </c>
      <c r="L2667" t="s">
        <v>1623</v>
      </c>
      <c r="M2667" t="s">
        <v>597</v>
      </c>
      <c r="N2667" s="1">
        <v>41971</v>
      </c>
      <c r="O2667">
        <v>-20.302600000000002</v>
      </c>
      <c r="P2667">
        <v>-118.5147</v>
      </c>
      <c r="Q2667" t="s">
        <v>3</v>
      </c>
      <c r="R2667" t="s">
        <v>637</v>
      </c>
      <c r="S2667" t="s">
        <v>638</v>
      </c>
      <c r="T2667" t="s">
        <v>8</v>
      </c>
      <c r="U2667" t="s">
        <v>7</v>
      </c>
      <c r="V2667">
        <v>1170.1335999999999</v>
      </c>
      <c r="W2667">
        <v>0.78</v>
      </c>
      <c r="X2667">
        <v>1</v>
      </c>
      <c r="Y2667">
        <v>116</v>
      </c>
      <c r="Z2667">
        <v>0</v>
      </c>
      <c r="AA2667">
        <v>0</v>
      </c>
      <c r="AB2667">
        <v>0</v>
      </c>
      <c r="AC2667">
        <v>240</v>
      </c>
      <c r="AD2667">
        <v>1000</v>
      </c>
      <c r="AE2667">
        <v>2020</v>
      </c>
      <c r="AF2667">
        <v>0</v>
      </c>
      <c r="AG2667">
        <v>0</v>
      </c>
      <c r="AH2667">
        <v>0</v>
      </c>
      <c r="AI2667">
        <v>0</v>
      </c>
      <c r="AJ2667">
        <v>0</v>
      </c>
      <c r="AK2667">
        <v>0</v>
      </c>
      <c r="AL2667">
        <v>0</v>
      </c>
      <c r="AM2667">
        <v>0</v>
      </c>
      <c r="AN2667">
        <v>0</v>
      </c>
      <c r="AO2667">
        <v>0</v>
      </c>
      <c r="AP2667">
        <v>0</v>
      </c>
      <c r="AQ2667">
        <v>0</v>
      </c>
      <c r="AR2667">
        <v>0</v>
      </c>
      <c r="AS2667">
        <v>0</v>
      </c>
      <c r="AT2667">
        <v>0</v>
      </c>
      <c r="AU2667">
        <v>0</v>
      </c>
      <c r="AV2667">
        <v>0</v>
      </c>
      <c r="AW2667">
        <v>0</v>
      </c>
      <c r="AX2667">
        <v>1</v>
      </c>
    </row>
    <row r="2668" spans="1:50" x14ac:dyDescent="0.25">
      <c r="A2668" s="36">
        <v>5903444</v>
      </c>
      <c r="B2668" s="36">
        <v>105733</v>
      </c>
      <c r="C2668" t="s">
        <v>64</v>
      </c>
      <c r="D2668">
        <v>3974</v>
      </c>
      <c r="E2668">
        <v>5445</v>
      </c>
      <c r="F2668" s="1">
        <v>40796</v>
      </c>
      <c r="G2668" s="1">
        <v>40837</v>
      </c>
      <c r="H2668">
        <v>9</v>
      </c>
      <c r="I2668">
        <v>2011</v>
      </c>
      <c r="J2668">
        <v>-18.0016</v>
      </c>
      <c r="K2668">
        <v>-131.99</v>
      </c>
      <c r="L2668" t="s">
        <v>1623</v>
      </c>
      <c r="M2668" t="s">
        <v>597</v>
      </c>
      <c r="N2668" s="1">
        <v>41967</v>
      </c>
      <c r="O2668">
        <v>-19.620999999999999</v>
      </c>
      <c r="P2668">
        <v>-135.98509999999999</v>
      </c>
      <c r="Q2668" t="s">
        <v>3</v>
      </c>
      <c r="R2668" t="s">
        <v>637</v>
      </c>
      <c r="S2668" t="s">
        <v>638</v>
      </c>
      <c r="T2668" t="s">
        <v>8</v>
      </c>
      <c r="U2668" t="s">
        <v>7</v>
      </c>
      <c r="V2668">
        <v>1170.3407999999999</v>
      </c>
      <c r="W2668">
        <v>0.78</v>
      </c>
      <c r="X2668">
        <v>1</v>
      </c>
      <c r="Y2668">
        <v>110</v>
      </c>
      <c r="Z2668">
        <v>0</v>
      </c>
      <c r="AA2668">
        <v>0</v>
      </c>
      <c r="AB2668">
        <v>0</v>
      </c>
      <c r="AC2668">
        <v>240</v>
      </c>
      <c r="AD2668">
        <v>1000</v>
      </c>
      <c r="AE2668">
        <v>2020</v>
      </c>
      <c r="AF2668">
        <v>0</v>
      </c>
      <c r="AG2668">
        <v>0</v>
      </c>
      <c r="AH2668">
        <v>0</v>
      </c>
      <c r="AI2668">
        <v>0</v>
      </c>
      <c r="AJ2668">
        <v>0</v>
      </c>
      <c r="AK2668">
        <v>0</v>
      </c>
      <c r="AL2668">
        <v>0</v>
      </c>
      <c r="AM2668">
        <v>0</v>
      </c>
      <c r="AN2668">
        <v>0</v>
      </c>
      <c r="AO2668">
        <v>0</v>
      </c>
      <c r="AP2668">
        <v>0</v>
      </c>
      <c r="AQ2668">
        <v>0</v>
      </c>
      <c r="AR2668">
        <v>0</v>
      </c>
      <c r="AS2668">
        <v>0</v>
      </c>
      <c r="AT2668">
        <v>0</v>
      </c>
      <c r="AU2668">
        <v>0</v>
      </c>
      <c r="AV2668">
        <v>0</v>
      </c>
      <c r="AW2668">
        <v>0</v>
      </c>
      <c r="AX2668">
        <v>1</v>
      </c>
    </row>
    <row r="2669" spans="1:50" x14ac:dyDescent="0.25">
      <c r="A2669" s="36">
        <v>5903443</v>
      </c>
      <c r="B2669" s="36">
        <v>105730</v>
      </c>
      <c r="C2669" t="s">
        <v>64</v>
      </c>
      <c r="D2669">
        <v>3973</v>
      </c>
      <c r="E2669">
        <v>5442</v>
      </c>
      <c r="F2669" s="1">
        <v>40795</v>
      </c>
      <c r="G2669" s="1">
        <v>40837</v>
      </c>
      <c r="H2669">
        <v>9</v>
      </c>
      <c r="I2669">
        <v>2011</v>
      </c>
      <c r="J2669">
        <v>-18.008299999999998</v>
      </c>
      <c r="K2669">
        <v>-138.00989999999999</v>
      </c>
      <c r="L2669" t="s">
        <v>1623</v>
      </c>
      <c r="M2669" t="s">
        <v>597</v>
      </c>
      <c r="N2669" s="1">
        <v>41975</v>
      </c>
      <c r="O2669">
        <v>-21.760400000000001</v>
      </c>
      <c r="P2669">
        <v>-129.93180000000001</v>
      </c>
      <c r="Q2669" t="s">
        <v>3</v>
      </c>
      <c r="R2669" t="s">
        <v>637</v>
      </c>
      <c r="S2669" t="s">
        <v>638</v>
      </c>
      <c r="T2669" t="s">
        <v>8</v>
      </c>
      <c r="U2669" t="s">
        <v>7</v>
      </c>
      <c r="V2669">
        <v>1180.2204999999999</v>
      </c>
      <c r="W2669">
        <v>0.78</v>
      </c>
      <c r="X2669">
        <v>1</v>
      </c>
      <c r="Y2669">
        <v>117</v>
      </c>
      <c r="Z2669">
        <v>0</v>
      </c>
      <c r="AA2669">
        <v>0</v>
      </c>
      <c r="AB2669">
        <v>0</v>
      </c>
      <c r="AC2669">
        <v>240</v>
      </c>
      <c r="AD2669">
        <v>1000</v>
      </c>
      <c r="AE2669">
        <v>2020</v>
      </c>
      <c r="AF2669">
        <v>0</v>
      </c>
      <c r="AG2669">
        <v>0</v>
      </c>
      <c r="AH2669">
        <v>0</v>
      </c>
      <c r="AI2669">
        <v>0</v>
      </c>
      <c r="AJ2669">
        <v>0</v>
      </c>
      <c r="AK2669">
        <v>0</v>
      </c>
      <c r="AL2669">
        <v>0</v>
      </c>
      <c r="AM2669">
        <v>0</v>
      </c>
      <c r="AN2669">
        <v>0</v>
      </c>
      <c r="AO2669">
        <v>0</v>
      </c>
      <c r="AP2669">
        <v>0</v>
      </c>
      <c r="AQ2669">
        <v>0</v>
      </c>
      <c r="AR2669">
        <v>0</v>
      </c>
      <c r="AS2669">
        <v>0</v>
      </c>
      <c r="AT2669">
        <v>0</v>
      </c>
      <c r="AU2669">
        <v>0</v>
      </c>
      <c r="AV2669">
        <v>0</v>
      </c>
      <c r="AW2669">
        <v>0</v>
      </c>
      <c r="AX2669">
        <v>1</v>
      </c>
    </row>
    <row r="2670" spans="1:50" x14ac:dyDescent="0.25">
      <c r="A2670" s="36">
        <v>5903441</v>
      </c>
      <c r="B2670" s="36">
        <v>105722</v>
      </c>
      <c r="C2670" t="s">
        <v>64</v>
      </c>
      <c r="D2670">
        <v>3755</v>
      </c>
      <c r="E2670">
        <v>5333</v>
      </c>
      <c r="F2670" s="1">
        <v>40805</v>
      </c>
      <c r="G2670" s="1">
        <v>40837</v>
      </c>
      <c r="H2670">
        <v>9</v>
      </c>
      <c r="I2670">
        <v>2011</v>
      </c>
      <c r="J2670">
        <v>-18</v>
      </c>
      <c r="K2670">
        <v>-98.013300000000001</v>
      </c>
      <c r="L2670" t="s">
        <v>1623</v>
      </c>
      <c r="M2670" t="s">
        <v>597</v>
      </c>
      <c r="N2670" s="1">
        <v>41976</v>
      </c>
      <c r="O2670">
        <v>-20.139700000000001</v>
      </c>
      <c r="P2670">
        <v>-89.408199999999994</v>
      </c>
      <c r="Q2670" t="s">
        <v>3</v>
      </c>
      <c r="R2670" t="s">
        <v>637</v>
      </c>
      <c r="S2670" t="s">
        <v>638</v>
      </c>
      <c r="T2670" t="s">
        <v>8</v>
      </c>
      <c r="U2670" t="s">
        <v>7</v>
      </c>
      <c r="V2670">
        <v>1170.4377999999999</v>
      </c>
      <c r="W2670">
        <v>0.78</v>
      </c>
      <c r="X2670">
        <v>1</v>
      </c>
      <c r="Y2670">
        <v>115</v>
      </c>
      <c r="Z2670">
        <v>53</v>
      </c>
      <c r="AA2670">
        <v>0</v>
      </c>
      <c r="AB2670">
        <v>1</v>
      </c>
      <c r="AC2670">
        <v>240</v>
      </c>
      <c r="AD2670">
        <v>1000</v>
      </c>
      <c r="AE2670">
        <v>2020</v>
      </c>
      <c r="AF2670">
        <v>0</v>
      </c>
      <c r="AG2670">
        <v>0</v>
      </c>
      <c r="AH2670">
        <v>0</v>
      </c>
      <c r="AI2670">
        <v>0</v>
      </c>
      <c r="AJ2670">
        <v>0</v>
      </c>
      <c r="AK2670">
        <v>0</v>
      </c>
      <c r="AL2670">
        <v>0</v>
      </c>
      <c r="AM2670">
        <v>0</v>
      </c>
      <c r="AN2670">
        <v>0</v>
      </c>
      <c r="AO2670">
        <v>0</v>
      </c>
      <c r="AP2670">
        <v>0</v>
      </c>
      <c r="AQ2670">
        <v>0</v>
      </c>
      <c r="AR2670">
        <v>0</v>
      </c>
      <c r="AS2670">
        <v>0</v>
      </c>
      <c r="AT2670">
        <v>0</v>
      </c>
      <c r="AU2670">
        <v>0</v>
      </c>
      <c r="AV2670">
        <v>0</v>
      </c>
      <c r="AW2670">
        <v>0</v>
      </c>
      <c r="AX2670">
        <v>1</v>
      </c>
    </row>
    <row r="2671" spans="1:50" x14ac:dyDescent="0.25">
      <c r="A2671" s="36">
        <v>5903440</v>
      </c>
      <c r="B2671" s="36">
        <v>105729</v>
      </c>
      <c r="C2671" t="s">
        <v>64</v>
      </c>
      <c r="D2671">
        <v>3754</v>
      </c>
      <c r="E2671">
        <v>5332</v>
      </c>
      <c r="F2671" s="1">
        <v>40798</v>
      </c>
      <c r="G2671" s="1">
        <v>40837</v>
      </c>
      <c r="H2671">
        <v>9</v>
      </c>
      <c r="I2671">
        <v>2011</v>
      </c>
      <c r="J2671">
        <v>-18.0016</v>
      </c>
      <c r="K2671">
        <v>-124.0299</v>
      </c>
      <c r="L2671" t="s">
        <v>1623</v>
      </c>
      <c r="M2671" t="s">
        <v>597</v>
      </c>
      <c r="N2671" s="1">
        <v>41969</v>
      </c>
      <c r="O2671">
        <v>-18.721299999999999</v>
      </c>
      <c r="P2671">
        <v>-128.89349999999999</v>
      </c>
      <c r="Q2671" t="s">
        <v>3</v>
      </c>
      <c r="R2671" t="s">
        <v>637</v>
      </c>
      <c r="S2671" t="s">
        <v>638</v>
      </c>
      <c r="T2671" t="s">
        <v>8</v>
      </c>
      <c r="U2671" t="s">
        <v>7</v>
      </c>
      <c r="V2671">
        <v>1170.3465000000001</v>
      </c>
      <c r="W2671">
        <v>0.78</v>
      </c>
      <c r="X2671">
        <v>1</v>
      </c>
      <c r="Y2671">
        <v>110</v>
      </c>
      <c r="Z2671">
        <v>0</v>
      </c>
      <c r="AA2671">
        <v>0</v>
      </c>
      <c r="AB2671">
        <v>0</v>
      </c>
      <c r="AC2671">
        <v>240</v>
      </c>
      <c r="AD2671">
        <v>1000</v>
      </c>
      <c r="AE2671">
        <v>2020</v>
      </c>
      <c r="AF2671">
        <v>0</v>
      </c>
      <c r="AG2671">
        <v>0</v>
      </c>
      <c r="AH2671">
        <v>0</v>
      </c>
      <c r="AI2671">
        <v>0</v>
      </c>
      <c r="AJ2671">
        <v>0</v>
      </c>
      <c r="AK2671">
        <v>0</v>
      </c>
      <c r="AL2671">
        <v>0</v>
      </c>
      <c r="AM2671">
        <v>0</v>
      </c>
      <c r="AN2671">
        <v>0</v>
      </c>
      <c r="AO2671">
        <v>0</v>
      </c>
      <c r="AP2671">
        <v>0</v>
      </c>
      <c r="AQ2671">
        <v>0</v>
      </c>
      <c r="AR2671">
        <v>0</v>
      </c>
      <c r="AS2671">
        <v>0</v>
      </c>
      <c r="AT2671">
        <v>0</v>
      </c>
      <c r="AU2671">
        <v>0</v>
      </c>
      <c r="AV2671">
        <v>0</v>
      </c>
      <c r="AW2671">
        <v>0</v>
      </c>
      <c r="AX2671">
        <v>1</v>
      </c>
    </row>
    <row r="2672" spans="1:50" x14ac:dyDescent="0.25">
      <c r="A2672" s="36">
        <v>5903438</v>
      </c>
      <c r="B2672" s="36">
        <v>105721</v>
      </c>
      <c r="C2672" t="s">
        <v>64</v>
      </c>
      <c r="D2672">
        <v>3752</v>
      </c>
      <c r="E2672">
        <v>5330</v>
      </c>
      <c r="F2672" s="1">
        <v>40811</v>
      </c>
      <c r="G2672" s="1">
        <v>40837</v>
      </c>
      <c r="H2672">
        <v>9</v>
      </c>
      <c r="I2672">
        <v>2011</v>
      </c>
      <c r="J2672">
        <v>-10.9916</v>
      </c>
      <c r="K2672">
        <v>-110.035</v>
      </c>
      <c r="L2672" t="s">
        <v>1623</v>
      </c>
      <c r="M2672" t="s">
        <v>597</v>
      </c>
      <c r="N2672" s="1">
        <v>41971</v>
      </c>
      <c r="O2672">
        <v>-13.2995</v>
      </c>
      <c r="P2672">
        <v>-114.3442</v>
      </c>
      <c r="Q2672" t="s">
        <v>3</v>
      </c>
      <c r="R2672" t="s">
        <v>637</v>
      </c>
      <c r="S2672" t="s">
        <v>638</v>
      </c>
      <c r="T2672" t="s">
        <v>8</v>
      </c>
      <c r="U2672" t="s">
        <v>7</v>
      </c>
      <c r="V2672">
        <v>1160.0915</v>
      </c>
      <c r="W2672">
        <v>0.78</v>
      </c>
      <c r="X2672">
        <v>1</v>
      </c>
      <c r="Y2672">
        <v>115</v>
      </c>
      <c r="Z2672">
        <v>0</v>
      </c>
      <c r="AA2672">
        <v>0</v>
      </c>
      <c r="AB2672">
        <v>0</v>
      </c>
      <c r="AC2672">
        <v>240</v>
      </c>
      <c r="AD2672">
        <v>1000</v>
      </c>
      <c r="AE2672">
        <v>2020</v>
      </c>
      <c r="AF2672">
        <v>0</v>
      </c>
      <c r="AG2672">
        <v>0</v>
      </c>
      <c r="AH2672">
        <v>0</v>
      </c>
      <c r="AI2672">
        <v>0</v>
      </c>
      <c r="AJ2672">
        <v>0</v>
      </c>
      <c r="AK2672">
        <v>0</v>
      </c>
      <c r="AL2672">
        <v>0</v>
      </c>
      <c r="AM2672">
        <v>0</v>
      </c>
      <c r="AN2672">
        <v>0</v>
      </c>
      <c r="AO2672">
        <v>0</v>
      </c>
      <c r="AP2672">
        <v>0</v>
      </c>
      <c r="AQ2672">
        <v>0</v>
      </c>
      <c r="AR2672">
        <v>0</v>
      </c>
      <c r="AS2672">
        <v>0</v>
      </c>
      <c r="AT2672">
        <v>0</v>
      </c>
      <c r="AU2672">
        <v>0</v>
      </c>
      <c r="AV2672">
        <v>0</v>
      </c>
      <c r="AW2672">
        <v>0</v>
      </c>
      <c r="AX2672">
        <v>1</v>
      </c>
    </row>
    <row r="2673" spans="1:50" x14ac:dyDescent="0.25">
      <c r="A2673" s="36">
        <v>5903437</v>
      </c>
      <c r="B2673" s="36">
        <v>105720</v>
      </c>
      <c r="C2673" t="s">
        <v>64</v>
      </c>
      <c r="D2673">
        <v>3751</v>
      </c>
      <c r="E2673">
        <v>5329</v>
      </c>
      <c r="F2673" s="1">
        <v>40806</v>
      </c>
      <c r="G2673" s="1">
        <v>40837</v>
      </c>
      <c r="H2673">
        <v>9</v>
      </c>
      <c r="I2673">
        <v>2011</v>
      </c>
      <c r="J2673">
        <v>-17.0016</v>
      </c>
      <c r="K2673">
        <v>-95.996600000000001</v>
      </c>
      <c r="L2673" t="s">
        <v>1623</v>
      </c>
      <c r="M2673" t="s">
        <v>597</v>
      </c>
      <c r="N2673" s="1">
        <v>41966</v>
      </c>
      <c r="O2673">
        <v>-18.923999999999999</v>
      </c>
      <c r="P2673">
        <v>-104.3075</v>
      </c>
      <c r="Q2673" t="s">
        <v>3</v>
      </c>
      <c r="R2673" t="s">
        <v>637</v>
      </c>
      <c r="S2673" t="s">
        <v>638</v>
      </c>
      <c r="T2673" t="s">
        <v>8</v>
      </c>
      <c r="U2673" t="s">
        <v>7</v>
      </c>
      <c r="V2673">
        <v>1160.1410000000001</v>
      </c>
      <c r="W2673">
        <v>0.78</v>
      </c>
      <c r="X2673">
        <v>1</v>
      </c>
      <c r="Y2673">
        <v>115</v>
      </c>
      <c r="Z2673">
        <v>0</v>
      </c>
      <c r="AA2673">
        <v>0</v>
      </c>
      <c r="AB2673">
        <v>0</v>
      </c>
      <c r="AC2673">
        <v>240</v>
      </c>
      <c r="AD2673">
        <v>1000</v>
      </c>
      <c r="AE2673">
        <v>2020</v>
      </c>
      <c r="AF2673">
        <v>0</v>
      </c>
      <c r="AG2673">
        <v>0</v>
      </c>
      <c r="AH2673">
        <v>0</v>
      </c>
      <c r="AI2673">
        <v>0</v>
      </c>
      <c r="AJ2673">
        <v>0</v>
      </c>
      <c r="AK2673">
        <v>0</v>
      </c>
      <c r="AL2673">
        <v>0</v>
      </c>
      <c r="AM2673">
        <v>0</v>
      </c>
      <c r="AN2673">
        <v>0</v>
      </c>
      <c r="AO2673">
        <v>0</v>
      </c>
      <c r="AP2673">
        <v>0</v>
      </c>
      <c r="AQ2673">
        <v>0</v>
      </c>
      <c r="AR2673">
        <v>0</v>
      </c>
      <c r="AS2673">
        <v>0</v>
      </c>
      <c r="AT2673">
        <v>0</v>
      </c>
      <c r="AU2673">
        <v>0</v>
      </c>
      <c r="AV2673">
        <v>0</v>
      </c>
      <c r="AW2673">
        <v>0</v>
      </c>
      <c r="AX2673">
        <v>1</v>
      </c>
    </row>
    <row r="2674" spans="1:50" x14ac:dyDescent="0.25">
      <c r="A2674" s="36">
        <v>5903436</v>
      </c>
      <c r="B2674" s="36">
        <v>102286</v>
      </c>
      <c r="C2674" t="s">
        <v>64</v>
      </c>
      <c r="D2674">
        <v>3750</v>
      </c>
      <c r="E2674">
        <v>4936</v>
      </c>
      <c r="F2674" s="1">
        <v>40812</v>
      </c>
      <c r="G2674" s="1">
        <v>40837</v>
      </c>
      <c r="H2674">
        <v>9</v>
      </c>
      <c r="I2674">
        <v>2011</v>
      </c>
      <c r="J2674">
        <v>-11.003299999999999</v>
      </c>
      <c r="K2674">
        <v>-115.02330000000001</v>
      </c>
      <c r="L2674" t="s">
        <v>1623</v>
      </c>
      <c r="M2674" t="s">
        <v>597</v>
      </c>
      <c r="N2674" s="1">
        <v>41972</v>
      </c>
      <c r="O2674">
        <v>-13.0588</v>
      </c>
      <c r="P2674">
        <v>-123.0001</v>
      </c>
      <c r="Q2674" t="s">
        <v>3</v>
      </c>
      <c r="R2674" t="s">
        <v>637</v>
      </c>
      <c r="S2674" t="s">
        <v>638</v>
      </c>
      <c r="T2674" t="s">
        <v>8</v>
      </c>
      <c r="U2674" t="s">
        <v>7</v>
      </c>
      <c r="V2674">
        <v>1160.1079</v>
      </c>
      <c r="W2674">
        <v>0.78</v>
      </c>
      <c r="X2674">
        <v>1</v>
      </c>
      <c r="Y2674">
        <v>87</v>
      </c>
      <c r="Z2674">
        <v>0</v>
      </c>
      <c r="AA2674">
        <v>0</v>
      </c>
      <c r="AB2674">
        <v>0</v>
      </c>
      <c r="AC2674">
        <v>240</v>
      </c>
      <c r="AD2674">
        <v>1000</v>
      </c>
      <c r="AE2674">
        <v>2000</v>
      </c>
      <c r="AF2674">
        <v>0</v>
      </c>
      <c r="AG2674">
        <v>0</v>
      </c>
      <c r="AH2674">
        <v>0</v>
      </c>
      <c r="AI2674">
        <v>0</v>
      </c>
      <c r="AJ2674">
        <v>0</v>
      </c>
      <c r="AK2674">
        <v>0</v>
      </c>
      <c r="AL2674">
        <v>0</v>
      </c>
      <c r="AM2674">
        <v>0</v>
      </c>
      <c r="AN2674">
        <v>0</v>
      </c>
      <c r="AO2674">
        <v>0</v>
      </c>
      <c r="AP2674">
        <v>0</v>
      </c>
      <c r="AQ2674">
        <v>0</v>
      </c>
      <c r="AR2674">
        <v>0</v>
      </c>
      <c r="AS2674">
        <v>0</v>
      </c>
      <c r="AT2674">
        <v>0</v>
      </c>
      <c r="AU2674">
        <v>0</v>
      </c>
      <c r="AV2674">
        <v>0</v>
      </c>
      <c r="AW2674">
        <v>0</v>
      </c>
      <c r="AX2674">
        <v>1</v>
      </c>
    </row>
    <row r="2675" spans="1:50" x14ac:dyDescent="0.25">
      <c r="A2675" s="36">
        <v>5903431</v>
      </c>
      <c r="B2675" s="36">
        <v>102293</v>
      </c>
      <c r="C2675" t="s">
        <v>64</v>
      </c>
      <c r="D2675">
        <v>3745</v>
      </c>
      <c r="E2675">
        <v>5226</v>
      </c>
      <c r="F2675" s="1">
        <v>40815</v>
      </c>
      <c r="G2675" s="1">
        <v>40837</v>
      </c>
      <c r="H2675">
        <v>9</v>
      </c>
      <c r="I2675">
        <v>2011</v>
      </c>
      <c r="J2675">
        <v>-10.2433</v>
      </c>
      <c r="K2675">
        <v>-124.99160000000001</v>
      </c>
      <c r="L2675" t="s">
        <v>1623</v>
      </c>
      <c r="M2675" t="s">
        <v>597</v>
      </c>
      <c r="N2675" s="1">
        <v>41975</v>
      </c>
      <c r="O2675">
        <v>-11.789400000000001</v>
      </c>
      <c r="P2675">
        <v>-123.90130000000001</v>
      </c>
      <c r="Q2675" t="s">
        <v>3</v>
      </c>
      <c r="R2675" t="s">
        <v>637</v>
      </c>
      <c r="S2675" t="s">
        <v>638</v>
      </c>
      <c r="T2675" t="s">
        <v>8</v>
      </c>
      <c r="U2675" t="s">
        <v>7</v>
      </c>
      <c r="V2675">
        <v>1160.1679999999999</v>
      </c>
      <c r="W2675">
        <v>0.78</v>
      </c>
      <c r="X2675">
        <v>1</v>
      </c>
      <c r="Y2675">
        <v>106</v>
      </c>
      <c r="Z2675">
        <v>31</v>
      </c>
      <c r="AA2675">
        <v>0</v>
      </c>
      <c r="AB2675">
        <v>1</v>
      </c>
      <c r="AC2675">
        <v>240</v>
      </c>
      <c r="AD2675">
        <v>1000</v>
      </c>
      <c r="AE2675">
        <v>2020</v>
      </c>
      <c r="AF2675">
        <v>0</v>
      </c>
      <c r="AG2675">
        <v>0</v>
      </c>
      <c r="AH2675">
        <v>0</v>
      </c>
      <c r="AI2675">
        <v>0</v>
      </c>
      <c r="AJ2675">
        <v>0</v>
      </c>
      <c r="AK2675">
        <v>0</v>
      </c>
      <c r="AL2675">
        <v>0</v>
      </c>
      <c r="AM2675">
        <v>0</v>
      </c>
      <c r="AN2675">
        <v>0</v>
      </c>
      <c r="AO2675">
        <v>0</v>
      </c>
      <c r="AP2675">
        <v>0</v>
      </c>
      <c r="AQ2675">
        <v>0</v>
      </c>
      <c r="AR2675">
        <v>0</v>
      </c>
      <c r="AS2675">
        <v>0</v>
      </c>
      <c r="AT2675">
        <v>0</v>
      </c>
      <c r="AU2675">
        <v>0</v>
      </c>
      <c r="AV2675">
        <v>0</v>
      </c>
      <c r="AW2675">
        <v>0</v>
      </c>
      <c r="AX2675">
        <v>1</v>
      </c>
    </row>
    <row r="2676" spans="1:50" x14ac:dyDescent="0.25">
      <c r="A2676" s="36">
        <v>5903430</v>
      </c>
      <c r="B2676" s="36">
        <v>105704</v>
      </c>
      <c r="C2676" t="s">
        <v>64</v>
      </c>
      <c r="D2676">
        <v>3744</v>
      </c>
      <c r="E2676">
        <v>5227</v>
      </c>
      <c r="F2676" s="1">
        <v>40819</v>
      </c>
      <c r="G2676" s="1">
        <v>40837</v>
      </c>
      <c r="H2676">
        <v>10</v>
      </c>
      <c r="I2676">
        <v>2011</v>
      </c>
      <c r="J2676">
        <v>-11.4916</v>
      </c>
      <c r="K2676">
        <v>-139.54490000000001</v>
      </c>
      <c r="L2676" t="s">
        <v>1623</v>
      </c>
      <c r="M2676" t="s">
        <v>597</v>
      </c>
      <c r="N2676" s="1">
        <v>41969</v>
      </c>
      <c r="O2676">
        <v>-11.0191</v>
      </c>
      <c r="P2676">
        <v>-154.23589999999999</v>
      </c>
      <c r="Q2676" t="s">
        <v>3</v>
      </c>
      <c r="R2676" t="s">
        <v>637</v>
      </c>
      <c r="S2676" t="s">
        <v>638</v>
      </c>
      <c r="T2676" t="s">
        <v>8</v>
      </c>
      <c r="U2676" t="s">
        <v>7</v>
      </c>
      <c r="V2676">
        <v>1149.9498000000001</v>
      </c>
      <c r="W2676">
        <v>0.78</v>
      </c>
      <c r="X2676">
        <v>1</v>
      </c>
      <c r="Y2676">
        <v>114</v>
      </c>
      <c r="Z2676">
        <v>0</v>
      </c>
      <c r="AA2676">
        <v>0</v>
      </c>
      <c r="AB2676">
        <v>0</v>
      </c>
      <c r="AC2676">
        <v>240</v>
      </c>
      <c r="AD2676">
        <v>1000</v>
      </c>
      <c r="AE2676">
        <v>2020</v>
      </c>
      <c r="AF2676">
        <v>0</v>
      </c>
      <c r="AG2676">
        <v>0</v>
      </c>
      <c r="AH2676">
        <v>0</v>
      </c>
      <c r="AI2676">
        <v>0</v>
      </c>
      <c r="AJ2676">
        <v>0</v>
      </c>
      <c r="AK2676">
        <v>0</v>
      </c>
      <c r="AL2676">
        <v>0</v>
      </c>
      <c r="AM2676">
        <v>0</v>
      </c>
      <c r="AN2676">
        <v>0</v>
      </c>
      <c r="AO2676">
        <v>0</v>
      </c>
      <c r="AP2676">
        <v>0</v>
      </c>
      <c r="AQ2676">
        <v>0</v>
      </c>
      <c r="AR2676">
        <v>0</v>
      </c>
      <c r="AS2676">
        <v>0</v>
      </c>
      <c r="AT2676">
        <v>0</v>
      </c>
      <c r="AU2676">
        <v>0</v>
      </c>
      <c r="AV2676">
        <v>0</v>
      </c>
      <c r="AW2676">
        <v>0</v>
      </c>
      <c r="AX2676">
        <v>1</v>
      </c>
    </row>
    <row r="2677" spans="1:50" x14ac:dyDescent="0.25">
      <c r="A2677" s="36">
        <v>5903427</v>
      </c>
      <c r="B2677" s="36">
        <v>102287</v>
      </c>
      <c r="C2677" t="s">
        <v>64</v>
      </c>
      <c r="D2677">
        <v>3741</v>
      </c>
      <c r="E2677">
        <v>4949</v>
      </c>
      <c r="F2677" s="1">
        <v>40832</v>
      </c>
      <c r="G2677" s="1">
        <v>40837</v>
      </c>
      <c r="H2677">
        <v>10</v>
      </c>
      <c r="I2677">
        <v>2011</v>
      </c>
      <c r="J2677">
        <v>-9.0132999999999992</v>
      </c>
      <c r="K2677">
        <v>-160.00989999999999</v>
      </c>
      <c r="L2677" t="s">
        <v>1623</v>
      </c>
      <c r="M2677" t="s">
        <v>597</v>
      </c>
      <c r="N2677" s="1">
        <v>41972</v>
      </c>
      <c r="O2677">
        <v>-11.2296</v>
      </c>
      <c r="P2677">
        <v>-158.03639999999999</v>
      </c>
      <c r="Q2677" t="s">
        <v>3</v>
      </c>
      <c r="R2677" t="s">
        <v>637</v>
      </c>
      <c r="S2677" t="s">
        <v>638</v>
      </c>
      <c r="T2677" t="s">
        <v>8</v>
      </c>
      <c r="U2677" t="s">
        <v>7</v>
      </c>
      <c r="V2677">
        <v>1139.8413</v>
      </c>
      <c r="W2677">
        <v>0.78</v>
      </c>
      <c r="X2677">
        <v>1</v>
      </c>
      <c r="Y2677">
        <v>113</v>
      </c>
      <c r="Z2677">
        <v>59</v>
      </c>
      <c r="AA2677">
        <v>0</v>
      </c>
      <c r="AB2677">
        <v>0</v>
      </c>
      <c r="AC2677">
        <v>240</v>
      </c>
      <c r="AD2677">
        <v>1000</v>
      </c>
      <c r="AE2677">
        <v>2020</v>
      </c>
      <c r="AF2677">
        <v>0</v>
      </c>
      <c r="AG2677">
        <v>0</v>
      </c>
      <c r="AH2677">
        <v>0</v>
      </c>
      <c r="AI2677">
        <v>0</v>
      </c>
      <c r="AJ2677">
        <v>0</v>
      </c>
      <c r="AK2677">
        <v>0</v>
      </c>
      <c r="AL2677">
        <v>0</v>
      </c>
      <c r="AM2677">
        <v>0</v>
      </c>
      <c r="AN2677">
        <v>0</v>
      </c>
      <c r="AO2677">
        <v>0</v>
      </c>
      <c r="AP2677">
        <v>0</v>
      </c>
      <c r="AQ2677">
        <v>0</v>
      </c>
      <c r="AR2677">
        <v>0</v>
      </c>
      <c r="AS2677">
        <v>0</v>
      </c>
      <c r="AT2677">
        <v>0</v>
      </c>
      <c r="AU2677">
        <v>0</v>
      </c>
      <c r="AV2677">
        <v>0</v>
      </c>
      <c r="AW2677">
        <v>0</v>
      </c>
      <c r="AX2677">
        <v>1</v>
      </c>
    </row>
    <row r="2678" spans="1:50" x14ac:dyDescent="0.25">
      <c r="A2678" s="36">
        <v>5903426</v>
      </c>
      <c r="B2678" s="36">
        <v>102285</v>
      </c>
      <c r="C2678" t="s">
        <v>64</v>
      </c>
      <c r="D2678">
        <v>3740</v>
      </c>
      <c r="E2678">
        <v>4934</v>
      </c>
      <c r="F2678" s="1">
        <v>40813</v>
      </c>
      <c r="G2678" s="1">
        <v>40837</v>
      </c>
      <c r="H2678">
        <v>9</v>
      </c>
      <c r="I2678">
        <v>2011</v>
      </c>
      <c r="J2678">
        <v>-11.0166</v>
      </c>
      <c r="K2678">
        <v>-118.00660000000001</v>
      </c>
      <c r="L2678" t="s">
        <v>1623</v>
      </c>
      <c r="M2678" t="s">
        <v>597</v>
      </c>
      <c r="N2678" s="1">
        <v>41973</v>
      </c>
      <c r="O2678">
        <v>-9.8987999999999996</v>
      </c>
      <c r="P2678">
        <v>-118.455</v>
      </c>
      <c r="Q2678" t="s">
        <v>3</v>
      </c>
      <c r="R2678" t="s">
        <v>637</v>
      </c>
      <c r="S2678" t="s">
        <v>638</v>
      </c>
      <c r="T2678" t="s">
        <v>8</v>
      </c>
      <c r="U2678" t="s">
        <v>7</v>
      </c>
      <c r="V2678">
        <v>1160.2865999999999</v>
      </c>
      <c r="W2678">
        <v>0.78</v>
      </c>
      <c r="X2678">
        <v>1</v>
      </c>
      <c r="Y2678">
        <v>115</v>
      </c>
      <c r="Z2678">
        <v>69</v>
      </c>
      <c r="AA2678">
        <v>0</v>
      </c>
      <c r="AB2678">
        <v>0</v>
      </c>
      <c r="AC2678">
        <v>240</v>
      </c>
      <c r="AD2678">
        <v>1000</v>
      </c>
      <c r="AE2678">
        <v>2020</v>
      </c>
      <c r="AF2678">
        <v>0</v>
      </c>
      <c r="AG2678">
        <v>0</v>
      </c>
      <c r="AH2678">
        <v>0</v>
      </c>
      <c r="AI2678">
        <v>0</v>
      </c>
      <c r="AJ2678">
        <v>0</v>
      </c>
      <c r="AK2678">
        <v>0</v>
      </c>
      <c r="AL2678">
        <v>0</v>
      </c>
      <c r="AM2678">
        <v>0</v>
      </c>
      <c r="AN2678">
        <v>0</v>
      </c>
      <c r="AO2678">
        <v>0</v>
      </c>
      <c r="AP2678">
        <v>0</v>
      </c>
      <c r="AQ2678">
        <v>0</v>
      </c>
      <c r="AR2678">
        <v>0</v>
      </c>
      <c r="AS2678">
        <v>0</v>
      </c>
      <c r="AT2678">
        <v>0</v>
      </c>
      <c r="AU2678">
        <v>0</v>
      </c>
      <c r="AV2678">
        <v>0</v>
      </c>
      <c r="AW2678">
        <v>0</v>
      </c>
      <c r="AX2678">
        <v>1</v>
      </c>
    </row>
    <row r="2679" spans="1:50" x14ac:dyDescent="0.25">
      <c r="A2679" s="36">
        <v>5903425</v>
      </c>
      <c r="B2679" s="36">
        <v>102284</v>
      </c>
      <c r="C2679" t="s">
        <v>64</v>
      </c>
      <c r="D2679">
        <v>3739</v>
      </c>
      <c r="E2679">
        <v>4933</v>
      </c>
      <c r="F2679" s="1">
        <v>40815</v>
      </c>
      <c r="G2679" s="1">
        <v>40837</v>
      </c>
      <c r="H2679">
        <v>9</v>
      </c>
      <c r="I2679">
        <v>2011</v>
      </c>
      <c r="J2679">
        <v>-9.9966000000000008</v>
      </c>
      <c r="K2679">
        <v>-127</v>
      </c>
      <c r="L2679" t="s">
        <v>1623</v>
      </c>
      <c r="M2679" t="s">
        <v>597</v>
      </c>
      <c r="N2679" s="1">
        <v>41975</v>
      </c>
      <c r="O2679">
        <v>-11.0008</v>
      </c>
      <c r="P2679">
        <v>-127.51349999999999</v>
      </c>
      <c r="Q2679" t="s">
        <v>3</v>
      </c>
      <c r="R2679" t="s">
        <v>637</v>
      </c>
      <c r="S2679" t="s">
        <v>638</v>
      </c>
      <c r="T2679" t="s">
        <v>8</v>
      </c>
      <c r="U2679" t="s">
        <v>7</v>
      </c>
      <c r="V2679">
        <v>1159.7935</v>
      </c>
      <c r="W2679">
        <v>0.78</v>
      </c>
      <c r="X2679">
        <v>1</v>
      </c>
      <c r="Y2679">
        <v>114</v>
      </c>
      <c r="Z2679">
        <v>92</v>
      </c>
      <c r="AA2679">
        <v>0</v>
      </c>
      <c r="AB2679">
        <v>0</v>
      </c>
      <c r="AC2679">
        <v>240</v>
      </c>
      <c r="AD2679">
        <v>1000</v>
      </c>
      <c r="AE2679">
        <v>2020</v>
      </c>
      <c r="AF2679">
        <v>0</v>
      </c>
      <c r="AG2679">
        <v>0</v>
      </c>
      <c r="AH2679">
        <v>0</v>
      </c>
      <c r="AI2679">
        <v>0</v>
      </c>
      <c r="AJ2679">
        <v>0</v>
      </c>
      <c r="AK2679">
        <v>0</v>
      </c>
      <c r="AL2679">
        <v>0</v>
      </c>
      <c r="AM2679">
        <v>0</v>
      </c>
      <c r="AN2679">
        <v>0</v>
      </c>
      <c r="AO2679">
        <v>0</v>
      </c>
      <c r="AP2679">
        <v>0</v>
      </c>
      <c r="AQ2679">
        <v>0</v>
      </c>
      <c r="AR2679">
        <v>0</v>
      </c>
      <c r="AS2679">
        <v>0</v>
      </c>
      <c r="AT2679">
        <v>0</v>
      </c>
      <c r="AU2679">
        <v>0</v>
      </c>
      <c r="AV2679">
        <v>0</v>
      </c>
      <c r="AW2679">
        <v>0</v>
      </c>
      <c r="AX2679">
        <v>1</v>
      </c>
    </row>
    <row r="2680" spans="1:50" x14ac:dyDescent="0.25">
      <c r="A2680" s="36">
        <v>5903424</v>
      </c>
      <c r="B2680" s="36">
        <v>102283</v>
      </c>
      <c r="C2680" t="s">
        <v>64</v>
      </c>
      <c r="D2680">
        <v>3738</v>
      </c>
      <c r="E2680">
        <v>4932</v>
      </c>
      <c r="F2680" s="1">
        <v>40835</v>
      </c>
      <c r="G2680" s="1">
        <v>40837</v>
      </c>
      <c r="H2680">
        <v>10</v>
      </c>
      <c r="I2680">
        <v>2011</v>
      </c>
      <c r="J2680">
        <v>-9.0083000000000002</v>
      </c>
      <c r="K2680">
        <v>-170.01329999999999</v>
      </c>
      <c r="L2680" t="s">
        <v>1623</v>
      </c>
      <c r="M2680" t="s">
        <v>597</v>
      </c>
      <c r="N2680" s="1">
        <v>41975</v>
      </c>
      <c r="O2680">
        <v>-12.552199999999999</v>
      </c>
      <c r="P2680">
        <v>-168.84819999999999</v>
      </c>
      <c r="Q2680" t="s">
        <v>3</v>
      </c>
      <c r="R2680" t="s">
        <v>637</v>
      </c>
      <c r="S2680" t="s">
        <v>638</v>
      </c>
      <c r="T2680" t="s">
        <v>8</v>
      </c>
      <c r="U2680" t="s">
        <v>7</v>
      </c>
      <c r="V2680">
        <v>1139.7639999999999</v>
      </c>
      <c r="W2680">
        <v>0.78</v>
      </c>
      <c r="X2680">
        <v>1</v>
      </c>
      <c r="Y2680">
        <v>95</v>
      </c>
      <c r="Z2680">
        <v>92</v>
      </c>
      <c r="AA2680">
        <v>0</v>
      </c>
      <c r="AB2680">
        <v>0</v>
      </c>
      <c r="AC2680">
        <v>240</v>
      </c>
      <c r="AD2680">
        <v>1000</v>
      </c>
      <c r="AE2680">
        <v>2020</v>
      </c>
      <c r="AF2680">
        <v>0</v>
      </c>
      <c r="AG2680">
        <v>0</v>
      </c>
      <c r="AH2680">
        <v>0</v>
      </c>
      <c r="AI2680">
        <v>0</v>
      </c>
      <c r="AJ2680">
        <v>0</v>
      </c>
      <c r="AK2680">
        <v>0</v>
      </c>
      <c r="AL2680">
        <v>0</v>
      </c>
      <c r="AM2680">
        <v>0</v>
      </c>
      <c r="AN2680">
        <v>0</v>
      </c>
      <c r="AO2680">
        <v>0</v>
      </c>
      <c r="AP2680">
        <v>0</v>
      </c>
      <c r="AQ2680">
        <v>0</v>
      </c>
      <c r="AR2680">
        <v>0</v>
      </c>
      <c r="AS2680">
        <v>0</v>
      </c>
      <c r="AT2680">
        <v>0</v>
      </c>
      <c r="AU2680">
        <v>0</v>
      </c>
      <c r="AV2680">
        <v>0</v>
      </c>
      <c r="AW2680">
        <v>0</v>
      </c>
      <c r="AX2680">
        <v>1</v>
      </c>
    </row>
    <row r="2681" spans="1:50" x14ac:dyDescent="0.25">
      <c r="A2681" s="36">
        <v>5903421</v>
      </c>
      <c r="B2681" s="36">
        <v>102291</v>
      </c>
      <c r="C2681" t="s">
        <v>64</v>
      </c>
      <c r="D2681">
        <v>3735</v>
      </c>
      <c r="E2681">
        <v>5104</v>
      </c>
      <c r="F2681" s="1">
        <v>40833</v>
      </c>
      <c r="G2681" s="1">
        <v>40837</v>
      </c>
      <c r="H2681">
        <v>10</v>
      </c>
      <c r="I2681">
        <v>2011</v>
      </c>
      <c r="J2681">
        <v>-9.0083000000000002</v>
      </c>
      <c r="K2681">
        <v>-164.9983</v>
      </c>
      <c r="L2681" t="s">
        <v>1623</v>
      </c>
      <c r="M2681" t="s">
        <v>597</v>
      </c>
      <c r="N2681" s="1">
        <v>41973</v>
      </c>
      <c r="O2681">
        <v>-10.3849</v>
      </c>
      <c r="P2681">
        <v>-178.1808</v>
      </c>
      <c r="Q2681" t="s">
        <v>3</v>
      </c>
      <c r="R2681" t="s">
        <v>637</v>
      </c>
      <c r="S2681" t="s">
        <v>638</v>
      </c>
      <c r="T2681" t="s">
        <v>8</v>
      </c>
      <c r="U2681" t="s">
        <v>7</v>
      </c>
      <c r="V2681">
        <v>1139.7233000000001</v>
      </c>
      <c r="W2681">
        <v>0.78</v>
      </c>
      <c r="X2681">
        <v>1</v>
      </c>
      <c r="Y2681">
        <v>106</v>
      </c>
      <c r="Z2681">
        <v>109</v>
      </c>
      <c r="AA2681">
        <v>0</v>
      </c>
      <c r="AB2681">
        <v>0</v>
      </c>
      <c r="AC2681">
        <v>240</v>
      </c>
      <c r="AD2681">
        <v>1000</v>
      </c>
      <c r="AE2681">
        <v>2020</v>
      </c>
      <c r="AF2681">
        <v>0</v>
      </c>
      <c r="AG2681">
        <v>0</v>
      </c>
      <c r="AH2681">
        <v>0</v>
      </c>
      <c r="AI2681">
        <v>0</v>
      </c>
      <c r="AJ2681">
        <v>0</v>
      </c>
      <c r="AK2681">
        <v>0</v>
      </c>
      <c r="AL2681">
        <v>0</v>
      </c>
      <c r="AM2681">
        <v>0</v>
      </c>
      <c r="AN2681">
        <v>0</v>
      </c>
      <c r="AO2681">
        <v>0</v>
      </c>
      <c r="AP2681">
        <v>0</v>
      </c>
      <c r="AQ2681">
        <v>0</v>
      </c>
      <c r="AR2681">
        <v>0</v>
      </c>
      <c r="AS2681">
        <v>0</v>
      </c>
      <c r="AT2681">
        <v>0</v>
      </c>
      <c r="AU2681">
        <v>0</v>
      </c>
      <c r="AV2681">
        <v>0</v>
      </c>
      <c r="AW2681">
        <v>0</v>
      </c>
      <c r="AX2681">
        <v>1</v>
      </c>
    </row>
    <row r="2682" spans="1:50" x14ac:dyDescent="0.25">
      <c r="A2682" s="36">
        <v>5903419</v>
      </c>
      <c r="B2682" s="36">
        <v>39941</v>
      </c>
      <c r="C2682" t="s">
        <v>64</v>
      </c>
      <c r="D2682">
        <v>3733</v>
      </c>
      <c r="E2682">
        <v>4084</v>
      </c>
      <c r="F2682" s="1">
        <v>40831</v>
      </c>
      <c r="G2682" s="1">
        <v>40837</v>
      </c>
      <c r="H2682">
        <v>10</v>
      </c>
      <c r="I2682">
        <v>2011</v>
      </c>
      <c r="J2682">
        <v>-8.9883000000000006</v>
      </c>
      <c r="K2682">
        <v>-157.4966</v>
      </c>
      <c r="L2682" t="s">
        <v>1623</v>
      </c>
      <c r="M2682" t="s">
        <v>597</v>
      </c>
      <c r="N2682" s="1">
        <v>41971</v>
      </c>
      <c r="O2682">
        <v>-10.816700000000001</v>
      </c>
      <c r="P2682">
        <v>-174.1679</v>
      </c>
      <c r="Q2682" t="s">
        <v>3</v>
      </c>
      <c r="R2682" t="s">
        <v>637</v>
      </c>
      <c r="S2682" t="s">
        <v>638</v>
      </c>
      <c r="T2682" t="s">
        <v>8</v>
      </c>
      <c r="U2682" t="s">
        <v>7</v>
      </c>
      <c r="V2682">
        <v>1139.4898000000001</v>
      </c>
      <c r="W2682">
        <v>0.78</v>
      </c>
      <c r="X2682">
        <v>1</v>
      </c>
      <c r="Y2682">
        <v>113</v>
      </c>
      <c r="Z2682">
        <v>60</v>
      </c>
      <c r="AA2682">
        <v>0</v>
      </c>
      <c r="AB2682">
        <v>0</v>
      </c>
      <c r="AC2682">
        <v>240</v>
      </c>
      <c r="AD2682">
        <v>1000</v>
      </c>
      <c r="AE2682">
        <v>2020</v>
      </c>
      <c r="AF2682">
        <v>0</v>
      </c>
      <c r="AG2682">
        <v>0</v>
      </c>
      <c r="AH2682">
        <v>0</v>
      </c>
      <c r="AI2682">
        <v>0</v>
      </c>
      <c r="AJ2682">
        <v>0</v>
      </c>
      <c r="AK2682">
        <v>0</v>
      </c>
      <c r="AL2682">
        <v>0</v>
      </c>
      <c r="AM2682">
        <v>0</v>
      </c>
      <c r="AN2682">
        <v>0</v>
      </c>
      <c r="AO2682">
        <v>0</v>
      </c>
      <c r="AP2682">
        <v>0</v>
      </c>
      <c r="AQ2682">
        <v>0</v>
      </c>
      <c r="AR2682">
        <v>0</v>
      </c>
      <c r="AS2682">
        <v>0</v>
      </c>
      <c r="AT2682">
        <v>0</v>
      </c>
      <c r="AU2682">
        <v>0</v>
      </c>
      <c r="AV2682">
        <v>0</v>
      </c>
      <c r="AW2682">
        <v>0</v>
      </c>
      <c r="AX2682">
        <v>1</v>
      </c>
    </row>
    <row r="2683" spans="1:50" x14ac:dyDescent="0.25">
      <c r="A2683" s="36">
        <v>5903418</v>
      </c>
      <c r="B2683" s="36">
        <v>79454</v>
      </c>
      <c r="C2683" t="s">
        <v>64</v>
      </c>
      <c r="D2683">
        <v>3732</v>
      </c>
      <c r="E2683">
        <v>4291</v>
      </c>
      <c r="F2683" s="1">
        <v>40818</v>
      </c>
      <c r="G2683" s="1">
        <v>40837</v>
      </c>
      <c r="H2683">
        <v>10</v>
      </c>
      <c r="I2683">
        <v>2011</v>
      </c>
      <c r="J2683">
        <v>-9.6565999999999992</v>
      </c>
      <c r="K2683">
        <v>-136.17500000000001</v>
      </c>
      <c r="L2683" t="s">
        <v>1623</v>
      </c>
      <c r="M2683" t="s">
        <v>597</v>
      </c>
      <c r="N2683" s="1">
        <v>41968</v>
      </c>
      <c r="O2683">
        <v>-10.591200000000001</v>
      </c>
      <c r="P2683">
        <v>-142.876</v>
      </c>
      <c r="Q2683" t="s">
        <v>3</v>
      </c>
      <c r="R2683" t="s">
        <v>637</v>
      </c>
      <c r="S2683" t="s">
        <v>638</v>
      </c>
      <c r="T2683" t="s">
        <v>8</v>
      </c>
      <c r="U2683" t="s">
        <v>7</v>
      </c>
      <c r="V2683">
        <v>1149.8380999999999</v>
      </c>
      <c r="W2683">
        <v>0.78</v>
      </c>
      <c r="X2683">
        <v>1</v>
      </c>
      <c r="Y2683">
        <v>108</v>
      </c>
      <c r="Z2683">
        <v>0</v>
      </c>
      <c r="AA2683">
        <v>0</v>
      </c>
      <c r="AB2683">
        <v>0</v>
      </c>
      <c r="AC2683">
        <v>240</v>
      </c>
      <c r="AD2683">
        <v>1000</v>
      </c>
      <c r="AE2683">
        <v>2020</v>
      </c>
      <c r="AF2683">
        <v>0</v>
      </c>
      <c r="AG2683">
        <v>0</v>
      </c>
      <c r="AH2683">
        <v>0</v>
      </c>
      <c r="AI2683">
        <v>0</v>
      </c>
      <c r="AJ2683">
        <v>0</v>
      </c>
      <c r="AK2683">
        <v>0</v>
      </c>
      <c r="AL2683">
        <v>0</v>
      </c>
      <c r="AM2683">
        <v>0</v>
      </c>
      <c r="AN2683">
        <v>0</v>
      </c>
      <c r="AO2683">
        <v>0</v>
      </c>
      <c r="AP2683">
        <v>0</v>
      </c>
      <c r="AQ2683">
        <v>0</v>
      </c>
      <c r="AR2683">
        <v>0</v>
      </c>
      <c r="AS2683">
        <v>0</v>
      </c>
      <c r="AT2683">
        <v>0</v>
      </c>
      <c r="AU2683">
        <v>0</v>
      </c>
      <c r="AV2683">
        <v>0</v>
      </c>
      <c r="AW2683">
        <v>0</v>
      </c>
      <c r="AX2683">
        <v>1</v>
      </c>
    </row>
    <row r="2684" spans="1:50" x14ac:dyDescent="0.25">
      <c r="A2684" s="36">
        <v>5903416</v>
      </c>
      <c r="B2684" s="36">
        <v>105711</v>
      </c>
      <c r="C2684" t="s">
        <v>64</v>
      </c>
      <c r="D2684">
        <v>3730</v>
      </c>
      <c r="E2684">
        <v>5570</v>
      </c>
      <c r="F2684" s="1">
        <v>40822</v>
      </c>
      <c r="G2684" s="1">
        <v>40837</v>
      </c>
      <c r="H2684">
        <v>10</v>
      </c>
      <c r="I2684">
        <v>2011</v>
      </c>
      <c r="J2684">
        <v>-16.496600000000001</v>
      </c>
      <c r="K2684">
        <v>-147.9983</v>
      </c>
      <c r="L2684" t="s">
        <v>1623</v>
      </c>
      <c r="M2684" t="s">
        <v>597</v>
      </c>
      <c r="N2684" s="1">
        <v>41972</v>
      </c>
      <c r="O2684">
        <v>-16.7437</v>
      </c>
      <c r="P2684">
        <v>-154.1011</v>
      </c>
      <c r="Q2684" t="s">
        <v>3</v>
      </c>
      <c r="R2684" t="s">
        <v>637</v>
      </c>
      <c r="S2684" t="s">
        <v>638</v>
      </c>
      <c r="T2684" t="s">
        <v>8</v>
      </c>
      <c r="U2684" t="s">
        <v>7</v>
      </c>
      <c r="V2684">
        <v>1150.1213</v>
      </c>
      <c r="W2684">
        <v>0.78</v>
      </c>
      <c r="X2684">
        <v>1</v>
      </c>
      <c r="Y2684">
        <v>114</v>
      </c>
      <c r="Z2684">
        <v>40</v>
      </c>
      <c r="AA2684">
        <v>0</v>
      </c>
      <c r="AB2684">
        <v>0</v>
      </c>
      <c r="AC2684">
        <v>240</v>
      </c>
      <c r="AD2684">
        <v>1000</v>
      </c>
      <c r="AE2684">
        <v>2020</v>
      </c>
      <c r="AF2684">
        <v>0</v>
      </c>
      <c r="AG2684">
        <v>0</v>
      </c>
      <c r="AH2684">
        <v>0</v>
      </c>
      <c r="AI2684">
        <v>0</v>
      </c>
      <c r="AJ2684">
        <v>0</v>
      </c>
      <c r="AK2684">
        <v>0</v>
      </c>
      <c r="AL2684">
        <v>0</v>
      </c>
      <c r="AM2684">
        <v>0</v>
      </c>
      <c r="AN2684">
        <v>0</v>
      </c>
      <c r="AO2684">
        <v>0</v>
      </c>
      <c r="AP2684">
        <v>0</v>
      </c>
      <c r="AQ2684">
        <v>0</v>
      </c>
      <c r="AR2684">
        <v>0</v>
      </c>
      <c r="AS2684">
        <v>0</v>
      </c>
      <c r="AT2684">
        <v>0</v>
      </c>
      <c r="AU2684">
        <v>0</v>
      </c>
      <c r="AV2684">
        <v>0</v>
      </c>
      <c r="AW2684">
        <v>0</v>
      </c>
      <c r="AX2684">
        <v>1</v>
      </c>
    </row>
    <row r="2685" spans="1:50" x14ac:dyDescent="0.25">
      <c r="A2685" s="36">
        <v>5903414</v>
      </c>
      <c r="B2685" s="36">
        <v>105715</v>
      </c>
      <c r="C2685" t="s">
        <v>64</v>
      </c>
      <c r="D2685">
        <v>3728</v>
      </c>
      <c r="E2685">
        <v>5642</v>
      </c>
      <c r="F2685" s="1">
        <v>40828</v>
      </c>
      <c r="G2685" s="1">
        <v>40837</v>
      </c>
      <c r="H2685">
        <v>10</v>
      </c>
      <c r="I2685">
        <v>2011</v>
      </c>
      <c r="J2685">
        <v>-14.996600000000001</v>
      </c>
      <c r="K2685">
        <v>-149.70160000000001</v>
      </c>
      <c r="L2685" t="s">
        <v>1623</v>
      </c>
      <c r="M2685" t="s">
        <v>597</v>
      </c>
      <c r="N2685" s="1">
        <v>41967</v>
      </c>
      <c r="O2685">
        <v>-16.313800000000001</v>
      </c>
      <c r="P2685">
        <v>-162.39859999999999</v>
      </c>
      <c r="Q2685" t="s">
        <v>3</v>
      </c>
      <c r="R2685" t="s">
        <v>637</v>
      </c>
      <c r="S2685" t="s">
        <v>638</v>
      </c>
      <c r="T2685" t="s">
        <v>8</v>
      </c>
      <c r="U2685" t="s">
        <v>7</v>
      </c>
      <c r="V2685">
        <v>1139.8590999999999</v>
      </c>
      <c r="W2685">
        <v>0.78</v>
      </c>
      <c r="X2685">
        <v>1</v>
      </c>
      <c r="Y2685">
        <v>107</v>
      </c>
      <c r="Z2685">
        <v>79</v>
      </c>
      <c r="AA2685">
        <v>0</v>
      </c>
      <c r="AB2685">
        <v>0</v>
      </c>
      <c r="AC2685">
        <v>240</v>
      </c>
      <c r="AD2685">
        <v>1000</v>
      </c>
      <c r="AE2685">
        <v>2020</v>
      </c>
      <c r="AF2685">
        <v>0</v>
      </c>
      <c r="AG2685">
        <v>0</v>
      </c>
      <c r="AH2685">
        <v>0</v>
      </c>
      <c r="AI2685">
        <v>0</v>
      </c>
      <c r="AJ2685">
        <v>0</v>
      </c>
      <c r="AK2685">
        <v>0</v>
      </c>
      <c r="AL2685">
        <v>0</v>
      </c>
      <c r="AM2685">
        <v>0</v>
      </c>
      <c r="AN2685">
        <v>0</v>
      </c>
      <c r="AO2685">
        <v>0</v>
      </c>
      <c r="AP2685">
        <v>0</v>
      </c>
      <c r="AQ2685">
        <v>0</v>
      </c>
      <c r="AR2685">
        <v>0</v>
      </c>
      <c r="AS2685">
        <v>0</v>
      </c>
      <c r="AT2685">
        <v>0</v>
      </c>
      <c r="AU2685">
        <v>0</v>
      </c>
      <c r="AV2685">
        <v>0</v>
      </c>
      <c r="AW2685">
        <v>0</v>
      </c>
      <c r="AX2685">
        <v>1</v>
      </c>
    </row>
    <row r="2686" spans="1:50" x14ac:dyDescent="0.25">
      <c r="A2686" s="36">
        <v>5903412</v>
      </c>
      <c r="B2686" s="36">
        <v>105717</v>
      </c>
      <c r="C2686" t="s">
        <v>64</v>
      </c>
      <c r="D2686">
        <v>3726</v>
      </c>
      <c r="E2686">
        <v>5646</v>
      </c>
      <c r="F2686" s="1">
        <v>40810</v>
      </c>
      <c r="G2686" s="1">
        <v>40837</v>
      </c>
      <c r="H2686">
        <v>9</v>
      </c>
      <c r="I2686">
        <v>2011</v>
      </c>
      <c r="J2686">
        <v>-11.003299999999999</v>
      </c>
      <c r="K2686">
        <v>-107.00490000000001</v>
      </c>
      <c r="L2686" t="s">
        <v>1623</v>
      </c>
      <c r="M2686" t="s">
        <v>597</v>
      </c>
      <c r="N2686" s="1">
        <v>41970</v>
      </c>
      <c r="O2686">
        <v>-14.0952</v>
      </c>
      <c r="P2686">
        <v>-114.6827</v>
      </c>
      <c r="Q2686" t="s">
        <v>3</v>
      </c>
      <c r="R2686" t="s">
        <v>637</v>
      </c>
      <c r="S2686" t="s">
        <v>638</v>
      </c>
      <c r="T2686" t="s">
        <v>8</v>
      </c>
      <c r="U2686" t="s">
        <v>7</v>
      </c>
      <c r="V2686">
        <v>1159.8982000000001</v>
      </c>
      <c r="W2686">
        <v>0.78</v>
      </c>
      <c r="X2686">
        <v>1</v>
      </c>
      <c r="Y2686">
        <v>115</v>
      </c>
      <c r="Z2686">
        <v>110</v>
      </c>
      <c r="AA2686">
        <v>0</v>
      </c>
      <c r="AB2686">
        <v>0</v>
      </c>
      <c r="AC2686">
        <v>240</v>
      </c>
      <c r="AD2686">
        <v>1000</v>
      </c>
      <c r="AE2686">
        <v>2020</v>
      </c>
      <c r="AF2686">
        <v>0</v>
      </c>
      <c r="AG2686">
        <v>0</v>
      </c>
      <c r="AH2686">
        <v>0</v>
      </c>
      <c r="AI2686">
        <v>0</v>
      </c>
      <c r="AJ2686">
        <v>0</v>
      </c>
      <c r="AK2686">
        <v>0</v>
      </c>
      <c r="AL2686">
        <v>0</v>
      </c>
      <c r="AM2686">
        <v>0</v>
      </c>
      <c r="AN2686">
        <v>0</v>
      </c>
      <c r="AO2686">
        <v>0</v>
      </c>
      <c r="AP2686">
        <v>0</v>
      </c>
      <c r="AQ2686">
        <v>0</v>
      </c>
      <c r="AR2686">
        <v>0</v>
      </c>
      <c r="AS2686">
        <v>0</v>
      </c>
      <c r="AT2686">
        <v>0</v>
      </c>
      <c r="AU2686">
        <v>0</v>
      </c>
      <c r="AV2686">
        <v>0</v>
      </c>
      <c r="AW2686">
        <v>0</v>
      </c>
      <c r="AX2686">
        <v>1</v>
      </c>
    </row>
    <row r="2687" spans="1:50" x14ac:dyDescent="0.25">
      <c r="A2687" s="36">
        <v>5903410</v>
      </c>
      <c r="B2687" s="36">
        <v>105724</v>
      </c>
      <c r="C2687" t="s">
        <v>64</v>
      </c>
      <c r="D2687">
        <v>3724</v>
      </c>
      <c r="E2687">
        <v>5528</v>
      </c>
      <c r="F2687" s="1">
        <v>40802</v>
      </c>
      <c r="G2687" s="1">
        <v>40837</v>
      </c>
      <c r="H2687">
        <v>9</v>
      </c>
      <c r="I2687">
        <v>2011</v>
      </c>
      <c r="J2687">
        <v>-18.004899999999999</v>
      </c>
      <c r="K2687">
        <v>-109.0133</v>
      </c>
      <c r="L2687" t="s">
        <v>1623</v>
      </c>
      <c r="M2687" t="s">
        <v>597</v>
      </c>
      <c r="N2687" s="1">
        <v>41973</v>
      </c>
      <c r="O2687">
        <v>-18.7911</v>
      </c>
      <c r="P2687">
        <v>-102.8927</v>
      </c>
      <c r="Q2687" t="s">
        <v>3</v>
      </c>
      <c r="R2687" t="s">
        <v>637</v>
      </c>
      <c r="S2687" t="s">
        <v>638</v>
      </c>
      <c r="T2687" t="s">
        <v>8</v>
      </c>
      <c r="U2687" t="s">
        <v>7</v>
      </c>
      <c r="V2687">
        <v>1170.4458999999999</v>
      </c>
      <c r="W2687">
        <v>0.78</v>
      </c>
      <c r="X2687">
        <v>1</v>
      </c>
      <c r="Y2687">
        <v>116</v>
      </c>
      <c r="Z2687">
        <v>110</v>
      </c>
      <c r="AA2687">
        <v>0</v>
      </c>
      <c r="AB2687">
        <v>0</v>
      </c>
      <c r="AC2687">
        <v>240</v>
      </c>
      <c r="AD2687">
        <v>1000</v>
      </c>
      <c r="AE2687">
        <v>2020</v>
      </c>
      <c r="AF2687">
        <v>0</v>
      </c>
      <c r="AG2687">
        <v>0</v>
      </c>
      <c r="AH2687">
        <v>0</v>
      </c>
      <c r="AI2687">
        <v>0</v>
      </c>
      <c r="AJ2687">
        <v>0</v>
      </c>
      <c r="AK2687">
        <v>0</v>
      </c>
      <c r="AL2687">
        <v>0</v>
      </c>
      <c r="AM2687">
        <v>0</v>
      </c>
      <c r="AN2687">
        <v>0</v>
      </c>
      <c r="AO2687">
        <v>0</v>
      </c>
      <c r="AP2687">
        <v>0</v>
      </c>
      <c r="AQ2687">
        <v>0</v>
      </c>
      <c r="AR2687">
        <v>0</v>
      </c>
      <c r="AS2687">
        <v>0</v>
      </c>
      <c r="AT2687">
        <v>0</v>
      </c>
      <c r="AU2687">
        <v>0</v>
      </c>
      <c r="AV2687">
        <v>0</v>
      </c>
      <c r="AW2687">
        <v>0</v>
      </c>
      <c r="AX2687">
        <v>1</v>
      </c>
    </row>
    <row r="2688" spans="1:50" x14ac:dyDescent="0.25">
      <c r="A2688" s="36">
        <v>5903409</v>
      </c>
      <c r="B2688" s="36">
        <v>105712</v>
      </c>
      <c r="C2688" t="s">
        <v>64</v>
      </c>
      <c r="D2688">
        <v>3723</v>
      </c>
      <c r="E2688">
        <v>5571</v>
      </c>
      <c r="F2688" s="1">
        <v>40809</v>
      </c>
      <c r="G2688" s="1">
        <v>40837</v>
      </c>
      <c r="H2688">
        <v>9</v>
      </c>
      <c r="I2688">
        <v>2011</v>
      </c>
      <c r="J2688">
        <v>-10.996600000000001</v>
      </c>
      <c r="K2688">
        <v>-103.02160000000001</v>
      </c>
      <c r="L2688" t="s">
        <v>1623</v>
      </c>
      <c r="M2688" t="s">
        <v>597</v>
      </c>
      <c r="N2688" s="1">
        <v>41969</v>
      </c>
      <c r="O2688">
        <v>-13.217499999999999</v>
      </c>
      <c r="P2688">
        <v>-112.52500000000001</v>
      </c>
      <c r="Q2688" t="s">
        <v>3</v>
      </c>
      <c r="R2688" t="s">
        <v>637</v>
      </c>
      <c r="S2688" t="s">
        <v>638</v>
      </c>
      <c r="T2688" t="s">
        <v>8</v>
      </c>
      <c r="U2688" t="s">
        <v>7</v>
      </c>
      <c r="V2688">
        <v>1160.2620999999999</v>
      </c>
      <c r="W2688">
        <v>0.78</v>
      </c>
      <c r="X2688">
        <v>1</v>
      </c>
      <c r="Y2688">
        <v>115</v>
      </c>
      <c r="Z2688">
        <v>109</v>
      </c>
      <c r="AA2688">
        <v>0</v>
      </c>
      <c r="AB2688">
        <v>0</v>
      </c>
      <c r="AC2688">
        <v>240</v>
      </c>
      <c r="AD2688">
        <v>1000</v>
      </c>
      <c r="AE2688">
        <v>2020</v>
      </c>
      <c r="AF2688">
        <v>0</v>
      </c>
      <c r="AG2688">
        <v>0</v>
      </c>
      <c r="AH2688">
        <v>0</v>
      </c>
      <c r="AI2688">
        <v>0</v>
      </c>
      <c r="AJ2688">
        <v>0</v>
      </c>
      <c r="AK2688">
        <v>0</v>
      </c>
      <c r="AL2688">
        <v>0</v>
      </c>
      <c r="AM2688">
        <v>0</v>
      </c>
      <c r="AN2688">
        <v>0</v>
      </c>
      <c r="AO2688">
        <v>0</v>
      </c>
      <c r="AP2688">
        <v>0</v>
      </c>
      <c r="AQ2688">
        <v>0</v>
      </c>
      <c r="AR2688">
        <v>0</v>
      </c>
      <c r="AS2688">
        <v>0</v>
      </c>
      <c r="AT2688">
        <v>0</v>
      </c>
      <c r="AU2688">
        <v>0</v>
      </c>
      <c r="AV2688">
        <v>0</v>
      </c>
      <c r="AW2688">
        <v>0</v>
      </c>
      <c r="AX2688">
        <v>1</v>
      </c>
    </row>
    <row r="2689" spans="1:50" x14ac:dyDescent="0.25">
      <c r="A2689" s="36">
        <v>5903406</v>
      </c>
      <c r="B2689" s="36">
        <v>102280</v>
      </c>
      <c r="C2689" t="s">
        <v>64</v>
      </c>
      <c r="D2689">
        <v>3720</v>
      </c>
      <c r="E2689">
        <v>5255</v>
      </c>
      <c r="F2689" s="1">
        <v>40807</v>
      </c>
      <c r="G2689" s="1">
        <v>40837</v>
      </c>
      <c r="H2689">
        <v>9</v>
      </c>
      <c r="I2689">
        <v>2011</v>
      </c>
      <c r="J2689">
        <v>-14.0016</v>
      </c>
      <c r="K2689">
        <v>-97.996600000000001</v>
      </c>
      <c r="L2689" t="s">
        <v>1623</v>
      </c>
      <c r="M2689" t="s">
        <v>597</v>
      </c>
      <c r="N2689" s="1">
        <v>41967</v>
      </c>
      <c r="O2689">
        <v>-16.316299999999998</v>
      </c>
      <c r="P2689">
        <v>-111.4436</v>
      </c>
      <c r="Q2689" t="s">
        <v>3</v>
      </c>
      <c r="R2689" t="s">
        <v>637</v>
      </c>
      <c r="S2689" t="s">
        <v>638</v>
      </c>
      <c r="T2689" t="s">
        <v>8</v>
      </c>
      <c r="U2689" t="s">
        <v>7</v>
      </c>
      <c r="V2689">
        <v>1160.1178</v>
      </c>
      <c r="W2689">
        <v>0.78</v>
      </c>
      <c r="X2689">
        <v>1</v>
      </c>
      <c r="Y2689">
        <v>115</v>
      </c>
      <c r="Z2689">
        <v>109</v>
      </c>
      <c r="AA2689">
        <v>0</v>
      </c>
      <c r="AB2689">
        <v>0</v>
      </c>
      <c r="AC2689">
        <v>240</v>
      </c>
      <c r="AD2689">
        <v>1000</v>
      </c>
      <c r="AE2689">
        <v>2020</v>
      </c>
      <c r="AF2689">
        <v>0</v>
      </c>
      <c r="AG2689">
        <v>0</v>
      </c>
      <c r="AH2689">
        <v>0</v>
      </c>
      <c r="AI2689">
        <v>0</v>
      </c>
      <c r="AJ2689">
        <v>0</v>
      </c>
      <c r="AK2689">
        <v>0</v>
      </c>
      <c r="AL2689">
        <v>0</v>
      </c>
      <c r="AM2689">
        <v>0</v>
      </c>
      <c r="AN2689">
        <v>0</v>
      </c>
      <c r="AO2689">
        <v>0</v>
      </c>
      <c r="AP2689">
        <v>0</v>
      </c>
      <c r="AQ2689">
        <v>0</v>
      </c>
      <c r="AR2689">
        <v>0</v>
      </c>
      <c r="AS2689">
        <v>0</v>
      </c>
      <c r="AT2689">
        <v>0</v>
      </c>
      <c r="AU2689">
        <v>0</v>
      </c>
      <c r="AV2689">
        <v>0</v>
      </c>
      <c r="AW2689">
        <v>0</v>
      </c>
      <c r="AX2689">
        <v>1</v>
      </c>
    </row>
    <row r="2690" spans="1:50" x14ac:dyDescent="0.25">
      <c r="A2690" s="36">
        <v>5901894</v>
      </c>
      <c r="B2690" s="36">
        <v>79428</v>
      </c>
      <c r="C2690" t="s">
        <v>64</v>
      </c>
      <c r="D2690">
        <v>2860</v>
      </c>
      <c r="E2690">
        <v>3938</v>
      </c>
      <c r="F2690" s="1">
        <v>40814</v>
      </c>
      <c r="G2690" s="1">
        <v>40837</v>
      </c>
      <c r="H2690">
        <v>9</v>
      </c>
      <c r="I2690">
        <v>2011</v>
      </c>
      <c r="J2690">
        <v>-10.506600000000001</v>
      </c>
      <c r="K2690">
        <v>-123.0166</v>
      </c>
      <c r="L2690" t="s">
        <v>1623</v>
      </c>
      <c r="M2690" t="s">
        <v>597</v>
      </c>
      <c r="N2690" s="1">
        <v>41974</v>
      </c>
      <c r="O2690">
        <v>-9.7357999999999993</v>
      </c>
      <c r="P2690">
        <v>-133.4281</v>
      </c>
      <c r="Q2690" t="s">
        <v>3</v>
      </c>
      <c r="R2690" t="s">
        <v>637</v>
      </c>
      <c r="S2690" t="s">
        <v>638</v>
      </c>
      <c r="T2690" t="s">
        <v>8</v>
      </c>
      <c r="U2690" t="s">
        <v>7</v>
      </c>
      <c r="V2690">
        <v>1159.9275</v>
      </c>
      <c r="W2690">
        <v>0.78</v>
      </c>
      <c r="X2690">
        <v>1</v>
      </c>
      <c r="Y2690">
        <v>115</v>
      </c>
      <c r="Z2690">
        <v>110</v>
      </c>
      <c r="AA2690">
        <v>0</v>
      </c>
      <c r="AB2690">
        <v>1</v>
      </c>
      <c r="AC2690">
        <v>240</v>
      </c>
      <c r="AD2690">
        <v>1000</v>
      </c>
      <c r="AE2690">
        <v>2000</v>
      </c>
      <c r="AF2690">
        <v>0</v>
      </c>
      <c r="AG2690">
        <v>0</v>
      </c>
      <c r="AH2690">
        <v>0</v>
      </c>
      <c r="AI2690">
        <v>0</v>
      </c>
      <c r="AJ2690">
        <v>0</v>
      </c>
      <c r="AK2690">
        <v>0</v>
      </c>
      <c r="AL2690">
        <v>0</v>
      </c>
      <c r="AM2690">
        <v>0</v>
      </c>
      <c r="AN2690">
        <v>0</v>
      </c>
      <c r="AO2690">
        <v>0</v>
      </c>
      <c r="AP2690">
        <v>0</v>
      </c>
      <c r="AQ2690">
        <v>0</v>
      </c>
      <c r="AR2690">
        <v>0</v>
      </c>
      <c r="AS2690">
        <v>0</v>
      </c>
      <c r="AT2690">
        <v>0</v>
      </c>
      <c r="AU2690">
        <v>0</v>
      </c>
      <c r="AV2690">
        <v>0</v>
      </c>
      <c r="AW2690">
        <v>0</v>
      </c>
      <c r="AX2690">
        <v>1</v>
      </c>
    </row>
    <row r="2691" spans="1:50" x14ac:dyDescent="0.25">
      <c r="A2691" s="36">
        <v>3900815</v>
      </c>
      <c r="B2691" s="36">
        <v>45825</v>
      </c>
      <c r="C2691" t="s">
        <v>64</v>
      </c>
      <c r="D2691">
        <v>3782</v>
      </c>
      <c r="E2691">
        <v>2958</v>
      </c>
      <c r="F2691" s="1">
        <v>40496</v>
      </c>
      <c r="G2691" s="1">
        <v>40390</v>
      </c>
      <c r="H2691">
        <v>11</v>
      </c>
      <c r="I2691">
        <v>2010</v>
      </c>
      <c r="J2691">
        <v>-42</v>
      </c>
      <c r="K2691">
        <v>-79.997</v>
      </c>
      <c r="L2691" t="s">
        <v>1623</v>
      </c>
      <c r="M2691" t="s">
        <v>625</v>
      </c>
      <c r="N2691" s="1">
        <v>41969</v>
      </c>
      <c r="O2691">
        <v>-38.022799999999997</v>
      </c>
      <c r="P2691">
        <v>-80.6721</v>
      </c>
      <c r="Q2691" t="s">
        <v>71</v>
      </c>
      <c r="R2691" t="s">
        <v>626</v>
      </c>
      <c r="S2691" t="s">
        <v>627</v>
      </c>
      <c r="T2691" t="s">
        <v>34</v>
      </c>
      <c r="U2691" t="s">
        <v>7</v>
      </c>
      <c r="V2691">
        <v>1473.1619000000001</v>
      </c>
      <c r="W2691">
        <v>0.74</v>
      </c>
      <c r="X2691">
        <v>1</v>
      </c>
      <c r="Y2691">
        <v>135</v>
      </c>
      <c r="Z2691">
        <v>87</v>
      </c>
      <c r="AA2691">
        <v>0</v>
      </c>
      <c r="AB2691">
        <v>0</v>
      </c>
      <c r="AC2691">
        <v>250.1</v>
      </c>
      <c r="AD2691">
        <v>1000</v>
      </c>
      <c r="AE2691">
        <v>1866</v>
      </c>
      <c r="AF2691">
        <v>0</v>
      </c>
      <c r="AG2691">
        <v>0</v>
      </c>
      <c r="AH2691">
        <v>0</v>
      </c>
      <c r="AI2691">
        <v>0</v>
      </c>
      <c r="AJ2691">
        <v>0</v>
      </c>
      <c r="AK2691">
        <v>0</v>
      </c>
      <c r="AL2691">
        <v>0</v>
      </c>
      <c r="AM2691">
        <v>0</v>
      </c>
      <c r="AN2691">
        <v>0</v>
      </c>
      <c r="AO2691">
        <v>0</v>
      </c>
      <c r="AP2691">
        <v>0</v>
      </c>
      <c r="AQ2691">
        <v>0</v>
      </c>
      <c r="AR2691">
        <v>0</v>
      </c>
      <c r="AS2691">
        <v>0</v>
      </c>
      <c r="AT2691">
        <v>0</v>
      </c>
      <c r="AU2691">
        <v>0</v>
      </c>
      <c r="AV2691">
        <v>0</v>
      </c>
      <c r="AW2691">
        <v>0</v>
      </c>
      <c r="AX2691">
        <v>1</v>
      </c>
    </row>
    <row r="2692" spans="1:50" x14ac:dyDescent="0.25">
      <c r="A2692" s="36">
        <v>5903620</v>
      </c>
      <c r="B2692" s="36">
        <v>6894</v>
      </c>
      <c r="C2692" t="s">
        <v>65</v>
      </c>
      <c r="D2692">
        <v>4575</v>
      </c>
      <c r="E2692">
        <v>4575</v>
      </c>
      <c r="F2692" s="1">
        <v>40356</v>
      </c>
      <c r="G2692" s="1">
        <v>40358</v>
      </c>
      <c r="H2692">
        <v>6</v>
      </c>
      <c r="I2692">
        <v>2010</v>
      </c>
      <c r="J2692">
        <v>-15.75</v>
      </c>
      <c r="K2692">
        <v>158.5</v>
      </c>
      <c r="L2692" t="s">
        <v>1623</v>
      </c>
      <c r="M2692" t="s">
        <v>1638</v>
      </c>
      <c r="N2692" s="1">
        <v>41968</v>
      </c>
      <c r="O2692">
        <v>-12.13</v>
      </c>
      <c r="P2692">
        <v>146.16499999999999</v>
      </c>
      <c r="Q2692" t="s">
        <v>3</v>
      </c>
      <c r="R2692" t="s">
        <v>615</v>
      </c>
      <c r="S2692" t="s">
        <v>616</v>
      </c>
      <c r="T2692" t="s">
        <v>13</v>
      </c>
      <c r="U2692" t="s">
        <v>12</v>
      </c>
      <c r="V2692">
        <v>1612.6018999999999</v>
      </c>
      <c r="W2692">
        <v>0.74</v>
      </c>
      <c r="X2692">
        <v>1</v>
      </c>
      <c r="Y2692">
        <v>166</v>
      </c>
      <c r="Z2692">
        <v>19</v>
      </c>
      <c r="AA2692">
        <v>0</v>
      </c>
      <c r="AB2692">
        <v>0</v>
      </c>
      <c r="AC2692">
        <v>240</v>
      </c>
      <c r="AD2692">
        <v>1000</v>
      </c>
      <c r="AE2692">
        <v>2000</v>
      </c>
      <c r="AF2692">
        <v>0</v>
      </c>
      <c r="AG2692">
        <v>0</v>
      </c>
      <c r="AH2692">
        <v>0</v>
      </c>
      <c r="AI2692">
        <v>0</v>
      </c>
      <c r="AJ2692">
        <v>0</v>
      </c>
      <c r="AK2692">
        <v>0</v>
      </c>
      <c r="AL2692">
        <v>0</v>
      </c>
      <c r="AM2692">
        <v>0</v>
      </c>
      <c r="AN2692">
        <v>0</v>
      </c>
      <c r="AO2692">
        <v>0</v>
      </c>
      <c r="AP2692">
        <v>0</v>
      </c>
      <c r="AQ2692">
        <v>0</v>
      </c>
      <c r="AR2692">
        <v>0</v>
      </c>
      <c r="AS2692">
        <v>0</v>
      </c>
      <c r="AT2692">
        <v>0</v>
      </c>
      <c r="AU2692">
        <v>0</v>
      </c>
      <c r="AV2692">
        <v>0</v>
      </c>
      <c r="AW2692">
        <v>0</v>
      </c>
      <c r="AX2692">
        <v>1</v>
      </c>
    </row>
    <row r="2693" spans="1:50" x14ac:dyDescent="0.25">
      <c r="A2693" s="36">
        <v>5903300</v>
      </c>
      <c r="B2693" s="36">
        <v>88306</v>
      </c>
      <c r="C2693" t="s">
        <v>64</v>
      </c>
      <c r="D2693">
        <v>3553</v>
      </c>
      <c r="E2693">
        <v>2862</v>
      </c>
      <c r="F2693" s="1">
        <v>40145</v>
      </c>
      <c r="G2693" s="1">
        <v>40093</v>
      </c>
      <c r="H2693">
        <v>11</v>
      </c>
      <c r="I2693">
        <v>2009</v>
      </c>
      <c r="J2693">
        <v>-39.984000000000002</v>
      </c>
      <c r="K2693">
        <v>158</v>
      </c>
      <c r="L2693" t="s">
        <v>1623</v>
      </c>
      <c r="M2693" t="s">
        <v>625</v>
      </c>
      <c r="N2693" s="1">
        <v>41967</v>
      </c>
      <c r="O2693">
        <v>-39.038899999999998</v>
      </c>
      <c r="P2693">
        <v>163.0889</v>
      </c>
      <c r="Q2693" t="s">
        <v>71</v>
      </c>
      <c r="R2693" t="s">
        <v>626</v>
      </c>
      <c r="S2693" t="s">
        <v>627</v>
      </c>
      <c r="T2693" t="s">
        <v>34</v>
      </c>
      <c r="U2693" t="s">
        <v>7</v>
      </c>
      <c r="V2693">
        <v>1822.4158</v>
      </c>
      <c r="W2693">
        <v>0.74</v>
      </c>
      <c r="X2693">
        <v>1</v>
      </c>
      <c r="Y2693">
        <v>178</v>
      </c>
      <c r="Z2693">
        <v>160</v>
      </c>
      <c r="AA2693">
        <v>0</v>
      </c>
      <c r="AB2693">
        <v>0</v>
      </c>
      <c r="AC2693">
        <v>249.3</v>
      </c>
      <c r="AD2693">
        <v>1000</v>
      </c>
      <c r="AE2693">
        <v>1836</v>
      </c>
      <c r="AF2693">
        <v>0</v>
      </c>
      <c r="AG2693">
        <v>0</v>
      </c>
      <c r="AH2693">
        <v>0</v>
      </c>
      <c r="AI2693">
        <v>0</v>
      </c>
      <c r="AJ2693">
        <v>0</v>
      </c>
      <c r="AK2693">
        <v>0</v>
      </c>
      <c r="AL2693">
        <v>0</v>
      </c>
      <c r="AM2693">
        <v>0</v>
      </c>
      <c r="AN2693">
        <v>0</v>
      </c>
      <c r="AO2693">
        <v>0</v>
      </c>
      <c r="AP2693">
        <v>0</v>
      </c>
      <c r="AQ2693">
        <v>0</v>
      </c>
      <c r="AR2693">
        <v>0</v>
      </c>
      <c r="AS2693">
        <v>0</v>
      </c>
      <c r="AT2693">
        <v>0</v>
      </c>
      <c r="AU2693">
        <v>0</v>
      </c>
      <c r="AV2693">
        <v>0</v>
      </c>
      <c r="AW2693">
        <v>0</v>
      </c>
      <c r="AX2693">
        <v>1</v>
      </c>
    </row>
    <row r="2694" spans="1:50" x14ac:dyDescent="0.25">
      <c r="A2694" s="36">
        <v>5903305</v>
      </c>
      <c r="B2694" s="36">
        <v>22760</v>
      </c>
      <c r="C2694" t="s">
        <v>64</v>
      </c>
      <c r="D2694">
        <v>3557</v>
      </c>
      <c r="E2694">
        <v>2880</v>
      </c>
      <c r="F2694" s="1">
        <v>40164</v>
      </c>
      <c r="G2694" s="1">
        <v>40093</v>
      </c>
      <c r="H2694">
        <v>12</v>
      </c>
      <c r="I2694">
        <v>2009</v>
      </c>
      <c r="J2694">
        <v>-27.501000000000001</v>
      </c>
      <c r="K2694">
        <v>100.965</v>
      </c>
      <c r="L2694" t="s">
        <v>1623</v>
      </c>
      <c r="M2694" t="s">
        <v>625</v>
      </c>
      <c r="N2694" s="1">
        <v>41969</v>
      </c>
      <c r="O2694">
        <v>-33.302</v>
      </c>
      <c r="P2694">
        <v>88.984300000000005</v>
      </c>
      <c r="Q2694" t="s">
        <v>71</v>
      </c>
      <c r="R2694" t="s">
        <v>626</v>
      </c>
      <c r="S2694" t="s">
        <v>627</v>
      </c>
      <c r="T2694" t="s">
        <v>34</v>
      </c>
      <c r="U2694" t="s">
        <v>7</v>
      </c>
      <c r="V2694">
        <v>1805.4483</v>
      </c>
      <c r="W2694">
        <v>0.74</v>
      </c>
      <c r="X2694">
        <v>1</v>
      </c>
      <c r="Y2694">
        <v>182</v>
      </c>
      <c r="Z2694">
        <v>160</v>
      </c>
      <c r="AA2694">
        <v>0</v>
      </c>
      <c r="AB2694">
        <v>0</v>
      </c>
      <c r="AC2694">
        <v>246.8</v>
      </c>
      <c r="AD2694">
        <v>1000</v>
      </c>
      <c r="AE2694">
        <v>1536</v>
      </c>
      <c r="AF2694">
        <v>0</v>
      </c>
      <c r="AG2694">
        <v>0</v>
      </c>
      <c r="AH2694">
        <v>0</v>
      </c>
      <c r="AI2694">
        <v>0</v>
      </c>
      <c r="AJ2694">
        <v>0</v>
      </c>
      <c r="AK2694">
        <v>0</v>
      </c>
      <c r="AL2694">
        <v>0</v>
      </c>
      <c r="AM2694">
        <v>0</v>
      </c>
      <c r="AN2694">
        <v>0</v>
      </c>
      <c r="AO2694">
        <v>0</v>
      </c>
      <c r="AP2694">
        <v>0</v>
      </c>
      <c r="AQ2694">
        <v>0</v>
      </c>
      <c r="AR2694">
        <v>0</v>
      </c>
      <c r="AS2694">
        <v>0</v>
      </c>
      <c r="AT2694">
        <v>0</v>
      </c>
      <c r="AU2694">
        <v>0</v>
      </c>
      <c r="AV2694">
        <v>0</v>
      </c>
      <c r="AW2694">
        <v>0</v>
      </c>
      <c r="AX2694">
        <v>1</v>
      </c>
    </row>
    <row r="2695" spans="1:50" x14ac:dyDescent="0.25">
      <c r="A2695" s="36">
        <v>5903308</v>
      </c>
      <c r="B2695" s="36">
        <v>88320</v>
      </c>
      <c r="C2695" t="s">
        <v>64</v>
      </c>
      <c r="D2695">
        <v>3559</v>
      </c>
      <c r="E2695">
        <v>2890</v>
      </c>
      <c r="F2695" s="1">
        <v>40167</v>
      </c>
      <c r="G2695" s="1">
        <v>40093</v>
      </c>
      <c r="H2695">
        <v>12</v>
      </c>
      <c r="I2695">
        <v>2009</v>
      </c>
      <c r="J2695">
        <v>-24.492000000000001</v>
      </c>
      <c r="K2695">
        <v>88.995000000000005</v>
      </c>
      <c r="L2695" t="s">
        <v>1623</v>
      </c>
      <c r="M2695" t="s">
        <v>625</v>
      </c>
      <c r="N2695" s="1">
        <v>41964</v>
      </c>
      <c r="O2695">
        <v>-27.982600000000001</v>
      </c>
      <c r="P2695">
        <v>77.057599999999994</v>
      </c>
      <c r="Q2695" t="s">
        <v>71</v>
      </c>
      <c r="R2695" t="s">
        <v>626</v>
      </c>
      <c r="S2695" t="s">
        <v>627</v>
      </c>
      <c r="T2695" t="s">
        <v>34</v>
      </c>
      <c r="U2695" t="s">
        <v>7</v>
      </c>
      <c r="V2695">
        <v>1797.1594</v>
      </c>
      <c r="W2695">
        <v>0.74</v>
      </c>
      <c r="X2695">
        <v>1</v>
      </c>
      <c r="Y2695">
        <v>175</v>
      </c>
      <c r="Z2695">
        <v>160</v>
      </c>
      <c r="AA2695">
        <v>0</v>
      </c>
      <c r="AB2695">
        <v>0</v>
      </c>
      <c r="AC2695">
        <v>246.8</v>
      </c>
      <c r="AD2695">
        <v>1000</v>
      </c>
      <c r="AE2695">
        <v>1536</v>
      </c>
      <c r="AF2695">
        <v>0</v>
      </c>
      <c r="AG2695">
        <v>0</v>
      </c>
      <c r="AH2695">
        <v>0</v>
      </c>
      <c r="AI2695">
        <v>0</v>
      </c>
      <c r="AJ2695">
        <v>0</v>
      </c>
      <c r="AK2695">
        <v>0</v>
      </c>
      <c r="AL2695">
        <v>0</v>
      </c>
      <c r="AM2695">
        <v>0</v>
      </c>
      <c r="AN2695">
        <v>0</v>
      </c>
      <c r="AO2695">
        <v>0</v>
      </c>
      <c r="AP2695">
        <v>0</v>
      </c>
      <c r="AQ2695">
        <v>0</v>
      </c>
      <c r="AR2695">
        <v>0</v>
      </c>
      <c r="AS2695">
        <v>0</v>
      </c>
      <c r="AT2695">
        <v>0</v>
      </c>
      <c r="AU2695">
        <v>0</v>
      </c>
      <c r="AV2695">
        <v>0</v>
      </c>
      <c r="AW2695">
        <v>0</v>
      </c>
      <c r="AX2695">
        <v>1</v>
      </c>
    </row>
    <row r="2696" spans="1:50" x14ac:dyDescent="0.25">
      <c r="A2696" s="36">
        <v>5903310</v>
      </c>
      <c r="B2696" s="36">
        <v>88327</v>
      </c>
      <c r="C2696" t="s">
        <v>64</v>
      </c>
      <c r="D2696">
        <v>3562</v>
      </c>
      <c r="E2696">
        <v>2897</v>
      </c>
      <c r="F2696" s="1">
        <v>40169</v>
      </c>
      <c r="G2696" s="1">
        <v>40093</v>
      </c>
      <c r="H2696">
        <v>12</v>
      </c>
      <c r="I2696">
        <v>2009</v>
      </c>
      <c r="J2696">
        <v>-23.448</v>
      </c>
      <c r="K2696">
        <v>80.997</v>
      </c>
      <c r="L2696" t="s">
        <v>1623</v>
      </c>
      <c r="M2696" t="s">
        <v>625</v>
      </c>
      <c r="N2696" s="1">
        <v>41969</v>
      </c>
      <c r="O2696">
        <v>-26.9649</v>
      </c>
      <c r="P2696">
        <v>50.860300000000002</v>
      </c>
      <c r="Q2696" t="s">
        <v>71</v>
      </c>
      <c r="R2696" t="s">
        <v>626</v>
      </c>
      <c r="S2696" t="s">
        <v>627</v>
      </c>
      <c r="T2696" t="s">
        <v>34</v>
      </c>
      <c r="U2696" t="s">
        <v>7</v>
      </c>
      <c r="V2696">
        <v>1800.105</v>
      </c>
      <c r="W2696">
        <v>0.74</v>
      </c>
      <c r="X2696">
        <v>1</v>
      </c>
      <c r="Y2696">
        <v>181</v>
      </c>
      <c r="Z2696">
        <v>160</v>
      </c>
      <c r="AA2696">
        <v>0</v>
      </c>
      <c r="AB2696">
        <v>0</v>
      </c>
      <c r="AC2696">
        <v>247.2</v>
      </c>
      <c r="AD2696">
        <v>1000</v>
      </c>
      <c r="AE2696">
        <v>1436</v>
      </c>
      <c r="AF2696">
        <v>0</v>
      </c>
      <c r="AG2696">
        <v>0</v>
      </c>
      <c r="AH2696">
        <v>0</v>
      </c>
      <c r="AI2696">
        <v>0</v>
      </c>
      <c r="AJ2696">
        <v>0</v>
      </c>
      <c r="AK2696">
        <v>0</v>
      </c>
      <c r="AL2696">
        <v>0</v>
      </c>
      <c r="AM2696">
        <v>0</v>
      </c>
      <c r="AN2696">
        <v>0</v>
      </c>
      <c r="AO2696">
        <v>0</v>
      </c>
      <c r="AP2696">
        <v>0</v>
      </c>
      <c r="AQ2696">
        <v>0</v>
      </c>
      <c r="AR2696">
        <v>0</v>
      </c>
      <c r="AS2696">
        <v>0</v>
      </c>
      <c r="AT2696">
        <v>0</v>
      </c>
      <c r="AU2696">
        <v>0</v>
      </c>
      <c r="AV2696">
        <v>0</v>
      </c>
      <c r="AW2696">
        <v>0</v>
      </c>
      <c r="AX2696">
        <v>1</v>
      </c>
    </row>
    <row r="2697" spans="1:50" x14ac:dyDescent="0.25">
      <c r="A2697" s="36">
        <v>1901416</v>
      </c>
      <c r="B2697" s="36">
        <v>88329</v>
      </c>
      <c r="C2697" t="s">
        <v>64</v>
      </c>
      <c r="D2697">
        <v>3573</v>
      </c>
      <c r="E2697">
        <v>2899</v>
      </c>
      <c r="F2697" s="1">
        <v>40170</v>
      </c>
      <c r="G2697" s="1">
        <v>40093</v>
      </c>
      <c r="H2697">
        <v>12</v>
      </c>
      <c r="I2697">
        <v>2009</v>
      </c>
      <c r="J2697">
        <v>-23.501999999999999</v>
      </c>
      <c r="K2697">
        <v>77</v>
      </c>
      <c r="L2697" t="s">
        <v>1623</v>
      </c>
      <c r="M2697" t="s">
        <v>625</v>
      </c>
      <c r="N2697" s="1">
        <v>41968</v>
      </c>
      <c r="O2697">
        <v>-27.942799999999998</v>
      </c>
      <c r="P2697">
        <v>46.401699999999998</v>
      </c>
      <c r="Q2697" t="s">
        <v>71</v>
      </c>
      <c r="R2697" t="s">
        <v>626</v>
      </c>
      <c r="S2697" t="s">
        <v>627</v>
      </c>
      <c r="T2697" t="s">
        <v>34</v>
      </c>
      <c r="U2697" t="s">
        <v>7</v>
      </c>
      <c r="V2697">
        <v>1798.9186</v>
      </c>
      <c r="W2697">
        <v>0.74</v>
      </c>
      <c r="X2697">
        <v>1</v>
      </c>
      <c r="Y2697">
        <v>181</v>
      </c>
      <c r="Z2697">
        <v>140</v>
      </c>
      <c r="AA2697">
        <v>0</v>
      </c>
      <c r="AB2697">
        <v>0</v>
      </c>
      <c r="AC2697">
        <v>247.2</v>
      </c>
      <c r="AD2697">
        <v>1000</v>
      </c>
      <c r="AE2697">
        <v>1436</v>
      </c>
      <c r="AF2697">
        <v>0</v>
      </c>
      <c r="AG2697">
        <v>0</v>
      </c>
      <c r="AH2697">
        <v>0</v>
      </c>
      <c r="AI2697">
        <v>0</v>
      </c>
      <c r="AJ2697">
        <v>0</v>
      </c>
      <c r="AK2697">
        <v>0</v>
      </c>
      <c r="AL2697">
        <v>0</v>
      </c>
      <c r="AM2697">
        <v>0</v>
      </c>
      <c r="AN2697">
        <v>0</v>
      </c>
      <c r="AO2697">
        <v>0</v>
      </c>
      <c r="AP2697">
        <v>0</v>
      </c>
      <c r="AQ2697">
        <v>0</v>
      </c>
      <c r="AR2697">
        <v>0</v>
      </c>
      <c r="AS2697">
        <v>0</v>
      </c>
      <c r="AT2697">
        <v>0</v>
      </c>
      <c r="AU2697">
        <v>0</v>
      </c>
      <c r="AV2697">
        <v>0</v>
      </c>
      <c r="AW2697">
        <v>0</v>
      </c>
      <c r="AX2697">
        <v>1</v>
      </c>
    </row>
    <row r="2698" spans="1:50" x14ac:dyDescent="0.25">
      <c r="A2698" s="36">
        <v>1901418</v>
      </c>
      <c r="B2698" s="36">
        <v>88331</v>
      </c>
      <c r="C2698" t="s">
        <v>64</v>
      </c>
      <c r="D2698">
        <v>3564</v>
      </c>
      <c r="E2698">
        <v>2901</v>
      </c>
      <c r="F2698" s="1">
        <v>40172</v>
      </c>
      <c r="G2698" s="1">
        <v>40093</v>
      </c>
      <c r="H2698">
        <v>12</v>
      </c>
      <c r="I2698">
        <v>2009</v>
      </c>
      <c r="J2698">
        <v>-23.49</v>
      </c>
      <c r="K2698">
        <v>69.001999999999995</v>
      </c>
      <c r="L2698" t="s">
        <v>1623</v>
      </c>
      <c r="M2698" t="s">
        <v>625</v>
      </c>
      <c r="N2698" s="1">
        <v>41971</v>
      </c>
      <c r="O2698">
        <v>-53.320500000000003</v>
      </c>
      <c r="P2698">
        <v>93.026200000000003</v>
      </c>
      <c r="Q2698" t="s">
        <v>71</v>
      </c>
      <c r="R2698" t="s">
        <v>626</v>
      </c>
      <c r="S2698" t="s">
        <v>627</v>
      </c>
      <c r="T2698" t="s">
        <v>34</v>
      </c>
      <c r="U2698" t="s">
        <v>7</v>
      </c>
      <c r="V2698">
        <v>1799.4381000000001</v>
      </c>
      <c r="W2698">
        <v>0.74</v>
      </c>
      <c r="X2698">
        <v>1</v>
      </c>
      <c r="Y2698">
        <v>181</v>
      </c>
      <c r="Z2698">
        <v>140</v>
      </c>
      <c r="AA2698">
        <v>0</v>
      </c>
      <c r="AB2698">
        <v>0</v>
      </c>
      <c r="AC2698">
        <v>247.2</v>
      </c>
      <c r="AD2698">
        <v>1000</v>
      </c>
      <c r="AE2698">
        <v>1436</v>
      </c>
      <c r="AF2698">
        <v>0</v>
      </c>
      <c r="AG2698">
        <v>0</v>
      </c>
      <c r="AH2698">
        <v>0</v>
      </c>
      <c r="AI2698">
        <v>0</v>
      </c>
      <c r="AJ2698">
        <v>0</v>
      </c>
      <c r="AK2698">
        <v>0</v>
      </c>
      <c r="AL2698">
        <v>0</v>
      </c>
      <c r="AM2698">
        <v>0</v>
      </c>
      <c r="AN2698">
        <v>0</v>
      </c>
      <c r="AO2698">
        <v>0</v>
      </c>
      <c r="AP2698">
        <v>0</v>
      </c>
      <c r="AQ2698">
        <v>0</v>
      </c>
      <c r="AR2698">
        <v>0</v>
      </c>
      <c r="AS2698">
        <v>0</v>
      </c>
      <c r="AT2698">
        <v>0</v>
      </c>
      <c r="AU2698">
        <v>0</v>
      </c>
      <c r="AV2698">
        <v>0</v>
      </c>
      <c r="AW2698">
        <v>0</v>
      </c>
      <c r="AX2698">
        <v>1</v>
      </c>
    </row>
    <row r="2699" spans="1:50" x14ac:dyDescent="0.25">
      <c r="A2699" s="36">
        <v>5903989</v>
      </c>
      <c r="B2699" s="36">
        <v>41374</v>
      </c>
      <c r="C2699" t="s">
        <v>64</v>
      </c>
      <c r="D2699">
        <v>4395</v>
      </c>
      <c r="E2699">
        <v>6227</v>
      </c>
      <c r="F2699" s="1">
        <v>41253</v>
      </c>
      <c r="G2699" s="1">
        <v>41256</v>
      </c>
      <c r="H2699">
        <v>12</v>
      </c>
      <c r="I2699">
        <v>2012</v>
      </c>
      <c r="J2699">
        <v>-39.508299999999998</v>
      </c>
      <c r="K2699">
        <v>-169.98830000000001</v>
      </c>
      <c r="L2699" t="s">
        <v>1623</v>
      </c>
      <c r="M2699" t="s">
        <v>597</v>
      </c>
      <c r="N2699" s="1">
        <v>41966</v>
      </c>
      <c r="O2699">
        <v>-36.418199999999999</v>
      </c>
      <c r="P2699">
        <v>-172.946</v>
      </c>
      <c r="Q2699" t="s">
        <v>3</v>
      </c>
      <c r="R2699" t="s">
        <v>637</v>
      </c>
      <c r="S2699" t="s">
        <v>638</v>
      </c>
      <c r="T2699" t="s">
        <v>8</v>
      </c>
      <c r="U2699" t="s">
        <v>7</v>
      </c>
      <c r="V2699">
        <v>712.71410000000003</v>
      </c>
      <c r="W2699">
        <v>0.86</v>
      </c>
      <c r="X2699">
        <v>1</v>
      </c>
      <c r="Y2699">
        <v>71</v>
      </c>
      <c r="Z2699">
        <v>0</v>
      </c>
      <c r="AA2699">
        <v>0</v>
      </c>
      <c r="AB2699">
        <v>0</v>
      </c>
      <c r="AC2699">
        <v>240</v>
      </c>
      <c r="AD2699">
        <v>1000</v>
      </c>
      <c r="AE2699">
        <v>2020</v>
      </c>
      <c r="AF2699">
        <v>0</v>
      </c>
      <c r="AG2699">
        <v>0</v>
      </c>
      <c r="AH2699">
        <v>0</v>
      </c>
      <c r="AI2699">
        <v>0</v>
      </c>
      <c r="AJ2699">
        <v>0</v>
      </c>
      <c r="AK2699">
        <v>0</v>
      </c>
      <c r="AL2699">
        <v>0</v>
      </c>
      <c r="AM2699">
        <v>0</v>
      </c>
      <c r="AN2699">
        <v>0</v>
      </c>
      <c r="AO2699">
        <v>0</v>
      </c>
      <c r="AP2699">
        <v>0</v>
      </c>
      <c r="AQ2699">
        <v>0</v>
      </c>
      <c r="AR2699">
        <v>0</v>
      </c>
      <c r="AS2699">
        <v>0</v>
      </c>
      <c r="AT2699">
        <v>0</v>
      </c>
      <c r="AU2699">
        <v>0</v>
      </c>
      <c r="AV2699">
        <v>0</v>
      </c>
      <c r="AW2699">
        <v>0</v>
      </c>
      <c r="AX2699">
        <v>1</v>
      </c>
    </row>
    <row r="2700" spans="1:50" x14ac:dyDescent="0.25">
      <c r="A2700" s="36">
        <v>5903988</v>
      </c>
      <c r="B2700" s="36">
        <v>41372</v>
      </c>
      <c r="C2700" t="s">
        <v>64</v>
      </c>
      <c r="D2700">
        <v>4394</v>
      </c>
      <c r="E2700">
        <v>6226</v>
      </c>
      <c r="F2700" s="1">
        <v>41255</v>
      </c>
      <c r="G2700" s="1">
        <v>41256</v>
      </c>
      <c r="H2700">
        <v>12</v>
      </c>
      <c r="I2700">
        <v>2012</v>
      </c>
      <c r="J2700">
        <v>-41.521599999999999</v>
      </c>
      <c r="K2700">
        <v>-177.9983</v>
      </c>
      <c r="L2700" t="s">
        <v>1623</v>
      </c>
      <c r="M2700" t="s">
        <v>597</v>
      </c>
      <c r="N2700" s="1">
        <v>41968</v>
      </c>
      <c r="O2700">
        <v>-43.177700000000002</v>
      </c>
      <c r="P2700">
        <v>-168.61760000000001</v>
      </c>
      <c r="Q2700" t="s">
        <v>3</v>
      </c>
      <c r="R2700" t="s">
        <v>637</v>
      </c>
      <c r="S2700" t="s">
        <v>638</v>
      </c>
      <c r="T2700" t="s">
        <v>8</v>
      </c>
      <c r="U2700" t="s">
        <v>7</v>
      </c>
      <c r="V2700">
        <v>712.98940000000005</v>
      </c>
      <c r="W2700">
        <v>0.86</v>
      </c>
      <c r="X2700">
        <v>1</v>
      </c>
      <c r="Y2700">
        <v>71</v>
      </c>
      <c r="Z2700">
        <v>32</v>
      </c>
      <c r="AA2700">
        <v>0</v>
      </c>
      <c r="AB2700">
        <v>1</v>
      </c>
      <c r="AC2700">
        <v>240</v>
      </c>
      <c r="AD2700">
        <v>1000</v>
      </c>
      <c r="AE2700">
        <v>2020</v>
      </c>
      <c r="AF2700">
        <v>0</v>
      </c>
      <c r="AG2700">
        <v>0</v>
      </c>
      <c r="AH2700">
        <v>0</v>
      </c>
      <c r="AI2700">
        <v>0</v>
      </c>
      <c r="AJ2700">
        <v>0</v>
      </c>
      <c r="AK2700">
        <v>0</v>
      </c>
      <c r="AL2700">
        <v>0</v>
      </c>
      <c r="AM2700">
        <v>0</v>
      </c>
      <c r="AN2700">
        <v>0</v>
      </c>
      <c r="AO2700">
        <v>0</v>
      </c>
      <c r="AP2700">
        <v>0</v>
      </c>
      <c r="AQ2700">
        <v>0</v>
      </c>
      <c r="AR2700">
        <v>0</v>
      </c>
      <c r="AS2700">
        <v>0</v>
      </c>
      <c r="AT2700">
        <v>0</v>
      </c>
      <c r="AU2700">
        <v>0</v>
      </c>
      <c r="AV2700">
        <v>0</v>
      </c>
      <c r="AW2700">
        <v>0</v>
      </c>
      <c r="AX2700">
        <v>1</v>
      </c>
    </row>
    <row r="2701" spans="1:50" x14ac:dyDescent="0.25">
      <c r="A2701" s="36">
        <v>5903987</v>
      </c>
      <c r="B2701" s="36">
        <v>41370</v>
      </c>
      <c r="C2701" t="s">
        <v>64</v>
      </c>
      <c r="D2701">
        <v>4393</v>
      </c>
      <c r="E2701">
        <v>6225</v>
      </c>
      <c r="F2701" s="1">
        <v>41251</v>
      </c>
      <c r="G2701" s="1">
        <v>41256</v>
      </c>
      <c r="H2701">
        <v>12</v>
      </c>
      <c r="I2701">
        <v>2012</v>
      </c>
      <c r="J2701">
        <v>-37.496600000000001</v>
      </c>
      <c r="K2701">
        <v>-161.98830000000001</v>
      </c>
      <c r="L2701" t="s">
        <v>1623</v>
      </c>
      <c r="M2701" t="s">
        <v>597</v>
      </c>
      <c r="N2701" s="1">
        <v>41974</v>
      </c>
      <c r="O2701">
        <v>-35.819000000000003</v>
      </c>
      <c r="P2701">
        <v>-159.02180000000001</v>
      </c>
      <c r="Q2701" t="s">
        <v>3</v>
      </c>
      <c r="R2701" t="s">
        <v>637</v>
      </c>
      <c r="S2701" t="s">
        <v>638</v>
      </c>
      <c r="T2701" t="s">
        <v>8</v>
      </c>
      <c r="U2701" t="s">
        <v>7</v>
      </c>
      <c r="V2701">
        <v>722.87339999999995</v>
      </c>
      <c r="W2701">
        <v>0.86</v>
      </c>
      <c r="X2701">
        <v>1</v>
      </c>
      <c r="Y2701">
        <v>62</v>
      </c>
      <c r="Z2701">
        <v>28</v>
      </c>
      <c r="AA2701">
        <v>0</v>
      </c>
      <c r="AB2701">
        <v>1</v>
      </c>
      <c r="AC2701">
        <v>240</v>
      </c>
      <c r="AD2701">
        <v>1000</v>
      </c>
      <c r="AE2701">
        <v>2020</v>
      </c>
      <c r="AF2701">
        <v>0</v>
      </c>
      <c r="AG2701">
        <v>0</v>
      </c>
      <c r="AH2701">
        <v>0</v>
      </c>
      <c r="AI2701">
        <v>0</v>
      </c>
      <c r="AJ2701">
        <v>0</v>
      </c>
      <c r="AK2701">
        <v>0</v>
      </c>
      <c r="AL2701">
        <v>0</v>
      </c>
      <c r="AM2701">
        <v>0</v>
      </c>
      <c r="AN2701">
        <v>0</v>
      </c>
      <c r="AO2701">
        <v>0</v>
      </c>
      <c r="AP2701">
        <v>0</v>
      </c>
      <c r="AQ2701">
        <v>0</v>
      </c>
      <c r="AR2701">
        <v>0</v>
      </c>
      <c r="AS2701">
        <v>0</v>
      </c>
      <c r="AT2701">
        <v>0</v>
      </c>
      <c r="AU2701">
        <v>0</v>
      </c>
      <c r="AV2701">
        <v>0</v>
      </c>
      <c r="AW2701">
        <v>0</v>
      </c>
      <c r="AX2701">
        <v>1</v>
      </c>
    </row>
    <row r="2702" spans="1:50" x14ac:dyDescent="0.25">
      <c r="A2702" s="36">
        <v>5903986</v>
      </c>
      <c r="B2702" s="36">
        <v>41369</v>
      </c>
      <c r="C2702" t="s">
        <v>64</v>
      </c>
      <c r="D2702">
        <v>4392</v>
      </c>
      <c r="E2702">
        <v>6224</v>
      </c>
      <c r="F2702" s="1">
        <v>41251</v>
      </c>
      <c r="G2702" s="1">
        <v>41256</v>
      </c>
      <c r="H2702">
        <v>12</v>
      </c>
      <c r="I2702">
        <v>2012</v>
      </c>
      <c r="J2702">
        <v>-37.006599999999999</v>
      </c>
      <c r="K2702">
        <v>-159.9966</v>
      </c>
      <c r="L2702" t="s">
        <v>1623</v>
      </c>
      <c r="M2702" t="s">
        <v>597</v>
      </c>
      <c r="N2702" s="1">
        <v>41974</v>
      </c>
      <c r="O2702">
        <v>-39.047800000000002</v>
      </c>
      <c r="P2702">
        <v>-162.72909999999999</v>
      </c>
      <c r="Q2702" t="s">
        <v>3</v>
      </c>
      <c r="R2702" t="s">
        <v>637</v>
      </c>
      <c r="S2702" t="s">
        <v>638</v>
      </c>
      <c r="T2702" t="s">
        <v>8</v>
      </c>
      <c r="U2702" t="s">
        <v>7</v>
      </c>
      <c r="V2702">
        <v>723.01800000000003</v>
      </c>
      <c r="W2702">
        <v>0.86</v>
      </c>
      <c r="X2702">
        <v>1</v>
      </c>
      <c r="Y2702">
        <v>64</v>
      </c>
      <c r="Z2702">
        <v>68</v>
      </c>
      <c r="AA2702">
        <v>0</v>
      </c>
      <c r="AB2702">
        <v>1</v>
      </c>
      <c r="AC2702">
        <v>240</v>
      </c>
      <c r="AD2702">
        <v>1000</v>
      </c>
      <c r="AE2702">
        <v>2020</v>
      </c>
      <c r="AF2702">
        <v>0</v>
      </c>
      <c r="AG2702">
        <v>0</v>
      </c>
      <c r="AH2702">
        <v>0</v>
      </c>
      <c r="AI2702">
        <v>0</v>
      </c>
      <c r="AJ2702">
        <v>0</v>
      </c>
      <c r="AK2702">
        <v>0</v>
      </c>
      <c r="AL2702">
        <v>0</v>
      </c>
      <c r="AM2702">
        <v>0</v>
      </c>
      <c r="AN2702">
        <v>0</v>
      </c>
      <c r="AO2702">
        <v>0</v>
      </c>
      <c r="AP2702">
        <v>0</v>
      </c>
      <c r="AQ2702">
        <v>0</v>
      </c>
      <c r="AR2702">
        <v>0</v>
      </c>
      <c r="AS2702">
        <v>0</v>
      </c>
      <c r="AT2702">
        <v>0</v>
      </c>
      <c r="AU2702">
        <v>0</v>
      </c>
      <c r="AV2702">
        <v>0</v>
      </c>
      <c r="AW2702">
        <v>0</v>
      </c>
      <c r="AX2702">
        <v>1</v>
      </c>
    </row>
    <row r="2703" spans="1:50" x14ac:dyDescent="0.25">
      <c r="A2703" s="36">
        <v>5904075</v>
      </c>
      <c r="B2703" s="36">
        <v>144136</v>
      </c>
      <c r="C2703" t="s">
        <v>65</v>
      </c>
      <c r="D2703">
        <v>4590</v>
      </c>
      <c r="E2703">
        <v>8115</v>
      </c>
      <c r="F2703" s="1">
        <v>41252</v>
      </c>
      <c r="G2703" s="1">
        <v>41141</v>
      </c>
      <c r="H2703">
        <v>12</v>
      </c>
      <c r="I2703">
        <v>2012</v>
      </c>
      <c r="J2703">
        <v>-38.5</v>
      </c>
      <c r="K2703">
        <v>-166.00399999999999</v>
      </c>
      <c r="L2703" t="s">
        <v>1623</v>
      </c>
      <c r="M2703" t="s">
        <v>1630</v>
      </c>
      <c r="N2703" s="1">
        <v>41975</v>
      </c>
      <c r="O2703">
        <v>-38.33</v>
      </c>
      <c r="P2703">
        <v>-165.06899999999999</v>
      </c>
      <c r="Q2703" t="s">
        <v>33</v>
      </c>
      <c r="R2703" t="s">
        <v>626</v>
      </c>
      <c r="S2703" t="s">
        <v>627</v>
      </c>
      <c r="T2703" t="s">
        <v>34</v>
      </c>
      <c r="U2703" t="s">
        <v>7</v>
      </c>
      <c r="V2703">
        <v>723.23130000000003</v>
      </c>
      <c r="W2703">
        <v>0.86</v>
      </c>
      <c r="X2703">
        <v>1</v>
      </c>
      <c r="Y2703">
        <v>70</v>
      </c>
      <c r="Z2703">
        <v>40</v>
      </c>
      <c r="AA2703">
        <v>0</v>
      </c>
      <c r="AB2703">
        <v>0</v>
      </c>
      <c r="AC2703">
        <v>240</v>
      </c>
      <c r="AD2703">
        <v>1000</v>
      </c>
      <c r="AE2703">
        <v>2000</v>
      </c>
      <c r="AF2703">
        <v>0</v>
      </c>
      <c r="AG2703">
        <v>0</v>
      </c>
      <c r="AH2703">
        <v>0</v>
      </c>
      <c r="AI2703">
        <v>0</v>
      </c>
      <c r="AJ2703">
        <v>0</v>
      </c>
      <c r="AK2703">
        <v>0</v>
      </c>
      <c r="AL2703">
        <v>0</v>
      </c>
      <c r="AM2703">
        <v>0</v>
      </c>
      <c r="AN2703">
        <v>1</v>
      </c>
      <c r="AO2703">
        <v>0</v>
      </c>
      <c r="AP2703">
        <v>0</v>
      </c>
      <c r="AQ2703">
        <v>0</v>
      </c>
      <c r="AR2703">
        <v>0</v>
      </c>
      <c r="AS2703">
        <v>0</v>
      </c>
      <c r="AT2703">
        <v>0</v>
      </c>
      <c r="AU2703">
        <v>0</v>
      </c>
      <c r="AV2703">
        <v>0</v>
      </c>
      <c r="AW2703">
        <v>0</v>
      </c>
      <c r="AX2703">
        <v>1</v>
      </c>
    </row>
    <row r="2704" spans="1:50" x14ac:dyDescent="0.25">
      <c r="A2704" s="36">
        <v>4900327</v>
      </c>
      <c r="B2704" s="36">
        <v>55788</v>
      </c>
      <c r="C2704" t="s">
        <v>64</v>
      </c>
      <c r="D2704">
        <v>1556</v>
      </c>
      <c r="E2704">
        <v>1994</v>
      </c>
      <c r="F2704" s="1">
        <v>38742</v>
      </c>
      <c r="G2704" s="1">
        <v>38744</v>
      </c>
      <c r="H2704">
        <v>1</v>
      </c>
      <c r="I2704">
        <v>2006</v>
      </c>
      <c r="J2704">
        <v>16.7</v>
      </c>
      <c r="K2704">
        <v>-120</v>
      </c>
      <c r="L2704" t="s">
        <v>1623</v>
      </c>
      <c r="M2704" t="s">
        <v>597</v>
      </c>
      <c r="N2704" s="1">
        <v>41970</v>
      </c>
      <c r="O2704">
        <v>16.117100000000001</v>
      </c>
      <c r="P2704">
        <v>-116.4686</v>
      </c>
      <c r="Q2704" t="s">
        <v>3</v>
      </c>
      <c r="R2704" t="s">
        <v>637</v>
      </c>
      <c r="S2704" t="s">
        <v>638</v>
      </c>
      <c r="T2704" t="s">
        <v>8</v>
      </c>
      <c r="U2704" t="s">
        <v>7</v>
      </c>
      <c r="V2704">
        <v>3228.1574000000001</v>
      </c>
      <c r="W2704">
        <v>0.3</v>
      </c>
      <c r="X2704">
        <v>1</v>
      </c>
      <c r="Y2704">
        <v>299</v>
      </c>
      <c r="Z2704">
        <v>284</v>
      </c>
      <c r="AA2704">
        <v>1486</v>
      </c>
      <c r="AB2704">
        <v>0</v>
      </c>
      <c r="AC2704">
        <v>254</v>
      </c>
      <c r="AD2704">
        <v>1000</v>
      </c>
      <c r="AE2704">
        <v>2000</v>
      </c>
      <c r="AF2704">
        <v>0</v>
      </c>
      <c r="AG2704">
        <v>0</v>
      </c>
      <c r="AH2704">
        <v>0</v>
      </c>
      <c r="AI2704">
        <v>0</v>
      </c>
      <c r="AJ2704">
        <v>0</v>
      </c>
      <c r="AK2704">
        <v>0</v>
      </c>
      <c r="AL2704">
        <v>0</v>
      </c>
      <c r="AM2704">
        <v>0</v>
      </c>
      <c r="AN2704">
        <v>0</v>
      </c>
      <c r="AO2704">
        <v>0</v>
      </c>
      <c r="AP2704">
        <v>0</v>
      </c>
      <c r="AQ2704">
        <v>0</v>
      </c>
      <c r="AR2704">
        <v>0</v>
      </c>
      <c r="AS2704">
        <v>0</v>
      </c>
      <c r="AT2704">
        <v>0</v>
      </c>
      <c r="AU2704">
        <v>0</v>
      </c>
      <c r="AV2704">
        <v>0</v>
      </c>
      <c r="AW2704">
        <v>0</v>
      </c>
      <c r="AX2704">
        <v>1</v>
      </c>
    </row>
    <row r="2705" spans="1:50" x14ac:dyDescent="0.25">
      <c r="A2705" s="36">
        <v>5903702</v>
      </c>
      <c r="B2705" s="36">
        <v>33174</v>
      </c>
      <c r="C2705" t="s">
        <v>64</v>
      </c>
      <c r="D2705">
        <v>3666</v>
      </c>
      <c r="E2705">
        <v>3666</v>
      </c>
      <c r="F2705" s="1">
        <v>40839</v>
      </c>
      <c r="G2705" s="1">
        <v>40849</v>
      </c>
      <c r="H2705">
        <v>10</v>
      </c>
      <c r="I2705">
        <v>2011</v>
      </c>
      <c r="J2705">
        <v>-10</v>
      </c>
      <c r="K2705">
        <v>174</v>
      </c>
      <c r="L2705" t="s">
        <v>1623</v>
      </c>
      <c r="M2705" t="s">
        <v>573</v>
      </c>
      <c r="N2705" s="1">
        <v>41970</v>
      </c>
      <c r="O2705">
        <v>-9.5457999999999998</v>
      </c>
      <c r="P2705">
        <v>165.53020000000001</v>
      </c>
      <c r="Q2705" t="s">
        <v>3</v>
      </c>
      <c r="R2705" t="s">
        <v>615</v>
      </c>
      <c r="S2705" t="s">
        <v>616</v>
      </c>
      <c r="T2705" t="s">
        <v>13</v>
      </c>
      <c r="U2705" t="s">
        <v>12</v>
      </c>
      <c r="V2705">
        <v>1131.0325</v>
      </c>
      <c r="W2705">
        <v>0.78</v>
      </c>
      <c r="X2705">
        <v>1</v>
      </c>
      <c r="Y2705">
        <v>113</v>
      </c>
      <c r="Z2705">
        <v>36</v>
      </c>
      <c r="AA2705">
        <v>0</v>
      </c>
      <c r="AB2705">
        <v>0</v>
      </c>
      <c r="AC2705">
        <v>240</v>
      </c>
      <c r="AD2705">
        <v>1000</v>
      </c>
      <c r="AE2705">
        <v>2000</v>
      </c>
      <c r="AF2705">
        <v>0</v>
      </c>
      <c r="AG2705">
        <v>0</v>
      </c>
      <c r="AH2705">
        <v>0</v>
      </c>
      <c r="AI2705">
        <v>0</v>
      </c>
      <c r="AJ2705">
        <v>0</v>
      </c>
      <c r="AK2705">
        <v>0</v>
      </c>
      <c r="AL2705">
        <v>0</v>
      </c>
      <c r="AM2705">
        <v>0</v>
      </c>
      <c r="AN2705">
        <v>0</v>
      </c>
      <c r="AO2705">
        <v>0</v>
      </c>
      <c r="AP2705">
        <v>0</v>
      </c>
      <c r="AQ2705">
        <v>0</v>
      </c>
      <c r="AR2705">
        <v>0</v>
      </c>
      <c r="AS2705">
        <v>0</v>
      </c>
      <c r="AT2705">
        <v>0</v>
      </c>
      <c r="AU2705">
        <v>0</v>
      </c>
      <c r="AV2705">
        <v>0</v>
      </c>
      <c r="AW2705">
        <v>0</v>
      </c>
      <c r="AX2705">
        <v>1</v>
      </c>
    </row>
    <row r="2706" spans="1:50" x14ac:dyDescent="0.25">
      <c r="A2706" s="36">
        <v>5903701</v>
      </c>
      <c r="B2706" s="36">
        <v>85431</v>
      </c>
      <c r="C2706" t="s">
        <v>64</v>
      </c>
      <c r="D2706">
        <v>5757</v>
      </c>
      <c r="E2706">
        <v>5757</v>
      </c>
      <c r="F2706" s="1">
        <v>40838</v>
      </c>
      <c r="G2706" s="1">
        <v>40849</v>
      </c>
      <c r="H2706">
        <v>10</v>
      </c>
      <c r="I2706">
        <v>2011</v>
      </c>
      <c r="J2706">
        <v>-9</v>
      </c>
      <c r="K2706">
        <v>177.5</v>
      </c>
      <c r="L2706" t="s">
        <v>1623</v>
      </c>
      <c r="M2706" t="s">
        <v>573</v>
      </c>
      <c r="N2706" s="1">
        <v>41969</v>
      </c>
      <c r="O2706">
        <v>-13.485200000000001</v>
      </c>
      <c r="P2706">
        <v>178.03579999999999</v>
      </c>
      <c r="Q2706" t="s">
        <v>3</v>
      </c>
      <c r="R2706" t="s">
        <v>615</v>
      </c>
      <c r="S2706" t="s">
        <v>616</v>
      </c>
      <c r="T2706" t="s">
        <v>13</v>
      </c>
      <c r="U2706" t="s">
        <v>12</v>
      </c>
      <c r="V2706">
        <v>1131.3009</v>
      </c>
      <c r="W2706">
        <v>0.78</v>
      </c>
      <c r="X2706">
        <v>1</v>
      </c>
      <c r="Y2706">
        <v>114</v>
      </c>
      <c r="Z2706">
        <v>36</v>
      </c>
      <c r="AA2706">
        <v>0</v>
      </c>
      <c r="AB2706">
        <v>0</v>
      </c>
      <c r="AC2706">
        <v>240</v>
      </c>
      <c r="AD2706">
        <v>1000</v>
      </c>
      <c r="AE2706">
        <v>2000</v>
      </c>
      <c r="AF2706">
        <v>0</v>
      </c>
      <c r="AG2706">
        <v>0</v>
      </c>
      <c r="AH2706">
        <v>0</v>
      </c>
      <c r="AI2706">
        <v>0</v>
      </c>
      <c r="AJ2706">
        <v>0</v>
      </c>
      <c r="AK2706">
        <v>0</v>
      </c>
      <c r="AL2706">
        <v>0</v>
      </c>
      <c r="AM2706">
        <v>0</v>
      </c>
      <c r="AN2706">
        <v>0</v>
      </c>
      <c r="AO2706">
        <v>0</v>
      </c>
      <c r="AP2706">
        <v>0</v>
      </c>
      <c r="AQ2706">
        <v>0</v>
      </c>
      <c r="AR2706">
        <v>0</v>
      </c>
      <c r="AS2706">
        <v>0</v>
      </c>
      <c r="AT2706">
        <v>0</v>
      </c>
      <c r="AU2706">
        <v>0</v>
      </c>
      <c r="AV2706">
        <v>0</v>
      </c>
      <c r="AW2706">
        <v>0</v>
      </c>
      <c r="AX2706">
        <v>1</v>
      </c>
    </row>
    <row r="2707" spans="1:50" x14ac:dyDescent="0.25">
      <c r="A2707" s="36">
        <v>5903699</v>
      </c>
      <c r="B2707" s="36">
        <v>85432</v>
      </c>
      <c r="C2707" t="s">
        <v>64</v>
      </c>
      <c r="D2707">
        <v>5758</v>
      </c>
      <c r="E2707">
        <v>5758</v>
      </c>
      <c r="F2707" s="1">
        <v>40837</v>
      </c>
      <c r="G2707" s="1">
        <v>40849</v>
      </c>
      <c r="H2707">
        <v>10</v>
      </c>
      <c r="I2707">
        <v>2011</v>
      </c>
      <c r="J2707">
        <v>-9</v>
      </c>
      <c r="K2707">
        <v>177.5</v>
      </c>
      <c r="L2707" t="s">
        <v>1623</v>
      </c>
      <c r="M2707" t="s">
        <v>573</v>
      </c>
      <c r="N2707" s="1">
        <v>41968</v>
      </c>
      <c r="O2707">
        <v>-9.9695</v>
      </c>
      <c r="P2707">
        <v>-179.82679999999999</v>
      </c>
      <c r="Q2707" t="s">
        <v>3</v>
      </c>
      <c r="R2707" t="s">
        <v>615</v>
      </c>
      <c r="S2707" t="s">
        <v>616</v>
      </c>
      <c r="T2707" t="s">
        <v>13</v>
      </c>
      <c r="U2707" t="s">
        <v>12</v>
      </c>
      <c r="V2707">
        <v>1131.3580999999999</v>
      </c>
      <c r="W2707">
        <v>0.78</v>
      </c>
      <c r="X2707">
        <v>1</v>
      </c>
      <c r="Y2707">
        <v>114</v>
      </c>
      <c r="Z2707">
        <v>36</v>
      </c>
      <c r="AA2707">
        <v>0</v>
      </c>
      <c r="AB2707">
        <v>0</v>
      </c>
      <c r="AC2707">
        <v>240</v>
      </c>
      <c r="AD2707">
        <v>1000</v>
      </c>
      <c r="AE2707">
        <v>2000</v>
      </c>
      <c r="AF2707">
        <v>0</v>
      </c>
      <c r="AG2707">
        <v>0</v>
      </c>
      <c r="AH2707">
        <v>0</v>
      </c>
      <c r="AI2707">
        <v>0</v>
      </c>
      <c r="AJ2707">
        <v>0</v>
      </c>
      <c r="AK2707">
        <v>0</v>
      </c>
      <c r="AL2707">
        <v>0</v>
      </c>
      <c r="AM2707">
        <v>0</v>
      </c>
      <c r="AN2707">
        <v>0</v>
      </c>
      <c r="AO2707">
        <v>0</v>
      </c>
      <c r="AP2707">
        <v>0</v>
      </c>
      <c r="AQ2707">
        <v>0</v>
      </c>
      <c r="AR2707">
        <v>0</v>
      </c>
      <c r="AS2707">
        <v>0</v>
      </c>
      <c r="AT2707">
        <v>0</v>
      </c>
      <c r="AU2707">
        <v>0</v>
      </c>
      <c r="AV2707">
        <v>0</v>
      </c>
      <c r="AW2707">
        <v>0</v>
      </c>
      <c r="AX2707">
        <v>1</v>
      </c>
    </row>
    <row r="2708" spans="1:50" x14ac:dyDescent="0.25">
      <c r="A2708" s="36">
        <v>5903700</v>
      </c>
      <c r="B2708" s="36">
        <v>7561</v>
      </c>
      <c r="C2708" t="s">
        <v>65</v>
      </c>
      <c r="D2708">
        <v>5750</v>
      </c>
      <c r="E2708">
        <v>5750</v>
      </c>
      <c r="F2708" s="1">
        <v>40836</v>
      </c>
      <c r="G2708" s="1">
        <v>40849</v>
      </c>
      <c r="H2708">
        <v>10</v>
      </c>
      <c r="I2708">
        <v>2011</v>
      </c>
      <c r="J2708">
        <v>-9</v>
      </c>
      <c r="K2708">
        <v>180</v>
      </c>
      <c r="L2708" t="s">
        <v>1623</v>
      </c>
      <c r="M2708" t="s">
        <v>573</v>
      </c>
      <c r="N2708" s="1">
        <v>41965</v>
      </c>
      <c r="O2708">
        <v>-12.801</v>
      </c>
      <c r="P2708">
        <v>-168.39400000000001</v>
      </c>
      <c r="Q2708" t="s">
        <v>3</v>
      </c>
      <c r="R2708" t="s">
        <v>615</v>
      </c>
      <c r="S2708" t="s">
        <v>616</v>
      </c>
      <c r="T2708" t="s">
        <v>13</v>
      </c>
      <c r="U2708" t="s">
        <v>12</v>
      </c>
      <c r="V2708">
        <v>1128.8451</v>
      </c>
      <c r="W2708">
        <v>0.78</v>
      </c>
      <c r="X2708">
        <v>1</v>
      </c>
      <c r="Y2708">
        <v>117</v>
      </c>
      <c r="Z2708">
        <v>0</v>
      </c>
      <c r="AA2708">
        <v>0</v>
      </c>
      <c r="AB2708">
        <v>1</v>
      </c>
      <c r="AC2708">
        <v>240</v>
      </c>
      <c r="AD2708">
        <v>1000</v>
      </c>
      <c r="AE2708">
        <v>2000</v>
      </c>
      <c r="AF2708">
        <v>0</v>
      </c>
      <c r="AG2708">
        <v>0</v>
      </c>
      <c r="AH2708">
        <v>0</v>
      </c>
      <c r="AI2708">
        <v>0</v>
      </c>
      <c r="AJ2708">
        <v>0</v>
      </c>
      <c r="AK2708">
        <v>0</v>
      </c>
      <c r="AL2708">
        <v>0</v>
      </c>
      <c r="AM2708">
        <v>0</v>
      </c>
      <c r="AN2708">
        <v>0</v>
      </c>
      <c r="AO2708">
        <v>0</v>
      </c>
      <c r="AP2708">
        <v>0</v>
      </c>
      <c r="AQ2708">
        <v>0</v>
      </c>
      <c r="AR2708">
        <v>0</v>
      </c>
      <c r="AS2708">
        <v>0</v>
      </c>
      <c r="AT2708">
        <v>0</v>
      </c>
      <c r="AU2708">
        <v>0</v>
      </c>
      <c r="AV2708">
        <v>0</v>
      </c>
      <c r="AW2708">
        <v>0</v>
      </c>
      <c r="AX2708">
        <v>1</v>
      </c>
    </row>
    <row r="2709" spans="1:50" x14ac:dyDescent="0.25">
      <c r="A2709" s="36">
        <v>5903302</v>
      </c>
      <c r="B2709" s="36">
        <v>88310</v>
      </c>
      <c r="C2709" t="s">
        <v>64</v>
      </c>
      <c r="D2709">
        <v>3555</v>
      </c>
      <c r="E2709">
        <v>2865</v>
      </c>
      <c r="F2709" s="1">
        <v>40145</v>
      </c>
      <c r="G2709" s="1">
        <v>40093</v>
      </c>
      <c r="H2709">
        <v>11</v>
      </c>
      <c r="I2709">
        <v>2009</v>
      </c>
      <c r="J2709">
        <v>-39.692999999999998</v>
      </c>
      <c r="K2709">
        <v>153.99700000000001</v>
      </c>
      <c r="L2709" t="s">
        <v>1623</v>
      </c>
      <c r="M2709" t="s">
        <v>625</v>
      </c>
      <c r="N2709" s="1">
        <v>41976</v>
      </c>
      <c r="O2709">
        <v>-38.0197</v>
      </c>
      <c r="P2709">
        <v>139.90979999999999</v>
      </c>
      <c r="Q2709" t="s">
        <v>71</v>
      </c>
      <c r="R2709" t="s">
        <v>626</v>
      </c>
      <c r="S2709" t="s">
        <v>627</v>
      </c>
      <c r="T2709" t="s">
        <v>34</v>
      </c>
      <c r="U2709" t="s">
        <v>7</v>
      </c>
      <c r="V2709">
        <v>1831.1709000000001</v>
      </c>
      <c r="W2709">
        <v>0.74</v>
      </c>
      <c r="X2709">
        <v>1</v>
      </c>
      <c r="Y2709">
        <v>184</v>
      </c>
      <c r="Z2709">
        <v>150</v>
      </c>
      <c r="AA2709">
        <v>0</v>
      </c>
      <c r="AB2709">
        <v>0</v>
      </c>
      <c r="AC2709">
        <v>249.3</v>
      </c>
      <c r="AD2709">
        <v>1000</v>
      </c>
      <c r="AE2709">
        <v>1836</v>
      </c>
      <c r="AF2709">
        <v>0</v>
      </c>
      <c r="AG2709">
        <v>0</v>
      </c>
      <c r="AH2709">
        <v>0</v>
      </c>
      <c r="AI2709">
        <v>0</v>
      </c>
      <c r="AJ2709">
        <v>0</v>
      </c>
      <c r="AK2709">
        <v>0</v>
      </c>
      <c r="AL2709">
        <v>0</v>
      </c>
      <c r="AM2709">
        <v>0</v>
      </c>
      <c r="AN2709">
        <v>0</v>
      </c>
      <c r="AO2709">
        <v>0</v>
      </c>
      <c r="AP2709">
        <v>0</v>
      </c>
      <c r="AQ2709">
        <v>0</v>
      </c>
      <c r="AR2709">
        <v>0</v>
      </c>
      <c r="AS2709">
        <v>0</v>
      </c>
      <c r="AT2709">
        <v>0</v>
      </c>
      <c r="AU2709">
        <v>0</v>
      </c>
      <c r="AV2709">
        <v>0</v>
      </c>
      <c r="AW2709">
        <v>0</v>
      </c>
      <c r="AX2709">
        <v>1</v>
      </c>
    </row>
    <row r="2710" spans="1:50" x14ac:dyDescent="0.25">
      <c r="A2710" s="36">
        <v>1901419</v>
      </c>
      <c r="B2710" s="36">
        <v>703</v>
      </c>
      <c r="C2710" t="s">
        <v>64</v>
      </c>
      <c r="D2710">
        <v>3565</v>
      </c>
      <c r="E2710">
        <v>2902</v>
      </c>
      <c r="F2710" s="1">
        <v>40172</v>
      </c>
      <c r="G2710" s="1">
        <v>40093</v>
      </c>
      <c r="H2710">
        <v>12</v>
      </c>
      <c r="I2710">
        <v>2009</v>
      </c>
      <c r="J2710">
        <v>-23.497</v>
      </c>
      <c r="K2710">
        <v>68</v>
      </c>
      <c r="L2710" t="s">
        <v>1623</v>
      </c>
      <c r="M2710" t="s">
        <v>625</v>
      </c>
      <c r="N2710" s="1">
        <v>41973</v>
      </c>
      <c r="O2710">
        <v>-27.0487</v>
      </c>
      <c r="P2710">
        <v>54.446199999999997</v>
      </c>
      <c r="Q2710" t="s">
        <v>71</v>
      </c>
      <c r="R2710" t="s">
        <v>626</v>
      </c>
      <c r="S2710" t="s">
        <v>627</v>
      </c>
      <c r="T2710" t="s">
        <v>34</v>
      </c>
      <c r="U2710" t="s">
        <v>7</v>
      </c>
      <c r="V2710">
        <v>1801.2047</v>
      </c>
      <c r="W2710">
        <v>0.74</v>
      </c>
      <c r="X2710">
        <v>1</v>
      </c>
      <c r="Y2710">
        <v>181</v>
      </c>
      <c r="Z2710">
        <v>140</v>
      </c>
      <c r="AA2710">
        <v>0</v>
      </c>
      <c r="AB2710">
        <v>0</v>
      </c>
      <c r="AC2710">
        <v>247.2</v>
      </c>
      <c r="AD2710">
        <v>1000</v>
      </c>
      <c r="AE2710">
        <v>1436</v>
      </c>
      <c r="AF2710">
        <v>0</v>
      </c>
      <c r="AG2710">
        <v>0</v>
      </c>
      <c r="AH2710">
        <v>0</v>
      </c>
      <c r="AI2710">
        <v>0</v>
      </c>
      <c r="AJ2710">
        <v>0</v>
      </c>
      <c r="AK2710">
        <v>0</v>
      </c>
      <c r="AL2710">
        <v>0</v>
      </c>
      <c r="AM2710">
        <v>0</v>
      </c>
      <c r="AN2710">
        <v>0</v>
      </c>
      <c r="AO2710">
        <v>0</v>
      </c>
      <c r="AP2710">
        <v>0</v>
      </c>
      <c r="AQ2710">
        <v>0</v>
      </c>
      <c r="AR2710">
        <v>0</v>
      </c>
      <c r="AS2710">
        <v>0</v>
      </c>
      <c r="AT2710">
        <v>0</v>
      </c>
      <c r="AU2710">
        <v>0</v>
      </c>
      <c r="AV2710">
        <v>0</v>
      </c>
      <c r="AW2710">
        <v>0</v>
      </c>
      <c r="AX2710">
        <v>1</v>
      </c>
    </row>
    <row r="2711" spans="1:50" x14ac:dyDescent="0.25">
      <c r="A2711" s="36">
        <v>1901422</v>
      </c>
      <c r="B2711" s="36">
        <v>17034</v>
      </c>
      <c r="C2711" t="s">
        <v>64</v>
      </c>
      <c r="D2711">
        <v>3568</v>
      </c>
      <c r="E2711">
        <v>2905</v>
      </c>
      <c r="F2711" s="1">
        <v>40175</v>
      </c>
      <c r="G2711" s="1">
        <v>40093</v>
      </c>
      <c r="H2711">
        <v>12</v>
      </c>
      <c r="I2711">
        <v>2009</v>
      </c>
      <c r="J2711">
        <v>-25.12</v>
      </c>
      <c r="K2711">
        <v>57.99</v>
      </c>
      <c r="L2711" t="s">
        <v>1623</v>
      </c>
      <c r="M2711" t="s">
        <v>625</v>
      </c>
      <c r="N2711" s="1">
        <v>41976</v>
      </c>
      <c r="O2711">
        <v>-25.610600000000002</v>
      </c>
      <c r="P2711">
        <v>38.380800000000001</v>
      </c>
      <c r="Q2711" t="s">
        <v>71</v>
      </c>
      <c r="R2711" t="s">
        <v>626</v>
      </c>
      <c r="S2711" t="s">
        <v>627</v>
      </c>
      <c r="T2711" t="s">
        <v>34</v>
      </c>
      <c r="U2711" t="s">
        <v>7</v>
      </c>
      <c r="V2711">
        <v>1801.1569</v>
      </c>
      <c r="W2711">
        <v>0.74</v>
      </c>
      <c r="X2711">
        <v>1</v>
      </c>
      <c r="Y2711">
        <v>181</v>
      </c>
      <c r="Z2711">
        <v>140</v>
      </c>
      <c r="AA2711">
        <v>0</v>
      </c>
      <c r="AB2711">
        <v>0</v>
      </c>
      <c r="AC2711">
        <v>247.2</v>
      </c>
      <c r="AD2711">
        <v>1000</v>
      </c>
      <c r="AE2711">
        <v>1436</v>
      </c>
      <c r="AF2711">
        <v>0</v>
      </c>
      <c r="AG2711">
        <v>0</v>
      </c>
      <c r="AH2711">
        <v>0</v>
      </c>
      <c r="AI2711">
        <v>0</v>
      </c>
      <c r="AJ2711">
        <v>0</v>
      </c>
      <c r="AK2711">
        <v>0</v>
      </c>
      <c r="AL2711">
        <v>0</v>
      </c>
      <c r="AM2711">
        <v>0</v>
      </c>
      <c r="AN2711">
        <v>0</v>
      </c>
      <c r="AO2711">
        <v>0</v>
      </c>
      <c r="AP2711">
        <v>0</v>
      </c>
      <c r="AQ2711">
        <v>0</v>
      </c>
      <c r="AR2711">
        <v>0</v>
      </c>
      <c r="AS2711">
        <v>0</v>
      </c>
      <c r="AT2711">
        <v>0</v>
      </c>
      <c r="AU2711">
        <v>0</v>
      </c>
      <c r="AV2711">
        <v>0</v>
      </c>
      <c r="AW2711">
        <v>0</v>
      </c>
      <c r="AX2711">
        <v>1</v>
      </c>
    </row>
    <row r="2712" spans="1:50" x14ac:dyDescent="0.25">
      <c r="A2712" s="36">
        <v>1901423</v>
      </c>
      <c r="B2712" s="36">
        <v>17042</v>
      </c>
      <c r="C2712" t="s">
        <v>64</v>
      </c>
      <c r="D2712">
        <v>3569</v>
      </c>
      <c r="E2712">
        <v>2906</v>
      </c>
      <c r="F2712" s="1">
        <v>40176</v>
      </c>
      <c r="G2712" s="1">
        <v>40093</v>
      </c>
      <c r="H2712">
        <v>12</v>
      </c>
      <c r="I2712">
        <v>2009</v>
      </c>
      <c r="J2712">
        <v>-26.71</v>
      </c>
      <c r="K2712">
        <v>53.997</v>
      </c>
      <c r="L2712" t="s">
        <v>1623</v>
      </c>
      <c r="M2712" t="s">
        <v>625</v>
      </c>
      <c r="N2712" s="1">
        <v>41976</v>
      </c>
      <c r="O2712">
        <v>-39.055199999999999</v>
      </c>
      <c r="P2712">
        <v>36.010300000000001</v>
      </c>
      <c r="Q2712" t="s">
        <v>71</v>
      </c>
      <c r="R2712" t="s">
        <v>626</v>
      </c>
      <c r="S2712" t="s">
        <v>627</v>
      </c>
      <c r="T2712" t="s">
        <v>34</v>
      </c>
      <c r="U2712" t="s">
        <v>7</v>
      </c>
      <c r="V2712">
        <v>1800.0121999999999</v>
      </c>
      <c r="W2712">
        <v>0.74</v>
      </c>
      <c r="X2712">
        <v>1</v>
      </c>
      <c r="Y2712">
        <v>172</v>
      </c>
      <c r="Z2712">
        <v>140</v>
      </c>
      <c r="AA2712">
        <v>0</v>
      </c>
      <c r="AB2712">
        <v>0</v>
      </c>
      <c r="AC2712">
        <v>247.2</v>
      </c>
      <c r="AD2712">
        <v>1000</v>
      </c>
      <c r="AE2712">
        <v>1436</v>
      </c>
      <c r="AF2712">
        <v>0</v>
      </c>
      <c r="AG2712">
        <v>0</v>
      </c>
      <c r="AH2712">
        <v>0</v>
      </c>
      <c r="AI2712">
        <v>0</v>
      </c>
      <c r="AJ2712">
        <v>0</v>
      </c>
      <c r="AK2712">
        <v>0</v>
      </c>
      <c r="AL2712">
        <v>0</v>
      </c>
      <c r="AM2712">
        <v>0</v>
      </c>
      <c r="AN2712">
        <v>0</v>
      </c>
      <c r="AO2712">
        <v>0</v>
      </c>
      <c r="AP2712">
        <v>0</v>
      </c>
      <c r="AQ2712">
        <v>0</v>
      </c>
      <c r="AR2712">
        <v>0</v>
      </c>
      <c r="AS2712">
        <v>0</v>
      </c>
      <c r="AT2712">
        <v>0</v>
      </c>
      <c r="AU2712">
        <v>0</v>
      </c>
      <c r="AV2712">
        <v>0</v>
      </c>
      <c r="AW2712">
        <v>0</v>
      </c>
      <c r="AX2712">
        <v>1</v>
      </c>
    </row>
    <row r="2713" spans="1:50" x14ac:dyDescent="0.25">
      <c r="A2713" s="36">
        <v>1901425</v>
      </c>
      <c r="B2713" s="36">
        <v>17074</v>
      </c>
      <c r="C2713" t="s">
        <v>64</v>
      </c>
      <c r="D2713">
        <v>3571</v>
      </c>
      <c r="E2713">
        <v>2908</v>
      </c>
      <c r="F2713" s="1">
        <v>40177</v>
      </c>
      <c r="G2713" s="1">
        <v>40093</v>
      </c>
      <c r="H2713">
        <v>12</v>
      </c>
      <c r="I2713">
        <v>2009</v>
      </c>
      <c r="J2713">
        <v>-28.706</v>
      </c>
      <c r="K2713">
        <v>48.978999999999999</v>
      </c>
      <c r="L2713" t="s">
        <v>1623</v>
      </c>
      <c r="M2713" t="s">
        <v>625</v>
      </c>
      <c r="N2713" s="1">
        <v>41967</v>
      </c>
      <c r="O2713">
        <v>-32.548999999999999</v>
      </c>
      <c r="P2713">
        <v>38.017800000000001</v>
      </c>
      <c r="Q2713" t="s">
        <v>71</v>
      </c>
      <c r="R2713" t="s">
        <v>626</v>
      </c>
      <c r="S2713" t="s">
        <v>627</v>
      </c>
      <c r="T2713" t="s">
        <v>34</v>
      </c>
      <c r="U2713" t="s">
        <v>7</v>
      </c>
      <c r="V2713">
        <v>1790.0115000000001</v>
      </c>
      <c r="W2713">
        <v>0.74</v>
      </c>
      <c r="X2713">
        <v>1</v>
      </c>
      <c r="Y2713">
        <v>179</v>
      </c>
      <c r="Z2713">
        <v>140</v>
      </c>
      <c r="AA2713">
        <v>0</v>
      </c>
      <c r="AB2713">
        <v>0</v>
      </c>
      <c r="AC2713">
        <v>247.2</v>
      </c>
      <c r="AD2713">
        <v>1000</v>
      </c>
      <c r="AE2713">
        <v>1436</v>
      </c>
      <c r="AF2713">
        <v>0</v>
      </c>
      <c r="AG2713">
        <v>0</v>
      </c>
      <c r="AH2713">
        <v>0</v>
      </c>
      <c r="AI2713">
        <v>0</v>
      </c>
      <c r="AJ2713">
        <v>0</v>
      </c>
      <c r="AK2713">
        <v>0</v>
      </c>
      <c r="AL2713">
        <v>0</v>
      </c>
      <c r="AM2713">
        <v>0</v>
      </c>
      <c r="AN2713">
        <v>0</v>
      </c>
      <c r="AO2713">
        <v>0</v>
      </c>
      <c r="AP2713">
        <v>0</v>
      </c>
      <c r="AQ2713">
        <v>0</v>
      </c>
      <c r="AR2713">
        <v>0</v>
      </c>
      <c r="AS2713">
        <v>0</v>
      </c>
      <c r="AT2713">
        <v>0</v>
      </c>
      <c r="AU2713">
        <v>0</v>
      </c>
      <c r="AV2713">
        <v>0</v>
      </c>
      <c r="AW2713">
        <v>0</v>
      </c>
      <c r="AX2713">
        <v>1</v>
      </c>
    </row>
    <row r="2714" spans="1:50" x14ac:dyDescent="0.25">
      <c r="A2714" s="36">
        <v>1901426</v>
      </c>
      <c r="B2714" s="36">
        <v>17078</v>
      </c>
      <c r="C2714" t="s">
        <v>64</v>
      </c>
      <c r="D2714">
        <v>3572</v>
      </c>
      <c r="E2714">
        <v>2909</v>
      </c>
      <c r="F2714" s="1">
        <v>40179</v>
      </c>
      <c r="G2714" s="1">
        <v>40093</v>
      </c>
      <c r="H2714">
        <v>1</v>
      </c>
      <c r="I2714">
        <v>2010</v>
      </c>
      <c r="J2714">
        <v>-29.986999999999998</v>
      </c>
      <c r="K2714">
        <v>42.503999999999998</v>
      </c>
      <c r="L2714" t="s">
        <v>1623</v>
      </c>
      <c r="M2714" t="s">
        <v>625</v>
      </c>
      <c r="N2714" s="1">
        <v>41968</v>
      </c>
      <c r="O2714">
        <v>-50.397599999999997</v>
      </c>
      <c r="P2714">
        <v>175.35059999999999</v>
      </c>
      <c r="Q2714" t="s">
        <v>71</v>
      </c>
      <c r="R2714" t="s">
        <v>626</v>
      </c>
      <c r="S2714" t="s">
        <v>627</v>
      </c>
      <c r="T2714" t="s">
        <v>34</v>
      </c>
      <c r="U2714" t="s">
        <v>7</v>
      </c>
      <c r="V2714">
        <v>1789.2122999999999</v>
      </c>
      <c r="W2714">
        <v>0.74</v>
      </c>
      <c r="X2714">
        <v>1</v>
      </c>
      <c r="Y2714">
        <v>180</v>
      </c>
      <c r="Z2714">
        <v>140</v>
      </c>
      <c r="AA2714">
        <v>0</v>
      </c>
      <c r="AB2714">
        <v>0</v>
      </c>
      <c r="AC2714">
        <v>247.2</v>
      </c>
      <c r="AD2714">
        <v>1000</v>
      </c>
      <c r="AE2714">
        <v>1436</v>
      </c>
      <c r="AF2714">
        <v>0</v>
      </c>
      <c r="AG2714">
        <v>0</v>
      </c>
      <c r="AH2714">
        <v>0</v>
      </c>
      <c r="AI2714">
        <v>0</v>
      </c>
      <c r="AJ2714">
        <v>0</v>
      </c>
      <c r="AK2714">
        <v>0</v>
      </c>
      <c r="AL2714">
        <v>0</v>
      </c>
      <c r="AM2714">
        <v>0</v>
      </c>
      <c r="AN2714">
        <v>0</v>
      </c>
      <c r="AO2714">
        <v>0</v>
      </c>
      <c r="AP2714">
        <v>0</v>
      </c>
      <c r="AQ2714">
        <v>0</v>
      </c>
      <c r="AR2714">
        <v>0</v>
      </c>
      <c r="AS2714">
        <v>0</v>
      </c>
      <c r="AT2714">
        <v>0</v>
      </c>
      <c r="AU2714">
        <v>0</v>
      </c>
      <c r="AV2714">
        <v>0</v>
      </c>
      <c r="AW2714">
        <v>0</v>
      </c>
      <c r="AX2714">
        <v>1</v>
      </c>
    </row>
    <row r="2715" spans="1:50" x14ac:dyDescent="0.25">
      <c r="A2715" s="36">
        <v>1901428</v>
      </c>
      <c r="B2715" s="36">
        <v>17111</v>
      </c>
      <c r="C2715" t="s">
        <v>64</v>
      </c>
      <c r="D2715">
        <v>3575</v>
      </c>
      <c r="E2715">
        <v>2911</v>
      </c>
      <c r="F2715" s="1">
        <v>40210</v>
      </c>
      <c r="G2715" s="1">
        <v>40093</v>
      </c>
      <c r="H2715">
        <v>2</v>
      </c>
      <c r="I2715">
        <v>2010</v>
      </c>
      <c r="J2715">
        <v>-30</v>
      </c>
      <c r="K2715">
        <v>37</v>
      </c>
      <c r="L2715" t="s">
        <v>1623</v>
      </c>
      <c r="M2715" t="s">
        <v>625</v>
      </c>
      <c r="N2715" s="1">
        <v>41969</v>
      </c>
      <c r="O2715">
        <v>-28.670999999999999</v>
      </c>
      <c r="P2715">
        <v>-4.8962000000000003</v>
      </c>
      <c r="Q2715" t="s">
        <v>71</v>
      </c>
      <c r="R2715" t="s">
        <v>626</v>
      </c>
      <c r="S2715" t="s">
        <v>627</v>
      </c>
      <c r="T2715" t="s">
        <v>34</v>
      </c>
      <c r="U2715" t="s">
        <v>7</v>
      </c>
      <c r="V2715">
        <v>1759.1712</v>
      </c>
      <c r="W2715">
        <v>0.74</v>
      </c>
      <c r="X2715">
        <v>1</v>
      </c>
      <c r="Y2715">
        <v>174</v>
      </c>
      <c r="Z2715">
        <v>140</v>
      </c>
      <c r="AA2715">
        <v>0</v>
      </c>
      <c r="AB2715">
        <v>0</v>
      </c>
      <c r="AC2715">
        <v>247.2</v>
      </c>
      <c r="AD2715">
        <v>1000</v>
      </c>
      <c r="AE2715">
        <v>1436</v>
      </c>
      <c r="AF2715">
        <v>0</v>
      </c>
      <c r="AG2715">
        <v>0</v>
      </c>
      <c r="AH2715">
        <v>0</v>
      </c>
      <c r="AI2715">
        <v>0</v>
      </c>
      <c r="AJ2715">
        <v>0</v>
      </c>
      <c r="AK2715">
        <v>0</v>
      </c>
      <c r="AL2715">
        <v>0</v>
      </c>
      <c r="AM2715">
        <v>0</v>
      </c>
      <c r="AN2715">
        <v>0</v>
      </c>
      <c r="AO2715">
        <v>0</v>
      </c>
      <c r="AP2715">
        <v>0</v>
      </c>
      <c r="AQ2715">
        <v>0</v>
      </c>
      <c r="AR2715">
        <v>0</v>
      </c>
      <c r="AS2715">
        <v>0</v>
      </c>
      <c r="AT2715">
        <v>0</v>
      </c>
      <c r="AU2715">
        <v>0</v>
      </c>
      <c r="AV2715">
        <v>0</v>
      </c>
      <c r="AW2715">
        <v>0</v>
      </c>
      <c r="AX2715">
        <v>1</v>
      </c>
    </row>
    <row r="2716" spans="1:50" x14ac:dyDescent="0.25">
      <c r="A2716" s="36">
        <v>1901430</v>
      </c>
      <c r="B2716" s="36">
        <v>22808</v>
      </c>
      <c r="C2716" t="s">
        <v>64</v>
      </c>
      <c r="D2716">
        <v>3576</v>
      </c>
      <c r="E2716">
        <v>2913</v>
      </c>
      <c r="F2716" s="1">
        <v>40190</v>
      </c>
      <c r="G2716" s="1">
        <v>40093</v>
      </c>
      <c r="H2716">
        <v>1</v>
      </c>
      <c r="I2716">
        <v>2010</v>
      </c>
      <c r="J2716">
        <v>-34.652000000000001</v>
      </c>
      <c r="K2716">
        <v>33.994999999999997</v>
      </c>
      <c r="L2716" t="s">
        <v>1623</v>
      </c>
      <c r="M2716" t="s">
        <v>625</v>
      </c>
      <c r="N2716" s="1">
        <v>41967</v>
      </c>
      <c r="O2716">
        <v>-51.273099999999999</v>
      </c>
      <c r="P2716">
        <v>156.15190000000001</v>
      </c>
      <c r="Q2716" t="s">
        <v>71</v>
      </c>
      <c r="R2716" t="s">
        <v>626</v>
      </c>
      <c r="S2716" t="s">
        <v>627</v>
      </c>
      <c r="T2716" t="s">
        <v>34</v>
      </c>
      <c r="U2716" t="s">
        <v>7</v>
      </c>
      <c r="V2716">
        <v>1777.6559</v>
      </c>
      <c r="W2716">
        <v>0.74</v>
      </c>
      <c r="X2716">
        <v>1</v>
      </c>
      <c r="Y2716">
        <v>173</v>
      </c>
      <c r="Z2716">
        <v>140</v>
      </c>
      <c r="AA2716">
        <v>0</v>
      </c>
      <c r="AB2716">
        <v>0</v>
      </c>
      <c r="AC2716">
        <v>246.8</v>
      </c>
      <c r="AD2716">
        <v>1000</v>
      </c>
      <c r="AE2716">
        <v>1536</v>
      </c>
      <c r="AF2716">
        <v>0</v>
      </c>
      <c r="AG2716">
        <v>0</v>
      </c>
      <c r="AH2716">
        <v>0</v>
      </c>
      <c r="AI2716">
        <v>0</v>
      </c>
      <c r="AJ2716">
        <v>0</v>
      </c>
      <c r="AK2716">
        <v>0</v>
      </c>
      <c r="AL2716">
        <v>0</v>
      </c>
      <c r="AM2716">
        <v>0</v>
      </c>
      <c r="AN2716">
        <v>0</v>
      </c>
      <c r="AO2716">
        <v>0</v>
      </c>
      <c r="AP2716">
        <v>0</v>
      </c>
      <c r="AQ2716">
        <v>0</v>
      </c>
      <c r="AR2716">
        <v>0</v>
      </c>
      <c r="AS2716">
        <v>0</v>
      </c>
      <c r="AT2716">
        <v>0</v>
      </c>
      <c r="AU2716">
        <v>0</v>
      </c>
      <c r="AV2716">
        <v>0</v>
      </c>
      <c r="AW2716">
        <v>0</v>
      </c>
      <c r="AX2716">
        <v>1</v>
      </c>
    </row>
    <row r="2717" spans="1:50" x14ac:dyDescent="0.25">
      <c r="A2717" s="36">
        <v>1901433</v>
      </c>
      <c r="B2717" s="36">
        <v>88314</v>
      </c>
      <c r="C2717" t="s">
        <v>64</v>
      </c>
      <c r="D2717">
        <v>3581</v>
      </c>
      <c r="E2717">
        <v>2869</v>
      </c>
      <c r="F2717" s="1">
        <v>40194</v>
      </c>
      <c r="G2717" s="1">
        <v>40093</v>
      </c>
      <c r="H2717">
        <v>1</v>
      </c>
      <c r="I2717">
        <v>2010</v>
      </c>
      <c r="J2717">
        <v>-43.481999999999999</v>
      </c>
      <c r="K2717">
        <v>46.99</v>
      </c>
      <c r="L2717" t="s">
        <v>1623</v>
      </c>
      <c r="M2717" t="s">
        <v>625</v>
      </c>
      <c r="N2717" s="1">
        <v>41970</v>
      </c>
      <c r="O2717">
        <v>-57.225700000000003</v>
      </c>
      <c r="P2717">
        <v>-168.083</v>
      </c>
      <c r="Q2717" t="s">
        <v>71</v>
      </c>
      <c r="R2717" t="s">
        <v>626</v>
      </c>
      <c r="S2717" t="s">
        <v>627</v>
      </c>
      <c r="T2717" t="s">
        <v>34</v>
      </c>
      <c r="U2717" t="s">
        <v>7</v>
      </c>
      <c r="V2717">
        <v>1776.424</v>
      </c>
      <c r="W2717">
        <v>0.74</v>
      </c>
      <c r="X2717">
        <v>1</v>
      </c>
      <c r="Y2717">
        <v>180</v>
      </c>
      <c r="Z2717">
        <v>153</v>
      </c>
      <c r="AA2717">
        <v>0</v>
      </c>
      <c r="AB2717">
        <v>0</v>
      </c>
      <c r="AC2717">
        <v>249.3</v>
      </c>
      <c r="AD2717">
        <v>1000</v>
      </c>
      <c r="AE2717">
        <v>1836</v>
      </c>
      <c r="AF2717">
        <v>0</v>
      </c>
      <c r="AG2717">
        <v>0</v>
      </c>
      <c r="AH2717">
        <v>0</v>
      </c>
      <c r="AI2717">
        <v>0</v>
      </c>
      <c r="AJ2717">
        <v>0</v>
      </c>
      <c r="AK2717">
        <v>0</v>
      </c>
      <c r="AL2717">
        <v>0</v>
      </c>
      <c r="AM2717">
        <v>0</v>
      </c>
      <c r="AN2717">
        <v>0</v>
      </c>
      <c r="AO2717">
        <v>0</v>
      </c>
      <c r="AP2717">
        <v>0</v>
      </c>
      <c r="AQ2717">
        <v>0</v>
      </c>
      <c r="AR2717">
        <v>0</v>
      </c>
      <c r="AS2717">
        <v>0</v>
      </c>
      <c r="AT2717">
        <v>0</v>
      </c>
      <c r="AU2717">
        <v>0</v>
      </c>
      <c r="AV2717">
        <v>0</v>
      </c>
      <c r="AW2717">
        <v>0</v>
      </c>
      <c r="AX2717">
        <v>1</v>
      </c>
    </row>
    <row r="2718" spans="1:50" x14ac:dyDescent="0.25">
      <c r="A2718" s="36">
        <v>1901434</v>
      </c>
      <c r="B2718" s="36">
        <v>88308</v>
      </c>
      <c r="C2718" t="s">
        <v>64</v>
      </c>
      <c r="D2718">
        <v>3582</v>
      </c>
      <c r="E2718">
        <v>2870</v>
      </c>
      <c r="F2718" s="1">
        <v>40195</v>
      </c>
      <c r="G2718" s="1">
        <v>40093</v>
      </c>
      <c r="H2718">
        <v>1</v>
      </c>
      <c r="I2718">
        <v>2010</v>
      </c>
      <c r="J2718">
        <v>-44.095999999999997</v>
      </c>
      <c r="K2718">
        <v>50.999000000000002</v>
      </c>
      <c r="L2718" t="s">
        <v>1623</v>
      </c>
      <c r="M2718" t="s">
        <v>625</v>
      </c>
      <c r="N2718" s="1">
        <v>41974</v>
      </c>
      <c r="O2718">
        <v>-48.442700000000002</v>
      </c>
      <c r="P2718">
        <v>179.69309999999999</v>
      </c>
      <c r="Q2718" t="s">
        <v>71</v>
      </c>
      <c r="R2718" t="s">
        <v>626</v>
      </c>
      <c r="S2718" t="s">
        <v>627</v>
      </c>
      <c r="T2718" t="s">
        <v>34</v>
      </c>
      <c r="U2718" t="s">
        <v>7</v>
      </c>
      <c r="V2718">
        <v>1779.4494</v>
      </c>
      <c r="W2718">
        <v>0.74</v>
      </c>
      <c r="X2718">
        <v>1</v>
      </c>
      <c r="Y2718">
        <v>172</v>
      </c>
      <c r="Z2718">
        <v>140</v>
      </c>
      <c r="AA2718">
        <v>0</v>
      </c>
      <c r="AB2718">
        <v>0</v>
      </c>
      <c r="AC2718">
        <v>249.3</v>
      </c>
      <c r="AD2718">
        <v>1000</v>
      </c>
      <c r="AE2718">
        <v>1836</v>
      </c>
      <c r="AF2718">
        <v>0</v>
      </c>
      <c r="AG2718">
        <v>0</v>
      </c>
      <c r="AH2718">
        <v>0</v>
      </c>
      <c r="AI2718">
        <v>0</v>
      </c>
      <c r="AJ2718">
        <v>0</v>
      </c>
      <c r="AK2718">
        <v>0</v>
      </c>
      <c r="AL2718">
        <v>0</v>
      </c>
      <c r="AM2718">
        <v>0</v>
      </c>
      <c r="AN2718">
        <v>0</v>
      </c>
      <c r="AO2718">
        <v>0</v>
      </c>
      <c r="AP2718">
        <v>0</v>
      </c>
      <c r="AQ2718">
        <v>0</v>
      </c>
      <c r="AR2718">
        <v>0</v>
      </c>
      <c r="AS2718">
        <v>0</v>
      </c>
      <c r="AT2718">
        <v>0</v>
      </c>
      <c r="AU2718">
        <v>0</v>
      </c>
      <c r="AV2718">
        <v>0</v>
      </c>
      <c r="AW2718">
        <v>0</v>
      </c>
      <c r="AX2718">
        <v>1</v>
      </c>
    </row>
    <row r="2719" spans="1:50" x14ac:dyDescent="0.25">
      <c r="A2719" s="36">
        <v>1901436</v>
      </c>
      <c r="B2719" s="36">
        <v>17110</v>
      </c>
      <c r="C2719" t="s">
        <v>64</v>
      </c>
      <c r="D2719">
        <v>3589</v>
      </c>
      <c r="E2719">
        <v>2875</v>
      </c>
      <c r="F2719" s="1">
        <v>40196</v>
      </c>
      <c r="G2719" s="1">
        <v>40093</v>
      </c>
      <c r="H2719">
        <v>1</v>
      </c>
      <c r="I2719">
        <v>2010</v>
      </c>
      <c r="J2719">
        <v>-44.286999999999999</v>
      </c>
      <c r="K2719">
        <v>56.997999999999998</v>
      </c>
      <c r="L2719" t="s">
        <v>1623</v>
      </c>
      <c r="M2719" t="s">
        <v>625</v>
      </c>
      <c r="N2719" s="1">
        <v>41970</v>
      </c>
      <c r="O2719">
        <v>-41.924599999999998</v>
      </c>
      <c r="P2719">
        <v>130.42850000000001</v>
      </c>
      <c r="Q2719" t="s">
        <v>71</v>
      </c>
      <c r="R2719" t="s">
        <v>626</v>
      </c>
      <c r="S2719" t="s">
        <v>627</v>
      </c>
      <c r="T2719" t="s">
        <v>34</v>
      </c>
      <c r="U2719" t="s">
        <v>7</v>
      </c>
      <c r="V2719">
        <v>1774.2132999999999</v>
      </c>
      <c r="W2719">
        <v>0.74</v>
      </c>
      <c r="X2719">
        <v>1</v>
      </c>
      <c r="Y2719">
        <v>180</v>
      </c>
      <c r="Z2719">
        <v>140</v>
      </c>
      <c r="AA2719">
        <v>0</v>
      </c>
      <c r="AB2719">
        <v>0</v>
      </c>
      <c r="AC2719">
        <v>249.3</v>
      </c>
      <c r="AD2719">
        <v>1000</v>
      </c>
      <c r="AE2719">
        <v>1836</v>
      </c>
      <c r="AF2719">
        <v>0</v>
      </c>
      <c r="AG2719">
        <v>0</v>
      </c>
      <c r="AH2719">
        <v>0</v>
      </c>
      <c r="AI2719">
        <v>0</v>
      </c>
      <c r="AJ2719">
        <v>0</v>
      </c>
      <c r="AK2719">
        <v>0</v>
      </c>
      <c r="AL2719">
        <v>0</v>
      </c>
      <c r="AM2719">
        <v>0</v>
      </c>
      <c r="AN2719">
        <v>0</v>
      </c>
      <c r="AO2719">
        <v>0</v>
      </c>
      <c r="AP2719">
        <v>0</v>
      </c>
      <c r="AQ2719">
        <v>0</v>
      </c>
      <c r="AR2719">
        <v>0</v>
      </c>
      <c r="AS2719">
        <v>0</v>
      </c>
      <c r="AT2719">
        <v>0</v>
      </c>
      <c r="AU2719">
        <v>0</v>
      </c>
      <c r="AV2719">
        <v>0</v>
      </c>
      <c r="AW2719">
        <v>0</v>
      </c>
      <c r="AX2719">
        <v>1</v>
      </c>
    </row>
    <row r="2720" spans="1:50" x14ac:dyDescent="0.25">
      <c r="A2720" s="36">
        <v>1901437</v>
      </c>
      <c r="B2720" s="36">
        <v>17115</v>
      </c>
      <c r="C2720" t="s">
        <v>64</v>
      </c>
      <c r="D2720">
        <v>3590</v>
      </c>
      <c r="E2720">
        <v>2876</v>
      </c>
      <c r="F2720" s="1">
        <v>40197</v>
      </c>
      <c r="G2720" s="1">
        <v>40093</v>
      </c>
      <c r="H2720">
        <v>1</v>
      </c>
      <c r="I2720">
        <v>2010</v>
      </c>
      <c r="J2720">
        <v>-44.470999999999997</v>
      </c>
      <c r="K2720">
        <v>63.039000000000001</v>
      </c>
      <c r="L2720" t="s">
        <v>1623</v>
      </c>
      <c r="M2720" t="s">
        <v>625</v>
      </c>
      <c r="N2720" s="1">
        <v>41976</v>
      </c>
      <c r="O2720">
        <v>-30.061399999999999</v>
      </c>
      <c r="P2720">
        <v>74.605900000000005</v>
      </c>
      <c r="Q2720" t="s">
        <v>71</v>
      </c>
      <c r="R2720" t="s">
        <v>626</v>
      </c>
      <c r="S2720" t="s">
        <v>627</v>
      </c>
      <c r="T2720" t="s">
        <v>34</v>
      </c>
      <c r="U2720" t="s">
        <v>7</v>
      </c>
      <c r="V2720">
        <v>1779.1959999999999</v>
      </c>
      <c r="W2720">
        <v>0.74</v>
      </c>
      <c r="X2720">
        <v>1</v>
      </c>
      <c r="Y2720">
        <v>173</v>
      </c>
      <c r="Z2720">
        <v>140</v>
      </c>
      <c r="AA2720">
        <v>0</v>
      </c>
      <c r="AB2720">
        <v>0</v>
      </c>
      <c r="AC2720">
        <v>249.3</v>
      </c>
      <c r="AD2720">
        <v>1000</v>
      </c>
      <c r="AE2720">
        <v>1836</v>
      </c>
      <c r="AF2720">
        <v>0</v>
      </c>
      <c r="AG2720">
        <v>0</v>
      </c>
      <c r="AH2720">
        <v>0</v>
      </c>
      <c r="AI2720">
        <v>0</v>
      </c>
      <c r="AJ2720">
        <v>0</v>
      </c>
      <c r="AK2720">
        <v>0</v>
      </c>
      <c r="AL2720">
        <v>0</v>
      </c>
      <c r="AM2720">
        <v>0</v>
      </c>
      <c r="AN2720">
        <v>0</v>
      </c>
      <c r="AO2720">
        <v>0</v>
      </c>
      <c r="AP2720">
        <v>0</v>
      </c>
      <c r="AQ2720">
        <v>0</v>
      </c>
      <c r="AR2720">
        <v>0</v>
      </c>
      <c r="AS2720">
        <v>0</v>
      </c>
      <c r="AT2720">
        <v>0</v>
      </c>
      <c r="AU2720">
        <v>0</v>
      </c>
      <c r="AV2720">
        <v>0</v>
      </c>
      <c r="AW2720">
        <v>0</v>
      </c>
      <c r="AX2720">
        <v>1</v>
      </c>
    </row>
    <row r="2721" spans="1:50" x14ac:dyDescent="0.25">
      <c r="A2721" s="36">
        <v>1901439</v>
      </c>
      <c r="B2721" s="36">
        <v>22750</v>
      </c>
      <c r="C2721" t="s">
        <v>64</v>
      </c>
      <c r="D2721">
        <v>3592</v>
      </c>
      <c r="E2721">
        <v>2879</v>
      </c>
      <c r="F2721" s="1">
        <v>40198</v>
      </c>
      <c r="G2721" s="1">
        <v>40093</v>
      </c>
      <c r="H2721">
        <v>1</v>
      </c>
      <c r="I2721">
        <v>2010</v>
      </c>
      <c r="J2721">
        <v>-44.7</v>
      </c>
      <c r="K2721">
        <v>68.995999999999995</v>
      </c>
      <c r="L2721" t="s">
        <v>1623</v>
      </c>
      <c r="M2721" t="s">
        <v>625</v>
      </c>
      <c r="N2721" s="1">
        <v>41972</v>
      </c>
      <c r="O2721">
        <v>-46.261899999999997</v>
      </c>
      <c r="P2721">
        <v>123.4033</v>
      </c>
      <c r="Q2721" t="s">
        <v>71</v>
      </c>
      <c r="R2721" t="s">
        <v>626</v>
      </c>
      <c r="S2721" t="s">
        <v>627</v>
      </c>
      <c r="T2721" t="s">
        <v>34</v>
      </c>
      <c r="U2721" t="s">
        <v>7</v>
      </c>
      <c r="V2721">
        <v>1774.1279</v>
      </c>
      <c r="W2721">
        <v>0.74</v>
      </c>
      <c r="X2721">
        <v>1</v>
      </c>
      <c r="Y2721">
        <v>173</v>
      </c>
      <c r="Z2721">
        <v>140</v>
      </c>
      <c r="AA2721">
        <v>0</v>
      </c>
      <c r="AB2721">
        <v>0</v>
      </c>
      <c r="AC2721">
        <v>249.3</v>
      </c>
      <c r="AD2721">
        <v>1000</v>
      </c>
      <c r="AE2721">
        <v>1836</v>
      </c>
      <c r="AF2721">
        <v>0</v>
      </c>
      <c r="AG2721">
        <v>0</v>
      </c>
      <c r="AH2721">
        <v>0</v>
      </c>
      <c r="AI2721">
        <v>0</v>
      </c>
      <c r="AJ2721">
        <v>0</v>
      </c>
      <c r="AK2721">
        <v>0</v>
      </c>
      <c r="AL2721">
        <v>0</v>
      </c>
      <c r="AM2721">
        <v>0</v>
      </c>
      <c r="AN2721">
        <v>0</v>
      </c>
      <c r="AO2721">
        <v>0</v>
      </c>
      <c r="AP2721">
        <v>0</v>
      </c>
      <c r="AQ2721">
        <v>0</v>
      </c>
      <c r="AR2721">
        <v>0</v>
      </c>
      <c r="AS2721">
        <v>0</v>
      </c>
      <c r="AT2721">
        <v>0</v>
      </c>
      <c r="AU2721">
        <v>0</v>
      </c>
      <c r="AV2721">
        <v>0</v>
      </c>
      <c r="AW2721">
        <v>0</v>
      </c>
      <c r="AX2721">
        <v>1</v>
      </c>
    </row>
    <row r="2722" spans="1:50" x14ac:dyDescent="0.25">
      <c r="A2722" s="36">
        <v>1901440</v>
      </c>
      <c r="B2722" s="36">
        <v>23240</v>
      </c>
      <c r="C2722" t="s">
        <v>64</v>
      </c>
      <c r="D2722">
        <v>3593</v>
      </c>
      <c r="E2722">
        <v>2881</v>
      </c>
      <c r="F2722" s="1">
        <v>40199</v>
      </c>
      <c r="G2722" s="1">
        <v>40093</v>
      </c>
      <c r="H2722">
        <v>1</v>
      </c>
      <c r="I2722">
        <v>2010</v>
      </c>
      <c r="J2722">
        <v>-44.889000000000003</v>
      </c>
      <c r="K2722">
        <v>74.031999999999996</v>
      </c>
      <c r="L2722" t="s">
        <v>1623</v>
      </c>
      <c r="M2722" t="s">
        <v>625</v>
      </c>
      <c r="N2722" s="1">
        <v>41974</v>
      </c>
      <c r="O2722">
        <v>-56.590899999999998</v>
      </c>
      <c r="P2722">
        <v>-99.588499999999996</v>
      </c>
      <c r="Q2722" t="s">
        <v>71</v>
      </c>
      <c r="R2722" t="s">
        <v>626</v>
      </c>
      <c r="S2722" t="s">
        <v>627</v>
      </c>
      <c r="T2722" t="s">
        <v>34</v>
      </c>
      <c r="U2722" t="s">
        <v>7</v>
      </c>
      <c r="V2722">
        <v>1775.173</v>
      </c>
      <c r="W2722">
        <v>0.74</v>
      </c>
      <c r="X2722">
        <v>1</v>
      </c>
      <c r="Y2722">
        <v>180</v>
      </c>
      <c r="Z2722">
        <v>140</v>
      </c>
      <c r="AA2722">
        <v>0</v>
      </c>
      <c r="AB2722">
        <v>0</v>
      </c>
      <c r="AC2722">
        <v>249.3</v>
      </c>
      <c r="AD2722">
        <v>1000</v>
      </c>
      <c r="AE2722">
        <v>1836</v>
      </c>
      <c r="AF2722">
        <v>0</v>
      </c>
      <c r="AG2722">
        <v>0</v>
      </c>
      <c r="AH2722">
        <v>0</v>
      </c>
      <c r="AI2722">
        <v>0</v>
      </c>
      <c r="AJ2722">
        <v>0</v>
      </c>
      <c r="AK2722">
        <v>0</v>
      </c>
      <c r="AL2722">
        <v>0</v>
      </c>
      <c r="AM2722">
        <v>0</v>
      </c>
      <c r="AN2722">
        <v>0</v>
      </c>
      <c r="AO2722">
        <v>0</v>
      </c>
      <c r="AP2722">
        <v>0</v>
      </c>
      <c r="AQ2722">
        <v>0</v>
      </c>
      <c r="AR2722">
        <v>0</v>
      </c>
      <c r="AS2722">
        <v>0</v>
      </c>
      <c r="AT2722">
        <v>0</v>
      </c>
      <c r="AU2722">
        <v>0</v>
      </c>
      <c r="AV2722">
        <v>0</v>
      </c>
      <c r="AW2722">
        <v>0</v>
      </c>
      <c r="AX2722">
        <v>1</v>
      </c>
    </row>
    <row r="2723" spans="1:50" x14ac:dyDescent="0.25">
      <c r="A2723" s="36">
        <v>5903312</v>
      </c>
      <c r="B2723" s="36">
        <v>25239</v>
      </c>
      <c r="C2723" t="s">
        <v>64</v>
      </c>
      <c r="D2723">
        <v>3584</v>
      </c>
      <c r="E2723">
        <v>2885</v>
      </c>
      <c r="F2723" s="1">
        <v>40201</v>
      </c>
      <c r="G2723" s="1">
        <v>40093</v>
      </c>
      <c r="H2723">
        <v>1</v>
      </c>
      <c r="I2723">
        <v>2010</v>
      </c>
      <c r="J2723">
        <v>-45.008000000000003</v>
      </c>
      <c r="K2723">
        <v>86.015000000000001</v>
      </c>
      <c r="L2723" t="s">
        <v>1623</v>
      </c>
      <c r="M2723" t="s">
        <v>625</v>
      </c>
      <c r="N2723" s="1">
        <v>41975</v>
      </c>
      <c r="O2723">
        <v>-42.926000000000002</v>
      </c>
      <c r="P2723">
        <v>93.846199999999996</v>
      </c>
      <c r="Q2723" t="s">
        <v>71</v>
      </c>
      <c r="R2723" t="s">
        <v>626</v>
      </c>
      <c r="S2723" t="s">
        <v>627</v>
      </c>
      <c r="T2723" t="s">
        <v>34</v>
      </c>
      <c r="U2723" t="s">
        <v>7</v>
      </c>
      <c r="V2723">
        <v>1774.3884</v>
      </c>
      <c r="W2723">
        <v>0.74</v>
      </c>
      <c r="X2723">
        <v>1</v>
      </c>
      <c r="Y2723">
        <v>179</v>
      </c>
      <c r="Z2723">
        <v>150</v>
      </c>
      <c r="AA2723">
        <v>0</v>
      </c>
      <c r="AB2723">
        <v>0</v>
      </c>
      <c r="AC2723">
        <v>249.3</v>
      </c>
      <c r="AD2723">
        <v>1000</v>
      </c>
      <c r="AE2723">
        <v>1836</v>
      </c>
      <c r="AF2723">
        <v>0</v>
      </c>
      <c r="AG2723">
        <v>0</v>
      </c>
      <c r="AH2723">
        <v>0</v>
      </c>
      <c r="AI2723">
        <v>0</v>
      </c>
      <c r="AJ2723">
        <v>0</v>
      </c>
      <c r="AK2723">
        <v>0</v>
      </c>
      <c r="AL2723">
        <v>0</v>
      </c>
      <c r="AM2723">
        <v>0</v>
      </c>
      <c r="AN2723">
        <v>0</v>
      </c>
      <c r="AO2723">
        <v>0</v>
      </c>
      <c r="AP2723">
        <v>0</v>
      </c>
      <c r="AQ2723">
        <v>0</v>
      </c>
      <c r="AR2723">
        <v>0</v>
      </c>
      <c r="AS2723">
        <v>0</v>
      </c>
      <c r="AT2723">
        <v>0</v>
      </c>
      <c r="AU2723">
        <v>0</v>
      </c>
      <c r="AV2723">
        <v>0</v>
      </c>
      <c r="AW2723">
        <v>0</v>
      </c>
      <c r="AX2723">
        <v>1</v>
      </c>
    </row>
    <row r="2724" spans="1:50" x14ac:dyDescent="0.25">
      <c r="A2724" s="36">
        <v>5903315</v>
      </c>
      <c r="B2724" s="36">
        <v>88318</v>
      </c>
      <c r="C2724" t="s">
        <v>64</v>
      </c>
      <c r="D2724">
        <v>3587</v>
      </c>
      <c r="E2724">
        <v>2888</v>
      </c>
      <c r="F2724" s="1">
        <v>40204</v>
      </c>
      <c r="G2724" s="1">
        <v>40093</v>
      </c>
      <c r="H2724">
        <v>1</v>
      </c>
      <c r="I2724">
        <v>2010</v>
      </c>
      <c r="J2724">
        <v>-44.996000000000002</v>
      </c>
      <c r="K2724">
        <v>99.025000000000006</v>
      </c>
      <c r="L2724" t="s">
        <v>1623</v>
      </c>
      <c r="M2724" t="s">
        <v>625</v>
      </c>
      <c r="N2724" s="1">
        <v>41970</v>
      </c>
      <c r="O2724">
        <v>-65.880200000000002</v>
      </c>
      <c r="P2724">
        <v>-116.81010000000001</v>
      </c>
      <c r="Q2724" t="s">
        <v>71</v>
      </c>
      <c r="R2724" t="s">
        <v>626</v>
      </c>
      <c r="S2724" t="s">
        <v>627</v>
      </c>
      <c r="T2724" t="s">
        <v>34</v>
      </c>
      <c r="U2724" t="s">
        <v>7</v>
      </c>
      <c r="V2724">
        <v>1766.424</v>
      </c>
      <c r="W2724">
        <v>0.74</v>
      </c>
      <c r="X2724">
        <v>1</v>
      </c>
      <c r="Y2724">
        <v>179</v>
      </c>
      <c r="Z2724">
        <v>170</v>
      </c>
      <c r="AA2724">
        <v>0</v>
      </c>
      <c r="AB2724">
        <v>1</v>
      </c>
      <c r="AC2724">
        <v>249.3</v>
      </c>
      <c r="AD2724">
        <v>1000</v>
      </c>
      <c r="AE2724">
        <v>1836</v>
      </c>
      <c r="AF2724">
        <v>0</v>
      </c>
      <c r="AG2724">
        <v>0</v>
      </c>
      <c r="AH2724">
        <v>0</v>
      </c>
      <c r="AI2724">
        <v>0</v>
      </c>
      <c r="AJ2724">
        <v>0</v>
      </c>
      <c r="AK2724">
        <v>0</v>
      </c>
      <c r="AL2724">
        <v>0</v>
      </c>
      <c r="AM2724">
        <v>0</v>
      </c>
      <c r="AN2724">
        <v>0</v>
      </c>
      <c r="AO2724">
        <v>0</v>
      </c>
      <c r="AP2724">
        <v>0</v>
      </c>
      <c r="AQ2724">
        <v>0</v>
      </c>
      <c r="AR2724">
        <v>0</v>
      </c>
      <c r="AS2724">
        <v>0</v>
      </c>
      <c r="AT2724">
        <v>0</v>
      </c>
      <c r="AU2724">
        <v>0</v>
      </c>
      <c r="AV2724">
        <v>0</v>
      </c>
      <c r="AW2724">
        <v>0</v>
      </c>
      <c r="AX2724">
        <v>1</v>
      </c>
    </row>
    <row r="2725" spans="1:50" x14ac:dyDescent="0.25">
      <c r="A2725" s="36">
        <v>5903316</v>
      </c>
      <c r="B2725" s="36">
        <v>88319</v>
      </c>
      <c r="C2725" t="s">
        <v>64</v>
      </c>
      <c r="D2725">
        <v>3595</v>
      </c>
      <c r="E2725">
        <v>2889</v>
      </c>
      <c r="F2725" s="1">
        <v>40204</v>
      </c>
      <c r="G2725" s="1">
        <v>40093</v>
      </c>
      <c r="H2725">
        <v>1</v>
      </c>
      <c r="I2725">
        <v>2010</v>
      </c>
      <c r="J2725">
        <v>-44.976999999999997</v>
      </c>
      <c r="K2725">
        <v>103.017</v>
      </c>
      <c r="L2725" t="s">
        <v>1623</v>
      </c>
      <c r="M2725" t="s">
        <v>625</v>
      </c>
      <c r="N2725" s="1">
        <v>41970</v>
      </c>
      <c r="O2725">
        <v>-28.081700000000001</v>
      </c>
      <c r="P2725">
        <v>80.194699999999997</v>
      </c>
      <c r="Q2725" t="s">
        <v>71</v>
      </c>
      <c r="R2725" t="s">
        <v>626</v>
      </c>
      <c r="S2725" t="s">
        <v>627</v>
      </c>
      <c r="T2725" t="s">
        <v>34</v>
      </c>
      <c r="U2725" t="s">
        <v>7</v>
      </c>
      <c r="V2725">
        <v>1766.1796999999999</v>
      </c>
      <c r="W2725">
        <v>0.74</v>
      </c>
      <c r="X2725">
        <v>1</v>
      </c>
      <c r="Y2725">
        <v>173</v>
      </c>
      <c r="Z2725">
        <v>150</v>
      </c>
      <c r="AA2725">
        <v>0</v>
      </c>
      <c r="AB2725">
        <v>0</v>
      </c>
      <c r="AC2725">
        <v>249.3</v>
      </c>
      <c r="AD2725">
        <v>1000</v>
      </c>
      <c r="AE2725">
        <v>1836</v>
      </c>
      <c r="AF2725">
        <v>0</v>
      </c>
      <c r="AG2725">
        <v>0</v>
      </c>
      <c r="AH2725">
        <v>0</v>
      </c>
      <c r="AI2725">
        <v>0</v>
      </c>
      <c r="AJ2725">
        <v>0</v>
      </c>
      <c r="AK2725">
        <v>0</v>
      </c>
      <c r="AL2725">
        <v>0</v>
      </c>
      <c r="AM2725">
        <v>0</v>
      </c>
      <c r="AN2725">
        <v>0</v>
      </c>
      <c r="AO2725">
        <v>0</v>
      </c>
      <c r="AP2725">
        <v>0</v>
      </c>
      <c r="AQ2725">
        <v>0</v>
      </c>
      <c r="AR2725">
        <v>0</v>
      </c>
      <c r="AS2725">
        <v>0</v>
      </c>
      <c r="AT2725">
        <v>0</v>
      </c>
      <c r="AU2725">
        <v>0</v>
      </c>
      <c r="AV2725">
        <v>0</v>
      </c>
      <c r="AW2725">
        <v>0</v>
      </c>
      <c r="AX2725">
        <v>1</v>
      </c>
    </row>
    <row r="2726" spans="1:50" x14ac:dyDescent="0.25">
      <c r="A2726" s="36">
        <v>5903317</v>
      </c>
      <c r="B2726" s="36">
        <v>88321</v>
      </c>
      <c r="C2726" t="s">
        <v>64</v>
      </c>
      <c r="D2726">
        <v>3588</v>
      </c>
      <c r="E2726">
        <v>2891</v>
      </c>
      <c r="F2726" s="1">
        <v>40205</v>
      </c>
      <c r="G2726" s="1">
        <v>40093</v>
      </c>
      <c r="H2726">
        <v>1</v>
      </c>
      <c r="I2726">
        <v>2010</v>
      </c>
      <c r="J2726">
        <v>-45.003999999999998</v>
      </c>
      <c r="K2726">
        <v>107</v>
      </c>
      <c r="L2726" t="s">
        <v>1623</v>
      </c>
      <c r="M2726" t="s">
        <v>625</v>
      </c>
      <c r="N2726" s="1">
        <v>41968</v>
      </c>
      <c r="O2726">
        <v>-31.816700000000001</v>
      </c>
      <c r="P2726">
        <v>108.946</v>
      </c>
      <c r="Q2726" t="s">
        <v>71</v>
      </c>
      <c r="R2726" t="s">
        <v>626</v>
      </c>
      <c r="S2726" t="s">
        <v>627</v>
      </c>
      <c r="T2726" t="s">
        <v>34</v>
      </c>
      <c r="U2726" t="s">
        <v>7</v>
      </c>
      <c r="V2726">
        <v>1763.4519</v>
      </c>
      <c r="W2726">
        <v>0.74</v>
      </c>
      <c r="X2726">
        <v>1</v>
      </c>
      <c r="Y2726">
        <v>173</v>
      </c>
      <c r="Z2726">
        <v>150</v>
      </c>
      <c r="AA2726">
        <v>0</v>
      </c>
      <c r="AB2726">
        <v>0</v>
      </c>
      <c r="AC2726">
        <v>249.3</v>
      </c>
      <c r="AD2726">
        <v>1000</v>
      </c>
      <c r="AE2726">
        <v>1836</v>
      </c>
      <c r="AF2726">
        <v>0</v>
      </c>
      <c r="AG2726">
        <v>0</v>
      </c>
      <c r="AH2726">
        <v>0</v>
      </c>
      <c r="AI2726">
        <v>0</v>
      </c>
      <c r="AJ2726">
        <v>0</v>
      </c>
      <c r="AK2726">
        <v>0</v>
      </c>
      <c r="AL2726">
        <v>0</v>
      </c>
      <c r="AM2726">
        <v>0</v>
      </c>
      <c r="AN2726">
        <v>0</v>
      </c>
      <c r="AO2726">
        <v>0</v>
      </c>
      <c r="AP2726">
        <v>0</v>
      </c>
      <c r="AQ2726">
        <v>0</v>
      </c>
      <c r="AR2726">
        <v>0</v>
      </c>
      <c r="AS2726">
        <v>0</v>
      </c>
      <c r="AT2726">
        <v>0</v>
      </c>
      <c r="AU2726">
        <v>0</v>
      </c>
      <c r="AV2726">
        <v>0</v>
      </c>
      <c r="AW2726">
        <v>0</v>
      </c>
      <c r="AX2726">
        <v>1</v>
      </c>
    </row>
    <row r="2727" spans="1:50" x14ac:dyDescent="0.25">
      <c r="A2727" s="36">
        <v>5903318</v>
      </c>
      <c r="B2727" s="36">
        <v>88322</v>
      </c>
      <c r="C2727" t="s">
        <v>64</v>
      </c>
      <c r="D2727">
        <v>3596</v>
      </c>
      <c r="E2727">
        <v>2892</v>
      </c>
      <c r="F2727" s="1">
        <v>40206</v>
      </c>
      <c r="G2727" s="1">
        <v>40093</v>
      </c>
      <c r="H2727">
        <v>1</v>
      </c>
      <c r="I2727">
        <v>2010</v>
      </c>
      <c r="J2727">
        <v>-44.997999999999998</v>
      </c>
      <c r="K2727">
        <v>111.006</v>
      </c>
      <c r="L2727" t="s">
        <v>1623</v>
      </c>
      <c r="M2727" t="s">
        <v>625</v>
      </c>
      <c r="N2727" s="1">
        <v>41970</v>
      </c>
      <c r="O2727">
        <v>-39.032899999999998</v>
      </c>
      <c r="P2727">
        <v>121.51430000000001</v>
      </c>
      <c r="Q2727" t="s">
        <v>71</v>
      </c>
      <c r="R2727" t="s">
        <v>626</v>
      </c>
      <c r="S2727" t="s">
        <v>627</v>
      </c>
      <c r="T2727" t="s">
        <v>34</v>
      </c>
      <c r="U2727" t="s">
        <v>7</v>
      </c>
      <c r="V2727">
        <v>1764.2139</v>
      </c>
      <c r="W2727">
        <v>0.74</v>
      </c>
      <c r="X2727">
        <v>1</v>
      </c>
      <c r="Y2727">
        <v>173</v>
      </c>
      <c r="Z2727">
        <v>150</v>
      </c>
      <c r="AA2727">
        <v>0</v>
      </c>
      <c r="AB2727">
        <v>0</v>
      </c>
      <c r="AC2727">
        <v>249.3</v>
      </c>
      <c r="AD2727">
        <v>1000</v>
      </c>
      <c r="AE2727">
        <v>1836</v>
      </c>
      <c r="AF2727">
        <v>0</v>
      </c>
      <c r="AG2727">
        <v>0</v>
      </c>
      <c r="AH2727">
        <v>0</v>
      </c>
      <c r="AI2727">
        <v>0</v>
      </c>
      <c r="AJ2727">
        <v>0</v>
      </c>
      <c r="AK2727">
        <v>0</v>
      </c>
      <c r="AL2727">
        <v>0</v>
      </c>
      <c r="AM2727">
        <v>0</v>
      </c>
      <c r="AN2727">
        <v>0</v>
      </c>
      <c r="AO2727">
        <v>0</v>
      </c>
      <c r="AP2727">
        <v>0</v>
      </c>
      <c r="AQ2727">
        <v>0</v>
      </c>
      <c r="AR2727">
        <v>0</v>
      </c>
      <c r="AS2727">
        <v>0</v>
      </c>
      <c r="AT2727">
        <v>0</v>
      </c>
      <c r="AU2727">
        <v>0</v>
      </c>
      <c r="AV2727">
        <v>0</v>
      </c>
      <c r="AW2727">
        <v>0</v>
      </c>
      <c r="AX2727">
        <v>1</v>
      </c>
    </row>
    <row r="2728" spans="1:50" x14ac:dyDescent="0.25">
      <c r="A2728" s="36">
        <v>5903319</v>
      </c>
      <c r="B2728" s="36">
        <v>88323</v>
      </c>
      <c r="C2728" t="s">
        <v>64</v>
      </c>
      <c r="D2728">
        <v>3597</v>
      </c>
      <c r="E2728">
        <v>2893</v>
      </c>
      <c r="F2728" s="1">
        <v>40207</v>
      </c>
      <c r="G2728" s="1">
        <v>40093</v>
      </c>
      <c r="H2728">
        <v>1</v>
      </c>
      <c r="I2728">
        <v>2010</v>
      </c>
      <c r="J2728">
        <v>-44.991999999999997</v>
      </c>
      <c r="K2728">
        <v>114.988</v>
      </c>
      <c r="L2728" t="s">
        <v>1623</v>
      </c>
      <c r="M2728" t="s">
        <v>625</v>
      </c>
      <c r="N2728" s="1">
        <v>41972</v>
      </c>
      <c r="O2728">
        <v>-34.272199999999998</v>
      </c>
      <c r="P2728">
        <v>114.4144</v>
      </c>
      <c r="Q2728" t="s">
        <v>71</v>
      </c>
      <c r="R2728" t="s">
        <v>626</v>
      </c>
      <c r="S2728" t="s">
        <v>627</v>
      </c>
      <c r="T2728" t="s">
        <v>34</v>
      </c>
      <c r="U2728" t="s">
        <v>7</v>
      </c>
      <c r="V2728">
        <v>1765.2023999999999</v>
      </c>
      <c r="W2728">
        <v>0.74</v>
      </c>
      <c r="X2728">
        <v>1</v>
      </c>
      <c r="Y2728">
        <v>178</v>
      </c>
      <c r="Z2728">
        <v>150</v>
      </c>
      <c r="AA2728">
        <v>0</v>
      </c>
      <c r="AB2728">
        <v>0</v>
      </c>
      <c r="AC2728">
        <v>249.3</v>
      </c>
      <c r="AD2728">
        <v>1000</v>
      </c>
      <c r="AE2728">
        <v>1836</v>
      </c>
      <c r="AF2728">
        <v>0</v>
      </c>
      <c r="AG2728">
        <v>0</v>
      </c>
      <c r="AH2728">
        <v>0</v>
      </c>
      <c r="AI2728">
        <v>0</v>
      </c>
      <c r="AJ2728">
        <v>0</v>
      </c>
      <c r="AK2728">
        <v>0</v>
      </c>
      <c r="AL2728">
        <v>0</v>
      </c>
      <c r="AM2728">
        <v>0</v>
      </c>
      <c r="AN2728">
        <v>0</v>
      </c>
      <c r="AO2728">
        <v>0</v>
      </c>
      <c r="AP2728">
        <v>0</v>
      </c>
      <c r="AQ2728">
        <v>0</v>
      </c>
      <c r="AR2728">
        <v>0</v>
      </c>
      <c r="AS2728">
        <v>0</v>
      </c>
      <c r="AT2728">
        <v>0</v>
      </c>
      <c r="AU2728">
        <v>0</v>
      </c>
      <c r="AV2728">
        <v>0</v>
      </c>
      <c r="AW2728">
        <v>0</v>
      </c>
      <c r="AX2728">
        <v>1</v>
      </c>
    </row>
    <row r="2729" spans="1:50" x14ac:dyDescent="0.25">
      <c r="A2729" s="36">
        <v>5903320</v>
      </c>
      <c r="B2729" s="36">
        <v>88324</v>
      </c>
      <c r="C2729" t="s">
        <v>64</v>
      </c>
      <c r="D2729">
        <v>3598</v>
      </c>
      <c r="E2729">
        <v>2894</v>
      </c>
      <c r="F2729" s="1">
        <v>40207</v>
      </c>
      <c r="G2729" s="1">
        <v>40093</v>
      </c>
      <c r="H2729">
        <v>1</v>
      </c>
      <c r="I2729">
        <v>2010</v>
      </c>
      <c r="J2729">
        <v>-45</v>
      </c>
      <c r="K2729">
        <v>119.004</v>
      </c>
      <c r="L2729" t="s">
        <v>1623</v>
      </c>
      <c r="M2729" t="s">
        <v>625</v>
      </c>
      <c r="N2729" s="1">
        <v>41970</v>
      </c>
      <c r="O2729">
        <v>-43.727499999999999</v>
      </c>
      <c r="P2729">
        <v>130.7662</v>
      </c>
      <c r="Q2729" t="s">
        <v>71</v>
      </c>
      <c r="R2729" t="s">
        <v>626</v>
      </c>
      <c r="S2729" t="s">
        <v>627</v>
      </c>
      <c r="T2729" t="s">
        <v>34</v>
      </c>
      <c r="U2729" t="s">
        <v>7</v>
      </c>
      <c r="V2729">
        <v>1763.2129</v>
      </c>
      <c r="W2729">
        <v>0.74</v>
      </c>
      <c r="X2729">
        <v>1</v>
      </c>
      <c r="Y2729">
        <v>179</v>
      </c>
      <c r="Z2729">
        <v>150</v>
      </c>
      <c r="AA2729">
        <v>0</v>
      </c>
      <c r="AB2729">
        <v>0</v>
      </c>
      <c r="AC2729">
        <v>249.3</v>
      </c>
      <c r="AD2729">
        <v>1000</v>
      </c>
      <c r="AE2729">
        <v>1836</v>
      </c>
      <c r="AF2729">
        <v>0</v>
      </c>
      <c r="AG2729">
        <v>0</v>
      </c>
      <c r="AH2729">
        <v>0</v>
      </c>
      <c r="AI2729">
        <v>0</v>
      </c>
      <c r="AJ2729">
        <v>0</v>
      </c>
      <c r="AK2729">
        <v>0</v>
      </c>
      <c r="AL2729">
        <v>0</v>
      </c>
      <c r="AM2729">
        <v>0</v>
      </c>
      <c r="AN2729">
        <v>0</v>
      </c>
      <c r="AO2729">
        <v>0</v>
      </c>
      <c r="AP2729">
        <v>0</v>
      </c>
      <c r="AQ2729">
        <v>0</v>
      </c>
      <c r="AR2729">
        <v>0</v>
      </c>
      <c r="AS2729">
        <v>0</v>
      </c>
      <c r="AT2729">
        <v>0</v>
      </c>
      <c r="AU2729">
        <v>0</v>
      </c>
      <c r="AV2729">
        <v>0</v>
      </c>
      <c r="AW2729">
        <v>0</v>
      </c>
      <c r="AX2729">
        <v>1</v>
      </c>
    </row>
    <row r="2730" spans="1:50" x14ac:dyDescent="0.25">
      <c r="A2730" s="36">
        <v>5903321</v>
      </c>
      <c r="B2730" s="36">
        <v>88325</v>
      </c>
      <c r="C2730" t="s">
        <v>64</v>
      </c>
      <c r="D2730">
        <v>3599</v>
      </c>
      <c r="E2730">
        <v>2895</v>
      </c>
      <c r="F2730" s="1">
        <v>40208</v>
      </c>
      <c r="G2730" s="1">
        <v>40093</v>
      </c>
      <c r="H2730">
        <v>1</v>
      </c>
      <c r="I2730">
        <v>2010</v>
      </c>
      <c r="J2730">
        <v>-44.996000000000002</v>
      </c>
      <c r="K2730">
        <v>123.99</v>
      </c>
      <c r="L2730" t="s">
        <v>1623</v>
      </c>
      <c r="M2730" t="s">
        <v>625</v>
      </c>
      <c r="N2730" s="1">
        <v>41973</v>
      </c>
      <c r="O2730">
        <v>-43.3217</v>
      </c>
      <c r="P2730">
        <v>122.8809</v>
      </c>
      <c r="Q2730" t="s">
        <v>71</v>
      </c>
      <c r="R2730" t="s">
        <v>626</v>
      </c>
      <c r="S2730" t="s">
        <v>627</v>
      </c>
      <c r="T2730" t="s">
        <v>34</v>
      </c>
      <c r="U2730" t="s">
        <v>7</v>
      </c>
      <c r="V2730">
        <v>1765.6692</v>
      </c>
      <c r="W2730">
        <v>0.74</v>
      </c>
      <c r="X2730">
        <v>1</v>
      </c>
      <c r="Y2730">
        <v>172</v>
      </c>
      <c r="Z2730">
        <v>150</v>
      </c>
      <c r="AA2730">
        <v>0</v>
      </c>
      <c r="AB2730">
        <v>0</v>
      </c>
      <c r="AC2730">
        <v>249.3</v>
      </c>
      <c r="AD2730">
        <v>1000</v>
      </c>
      <c r="AE2730">
        <v>1836</v>
      </c>
      <c r="AF2730">
        <v>0</v>
      </c>
      <c r="AG2730">
        <v>0</v>
      </c>
      <c r="AH2730">
        <v>0</v>
      </c>
      <c r="AI2730">
        <v>0</v>
      </c>
      <c r="AJ2730">
        <v>0</v>
      </c>
      <c r="AK2730">
        <v>0</v>
      </c>
      <c r="AL2730">
        <v>0</v>
      </c>
      <c r="AM2730">
        <v>0</v>
      </c>
      <c r="AN2730">
        <v>0</v>
      </c>
      <c r="AO2730">
        <v>0</v>
      </c>
      <c r="AP2730">
        <v>0</v>
      </c>
      <c r="AQ2730">
        <v>0</v>
      </c>
      <c r="AR2730">
        <v>0</v>
      </c>
      <c r="AS2730">
        <v>0</v>
      </c>
      <c r="AT2730">
        <v>0</v>
      </c>
      <c r="AU2730">
        <v>0</v>
      </c>
      <c r="AV2730">
        <v>0</v>
      </c>
      <c r="AW2730">
        <v>0</v>
      </c>
      <c r="AX2730">
        <v>1</v>
      </c>
    </row>
    <row r="2731" spans="1:50" x14ac:dyDescent="0.25">
      <c r="A2731" s="36">
        <v>5903301</v>
      </c>
      <c r="B2731" s="36">
        <v>88307</v>
      </c>
      <c r="C2731" t="s">
        <v>64</v>
      </c>
      <c r="D2731">
        <v>3554</v>
      </c>
      <c r="E2731">
        <v>2863</v>
      </c>
      <c r="F2731" s="1">
        <v>40145</v>
      </c>
      <c r="G2731" s="1">
        <v>40093</v>
      </c>
      <c r="H2731">
        <v>11</v>
      </c>
      <c r="I2731">
        <v>2009</v>
      </c>
      <c r="J2731">
        <v>-39.795000000000002</v>
      </c>
      <c r="K2731">
        <v>155.98099999999999</v>
      </c>
      <c r="L2731" t="s">
        <v>1623</v>
      </c>
      <c r="M2731" t="s">
        <v>625</v>
      </c>
      <c r="N2731" s="1">
        <v>41971</v>
      </c>
      <c r="O2731">
        <v>-40.758899999999997</v>
      </c>
      <c r="P2731">
        <v>166.1584</v>
      </c>
      <c r="Q2731" t="s">
        <v>71</v>
      </c>
      <c r="R2731" t="s">
        <v>626</v>
      </c>
      <c r="S2731" t="s">
        <v>627</v>
      </c>
      <c r="T2731" t="s">
        <v>34</v>
      </c>
      <c r="U2731" t="s">
        <v>7</v>
      </c>
      <c r="V2731">
        <v>1826.0685000000001</v>
      </c>
      <c r="W2731">
        <v>0.57999999999999996</v>
      </c>
      <c r="X2731">
        <v>1</v>
      </c>
      <c r="Y2731">
        <v>184</v>
      </c>
      <c r="Z2731">
        <v>160</v>
      </c>
      <c r="AA2731">
        <v>0</v>
      </c>
      <c r="AB2731">
        <v>0</v>
      </c>
      <c r="AC2731">
        <v>249.3</v>
      </c>
      <c r="AD2731">
        <v>1000</v>
      </c>
      <c r="AE2731">
        <v>1836</v>
      </c>
      <c r="AF2731">
        <v>0</v>
      </c>
      <c r="AG2731">
        <v>0</v>
      </c>
      <c r="AH2731">
        <v>0</v>
      </c>
      <c r="AI2731">
        <v>0</v>
      </c>
      <c r="AJ2731">
        <v>0</v>
      </c>
      <c r="AK2731">
        <v>0</v>
      </c>
      <c r="AL2731">
        <v>0</v>
      </c>
      <c r="AM2731">
        <v>0</v>
      </c>
      <c r="AN2731">
        <v>0</v>
      </c>
      <c r="AO2731">
        <v>0</v>
      </c>
      <c r="AP2731">
        <v>0</v>
      </c>
      <c r="AQ2731">
        <v>0</v>
      </c>
      <c r="AR2731">
        <v>0</v>
      </c>
      <c r="AS2731">
        <v>0</v>
      </c>
      <c r="AT2731">
        <v>0</v>
      </c>
      <c r="AU2731">
        <v>0</v>
      </c>
      <c r="AV2731">
        <v>0</v>
      </c>
      <c r="AW2731">
        <v>0</v>
      </c>
      <c r="AX2731">
        <v>1</v>
      </c>
    </row>
    <row r="2732" spans="1:50" x14ac:dyDescent="0.25">
      <c r="A2732" s="36">
        <v>5903323</v>
      </c>
      <c r="B2732" s="36">
        <v>22791</v>
      </c>
      <c r="C2732" t="s">
        <v>64</v>
      </c>
      <c r="D2732">
        <v>3601</v>
      </c>
      <c r="E2732">
        <v>2912</v>
      </c>
      <c r="F2732" s="1">
        <v>40214</v>
      </c>
      <c r="G2732" s="1">
        <v>40093</v>
      </c>
      <c r="H2732">
        <v>2</v>
      </c>
      <c r="I2732">
        <v>2010</v>
      </c>
      <c r="J2732">
        <v>-44.991</v>
      </c>
      <c r="K2732">
        <v>153.99100000000001</v>
      </c>
      <c r="L2732" t="s">
        <v>1623</v>
      </c>
      <c r="M2732" t="s">
        <v>625</v>
      </c>
      <c r="N2732" s="1">
        <v>41970</v>
      </c>
      <c r="O2732">
        <v>-61.805799999999998</v>
      </c>
      <c r="P2732">
        <v>-133.33320000000001</v>
      </c>
      <c r="Q2732" t="s">
        <v>71</v>
      </c>
      <c r="R2732" t="s">
        <v>626</v>
      </c>
      <c r="S2732" t="s">
        <v>627</v>
      </c>
      <c r="T2732" t="s">
        <v>34</v>
      </c>
      <c r="U2732" t="s">
        <v>7</v>
      </c>
      <c r="V2732">
        <v>1756.6795</v>
      </c>
      <c r="W2732">
        <v>0.74</v>
      </c>
      <c r="X2732">
        <v>1</v>
      </c>
      <c r="Y2732">
        <v>178</v>
      </c>
      <c r="Z2732">
        <v>164</v>
      </c>
      <c r="AA2732">
        <v>0</v>
      </c>
      <c r="AB2732">
        <v>0</v>
      </c>
      <c r="AC2732">
        <v>249.3</v>
      </c>
      <c r="AD2732">
        <v>1000</v>
      </c>
      <c r="AE2732">
        <v>1836</v>
      </c>
      <c r="AF2732">
        <v>0</v>
      </c>
      <c r="AG2732">
        <v>0</v>
      </c>
      <c r="AH2732">
        <v>0</v>
      </c>
      <c r="AI2732">
        <v>0</v>
      </c>
      <c r="AJ2732">
        <v>0</v>
      </c>
      <c r="AK2732">
        <v>0</v>
      </c>
      <c r="AL2732">
        <v>0</v>
      </c>
      <c r="AM2732">
        <v>0</v>
      </c>
      <c r="AN2732">
        <v>0</v>
      </c>
      <c r="AO2732">
        <v>0</v>
      </c>
      <c r="AP2732">
        <v>0</v>
      </c>
      <c r="AQ2732">
        <v>0</v>
      </c>
      <c r="AR2732">
        <v>0</v>
      </c>
      <c r="AS2732">
        <v>0</v>
      </c>
      <c r="AT2732">
        <v>0</v>
      </c>
      <c r="AU2732">
        <v>0</v>
      </c>
      <c r="AV2732">
        <v>0</v>
      </c>
      <c r="AW2732">
        <v>0</v>
      </c>
      <c r="AX2732">
        <v>1</v>
      </c>
    </row>
    <row r="2733" spans="1:50" x14ac:dyDescent="0.25">
      <c r="A2733" s="36">
        <v>5903324</v>
      </c>
      <c r="B2733" s="36">
        <v>23287</v>
      </c>
      <c r="C2733" t="s">
        <v>64</v>
      </c>
      <c r="D2733">
        <v>3602</v>
      </c>
      <c r="E2733">
        <v>2914</v>
      </c>
      <c r="F2733" s="1">
        <v>40215</v>
      </c>
      <c r="G2733" s="1">
        <v>40093</v>
      </c>
      <c r="H2733">
        <v>2</v>
      </c>
      <c r="I2733">
        <v>2010</v>
      </c>
      <c r="J2733">
        <v>-45</v>
      </c>
      <c r="K2733">
        <v>158.00299999999999</v>
      </c>
      <c r="L2733" t="s">
        <v>1623</v>
      </c>
      <c r="M2733" t="s">
        <v>625</v>
      </c>
      <c r="N2733" s="1">
        <v>41971</v>
      </c>
      <c r="O2733">
        <v>-58.265900000000002</v>
      </c>
      <c r="P2733">
        <v>-160.79349999999999</v>
      </c>
      <c r="Q2733" t="s">
        <v>71</v>
      </c>
      <c r="R2733" t="s">
        <v>626</v>
      </c>
      <c r="S2733" t="s">
        <v>627</v>
      </c>
      <c r="T2733" t="s">
        <v>34</v>
      </c>
      <c r="U2733" t="s">
        <v>7</v>
      </c>
      <c r="V2733">
        <v>1756.2141999999999</v>
      </c>
      <c r="W2733">
        <v>0.74</v>
      </c>
      <c r="X2733">
        <v>1</v>
      </c>
      <c r="Y2733">
        <v>178</v>
      </c>
      <c r="Z2733">
        <v>150</v>
      </c>
      <c r="AA2733">
        <v>0</v>
      </c>
      <c r="AB2733">
        <v>0</v>
      </c>
      <c r="AC2733">
        <v>249.3</v>
      </c>
      <c r="AD2733">
        <v>1000</v>
      </c>
      <c r="AE2733">
        <v>1836</v>
      </c>
      <c r="AF2733">
        <v>0</v>
      </c>
      <c r="AG2733">
        <v>0</v>
      </c>
      <c r="AH2733">
        <v>0</v>
      </c>
      <c r="AI2733">
        <v>0</v>
      </c>
      <c r="AJ2733">
        <v>0</v>
      </c>
      <c r="AK2733">
        <v>0</v>
      </c>
      <c r="AL2733">
        <v>0</v>
      </c>
      <c r="AM2733">
        <v>0</v>
      </c>
      <c r="AN2733">
        <v>0</v>
      </c>
      <c r="AO2733">
        <v>0</v>
      </c>
      <c r="AP2733">
        <v>0</v>
      </c>
      <c r="AQ2733">
        <v>0</v>
      </c>
      <c r="AR2733">
        <v>0</v>
      </c>
      <c r="AS2733">
        <v>0</v>
      </c>
      <c r="AT2733">
        <v>0</v>
      </c>
      <c r="AU2733">
        <v>0</v>
      </c>
      <c r="AV2733">
        <v>0</v>
      </c>
      <c r="AW2733">
        <v>0</v>
      </c>
      <c r="AX2733">
        <v>1</v>
      </c>
    </row>
    <row r="2734" spans="1:50" x14ac:dyDescent="0.25">
      <c r="A2734" s="36">
        <v>5904073</v>
      </c>
      <c r="B2734" s="36">
        <v>154635</v>
      </c>
      <c r="C2734" t="s">
        <v>65</v>
      </c>
      <c r="D2734">
        <v>4588</v>
      </c>
      <c r="E2734">
        <v>8113</v>
      </c>
      <c r="F2734" s="1">
        <v>41247</v>
      </c>
      <c r="G2734" s="1">
        <v>41141</v>
      </c>
      <c r="H2734">
        <v>12</v>
      </c>
      <c r="I2734">
        <v>2012</v>
      </c>
      <c r="J2734">
        <v>-33.493000000000002</v>
      </c>
      <c r="K2734">
        <v>-146.001</v>
      </c>
      <c r="L2734" t="s">
        <v>1623</v>
      </c>
      <c r="M2734" t="s">
        <v>1630</v>
      </c>
      <c r="N2734" s="1">
        <v>41970</v>
      </c>
      <c r="O2734">
        <v>-31.805</v>
      </c>
      <c r="P2734">
        <v>-148.74600000000001</v>
      </c>
      <c r="Q2734" t="s">
        <v>33</v>
      </c>
      <c r="R2734" t="s">
        <v>626</v>
      </c>
      <c r="S2734" t="s">
        <v>627</v>
      </c>
      <c r="T2734" t="s">
        <v>34</v>
      </c>
      <c r="U2734" t="s">
        <v>7</v>
      </c>
      <c r="V2734">
        <v>723.05139999999994</v>
      </c>
      <c r="W2734">
        <v>0.86</v>
      </c>
      <c r="X2734">
        <v>1</v>
      </c>
      <c r="Y2734">
        <v>77</v>
      </c>
      <c r="Z2734">
        <v>40</v>
      </c>
      <c r="AA2734">
        <v>0</v>
      </c>
      <c r="AB2734">
        <v>0</v>
      </c>
      <c r="AC2734">
        <v>240</v>
      </c>
      <c r="AD2734">
        <v>1000</v>
      </c>
      <c r="AE2734">
        <v>2000</v>
      </c>
      <c r="AF2734">
        <v>0</v>
      </c>
      <c r="AG2734">
        <v>0</v>
      </c>
      <c r="AH2734">
        <v>0</v>
      </c>
      <c r="AI2734">
        <v>0</v>
      </c>
      <c r="AJ2734">
        <v>0</v>
      </c>
      <c r="AK2734">
        <v>0</v>
      </c>
      <c r="AL2734">
        <v>0</v>
      </c>
      <c r="AM2734">
        <v>0</v>
      </c>
      <c r="AN2734">
        <v>1</v>
      </c>
      <c r="AO2734">
        <v>0</v>
      </c>
      <c r="AP2734">
        <v>0</v>
      </c>
      <c r="AQ2734">
        <v>0</v>
      </c>
      <c r="AR2734">
        <v>0</v>
      </c>
      <c r="AS2734">
        <v>0</v>
      </c>
      <c r="AT2734">
        <v>0</v>
      </c>
      <c r="AU2734">
        <v>0</v>
      </c>
      <c r="AV2734">
        <v>0</v>
      </c>
      <c r="AW2734">
        <v>0</v>
      </c>
      <c r="AX2734">
        <v>1</v>
      </c>
    </row>
    <row r="2735" spans="1:50" x14ac:dyDescent="0.25">
      <c r="A2735" s="36">
        <v>4900325</v>
      </c>
      <c r="B2735" s="36">
        <v>55794</v>
      </c>
      <c r="C2735" t="s">
        <v>64</v>
      </c>
      <c r="D2735">
        <v>1558</v>
      </c>
      <c r="E2735">
        <v>1984</v>
      </c>
      <c r="F2735" s="1">
        <v>38740</v>
      </c>
      <c r="G2735" s="1">
        <v>38744</v>
      </c>
      <c r="H2735">
        <v>1</v>
      </c>
      <c r="I2735">
        <v>2006</v>
      </c>
      <c r="J2735">
        <v>13.7</v>
      </c>
      <c r="K2735">
        <v>-114</v>
      </c>
      <c r="L2735" t="s">
        <v>1623</v>
      </c>
      <c r="M2735" t="s">
        <v>597</v>
      </c>
      <c r="N2735" s="1">
        <v>41968</v>
      </c>
      <c r="O2735">
        <v>12.815300000000001</v>
      </c>
      <c r="P2735">
        <v>-142.04400000000001</v>
      </c>
      <c r="Q2735" t="s">
        <v>3</v>
      </c>
      <c r="R2735" t="s">
        <v>637</v>
      </c>
      <c r="S2735" t="s">
        <v>638</v>
      </c>
      <c r="T2735" t="s">
        <v>8</v>
      </c>
      <c r="U2735" t="s">
        <v>7</v>
      </c>
      <c r="V2735">
        <v>3228.2476000000001</v>
      </c>
      <c r="W2735">
        <v>0.3</v>
      </c>
      <c r="X2735">
        <v>1</v>
      </c>
      <c r="Y2735">
        <v>305</v>
      </c>
      <c r="Z2735">
        <v>273</v>
      </c>
      <c r="AA2735">
        <v>1485</v>
      </c>
      <c r="AB2735">
        <v>0</v>
      </c>
      <c r="AC2735">
        <v>254</v>
      </c>
      <c r="AD2735">
        <v>1000</v>
      </c>
      <c r="AE2735">
        <v>2000</v>
      </c>
      <c r="AF2735">
        <v>0</v>
      </c>
      <c r="AG2735">
        <v>0</v>
      </c>
      <c r="AH2735">
        <v>0</v>
      </c>
      <c r="AI2735">
        <v>0</v>
      </c>
      <c r="AJ2735">
        <v>0</v>
      </c>
      <c r="AK2735">
        <v>0</v>
      </c>
      <c r="AL2735">
        <v>0</v>
      </c>
      <c r="AM2735">
        <v>0</v>
      </c>
      <c r="AN2735">
        <v>0</v>
      </c>
      <c r="AO2735">
        <v>0</v>
      </c>
      <c r="AP2735">
        <v>0</v>
      </c>
      <c r="AQ2735">
        <v>0</v>
      </c>
      <c r="AR2735">
        <v>0</v>
      </c>
      <c r="AS2735">
        <v>0</v>
      </c>
      <c r="AT2735">
        <v>0</v>
      </c>
      <c r="AU2735">
        <v>0</v>
      </c>
      <c r="AV2735">
        <v>0</v>
      </c>
      <c r="AW2735">
        <v>0</v>
      </c>
      <c r="AX2735">
        <v>1</v>
      </c>
    </row>
    <row r="2736" spans="1:50" x14ac:dyDescent="0.25">
      <c r="A2736" s="36">
        <v>4900326</v>
      </c>
      <c r="B2736" s="36">
        <v>55793</v>
      </c>
      <c r="C2736" t="s">
        <v>64</v>
      </c>
      <c r="D2736">
        <v>1557</v>
      </c>
      <c r="E2736">
        <v>1983</v>
      </c>
      <c r="F2736" s="1">
        <v>38741</v>
      </c>
      <c r="G2736" s="1">
        <v>38744</v>
      </c>
      <c r="H2736">
        <v>1</v>
      </c>
      <c r="I2736">
        <v>2006</v>
      </c>
      <c r="J2736">
        <v>15.2</v>
      </c>
      <c r="K2736">
        <v>-117</v>
      </c>
      <c r="L2736" t="s">
        <v>1623</v>
      </c>
      <c r="M2736" t="s">
        <v>597</v>
      </c>
      <c r="N2736" s="1">
        <v>41969</v>
      </c>
      <c r="O2736">
        <v>17.153400000000001</v>
      </c>
      <c r="P2736">
        <v>-129.16849999999999</v>
      </c>
      <c r="Q2736" t="s">
        <v>3</v>
      </c>
      <c r="R2736" t="s">
        <v>637</v>
      </c>
      <c r="S2736" t="s">
        <v>638</v>
      </c>
      <c r="T2736" t="s">
        <v>8</v>
      </c>
      <c r="U2736" t="s">
        <v>7</v>
      </c>
      <c r="V2736">
        <v>3228.2993999999999</v>
      </c>
      <c r="W2736">
        <v>0.3</v>
      </c>
      <c r="X2736">
        <v>1</v>
      </c>
      <c r="Y2736">
        <v>299</v>
      </c>
      <c r="Z2736">
        <v>270</v>
      </c>
      <c r="AA2736">
        <v>1978</v>
      </c>
      <c r="AB2736">
        <v>0</v>
      </c>
      <c r="AC2736">
        <v>254</v>
      </c>
      <c r="AD2736">
        <v>1000</v>
      </c>
      <c r="AE2736">
        <v>2000</v>
      </c>
      <c r="AF2736">
        <v>0</v>
      </c>
      <c r="AG2736">
        <v>0</v>
      </c>
      <c r="AH2736">
        <v>0</v>
      </c>
      <c r="AI2736">
        <v>0</v>
      </c>
      <c r="AJ2736">
        <v>0</v>
      </c>
      <c r="AK2736">
        <v>0</v>
      </c>
      <c r="AL2736">
        <v>0</v>
      </c>
      <c r="AM2736">
        <v>0</v>
      </c>
      <c r="AN2736">
        <v>0</v>
      </c>
      <c r="AO2736">
        <v>0</v>
      </c>
      <c r="AP2736">
        <v>0</v>
      </c>
      <c r="AQ2736">
        <v>0</v>
      </c>
      <c r="AR2736">
        <v>0</v>
      </c>
      <c r="AS2736">
        <v>0</v>
      </c>
      <c r="AT2736">
        <v>0</v>
      </c>
      <c r="AU2736">
        <v>0</v>
      </c>
      <c r="AV2736">
        <v>0</v>
      </c>
      <c r="AW2736">
        <v>0</v>
      </c>
      <c r="AX2736">
        <v>1</v>
      </c>
    </row>
    <row r="2737" spans="1:50" x14ac:dyDescent="0.25">
      <c r="A2737" s="36">
        <v>4900346</v>
      </c>
      <c r="B2737" s="36">
        <v>55791</v>
      </c>
      <c r="C2737" t="s">
        <v>64</v>
      </c>
      <c r="D2737">
        <v>1555</v>
      </c>
      <c r="E2737">
        <v>1981</v>
      </c>
      <c r="F2737" s="1">
        <v>38742</v>
      </c>
      <c r="G2737" s="1">
        <v>38744</v>
      </c>
      <c r="H2737">
        <v>1</v>
      </c>
      <c r="I2737">
        <v>2006</v>
      </c>
      <c r="J2737">
        <v>18.2</v>
      </c>
      <c r="K2737">
        <v>-123</v>
      </c>
      <c r="L2737" t="s">
        <v>1623</v>
      </c>
      <c r="M2737" t="s">
        <v>597</v>
      </c>
      <c r="N2737" s="1">
        <v>41970</v>
      </c>
      <c r="O2737">
        <v>15.767200000000001</v>
      </c>
      <c r="P2737">
        <v>-152.96940000000001</v>
      </c>
      <c r="Q2737" t="s">
        <v>3</v>
      </c>
      <c r="R2737" t="s">
        <v>637</v>
      </c>
      <c r="S2737" t="s">
        <v>638</v>
      </c>
      <c r="T2737" t="s">
        <v>8</v>
      </c>
      <c r="U2737" t="s">
        <v>7</v>
      </c>
      <c r="V2737">
        <v>3228.9755</v>
      </c>
      <c r="W2737">
        <v>0.3</v>
      </c>
      <c r="X2737">
        <v>1</v>
      </c>
      <c r="Y2737">
        <v>305</v>
      </c>
      <c r="Z2737">
        <v>284</v>
      </c>
      <c r="AA2737">
        <v>1485</v>
      </c>
      <c r="AB2737">
        <v>0</v>
      </c>
      <c r="AC2737">
        <v>254</v>
      </c>
      <c r="AD2737">
        <v>1000</v>
      </c>
      <c r="AE2737">
        <v>2000</v>
      </c>
      <c r="AF2737">
        <v>0</v>
      </c>
      <c r="AG2737">
        <v>0</v>
      </c>
      <c r="AH2737">
        <v>0</v>
      </c>
      <c r="AI2737">
        <v>0</v>
      </c>
      <c r="AJ2737">
        <v>0</v>
      </c>
      <c r="AK2737">
        <v>0</v>
      </c>
      <c r="AL2737">
        <v>0</v>
      </c>
      <c r="AM2737">
        <v>0</v>
      </c>
      <c r="AN2737">
        <v>0</v>
      </c>
      <c r="AO2737">
        <v>0</v>
      </c>
      <c r="AP2737">
        <v>0</v>
      </c>
      <c r="AQ2737">
        <v>0</v>
      </c>
      <c r="AR2737">
        <v>0</v>
      </c>
      <c r="AS2737">
        <v>0</v>
      </c>
      <c r="AT2737">
        <v>0</v>
      </c>
      <c r="AU2737">
        <v>0</v>
      </c>
      <c r="AV2737">
        <v>0</v>
      </c>
      <c r="AW2737">
        <v>0</v>
      </c>
      <c r="AX2737">
        <v>1</v>
      </c>
    </row>
    <row r="2738" spans="1:50" x14ac:dyDescent="0.25">
      <c r="A2738" s="36">
        <v>4900323</v>
      </c>
      <c r="B2738" s="36">
        <v>55786</v>
      </c>
      <c r="C2738" t="s">
        <v>64</v>
      </c>
      <c r="D2738">
        <v>1560</v>
      </c>
      <c r="E2738">
        <v>1992</v>
      </c>
      <c r="F2738" s="1">
        <v>38731</v>
      </c>
      <c r="G2738" s="1">
        <v>38734</v>
      </c>
      <c r="H2738">
        <v>1</v>
      </c>
      <c r="I2738">
        <v>2006</v>
      </c>
      <c r="J2738">
        <v>19.8</v>
      </c>
      <c r="K2738">
        <v>-112</v>
      </c>
      <c r="L2738" t="s">
        <v>1623</v>
      </c>
      <c r="M2738" t="s">
        <v>597</v>
      </c>
      <c r="N2738" s="1">
        <v>41970</v>
      </c>
      <c r="O2738">
        <v>15.477600000000001</v>
      </c>
      <c r="P2738">
        <v>-121.95610000000001</v>
      </c>
      <c r="Q2738" t="s">
        <v>3</v>
      </c>
      <c r="R2738" t="s">
        <v>637</v>
      </c>
      <c r="S2738" t="s">
        <v>638</v>
      </c>
      <c r="T2738" t="s">
        <v>8</v>
      </c>
      <c r="U2738" t="s">
        <v>7</v>
      </c>
      <c r="V2738">
        <v>3239.2565</v>
      </c>
      <c r="W2738">
        <v>0.3</v>
      </c>
      <c r="X2738">
        <v>1</v>
      </c>
      <c r="Y2738">
        <v>305</v>
      </c>
      <c r="Z2738">
        <v>270</v>
      </c>
      <c r="AA2738">
        <v>1976</v>
      </c>
      <c r="AB2738">
        <v>0</v>
      </c>
      <c r="AC2738">
        <v>253</v>
      </c>
      <c r="AD2738">
        <v>1000</v>
      </c>
      <c r="AE2738">
        <v>2000</v>
      </c>
      <c r="AF2738">
        <v>0</v>
      </c>
      <c r="AG2738">
        <v>0</v>
      </c>
      <c r="AH2738">
        <v>0</v>
      </c>
      <c r="AI2738">
        <v>0</v>
      </c>
      <c r="AJ2738">
        <v>0</v>
      </c>
      <c r="AK2738">
        <v>0</v>
      </c>
      <c r="AL2738">
        <v>0</v>
      </c>
      <c r="AM2738">
        <v>0</v>
      </c>
      <c r="AN2738">
        <v>0</v>
      </c>
      <c r="AO2738">
        <v>0</v>
      </c>
      <c r="AP2738">
        <v>0</v>
      </c>
      <c r="AQ2738">
        <v>0</v>
      </c>
      <c r="AR2738">
        <v>0</v>
      </c>
      <c r="AS2738">
        <v>0</v>
      </c>
      <c r="AT2738">
        <v>0</v>
      </c>
      <c r="AU2738">
        <v>0</v>
      </c>
      <c r="AV2738">
        <v>0</v>
      </c>
      <c r="AW2738">
        <v>0</v>
      </c>
      <c r="AX2738">
        <v>1</v>
      </c>
    </row>
    <row r="2739" spans="1:50" x14ac:dyDescent="0.25">
      <c r="A2739" s="36">
        <v>1900727</v>
      </c>
      <c r="B2739" s="36">
        <v>39503</v>
      </c>
      <c r="C2739" t="s">
        <v>64</v>
      </c>
      <c r="D2739">
        <v>2629</v>
      </c>
      <c r="E2739">
        <v>3110</v>
      </c>
      <c r="F2739" s="1">
        <v>39400</v>
      </c>
      <c r="G2739" s="1">
        <v>39402</v>
      </c>
      <c r="H2739">
        <v>11</v>
      </c>
      <c r="I2739">
        <v>2007</v>
      </c>
      <c r="J2739">
        <v>-31.5</v>
      </c>
      <c r="K2739">
        <v>-107.5</v>
      </c>
      <c r="L2739" t="s">
        <v>1623</v>
      </c>
      <c r="M2739" t="s">
        <v>597</v>
      </c>
      <c r="N2739" s="1">
        <v>41974</v>
      </c>
      <c r="O2739">
        <v>-30.986000000000001</v>
      </c>
      <c r="P2739">
        <v>-113.34990000000001</v>
      </c>
      <c r="Q2739" t="s">
        <v>3</v>
      </c>
      <c r="R2739" t="s">
        <v>637</v>
      </c>
      <c r="S2739" t="s">
        <v>638</v>
      </c>
      <c r="T2739" t="s">
        <v>8</v>
      </c>
      <c r="U2739" t="s">
        <v>7</v>
      </c>
      <c r="V2739">
        <v>2574.1846</v>
      </c>
      <c r="W2739">
        <v>0.48</v>
      </c>
      <c r="X2739">
        <v>1</v>
      </c>
      <c r="Y2739">
        <v>252</v>
      </c>
      <c r="Z2739">
        <v>224</v>
      </c>
      <c r="AA2739">
        <v>1978</v>
      </c>
      <c r="AB2739">
        <v>0</v>
      </c>
      <c r="AC2739">
        <v>244</v>
      </c>
      <c r="AD2739">
        <v>1000</v>
      </c>
      <c r="AE2739">
        <v>2000</v>
      </c>
      <c r="AF2739">
        <v>0</v>
      </c>
      <c r="AG2739">
        <v>0</v>
      </c>
      <c r="AH2739">
        <v>0</v>
      </c>
      <c r="AI2739">
        <v>0</v>
      </c>
      <c r="AJ2739">
        <v>0</v>
      </c>
      <c r="AK2739">
        <v>0</v>
      </c>
      <c r="AL2739">
        <v>0</v>
      </c>
      <c r="AM2739">
        <v>0</v>
      </c>
      <c r="AN2739">
        <v>0</v>
      </c>
      <c r="AO2739">
        <v>0</v>
      </c>
      <c r="AP2739">
        <v>0</v>
      </c>
      <c r="AQ2739">
        <v>0</v>
      </c>
      <c r="AR2739">
        <v>0</v>
      </c>
      <c r="AS2739">
        <v>0</v>
      </c>
      <c r="AT2739">
        <v>0</v>
      </c>
      <c r="AU2739">
        <v>0</v>
      </c>
      <c r="AV2739">
        <v>0</v>
      </c>
      <c r="AW2739">
        <v>0</v>
      </c>
      <c r="AX2739">
        <v>1</v>
      </c>
    </row>
    <row r="2740" spans="1:50" x14ac:dyDescent="0.25">
      <c r="A2740" s="36">
        <v>5901377</v>
      </c>
      <c r="B2740" s="36">
        <v>39508</v>
      </c>
      <c r="C2740" t="s">
        <v>64</v>
      </c>
      <c r="D2740">
        <v>2635</v>
      </c>
      <c r="E2740">
        <v>3116</v>
      </c>
      <c r="F2740" s="1">
        <v>39361</v>
      </c>
      <c r="G2740" s="1">
        <v>39370</v>
      </c>
      <c r="H2740">
        <v>10</v>
      </c>
      <c r="I2740">
        <v>2007</v>
      </c>
      <c r="J2740">
        <v>-46</v>
      </c>
      <c r="K2740">
        <v>-171</v>
      </c>
      <c r="L2740" t="s">
        <v>1623</v>
      </c>
      <c r="M2740" t="s">
        <v>597</v>
      </c>
      <c r="N2740" s="1">
        <v>41976</v>
      </c>
      <c r="O2740">
        <v>-48.070300000000003</v>
      </c>
      <c r="P2740">
        <v>-33.660899999999998</v>
      </c>
      <c r="Q2740" t="s">
        <v>3</v>
      </c>
      <c r="R2740" t="s">
        <v>637</v>
      </c>
      <c r="S2740" t="s">
        <v>638</v>
      </c>
      <c r="T2740" t="s">
        <v>8</v>
      </c>
      <c r="U2740" t="s">
        <v>7</v>
      </c>
      <c r="V2740">
        <v>2615.1239999999998</v>
      </c>
      <c r="W2740">
        <v>0.48</v>
      </c>
      <c r="X2740">
        <v>1</v>
      </c>
      <c r="Y2740">
        <v>257</v>
      </c>
      <c r="Z2740">
        <v>226</v>
      </c>
      <c r="AA2740">
        <v>1980</v>
      </c>
      <c r="AB2740">
        <v>0</v>
      </c>
      <c r="AC2740">
        <v>240</v>
      </c>
      <c r="AD2740">
        <v>1000</v>
      </c>
      <c r="AE2740">
        <v>2000</v>
      </c>
      <c r="AF2740">
        <v>0</v>
      </c>
      <c r="AG2740">
        <v>0</v>
      </c>
      <c r="AH2740">
        <v>0</v>
      </c>
      <c r="AI2740">
        <v>0</v>
      </c>
      <c r="AJ2740">
        <v>0</v>
      </c>
      <c r="AK2740">
        <v>0</v>
      </c>
      <c r="AL2740">
        <v>0</v>
      </c>
      <c r="AM2740">
        <v>0</v>
      </c>
      <c r="AN2740">
        <v>0</v>
      </c>
      <c r="AO2740">
        <v>0</v>
      </c>
      <c r="AP2740">
        <v>0</v>
      </c>
      <c r="AQ2740">
        <v>0</v>
      </c>
      <c r="AR2740">
        <v>0</v>
      </c>
      <c r="AS2740">
        <v>1</v>
      </c>
      <c r="AT2740">
        <v>0</v>
      </c>
      <c r="AU2740">
        <v>0</v>
      </c>
      <c r="AV2740">
        <v>0</v>
      </c>
      <c r="AW2740">
        <v>0</v>
      </c>
      <c r="AX2740">
        <v>1</v>
      </c>
    </row>
    <row r="2741" spans="1:50" x14ac:dyDescent="0.25">
      <c r="A2741" s="36">
        <v>5902088</v>
      </c>
      <c r="B2741" s="36">
        <v>79418</v>
      </c>
      <c r="C2741" t="s">
        <v>64</v>
      </c>
      <c r="D2741">
        <v>3029</v>
      </c>
      <c r="E2741">
        <v>3834</v>
      </c>
      <c r="F2741" s="1">
        <v>39759</v>
      </c>
      <c r="G2741" s="1">
        <v>39771</v>
      </c>
      <c r="H2741">
        <v>11</v>
      </c>
      <c r="I2741">
        <v>2008</v>
      </c>
      <c r="J2741">
        <v>-26.6</v>
      </c>
      <c r="K2741">
        <v>-171.6</v>
      </c>
      <c r="L2741" t="s">
        <v>1623</v>
      </c>
      <c r="M2741" t="s">
        <v>597</v>
      </c>
      <c r="N2741" s="1">
        <v>41967</v>
      </c>
      <c r="O2741">
        <v>-32.678600000000003</v>
      </c>
      <c r="P2741">
        <v>167.267</v>
      </c>
      <c r="Q2741" t="s">
        <v>3</v>
      </c>
      <c r="R2741" t="s">
        <v>637</v>
      </c>
      <c r="S2741" t="s">
        <v>638</v>
      </c>
      <c r="T2741" t="s">
        <v>8</v>
      </c>
      <c r="U2741" t="s">
        <v>7</v>
      </c>
      <c r="V2741">
        <v>2207.5</v>
      </c>
      <c r="W2741">
        <v>0.64</v>
      </c>
      <c r="X2741">
        <v>1</v>
      </c>
      <c r="Y2741">
        <v>214</v>
      </c>
      <c r="Z2741">
        <v>191</v>
      </c>
      <c r="AA2741">
        <v>0</v>
      </c>
      <c r="AB2741">
        <v>0</v>
      </c>
      <c r="AC2741">
        <v>240</v>
      </c>
      <c r="AD2741">
        <v>1000</v>
      </c>
      <c r="AE2741">
        <v>2000</v>
      </c>
      <c r="AF2741">
        <v>0</v>
      </c>
      <c r="AG2741">
        <v>0</v>
      </c>
      <c r="AH2741">
        <v>0</v>
      </c>
      <c r="AI2741">
        <v>0</v>
      </c>
      <c r="AJ2741">
        <v>0</v>
      </c>
      <c r="AK2741">
        <v>0</v>
      </c>
      <c r="AL2741">
        <v>0</v>
      </c>
      <c r="AM2741">
        <v>0</v>
      </c>
      <c r="AN2741">
        <v>0</v>
      </c>
      <c r="AO2741">
        <v>0</v>
      </c>
      <c r="AP2741">
        <v>0</v>
      </c>
      <c r="AQ2741">
        <v>0</v>
      </c>
      <c r="AR2741">
        <v>0</v>
      </c>
      <c r="AS2741">
        <v>0</v>
      </c>
      <c r="AT2741">
        <v>0</v>
      </c>
      <c r="AU2741">
        <v>0</v>
      </c>
      <c r="AV2741">
        <v>0</v>
      </c>
      <c r="AW2741">
        <v>0</v>
      </c>
      <c r="AX2741">
        <v>1</v>
      </c>
    </row>
    <row r="2742" spans="1:50" x14ac:dyDescent="0.25">
      <c r="A2742" s="36">
        <v>5902086</v>
      </c>
      <c r="B2742" s="36">
        <v>79410</v>
      </c>
      <c r="C2742" t="s">
        <v>64</v>
      </c>
      <c r="D2742">
        <v>3027</v>
      </c>
      <c r="E2742">
        <v>3832</v>
      </c>
      <c r="F2742" s="1">
        <v>39758</v>
      </c>
      <c r="G2742" s="1">
        <v>39771</v>
      </c>
      <c r="H2742">
        <v>11</v>
      </c>
      <c r="I2742">
        <v>2008</v>
      </c>
      <c r="J2742">
        <v>-22.1</v>
      </c>
      <c r="K2742">
        <v>-175.2</v>
      </c>
      <c r="L2742" t="s">
        <v>1623</v>
      </c>
      <c r="M2742" t="s">
        <v>597</v>
      </c>
      <c r="N2742" s="1">
        <v>41975</v>
      </c>
      <c r="O2742">
        <v>-31.7332</v>
      </c>
      <c r="P2742">
        <v>175.48400000000001</v>
      </c>
      <c r="Q2742" t="s">
        <v>3</v>
      </c>
      <c r="R2742" t="s">
        <v>637</v>
      </c>
      <c r="S2742" t="s">
        <v>638</v>
      </c>
      <c r="T2742" t="s">
        <v>8</v>
      </c>
      <c r="U2742" t="s">
        <v>7</v>
      </c>
      <c r="V2742">
        <v>2217.2934</v>
      </c>
      <c r="W2742">
        <v>0.64</v>
      </c>
      <c r="X2742">
        <v>1</v>
      </c>
      <c r="Y2742">
        <v>217</v>
      </c>
      <c r="Z2742">
        <v>191</v>
      </c>
      <c r="AA2742">
        <v>0</v>
      </c>
      <c r="AB2742">
        <v>0</v>
      </c>
      <c r="AC2742">
        <v>240</v>
      </c>
      <c r="AD2742">
        <v>1000</v>
      </c>
      <c r="AE2742">
        <v>2000</v>
      </c>
      <c r="AF2742">
        <v>0</v>
      </c>
      <c r="AG2742">
        <v>0</v>
      </c>
      <c r="AH2742">
        <v>0</v>
      </c>
      <c r="AI2742">
        <v>0</v>
      </c>
      <c r="AJ2742">
        <v>0</v>
      </c>
      <c r="AK2742">
        <v>0</v>
      </c>
      <c r="AL2742">
        <v>0</v>
      </c>
      <c r="AM2742">
        <v>0</v>
      </c>
      <c r="AN2742">
        <v>0</v>
      </c>
      <c r="AO2742">
        <v>0</v>
      </c>
      <c r="AP2742">
        <v>0</v>
      </c>
      <c r="AQ2742">
        <v>0</v>
      </c>
      <c r="AR2742">
        <v>0</v>
      </c>
      <c r="AS2742">
        <v>0</v>
      </c>
      <c r="AT2742">
        <v>0</v>
      </c>
      <c r="AU2742">
        <v>0</v>
      </c>
      <c r="AV2742">
        <v>0</v>
      </c>
      <c r="AW2742">
        <v>0</v>
      </c>
      <c r="AX2742">
        <v>1</v>
      </c>
    </row>
    <row r="2743" spans="1:50" x14ac:dyDescent="0.25">
      <c r="A2743" s="36">
        <v>5902084</v>
      </c>
      <c r="B2743" s="36">
        <v>79415</v>
      </c>
      <c r="C2743" t="s">
        <v>64</v>
      </c>
      <c r="D2743">
        <v>3025</v>
      </c>
      <c r="E2743">
        <v>3830</v>
      </c>
      <c r="F2743" s="1">
        <v>39756</v>
      </c>
      <c r="G2743" s="1">
        <v>39771</v>
      </c>
      <c r="H2743">
        <v>11</v>
      </c>
      <c r="I2743">
        <v>2008</v>
      </c>
      <c r="J2743">
        <v>-18.55</v>
      </c>
      <c r="K2743">
        <v>-176.6</v>
      </c>
      <c r="L2743" t="s">
        <v>1623</v>
      </c>
      <c r="M2743" t="s">
        <v>597</v>
      </c>
      <c r="N2743" s="1">
        <v>41974</v>
      </c>
      <c r="O2743">
        <v>-30.340699999999998</v>
      </c>
      <c r="P2743">
        <v>153.69579999999999</v>
      </c>
      <c r="Q2743" t="s">
        <v>3</v>
      </c>
      <c r="R2743" t="s">
        <v>637</v>
      </c>
      <c r="S2743" t="s">
        <v>638</v>
      </c>
      <c r="T2743" t="s">
        <v>8</v>
      </c>
      <c r="U2743" t="s">
        <v>7</v>
      </c>
      <c r="V2743">
        <v>2217.5754999999999</v>
      </c>
      <c r="W2743">
        <v>0.64</v>
      </c>
      <c r="X2743">
        <v>1</v>
      </c>
      <c r="Y2743">
        <v>219</v>
      </c>
      <c r="Z2743">
        <v>192</v>
      </c>
      <c r="AA2743">
        <v>0</v>
      </c>
      <c r="AB2743">
        <v>0</v>
      </c>
      <c r="AC2743">
        <v>240</v>
      </c>
      <c r="AD2743">
        <v>1000</v>
      </c>
      <c r="AE2743">
        <v>2000</v>
      </c>
      <c r="AF2743">
        <v>0</v>
      </c>
      <c r="AG2743">
        <v>0</v>
      </c>
      <c r="AH2743">
        <v>0</v>
      </c>
      <c r="AI2743">
        <v>0</v>
      </c>
      <c r="AJ2743">
        <v>0</v>
      </c>
      <c r="AK2743">
        <v>0</v>
      </c>
      <c r="AL2743">
        <v>0</v>
      </c>
      <c r="AM2743">
        <v>0</v>
      </c>
      <c r="AN2743">
        <v>0</v>
      </c>
      <c r="AO2743">
        <v>0</v>
      </c>
      <c r="AP2743">
        <v>0</v>
      </c>
      <c r="AQ2743">
        <v>0</v>
      </c>
      <c r="AR2743">
        <v>0</v>
      </c>
      <c r="AS2743">
        <v>0</v>
      </c>
      <c r="AT2743">
        <v>0</v>
      </c>
      <c r="AU2743">
        <v>0</v>
      </c>
      <c r="AV2743">
        <v>0</v>
      </c>
      <c r="AW2743">
        <v>0</v>
      </c>
      <c r="AX2743">
        <v>1</v>
      </c>
    </row>
    <row r="2744" spans="1:50" x14ac:dyDescent="0.25">
      <c r="A2744" s="36">
        <v>5902082</v>
      </c>
      <c r="B2744" s="36">
        <v>79392</v>
      </c>
      <c r="C2744" t="s">
        <v>64</v>
      </c>
      <c r="D2744">
        <v>2893</v>
      </c>
      <c r="E2744">
        <v>3786</v>
      </c>
      <c r="F2744" s="1">
        <v>39756</v>
      </c>
      <c r="G2744" s="1">
        <v>39771</v>
      </c>
      <c r="H2744">
        <v>11</v>
      </c>
      <c r="I2744">
        <v>2008</v>
      </c>
      <c r="J2744">
        <v>-15.6</v>
      </c>
      <c r="K2744">
        <v>-175.78700000000001</v>
      </c>
      <c r="L2744" t="s">
        <v>1623</v>
      </c>
      <c r="M2744" t="s">
        <v>597</v>
      </c>
      <c r="N2744" s="1">
        <v>41973</v>
      </c>
      <c r="O2744">
        <v>5.9329999999999998</v>
      </c>
      <c r="P2744">
        <v>146.00839999999999</v>
      </c>
      <c r="Q2744" t="s">
        <v>3</v>
      </c>
      <c r="R2744" t="s">
        <v>637</v>
      </c>
      <c r="S2744" t="s">
        <v>638</v>
      </c>
      <c r="T2744" t="s">
        <v>8</v>
      </c>
      <c r="U2744" t="s">
        <v>7</v>
      </c>
      <c r="V2744">
        <v>2217.4477000000002</v>
      </c>
      <c r="W2744">
        <v>0.64</v>
      </c>
      <c r="X2744">
        <v>1</v>
      </c>
      <c r="Y2744">
        <v>209</v>
      </c>
      <c r="Z2744">
        <v>195</v>
      </c>
      <c r="AA2744">
        <v>0</v>
      </c>
      <c r="AB2744">
        <v>1</v>
      </c>
      <c r="AC2744">
        <v>240</v>
      </c>
      <c r="AD2744">
        <v>1000</v>
      </c>
      <c r="AE2744">
        <v>2000</v>
      </c>
      <c r="AF2744">
        <v>0</v>
      </c>
      <c r="AG2744">
        <v>0</v>
      </c>
      <c r="AH2744">
        <v>0</v>
      </c>
      <c r="AI2744">
        <v>0</v>
      </c>
      <c r="AJ2744">
        <v>0</v>
      </c>
      <c r="AK2744">
        <v>0</v>
      </c>
      <c r="AL2744">
        <v>0</v>
      </c>
      <c r="AM2744">
        <v>0</v>
      </c>
      <c r="AN2744">
        <v>0</v>
      </c>
      <c r="AO2744">
        <v>0</v>
      </c>
      <c r="AP2744">
        <v>0</v>
      </c>
      <c r="AQ2744">
        <v>0</v>
      </c>
      <c r="AR2744">
        <v>0</v>
      </c>
      <c r="AS2744">
        <v>0</v>
      </c>
      <c r="AT2744">
        <v>0</v>
      </c>
      <c r="AU2744">
        <v>0</v>
      </c>
      <c r="AV2744">
        <v>0</v>
      </c>
      <c r="AW2744">
        <v>0</v>
      </c>
      <c r="AX2744">
        <v>1</v>
      </c>
    </row>
    <row r="2745" spans="1:50" x14ac:dyDescent="0.25">
      <c r="A2745" s="36">
        <v>5902080</v>
      </c>
      <c r="B2745" s="36">
        <v>79435</v>
      </c>
      <c r="C2745" t="s">
        <v>64</v>
      </c>
      <c r="D2745">
        <v>2891</v>
      </c>
      <c r="E2745">
        <v>3946</v>
      </c>
      <c r="F2745" s="1">
        <v>39755</v>
      </c>
      <c r="G2745" s="1">
        <v>39771</v>
      </c>
      <c r="H2745">
        <v>11</v>
      </c>
      <c r="I2745">
        <v>2008</v>
      </c>
      <c r="J2745">
        <v>-12.8</v>
      </c>
      <c r="K2745">
        <v>-175</v>
      </c>
      <c r="L2745" t="s">
        <v>1623</v>
      </c>
      <c r="M2745" t="s">
        <v>597</v>
      </c>
      <c r="N2745" s="1">
        <v>41972</v>
      </c>
      <c r="O2745">
        <v>-19.045500000000001</v>
      </c>
      <c r="P2745">
        <v>169.30359999999999</v>
      </c>
      <c r="Q2745" t="s">
        <v>3</v>
      </c>
      <c r="R2745" t="s">
        <v>637</v>
      </c>
      <c r="S2745" t="s">
        <v>638</v>
      </c>
      <c r="T2745" t="s">
        <v>8</v>
      </c>
      <c r="U2745" t="s">
        <v>7</v>
      </c>
      <c r="V2745">
        <v>2217.6875</v>
      </c>
      <c r="W2745">
        <v>0.64</v>
      </c>
      <c r="X2745">
        <v>1</v>
      </c>
      <c r="Y2745">
        <v>201</v>
      </c>
      <c r="Z2745">
        <v>0</v>
      </c>
      <c r="AA2745">
        <v>0</v>
      </c>
      <c r="AB2745">
        <v>0</v>
      </c>
      <c r="AC2745">
        <v>240</v>
      </c>
      <c r="AD2745">
        <v>1000</v>
      </c>
      <c r="AE2745">
        <v>2000</v>
      </c>
      <c r="AF2745">
        <v>0</v>
      </c>
      <c r="AG2745">
        <v>0</v>
      </c>
      <c r="AH2745">
        <v>0</v>
      </c>
      <c r="AI2745">
        <v>0</v>
      </c>
      <c r="AJ2745">
        <v>0</v>
      </c>
      <c r="AK2745">
        <v>0</v>
      </c>
      <c r="AL2745">
        <v>0</v>
      </c>
      <c r="AM2745">
        <v>0</v>
      </c>
      <c r="AN2745">
        <v>0</v>
      </c>
      <c r="AO2745">
        <v>0</v>
      </c>
      <c r="AP2745">
        <v>0</v>
      </c>
      <c r="AQ2745">
        <v>0</v>
      </c>
      <c r="AR2745">
        <v>0</v>
      </c>
      <c r="AS2745">
        <v>0</v>
      </c>
      <c r="AT2745">
        <v>0</v>
      </c>
      <c r="AU2745">
        <v>0</v>
      </c>
      <c r="AV2745">
        <v>0</v>
      </c>
      <c r="AW2745">
        <v>0</v>
      </c>
      <c r="AX2745">
        <v>1</v>
      </c>
    </row>
    <row r="2746" spans="1:50" x14ac:dyDescent="0.25">
      <c r="A2746" s="36">
        <v>5902074</v>
      </c>
      <c r="B2746" s="36">
        <v>79412</v>
      </c>
      <c r="C2746" t="s">
        <v>64</v>
      </c>
      <c r="D2746">
        <v>2885</v>
      </c>
      <c r="E2746">
        <v>3828</v>
      </c>
      <c r="F2746" s="1">
        <v>39750</v>
      </c>
      <c r="G2746" s="1">
        <v>39770</v>
      </c>
      <c r="H2746">
        <v>10</v>
      </c>
      <c r="I2746">
        <v>2008</v>
      </c>
      <c r="J2746">
        <v>-12.05</v>
      </c>
      <c r="K2746">
        <v>-167</v>
      </c>
      <c r="L2746" t="s">
        <v>1623</v>
      </c>
      <c r="M2746" t="s">
        <v>597</v>
      </c>
      <c r="N2746" s="1">
        <v>41970</v>
      </c>
      <c r="O2746">
        <v>-17.814399999999999</v>
      </c>
      <c r="P2746">
        <v>-148.61699999999999</v>
      </c>
      <c r="Q2746" t="s">
        <v>3</v>
      </c>
      <c r="R2746" t="s">
        <v>637</v>
      </c>
      <c r="S2746" t="s">
        <v>638</v>
      </c>
      <c r="T2746" t="s">
        <v>8</v>
      </c>
      <c r="U2746" t="s">
        <v>7</v>
      </c>
      <c r="V2746">
        <v>2220.2213999999999</v>
      </c>
      <c r="W2746">
        <v>0.64</v>
      </c>
      <c r="X2746">
        <v>1</v>
      </c>
      <c r="Y2746">
        <v>219</v>
      </c>
      <c r="Z2746">
        <v>197</v>
      </c>
      <c r="AA2746">
        <v>0</v>
      </c>
      <c r="AB2746">
        <v>0</v>
      </c>
      <c r="AC2746">
        <v>240</v>
      </c>
      <c r="AD2746">
        <v>1000</v>
      </c>
      <c r="AE2746">
        <v>2000</v>
      </c>
      <c r="AF2746">
        <v>0</v>
      </c>
      <c r="AG2746">
        <v>0</v>
      </c>
      <c r="AH2746">
        <v>0</v>
      </c>
      <c r="AI2746">
        <v>0</v>
      </c>
      <c r="AJ2746">
        <v>0</v>
      </c>
      <c r="AK2746">
        <v>0</v>
      </c>
      <c r="AL2746">
        <v>0</v>
      </c>
      <c r="AM2746">
        <v>0</v>
      </c>
      <c r="AN2746">
        <v>0</v>
      </c>
      <c r="AO2746">
        <v>0</v>
      </c>
      <c r="AP2746">
        <v>0</v>
      </c>
      <c r="AQ2746">
        <v>0</v>
      </c>
      <c r="AR2746">
        <v>0</v>
      </c>
      <c r="AS2746">
        <v>0</v>
      </c>
      <c r="AT2746">
        <v>0</v>
      </c>
      <c r="AU2746">
        <v>0</v>
      </c>
      <c r="AV2746">
        <v>0</v>
      </c>
      <c r="AW2746">
        <v>0</v>
      </c>
      <c r="AX2746">
        <v>1</v>
      </c>
    </row>
    <row r="2747" spans="1:50" x14ac:dyDescent="0.25">
      <c r="A2747" s="36">
        <v>5902072</v>
      </c>
      <c r="B2747" s="36">
        <v>79409</v>
      </c>
      <c r="C2747" t="s">
        <v>64</v>
      </c>
      <c r="D2747">
        <v>2883</v>
      </c>
      <c r="E2747">
        <v>3825</v>
      </c>
      <c r="F2747" s="1">
        <v>39748</v>
      </c>
      <c r="G2747" s="1">
        <v>39770</v>
      </c>
      <c r="H2747">
        <v>10</v>
      </c>
      <c r="I2747">
        <v>2008</v>
      </c>
      <c r="J2747">
        <v>-11.8</v>
      </c>
      <c r="K2747">
        <v>-161</v>
      </c>
      <c r="L2747" t="s">
        <v>1623</v>
      </c>
      <c r="M2747" t="s">
        <v>597</v>
      </c>
      <c r="N2747" s="1">
        <v>41966</v>
      </c>
      <c r="O2747">
        <v>-16.111599999999999</v>
      </c>
      <c r="P2747">
        <v>-173.59610000000001</v>
      </c>
      <c r="Q2747" t="s">
        <v>3</v>
      </c>
      <c r="R2747" t="s">
        <v>637</v>
      </c>
      <c r="S2747" t="s">
        <v>638</v>
      </c>
      <c r="T2747" t="s">
        <v>8</v>
      </c>
      <c r="U2747" t="s">
        <v>7</v>
      </c>
      <c r="V2747">
        <v>2217.5282999999999</v>
      </c>
      <c r="W2747">
        <v>0.64</v>
      </c>
      <c r="X2747">
        <v>1</v>
      </c>
      <c r="Y2747">
        <v>219</v>
      </c>
      <c r="Z2747">
        <v>153</v>
      </c>
      <c r="AA2747">
        <v>0</v>
      </c>
      <c r="AB2747">
        <v>0</v>
      </c>
      <c r="AC2747">
        <v>240</v>
      </c>
      <c r="AD2747">
        <v>1000</v>
      </c>
      <c r="AE2747">
        <v>2000</v>
      </c>
      <c r="AF2747">
        <v>0</v>
      </c>
      <c r="AG2747">
        <v>0</v>
      </c>
      <c r="AH2747">
        <v>0</v>
      </c>
      <c r="AI2747">
        <v>0</v>
      </c>
      <c r="AJ2747">
        <v>0</v>
      </c>
      <c r="AK2747">
        <v>0</v>
      </c>
      <c r="AL2747">
        <v>0</v>
      </c>
      <c r="AM2747">
        <v>0</v>
      </c>
      <c r="AN2747">
        <v>0</v>
      </c>
      <c r="AO2747">
        <v>0</v>
      </c>
      <c r="AP2747">
        <v>0</v>
      </c>
      <c r="AQ2747">
        <v>0</v>
      </c>
      <c r="AR2747">
        <v>0</v>
      </c>
      <c r="AS2747">
        <v>0</v>
      </c>
      <c r="AT2747">
        <v>0</v>
      </c>
      <c r="AU2747">
        <v>0</v>
      </c>
      <c r="AV2747">
        <v>0</v>
      </c>
      <c r="AW2747">
        <v>0</v>
      </c>
      <c r="AX2747">
        <v>1</v>
      </c>
    </row>
    <row r="2748" spans="1:50" x14ac:dyDescent="0.25">
      <c r="A2748" s="36">
        <v>5902070</v>
      </c>
      <c r="B2748" s="36">
        <v>79414</v>
      </c>
      <c r="C2748" t="s">
        <v>64</v>
      </c>
      <c r="D2748">
        <v>2881</v>
      </c>
      <c r="E2748">
        <v>3823</v>
      </c>
      <c r="F2748" s="1">
        <v>39747</v>
      </c>
      <c r="G2748" s="1">
        <v>39770</v>
      </c>
      <c r="H2748">
        <v>10</v>
      </c>
      <c r="I2748">
        <v>2008</v>
      </c>
      <c r="J2748">
        <v>-11.6</v>
      </c>
      <c r="K2748">
        <v>-156.68</v>
      </c>
      <c r="L2748" t="s">
        <v>1623</v>
      </c>
      <c r="M2748" t="s">
        <v>597</v>
      </c>
      <c r="N2748" s="1">
        <v>41975</v>
      </c>
      <c r="O2748">
        <v>-15.6425</v>
      </c>
      <c r="P2748">
        <v>-160.66409999999999</v>
      </c>
      <c r="Q2748" t="s">
        <v>3</v>
      </c>
      <c r="R2748" t="s">
        <v>637</v>
      </c>
      <c r="S2748" t="s">
        <v>638</v>
      </c>
      <c r="T2748" t="s">
        <v>8</v>
      </c>
      <c r="U2748" t="s">
        <v>7</v>
      </c>
      <c r="V2748">
        <v>2227.5216</v>
      </c>
      <c r="W2748">
        <v>0.64</v>
      </c>
      <c r="X2748">
        <v>1</v>
      </c>
      <c r="Y2748">
        <v>199</v>
      </c>
      <c r="Z2748">
        <v>155</v>
      </c>
      <c r="AA2748">
        <v>0</v>
      </c>
      <c r="AB2748">
        <v>1</v>
      </c>
      <c r="AC2748">
        <v>240</v>
      </c>
      <c r="AD2748">
        <v>1000</v>
      </c>
      <c r="AE2748">
        <v>2000</v>
      </c>
      <c r="AF2748">
        <v>0</v>
      </c>
      <c r="AG2748">
        <v>0</v>
      </c>
      <c r="AH2748">
        <v>0</v>
      </c>
      <c r="AI2748">
        <v>0</v>
      </c>
      <c r="AJ2748">
        <v>0</v>
      </c>
      <c r="AK2748">
        <v>0</v>
      </c>
      <c r="AL2748">
        <v>0</v>
      </c>
      <c r="AM2748">
        <v>0</v>
      </c>
      <c r="AN2748">
        <v>0</v>
      </c>
      <c r="AO2748">
        <v>0</v>
      </c>
      <c r="AP2748">
        <v>0</v>
      </c>
      <c r="AQ2748">
        <v>0</v>
      </c>
      <c r="AR2748">
        <v>0</v>
      </c>
      <c r="AS2748">
        <v>0</v>
      </c>
      <c r="AT2748">
        <v>0</v>
      </c>
      <c r="AU2748">
        <v>0</v>
      </c>
      <c r="AV2748">
        <v>0</v>
      </c>
      <c r="AW2748">
        <v>0</v>
      </c>
      <c r="AX2748">
        <v>1</v>
      </c>
    </row>
    <row r="2749" spans="1:50" x14ac:dyDescent="0.25">
      <c r="A2749" s="36">
        <v>5902069</v>
      </c>
      <c r="B2749" s="36">
        <v>79396</v>
      </c>
      <c r="C2749" t="s">
        <v>64</v>
      </c>
      <c r="D2749">
        <v>2880</v>
      </c>
      <c r="E2749">
        <v>3792</v>
      </c>
      <c r="F2749" s="1">
        <v>39747</v>
      </c>
      <c r="G2749" s="1">
        <v>39770</v>
      </c>
      <c r="H2749">
        <v>10</v>
      </c>
      <c r="I2749">
        <v>2008</v>
      </c>
      <c r="J2749">
        <v>-12</v>
      </c>
      <c r="K2749">
        <v>-156</v>
      </c>
      <c r="L2749" t="s">
        <v>1623</v>
      </c>
      <c r="M2749" t="s">
        <v>597</v>
      </c>
      <c r="N2749" s="1">
        <v>41975</v>
      </c>
      <c r="O2749">
        <v>-18.269200000000001</v>
      </c>
      <c r="P2749">
        <v>-156.28829999999999</v>
      </c>
      <c r="Q2749" t="s">
        <v>3</v>
      </c>
      <c r="R2749" t="s">
        <v>637</v>
      </c>
      <c r="S2749" t="s">
        <v>638</v>
      </c>
      <c r="T2749" t="s">
        <v>8</v>
      </c>
      <c r="U2749" t="s">
        <v>7</v>
      </c>
      <c r="V2749">
        <v>2227.5785000000001</v>
      </c>
      <c r="W2749">
        <v>0.64</v>
      </c>
      <c r="X2749">
        <v>1</v>
      </c>
      <c r="Y2749">
        <v>220</v>
      </c>
      <c r="Z2749">
        <v>153</v>
      </c>
      <c r="AA2749">
        <v>0</v>
      </c>
      <c r="AB2749">
        <v>0</v>
      </c>
      <c r="AC2749">
        <v>240</v>
      </c>
      <c r="AD2749">
        <v>1000</v>
      </c>
      <c r="AE2749">
        <v>2000</v>
      </c>
      <c r="AF2749">
        <v>0</v>
      </c>
      <c r="AG2749">
        <v>0</v>
      </c>
      <c r="AH2749">
        <v>0</v>
      </c>
      <c r="AI2749">
        <v>0</v>
      </c>
      <c r="AJ2749">
        <v>0</v>
      </c>
      <c r="AK2749">
        <v>0</v>
      </c>
      <c r="AL2749">
        <v>0</v>
      </c>
      <c r="AM2749">
        <v>0</v>
      </c>
      <c r="AN2749">
        <v>0</v>
      </c>
      <c r="AO2749">
        <v>0</v>
      </c>
      <c r="AP2749">
        <v>0</v>
      </c>
      <c r="AQ2749">
        <v>0</v>
      </c>
      <c r="AR2749">
        <v>0</v>
      </c>
      <c r="AS2749">
        <v>0</v>
      </c>
      <c r="AT2749">
        <v>0</v>
      </c>
      <c r="AU2749">
        <v>0</v>
      </c>
      <c r="AV2749">
        <v>0</v>
      </c>
      <c r="AW2749">
        <v>0</v>
      </c>
      <c r="AX2749">
        <v>1</v>
      </c>
    </row>
    <row r="2750" spans="1:50" x14ac:dyDescent="0.25">
      <c r="A2750" s="36">
        <v>3900513</v>
      </c>
      <c r="B2750" s="36">
        <v>39517</v>
      </c>
      <c r="C2750" t="s">
        <v>64</v>
      </c>
      <c r="D2750">
        <v>2650</v>
      </c>
      <c r="E2750">
        <v>3225</v>
      </c>
      <c r="F2750" s="1">
        <v>39372</v>
      </c>
      <c r="G2750" s="1">
        <v>39373</v>
      </c>
      <c r="H2750">
        <v>10</v>
      </c>
      <c r="I2750">
        <v>2007</v>
      </c>
      <c r="J2750">
        <v>-43.985999999999997</v>
      </c>
      <c r="K2750">
        <v>-118.986</v>
      </c>
      <c r="L2750" t="s">
        <v>1623</v>
      </c>
      <c r="M2750" t="s">
        <v>597</v>
      </c>
      <c r="N2750" s="1">
        <v>41966</v>
      </c>
      <c r="O2750">
        <v>-34.431800000000003</v>
      </c>
      <c r="P2750">
        <v>-122.47069999999999</v>
      </c>
      <c r="Q2750" t="s">
        <v>3</v>
      </c>
      <c r="R2750" t="s">
        <v>637</v>
      </c>
      <c r="S2750" t="s">
        <v>638</v>
      </c>
      <c r="T2750" t="s">
        <v>8</v>
      </c>
      <c r="U2750" t="s">
        <v>7</v>
      </c>
      <c r="V2750">
        <v>2594.4816000000001</v>
      </c>
      <c r="W2750">
        <v>0.48</v>
      </c>
      <c r="X2750">
        <v>1</v>
      </c>
      <c r="Y2750">
        <v>256</v>
      </c>
      <c r="Z2750">
        <v>220</v>
      </c>
      <c r="AA2750">
        <v>0</v>
      </c>
      <c r="AB2750">
        <v>0</v>
      </c>
      <c r="AC2750">
        <v>244</v>
      </c>
      <c r="AD2750">
        <v>1000</v>
      </c>
      <c r="AE2750">
        <v>2000</v>
      </c>
      <c r="AF2750">
        <v>0</v>
      </c>
      <c r="AG2750">
        <v>0</v>
      </c>
      <c r="AH2750">
        <v>0</v>
      </c>
      <c r="AI2750">
        <v>0</v>
      </c>
      <c r="AJ2750">
        <v>0</v>
      </c>
      <c r="AK2750">
        <v>0</v>
      </c>
      <c r="AL2750">
        <v>0</v>
      </c>
      <c r="AM2750">
        <v>0</v>
      </c>
      <c r="AN2750">
        <v>0</v>
      </c>
      <c r="AO2750">
        <v>0</v>
      </c>
      <c r="AP2750">
        <v>0</v>
      </c>
      <c r="AQ2750">
        <v>0</v>
      </c>
      <c r="AR2750">
        <v>0</v>
      </c>
      <c r="AS2750">
        <v>0</v>
      </c>
      <c r="AT2750">
        <v>0</v>
      </c>
      <c r="AU2750">
        <v>0</v>
      </c>
      <c r="AV2750">
        <v>0</v>
      </c>
      <c r="AW2750">
        <v>0</v>
      </c>
      <c r="AX2750">
        <v>1</v>
      </c>
    </row>
    <row r="2751" spans="1:50" x14ac:dyDescent="0.25">
      <c r="A2751" s="36">
        <v>5902078</v>
      </c>
      <c r="B2751" s="36">
        <v>79433</v>
      </c>
      <c r="C2751" t="s">
        <v>64</v>
      </c>
      <c r="D2751">
        <v>2889</v>
      </c>
      <c r="E2751">
        <v>3944</v>
      </c>
      <c r="F2751" s="1">
        <v>39754</v>
      </c>
      <c r="G2751" s="1">
        <v>39770</v>
      </c>
      <c r="H2751">
        <v>11</v>
      </c>
      <c r="I2751">
        <v>2008</v>
      </c>
      <c r="J2751">
        <v>-12.5999</v>
      </c>
      <c r="K2751">
        <v>-179.5</v>
      </c>
      <c r="L2751" t="s">
        <v>1623</v>
      </c>
      <c r="M2751" t="s">
        <v>597</v>
      </c>
      <c r="N2751" s="1">
        <v>41971</v>
      </c>
      <c r="O2751">
        <v>-13.9262</v>
      </c>
      <c r="P2751">
        <v>174.44139999999999</v>
      </c>
      <c r="Q2751" t="s">
        <v>3</v>
      </c>
      <c r="R2751" t="s">
        <v>637</v>
      </c>
      <c r="S2751" t="s">
        <v>638</v>
      </c>
      <c r="T2751" t="s">
        <v>8</v>
      </c>
      <c r="U2751" t="s">
        <v>7</v>
      </c>
      <c r="V2751">
        <v>2217.3597</v>
      </c>
      <c r="W2751">
        <v>0.64</v>
      </c>
      <c r="X2751">
        <v>1</v>
      </c>
      <c r="Y2751">
        <v>121</v>
      </c>
      <c r="Z2751">
        <v>0</v>
      </c>
      <c r="AA2751">
        <v>0</v>
      </c>
      <c r="AB2751">
        <v>0</v>
      </c>
      <c r="AC2751">
        <v>240</v>
      </c>
      <c r="AD2751">
        <v>1000</v>
      </c>
      <c r="AE2751">
        <v>2000</v>
      </c>
      <c r="AF2751">
        <v>0</v>
      </c>
      <c r="AG2751">
        <v>0</v>
      </c>
      <c r="AH2751">
        <v>0</v>
      </c>
      <c r="AI2751">
        <v>0</v>
      </c>
      <c r="AJ2751">
        <v>0</v>
      </c>
      <c r="AK2751">
        <v>0</v>
      </c>
      <c r="AL2751">
        <v>0</v>
      </c>
      <c r="AM2751">
        <v>0</v>
      </c>
      <c r="AN2751">
        <v>0</v>
      </c>
      <c r="AO2751">
        <v>0</v>
      </c>
      <c r="AP2751">
        <v>0</v>
      </c>
      <c r="AQ2751">
        <v>0</v>
      </c>
      <c r="AR2751">
        <v>0</v>
      </c>
      <c r="AS2751">
        <v>0</v>
      </c>
      <c r="AT2751">
        <v>0</v>
      </c>
      <c r="AU2751">
        <v>0</v>
      </c>
      <c r="AV2751">
        <v>0</v>
      </c>
      <c r="AW2751">
        <v>0</v>
      </c>
      <c r="AX2751">
        <v>1</v>
      </c>
    </row>
    <row r="2752" spans="1:50" x14ac:dyDescent="0.25">
      <c r="A2752" s="36">
        <v>5901382</v>
      </c>
      <c r="B2752" s="36">
        <v>39451</v>
      </c>
      <c r="C2752" t="s">
        <v>64</v>
      </c>
      <c r="D2752">
        <v>2640</v>
      </c>
      <c r="E2752">
        <v>3121</v>
      </c>
      <c r="F2752" s="1">
        <v>39376</v>
      </c>
      <c r="G2752" s="1">
        <v>39385</v>
      </c>
      <c r="H2752">
        <v>10</v>
      </c>
      <c r="I2752">
        <v>2007</v>
      </c>
      <c r="J2752">
        <v>-44.9</v>
      </c>
      <c r="K2752">
        <v>-99.5167</v>
      </c>
      <c r="L2752" t="s">
        <v>1623</v>
      </c>
      <c r="M2752" t="s">
        <v>597</v>
      </c>
      <c r="N2752" s="1">
        <v>41970</v>
      </c>
      <c r="O2752">
        <v>-41.680399999999999</v>
      </c>
      <c r="P2752">
        <v>-80.078100000000006</v>
      </c>
      <c r="Q2752" t="s">
        <v>3</v>
      </c>
      <c r="R2752" t="s">
        <v>637</v>
      </c>
      <c r="S2752" t="s">
        <v>638</v>
      </c>
      <c r="T2752" t="s">
        <v>8</v>
      </c>
      <c r="U2752" t="s">
        <v>7</v>
      </c>
      <c r="V2752">
        <v>2594.2381</v>
      </c>
      <c r="W2752">
        <v>0.48</v>
      </c>
      <c r="X2752">
        <v>1</v>
      </c>
      <c r="Y2752">
        <v>256</v>
      </c>
      <c r="Z2752">
        <v>226</v>
      </c>
      <c r="AA2752">
        <v>1977</v>
      </c>
      <c r="AB2752">
        <v>0</v>
      </c>
      <c r="AC2752">
        <v>244.8</v>
      </c>
      <c r="AD2752">
        <v>1000</v>
      </c>
      <c r="AE2752">
        <v>2000</v>
      </c>
      <c r="AF2752">
        <v>0</v>
      </c>
      <c r="AG2752">
        <v>0</v>
      </c>
      <c r="AH2752">
        <v>0</v>
      </c>
      <c r="AI2752">
        <v>0</v>
      </c>
      <c r="AJ2752">
        <v>0</v>
      </c>
      <c r="AK2752">
        <v>0</v>
      </c>
      <c r="AL2752">
        <v>0</v>
      </c>
      <c r="AM2752">
        <v>0</v>
      </c>
      <c r="AN2752">
        <v>0</v>
      </c>
      <c r="AO2752">
        <v>0</v>
      </c>
      <c r="AP2752">
        <v>0</v>
      </c>
      <c r="AQ2752">
        <v>0</v>
      </c>
      <c r="AR2752">
        <v>0</v>
      </c>
      <c r="AS2752">
        <v>0</v>
      </c>
      <c r="AT2752">
        <v>0</v>
      </c>
      <c r="AU2752">
        <v>0</v>
      </c>
      <c r="AV2752">
        <v>0</v>
      </c>
      <c r="AW2752">
        <v>0</v>
      </c>
      <c r="AX2752">
        <v>1</v>
      </c>
    </row>
    <row r="2753" spans="1:50" x14ac:dyDescent="0.25">
      <c r="A2753" s="36">
        <v>3900500</v>
      </c>
      <c r="B2753" s="36">
        <v>55789</v>
      </c>
      <c r="C2753" t="s">
        <v>64</v>
      </c>
      <c r="D2753">
        <v>1552</v>
      </c>
      <c r="E2753">
        <v>1979</v>
      </c>
      <c r="F2753" s="1">
        <v>38693</v>
      </c>
      <c r="G2753" s="1">
        <v>38693</v>
      </c>
      <c r="H2753">
        <v>12</v>
      </c>
      <c r="I2753">
        <v>2005</v>
      </c>
      <c r="J2753">
        <v>3</v>
      </c>
      <c r="K2753">
        <v>-117</v>
      </c>
      <c r="L2753" t="s">
        <v>1623</v>
      </c>
      <c r="M2753" t="s">
        <v>597</v>
      </c>
      <c r="N2753" s="1">
        <v>41972</v>
      </c>
      <c r="O2753">
        <v>6.6835000000000004</v>
      </c>
      <c r="P2753">
        <v>-107.3227</v>
      </c>
      <c r="Q2753" t="s">
        <v>3</v>
      </c>
      <c r="R2753" t="s">
        <v>637</v>
      </c>
      <c r="S2753" t="s">
        <v>638</v>
      </c>
      <c r="T2753" t="s">
        <v>8</v>
      </c>
      <c r="U2753" t="s">
        <v>7</v>
      </c>
      <c r="V2753">
        <v>3279.2253999999998</v>
      </c>
      <c r="W2753">
        <v>0.3</v>
      </c>
      <c r="X2753">
        <v>1</v>
      </c>
      <c r="Y2753">
        <v>305</v>
      </c>
      <c r="Z2753">
        <v>289</v>
      </c>
      <c r="AA2753">
        <v>992</v>
      </c>
      <c r="AB2753">
        <v>0</v>
      </c>
      <c r="AC2753">
        <v>253</v>
      </c>
      <c r="AD2753">
        <v>1000</v>
      </c>
      <c r="AE2753">
        <v>1000</v>
      </c>
      <c r="AF2753">
        <v>0</v>
      </c>
      <c r="AG2753">
        <v>0</v>
      </c>
      <c r="AH2753">
        <v>0</v>
      </c>
      <c r="AI2753">
        <v>0</v>
      </c>
      <c r="AJ2753">
        <v>0</v>
      </c>
      <c r="AK2753">
        <v>0</v>
      </c>
      <c r="AL2753">
        <v>0</v>
      </c>
      <c r="AM2753">
        <v>0</v>
      </c>
      <c r="AN2753">
        <v>0</v>
      </c>
      <c r="AO2753">
        <v>0</v>
      </c>
      <c r="AP2753">
        <v>0</v>
      </c>
      <c r="AQ2753">
        <v>0</v>
      </c>
      <c r="AR2753">
        <v>0</v>
      </c>
      <c r="AS2753">
        <v>0</v>
      </c>
      <c r="AT2753">
        <v>0</v>
      </c>
      <c r="AU2753">
        <v>0</v>
      </c>
      <c r="AV2753">
        <v>0</v>
      </c>
      <c r="AW2753">
        <v>0</v>
      </c>
      <c r="AX2753">
        <v>1</v>
      </c>
    </row>
    <row r="2754" spans="1:50" x14ac:dyDescent="0.25">
      <c r="A2754" s="36">
        <v>3900499</v>
      </c>
      <c r="B2754" s="36">
        <v>55795</v>
      </c>
      <c r="C2754" t="s">
        <v>64</v>
      </c>
      <c r="D2754">
        <v>1551</v>
      </c>
      <c r="E2754">
        <v>1865</v>
      </c>
      <c r="F2754" s="1">
        <v>38692</v>
      </c>
      <c r="G2754" s="1">
        <v>38692</v>
      </c>
      <c r="H2754">
        <v>12</v>
      </c>
      <c r="I2754">
        <v>2005</v>
      </c>
      <c r="J2754">
        <v>0</v>
      </c>
      <c r="K2754">
        <v>-117</v>
      </c>
      <c r="L2754" t="s">
        <v>1623</v>
      </c>
      <c r="M2754" t="s">
        <v>597</v>
      </c>
      <c r="N2754" s="1">
        <v>41971</v>
      </c>
      <c r="O2754">
        <v>9.5643999999999991</v>
      </c>
      <c r="P2754">
        <v>-116.804</v>
      </c>
      <c r="Q2754" t="s">
        <v>3</v>
      </c>
      <c r="R2754" t="s">
        <v>637</v>
      </c>
      <c r="S2754" t="s">
        <v>638</v>
      </c>
      <c r="T2754" t="s">
        <v>8</v>
      </c>
      <c r="U2754" t="s">
        <v>7</v>
      </c>
      <c r="V2754">
        <v>3279.4306999999999</v>
      </c>
      <c r="W2754">
        <v>0.3</v>
      </c>
      <c r="X2754">
        <v>1</v>
      </c>
      <c r="Y2754">
        <v>311</v>
      </c>
      <c r="Z2754">
        <v>290</v>
      </c>
      <c r="AA2754">
        <v>992</v>
      </c>
      <c r="AB2754">
        <v>0</v>
      </c>
      <c r="AC2754">
        <v>253</v>
      </c>
      <c r="AD2754">
        <v>1000</v>
      </c>
      <c r="AE2754">
        <v>1000</v>
      </c>
      <c r="AF2754">
        <v>0</v>
      </c>
      <c r="AG2754">
        <v>0</v>
      </c>
      <c r="AH2754">
        <v>0</v>
      </c>
      <c r="AI2754">
        <v>0</v>
      </c>
      <c r="AJ2754">
        <v>0</v>
      </c>
      <c r="AK2754">
        <v>0</v>
      </c>
      <c r="AL2754">
        <v>0</v>
      </c>
      <c r="AM2754">
        <v>0</v>
      </c>
      <c r="AN2754">
        <v>0</v>
      </c>
      <c r="AO2754">
        <v>0</v>
      </c>
      <c r="AP2754">
        <v>0</v>
      </c>
      <c r="AQ2754">
        <v>0</v>
      </c>
      <c r="AR2754">
        <v>0</v>
      </c>
      <c r="AS2754">
        <v>0</v>
      </c>
      <c r="AT2754">
        <v>0</v>
      </c>
      <c r="AU2754">
        <v>0</v>
      </c>
      <c r="AV2754">
        <v>0</v>
      </c>
      <c r="AW2754">
        <v>0</v>
      </c>
      <c r="AX2754">
        <v>1</v>
      </c>
    </row>
    <row r="2755" spans="1:50" x14ac:dyDescent="0.25">
      <c r="A2755" s="36">
        <v>3900498</v>
      </c>
      <c r="B2755" s="36">
        <v>55785</v>
      </c>
      <c r="C2755" t="s">
        <v>64</v>
      </c>
      <c r="D2755">
        <v>1550</v>
      </c>
      <c r="E2755">
        <v>1991</v>
      </c>
      <c r="F2755" s="1">
        <v>38691</v>
      </c>
      <c r="G2755" s="1">
        <v>38691</v>
      </c>
      <c r="H2755">
        <v>12</v>
      </c>
      <c r="I2755">
        <v>2005</v>
      </c>
      <c r="J2755">
        <v>-4</v>
      </c>
      <c r="K2755">
        <v>-117</v>
      </c>
      <c r="L2755" t="s">
        <v>1623</v>
      </c>
      <c r="M2755" t="s">
        <v>597</v>
      </c>
      <c r="N2755" s="1">
        <v>41949</v>
      </c>
      <c r="O2755">
        <v>-8.98</v>
      </c>
      <c r="P2755">
        <v>-140.32310000000001</v>
      </c>
      <c r="Q2755" t="s">
        <v>3</v>
      </c>
      <c r="R2755" t="s">
        <v>637</v>
      </c>
      <c r="S2755" t="s">
        <v>638</v>
      </c>
      <c r="T2755" t="s">
        <v>8</v>
      </c>
      <c r="U2755" t="s">
        <v>7</v>
      </c>
      <c r="V2755">
        <v>3258.0032000000001</v>
      </c>
      <c r="W2755">
        <v>0.3</v>
      </c>
      <c r="X2755">
        <v>1</v>
      </c>
      <c r="Y2755">
        <v>309</v>
      </c>
      <c r="Z2755">
        <v>290</v>
      </c>
      <c r="AA2755">
        <v>1749</v>
      </c>
      <c r="AB2755">
        <v>0</v>
      </c>
      <c r="AC2755">
        <v>253</v>
      </c>
      <c r="AD2755">
        <v>1000</v>
      </c>
      <c r="AE2755">
        <v>1000</v>
      </c>
      <c r="AF2755">
        <v>0</v>
      </c>
      <c r="AG2755">
        <v>0</v>
      </c>
      <c r="AH2755">
        <v>0</v>
      </c>
      <c r="AI2755">
        <v>0</v>
      </c>
      <c r="AJ2755">
        <v>0</v>
      </c>
      <c r="AK2755">
        <v>0</v>
      </c>
      <c r="AL2755">
        <v>0</v>
      </c>
      <c r="AM2755">
        <v>0</v>
      </c>
      <c r="AN2755">
        <v>0</v>
      </c>
      <c r="AO2755">
        <v>0</v>
      </c>
      <c r="AP2755">
        <v>0</v>
      </c>
      <c r="AQ2755">
        <v>0</v>
      </c>
      <c r="AR2755">
        <v>0</v>
      </c>
      <c r="AS2755">
        <v>0</v>
      </c>
      <c r="AT2755">
        <v>0</v>
      </c>
      <c r="AU2755">
        <v>0</v>
      </c>
      <c r="AV2755">
        <v>0</v>
      </c>
      <c r="AW2755">
        <v>0</v>
      </c>
      <c r="AX2755">
        <v>1</v>
      </c>
    </row>
    <row r="2756" spans="1:50" x14ac:dyDescent="0.25">
      <c r="A2756" s="36">
        <v>5902206</v>
      </c>
      <c r="B2756" s="36">
        <v>75126</v>
      </c>
      <c r="C2756" t="s">
        <v>64</v>
      </c>
      <c r="D2756">
        <v>2468</v>
      </c>
      <c r="E2756">
        <v>2817</v>
      </c>
      <c r="F2756" s="1">
        <v>39762</v>
      </c>
      <c r="G2756" s="1">
        <v>39766</v>
      </c>
      <c r="H2756">
        <v>11</v>
      </c>
      <c r="I2756">
        <v>2008</v>
      </c>
      <c r="J2756">
        <v>-33.253999999999998</v>
      </c>
      <c r="K2756">
        <v>175.48</v>
      </c>
      <c r="L2756" t="s">
        <v>1623</v>
      </c>
      <c r="M2756" t="s">
        <v>625</v>
      </c>
      <c r="N2756" s="1">
        <v>41967</v>
      </c>
      <c r="O2756">
        <v>-53.015599999999999</v>
      </c>
      <c r="P2756">
        <v>-142.90969999999999</v>
      </c>
      <c r="Q2756" t="s">
        <v>71</v>
      </c>
      <c r="R2756" t="s">
        <v>626</v>
      </c>
      <c r="S2756" t="s">
        <v>627</v>
      </c>
      <c r="T2756" t="s">
        <v>34</v>
      </c>
      <c r="U2756" t="s">
        <v>7</v>
      </c>
      <c r="V2756">
        <v>2205.0281</v>
      </c>
      <c r="W2756">
        <v>0.64</v>
      </c>
      <c r="X2756">
        <v>1</v>
      </c>
      <c r="Y2756">
        <v>40</v>
      </c>
      <c r="Z2756">
        <v>40</v>
      </c>
      <c r="AA2756">
        <v>0</v>
      </c>
      <c r="AB2756">
        <v>1</v>
      </c>
      <c r="AC2756">
        <v>244.9</v>
      </c>
      <c r="AD2756">
        <v>1000</v>
      </c>
      <c r="AE2756">
        <v>1536</v>
      </c>
      <c r="AF2756">
        <v>0</v>
      </c>
      <c r="AG2756">
        <v>0</v>
      </c>
      <c r="AH2756">
        <v>0</v>
      </c>
      <c r="AI2756">
        <v>0</v>
      </c>
      <c r="AJ2756">
        <v>0</v>
      </c>
      <c r="AK2756">
        <v>0</v>
      </c>
      <c r="AL2756">
        <v>0</v>
      </c>
      <c r="AM2756">
        <v>0</v>
      </c>
      <c r="AN2756">
        <v>0</v>
      </c>
      <c r="AO2756">
        <v>0</v>
      </c>
      <c r="AP2756">
        <v>0</v>
      </c>
      <c r="AQ2756">
        <v>0</v>
      </c>
      <c r="AR2756">
        <v>0</v>
      </c>
      <c r="AS2756">
        <v>0</v>
      </c>
      <c r="AT2756">
        <v>0</v>
      </c>
      <c r="AU2756">
        <v>0</v>
      </c>
      <c r="AV2756">
        <v>0</v>
      </c>
      <c r="AW2756">
        <v>0</v>
      </c>
      <c r="AX2756">
        <v>1</v>
      </c>
    </row>
    <row r="2757" spans="1:50" x14ac:dyDescent="0.25">
      <c r="A2757" s="36">
        <v>5902208</v>
      </c>
      <c r="B2757" s="36">
        <v>75122</v>
      </c>
      <c r="C2757" t="s">
        <v>64</v>
      </c>
      <c r="D2757">
        <v>2464</v>
      </c>
      <c r="E2757">
        <v>2813</v>
      </c>
      <c r="F2757" s="1">
        <v>39763</v>
      </c>
      <c r="G2757" s="1">
        <v>39766</v>
      </c>
      <c r="H2757">
        <v>11</v>
      </c>
      <c r="I2757">
        <v>2008</v>
      </c>
      <c r="J2757">
        <v>-36.308999999999997</v>
      </c>
      <c r="K2757">
        <v>179.10599999999999</v>
      </c>
      <c r="L2757" t="s">
        <v>1623</v>
      </c>
      <c r="M2757" t="s">
        <v>625</v>
      </c>
      <c r="N2757" s="1">
        <v>41967</v>
      </c>
      <c r="O2757">
        <v>-26.616900000000001</v>
      </c>
      <c r="P2757">
        <v>172.15950000000001</v>
      </c>
      <c r="Q2757" t="s">
        <v>71</v>
      </c>
      <c r="R2757" t="s">
        <v>626</v>
      </c>
      <c r="S2757" t="s">
        <v>627</v>
      </c>
      <c r="T2757" t="s">
        <v>34</v>
      </c>
      <c r="U2757" t="s">
        <v>7</v>
      </c>
      <c r="V2757">
        <v>2204.4636</v>
      </c>
      <c r="W2757">
        <v>0.64</v>
      </c>
      <c r="X2757">
        <v>1</v>
      </c>
      <c r="Y2757">
        <v>222</v>
      </c>
      <c r="Z2757">
        <v>180</v>
      </c>
      <c r="AA2757">
        <v>0</v>
      </c>
      <c r="AB2757">
        <v>0</v>
      </c>
      <c r="AC2757">
        <v>244.9</v>
      </c>
      <c r="AD2757">
        <v>1000</v>
      </c>
      <c r="AE2757">
        <v>1636</v>
      </c>
      <c r="AF2757">
        <v>0</v>
      </c>
      <c r="AG2757">
        <v>0</v>
      </c>
      <c r="AH2757">
        <v>0</v>
      </c>
      <c r="AI2757">
        <v>0</v>
      </c>
      <c r="AJ2757">
        <v>0</v>
      </c>
      <c r="AK2757">
        <v>0</v>
      </c>
      <c r="AL2757">
        <v>0</v>
      </c>
      <c r="AM2757">
        <v>0</v>
      </c>
      <c r="AN2757">
        <v>0</v>
      </c>
      <c r="AO2757">
        <v>0</v>
      </c>
      <c r="AP2757">
        <v>0</v>
      </c>
      <c r="AQ2757">
        <v>0</v>
      </c>
      <c r="AR2757">
        <v>0</v>
      </c>
      <c r="AS2757">
        <v>0</v>
      </c>
      <c r="AT2757">
        <v>0</v>
      </c>
      <c r="AU2757">
        <v>0</v>
      </c>
      <c r="AV2757">
        <v>0</v>
      </c>
      <c r="AW2757">
        <v>0</v>
      </c>
      <c r="AX2757">
        <v>1</v>
      </c>
    </row>
    <row r="2758" spans="1:50" x14ac:dyDescent="0.25">
      <c r="A2758" s="36">
        <v>5902209</v>
      </c>
      <c r="B2758" s="36">
        <v>75123</v>
      </c>
      <c r="C2758" t="s">
        <v>64</v>
      </c>
      <c r="D2758">
        <v>2465</v>
      </c>
      <c r="E2758">
        <v>2814</v>
      </c>
      <c r="F2758" s="1">
        <v>39764</v>
      </c>
      <c r="G2758" s="1">
        <v>39766</v>
      </c>
      <c r="H2758">
        <v>11</v>
      </c>
      <c r="I2758">
        <v>2008</v>
      </c>
      <c r="J2758">
        <v>-38.317999999999998</v>
      </c>
      <c r="K2758">
        <v>-179.99600000000001</v>
      </c>
      <c r="L2758" t="s">
        <v>1623</v>
      </c>
      <c r="M2758" t="s">
        <v>625</v>
      </c>
      <c r="N2758" s="1">
        <v>41968</v>
      </c>
      <c r="O2758">
        <v>-49.607100000000003</v>
      </c>
      <c r="P2758">
        <v>-132.721</v>
      </c>
      <c r="Q2758" t="s">
        <v>71</v>
      </c>
      <c r="R2758" t="s">
        <v>626</v>
      </c>
      <c r="S2758" t="s">
        <v>627</v>
      </c>
      <c r="T2758" t="s">
        <v>34</v>
      </c>
      <c r="U2758" t="s">
        <v>7</v>
      </c>
      <c r="V2758">
        <v>2204.3708000000001</v>
      </c>
      <c r="W2758">
        <v>0.64</v>
      </c>
      <c r="X2758">
        <v>1</v>
      </c>
      <c r="Y2758">
        <v>218</v>
      </c>
      <c r="Z2758">
        <v>176</v>
      </c>
      <c r="AA2758">
        <v>0</v>
      </c>
      <c r="AB2758">
        <v>0</v>
      </c>
      <c r="AC2758">
        <v>244.9</v>
      </c>
      <c r="AD2758">
        <v>1000</v>
      </c>
      <c r="AE2758">
        <v>1636</v>
      </c>
      <c r="AF2758">
        <v>0</v>
      </c>
      <c r="AG2758">
        <v>0</v>
      </c>
      <c r="AH2758">
        <v>0</v>
      </c>
      <c r="AI2758">
        <v>0</v>
      </c>
      <c r="AJ2758">
        <v>0</v>
      </c>
      <c r="AK2758">
        <v>0</v>
      </c>
      <c r="AL2758">
        <v>0</v>
      </c>
      <c r="AM2758">
        <v>0</v>
      </c>
      <c r="AN2758">
        <v>0</v>
      </c>
      <c r="AO2758">
        <v>0</v>
      </c>
      <c r="AP2758">
        <v>0</v>
      </c>
      <c r="AQ2758">
        <v>0</v>
      </c>
      <c r="AR2758">
        <v>0</v>
      </c>
      <c r="AS2758">
        <v>0</v>
      </c>
      <c r="AT2758">
        <v>0</v>
      </c>
      <c r="AU2758">
        <v>0</v>
      </c>
      <c r="AV2758">
        <v>0</v>
      </c>
      <c r="AW2758">
        <v>0</v>
      </c>
      <c r="AX2758">
        <v>1</v>
      </c>
    </row>
    <row r="2759" spans="1:50" x14ac:dyDescent="0.25">
      <c r="A2759" s="36">
        <v>3900497</v>
      </c>
      <c r="B2759" s="36">
        <v>55784</v>
      </c>
      <c r="C2759" t="s">
        <v>64</v>
      </c>
      <c r="D2759">
        <v>1549</v>
      </c>
      <c r="E2759">
        <v>1990</v>
      </c>
      <c r="F2759" s="1">
        <v>38690</v>
      </c>
      <c r="G2759" s="1">
        <v>38691</v>
      </c>
      <c r="H2759">
        <v>12</v>
      </c>
      <c r="I2759">
        <v>2005</v>
      </c>
      <c r="J2759">
        <v>-8</v>
      </c>
      <c r="K2759">
        <v>-117</v>
      </c>
      <c r="L2759" t="s">
        <v>1623</v>
      </c>
      <c r="M2759" t="s">
        <v>597</v>
      </c>
      <c r="N2759" s="1">
        <v>41969</v>
      </c>
      <c r="O2759">
        <v>-9.1318999999999999</v>
      </c>
      <c r="P2759">
        <v>-140.99459999999999</v>
      </c>
      <c r="Q2759" t="s">
        <v>3</v>
      </c>
      <c r="R2759" t="s">
        <v>637</v>
      </c>
      <c r="S2759" t="s">
        <v>638</v>
      </c>
      <c r="T2759" t="s">
        <v>8</v>
      </c>
      <c r="U2759" t="s">
        <v>7</v>
      </c>
      <c r="V2759">
        <v>3279.3665000000001</v>
      </c>
      <c r="W2759">
        <v>0.3</v>
      </c>
      <c r="X2759">
        <v>1</v>
      </c>
      <c r="Y2759">
        <v>311</v>
      </c>
      <c r="Z2759">
        <v>290</v>
      </c>
      <c r="AA2759">
        <v>992</v>
      </c>
      <c r="AB2759">
        <v>0</v>
      </c>
      <c r="AC2759">
        <v>253</v>
      </c>
      <c r="AD2759">
        <v>1000</v>
      </c>
      <c r="AE2759">
        <v>1000</v>
      </c>
      <c r="AF2759">
        <v>0</v>
      </c>
      <c r="AG2759">
        <v>0</v>
      </c>
      <c r="AH2759">
        <v>0</v>
      </c>
      <c r="AI2759">
        <v>0</v>
      </c>
      <c r="AJ2759">
        <v>0</v>
      </c>
      <c r="AK2759">
        <v>0</v>
      </c>
      <c r="AL2759">
        <v>0</v>
      </c>
      <c r="AM2759">
        <v>0</v>
      </c>
      <c r="AN2759">
        <v>0</v>
      </c>
      <c r="AO2759">
        <v>0</v>
      </c>
      <c r="AP2759">
        <v>0</v>
      </c>
      <c r="AQ2759">
        <v>0</v>
      </c>
      <c r="AR2759">
        <v>0</v>
      </c>
      <c r="AS2759">
        <v>0</v>
      </c>
      <c r="AT2759">
        <v>0</v>
      </c>
      <c r="AU2759">
        <v>0</v>
      </c>
      <c r="AV2759">
        <v>0</v>
      </c>
      <c r="AW2759">
        <v>0</v>
      </c>
      <c r="AX2759">
        <v>1</v>
      </c>
    </row>
    <row r="2760" spans="1:50" x14ac:dyDescent="0.25">
      <c r="A2760" s="36">
        <v>3900350</v>
      </c>
      <c r="B2760" s="36">
        <v>55783</v>
      </c>
      <c r="C2760" t="s">
        <v>64</v>
      </c>
      <c r="D2760">
        <v>1548</v>
      </c>
      <c r="E2760">
        <v>1989</v>
      </c>
      <c r="F2760" s="1">
        <v>38689</v>
      </c>
      <c r="G2760" s="1">
        <v>38691</v>
      </c>
      <c r="H2760">
        <v>12</v>
      </c>
      <c r="I2760">
        <v>2005</v>
      </c>
      <c r="J2760">
        <v>-11</v>
      </c>
      <c r="K2760">
        <v>-114</v>
      </c>
      <c r="L2760" t="s">
        <v>1623</v>
      </c>
      <c r="M2760" t="s">
        <v>597</v>
      </c>
      <c r="N2760" s="1">
        <v>41967</v>
      </c>
      <c r="O2760">
        <v>-16.073699999999999</v>
      </c>
      <c r="P2760">
        <v>-143.15960000000001</v>
      </c>
      <c r="Q2760" t="s">
        <v>3</v>
      </c>
      <c r="R2760" t="s">
        <v>637</v>
      </c>
      <c r="S2760" t="s">
        <v>638</v>
      </c>
      <c r="T2760" t="s">
        <v>8</v>
      </c>
      <c r="U2760" t="s">
        <v>7</v>
      </c>
      <c r="V2760">
        <v>3278.7556</v>
      </c>
      <c r="W2760">
        <v>0.3</v>
      </c>
      <c r="X2760">
        <v>1</v>
      </c>
      <c r="Y2760">
        <v>305</v>
      </c>
      <c r="Z2760">
        <v>290</v>
      </c>
      <c r="AA2760">
        <v>992</v>
      </c>
      <c r="AB2760">
        <v>0</v>
      </c>
      <c r="AC2760">
        <v>253</v>
      </c>
      <c r="AD2760">
        <v>1000</v>
      </c>
      <c r="AE2760">
        <v>1000</v>
      </c>
      <c r="AF2760">
        <v>0</v>
      </c>
      <c r="AG2760">
        <v>0</v>
      </c>
      <c r="AH2760">
        <v>0</v>
      </c>
      <c r="AI2760">
        <v>0</v>
      </c>
      <c r="AJ2760">
        <v>0</v>
      </c>
      <c r="AK2760">
        <v>0</v>
      </c>
      <c r="AL2760">
        <v>0</v>
      </c>
      <c r="AM2760">
        <v>0</v>
      </c>
      <c r="AN2760">
        <v>0</v>
      </c>
      <c r="AO2760">
        <v>0</v>
      </c>
      <c r="AP2760">
        <v>0</v>
      </c>
      <c r="AQ2760">
        <v>0</v>
      </c>
      <c r="AR2760">
        <v>0</v>
      </c>
      <c r="AS2760">
        <v>0</v>
      </c>
      <c r="AT2760">
        <v>0</v>
      </c>
      <c r="AU2760">
        <v>0</v>
      </c>
      <c r="AV2760">
        <v>0</v>
      </c>
      <c r="AW2760">
        <v>0</v>
      </c>
      <c r="AX2760">
        <v>1</v>
      </c>
    </row>
    <row r="2761" spans="1:50" x14ac:dyDescent="0.25">
      <c r="A2761" s="36">
        <v>3900349</v>
      </c>
      <c r="B2761" s="36">
        <v>55802</v>
      </c>
      <c r="C2761" t="s">
        <v>64</v>
      </c>
      <c r="D2761">
        <v>1547</v>
      </c>
      <c r="E2761">
        <v>2052</v>
      </c>
      <c r="F2761" s="1">
        <v>38687</v>
      </c>
      <c r="G2761" s="1">
        <v>38688</v>
      </c>
      <c r="H2761">
        <v>12</v>
      </c>
      <c r="I2761">
        <v>2005</v>
      </c>
      <c r="J2761">
        <v>-11</v>
      </c>
      <c r="K2761">
        <v>-108</v>
      </c>
      <c r="L2761" t="s">
        <v>1623</v>
      </c>
      <c r="M2761" t="s">
        <v>597</v>
      </c>
      <c r="N2761" s="1">
        <v>41970</v>
      </c>
      <c r="O2761">
        <v>-11.3507</v>
      </c>
      <c r="P2761">
        <v>-134.87710000000001</v>
      </c>
      <c r="Q2761" t="s">
        <v>3</v>
      </c>
      <c r="R2761" t="s">
        <v>637</v>
      </c>
      <c r="S2761" t="s">
        <v>638</v>
      </c>
      <c r="T2761" t="s">
        <v>8</v>
      </c>
      <c r="U2761" t="s">
        <v>7</v>
      </c>
      <c r="V2761">
        <v>3283.7460999999998</v>
      </c>
      <c r="W2761">
        <v>0.3</v>
      </c>
      <c r="X2761">
        <v>1</v>
      </c>
      <c r="Y2761">
        <v>309</v>
      </c>
      <c r="Z2761">
        <v>278</v>
      </c>
      <c r="AA2761">
        <v>992</v>
      </c>
      <c r="AB2761">
        <v>0</v>
      </c>
      <c r="AC2761">
        <v>255</v>
      </c>
      <c r="AD2761">
        <v>1000</v>
      </c>
      <c r="AE2761">
        <v>1000</v>
      </c>
      <c r="AF2761">
        <v>0</v>
      </c>
      <c r="AG2761">
        <v>0</v>
      </c>
      <c r="AH2761">
        <v>0</v>
      </c>
      <c r="AI2761">
        <v>0</v>
      </c>
      <c r="AJ2761">
        <v>0</v>
      </c>
      <c r="AK2761">
        <v>0</v>
      </c>
      <c r="AL2761">
        <v>0</v>
      </c>
      <c r="AM2761">
        <v>0</v>
      </c>
      <c r="AN2761">
        <v>0</v>
      </c>
      <c r="AO2761">
        <v>0</v>
      </c>
      <c r="AP2761">
        <v>0</v>
      </c>
      <c r="AQ2761">
        <v>0</v>
      </c>
      <c r="AR2761">
        <v>0</v>
      </c>
      <c r="AS2761">
        <v>0</v>
      </c>
      <c r="AT2761">
        <v>0</v>
      </c>
      <c r="AU2761">
        <v>0</v>
      </c>
      <c r="AV2761">
        <v>0</v>
      </c>
      <c r="AW2761">
        <v>0</v>
      </c>
      <c r="AX2761">
        <v>1</v>
      </c>
    </row>
    <row r="2762" spans="1:50" x14ac:dyDescent="0.25">
      <c r="A2762" s="36">
        <v>3900342</v>
      </c>
      <c r="B2762" s="36">
        <v>55798</v>
      </c>
      <c r="C2762" t="s">
        <v>64</v>
      </c>
      <c r="D2762">
        <v>1545</v>
      </c>
      <c r="E2762">
        <v>2048</v>
      </c>
      <c r="F2762" s="1">
        <v>38684</v>
      </c>
      <c r="G2762" s="1">
        <v>38688</v>
      </c>
      <c r="H2762">
        <v>11</v>
      </c>
      <c r="I2762">
        <v>2005</v>
      </c>
      <c r="J2762">
        <v>-11</v>
      </c>
      <c r="K2762">
        <v>-96</v>
      </c>
      <c r="L2762" t="s">
        <v>1623</v>
      </c>
      <c r="M2762" t="s">
        <v>597</v>
      </c>
      <c r="N2762" s="1">
        <v>41967</v>
      </c>
      <c r="O2762">
        <v>-13.1805</v>
      </c>
      <c r="P2762">
        <v>-138.09620000000001</v>
      </c>
      <c r="Q2762" t="s">
        <v>3</v>
      </c>
      <c r="R2762" t="s">
        <v>637</v>
      </c>
      <c r="S2762" t="s">
        <v>638</v>
      </c>
      <c r="T2762" t="s">
        <v>8</v>
      </c>
      <c r="U2762" t="s">
        <v>7</v>
      </c>
      <c r="V2762">
        <v>3283.4719</v>
      </c>
      <c r="W2762">
        <v>0.3</v>
      </c>
      <c r="X2762">
        <v>1</v>
      </c>
      <c r="Y2762">
        <v>309</v>
      </c>
      <c r="Z2762">
        <v>273</v>
      </c>
      <c r="AA2762">
        <v>992</v>
      </c>
      <c r="AB2762">
        <v>0</v>
      </c>
      <c r="AC2762">
        <v>255</v>
      </c>
      <c r="AD2762">
        <v>1000</v>
      </c>
      <c r="AE2762">
        <v>1000</v>
      </c>
      <c r="AF2762">
        <v>0</v>
      </c>
      <c r="AG2762">
        <v>0</v>
      </c>
      <c r="AH2762">
        <v>0</v>
      </c>
      <c r="AI2762">
        <v>0</v>
      </c>
      <c r="AJ2762">
        <v>0</v>
      </c>
      <c r="AK2762">
        <v>0</v>
      </c>
      <c r="AL2762">
        <v>0</v>
      </c>
      <c r="AM2762">
        <v>0</v>
      </c>
      <c r="AN2762">
        <v>0</v>
      </c>
      <c r="AO2762">
        <v>0</v>
      </c>
      <c r="AP2762">
        <v>0</v>
      </c>
      <c r="AQ2762">
        <v>0</v>
      </c>
      <c r="AR2762">
        <v>0</v>
      </c>
      <c r="AS2762">
        <v>0</v>
      </c>
      <c r="AT2762">
        <v>0</v>
      </c>
      <c r="AU2762">
        <v>0</v>
      </c>
      <c r="AV2762">
        <v>0</v>
      </c>
      <c r="AW2762">
        <v>0</v>
      </c>
      <c r="AX2762">
        <v>1</v>
      </c>
    </row>
    <row r="2763" spans="1:50" x14ac:dyDescent="0.25">
      <c r="A2763" s="36">
        <v>3900341</v>
      </c>
      <c r="B2763" s="36">
        <v>55797</v>
      </c>
      <c r="C2763" t="s">
        <v>64</v>
      </c>
      <c r="D2763">
        <v>1544</v>
      </c>
      <c r="E2763">
        <v>2047</v>
      </c>
      <c r="F2763" s="1">
        <v>38682</v>
      </c>
      <c r="G2763" s="1">
        <v>38688</v>
      </c>
      <c r="H2763">
        <v>11</v>
      </c>
      <c r="I2763">
        <v>2005</v>
      </c>
      <c r="J2763">
        <v>-11</v>
      </c>
      <c r="K2763">
        <v>-90</v>
      </c>
      <c r="L2763" t="s">
        <v>1623</v>
      </c>
      <c r="M2763" t="s">
        <v>597</v>
      </c>
      <c r="N2763" s="1">
        <v>41966</v>
      </c>
      <c r="O2763">
        <v>-15.8018</v>
      </c>
      <c r="P2763">
        <v>-131.98670000000001</v>
      </c>
      <c r="Q2763" t="s">
        <v>3</v>
      </c>
      <c r="R2763" t="s">
        <v>637</v>
      </c>
      <c r="S2763" t="s">
        <v>638</v>
      </c>
      <c r="T2763" t="s">
        <v>8</v>
      </c>
      <c r="U2763" t="s">
        <v>7</v>
      </c>
      <c r="V2763">
        <v>3284.0115999999998</v>
      </c>
      <c r="W2763">
        <v>0.3</v>
      </c>
      <c r="X2763">
        <v>1</v>
      </c>
      <c r="Y2763">
        <v>309</v>
      </c>
      <c r="Z2763">
        <v>273</v>
      </c>
      <c r="AA2763">
        <v>992</v>
      </c>
      <c r="AB2763">
        <v>0</v>
      </c>
      <c r="AC2763">
        <v>255</v>
      </c>
      <c r="AD2763">
        <v>1000</v>
      </c>
      <c r="AE2763">
        <v>1000</v>
      </c>
      <c r="AF2763">
        <v>0</v>
      </c>
      <c r="AG2763">
        <v>0</v>
      </c>
      <c r="AH2763">
        <v>0</v>
      </c>
      <c r="AI2763">
        <v>0</v>
      </c>
      <c r="AJ2763">
        <v>0</v>
      </c>
      <c r="AK2763">
        <v>0</v>
      </c>
      <c r="AL2763">
        <v>0</v>
      </c>
      <c r="AM2763">
        <v>0</v>
      </c>
      <c r="AN2763">
        <v>0</v>
      </c>
      <c r="AO2763">
        <v>0</v>
      </c>
      <c r="AP2763">
        <v>0</v>
      </c>
      <c r="AQ2763">
        <v>0</v>
      </c>
      <c r="AR2763">
        <v>0</v>
      </c>
      <c r="AS2763">
        <v>0</v>
      </c>
      <c r="AT2763">
        <v>0</v>
      </c>
      <c r="AU2763">
        <v>0</v>
      </c>
      <c r="AV2763">
        <v>0</v>
      </c>
      <c r="AW2763">
        <v>0</v>
      </c>
      <c r="AX2763">
        <v>1</v>
      </c>
    </row>
    <row r="2764" spans="1:50" x14ac:dyDescent="0.25">
      <c r="A2764" s="36">
        <v>3900340</v>
      </c>
      <c r="B2764" s="36">
        <v>55796</v>
      </c>
      <c r="C2764" t="s">
        <v>64</v>
      </c>
      <c r="D2764">
        <v>1543</v>
      </c>
      <c r="E2764">
        <v>2046</v>
      </c>
      <c r="F2764" s="1">
        <v>38681</v>
      </c>
      <c r="G2764" s="1">
        <v>38688</v>
      </c>
      <c r="H2764">
        <v>11</v>
      </c>
      <c r="I2764">
        <v>2005</v>
      </c>
      <c r="J2764">
        <v>-11</v>
      </c>
      <c r="K2764">
        <v>-85</v>
      </c>
      <c r="L2764" t="s">
        <v>1623</v>
      </c>
      <c r="M2764" t="s">
        <v>597</v>
      </c>
      <c r="N2764" s="1">
        <v>41975</v>
      </c>
      <c r="O2764">
        <v>-17.61</v>
      </c>
      <c r="P2764">
        <v>-96.112499999999997</v>
      </c>
      <c r="Q2764" t="s">
        <v>3</v>
      </c>
      <c r="R2764" t="s">
        <v>637</v>
      </c>
      <c r="S2764" t="s">
        <v>638</v>
      </c>
      <c r="T2764" t="s">
        <v>8</v>
      </c>
      <c r="U2764" t="s">
        <v>7</v>
      </c>
      <c r="V2764">
        <v>3294.2060000000001</v>
      </c>
      <c r="W2764">
        <v>0.53</v>
      </c>
      <c r="X2764">
        <v>1</v>
      </c>
      <c r="Y2764">
        <v>303</v>
      </c>
      <c r="Z2764">
        <v>274</v>
      </c>
      <c r="AA2764">
        <v>992</v>
      </c>
      <c r="AB2764">
        <v>0</v>
      </c>
      <c r="AC2764">
        <v>255</v>
      </c>
      <c r="AD2764">
        <v>1000</v>
      </c>
      <c r="AE2764">
        <v>1000</v>
      </c>
      <c r="AF2764">
        <v>0</v>
      </c>
      <c r="AG2764">
        <v>0</v>
      </c>
      <c r="AH2764">
        <v>0</v>
      </c>
      <c r="AI2764">
        <v>0</v>
      </c>
      <c r="AJ2764">
        <v>0</v>
      </c>
      <c r="AK2764">
        <v>0</v>
      </c>
      <c r="AL2764">
        <v>0</v>
      </c>
      <c r="AM2764">
        <v>0</v>
      </c>
      <c r="AN2764">
        <v>0</v>
      </c>
      <c r="AO2764">
        <v>0</v>
      </c>
      <c r="AP2764">
        <v>0</v>
      </c>
      <c r="AQ2764">
        <v>0</v>
      </c>
      <c r="AR2764">
        <v>0</v>
      </c>
      <c r="AS2764">
        <v>0</v>
      </c>
      <c r="AT2764">
        <v>0</v>
      </c>
      <c r="AU2764">
        <v>0</v>
      </c>
      <c r="AV2764">
        <v>0</v>
      </c>
      <c r="AW2764">
        <v>0</v>
      </c>
      <c r="AX2764">
        <v>1</v>
      </c>
    </row>
    <row r="2765" spans="1:50" x14ac:dyDescent="0.25">
      <c r="A2765" s="36">
        <v>3900339</v>
      </c>
      <c r="B2765" s="36">
        <v>55801</v>
      </c>
      <c r="C2765" t="s">
        <v>64</v>
      </c>
      <c r="D2765">
        <v>1542</v>
      </c>
      <c r="E2765">
        <v>2051</v>
      </c>
      <c r="F2765" s="1">
        <v>38680</v>
      </c>
      <c r="G2765" s="1">
        <v>38688</v>
      </c>
      <c r="H2765">
        <v>11</v>
      </c>
      <c r="I2765">
        <v>2005</v>
      </c>
      <c r="J2765">
        <v>-13</v>
      </c>
      <c r="K2765">
        <v>-82.25</v>
      </c>
      <c r="L2765" t="s">
        <v>1623</v>
      </c>
      <c r="M2765" t="s">
        <v>597</v>
      </c>
      <c r="N2765" s="1">
        <v>41967</v>
      </c>
      <c r="O2765">
        <v>-14.8462</v>
      </c>
      <c r="P2765">
        <v>-107.23820000000001</v>
      </c>
      <c r="Q2765" t="s">
        <v>3</v>
      </c>
      <c r="R2765" t="s">
        <v>637</v>
      </c>
      <c r="S2765" t="s">
        <v>638</v>
      </c>
      <c r="T2765" t="s">
        <v>8</v>
      </c>
      <c r="U2765" t="s">
        <v>7</v>
      </c>
      <c r="V2765">
        <v>3287.2555000000002</v>
      </c>
      <c r="W2765">
        <v>0.53</v>
      </c>
      <c r="X2765">
        <v>1</v>
      </c>
      <c r="Y2765">
        <v>309</v>
      </c>
      <c r="Z2765">
        <v>273</v>
      </c>
      <c r="AA2765">
        <v>1486</v>
      </c>
      <c r="AB2765">
        <v>0</v>
      </c>
      <c r="AC2765">
        <v>256</v>
      </c>
      <c r="AD2765">
        <v>1000</v>
      </c>
      <c r="AE2765">
        <v>2000</v>
      </c>
      <c r="AF2765">
        <v>0</v>
      </c>
      <c r="AG2765">
        <v>0</v>
      </c>
      <c r="AH2765">
        <v>0</v>
      </c>
      <c r="AI2765">
        <v>0</v>
      </c>
      <c r="AJ2765">
        <v>0</v>
      </c>
      <c r="AK2765">
        <v>0</v>
      </c>
      <c r="AL2765">
        <v>0</v>
      </c>
      <c r="AM2765">
        <v>0</v>
      </c>
      <c r="AN2765">
        <v>0</v>
      </c>
      <c r="AO2765">
        <v>0</v>
      </c>
      <c r="AP2765">
        <v>0</v>
      </c>
      <c r="AQ2765">
        <v>0</v>
      </c>
      <c r="AR2765">
        <v>0</v>
      </c>
      <c r="AS2765">
        <v>0</v>
      </c>
      <c r="AT2765">
        <v>0</v>
      </c>
      <c r="AU2765">
        <v>0</v>
      </c>
      <c r="AV2765">
        <v>0</v>
      </c>
      <c r="AW2765">
        <v>0</v>
      </c>
      <c r="AX2765">
        <v>1</v>
      </c>
    </row>
    <row r="2766" spans="1:50" x14ac:dyDescent="0.25">
      <c r="A2766" s="36">
        <v>3900702</v>
      </c>
      <c r="B2766" s="36">
        <v>22762</v>
      </c>
      <c r="C2766" t="s">
        <v>64</v>
      </c>
      <c r="D2766">
        <v>3024</v>
      </c>
      <c r="E2766">
        <v>2808</v>
      </c>
      <c r="F2766" s="1">
        <v>39723</v>
      </c>
      <c r="G2766" s="1">
        <v>39727</v>
      </c>
      <c r="H2766">
        <v>10</v>
      </c>
      <c r="I2766">
        <v>2008</v>
      </c>
      <c r="J2766">
        <v>-21.006</v>
      </c>
      <c r="K2766">
        <v>-112.54600000000001</v>
      </c>
      <c r="L2766" t="s">
        <v>1623</v>
      </c>
      <c r="M2766" t="s">
        <v>625</v>
      </c>
      <c r="N2766" s="1">
        <v>41967</v>
      </c>
      <c r="O2766">
        <v>-21.620799999999999</v>
      </c>
      <c r="P2766">
        <v>-120.2089</v>
      </c>
      <c r="Q2766" t="s">
        <v>71</v>
      </c>
      <c r="R2766" t="s">
        <v>626</v>
      </c>
      <c r="S2766" t="s">
        <v>627</v>
      </c>
      <c r="T2766" t="s">
        <v>34</v>
      </c>
      <c r="U2766" t="s">
        <v>7</v>
      </c>
      <c r="V2766">
        <v>2244.0021999999999</v>
      </c>
      <c r="W2766">
        <v>0.64</v>
      </c>
      <c r="X2766">
        <v>1</v>
      </c>
      <c r="Y2766">
        <v>220</v>
      </c>
      <c r="Z2766">
        <v>160</v>
      </c>
      <c r="AA2766">
        <v>0</v>
      </c>
      <c r="AB2766">
        <v>0</v>
      </c>
      <c r="AC2766">
        <v>245.2</v>
      </c>
      <c r="AD2766">
        <v>1000</v>
      </c>
      <c r="AE2766">
        <v>1536</v>
      </c>
      <c r="AF2766">
        <v>0</v>
      </c>
      <c r="AG2766">
        <v>0</v>
      </c>
      <c r="AH2766">
        <v>0</v>
      </c>
      <c r="AI2766">
        <v>0</v>
      </c>
      <c r="AJ2766">
        <v>0</v>
      </c>
      <c r="AK2766">
        <v>0</v>
      </c>
      <c r="AL2766">
        <v>0</v>
      </c>
      <c r="AM2766">
        <v>0</v>
      </c>
      <c r="AN2766">
        <v>0</v>
      </c>
      <c r="AO2766">
        <v>0</v>
      </c>
      <c r="AP2766">
        <v>0</v>
      </c>
      <c r="AQ2766">
        <v>0</v>
      </c>
      <c r="AR2766">
        <v>0</v>
      </c>
      <c r="AS2766">
        <v>0</v>
      </c>
      <c r="AT2766">
        <v>0</v>
      </c>
      <c r="AU2766">
        <v>0</v>
      </c>
      <c r="AV2766">
        <v>0</v>
      </c>
      <c r="AW2766">
        <v>0</v>
      </c>
      <c r="AX2766">
        <v>1</v>
      </c>
    </row>
    <row r="2767" spans="1:50" x14ac:dyDescent="0.25">
      <c r="A2767" s="36">
        <v>3900699</v>
      </c>
      <c r="B2767" s="36">
        <v>75115</v>
      </c>
      <c r="C2767" t="s">
        <v>64</v>
      </c>
      <c r="D2767">
        <v>2457</v>
      </c>
      <c r="E2767">
        <v>2805</v>
      </c>
      <c r="F2767" s="1">
        <v>39722</v>
      </c>
      <c r="G2767" s="1">
        <v>39727</v>
      </c>
      <c r="H2767">
        <v>10</v>
      </c>
      <c r="I2767">
        <v>2008</v>
      </c>
      <c r="J2767">
        <v>-23.998000000000001</v>
      </c>
      <c r="K2767">
        <v>-113.056</v>
      </c>
      <c r="L2767" t="s">
        <v>1623</v>
      </c>
      <c r="M2767" t="s">
        <v>625</v>
      </c>
      <c r="N2767" s="1">
        <v>41938</v>
      </c>
      <c r="O2767">
        <v>-26.911200000000001</v>
      </c>
      <c r="P2767">
        <v>-126.5968</v>
      </c>
      <c r="Q2767" t="s">
        <v>71</v>
      </c>
      <c r="R2767" t="s">
        <v>626</v>
      </c>
      <c r="S2767" t="s">
        <v>627</v>
      </c>
      <c r="T2767" t="s">
        <v>34</v>
      </c>
      <c r="U2767" t="s">
        <v>7</v>
      </c>
      <c r="V2767">
        <v>2216.2550000000001</v>
      </c>
      <c r="W2767">
        <v>0.64</v>
      </c>
      <c r="X2767">
        <v>1</v>
      </c>
      <c r="Y2767">
        <v>222</v>
      </c>
      <c r="Z2767">
        <v>150</v>
      </c>
      <c r="AA2767">
        <v>0</v>
      </c>
      <c r="AB2767">
        <v>0</v>
      </c>
      <c r="AC2767">
        <v>245.2</v>
      </c>
      <c r="AD2767">
        <v>1000</v>
      </c>
      <c r="AE2767">
        <v>1536</v>
      </c>
      <c r="AF2767">
        <v>0</v>
      </c>
      <c r="AG2767">
        <v>0</v>
      </c>
      <c r="AH2767">
        <v>0</v>
      </c>
      <c r="AI2767">
        <v>0</v>
      </c>
      <c r="AJ2767">
        <v>0</v>
      </c>
      <c r="AK2767">
        <v>0</v>
      </c>
      <c r="AL2767">
        <v>0</v>
      </c>
      <c r="AM2767">
        <v>0</v>
      </c>
      <c r="AN2767">
        <v>0</v>
      </c>
      <c r="AO2767">
        <v>0</v>
      </c>
      <c r="AP2767">
        <v>0</v>
      </c>
      <c r="AQ2767">
        <v>0</v>
      </c>
      <c r="AR2767">
        <v>0</v>
      </c>
      <c r="AS2767">
        <v>0</v>
      </c>
      <c r="AT2767">
        <v>0</v>
      </c>
      <c r="AU2767">
        <v>0</v>
      </c>
      <c r="AV2767">
        <v>0</v>
      </c>
      <c r="AW2767">
        <v>0</v>
      </c>
      <c r="AX2767">
        <v>1</v>
      </c>
    </row>
    <row r="2768" spans="1:50" x14ac:dyDescent="0.25">
      <c r="A2768" s="36">
        <v>5902189</v>
      </c>
      <c r="B2768" s="36">
        <v>75121</v>
      </c>
      <c r="C2768" t="s">
        <v>64</v>
      </c>
      <c r="D2768">
        <v>2463</v>
      </c>
      <c r="E2768">
        <v>2812</v>
      </c>
      <c r="F2768" s="1">
        <v>39702</v>
      </c>
      <c r="G2768" s="1">
        <v>39706</v>
      </c>
      <c r="H2768">
        <v>9</v>
      </c>
      <c r="I2768">
        <v>2008</v>
      </c>
      <c r="J2768">
        <v>-18.998999999999999</v>
      </c>
      <c r="K2768">
        <v>-147.00399999999999</v>
      </c>
      <c r="L2768" t="s">
        <v>1623</v>
      </c>
      <c r="M2768" t="s">
        <v>625</v>
      </c>
      <c r="N2768" s="1">
        <v>41970</v>
      </c>
      <c r="O2768">
        <v>-21.754000000000001</v>
      </c>
      <c r="P2768">
        <v>-154.10769999999999</v>
      </c>
      <c r="Q2768" t="s">
        <v>71</v>
      </c>
      <c r="R2768" t="s">
        <v>626</v>
      </c>
      <c r="S2768" t="s">
        <v>627</v>
      </c>
      <c r="T2768" t="s">
        <v>34</v>
      </c>
      <c r="U2768" t="s">
        <v>7</v>
      </c>
      <c r="V2768">
        <v>2268.7462</v>
      </c>
      <c r="W2768">
        <v>0.64</v>
      </c>
      <c r="X2768">
        <v>1</v>
      </c>
      <c r="Y2768">
        <v>137</v>
      </c>
      <c r="Z2768">
        <v>126</v>
      </c>
      <c r="AA2768">
        <v>0</v>
      </c>
      <c r="AB2768">
        <v>1</v>
      </c>
      <c r="AC2768">
        <v>240</v>
      </c>
      <c r="AD2768">
        <v>1000</v>
      </c>
      <c r="AE2768">
        <v>1436</v>
      </c>
      <c r="AF2768">
        <v>0</v>
      </c>
      <c r="AG2768">
        <v>0</v>
      </c>
      <c r="AH2768">
        <v>0</v>
      </c>
      <c r="AI2768">
        <v>0</v>
      </c>
      <c r="AJ2768">
        <v>0</v>
      </c>
      <c r="AK2768">
        <v>0</v>
      </c>
      <c r="AL2768">
        <v>0</v>
      </c>
      <c r="AM2768">
        <v>0</v>
      </c>
      <c r="AN2768">
        <v>0</v>
      </c>
      <c r="AO2768">
        <v>0</v>
      </c>
      <c r="AP2768">
        <v>0</v>
      </c>
      <c r="AQ2768">
        <v>0</v>
      </c>
      <c r="AR2768">
        <v>0</v>
      </c>
      <c r="AS2768">
        <v>0</v>
      </c>
      <c r="AT2768">
        <v>0</v>
      </c>
      <c r="AU2768">
        <v>0</v>
      </c>
      <c r="AV2768">
        <v>0</v>
      </c>
      <c r="AW2768">
        <v>0</v>
      </c>
      <c r="AX2768">
        <v>1</v>
      </c>
    </row>
    <row r="2769" spans="1:50" x14ac:dyDescent="0.25">
      <c r="A2769" s="36">
        <v>5902187</v>
      </c>
      <c r="B2769" s="36">
        <v>75080</v>
      </c>
      <c r="C2769" t="s">
        <v>64</v>
      </c>
      <c r="D2769">
        <v>2422</v>
      </c>
      <c r="E2769">
        <v>2772</v>
      </c>
      <c r="F2769" s="1">
        <v>39701</v>
      </c>
      <c r="G2769" s="1">
        <v>39706</v>
      </c>
      <c r="H2769">
        <v>9</v>
      </c>
      <c r="I2769">
        <v>2008</v>
      </c>
      <c r="J2769">
        <v>-21.998999999999999</v>
      </c>
      <c r="K2769">
        <v>-144.197</v>
      </c>
      <c r="L2769" t="s">
        <v>1623</v>
      </c>
      <c r="M2769" t="s">
        <v>625</v>
      </c>
      <c r="N2769" s="1">
        <v>41968</v>
      </c>
      <c r="O2769">
        <v>-16.583500000000001</v>
      </c>
      <c r="P2769">
        <v>-159.62200000000001</v>
      </c>
      <c r="Q2769" t="s">
        <v>71</v>
      </c>
      <c r="R2769" t="s">
        <v>626</v>
      </c>
      <c r="S2769" t="s">
        <v>627</v>
      </c>
      <c r="T2769" t="s">
        <v>34</v>
      </c>
      <c r="U2769" t="s">
        <v>7</v>
      </c>
      <c r="V2769">
        <v>2267.4643000000001</v>
      </c>
      <c r="W2769">
        <v>0.64</v>
      </c>
      <c r="X2769">
        <v>1</v>
      </c>
      <c r="Y2769">
        <v>222</v>
      </c>
      <c r="Z2769">
        <v>190</v>
      </c>
      <c r="AA2769">
        <v>0</v>
      </c>
      <c r="AB2769">
        <v>0</v>
      </c>
      <c r="AC2769">
        <v>240</v>
      </c>
      <c r="AD2769">
        <v>1000</v>
      </c>
      <c r="AE2769">
        <v>1436</v>
      </c>
      <c r="AF2769">
        <v>0</v>
      </c>
      <c r="AG2769">
        <v>0</v>
      </c>
      <c r="AH2769">
        <v>0</v>
      </c>
      <c r="AI2769">
        <v>0</v>
      </c>
      <c r="AJ2769">
        <v>0</v>
      </c>
      <c r="AK2769">
        <v>0</v>
      </c>
      <c r="AL2769">
        <v>0</v>
      </c>
      <c r="AM2769">
        <v>0</v>
      </c>
      <c r="AN2769">
        <v>0</v>
      </c>
      <c r="AO2769">
        <v>0</v>
      </c>
      <c r="AP2769">
        <v>0</v>
      </c>
      <c r="AQ2769">
        <v>0</v>
      </c>
      <c r="AR2769">
        <v>0</v>
      </c>
      <c r="AS2769">
        <v>0</v>
      </c>
      <c r="AT2769">
        <v>0</v>
      </c>
      <c r="AU2769">
        <v>0</v>
      </c>
      <c r="AV2769">
        <v>0</v>
      </c>
      <c r="AW2769">
        <v>0</v>
      </c>
      <c r="AX2769">
        <v>1</v>
      </c>
    </row>
    <row r="2770" spans="1:50" x14ac:dyDescent="0.25">
      <c r="A2770" s="36">
        <v>5902176</v>
      </c>
      <c r="B2770" s="36">
        <v>75093</v>
      </c>
      <c r="C2770" t="s">
        <v>64</v>
      </c>
      <c r="D2770">
        <v>2435</v>
      </c>
      <c r="E2770">
        <v>2782</v>
      </c>
      <c r="F2770" s="1">
        <v>39694</v>
      </c>
      <c r="G2770" s="1">
        <v>39706</v>
      </c>
      <c r="H2770">
        <v>9</v>
      </c>
      <c r="I2770">
        <v>2008</v>
      </c>
      <c r="J2770">
        <v>-36.509</v>
      </c>
      <c r="K2770">
        <v>-167.983</v>
      </c>
      <c r="L2770" t="s">
        <v>1623</v>
      </c>
      <c r="M2770" t="s">
        <v>625</v>
      </c>
      <c r="N2770" s="1">
        <v>41975</v>
      </c>
      <c r="O2770">
        <v>-29.213699999999999</v>
      </c>
      <c r="P2770">
        <v>-149.4965</v>
      </c>
      <c r="Q2770" t="s">
        <v>71</v>
      </c>
      <c r="R2770" t="s">
        <v>626</v>
      </c>
      <c r="S2770" t="s">
        <v>627</v>
      </c>
      <c r="T2770" t="s">
        <v>34</v>
      </c>
      <c r="U2770" t="s">
        <v>7</v>
      </c>
      <c r="V2770">
        <v>2281.1977999999999</v>
      </c>
      <c r="W2770">
        <v>0.64</v>
      </c>
      <c r="X2770">
        <v>1</v>
      </c>
      <c r="Y2770">
        <v>191</v>
      </c>
      <c r="Z2770">
        <v>172</v>
      </c>
      <c r="AA2770">
        <v>0</v>
      </c>
      <c r="AB2770">
        <v>1</v>
      </c>
      <c r="AC2770">
        <v>240</v>
      </c>
      <c r="AD2770">
        <v>1000</v>
      </c>
      <c r="AE2770">
        <v>1636</v>
      </c>
      <c r="AF2770">
        <v>0</v>
      </c>
      <c r="AG2770">
        <v>0</v>
      </c>
      <c r="AH2770">
        <v>0</v>
      </c>
      <c r="AI2770">
        <v>0</v>
      </c>
      <c r="AJ2770">
        <v>0</v>
      </c>
      <c r="AK2770">
        <v>0</v>
      </c>
      <c r="AL2770">
        <v>0</v>
      </c>
      <c r="AM2770">
        <v>0</v>
      </c>
      <c r="AN2770">
        <v>0</v>
      </c>
      <c r="AO2770">
        <v>0</v>
      </c>
      <c r="AP2770">
        <v>0</v>
      </c>
      <c r="AQ2770">
        <v>0</v>
      </c>
      <c r="AR2770">
        <v>0</v>
      </c>
      <c r="AS2770">
        <v>0</v>
      </c>
      <c r="AT2770">
        <v>0</v>
      </c>
      <c r="AU2770">
        <v>0</v>
      </c>
      <c r="AV2770">
        <v>0</v>
      </c>
      <c r="AW2770">
        <v>0</v>
      </c>
      <c r="AX2770">
        <v>1</v>
      </c>
    </row>
    <row r="2771" spans="1:50" x14ac:dyDescent="0.25">
      <c r="A2771" s="36">
        <v>5901095</v>
      </c>
      <c r="B2771" s="36">
        <v>55815</v>
      </c>
      <c r="C2771" t="s">
        <v>64</v>
      </c>
      <c r="D2771" t="s">
        <v>573</v>
      </c>
      <c r="E2771">
        <v>2785</v>
      </c>
      <c r="F2771" s="1">
        <v>38971</v>
      </c>
      <c r="G2771" s="1">
        <v>38961</v>
      </c>
      <c r="H2771">
        <v>9</v>
      </c>
      <c r="I2771">
        <v>2006</v>
      </c>
      <c r="J2771">
        <v>-41</v>
      </c>
      <c r="K2771">
        <v>137</v>
      </c>
      <c r="L2771" t="s">
        <v>1623</v>
      </c>
      <c r="M2771" t="s">
        <v>597</v>
      </c>
      <c r="N2771" s="1">
        <v>41970</v>
      </c>
      <c r="O2771">
        <v>-37.162799999999997</v>
      </c>
      <c r="P2771">
        <v>124.2647</v>
      </c>
      <c r="Q2771" t="s">
        <v>3</v>
      </c>
      <c r="R2771" t="s">
        <v>637</v>
      </c>
      <c r="S2771" t="s">
        <v>638</v>
      </c>
      <c r="T2771" t="s">
        <v>8</v>
      </c>
      <c r="U2771" t="s">
        <v>7</v>
      </c>
      <c r="V2771">
        <v>2999.5922</v>
      </c>
      <c r="W2771">
        <v>0.3</v>
      </c>
      <c r="X2771">
        <v>1</v>
      </c>
      <c r="Y2771">
        <v>294</v>
      </c>
      <c r="Z2771">
        <v>261</v>
      </c>
      <c r="AA2771">
        <v>1975</v>
      </c>
      <c r="AB2771">
        <v>0</v>
      </c>
      <c r="AC2771">
        <v>244</v>
      </c>
      <c r="AD2771">
        <v>1000</v>
      </c>
      <c r="AE2771">
        <v>1300</v>
      </c>
      <c r="AF2771">
        <v>0</v>
      </c>
      <c r="AG2771">
        <v>0</v>
      </c>
      <c r="AH2771">
        <v>0</v>
      </c>
      <c r="AI2771">
        <v>0</v>
      </c>
      <c r="AJ2771">
        <v>0</v>
      </c>
      <c r="AK2771">
        <v>0</v>
      </c>
      <c r="AL2771">
        <v>0</v>
      </c>
      <c r="AM2771">
        <v>0</v>
      </c>
      <c r="AN2771">
        <v>0</v>
      </c>
      <c r="AO2771">
        <v>0</v>
      </c>
      <c r="AP2771">
        <v>0</v>
      </c>
      <c r="AQ2771">
        <v>0</v>
      </c>
      <c r="AR2771">
        <v>0</v>
      </c>
      <c r="AS2771">
        <v>0</v>
      </c>
      <c r="AT2771">
        <v>0</v>
      </c>
      <c r="AU2771">
        <v>0</v>
      </c>
      <c r="AV2771">
        <v>0</v>
      </c>
      <c r="AW2771">
        <v>0</v>
      </c>
      <c r="AX2771">
        <v>1</v>
      </c>
    </row>
    <row r="2772" spans="1:50" x14ac:dyDescent="0.25">
      <c r="A2772" s="36">
        <v>5901093</v>
      </c>
      <c r="B2772" s="36">
        <v>55813</v>
      </c>
      <c r="C2772" t="s">
        <v>64</v>
      </c>
      <c r="D2772" t="s">
        <v>573</v>
      </c>
      <c r="E2772">
        <v>2783</v>
      </c>
      <c r="F2772" s="1">
        <v>38967</v>
      </c>
      <c r="G2772" s="1">
        <v>38961</v>
      </c>
      <c r="H2772">
        <v>9</v>
      </c>
      <c r="I2772">
        <v>2006</v>
      </c>
      <c r="J2772">
        <v>-36.5</v>
      </c>
      <c r="K2772">
        <v>155</v>
      </c>
      <c r="L2772" t="s">
        <v>1623</v>
      </c>
      <c r="M2772" t="s">
        <v>597</v>
      </c>
      <c r="N2772" s="1">
        <v>41976</v>
      </c>
      <c r="O2772">
        <v>-43.472999999999999</v>
      </c>
      <c r="P2772">
        <v>168.77090000000001</v>
      </c>
      <c r="Q2772" t="s">
        <v>3</v>
      </c>
      <c r="R2772" t="s">
        <v>637</v>
      </c>
      <c r="S2772" t="s">
        <v>638</v>
      </c>
      <c r="T2772" t="s">
        <v>8</v>
      </c>
      <c r="U2772" t="s">
        <v>7</v>
      </c>
      <c r="V2772">
        <v>3009.2112999999999</v>
      </c>
      <c r="W2772">
        <v>0.3</v>
      </c>
      <c r="X2772">
        <v>1</v>
      </c>
      <c r="Y2772">
        <v>295</v>
      </c>
      <c r="Z2772">
        <v>263</v>
      </c>
      <c r="AA2772">
        <v>1975</v>
      </c>
      <c r="AB2772">
        <v>0</v>
      </c>
      <c r="AC2772">
        <v>244</v>
      </c>
      <c r="AD2772">
        <v>1000</v>
      </c>
      <c r="AE2772">
        <v>1300</v>
      </c>
      <c r="AF2772">
        <v>0</v>
      </c>
      <c r="AG2772">
        <v>0</v>
      </c>
      <c r="AH2772">
        <v>0</v>
      </c>
      <c r="AI2772">
        <v>0</v>
      </c>
      <c r="AJ2772">
        <v>0</v>
      </c>
      <c r="AK2772">
        <v>0</v>
      </c>
      <c r="AL2772">
        <v>0</v>
      </c>
      <c r="AM2772">
        <v>0</v>
      </c>
      <c r="AN2772">
        <v>0</v>
      </c>
      <c r="AO2772">
        <v>0</v>
      </c>
      <c r="AP2772">
        <v>0</v>
      </c>
      <c r="AQ2772">
        <v>0</v>
      </c>
      <c r="AR2772">
        <v>0</v>
      </c>
      <c r="AS2772">
        <v>0</v>
      </c>
      <c r="AT2772">
        <v>0</v>
      </c>
      <c r="AU2772">
        <v>0</v>
      </c>
      <c r="AV2772">
        <v>0</v>
      </c>
      <c r="AW2772">
        <v>0</v>
      </c>
      <c r="AX2772">
        <v>1</v>
      </c>
    </row>
    <row r="2773" spans="1:50" x14ac:dyDescent="0.25">
      <c r="A2773" s="36">
        <v>3900338</v>
      </c>
      <c r="B2773" s="36">
        <v>55804</v>
      </c>
      <c r="C2773" t="s">
        <v>64</v>
      </c>
      <c r="D2773">
        <v>1541</v>
      </c>
      <c r="E2773">
        <v>2053</v>
      </c>
      <c r="F2773" s="1">
        <v>38679</v>
      </c>
      <c r="G2773" s="1">
        <v>38687</v>
      </c>
      <c r="H2773">
        <v>11</v>
      </c>
      <c r="I2773">
        <v>2005</v>
      </c>
      <c r="J2773">
        <v>-16</v>
      </c>
      <c r="K2773">
        <v>-81.3</v>
      </c>
      <c r="L2773" t="s">
        <v>1623</v>
      </c>
      <c r="M2773" t="s">
        <v>597</v>
      </c>
      <c r="N2773" s="1">
        <v>41966</v>
      </c>
      <c r="O2773">
        <v>-23.530100000000001</v>
      </c>
      <c r="P2773">
        <v>-99.834199999999996</v>
      </c>
      <c r="Q2773" t="s">
        <v>3</v>
      </c>
      <c r="R2773" t="s">
        <v>637</v>
      </c>
      <c r="S2773" t="s">
        <v>638</v>
      </c>
      <c r="T2773" t="s">
        <v>8</v>
      </c>
      <c r="U2773" t="s">
        <v>7</v>
      </c>
      <c r="V2773">
        <v>3287.2003</v>
      </c>
      <c r="W2773">
        <v>0.53</v>
      </c>
      <c r="X2773">
        <v>1</v>
      </c>
      <c r="Y2773">
        <v>309</v>
      </c>
      <c r="Z2773">
        <v>288</v>
      </c>
      <c r="AA2773">
        <v>1977</v>
      </c>
      <c r="AB2773">
        <v>0</v>
      </c>
      <c r="AC2773">
        <v>256</v>
      </c>
      <c r="AD2773">
        <v>1000</v>
      </c>
      <c r="AE2773">
        <v>2000</v>
      </c>
      <c r="AF2773">
        <v>0</v>
      </c>
      <c r="AG2773">
        <v>0</v>
      </c>
      <c r="AH2773">
        <v>0</v>
      </c>
      <c r="AI2773">
        <v>0</v>
      </c>
      <c r="AJ2773">
        <v>0</v>
      </c>
      <c r="AK2773">
        <v>0</v>
      </c>
      <c r="AL2773">
        <v>0</v>
      </c>
      <c r="AM2773">
        <v>0</v>
      </c>
      <c r="AN2773">
        <v>0</v>
      </c>
      <c r="AO2773">
        <v>0</v>
      </c>
      <c r="AP2773">
        <v>0</v>
      </c>
      <c r="AQ2773">
        <v>0</v>
      </c>
      <c r="AR2773">
        <v>0</v>
      </c>
      <c r="AS2773">
        <v>0</v>
      </c>
      <c r="AT2773">
        <v>0</v>
      </c>
      <c r="AU2773">
        <v>0</v>
      </c>
      <c r="AV2773">
        <v>0</v>
      </c>
      <c r="AW2773">
        <v>0</v>
      </c>
      <c r="AX2773">
        <v>1</v>
      </c>
    </row>
    <row r="2774" spans="1:50" x14ac:dyDescent="0.25">
      <c r="A2774" s="36">
        <v>3900337</v>
      </c>
      <c r="B2774" s="36">
        <v>55800</v>
      </c>
      <c r="C2774" t="s">
        <v>64</v>
      </c>
      <c r="D2774">
        <v>1540</v>
      </c>
      <c r="E2774">
        <v>2050</v>
      </c>
      <c r="F2774" s="1">
        <v>38679</v>
      </c>
      <c r="G2774" s="1">
        <v>38687</v>
      </c>
      <c r="H2774">
        <v>11</v>
      </c>
      <c r="I2774">
        <v>2005</v>
      </c>
      <c r="J2774">
        <v>-19</v>
      </c>
      <c r="K2774">
        <v>-80.349999999999994</v>
      </c>
      <c r="L2774" t="s">
        <v>1623</v>
      </c>
      <c r="M2774" t="s">
        <v>597</v>
      </c>
      <c r="N2774" s="1">
        <v>41976</v>
      </c>
      <c r="O2774">
        <v>-23.017399999999999</v>
      </c>
      <c r="P2774">
        <v>-107.238</v>
      </c>
      <c r="Q2774" t="s">
        <v>3</v>
      </c>
      <c r="R2774" t="s">
        <v>637</v>
      </c>
      <c r="S2774" t="s">
        <v>638</v>
      </c>
      <c r="T2774" t="s">
        <v>8</v>
      </c>
      <c r="U2774" t="s">
        <v>7</v>
      </c>
      <c r="V2774">
        <v>3297.2647000000002</v>
      </c>
      <c r="W2774">
        <v>0.53</v>
      </c>
      <c r="X2774">
        <v>1</v>
      </c>
      <c r="Y2774">
        <v>309</v>
      </c>
      <c r="Z2774">
        <v>274</v>
      </c>
      <c r="AA2774">
        <v>1929</v>
      </c>
      <c r="AB2774">
        <v>0</v>
      </c>
      <c r="AC2774">
        <v>256</v>
      </c>
      <c r="AD2774">
        <v>1000</v>
      </c>
      <c r="AE2774">
        <v>2000</v>
      </c>
      <c r="AF2774">
        <v>0</v>
      </c>
      <c r="AG2774">
        <v>0</v>
      </c>
      <c r="AH2774">
        <v>0</v>
      </c>
      <c r="AI2774">
        <v>0</v>
      </c>
      <c r="AJ2774">
        <v>0</v>
      </c>
      <c r="AK2774">
        <v>0</v>
      </c>
      <c r="AL2774">
        <v>0</v>
      </c>
      <c r="AM2774">
        <v>0</v>
      </c>
      <c r="AN2774">
        <v>0</v>
      </c>
      <c r="AO2774">
        <v>0</v>
      </c>
      <c r="AP2774">
        <v>0</v>
      </c>
      <c r="AQ2774">
        <v>0</v>
      </c>
      <c r="AR2774">
        <v>0</v>
      </c>
      <c r="AS2774">
        <v>0</v>
      </c>
      <c r="AT2774">
        <v>0</v>
      </c>
      <c r="AU2774">
        <v>0</v>
      </c>
      <c r="AV2774">
        <v>0</v>
      </c>
      <c r="AW2774">
        <v>0</v>
      </c>
      <c r="AX2774">
        <v>1</v>
      </c>
    </row>
    <row r="2775" spans="1:50" x14ac:dyDescent="0.25">
      <c r="A2775" s="36">
        <v>3900336</v>
      </c>
      <c r="B2775" s="36">
        <v>55787</v>
      </c>
      <c r="C2775" t="s">
        <v>64</v>
      </c>
      <c r="D2775">
        <v>1539</v>
      </c>
      <c r="E2775">
        <v>1993</v>
      </c>
      <c r="F2775" s="1">
        <v>38678</v>
      </c>
      <c r="G2775" s="1">
        <v>38687</v>
      </c>
      <c r="H2775">
        <v>11</v>
      </c>
      <c r="I2775">
        <v>2005</v>
      </c>
      <c r="J2775">
        <v>-21.9983</v>
      </c>
      <c r="K2775">
        <v>-79.2</v>
      </c>
      <c r="L2775" t="s">
        <v>1623</v>
      </c>
      <c r="M2775" t="s">
        <v>597</v>
      </c>
      <c r="N2775" s="1">
        <v>41975</v>
      </c>
      <c r="O2775">
        <v>-18.61</v>
      </c>
      <c r="P2775">
        <v>-105.5294</v>
      </c>
      <c r="Q2775" t="s">
        <v>3</v>
      </c>
      <c r="R2775" t="s">
        <v>637</v>
      </c>
      <c r="S2775" t="s">
        <v>638</v>
      </c>
      <c r="T2775" t="s">
        <v>8</v>
      </c>
      <c r="U2775" t="s">
        <v>7</v>
      </c>
      <c r="V2775">
        <v>3297.4126999999999</v>
      </c>
      <c r="W2775">
        <v>0.53</v>
      </c>
      <c r="X2775">
        <v>1</v>
      </c>
      <c r="Y2775">
        <v>303</v>
      </c>
      <c r="Z2775">
        <v>286</v>
      </c>
      <c r="AA2775">
        <v>1979</v>
      </c>
      <c r="AB2775">
        <v>0</v>
      </c>
      <c r="AC2775">
        <v>256</v>
      </c>
      <c r="AD2775">
        <v>1000</v>
      </c>
      <c r="AE2775">
        <v>2000</v>
      </c>
      <c r="AF2775">
        <v>0</v>
      </c>
      <c r="AG2775">
        <v>0</v>
      </c>
      <c r="AH2775">
        <v>0</v>
      </c>
      <c r="AI2775">
        <v>0</v>
      </c>
      <c r="AJ2775">
        <v>0</v>
      </c>
      <c r="AK2775">
        <v>0</v>
      </c>
      <c r="AL2775">
        <v>0</v>
      </c>
      <c r="AM2775">
        <v>0</v>
      </c>
      <c r="AN2775">
        <v>0</v>
      </c>
      <c r="AO2775">
        <v>0</v>
      </c>
      <c r="AP2775">
        <v>0</v>
      </c>
      <c r="AQ2775">
        <v>0</v>
      </c>
      <c r="AR2775">
        <v>0</v>
      </c>
      <c r="AS2775">
        <v>0</v>
      </c>
      <c r="AT2775">
        <v>0</v>
      </c>
      <c r="AU2775">
        <v>0</v>
      </c>
      <c r="AV2775">
        <v>0</v>
      </c>
      <c r="AW2775">
        <v>0</v>
      </c>
      <c r="AX2775">
        <v>1</v>
      </c>
    </row>
    <row r="2776" spans="1:50" x14ac:dyDescent="0.25">
      <c r="A2776" s="36">
        <v>3900335</v>
      </c>
      <c r="B2776" s="36">
        <v>55792</v>
      </c>
      <c r="C2776" t="s">
        <v>64</v>
      </c>
      <c r="D2776">
        <v>1538</v>
      </c>
      <c r="E2776">
        <v>1982</v>
      </c>
      <c r="F2776" s="1">
        <v>38676</v>
      </c>
      <c r="G2776" s="1">
        <v>38687</v>
      </c>
      <c r="H2776">
        <v>11</v>
      </c>
      <c r="I2776">
        <v>2005</v>
      </c>
      <c r="J2776">
        <v>-30.5</v>
      </c>
      <c r="K2776">
        <v>-76.099999999999994</v>
      </c>
      <c r="L2776" t="s">
        <v>1623</v>
      </c>
      <c r="M2776" t="s">
        <v>597</v>
      </c>
      <c r="N2776" s="1">
        <v>41972</v>
      </c>
      <c r="O2776">
        <v>-15.133800000000001</v>
      </c>
      <c r="P2776">
        <v>-78.089100000000002</v>
      </c>
      <c r="Q2776" t="s">
        <v>3</v>
      </c>
      <c r="R2776" t="s">
        <v>637</v>
      </c>
      <c r="S2776" t="s">
        <v>638</v>
      </c>
      <c r="T2776" t="s">
        <v>8</v>
      </c>
      <c r="U2776" t="s">
        <v>7</v>
      </c>
      <c r="V2776">
        <v>3296.2849999999999</v>
      </c>
      <c r="W2776">
        <v>0.53</v>
      </c>
      <c r="X2776">
        <v>1</v>
      </c>
      <c r="Y2776">
        <v>309</v>
      </c>
      <c r="Z2776">
        <v>288</v>
      </c>
      <c r="AA2776">
        <v>1977</v>
      </c>
      <c r="AB2776">
        <v>0</v>
      </c>
      <c r="AC2776">
        <v>256</v>
      </c>
      <c r="AD2776">
        <v>1000</v>
      </c>
      <c r="AE2776">
        <v>2000</v>
      </c>
      <c r="AF2776">
        <v>0</v>
      </c>
      <c r="AG2776">
        <v>0</v>
      </c>
      <c r="AH2776">
        <v>0</v>
      </c>
      <c r="AI2776">
        <v>0</v>
      </c>
      <c r="AJ2776">
        <v>0</v>
      </c>
      <c r="AK2776">
        <v>0</v>
      </c>
      <c r="AL2776">
        <v>0</v>
      </c>
      <c r="AM2776">
        <v>0</v>
      </c>
      <c r="AN2776">
        <v>0</v>
      </c>
      <c r="AO2776">
        <v>0</v>
      </c>
      <c r="AP2776">
        <v>0</v>
      </c>
      <c r="AQ2776">
        <v>0</v>
      </c>
      <c r="AR2776">
        <v>0</v>
      </c>
      <c r="AS2776">
        <v>0</v>
      </c>
      <c r="AT2776">
        <v>0</v>
      </c>
      <c r="AU2776">
        <v>0</v>
      </c>
      <c r="AV2776">
        <v>0</v>
      </c>
      <c r="AW2776">
        <v>0</v>
      </c>
      <c r="AX2776">
        <v>1</v>
      </c>
    </row>
    <row r="2777" spans="1:50" x14ac:dyDescent="0.25">
      <c r="A2777" s="36">
        <v>5901910</v>
      </c>
      <c r="B2777" s="36">
        <v>79402</v>
      </c>
      <c r="C2777" t="s">
        <v>64</v>
      </c>
      <c r="D2777">
        <v>2876</v>
      </c>
      <c r="E2777">
        <v>3782</v>
      </c>
      <c r="F2777" s="1">
        <v>39744</v>
      </c>
      <c r="G2777" s="1">
        <v>39745</v>
      </c>
      <c r="H2777">
        <v>10</v>
      </c>
      <c r="I2777">
        <v>2008</v>
      </c>
      <c r="J2777">
        <v>-17</v>
      </c>
      <c r="K2777">
        <v>-165.5</v>
      </c>
      <c r="L2777" t="s">
        <v>1623</v>
      </c>
      <c r="M2777" t="s">
        <v>597</v>
      </c>
      <c r="N2777" s="1">
        <v>41972</v>
      </c>
      <c r="O2777">
        <v>-27.257100000000001</v>
      </c>
      <c r="P2777">
        <v>-168.51339999999999</v>
      </c>
      <c r="Q2777" t="s">
        <v>3</v>
      </c>
      <c r="R2777" t="s">
        <v>637</v>
      </c>
      <c r="S2777" t="s">
        <v>638</v>
      </c>
      <c r="T2777" t="s">
        <v>8</v>
      </c>
      <c r="U2777" t="s">
        <v>7</v>
      </c>
      <c r="V2777">
        <v>2227.8708999999999</v>
      </c>
      <c r="W2777">
        <v>0.64</v>
      </c>
      <c r="X2777">
        <v>1</v>
      </c>
      <c r="Y2777">
        <v>220</v>
      </c>
      <c r="Z2777">
        <v>192</v>
      </c>
      <c r="AA2777">
        <v>0</v>
      </c>
      <c r="AB2777">
        <v>0</v>
      </c>
      <c r="AC2777">
        <v>245</v>
      </c>
      <c r="AD2777">
        <v>1000</v>
      </c>
      <c r="AE2777">
        <v>2000</v>
      </c>
      <c r="AF2777">
        <v>0</v>
      </c>
      <c r="AG2777">
        <v>0</v>
      </c>
      <c r="AH2777">
        <v>0</v>
      </c>
      <c r="AI2777">
        <v>0</v>
      </c>
      <c r="AJ2777">
        <v>0</v>
      </c>
      <c r="AK2777">
        <v>0</v>
      </c>
      <c r="AL2777">
        <v>0</v>
      </c>
      <c r="AM2777">
        <v>0</v>
      </c>
      <c r="AN2777">
        <v>0</v>
      </c>
      <c r="AO2777">
        <v>0</v>
      </c>
      <c r="AP2777">
        <v>0</v>
      </c>
      <c r="AQ2777">
        <v>0</v>
      </c>
      <c r="AR2777">
        <v>0</v>
      </c>
      <c r="AS2777">
        <v>0</v>
      </c>
      <c r="AT2777">
        <v>0</v>
      </c>
      <c r="AU2777">
        <v>0</v>
      </c>
      <c r="AV2777">
        <v>0</v>
      </c>
      <c r="AW2777">
        <v>0</v>
      </c>
      <c r="AX2777">
        <v>1</v>
      </c>
    </row>
    <row r="2778" spans="1:50" x14ac:dyDescent="0.25">
      <c r="A2778" s="36">
        <v>5901909</v>
      </c>
      <c r="B2778" s="36">
        <v>79401</v>
      </c>
      <c r="C2778" t="s">
        <v>64</v>
      </c>
      <c r="D2778">
        <v>2875</v>
      </c>
      <c r="E2778">
        <v>3781</v>
      </c>
      <c r="F2778" s="1">
        <v>39743</v>
      </c>
      <c r="G2778" s="1">
        <v>39745</v>
      </c>
      <c r="H2778">
        <v>10</v>
      </c>
      <c r="I2778">
        <v>2008</v>
      </c>
      <c r="J2778">
        <v>-18.5</v>
      </c>
      <c r="K2778">
        <v>-164.5</v>
      </c>
      <c r="L2778" t="s">
        <v>1623</v>
      </c>
      <c r="M2778" t="s">
        <v>597</v>
      </c>
      <c r="N2778" s="1">
        <v>41951</v>
      </c>
      <c r="O2778">
        <v>-25.885300000000001</v>
      </c>
      <c r="P2778">
        <v>176.89750000000001</v>
      </c>
      <c r="Q2778" t="s">
        <v>3</v>
      </c>
      <c r="R2778" t="s">
        <v>637</v>
      </c>
      <c r="S2778" t="s">
        <v>638</v>
      </c>
      <c r="T2778" t="s">
        <v>8</v>
      </c>
      <c r="U2778" t="s">
        <v>7</v>
      </c>
      <c r="V2778">
        <v>2207.5484000000001</v>
      </c>
      <c r="W2778">
        <v>0.64</v>
      </c>
      <c r="X2778">
        <v>1</v>
      </c>
      <c r="Y2778">
        <v>117</v>
      </c>
      <c r="Z2778">
        <v>117</v>
      </c>
      <c r="AA2778">
        <v>0</v>
      </c>
      <c r="AB2778">
        <v>1</v>
      </c>
      <c r="AC2778">
        <v>245</v>
      </c>
      <c r="AD2778">
        <v>1000</v>
      </c>
      <c r="AE2778">
        <v>2000</v>
      </c>
      <c r="AF2778">
        <v>0</v>
      </c>
      <c r="AG2778">
        <v>0</v>
      </c>
      <c r="AH2778">
        <v>0</v>
      </c>
      <c r="AI2778">
        <v>0</v>
      </c>
      <c r="AJ2778">
        <v>0</v>
      </c>
      <c r="AK2778">
        <v>0</v>
      </c>
      <c r="AL2778">
        <v>0</v>
      </c>
      <c r="AM2778">
        <v>0</v>
      </c>
      <c r="AN2778">
        <v>0</v>
      </c>
      <c r="AO2778">
        <v>0</v>
      </c>
      <c r="AP2778">
        <v>0</v>
      </c>
      <c r="AQ2778">
        <v>0</v>
      </c>
      <c r="AR2778">
        <v>0</v>
      </c>
      <c r="AS2778">
        <v>0</v>
      </c>
      <c r="AT2778">
        <v>0</v>
      </c>
      <c r="AU2778">
        <v>0</v>
      </c>
      <c r="AV2778">
        <v>0</v>
      </c>
      <c r="AW2778">
        <v>0</v>
      </c>
      <c r="AX2778">
        <v>1</v>
      </c>
    </row>
    <row r="2779" spans="1:50" x14ac:dyDescent="0.25">
      <c r="A2779" s="36">
        <v>5901907</v>
      </c>
      <c r="B2779" s="36">
        <v>79389</v>
      </c>
      <c r="C2779" t="s">
        <v>64</v>
      </c>
      <c r="D2779">
        <v>2873</v>
      </c>
      <c r="E2779">
        <v>3779</v>
      </c>
      <c r="F2779" s="1">
        <v>39742</v>
      </c>
      <c r="G2779" s="1">
        <v>39745</v>
      </c>
      <c r="H2779">
        <v>10</v>
      </c>
      <c r="I2779">
        <v>2008</v>
      </c>
      <c r="J2779">
        <v>-22.5</v>
      </c>
      <c r="K2779">
        <v>-162</v>
      </c>
      <c r="L2779" t="s">
        <v>1623</v>
      </c>
      <c r="M2779" t="s">
        <v>597</v>
      </c>
      <c r="N2779" s="1">
        <v>41970</v>
      </c>
      <c r="O2779">
        <v>-18.860900000000001</v>
      </c>
      <c r="P2779">
        <v>-178.5685</v>
      </c>
      <c r="Q2779" t="s">
        <v>3</v>
      </c>
      <c r="R2779" t="s">
        <v>637</v>
      </c>
      <c r="S2779" t="s">
        <v>638</v>
      </c>
      <c r="T2779" t="s">
        <v>8</v>
      </c>
      <c r="U2779" t="s">
        <v>7</v>
      </c>
      <c r="V2779">
        <v>2227.5753</v>
      </c>
      <c r="W2779">
        <v>0.64</v>
      </c>
      <c r="X2779">
        <v>1</v>
      </c>
      <c r="Y2779">
        <v>216</v>
      </c>
      <c r="Z2779">
        <v>190</v>
      </c>
      <c r="AA2779">
        <v>0</v>
      </c>
      <c r="AB2779">
        <v>0</v>
      </c>
      <c r="AC2779">
        <v>245</v>
      </c>
      <c r="AD2779">
        <v>1000</v>
      </c>
      <c r="AE2779">
        <v>2000</v>
      </c>
      <c r="AF2779">
        <v>0</v>
      </c>
      <c r="AG2779">
        <v>0</v>
      </c>
      <c r="AH2779">
        <v>0</v>
      </c>
      <c r="AI2779">
        <v>0</v>
      </c>
      <c r="AJ2779">
        <v>0</v>
      </c>
      <c r="AK2779">
        <v>0</v>
      </c>
      <c r="AL2779">
        <v>0</v>
      </c>
      <c r="AM2779">
        <v>0</v>
      </c>
      <c r="AN2779">
        <v>0</v>
      </c>
      <c r="AO2779">
        <v>0</v>
      </c>
      <c r="AP2779">
        <v>0</v>
      </c>
      <c r="AQ2779">
        <v>0</v>
      </c>
      <c r="AR2779">
        <v>0</v>
      </c>
      <c r="AS2779">
        <v>0</v>
      </c>
      <c r="AT2779">
        <v>0</v>
      </c>
      <c r="AU2779">
        <v>0</v>
      </c>
      <c r="AV2779">
        <v>0</v>
      </c>
      <c r="AW2779">
        <v>0</v>
      </c>
      <c r="AX2779">
        <v>1</v>
      </c>
    </row>
    <row r="2780" spans="1:50" x14ac:dyDescent="0.25">
      <c r="A2780" s="36">
        <v>5901905</v>
      </c>
      <c r="B2780" s="36">
        <v>79399</v>
      </c>
      <c r="C2780" t="s">
        <v>64</v>
      </c>
      <c r="D2780">
        <v>2871</v>
      </c>
      <c r="E2780">
        <v>3777</v>
      </c>
      <c r="F2780" s="1">
        <v>39741</v>
      </c>
      <c r="G2780" s="1">
        <v>39745</v>
      </c>
      <c r="H2780">
        <v>10</v>
      </c>
      <c r="I2780">
        <v>2008</v>
      </c>
      <c r="J2780">
        <v>-20.533000000000001</v>
      </c>
      <c r="K2780">
        <v>-157</v>
      </c>
      <c r="L2780" t="s">
        <v>1623</v>
      </c>
      <c r="M2780" t="s">
        <v>597</v>
      </c>
      <c r="N2780" s="1">
        <v>41969</v>
      </c>
      <c r="O2780">
        <v>-24.849900000000002</v>
      </c>
      <c r="P2780">
        <v>-178.3202</v>
      </c>
      <c r="Q2780" t="s">
        <v>3</v>
      </c>
      <c r="R2780" t="s">
        <v>637</v>
      </c>
      <c r="S2780" t="s">
        <v>638</v>
      </c>
      <c r="T2780" t="s">
        <v>8</v>
      </c>
      <c r="U2780" t="s">
        <v>7</v>
      </c>
      <c r="V2780">
        <v>2227.9086000000002</v>
      </c>
      <c r="W2780">
        <v>0.64</v>
      </c>
      <c r="X2780">
        <v>1</v>
      </c>
      <c r="Y2780">
        <v>220</v>
      </c>
      <c r="Z2780">
        <v>193</v>
      </c>
      <c r="AA2780">
        <v>0</v>
      </c>
      <c r="AB2780">
        <v>0</v>
      </c>
      <c r="AC2780">
        <v>245</v>
      </c>
      <c r="AD2780">
        <v>1000</v>
      </c>
      <c r="AE2780">
        <v>2000</v>
      </c>
      <c r="AF2780">
        <v>0</v>
      </c>
      <c r="AG2780">
        <v>0</v>
      </c>
      <c r="AH2780">
        <v>0</v>
      </c>
      <c r="AI2780">
        <v>0</v>
      </c>
      <c r="AJ2780">
        <v>0</v>
      </c>
      <c r="AK2780">
        <v>0</v>
      </c>
      <c r="AL2780">
        <v>0</v>
      </c>
      <c r="AM2780">
        <v>0</v>
      </c>
      <c r="AN2780">
        <v>0</v>
      </c>
      <c r="AO2780">
        <v>0</v>
      </c>
      <c r="AP2780">
        <v>0</v>
      </c>
      <c r="AQ2780">
        <v>0</v>
      </c>
      <c r="AR2780">
        <v>0</v>
      </c>
      <c r="AS2780">
        <v>0</v>
      </c>
      <c r="AT2780">
        <v>0</v>
      </c>
      <c r="AU2780">
        <v>0</v>
      </c>
      <c r="AV2780">
        <v>0</v>
      </c>
      <c r="AW2780">
        <v>0</v>
      </c>
      <c r="AX2780">
        <v>1</v>
      </c>
    </row>
    <row r="2781" spans="1:50" x14ac:dyDescent="0.25">
      <c r="A2781" s="36">
        <v>5901904</v>
      </c>
      <c r="B2781" s="36">
        <v>79398</v>
      </c>
      <c r="C2781" t="s">
        <v>64</v>
      </c>
      <c r="D2781">
        <v>2870</v>
      </c>
      <c r="E2781">
        <v>3776</v>
      </c>
      <c r="F2781" s="1">
        <v>39740</v>
      </c>
      <c r="G2781" s="1">
        <v>39745</v>
      </c>
      <c r="H2781">
        <v>10</v>
      </c>
      <c r="I2781">
        <v>2008</v>
      </c>
      <c r="J2781">
        <v>-19.75</v>
      </c>
      <c r="K2781">
        <v>-155</v>
      </c>
      <c r="L2781" t="s">
        <v>1623</v>
      </c>
      <c r="M2781" t="s">
        <v>597</v>
      </c>
      <c r="N2781" s="1">
        <v>41968</v>
      </c>
      <c r="O2781">
        <v>-18.6067</v>
      </c>
      <c r="P2781">
        <v>-150.28899999999999</v>
      </c>
      <c r="Q2781" t="s">
        <v>3</v>
      </c>
      <c r="R2781" t="s">
        <v>637</v>
      </c>
      <c r="S2781" t="s">
        <v>638</v>
      </c>
      <c r="T2781" t="s">
        <v>8</v>
      </c>
      <c r="U2781" t="s">
        <v>7</v>
      </c>
      <c r="V2781">
        <v>2227.7683999999999</v>
      </c>
      <c r="W2781">
        <v>0.64</v>
      </c>
      <c r="X2781">
        <v>1</v>
      </c>
      <c r="Y2781">
        <v>220</v>
      </c>
      <c r="Z2781">
        <v>194</v>
      </c>
      <c r="AA2781">
        <v>0</v>
      </c>
      <c r="AB2781">
        <v>0</v>
      </c>
      <c r="AC2781">
        <v>245</v>
      </c>
      <c r="AD2781">
        <v>1000</v>
      </c>
      <c r="AE2781">
        <v>2000</v>
      </c>
      <c r="AF2781">
        <v>0</v>
      </c>
      <c r="AG2781">
        <v>0</v>
      </c>
      <c r="AH2781">
        <v>0</v>
      </c>
      <c r="AI2781">
        <v>0</v>
      </c>
      <c r="AJ2781">
        <v>0</v>
      </c>
      <c r="AK2781">
        <v>0</v>
      </c>
      <c r="AL2781">
        <v>0</v>
      </c>
      <c r="AM2781">
        <v>0</v>
      </c>
      <c r="AN2781">
        <v>0</v>
      </c>
      <c r="AO2781">
        <v>0</v>
      </c>
      <c r="AP2781">
        <v>0</v>
      </c>
      <c r="AQ2781">
        <v>0</v>
      </c>
      <c r="AR2781">
        <v>0</v>
      </c>
      <c r="AS2781">
        <v>0</v>
      </c>
      <c r="AT2781">
        <v>0</v>
      </c>
      <c r="AU2781">
        <v>0</v>
      </c>
      <c r="AV2781">
        <v>0</v>
      </c>
      <c r="AW2781">
        <v>0</v>
      </c>
      <c r="AX2781">
        <v>1</v>
      </c>
    </row>
    <row r="2782" spans="1:50" x14ac:dyDescent="0.25">
      <c r="A2782" s="36">
        <v>5901903</v>
      </c>
      <c r="B2782" s="36">
        <v>79397</v>
      </c>
      <c r="C2782" t="s">
        <v>64</v>
      </c>
      <c r="D2782">
        <v>2869</v>
      </c>
      <c r="E2782">
        <v>3775</v>
      </c>
      <c r="F2782" s="1">
        <v>39740</v>
      </c>
      <c r="G2782" s="1">
        <v>39745</v>
      </c>
      <c r="H2782">
        <v>10</v>
      </c>
      <c r="I2782">
        <v>2008</v>
      </c>
      <c r="J2782">
        <v>-18.95</v>
      </c>
      <c r="K2782">
        <v>-153</v>
      </c>
      <c r="L2782" t="s">
        <v>1623</v>
      </c>
      <c r="M2782" t="s">
        <v>597</v>
      </c>
      <c r="N2782" s="1">
        <v>41968</v>
      </c>
      <c r="O2782">
        <v>-19.415800000000001</v>
      </c>
      <c r="P2782">
        <v>-171.55709999999999</v>
      </c>
      <c r="Q2782" t="s">
        <v>3</v>
      </c>
      <c r="R2782" t="s">
        <v>637</v>
      </c>
      <c r="S2782" t="s">
        <v>638</v>
      </c>
      <c r="T2782" t="s">
        <v>8</v>
      </c>
      <c r="U2782" t="s">
        <v>7</v>
      </c>
      <c r="V2782">
        <v>2227.9204</v>
      </c>
      <c r="W2782">
        <v>0.64</v>
      </c>
      <c r="X2782">
        <v>1</v>
      </c>
      <c r="Y2782">
        <v>214</v>
      </c>
      <c r="Z2782">
        <v>193</v>
      </c>
      <c r="AA2782">
        <v>0</v>
      </c>
      <c r="AB2782">
        <v>0</v>
      </c>
      <c r="AC2782">
        <v>245</v>
      </c>
      <c r="AD2782">
        <v>1000</v>
      </c>
      <c r="AE2782">
        <v>2000</v>
      </c>
      <c r="AF2782">
        <v>0</v>
      </c>
      <c r="AG2782">
        <v>0</v>
      </c>
      <c r="AH2782">
        <v>0</v>
      </c>
      <c r="AI2782">
        <v>0</v>
      </c>
      <c r="AJ2782">
        <v>0</v>
      </c>
      <c r="AK2782">
        <v>0</v>
      </c>
      <c r="AL2782">
        <v>0</v>
      </c>
      <c r="AM2782">
        <v>0</v>
      </c>
      <c r="AN2782">
        <v>0</v>
      </c>
      <c r="AO2782">
        <v>0</v>
      </c>
      <c r="AP2782">
        <v>0</v>
      </c>
      <c r="AQ2782">
        <v>0</v>
      </c>
      <c r="AR2782">
        <v>0</v>
      </c>
      <c r="AS2782">
        <v>0</v>
      </c>
      <c r="AT2782">
        <v>0</v>
      </c>
      <c r="AU2782">
        <v>0</v>
      </c>
      <c r="AV2782">
        <v>0</v>
      </c>
      <c r="AW2782">
        <v>0</v>
      </c>
      <c r="AX2782">
        <v>1</v>
      </c>
    </row>
    <row r="2783" spans="1:50" x14ac:dyDescent="0.25">
      <c r="A2783" s="36">
        <v>5901899</v>
      </c>
      <c r="B2783" s="36">
        <v>79405</v>
      </c>
      <c r="C2783" t="s">
        <v>64</v>
      </c>
      <c r="D2783">
        <v>2865</v>
      </c>
      <c r="E2783">
        <v>3788</v>
      </c>
      <c r="F2783" s="1">
        <v>39730</v>
      </c>
      <c r="G2783" s="1">
        <v>39745</v>
      </c>
      <c r="H2783">
        <v>10</v>
      </c>
      <c r="I2783">
        <v>2008</v>
      </c>
      <c r="J2783">
        <v>-13</v>
      </c>
      <c r="K2783">
        <v>-134</v>
      </c>
      <c r="L2783" t="s">
        <v>1623</v>
      </c>
      <c r="M2783" t="s">
        <v>597</v>
      </c>
      <c r="N2783" s="1">
        <v>41968</v>
      </c>
      <c r="O2783">
        <v>-17.037400000000002</v>
      </c>
      <c r="P2783">
        <v>-152.87819999999999</v>
      </c>
      <c r="Q2783" t="s">
        <v>3</v>
      </c>
      <c r="R2783" t="s">
        <v>637</v>
      </c>
      <c r="S2783" t="s">
        <v>638</v>
      </c>
      <c r="T2783" t="s">
        <v>8</v>
      </c>
      <c r="U2783" t="s">
        <v>7</v>
      </c>
      <c r="V2783">
        <v>2237.5956000000001</v>
      </c>
      <c r="W2783">
        <v>0.64</v>
      </c>
      <c r="X2783">
        <v>1</v>
      </c>
      <c r="Y2783">
        <v>168</v>
      </c>
      <c r="Z2783">
        <v>168</v>
      </c>
      <c r="AA2783">
        <v>0</v>
      </c>
      <c r="AB2783">
        <v>1</v>
      </c>
      <c r="AC2783">
        <v>245</v>
      </c>
      <c r="AD2783">
        <v>1000</v>
      </c>
      <c r="AE2783">
        <v>2000</v>
      </c>
      <c r="AF2783">
        <v>0</v>
      </c>
      <c r="AG2783">
        <v>0</v>
      </c>
      <c r="AH2783">
        <v>0</v>
      </c>
      <c r="AI2783">
        <v>0</v>
      </c>
      <c r="AJ2783">
        <v>0</v>
      </c>
      <c r="AK2783">
        <v>0</v>
      </c>
      <c r="AL2783">
        <v>0</v>
      </c>
      <c r="AM2783">
        <v>0</v>
      </c>
      <c r="AN2783">
        <v>0</v>
      </c>
      <c r="AO2783">
        <v>0</v>
      </c>
      <c r="AP2783">
        <v>0</v>
      </c>
      <c r="AQ2783">
        <v>0</v>
      </c>
      <c r="AR2783">
        <v>0</v>
      </c>
      <c r="AS2783">
        <v>0</v>
      </c>
      <c r="AT2783">
        <v>0</v>
      </c>
      <c r="AU2783">
        <v>0</v>
      </c>
      <c r="AV2783">
        <v>0</v>
      </c>
      <c r="AW2783">
        <v>0</v>
      </c>
      <c r="AX2783">
        <v>1</v>
      </c>
    </row>
    <row r="2784" spans="1:50" x14ac:dyDescent="0.25">
      <c r="A2784" s="36">
        <v>5901898</v>
      </c>
      <c r="B2784" s="36">
        <v>79375</v>
      </c>
      <c r="C2784" t="s">
        <v>64</v>
      </c>
      <c r="D2784">
        <v>2864</v>
      </c>
      <c r="E2784">
        <v>3734</v>
      </c>
      <c r="F2784" s="1">
        <v>39730</v>
      </c>
      <c r="G2784" s="1">
        <v>39745</v>
      </c>
      <c r="H2784">
        <v>10</v>
      </c>
      <c r="I2784">
        <v>2008</v>
      </c>
      <c r="J2784">
        <v>-13</v>
      </c>
      <c r="K2784">
        <v>-131</v>
      </c>
      <c r="L2784" t="s">
        <v>1623</v>
      </c>
      <c r="M2784" t="s">
        <v>597</v>
      </c>
      <c r="N2784" s="1">
        <v>41968</v>
      </c>
      <c r="O2784">
        <v>-15.8287</v>
      </c>
      <c r="P2784">
        <v>-145.1155</v>
      </c>
      <c r="Q2784" t="s">
        <v>3</v>
      </c>
      <c r="R2784" t="s">
        <v>637</v>
      </c>
      <c r="S2784" t="s">
        <v>638</v>
      </c>
      <c r="T2784" t="s">
        <v>8</v>
      </c>
      <c r="U2784" t="s">
        <v>7</v>
      </c>
      <c r="V2784">
        <v>2238.0743000000002</v>
      </c>
      <c r="W2784">
        <v>0.64</v>
      </c>
      <c r="X2784">
        <v>1</v>
      </c>
      <c r="Y2784">
        <v>169</v>
      </c>
      <c r="Z2784">
        <v>155</v>
      </c>
      <c r="AA2784">
        <v>0</v>
      </c>
      <c r="AB2784">
        <v>1</v>
      </c>
      <c r="AC2784">
        <v>245</v>
      </c>
      <c r="AD2784">
        <v>1000</v>
      </c>
      <c r="AE2784">
        <v>2000</v>
      </c>
      <c r="AF2784">
        <v>0</v>
      </c>
      <c r="AG2784">
        <v>0</v>
      </c>
      <c r="AH2784">
        <v>0</v>
      </c>
      <c r="AI2784">
        <v>0</v>
      </c>
      <c r="AJ2784">
        <v>0</v>
      </c>
      <c r="AK2784">
        <v>0</v>
      </c>
      <c r="AL2784">
        <v>0</v>
      </c>
      <c r="AM2784">
        <v>0</v>
      </c>
      <c r="AN2784">
        <v>0</v>
      </c>
      <c r="AO2784">
        <v>0</v>
      </c>
      <c r="AP2784">
        <v>0</v>
      </c>
      <c r="AQ2784">
        <v>0</v>
      </c>
      <c r="AR2784">
        <v>0</v>
      </c>
      <c r="AS2784">
        <v>0</v>
      </c>
      <c r="AT2784">
        <v>0</v>
      </c>
      <c r="AU2784">
        <v>0</v>
      </c>
      <c r="AV2784">
        <v>1</v>
      </c>
      <c r="AW2784">
        <v>0</v>
      </c>
      <c r="AX2784">
        <v>1</v>
      </c>
    </row>
    <row r="2785" spans="1:50" x14ac:dyDescent="0.25">
      <c r="A2785" s="36">
        <v>5901897</v>
      </c>
      <c r="B2785" s="36">
        <v>79431</v>
      </c>
      <c r="C2785" t="s">
        <v>64</v>
      </c>
      <c r="D2785">
        <v>2863</v>
      </c>
      <c r="E2785">
        <v>3941</v>
      </c>
      <c r="F2785" s="1">
        <v>39729</v>
      </c>
      <c r="G2785" s="1">
        <v>39745</v>
      </c>
      <c r="H2785">
        <v>10</v>
      </c>
      <c r="I2785">
        <v>2008</v>
      </c>
      <c r="J2785">
        <v>-13</v>
      </c>
      <c r="K2785">
        <v>-129.5</v>
      </c>
      <c r="L2785" t="s">
        <v>1623</v>
      </c>
      <c r="M2785" t="s">
        <v>597</v>
      </c>
      <c r="N2785" s="1">
        <v>41967</v>
      </c>
      <c r="O2785">
        <v>-18.9985</v>
      </c>
      <c r="P2785">
        <v>-141.63069999999999</v>
      </c>
      <c r="Q2785" t="s">
        <v>3</v>
      </c>
      <c r="R2785" t="s">
        <v>637</v>
      </c>
      <c r="S2785" t="s">
        <v>638</v>
      </c>
      <c r="T2785" t="s">
        <v>8</v>
      </c>
      <c r="U2785" t="s">
        <v>7</v>
      </c>
      <c r="V2785">
        <v>2237.7903999999999</v>
      </c>
      <c r="W2785">
        <v>0.64</v>
      </c>
      <c r="X2785">
        <v>1</v>
      </c>
      <c r="Y2785">
        <v>172</v>
      </c>
      <c r="Z2785">
        <v>154</v>
      </c>
      <c r="AA2785">
        <v>0</v>
      </c>
      <c r="AB2785">
        <v>0</v>
      </c>
      <c r="AC2785">
        <v>245</v>
      </c>
      <c r="AD2785">
        <v>1000</v>
      </c>
      <c r="AE2785">
        <v>2000</v>
      </c>
      <c r="AF2785">
        <v>0</v>
      </c>
      <c r="AG2785">
        <v>0</v>
      </c>
      <c r="AH2785">
        <v>0</v>
      </c>
      <c r="AI2785">
        <v>0</v>
      </c>
      <c r="AJ2785">
        <v>0</v>
      </c>
      <c r="AK2785">
        <v>0</v>
      </c>
      <c r="AL2785">
        <v>0</v>
      </c>
      <c r="AM2785">
        <v>0</v>
      </c>
      <c r="AN2785">
        <v>0</v>
      </c>
      <c r="AO2785">
        <v>0</v>
      </c>
      <c r="AP2785">
        <v>0</v>
      </c>
      <c r="AQ2785">
        <v>0</v>
      </c>
      <c r="AR2785">
        <v>0</v>
      </c>
      <c r="AS2785">
        <v>0</v>
      </c>
      <c r="AT2785">
        <v>0</v>
      </c>
      <c r="AU2785">
        <v>0</v>
      </c>
      <c r="AV2785">
        <v>0</v>
      </c>
      <c r="AW2785">
        <v>0</v>
      </c>
      <c r="AX2785">
        <v>1</v>
      </c>
    </row>
    <row r="2786" spans="1:50" x14ac:dyDescent="0.25">
      <c r="A2786" s="36">
        <v>5901896</v>
      </c>
      <c r="B2786" s="36">
        <v>79430</v>
      </c>
      <c r="C2786" t="s">
        <v>64</v>
      </c>
      <c r="D2786">
        <v>2862</v>
      </c>
      <c r="E2786">
        <v>3940</v>
      </c>
      <c r="F2786" s="1">
        <v>39729</v>
      </c>
      <c r="G2786" s="1">
        <v>39745</v>
      </c>
      <c r="H2786">
        <v>10</v>
      </c>
      <c r="I2786">
        <v>2008</v>
      </c>
      <c r="J2786">
        <v>-12.5</v>
      </c>
      <c r="K2786">
        <v>-128</v>
      </c>
      <c r="L2786" t="s">
        <v>1623</v>
      </c>
      <c r="M2786" t="s">
        <v>597</v>
      </c>
      <c r="N2786" s="1">
        <v>41967</v>
      </c>
      <c r="O2786">
        <v>-18.725200000000001</v>
      </c>
      <c r="P2786">
        <v>-136.59970000000001</v>
      </c>
      <c r="Q2786" t="s">
        <v>3</v>
      </c>
      <c r="R2786" t="s">
        <v>637</v>
      </c>
      <c r="S2786" t="s">
        <v>638</v>
      </c>
      <c r="T2786" t="s">
        <v>8</v>
      </c>
      <c r="U2786" t="s">
        <v>7</v>
      </c>
      <c r="V2786">
        <v>2237.7145999999998</v>
      </c>
      <c r="W2786">
        <v>0.64</v>
      </c>
      <c r="X2786">
        <v>1</v>
      </c>
      <c r="Y2786">
        <v>160</v>
      </c>
      <c r="Z2786">
        <v>143</v>
      </c>
      <c r="AA2786">
        <v>0</v>
      </c>
      <c r="AB2786">
        <v>1</v>
      </c>
      <c r="AC2786">
        <v>245</v>
      </c>
      <c r="AD2786">
        <v>1000</v>
      </c>
      <c r="AE2786">
        <v>2000</v>
      </c>
      <c r="AF2786">
        <v>0</v>
      </c>
      <c r="AG2786">
        <v>0</v>
      </c>
      <c r="AH2786">
        <v>0</v>
      </c>
      <c r="AI2786">
        <v>0</v>
      </c>
      <c r="AJ2786">
        <v>0</v>
      </c>
      <c r="AK2786">
        <v>0</v>
      </c>
      <c r="AL2786">
        <v>0</v>
      </c>
      <c r="AM2786">
        <v>0</v>
      </c>
      <c r="AN2786">
        <v>0</v>
      </c>
      <c r="AO2786">
        <v>0</v>
      </c>
      <c r="AP2786">
        <v>0</v>
      </c>
      <c r="AQ2786">
        <v>0</v>
      </c>
      <c r="AR2786">
        <v>0</v>
      </c>
      <c r="AS2786">
        <v>0</v>
      </c>
      <c r="AT2786">
        <v>0</v>
      </c>
      <c r="AU2786">
        <v>0</v>
      </c>
      <c r="AV2786">
        <v>0</v>
      </c>
      <c r="AW2786">
        <v>0</v>
      </c>
      <c r="AX2786">
        <v>1</v>
      </c>
    </row>
    <row r="2787" spans="1:50" x14ac:dyDescent="0.25">
      <c r="A2787" s="36">
        <v>5901895</v>
      </c>
      <c r="B2787" s="36">
        <v>79429</v>
      </c>
      <c r="C2787" t="s">
        <v>64</v>
      </c>
      <c r="D2787">
        <v>2861</v>
      </c>
      <c r="E2787">
        <v>3939</v>
      </c>
      <c r="F2787" s="1">
        <v>39728</v>
      </c>
      <c r="G2787" s="1">
        <v>39745</v>
      </c>
      <c r="H2787">
        <v>10</v>
      </c>
      <c r="I2787">
        <v>2008</v>
      </c>
      <c r="J2787">
        <v>-13</v>
      </c>
      <c r="K2787">
        <v>-126.5</v>
      </c>
      <c r="L2787" t="s">
        <v>1623</v>
      </c>
      <c r="M2787" t="s">
        <v>597</v>
      </c>
      <c r="N2787" s="1">
        <v>41966</v>
      </c>
      <c r="O2787">
        <v>-14.826700000000001</v>
      </c>
      <c r="P2787">
        <v>-137.84649999999999</v>
      </c>
      <c r="Q2787" t="s">
        <v>3</v>
      </c>
      <c r="R2787" t="s">
        <v>637</v>
      </c>
      <c r="S2787" t="s">
        <v>638</v>
      </c>
      <c r="T2787" t="s">
        <v>8</v>
      </c>
      <c r="U2787" t="s">
        <v>7</v>
      </c>
      <c r="V2787">
        <v>2237.7993000000001</v>
      </c>
      <c r="W2787">
        <v>0.64</v>
      </c>
      <c r="X2787">
        <v>1</v>
      </c>
      <c r="Y2787">
        <v>179</v>
      </c>
      <c r="Z2787">
        <v>160</v>
      </c>
      <c r="AA2787">
        <v>0</v>
      </c>
      <c r="AB2787">
        <v>0</v>
      </c>
      <c r="AC2787">
        <v>245</v>
      </c>
      <c r="AD2787">
        <v>1000</v>
      </c>
      <c r="AE2787">
        <v>2000</v>
      </c>
      <c r="AF2787">
        <v>0</v>
      </c>
      <c r="AG2787">
        <v>0</v>
      </c>
      <c r="AH2787">
        <v>0</v>
      </c>
      <c r="AI2787">
        <v>0</v>
      </c>
      <c r="AJ2787">
        <v>0</v>
      </c>
      <c r="AK2787">
        <v>0</v>
      </c>
      <c r="AL2787">
        <v>0</v>
      </c>
      <c r="AM2787">
        <v>0</v>
      </c>
      <c r="AN2787">
        <v>0</v>
      </c>
      <c r="AO2787">
        <v>0</v>
      </c>
      <c r="AP2787">
        <v>0</v>
      </c>
      <c r="AQ2787">
        <v>0</v>
      </c>
      <c r="AR2787">
        <v>0</v>
      </c>
      <c r="AS2787">
        <v>0</v>
      </c>
      <c r="AT2787">
        <v>0</v>
      </c>
      <c r="AU2787">
        <v>0</v>
      </c>
      <c r="AV2787">
        <v>0</v>
      </c>
      <c r="AW2787">
        <v>0</v>
      </c>
      <c r="AX2787">
        <v>1</v>
      </c>
    </row>
    <row r="2788" spans="1:50" x14ac:dyDescent="0.25">
      <c r="A2788" s="36">
        <v>5901893</v>
      </c>
      <c r="B2788" s="36">
        <v>79438</v>
      </c>
      <c r="C2788" t="s">
        <v>64</v>
      </c>
      <c r="D2788">
        <v>2859</v>
      </c>
      <c r="E2788">
        <v>3846</v>
      </c>
      <c r="F2788" s="1">
        <v>39728</v>
      </c>
      <c r="G2788" s="1">
        <v>39745</v>
      </c>
      <c r="H2788">
        <v>10</v>
      </c>
      <c r="I2788">
        <v>2008</v>
      </c>
      <c r="J2788">
        <v>-13</v>
      </c>
      <c r="K2788">
        <v>-123.5</v>
      </c>
      <c r="L2788" t="s">
        <v>1623</v>
      </c>
      <c r="M2788" t="s">
        <v>597</v>
      </c>
      <c r="N2788" s="1">
        <v>41976</v>
      </c>
      <c r="O2788">
        <v>-20.939900000000002</v>
      </c>
      <c r="P2788">
        <v>-128.68180000000001</v>
      </c>
      <c r="Q2788" t="s">
        <v>3</v>
      </c>
      <c r="R2788" t="s">
        <v>637</v>
      </c>
      <c r="S2788" t="s">
        <v>638</v>
      </c>
      <c r="T2788" t="s">
        <v>8</v>
      </c>
      <c r="U2788" t="s">
        <v>7</v>
      </c>
      <c r="V2788">
        <v>2247.8724000000002</v>
      </c>
      <c r="W2788">
        <v>0.64</v>
      </c>
      <c r="X2788">
        <v>1</v>
      </c>
      <c r="Y2788">
        <v>221</v>
      </c>
      <c r="Z2788">
        <v>194</v>
      </c>
      <c r="AA2788">
        <v>0</v>
      </c>
      <c r="AB2788">
        <v>1</v>
      </c>
      <c r="AC2788">
        <v>245</v>
      </c>
      <c r="AD2788">
        <v>1000</v>
      </c>
      <c r="AE2788">
        <v>2000</v>
      </c>
      <c r="AF2788">
        <v>0</v>
      </c>
      <c r="AG2788">
        <v>0</v>
      </c>
      <c r="AH2788">
        <v>0</v>
      </c>
      <c r="AI2788">
        <v>0</v>
      </c>
      <c r="AJ2788">
        <v>0</v>
      </c>
      <c r="AK2788">
        <v>0</v>
      </c>
      <c r="AL2788">
        <v>0</v>
      </c>
      <c r="AM2788">
        <v>0</v>
      </c>
      <c r="AN2788">
        <v>0</v>
      </c>
      <c r="AO2788">
        <v>0</v>
      </c>
      <c r="AP2788">
        <v>0</v>
      </c>
      <c r="AQ2788">
        <v>0</v>
      </c>
      <c r="AR2788">
        <v>0</v>
      </c>
      <c r="AS2788">
        <v>0</v>
      </c>
      <c r="AT2788">
        <v>0</v>
      </c>
      <c r="AU2788">
        <v>0</v>
      </c>
      <c r="AV2788">
        <v>0</v>
      </c>
      <c r="AW2788">
        <v>0</v>
      </c>
      <c r="AX2788">
        <v>1</v>
      </c>
    </row>
    <row r="2789" spans="1:50" x14ac:dyDescent="0.25">
      <c r="A2789" s="36">
        <v>5901912</v>
      </c>
      <c r="B2789" s="36">
        <v>79404</v>
      </c>
      <c r="C2789" t="s">
        <v>64</v>
      </c>
      <c r="D2789">
        <v>2878</v>
      </c>
      <c r="E2789">
        <v>3784</v>
      </c>
      <c r="F2789" s="1">
        <v>39727</v>
      </c>
      <c r="G2789" s="1">
        <v>39745</v>
      </c>
      <c r="H2789">
        <v>10</v>
      </c>
      <c r="I2789">
        <v>2008</v>
      </c>
      <c r="J2789">
        <v>-13</v>
      </c>
      <c r="K2789">
        <v>-122</v>
      </c>
      <c r="L2789" t="s">
        <v>1623</v>
      </c>
      <c r="M2789" t="s">
        <v>597</v>
      </c>
      <c r="N2789" s="1">
        <v>41975</v>
      </c>
      <c r="O2789">
        <v>-13.506500000000001</v>
      </c>
      <c r="P2789">
        <v>-123.3839</v>
      </c>
      <c r="Q2789" t="s">
        <v>3</v>
      </c>
      <c r="R2789" t="s">
        <v>637</v>
      </c>
      <c r="S2789" t="s">
        <v>638</v>
      </c>
      <c r="T2789" t="s">
        <v>8</v>
      </c>
      <c r="U2789" t="s">
        <v>7</v>
      </c>
      <c r="V2789">
        <v>2247.7359999999999</v>
      </c>
      <c r="W2789">
        <v>0.64</v>
      </c>
      <c r="X2789">
        <v>1</v>
      </c>
      <c r="Y2789">
        <v>220</v>
      </c>
      <c r="Z2789">
        <v>193</v>
      </c>
      <c r="AA2789">
        <v>0</v>
      </c>
      <c r="AB2789">
        <v>0</v>
      </c>
      <c r="AC2789">
        <v>245</v>
      </c>
      <c r="AD2789">
        <v>1000</v>
      </c>
      <c r="AE2789">
        <v>2000</v>
      </c>
      <c r="AF2789">
        <v>0</v>
      </c>
      <c r="AG2789">
        <v>0</v>
      </c>
      <c r="AH2789">
        <v>0</v>
      </c>
      <c r="AI2789">
        <v>0</v>
      </c>
      <c r="AJ2789">
        <v>0</v>
      </c>
      <c r="AK2789">
        <v>0</v>
      </c>
      <c r="AL2789">
        <v>0</v>
      </c>
      <c r="AM2789">
        <v>0</v>
      </c>
      <c r="AN2789">
        <v>0</v>
      </c>
      <c r="AO2789">
        <v>0</v>
      </c>
      <c r="AP2789">
        <v>0</v>
      </c>
      <c r="AQ2789">
        <v>0</v>
      </c>
      <c r="AR2789">
        <v>0</v>
      </c>
      <c r="AS2789">
        <v>0</v>
      </c>
      <c r="AT2789">
        <v>0</v>
      </c>
      <c r="AU2789">
        <v>0</v>
      </c>
      <c r="AV2789">
        <v>0</v>
      </c>
      <c r="AW2789">
        <v>0</v>
      </c>
      <c r="AX2789">
        <v>1</v>
      </c>
    </row>
    <row r="2790" spans="1:50" x14ac:dyDescent="0.25">
      <c r="A2790" s="36">
        <v>5901891</v>
      </c>
      <c r="B2790" s="36">
        <v>79385</v>
      </c>
      <c r="C2790" t="s">
        <v>64</v>
      </c>
      <c r="D2790">
        <v>2857</v>
      </c>
      <c r="E2790">
        <v>3743</v>
      </c>
      <c r="F2790" s="1">
        <v>39727</v>
      </c>
      <c r="G2790" s="1">
        <v>39745</v>
      </c>
      <c r="H2790">
        <v>10</v>
      </c>
      <c r="I2790">
        <v>2008</v>
      </c>
      <c r="J2790">
        <v>-14.733000000000001</v>
      </c>
      <c r="K2790">
        <v>-122</v>
      </c>
      <c r="L2790" t="s">
        <v>1623</v>
      </c>
      <c r="M2790" t="s">
        <v>597</v>
      </c>
      <c r="N2790" s="1">
        <v>41975</v>
      </c>
      <c r="O2790">
        <v>-16.930299999999999</v>
      </c>
      <c r="P2790">
        <v>-139.59989999999999</v>
      </c>
      <c r="Q2790" t="s">
        <v>3</v>
      </c>
      <c r="R2790" t="s">
        <v>637</v>
      </c>
      <c r="S2790" t="s">
        <v>638</v>
      </c>
      <c r="T2790" t="s">
        <v>8</v>
      </c>
      <c r="U2790" t="s">
        <v>7</v>
      </c>
      <c r="V2790">
        <v>2247.9121</v>
      </c>
      <c r="W2790">
        <v>0.64</v>
      </c>
      <c r="X2790">
        <v>1</v>
      </c>
      <c r="Y2790">
        <v>221</v>
      </c>
      <c r="Z2790">
        <v>193</v>
      </c>
      <c r="AA2790">
        <v>0</v>
      </c>
      <c r="AB2790">
        <v>0</v>
      </c>
      <c r="AC2790">
        <v>245</v>
      </c>
      <c r="AD2790">
        <v>1000</v>
      </c>
      <c r="AE2790">
        <v>2000</v>
      </c>
      <c r="AF2790">
        <v>0</v>
      </c>
      <c r="AG2790">
        <v>0</v>
      </c>
      <c r="AH2790">
        <v>0</v>
      </c>
      <c r="AI2790">
        <v>0</v>
      </c>
      <c r="AJ2790">
        <v>0</v>
      </c>
      <c r="AK2790">
        <v>0</v>
      </c>
      <c r="AL2790">
        <v>0</v>
      </c>
      <c r="AM2790">
        <v>0</v>
      </c>
      <c r="AN2790">
        <v>0</v>
      </c>
      <c r="AO2790">
        <v>0</v>
      </c>
      <c r="AP2790">
        <v>0</v>
      </c>
      <c r="AQ2790">
        <v>0</v>
      </c>
      <c r="AR2790">
        <v>0</v>
      </c>
      <c r="AS2790">
        <v>0</v>
      </c>
      <c r="AT2790">
        <v>0</v>
      </c>
      <c r="AU2790">
        <v>0</v>
      </c>
      <c r="AV2790">
        <v>0</v>
      </c>
      <c r="AW2790">
        <v>0</v>
      </c>
      <c r="AX2790">
        <v>1</v>
      </c>
    </row>
    <row r="2791" spans="1:50" x14ac:dyDescent="0.25">
      <c r="A2791" s="36">
        <v>5901889</v>
      </c>
      <c r="B2791" s="36">
        <v>79383</v>
      </c>
      <c r="C2791" t="s">
        <v>64</v>
      </c>
      <c r="D2791">
        <v>2855</v>
      </c>
      <c r="E2791">
        <v>3741</v>
      </c>
      <c r="F2791" s="1">
        <v>39726</v>
      </c>
      <c r="G2791" s="1">
        <v>39745</v>
      </c>
      <c r="H2791">
        <v>10</v>
      </c>
      <c r="I2791">
        <v>2008</v>
      </c>
      <c r="J2791">
        <v>-18</v>
      </c>
      <c r="K2791">
        <v>-122</v>
      </c>
      <c r="L2791" t="s">
        <v>1623</v>
      </c>
      <c r="M2791" t="s">
        <v>597</v>
      </c>
      <c r="N2791" s="1">
        <v>41974</v>
      </c>
      <c r="O2791">
        <v>-25.181000000000001</v>
      </c>
      <c r="P2791">
        <v>-129.8356</v>
      </c>
      <c r="Q2791" t="s">
        <v>3</v>
      </c>
      <c r="R2791" t="s">
        <v>637</v>
      </c>
      <c r="S2791" t="s">
        <v>638</v>
      </c>
      <c r="T2791" t="s">
        <v>8</v>
      </c>
      <c r="U2791" t="s">
        <v>7</v>
      </c>
      <c r="V2791">
        <v>2247.9337999999998</v>
      </c>
      <c r="W2791">
        <v>0.64</v>
      </c>
      <c r="X2791">
        <v>1</v>
      </c>
      <c r="Y2791">
        <v>221</v>
      </c>
      <c r="Z2791">
        <v>193</v>
      </c>
      <c r="AA2791">
        <v>0</v>
      </c>
      <c r="AB2791">
        <v>0</v>
      </c>
      <c r="AC2791">
        <v>245</v>
      </c>
      <c r="AD2791">
        <v>1000</v>
      </c>
      <c r="AE2791">
        <v>2000</v>
      </c>
      <c r="AF2791">
        <v>0</v>
      </c>
      <c r="AG2791">
        <v>0</v>
      </c>
      <c r="AH2791">
        <v>0</v>
      </c>
      <c r="AI2791">
        <v>0</v>
      </c>
      <c r="AJ2791">
        <v>0</v>
      </c>
      <c r="AK2791">
        <v>0</v>
      </c>
      <c r="AL2791">
        <v>0</v>
      </c>
      <c r="AM2791">
        <v>0</v>
      </c>
      <c r="AN2791">
        <v>0</v>
      </c>
      <c r="AO2791">
        <v>0</v>
      </c>
      <c r="AP2791">
        <v>0</v>
      </c>
      <c r="AQ2791">
        <v>0</v>
      </c>
      <c r="AR2791">
        <v>0</v>
      </c>
      <c r="AS2791">
        <v>0</v>
      </c>
      <c r="AT2791">
        <v>0</v>
      </c>
      <c r="AU2791">
        <v>0</v>
      </c>
      <c r="AV2791">
        <v>0</v>
      </c>
      <c r="AW2791">
        <v>0</v>
      </c>
      <c r="AX2791">
        <v>1</v>
      </c>
    </row>
    <row r="2792" spans="1:50" x14ac:dyDescent="0.25">
      <c r="A2792" s="36">
        <v>5901888</v>
      </c>
      <c r="B2792" s="36">
        <v>79382</v>
      </c>
      <c r="C2792" t="s">
        <v>64</v>
      </c>
      <c r="D2792">
        <v>2854</v>
      </c>
      <c r="E2792">
        <v>3740</v>
      </c>
      <c r="F2792" s="1">
        <v>39725</v>
      </c>
      <c r="G2792" s="1">
        <v>39745</v>
      </c>
      <c r="H2792">
        <v>10</v>
      </c>
      <c r="I2792">
        <v>2008</v>
      </c>
      <c r="J2792">
        <v>-18</v>
      </c>
      <c r="K2792">
        <v>-120</v>
      </c>
      <c r="L2792" t="s">
        <v>1623</v>
      </c>
      <c r="M2792" t="s">
        <v>597</v>
      </c>
      <c r="N2792" s="1">
        <v>41974</v>
      </c>
      <c r="O2792">
        <v>-19.679099999999998</v>
      </c>
      <c r="P2792">
        <v>-131.8098</v>
      </c>
      <c r="Q2792" t="s">
        <v>3</v>
      </c>
      <c r="R2792" t="s">
        <v>637</v>
      </c>
      <c r="S2792" t="s">
        <v>638</v>
      </c>
      <c r="T2792" t="s">
        <v>8</v>
      </c>
      <c r="U2792" t="s">
        <v>7</v>
      </c>
      <c r="V2792">
        <v>2248.2372999999998</v>
      </c>
      <c r="W2792">
        <v>0.64</v>
      </c>
      <c r="X2792">
        <v>1</v>
      </c>
      <c r="Y2792">
        <v>221</v>
      </c>
      <c r="Z2792">
        <v>193</v>
      </c>
      <c r="AA2792">
        <v>0</v>
      </c>
      <c r="AB2792">
        <v>0</v>
      </c>
      <c r="AC2792">
        <v>245</v>
      </c>
      <c r="AD2792">
        <v>1000</v>
      </c>
      <c r="AE2792">
        <v>2000</v>
      </c>
      <c r="AF2792">
        <v>0</v>
      </c>
      <c r="AG2792">
        <v>0</v>
      </c>
      <c r="AH2792">
        <v>0</v>
      </c>
      <c r="AI2792">
        <v>0</v>
      </c>
      <c r="AJ2792">
        <v>0</v>
      </c>
      <c r="AK2792">
        <v>0</v>
      </c>
      <c r="AL2792">
        <v>0</v>
      </c>
      <c r="AM2792">
        <v>0</v>
      </c>
      <c r="AN2792">
        <v>0</v>
      </c>
      <c r="AO2792">
        <v>0</v>
      </c>
      <c r="AP2792">
        <v>0</v>
      </c>
      <c r="AQ2792">
        <v>0</v>
      </c>
      <c r="AR2792">
        <v>0</v>
      </c>
      <c r="AS2792">
        <v>0</v>
      </c>
      <c r="AT2792">
        <v>0</v>
      </c>
      <c r="AU2792">
        <v>0</v>
      </c>
      <c r="AV2792">
        <v>0</v>
      </c>
      <c r="AW2792">
        <v>0</v>
      </c>
      <c r="AX2792">
        <v>1</v>
      </c>
    </row>
    <row r="2793" spans="1:50" x14ac:dyDescent="0.25">
      <c r="A2793" s="36">
        <v>5901887</v>
      </c>
      <c r="B2793" s="36">
        <v>79381</v>
      </c>
      <c r="C2793" t="s">
        <v>64</v>
      </c>
      <c r="D2793">
        <v>2853</v>
      </c>
      <c r="E2793">
        <v>3739</v>
      </c>
      <c r="F2793" s="1">
        <v>39725</v>
      </c>
      <c r="G2793" s="1">
        <v>39745</v>
      </c>
      <c r="H2793">
        <v>10</v>
      </c>
      <c r="I2793">
        <v>2008</v>
      </c>
      <c r="J2793">
        <v>-18</v>
      </c>
      <c r="K2793">
        <v>-117</v>
      </c>
      <c r="L2793" t="s">
        <v>1623</v>
      </c>
      <c r="M2793" t="s">
        <v>597</v>
      </c>
      <c r="N2793" s="1">
        <v>41973</v>
      </c>
      <c r="O2793">
        <v>-24.2681</v>
      </c>
      <c r="P2793">
        <v>-121.7929</v>
      </c>
      <c r="Q2793" t="s">
        <v>3</v>
      </c>
      <c r="R2793" t="s">
        <v>637</v>
      </c>
      <c r="S2793" t="s">
        <v>638</v>
      </c>
      <c r="T2793" t="s">
        <v>8</v>
      </c>
      <c r="U2793" t="s">
        <v>7</v>
      </c>
      <c r="V2793">
        <v>2248.0291999999999</v>
      </c>
      <c r="W2793">
        <v>0.64</v>
      </c>
      <c r="X2793">
        <v>1</v>
      </c>
      <c r="Y2793">
        <v>222</v>
      </c>
      <c r="Z2793">
        <v>194</v>
      </c>
      <c r="AA2793">
        <v>0</v>
      </c>
      <c r="AB2793">
        <v>0</v>
      </c>
      <c r="AC2793">
        <v>245</v>
      </c>
      <c r="AD2793">
        <v>1000</v>
      </c>
      <c r="AE2793">
        <v>2000</v>
      </c>
      <c r="AF2793">
        <v>0</v>
      </c>
      <c r="AG2793">
        <v>0</v>
      </c>
      <c r="AH2793">
        <v>0</v>
      </c>
      <c r="AI2793">
        <v>0</v>
      </c>
      <c r="AJ2793">
        <v>0</v>
      </c>
      <c r="AK2793">
        <v>0</v>
      </c>
      <c r="AL2793">
        <v>0</v>
      </c>
      <c r="AM2793">
        <v>0</v>
      </c>
      <c r="AN2793">
        <v>0</v>
      </c>
      <c r="AO2793">
        <v>0</v>
      </c>
      <c r="AP2793">
        <v>0</v>
      </c>
      <c r="AQ2793">
        <v>0</v>
      </c>
      <c r="AR2793">
        <v>0</v>
      </c>
      <c r="AS2793">
        <v>0</v>
      </c>
      <c r="AT2793">
        <v>0</v>
      </c>
      <c r="AU2793">
        <v>0</v>
      </c>
      <c r="AV2793">
        <v>0</v>
      </c>
      <c r="AW2793">
        <v>0</v>
      </c>
      <c r="AX2793">
        <v>1</v>
      </c>
    </row>
    <row r="2794" spans="1:50" x14ac:dyDescent="0.25">
      <c r="A2794" s="36">
        <v>5901886</v>
      </c>
      <c r="B2794" s="36">
        <v>79380</v>
      </c>
      <c r="C2794" t="s">
        <v>64</v>
      </c>
      <c r="D2794">
        <v>2852</v>
      </c>
      <c r="E2794">
        <v>3738</v>
      </c>
      <c r="F2794" s="1">
        <v>39724</v>
      </c>
      <c r="G2794" s="1">
        <v>39745</v>
      </c>
      <c r="H2794">
        <v>10</v>
      </c>
      <c r="I2794">
        <v>2008</v>
      </c>
      <c r="J2794">
        <v>-18</v>
      </c>
      <c r="K2794">
        <v>-114</v>
      </c>
      <c r="L2794" t="s">
        <v>1623</v>
      </c>
      <c r="M2794" t="s">
        <v>597</v>
      </c>
      <c r="N2794" s="1">
        <v>41972</v>
      </c>
      <c r="O2794">
        <v>-20.411200000000001</v>
      </c>
      <c r="P2794">
        <v>-118.5826</v>
      </c>
      <c r="Q2794" t="s">
        <v>3</v>
      </c>
      <c r="R2794" t="s">
        <v>637</v>
      </c>
      <c r="S2794" t="s">
        <v>638</v>
      </c>
      <c r="T2794" t="s">
        <v>8</v>
      </c>
      <c r="U2794" t="s">
        <v>7</v>
      </c>
      <c r="V2794">
        <v>2248.1439</v>
      </c>
      <c r="W2794">
        <v>0.64</v>
      </c>
      <c r="X2794">
        <v>1</v>
      </c>
      <c r="Y2794">
        <v>221</v>
      </c>
      <c r="Z2794">
        <v>194</v>
      </c>
      <c r="AA2794">
        <v>0</v>
      </c>
      <c r="AB2794">
        <v>1</v>
      </c>
      <c r="AC2794">
        <v>245</v>
      </c>
      <c r="AD2794">
        <v>1000</v>
      </c>
      <c r="AE2794">
        <v>2000</v>
      </c>
      <c r="AF2794">
        <v>0</v>
      </c>
      <c r="AG2794">
        <v>0</v>
      </c>
      <c r="AH2794">
        <v>0</v>
      </c>
      <c r="AI2794">
        <v>0</v>
      </c>
      <c r="AJ2794">
        <v>0</v>
      </c>
      <c r="AK2794">
        <v>0</v>
      </c>
      <c r="AL2794">
        <v>0</v>
      </c>
      <c r="AM2794">
        <v>0</v>
      </c>
      <c r="AN2794">
        <v>0</v>
      </c>
      <c r="AO2794">
        <v>0</v>
      </c>
      <c r="AP2794">
        <v>0</v>
      </c>
      <c r="AQ2794">
        <v>0</v>
      </c>
      <c r="AR2794">
        <v>0</v>
      </c>
      <c r="AS2794">
        <v>0</v>
      </c>
      <c r="AT2794">
        <v>0</v>
      </c>
      <c r="AU2794">
        <v>0</v>
      </c>
      <c r="AV2794">
        <v>0</v>
      </c>
      <c r="AW2794">
        <v>0</v>
      </c>
      <c r="AX2794">
        <v>1</v>
      </c>
    </row>
    <row r="2795" spans="1:50" x14ac:dyDescent="0.25">
      <c r="A2795" s="36">
        <v>5901885</v>
      </c>
      <c r="B2795" s="36">
        <v>79379</v>
      </c>
      <c r="C2795" t="s">
        <v>64</v>
      </c>
      <c r="D2795">
        <v>2851</v>
      </c>
      <c r="E2795">
        <v>2630</v>
      </c>
      <c r="F2795" s="1">
        <v>39723</v>
      </c>
      <c r="G2795" s="1">
        <v>39745</v>
      </c>
      <c r="H2795">
        <v>10</v>
      </c>
      <c r="I2795">
        <v>2008</v>
      </c>
      <c r="J2795">
        <v>-17</v>
      </c>
      <c r="K2795">
        <v>-112</v>
      </c>
      <c r="L2795" t="s">
        <v>1623</v>
      </c>
      <c r="M2795" t="s">
        <v>597</v>
      </c>
      <c r="N2795" s="1">
        <v>41972</v>
      </c>
      <c r="O2795">
        <v>-23.691400000000002</v>
      </c>
      <c r="P2795">
        <v>-106.5706</v>
      </c>
      <c r="Q2795" t="s">
        <v>3</v>
      </c>
      <c r="R2795" t="s">
        <v>637</v>
      </c>
      <c r="S2795" t="s">
        <v>638</v>
      </c>
      <c r="T2795" t="s">
        <v>8</v>
      </c>
      <c r="U2795" t="s">
        <v>7</v>
      </c>
      <c r="V2795">
        <v>2248.1208000000001</v>
      </c>
      <c r="W2795">
        <v>0.64</v>
      </c>
      <c r="X2795">
        <v>1</v>
      </c>
      <c r="Y2795">
        <v>221</v>
      </c>
      <c r="Z2795">
        <v>193</v>
      </c>
      <c r="AA2795">
        <v>0</v>
      </c>
      <c r="AB2795">
        <v>0</v>
      </c>
      <c r="AC2795">
        <v>245</v>
      </c>
      <c r="AD2795">
        <v>1000</v>
      </c>
      <c r="AE2795">
        <v>2000</v>
      </c>
      <c r="AF2795">
        <v>0</v>
      </c>
      <c r="AG2795">
        <v>0</v>
      </c>
      <c r="AH2795">
        <v>0</v>
      </c>
      <c r="AI2795">
        <v>0</v>
      </c>
      <c r="AJ2795">
        <v>0</v>
      </c>
      <c r="AK2795">
        <v>0</v>
      </c>
      <c r="AL2795">
        <v>0</v>
      </c>
      <c r="AM2795">
        <v>0</v>
      </c>
      <c r="AN2795">
        <v>0</v>
      </c>
      <c r="AO2795">
        <v>0</v>
      </c>
      <c r="AP2795">
        <v>0</v>
      </c>
      <c r="AQ2795">
        <v>0</v>
      </c>
      <c r="AR2795">
        <v>0</v>
      </c>
      <c r="AS2795">
        <v>0</v>
      </c>
      <c r="AT2795">
        <v>0</v>
      </c>
      <c r="AU2795">
        <v>0</v>
      </c>
      <c r="AV2795">
        <v>0</v>
      </c>
      <c r="AW2795">
        <v>0</v>
      </c>
      <c r="AX2795">
        <v>1</v>
      </c>
    </row>
    <row r="2796" spans="1:50" x14ac:dyDescent="0.25">
      <c r="A2796" s="36">
        <v>5901309</v>
      </c>
      <c r="B2796" s="36">
        <v>67203</v>
      </c>
      <c r="C2796" t="s">
        <v>64</v>
      </c>
      <c r="D2796">
        <v>2913</v>
      </c>
      <c r="E2796" t="s">
        <v>573</v>
      </c>
      <c r="F2796" s="1">
        <v>39017</v>
      </c>
      <c r="G2796" s="1">
        <v>39043</v>
      </c>
      <c r="H2796">
        <v>10</v>
      </c>
      <c r="I2796">
        <v>2006</v>
      </c>
      <c r="J2796">
        <v>-34.99</v>
      </c>
      <c r="K2796">
        <v>92</v>
      </c>
      <c r="L2796" t="s">
        <v>1623</v>
      </c>
      <c r="M2796" t="s">
        <v>597</v>
      </c>
      <c r="N2796" s="1">
        <v>41975</v>
      </c>
      <c r="O2796">
        <v>-30.244599999999998</v>
      </c>
      <c r="P2796">
        <v>81.319999999999993</v>
      </c>
      <c r="Q2796" t="s">
        <v>3</v>
      </c>
      <c r="R2796" t="s">
        <v>637</v>
      </c>
      <c r="S2796" t="s">
        <v>638</v>
      </c>
      <c r="T2796" t="s">
        <v>8</v>
      </c>
      <c r="U2796" t="s">
        <v>7</v>
      </c>
      <c r="V2796">
        <v>2958.2183</v>
      </c>
      <c r="W2796">
        <v>0.3</v>
      </c>
      <c r="X2796">
        <v>1</v>
      </c>
      <c r="Y2796">
        <v>291</v>
      </c>
      <c r="Z2796">
        <v>258</v>
      </c>
      <c r="AA2796">
        <v>1483</v>
      </c>
      <c r="AB2796">
        <v>0</v>
      </c>
      <c r="AC2796">
        <v>240</v>
      </c>
      <c r="AD2796">
        <v>1000</v>
      </c>
      <c r="AE2796">
        <v>2000</v>
      </c>
      <c r="AF2796">
        <v>0</v>
      </c>
      <c r="AG2796">
        <v>0</v>
      </c>
      <c r="AH2796">
        <v>0</v>
      </c>
      <c r="AI2796">
        <v>0</v>
      </c>
      <c r="AJ2796">
        <v>0</v>
      </c>
      <c r="AK2796">
        <v>0</v>
      </c>
      <c r="AL2796">
        <v>0</v>
      </c>
      <c r="AM2796">
        <v>0</v>
      </c>
      <c r="AN2796">
        <v>0</v>
      </c>
      <c r="AO2796">
        <v>0</v>
      </c>
      <c r="AP2796">
        <v>0</v>
      </c>
      <c r="AQ2796">
        <v>0</v>
      </c>
      <c r="AR2796">
        <v>0</v>
      </c>
      <c r="AS2796">
        <v>0</v>
      </c>
      <c r="AT2796">
        <v>0</v>
      </c>
      <c r="AU2796">
        <v>0</v>
      </c>
      <c r="AV2796">
        <v>0</v>
      </c>
      <c r="AW2796">
        <v>0</v>
      </c>
      <c r="AX2796">
        <v>1</v>
      </c>
    </row>
    <row r="2797" spans="1:50" x14ac:dyDescent="0.25">
      <c r="A2797" s="36">
        <v>5901308</v>
      </c>
      <c r="B2797" s="36">
        <v>67202</v>
      </c>
      <c r="C2797" t="s">
        <v>64</v>
      </c>
      <c r="D2797">
        <v>2912</v>
      </c>
      <c r="E2797" t="s">
        <v>573</v>
      </c>
      <c r="F2797" s="1">
        <v>39016</v>
      </c>
      <c r="G2797" s="1">
        <v>39043</v>
      </c>
      <c r="H2797">
        <v>10</v>
      </c>
      <c r="I2797">
        <v>2006</v>
      </c>
      <c r="J2797">
        <v>-35</v>
      </c>
      <c r="K2797">
        <v>88</v>
      </c>
      <c r="L2797" t="s">
        <v>1623</v>
      </c>
      <c r="M2797" t="s">
        <v>597</v>
      </c>
      <c r="N2797" s="1">
        <v>41975</v>
      </c>
      <c r="O2797">
        <v>-20.495000000000001</v>
      </c>
      <c r="P2797">
        <v>78.571100000000001</v>
      </c>
      <c r="Q2797" t="s">
        <v>3</v>
      </c>
      <c r="R2797" t="s">
        <v>637</v>
      </c>
      <c r="S2797" t="s">
        <v>638</v>
      </c>
      <c r="T2797" t="s">
        <v>8</v>
      </c>
      <c r="U2797" t="s">
        <v>7</v>
      </c>
      <c r="V2797">
        <v>2959.1448</v>
      </c>
      <c r="W2797">
        <v>0.3</v>
      </c>
      <c r="X2797">
        <v>1</v>
      </c>
      <c r="Y2797">
        <v>291</v>
      </c>
      <c r="Z2797">
        <v>258</v>
      </c>
      <c r="AA2797">
        <v>1976</v>
      </c>
      <c r="AB2797">
        <v>0</v>
      </c>
      <c r="AC2797">
        <v>240</v>
      </c>
      <c r="AD2797">
        <v>1000</v>
      </c>
      <c r="AE2797">
        <v>2000</v>
      </c>
      <c r="AF2797">
        <v>0</v>
      </c>
      <c r="AG2797">
        <v>0</v>
      </c>
      <c r="AH2797">
        <v>0</v>
      </c>
      <c r="AI2797">
        <v>0</v>
      </c>
      <c r="AJ2797">
        <v>0</v>
      </c>
      <c r="AK2797">
        <v>0</v>
      </c>
      <c r="AL2797">
        <v>0</v>
      </c>
      <c r="AM2797">
        <v>0</v>
      </c>
      <c r="AN2797">
        <v>0</v>
      </c>
      <c r="AO2797">
        <v>0</v>
      </c>
      <c r="AP2797">
        <v>0</v>
      </c>
      <c r="AQ2797">
        <v>0</v>
      </c>
      <c r="AR2797">
        <v>0</v>
      </c>
      <c r="AS2797">
        <v>0</v>
      </c>
      <c r="AT2797">
        <v>0</v>
      </c>
      <c r="AU2797">
        <v>0</v>
      </c>
      <c r="AV2797">
        <v>0</v>
      </c>
      <c r="AW2797">
        <v>0</v>
      </c>
      <c r="AX2797">
        <v>1</v>
      </c>
    </row>
    <row r="2798" spans="1:50" x14ac:dyDescent="0.25">
      <c r="A2798" s="36">
        <v>5901306</v>
      </c>
      <c r="B2798" s="36">
        <v>55872</v>
      </c>
      <c r="C2798" t="s">
        <v>64</v>
      </c>
      <c r="D2798">
        <v>2910</v>
      </c>
      <c r="E2798" t="s">
        <v>573</v>
      </c>
      <c r="F2798" s="1">
        <v>39014</v>
      </c>
      <c r="G2798" s="1">
        <v>39043</v>
      </c>
      <c r="H2798">
        <v>10</v>
      </c>
      <c r="I2798">
        <v>2006</v>
      </c>
      <c r="J2798">
        <v>-39.01</v>
      </c>
      <c r="K2798">
        <v>85</v>
      </c>
      <c r="L2798" t="s">
        <v>1623</v>
      </c>
      <c r="M2798" t="s">
        <v>597</v>
      </c>
      <c r="N2798" s="1">
        <v>41973</v>
      </c>
      <c r="O2798">
        <v>-20.816299999999998</v>
      </c>
      <c r="P2798">
        <v>65.9602</v>
      </c>
      <c r="Q2798" t="s">
        <v>3</v>
      </c>
      <c r="R2798" t="s">
        <v>637</v>
      </c>
      <c r="S2798" t="s">
        <v>638</v>
      </c>
      <c r="T2798" t="s">
        <v>8</v>
      </c>
      <c r="U2798" t="s">
        <v>7</v>
      </c>
      <c r="V2798">
        <v>2959.002</v>
      </c>
      <c r="W2798">
        <v>0.3</v>
      </c>
      <c r="X2798">
        <v>1</v>
      </c>
      <c r="Y2798">
        <v>284</v>
      </c>
      <c r="Z2798">
        <v>258</v>
      </c>
      <c r="AA2798">
        <v>1482</v>
      </c>
      <c r="AB2798">
        <v>0</v>
      </c>
      <c r="AC2798">
        <v>240</v>
      </c>
      <c r="AD2798">
        <v>1000</v>
      </c>
      <c r="AE2798">
        <v>2000</v>
      </c>
      <c r="AF2798">
        <v>0</v>
      </c>
      <c r="AG2798">
        <v>0</v>
      </c>
      <c r="AH2798">
        <v>0</v>
      </c>
      <c r="AI2798">
        <v>0</v>
      </c>
      <c r="AJ2798">
        <v>0</v>
      </c>
      <c r="AK2798">
        <v>0</v>
      </c>
      <c r="AL2798">
        <v>0</v>
      </c>
      <c r="AM2798">
        <v>0</v>
      </c>
      <c r="AN2798">
        <v>0</v>
      </c>
      <c r="AO2798">
        <v>0</v>
      </c>
      <c r="AP2798">
        <v>0</v>
      </c>
      <c r="AQ2798">
        <v>0</v>
      </c>
      <c r="AR2798">
        <v>0</v>
      </c>
      <c r="AS2798">
        <v>0</v>
      </c>
      <c r="AT2798">
        <v>0</v>
      </c>
      <c r="AU2798">
        <v>0</v>
      </c>
      <c r="AV2798">
        <v>0</v>
      </c>
      <c r="AW2798">
        <v>0</v>
      </c>
      <c r="AX2798">
        <v>1</v>
      </c>
    </row>
    <row r="2799" spans="1:50" x14ac:dyDescent="0.25">
      <c r="A2799" s="36">
        <v>3900704</v>
      </c>
      <c r="B2799" s="36">
        <v>75119</v>
      </c>
      <c r="C2799" t="s">
        <v>64</v>
      </c>
      <c r="D2799">
        <v>2461</v>
      </c>
      <c r="E2799">
        <v>2810</v>
      </c>
      <c r="F2799" s="1">
        <v>39723</v>
      </c>
      <c r="G2799" s="1">
        <v>39727</v>
      </c>
      <c r="H2799">
        <v>10</v>
      </c>
      <c r="I2799">
        <v>2008</v>
      </c>
      <c r="J2799">
        <v>-19.003</v>
      </c>
      <c r="K2799">
        <v>-112.145</v>
      </c>
      <c r="L2799" t="s">
        <v>1623</v>
      </c>
      <c r="M2799" t="s">
        <v>625</v>
      </c>
      <c r="N2799" s="1">
        <v>41968</v>
      </c>
      <c r="O2799">
        <v>-22.266999999999999</v>
      </c>
      <c r="P2799">
        <v>-116.5872</v>
      </c>
      <c r="Q2799" t="s">
        <v>71</v>
      </c>
      <c r="R2799" t="s">
        <v>626</v>
      </c>
      <c r="S2799" t="s">
        <v>627</v>
      </c>
      <c r="T2799" t="s">
        <v>34</v>
      </c>
      <c r="U2799" t="s">
        <v>7</v>
      </c>
      <c r="V2799">
        <v>2245.0740000000001</v>
      </c>
      <c r="W2799">
        <v>0.64</v>
      </c>
      <c r="X2799">
        <v>1</v>
      </c>
      <c r="Y2799">
        <v>226</v>
      </c>
      <c r="Z2799">
        <v>160</v>
      </c>
      <c r="AA2799">
        <v>0</v>
      </c>
      <c r="AB2799">
        <v>0</v>
      </c>
      <c r="AC2799">
        <v>245.2</v>
      </c>
      <c r="AD2799">
        <v>1000</v>
      </c>
      <c r="AE2799">
        <v>1536</v>
      </c>
      <c r="AF2799">
        <v>0</v>
      </c>
      <c r="AG2799">
        <v>0</v>
      </c>
      <c r="AH2799">
        <v>0</v>
      </c>
      <c r="AI2799">
        <v>0</v>
      </c>
      <c r="AJ2799">
        <v>0</v>
      </c>
      <c r="AK2799">
        <v>0</v>
      </c>
      <c r="AL2799">
        <v>0</v>
      </c>
      <c r="AM2799">
        <v>0</v>
      </c>
      <c r="AN2799">
        <v>0</v>
      </c>
      <c r="AO2799">
        <v>0</v>
      </c>
      <c r="AP2799">
        <v>0</v>
      </c>
      <c r="AQ2799">
        <v>0</v>
      </c>
      <c r="AR2799">
        <v>0</v>
      </c>
      <c r="AS2799">
        <v>0</v>
      </c>
      <c r="AT2799">
        <v>0</v>
      </c>
      <c r="AU2799">
        <v>0</v>
      </c>
      <c r="AV2799">
        <v>0</v>
      </c>
      <c r="AW2799">
        <v>0</v>
      </c>
      <c r="AX2799">
        <v>1</v>
      </c>
    </row>
    <row r="2800" spans="1:50" x14ac:dyDescent="0.25">
      <c r="A2800" s="36">
        <v>5901100</v>
      </c>
      <c r="B2800" s="36">
        <v>55840</v>
      </c>
      <c r="C2800" t="s">
        <v>64</v>
      </c>
      <c r="D2800">
        <v>2816</v>
      </c>
      <c r="E2800" t="s">
        <v>573</v>
      </c>
      <c r="F2800" s="1">
        <v>38983</v>
      </c>
      <c r="G2800" s="1">
        <v>39043</v>
      </c>
      <c r="H2800">
        <v>9</v>
      </c>
      <c r="I2800">
        <v>2006</v>
      </c>
      <c r="J2800">
        <v>-29.56</v>
      </c>
      <c r="K2800">
        <v>109.59</v>
      </c>
      <c r="L2800" t="s">
        <v>1623</v>
      </c>
      <c r="M2800" t="s">
        <v>597</v>
      </c>
      <c r="N2800" s="1">
        <v>41972</v>
      </c>
      <c r="O2800">
        <v>-16.090199999999999</v>
      </c>
      <c r="P2800">
        <v>100.5531</v>
      </c>
      <c r="Q2800" t="s">
        <v>3</v>
      </c>
      <c r="R2800" t="s">
        <v>637</v>
      </c>
      <c r="S2800" t="s">
        <v>638</v>
      </c>
      <c r="T2800" t="s">
        <v>8</v>
      </c>
      <c r="U2800" t="s">
        <v>7</v>
      </c>
      <c r="V2800">
        <v>2989.2469000000001</v>
      </c>
      <c r="W2800">
        <v>0.3</v>
      </c>
      <c r="X2800">
        <v>1</v>
      </c>
      <c r="Y2800">
        <v>288</v>
      </c>
      <c r="Z2800">
        <v>261</v>
      </c>
      <c r="AA2800">
        <v>1484</v>
      </c>
      <c r="AB2800">
        <v>0</v>
      </c>
      <c r="AC2800">
        <v>240</v>
      </c>
      <c r="AD2800">
        <v>1000</v>
      </c>
      <c r="AE2800">
        <v>2000</v>
      </c>
      <c r="AF2800">
        <v>0</v>
      </c>
      <c r="AG2800">
        <v>0</v>
      </c>
      <c r="AH2800">
        <v>0</v>
      </c>
      <c r="AI2800">
        <v>0</v>
      </c>
      <c r="AJ2800">
        <v>0</v>
      </c>
      <c r="AK2800">
        <v>0</v>
      </c>
      <c r="AL2800">
        <v>0</v>
      </c>
      <c r="AM2800">
        <v>0</v>
      </c>
      <c r="AN2800">
        <v>0</v>
      </c>
      <c r="AO2800">
        <v>0</v>
      </c>
      <c r="AP2800">
        <v>0</v>
      </c>
      <c r="AQ2800">
        <v>0</v>
      </c>
      <c r="AR2800">
        <v>0</v>
      </c>
      <c r="AS2800">
        <v>0</v>
      </c>
      <c r="AT2800">
        <v>0</v>
      </c>
      <c r="AU2800">
        <v>0</v>
      </c>
      <c r="AV2800">
        <v>0</v>
      </c>
      <c r="AW2800">
        <v>0</v>
      </c>
      <c r="AX2800">
        <v>1</v>
      </c>
    </row>
    <row r="2801" spans="1:50" x14ac:dyDescent="0.25">
      <c r="A2801" s="36">
        <v>1900410</v>
      </c>
      <c r="B2801" s="36">
        <v>55849</v>
      </c>
      <c r="C2801" t="s">
        <v>64</v>
      </c>
      <c r="D2801">
        <v>5078</v>
      </c>
      <c r="E2801" t="s">
        <v>573</v>
      </c>
      <c r="F2801" s="1">
        <v>39007</v>
      </c>
      <c r="G2801" s="1">
        <v>39043</v>
      </c>
      <c r="H2801">
        <v>10</v>
      </c>
      <c r="I2801">
        <v>2006</v>
      </c>
      <c r="J2801">
        <v>-33</v>
      </c>
      <c r="K2801">
        <v>67.989999999999995</v>
      </c>
      <c r="L2801" t="s">
        <v>1623</v>
      </c>
      <c r="M2801" t="s">
        <v>597</v>
      </c>
      <c r="N2801" s="1">
        <v>41967</v>
      </c>
      <c r="O2801">
        <v>-38.441000000000003</v>
      </c>
      <c r="P2801">
        <v>102.4194</v>
      </c>
      <c r="Q2801" t="s">
        <v>3</v>
      </c>
      <c r="R2801" t="s">
        <v>637</v>
      </c>
      <c r="S2801" t="s">
        <v>638</v>
      </c>
      <c r="T2801" t="s">
        <v>8</v>
      </c>
      <c r="U2801" t="s">
        <v>7</v>
      </c>
      <c r="V2801">
        <v>2960.1556999999998</v>
      </c>
      <c r="W2801">
        <v>0.3</v>
      </c>
      <c r="X2801">
        <v>1</v>
      </c>
      <c r="Y2801">
        <v>291</v>
      </c>
      <c r="Z2801">
        <v>268</v>
      </c>
      <c r="AA2801">
        <v>1978</v>
      </c>
      <c r="AB2801">
        <v>0</v>
      </c>
      <c r="AC2801">
        <v>240</v>
      </c>
      <c r="AD2801">
        <v>1000</v>
      </c>
      <c r="AE2801">
        <v>2000</v>
      </c>
      <c r="AF2801">
        <v>0</v>
      </c>
      <c r="AG2801">
        <v>0</v>
      </c>
      <c r="AH2801">
        <v>0</v>
      </c>
      <c r="AI2801">
        <v>0</v>
      </c>
      <c r="AJ2801">
        <v>0</v>
      </c>
      <c r="AK2801">
        <v>0</v>
      </c>
      <c r="AL2801">
        <v>0</v>
      </c>
      <c r="AM2801">
        <v>0</v>
      </c>
      <c r="AN2801">
        <v>0</v>
      </c>
      <c r="AO2801">
        <v>0</v>
      </c>
      <c r="AP2801">
        <v>0</v>
      </c>
      <c r="AQ2801">
        <v>0</v>
      </c>
      <c r="AR2801">
        <v>0</v>
      </c>
      <c r="AS2801">
        <v>0</v>
      </c>
      <c r="AT2801">
        <v>0</v>
      </c>
      <c r="AU2801">
        <v>0</v>
      </c>
      <c r="AV2801">
        <v>0</v>
      </c>
      <c r="AW2801">
        <v>0</v>
      </c>
      <c r="AX2801">
        <v>1</v>
      </c>
    </row>
    <row r="2802" spans="1:50" x14ac:dyDescent="0.25">
      <c r="A2802" s="36">
        <v>5901067</v>
      </c>
      <c r="B2802" s="36">
        <v>55773</v>
      </c>
      <c r="C2802" t="s">
        <v>64</v>
      </c>
      <c r="D2802">
        <v>1698</v>
      </c>
      <c r="E2802">
        <v>1946</v>
      </c>
      <c r="F2802" s="1">
        <v>38781</v>
      </c>
      <c r="G2802" s="1">
        <v>38784</v>
      </c>
      <c r="H2802">
        <v>3</v>
      </c>
      <c r="I2802">
        <v>2006</v>
      </c>
      <c r="J2802">
        <v>-37.659999999999997</v>
      </c>
      <c r="K2802">
        <v>-166.01</v>
      </c>
      <c r="L2802" t="s">
        <v>1623</v>
      </c>
      <c r="M2802" t="s">
        <v>597</v>
      </c>
      <c r="N2802" s="1">
        <v>41976</v>
      </c>
      <c r="O2802">
        <v>-48.022300000000001</v>
      </c>
      <c r="P2802">
        <v>-124.13809999999999</v>
      </c>
      <c r="Q2802" t="s">
        <v>3</v>
      </c>
      <c r="R2802" t="s">
        <v>637</v>
      </c>
      <c r="S2802" t="s">
        <v>638</v>
      </c>
      <c r="T2802" t="s">
        <v>8</v>
      </c>
      <c r="U2802" t="s">
        <v>7</v>
      </c>
      <c r="V2802">
        <v>3195.0012999999999</v>
      </c>
      <c r="W2802">
        <v>0.3</v>
      </c>
      <c r="X2802">
        <v>1</v>
      </c>
      <c r="Y2802">
        <v>302</v>
      </c>
      <c r="Z2802">
        <v>271</v>
      </c>
      <c r="AA2802">
        <v>1482</v>
      </c>
      <c r="AB2802">
        <v>0</v>
      </c>
      <c r="AC2802">
        <v>253</v>
      </c>
      <c r="AD2802">
        <v>1000</v>
      </c>
      <c r="AE2802">
        <v>2000</v>
      </c>
      <c r="AF2802">
        <v>0</v>
      </c>
      <c r="AG2802">
        <v>0</v>
      </c>
      <c r="AH2802">
        <v>0</v>
      </c>
      <c r="AI2802">
        <v>0</v>
      </c>
      <c r="AJ2802">
        <v>0</v>
      </c>
      <c r="AK2802">
        <v>0</v>
      </c>
      <c r="AL2802">
        <v>0</v>
      </c>
      <c r="AM2802">
        <v>0</v>
      </c>
      <c r="AN2802">
        <v>0</v>
      </c>
      <c r="AO2802">
        <v>0</v>
      </c>
      <c r="AP2802">
        <v>0</v>
      </c>
      <c r="AQ2802">
        <v>0</v>
      </c>
      <c r="AR2802">
        <v>0</v>
      </c>
      <c r="AS2802">
        <v>0</v>
      </c>
      <c r="AT2802">
        <v>0</v>
      </c>
      <c r="AU2802">
        <v>0</v>
      </c>
      <c r="AV2802">
        <v>0</v>
      </c>
      <c r="AW2802">
        <v>0</v>
      </c>
      <c r="AX2802">
        <v>1</v>
      </c>
    </row>
    <row r="2803" spans="1:50" x14ac:dyDescent="0.25">
      <c r="A2803" s="36">
        <v>5901066</v>
      </c>
      <c r="B2803" s="36">
        <v>55778</v>
      </c>
      <c r="C2803" t="s">
        <v>64</v>
      </c>
      <c r="D2803">
        <v>1697</v>
      </c>
      <c r="E2803">
        <v>1950</v>
      </c>
      <c r="F2803" s="1">
        <v>38779</v>
      </c>
      <c r="G2803" s="1">
        <v>38779</v>
      </c>
      <c r="H2803">
        <v>3</v>
      </c>
      <c r="I2803">
        <v>2006</v>
      </c>
      <c r="J2803">
        <v>-36.25</v>
      </c>
      <c r="K2803">
        <v>-158</v>
      </c>
      <c r="L2803" t="s">
        <v>1623</v>
      </c>
      <c r="M2803" t="s">
        <v>597</v>
      </c>
      <c r="N2803" s="1">
        <v>41973</v>
      </c>
      <c r="O2803">
        <v>-25.985700000000001</v>
      </c>
      <c r="P2803">
        <v>-176.34180000000001</v>
      </c>
      <c r="Q2803" t="s">
        <v>3</v>
      </c>
      <c r="R2803" t="s">
        <v>637</v>
      </c>
      <c r="S2803" t="s">
        <v>638</v>
      </c>
      <c r="T2803" t="s">
        <v>8</v>
      </c>
      <c r="U2803" t="s">
        <v>7</v>
      </c>
      <c r="V2803">
        <v>3194.4973</v>
      </c>
      <c r="W2803">
        <v>0.3</v>
      </c>
      <c r="X2803">
        <v>1</v>
      </c>
      <c r="Y2803">
        <v>303</v>
      </c>
      <c r="Z2803">
        <v>271</v>
      </c>
      <c r="AA2803">
        <v>1482</v>
      </c>
      <c r="AB2803">
        <v>0</v>
      </c>
      <c r="AC2803">
        <v>253</v>
      </c>
      <c r="AD2803">
        <v>1000</v>
      </c>
      <c r="AE2803">
        <v>2000</v>
      </c>
      <c r="AF2803">
        <v>0</v>
      </c>
      <c r="AG2803">
        <v>0</v>
      </c>
      <c r="AH2803">
        <v>0</v>
      </c>
      <c r="AI2803">
        <v>0</v>
      </c>
      <c r="AJ2803">
        <v>0</v>
      </c>
      <c r="AK2803">
        <v>0</v>
      </c>
      <c r="AL2803">
        <v>0</v>
      </c>
      <c r="AM2803">
        <v>0</v>
      </c>
      <c r="AN2803">
        <v>0</v>
      </c>
      <c r="AO2803">
        <v>0</v>
      </c>
      <c r="AP2803">
        <v>0</v>
      </c>
      <c r="AQ2803">
        <v>0</v>
      </c>
      <c r="AR2803">
        <v>0</v>
      </c>
      <c r="AS2803">
        <v>0</v>
      </c>
      <c r="AT2803">
        <v>0</v>
      </c>
      <c r="AU2803">
        <v>0</v>
      </c>
      <c r="AV2803">
        <v>0</v>
      </c>
      <c r="AW2803">
        <v>0</v>
      </c>
      <c r="AX2803">
        <v>1</v>
      </c>
    </row>
    <row r="2804" spans="1:50" x14ac:dyDescent="0.25">
      <c r="A2804" s="36">
        <v>5901065</v>
      </c>
      <c r="B2804" s="36">
        <v>55777</v>
      </c>
      <c r="C2804" t="s">
        <v>64</v>
      </c>
      <c r="D2804">
        <v>1696</v>
      </c>
      <c r="E2804">
        <v>1949</v>
      </c>
      <c r="F2804" s="1">
        <v>38777</v>
      </c>
      <c r="G2804" s="1">
        <v>38779</v>
      </c>
      <c r="H2804">
        <v>3</v>
      </c>
      <c r="I2804">
        <v>2006</v>
      </c>
      <c r="J2804">
        <v>-34.549999999999997</v>
      </c>
      <c r="K2804">
        <v>-150</v>
      </c>
      <c r="L2804" t="s">
        <v>1623</v>
      </c>
      <c r="M2804" t="s">
        <v>597</v>
      </c>
      <c r="N2804" s="1">
        <v>41971</v>
      </c>
      <c r="O2804">
        <v>-36.944800000000001</v>
      </c>
      <c r="P2804">
        <v>-178.52889999999999</v>
      </c>
      <c r="Q2804" t="s">
        <v>3</v>
      </c>
      <c r="R2804" t="s">
        <v>637</v>
      </c>
      <c r="S2804" t="s">
        <v>638</v>
      </c>
      <c r="T2804" t="s">
        <v>8</v>
      </c>
      <c r="U2804" t="s">
        <v>7</v>
      </c>
      <c r="V2804">
        <v>3194.9450000000002</v>
      </c>
      <c r="W2804">
        <v>0.3</v>
      </c>
      <c r="X2804">
        <v>1</v>
      </c>
      <c r="Y2804">
        <v>297</v>
      </c>
      <c r="Z2804">
        <v>271</v>
      </c>
      <c r="AA2804">
        <v>1925</v>
      </c>
      <c r="AB2804">
        <v>0</v>
      </c>
      <c r="AC2804">
        <v>253</v>
      </c>
      <c r="AD2804">
        <v>1000</v>
      </c>
      <c r="AE2804">
        <v>2000</v>
      </c>
      <c r="AF2804">
        <v>0</v>
      </c>
      <c r="AG2804">
        <v>0</v>
      </c>
      <c r="AH2804">
        <v>0</v>
      </c>
      <c r="AI2804">
        <v>0</v>
      </c>
      <c r="AJ2804">
        <v>0</v>
      </c>
      <c r="AK2804">
        <v>0</v>
      </c>
      <c r="AL2804">
        <v>0</v>
      </c>
      <c r="AM2804">
        <v>0</v>
      </c>
      <c r="AN2804">
        <v>0</v>
      </c>
      <c r="AO2804">
        <v>0</v>
      </c>
      <c r="AP2804">
        <v>0</v>
      </c>
      <c r="AQ2804">
        <v>0</v>
      </c>
      <c r="AR2804">
        <v>0</v>
      </c>
      <c r="AS2804">
        <v>0</v>
      </c>
      <c r="AT2804">
        <v>0</v>
      </c>
      <c r="AU2804">
        <v>0</v>
      </c>
      <c r="AV2804">
        <v>0</v>
      </c>
      <c r="AW2804">
        <v>0</v>
      </c>
      <c r="AX2804">
        <v>1</v>
      </c>
    </row>
    <row r="2805" spans="1:50" x14ac:dyDescent="0.25">
      <c r="A2805" s="36">
        <v>5901063</v>
      </c>
      <c r="B2805" s="36">
        <v>55775</v>
      </c>
      <c r="C2805" t="s">
        <v>64</v>
      </c>
      <c r="D2805">
        <v>1694</v>
      </c>
      <c r="E2805">
        <v>1947</v>
      </c>
      <c r="F2805" s="1">
        <v>38774</v>
      </c>
      <c r="G2805" s="1">
        <v>38779</v>
      </c>
      <c r="H2805">
        <v>2</v>
      </c>
      <c r="I2805">
        <v>2006</v>
      </c>
      <c r="J2805">
        <v>-29</v>
      </c>
      <c r="K2805">
        <v>-137.19999999999999</v>
      </c>
      <c r="L2805" t="s">
        <v>1623</v>
      </c>
      <c r="M2805" t="s">
        <v>597</v>
      </c>
      <c r="N2805" s="1">
        <v>41968</v>
      </c>
      <c r="O2805">
        <v>-22.274699999999999</v>
      </c>
      <c r="P2805">
        <v>-170.34479999999999</v>
      </c>
      <c r="Q2805" t="s">
        <v>3</v>
      </c>
      <c r="R2805" t="s">
        <v>637</v>
      </c>
      <c r="S2805" t="s">
        <v>638</v>
      </c>
      <c r="T2805" t="s">
        <v>8</v>
      </c>
      <c r="U2805" t="s">
        <v>7</v>
      </c>
      <c r="V2805">
        <v>3194.4137000000001</v>
      </c>
      <c r="W2805">
        <v>0.3</v>
      </c>
      <c r="X2805">
        <v>1</v>
      </c>
      <c r="Y2805">
        <v>303</v>
      </c>
      <c r="Z2805">
        <v>233</v>
      </c>
      <c r="AA2805">
        <v>1460</v>
      </c>
      <c r="AB2805">
        <v>0</v>
      </c>
      <c r="AC2805">
        <v>253</v>
      </c>
      <c r="AD2805">
        <v>1000</v>
      </c>
      <c r="AE2805">
        <v>2000</v>
      </c>
      <c r="AF2805">
        <v>0</v>
      </c>
      <c r="AG2805">
        <v>0</v>
      </c>
      <c r="AH2805">
        <v>0</v>
      </c>
      <c r="AI2805">
        <v>0</v>
      </c>
      <c r="AJ2805">
        <v>0</v>
      </c>
      <c r="AK2805">
        <v>0</v>
      </c>
      <c r="AL2805">
        <v>0</v>
      </c>
      <c r="AM2805">
        <v>0</v>
      </c>
      <c r="AN2805">
        <v>0</v>
      </c>
      <c r="AO2805">
        <v>0</v>
      </c>
      <c r="AP2805">
        <v>0</v>
      </c>
      <c r="AQ2805">
        <v>0</v>
      </c>
      <c r="AR2805">
        <v>0</v>
      </c>
      <c r="AS2805">
        <v>0</v>
      </c>
      <c r="AT2805">
        <v>0</v>
      </c>
      <c r="AU2805">
        <v>0</v>
      </c>
      <c r="AV2805">
        <v>0</v>
      </c>
      <c r="AW2805">
        <v>0</v>
      </c>
      <c r="AX2805">
        <v>1</v>
      </c>
    </row>
    <row r="2806" spans="1:50" x14ac:dyDescent="0.25">
      <c r="A2806" s="36">
        <v>5901797</v>
      </c>
      <c r="B2806" s="36">
        <v>68079</v>
      </c>
      <c r="C2806" t="s">
        <v>64</v>
      </c>
      <c r="D2806">
        <v>2501</v>
      </c>
      <c r="E2806">
        <v>2652</v>
      </c>
      <c r="F2806" s="1">
        <v>39281</v>
      </c>
      <c r="G2806" s="1">
        <v>39283</v>
      </c>
      <c r="H2806">
        <v>7</v>
      </c>
      <c r="I2806">
        <v>2007</v>
      </c>
      <c r="J2806">
        <v>-23.484999999999999</v>
      </c>
      <c r="K2806">
        <v>-169.006</v>
      </c>
      <c r="L2806" t="s">
        <v>1623</v>
      </c>
      <c r="M2806" t="s">
        <v>1639</v>
      </c>
      <c r="N2806" s="1">
        <v>41974</v>
      </c>
      <c r="O2806">
        <v>-31.420999999999999</v>
      </c>
      <c r="P2806">
        <v>154.48509999999999</v>
      </c>
      <c r="Q2806" t="s">
        <v>71</v>
      </c>
      <c r="R2806" t="s">
        <v>626</v>
      </c>
      <c r="S2806" t="s">
        <v>627</v>
      </c>
      <c r="T2806" t="s">
        <v>34</v>
      </c>
      <c r="U2806" t="s">
        <v>7</v>
      </c>
      <c r="V2806">
        <v>2693.4668000000001</v>
      </c>
      <c r="W2806">
        <v>0.48</v>
      </c>
      <c r="X2806">
        <v>1</v>
      </c>
      <c r="Y2806">
        <v>271</v>
      </c>
      <c r="Z2806">
        <v>220</v>
      </c>
      <c r="AA2806">
        <v>1408</v>
      </c>
      <c r="AB2806">
        <v>0</v>
      </c>
      <c r="AC2806">
        <v>242.2</v>
      </c>
      <c r="AD2806">
        <v>1000</v>
      </c>
      <c r="AE2806">
        <v>1422</v>
      </c>
      <c r="AF2806">
        <v>0</v>
      </c>
      <c r="AG2806">
        <v>0</v>
      </c>
      <c r="AH2806">
        <v>0</v>
      </c>
      <c r="AI2806">
        <v>0</v>
      </c>
      <c r="AJ2806">
        <v>0</v>
      </c>
      <c r="AK2806">
        <v>0</v>
      </c>
      <c r="AL2806">
        <v>0</v>
      </c>
      <c r="AM2806">
        <v>0</v>
      </c>
      <c r="AN2806">
        <v>0</v>
      </c>
      <c r="AO2806">
        <v>0</v>
      </c>
      <c r="AP2806">
        <v>0</v>
      </c>
      <c r="AQ2806">
        <v>0</v>
      </c>
      <c r="AR2806">
        <v>0</v>
      </c>
      <c r="AS2806">
        <v>0</v>
      </c>
      <c r="AT2806">
        <v>0</v>
      </c>
      <c r="AU2806">
        <v>0</v>
      </c>
      <c r="AV2806">
        <v>0</v>
      </c>
      <c r="AW2806">
        <v>0</v>
      </c>
      <c r="AX2806">
        <v>1</v>
      </c>
    </row>
    <row r="2807" spans="1:50" x14ac:dyDescent="0.25">
      <c r="A2807" s="36">
        <v>5901062</v>
      </c>
      <c r="B2807" s="36">
        <v>55782</v>
      </c>
      <c r="C2807" t="s">
        <v>64</v>
      </c>
      <c r="D2807">
        <v>1693</v>
      </c>
      <c r="E2807">
        <v>2132</v>
      </c>
      <c r="F2807" s="1">
        <v>38772</v>
      </c>
      <c r="G2807" s="1">
        <v>38772</v>
      </c>
      <c r="H2807">
        <v>2</v>
      </c>
      <c r="I2807">
        <v>2006</v>
      </c>
      <c r="J2807">
        <v>-24</v>
      </c>
      <c r="K2807">
        <v>-133.6</v>
      </c>
      <c r="L2807" t="s">
        <v>1623</v>
      </c>
      <c r="M2807" t="s">
        <v>597</v>
      </c>
      <c r="N2807" s="1">
        <v>41970</v>
      </c>
      <c r="O2807">
        <v>-17.6462</v>
      </c>
      <c r="P2807">
        <v>-140.1532</v>
      </c>
      <c r="Q2807" t="s">
        <v>3</v>
      </c>
      <c r="R2807" t="s">
        <v>637</v>
      </c>
      <c r="S2807" t="s">
        <v>638</v>
      </c>
      <c r="T2807" t="s">
        <v>8</v>
      </c>
      <c r="U2807" t="s">
        <v>7</v>
      </c>
      <c r="V2807">
        <v>3198.2817</v>
      </c>
      <c r="W2807">
        <v>0.3</v>
      </c>
      <c r="X2807">
        <v>1</v>
      </c>
      <c r="Y2807">
        <v>295</v>
      </c>
      <c r="Z2807">
        <v>270</v>
      </c>
      <c r="AA2807">
        <v>1928</v>
      </c>
      <c r="AB2807">
        <v>0</v>
      </c>
      <c r="AC2807">
        <v>254</v>
      </c>
      <c r="AD2807">
        <v>1000</v>
      </c>
      <c r="AE2807">
        <v>2000</v>
      </c>
      <c r="AF2807">
        <v>0</v>
      </c>
      <c r="AG2807">
        <v>0</v>
      </c>
      <c r="AH2807">
        <v>0</v>
      </c>
      <c r="AI2807">
        <v>0</v>
      </c>
      <c r="AJ2807">
        <v>0</v>
      </c>
      <c r="AK2807">
        <v>0</v>
      </c>
      <c r="AL2807">
        <v>0</v>
      </c>
      <c r="AM2807">
        <v>0</v>
      </c>
      <c r="AN2807">
        <v>0</v>
      </c>
      <c r="AO2807">
        <v>0</v>
      </c>
      <c r="AP2807">
        <v>0</v>
      </c>
      <c r="AQ2807">
        <v>0</v>
      </c>
      <c r="AR2807">
        <v>0</v>
      </c>
      <c r="AS2807">
        <v>0</v>
      </c>
      <c r="AT2807">
        <v>0</v>
      </c>
      <c r="AU2807">
        <v>0</v>
      </c>
      <c r="AV2807">
        <v>0</v>
      </c>
      <c r="AW2807">
        <v>0</v>
      </c>
      <c r="AX2807">
        <v>1</v>
      </c>
    </row>
    <row r="2808" spans="1:50" x14ac:dyDescent="0.25">
      <c r="A2808" s="36">
        <v>5901061</v>
      </c>
      <c r="B2808" s="36">
        <v>55739</v>
      </c>
      <c r="C2808" t="s">
        <v>64</v>
      </c>
      <c r="D2808">
        <v>1692</v>
      </c>
      <c r="E2808">
        <v>1895</v>
      </c>
      <c r="F2808" s="1">
        <v>38768</v>
      </c>
      <c r="G2808" s="1">
        <v>38772</v>
      </c>
      <c r="H2808">
        <v>2</v>
      </c>
      <c r="I2808">
        <v>2006</v>
      </c>
      <c r="J2808">
        <v>-7</v>
      </c>
      <c r="K2808">
        <v>-133.1</v>
      </c>
      <c r="L2808" t="s">
        <v>1623</v>
      </c>
      <c r="M2808" t="s">
        <v>597</v>
      </c>
      <c r="N2808" s="1">
        <v>41973</v>
      </c>
      <c r="O2808">
        <v>-12.247999999999999</v>
      </c>
      <c r="P2808">
        <v>-127.82</v>
      </c>
      <c r="Q2808" t="s">
        <v>3</v>
      </c>
      <c r="R2808" t="s">
        <v>637</v>
      </c>
      <c r="S2808" t="s">
        <v>638</v>
      </c>
      <c r="T2808" t="s">
        <v>8</v>
      </c>
      <c r="U2808" t="s">
        <v>7</v>
      </c>
      <c r="V2808">
        <v>3205.1028999999999</v>
      </c>
      <c r="W2808">
        <v>0.3</v>
      </c>
      <c r="X2808">
        <v>1</v>
      </c>
      <c r="Y2808">
        <v>296</v>
      </c>
      <c r="Z2808">
        <v>272</v>
      </c>
      <c r="AA2808">
        <v>992</v>
      </c>
      <c r="AB2808">
        <v>0</v>
      </c>
      <c r="AC2808">
        <v>252</v>
      </c>
      <c r="AD2808">
        <v>1000</v>
      </c>
      <c r="AE2808">
        <v>1000</v>
      </c>
      <c r="AF2808">
        <v>0</v>
      </c>
      <c r="AG2808">
        <v>0</v>
      </c>
      <c r="AH2808">
        <v>0</v>
      </c>
      <c r="AI2808">
        <v>0</v>
      </c>
      <c r="AJ2808">
        <v>0</v>
      </c>
      <c r="AK2808">
        <v>0</v>
      </c>
      <c r="AL2808">
        <v>0</v>
      </c>
      <c r="AM2808">
        <v>0</v>
      </c>
      <c r="AN2808">
        <v>0</v>
      </c>
      <c r="AO2808">
        <v>0</v>
      </c>
      <c r="AP2808">
        <v>0</v>
      </c>
      <c r="AQ2808">
        <v>0</v>
      </c>
      <c r="AR2808">
        <v>0</v>
      </c>
      <c r="AS2808">
        <v>0</v>
      </c>
      <c r="AT2808">
        <v>0</v>
      </c>
      <c r="AU2808">
        <v>0</v>
      </c>
      <c r="AV2808">
        <v>0</v>
      </c>
      <c r="AW2808">
        <v>0</v>
      </c>
      <c r="AX2808">
        <v>1</v>
      </c>
    </row>
    <row r="2809" spans="1:50" x14ac:dyDescent="0.25">
      <c r="A2809" s="36">
        <v>5901058</v>
      </c>
      <c r="B2809" s="36">
        <v>55810</v>
      </c>
      <c r="C2809" t="s">
        <v>64</v>
      </c>
      <c r="D2809">
        <v>1689</v>
      </c>
      <c r="E2809">
        <v>2</v>
      </c>
      <c r="F2809" s="1">
        <v>38762</v>
      </c>
      <c r="G2809" s="1">
        <v>38772</v>
      </c>
      <c r="H2809">
        <v>2</v>
      </c>
      <c r="I2809">
        <v>2006</v>
      </c>
      <c r="J2809">
        <v>14</v>
      </c>
      <c r="K2809">
        <v>-130.30000000000001</v>
      </c>
      <c r="L2809" t="s">
        <v>1623</v>
      </c>
      <c r="M2809" t="s">
        <v>597</v>
      </c>
      <c r="N2809" s="1">
        <v>41969</v>
      </c>
      <c r="O2809">
        <v>17.585000000000001</v>
      </c>
      <c r="P2809">
        <v>-151.3544</v>
      </c>
      <c r="Q2809" t="s">
        <v>3</v>
      </c>
      <c r="R2809" t="s">
        <v>637</v>
      </c>
      <c r="S2809" t="s">
        <v>638</v>
      </c>
      <c r="T2809" t="s">
        <v>8</v>
      </c>
      <c r="U2809" t="s">
        <v>7</v>
      </c>
      <c r="V2809">
        <v>3207.6372999999999</v>
      </c>
      <c r="W2809">
        <v>0.3</v>
      </c>
      <c r="X2809">
        <v>1</v>
      </c>
      <c r="Y2809">
        <v>303</v>
      </c>
      <c r="Z2809">
        <v>271</v>
      </c>
      <c r="AA2809">
        <v>1979</v>
      </c>
      <c r="AB2809">
        <v>0</v>
      </c>
      <c r="AC2809">
        <v>240</v>
      </c>
      <c r="AD2809">
        <v>1000</v>
      </c>
      <c r="AE2809">
        <v>2000</v>
      </c>
      <c r="AF2809">
        <v>0</v>
      </c>
      <c r="AG2809">
        <v>0</v>
      </c>
      <c r="AH2809">
        <v>0</v>
      </c>
      <c r="AI2809">
        <v>0</v>
      </c>
      <c r="AJ2809">
        <v>0</v>
      </c>
      <c r="AK2809">
        <v>0</v>
      </c>
      <c r="AL2809">
        <v>0</v>
      </c>
      <c r="AM2809">
        <v>0</v>
      </c>
      <c r="AN2809">
        <v>0</v>
      </c>
      <c r="AO2809">
        <v>0</v>
      </c>
      <c r="AP2809">
        <v>0</v>
      </c>
      <c r="AQ2809">
        <v>0</v>
      </c>
      <c r="AR2809">
        <v>0</v>
      </c>
      <c r="AS2809">
        <v>0</v>
      </c>
      <c r="AT2809">
        <v>0</v>
      </c>
      <c r="AU2809">
        <v>0</v>
      </c>
      <c r="AV2809">
        <v>0</v>
      </c>
      <c r="AW2809">
        <v>0</v>
      </c>
      <c r="AX2809">
        <v>1</v>
      </c>
    </row>
    <row r="2810" spans="1:50" x14ac:dyDescent="0.25">
      <c r="A2810" s="36">
        <v>5901055</v>
      </c>
      <c r="B2810" s="36">
        <v>55809</v>
      </c>
      <c r="C2810" t="s">
        <v>64</v>
      </c>
      <c r="D2810">
        <v>1686</v>
      </c>
      <c r="E2810">
        <v>3</v>
      </c>
      <c r="F2810" s="1">
        <v>38758</v>
      </c>
      <c r="G2810" s="1">
        <v>38772</v>
      </c>
      <c r="H2810">
        <v>2</v>
      </c>
      <c r="I2810">
        <v>2006</v>
      </c>
      <c r="J2810">
        <v>28.88</v>
      </c>
      <c r="K2810">
        <v>-120.14</v>
      </c>
      <c r="L2810" t="s">
        <v>1623</v>
      </c>
      <c r="M2810" t="s">
        <v>597</v>
      </c>
      <c r="N2810" s="1">
        <v>41975</v>
      </c>
      <c r="O2810">
        <v>24.808499999999999</v>
      </c>
      <c r="P2810">
        <v>-138.53399999999999</v>
      </c>
      <c r="Q2810" t="s">
        <v>3</v>
      </c>
      <c r="R2810" t="s">
        <v>637</v>
      </c>
      <c r="S2810" t="s">
        <v>638</v>
      </c>
      <c r="T2810" t="s">
        <v>8</v>
      </c>
      <c r="U2810" t="s">
        <v>7</v>
      </c>
      <c r="V2810">
        <v>3217.2163</v>
      </c>
      <c r="W2810">
        <v>0.3</v>
      </c>
      <c r="X2810">
        <v>1</v>
      </c>
      <c r="Y2810">
        <v>304</v>
      </c>
      <c r="Z2810">
        <v>272</v>
      </c>
      <c r="AA2810">
        <v>1977</v>
      </c>
      <c r="AB2810">
        <v>0</v>
      </c>
      <c r="AC2810">
        <v>240</v>
      </c>
      <c r="AD2810">
        <v>1000</v>
      </c>
      <c r="AE2810">
        <v>2000</v>
      </c>
      <c r="AF2810">
        <v>0</v>
      </c>
      <c r="AG2810">
        <v>0</v>
      </c>
      <c r="AH2810">
        <v>0</v>
      </c>
      <c r="AI2810">
        <v>0</v>
      </c>
      <c r="AJ2810">
        <v>0</v>
      </c>
      <c r="AK2810">
        <v>0</v>
      </c>
      <c r="AL2810">
        <v>0</v>
      </c>
      <c r="AM2810">
        <v>0</v>
      </c>
      <c r="AN2810">
        <v>0</v>
      </c>
      <c r="AO2810">
        <v>0</v>
      </c>
      <c r="AP2810">
        <v>0</v>
      </c>
      <c r="AQ2810">
        <v>0</v>
      </c>
      <c r="AR2810">
        <v>0</v>
      </c>
      <c r="AS2810">
        <v>0</v>
      </c>
      <c r="AT2810">
        <v>0</v>
      </c>
      <c r="AU2810">
        <v>0</v>
      </c>
      <c r="AV2810">
        <v>0</v>
      </c>
      <c r="AW2810">
        <v>0</v>
      </c>
      <c r="AX2810">
        <v>1</v>
      </c>
    </row>
    <row r="2811" spans="1:50" x14ac:dyDescent="0.25">
      <c r="A2811" s="36">
        <v>5901796</v>
      </c>
      <c r="B2811" s="36">
        <v>68080</v>
      </c>
      <c r="C2811" t="s">
        <v>64</v>
      </c>
      <c r="D2811">
        <v>2500</v>
      </c>
      <c r="E2811">
        <v>2653</v>
      </c>
      <c r="F2811" s="1">
        <v>39281</v>
      </c>
      <c r="G2811" s="1">
        <v>39283</v>
      </c>
      <c r="H2811">
        <v>7</v>
      </c>
      <c r="I2811">
        <v>2007</v>
      </c>
      <c r="J2811">
        <v>-23.51</v>
      </c>
      <c r="K2811">
        <v>-167.99299999999999</v>
      </c>
      <c r="L2811" t="s">
        <v>1623</v>
      </c>
      <c r="M2811" t="s">
        <v>1639</v>
      </c>
      <c r="N2811" s="1">
        <v>41970</v>
      </c>
      <c r="O2811">
        <v>-17.982399999999998</v>
      </c>
      <c r="P2811">
        <v>166.1097</v>
      </c>
      <c r="Q2811" t="s">
        <v>71</v>
      </c>
      <c r="R2811" t="s">
        <v>626</v>
      </c>
      <c r="S2811" t="s">
        <v>627</v>
      </c>
      <c r="T2811" t="s">
        <v>34</v>
      </c>
      <c r="U2811" t="s">
        <v>7</v>
      </c>
      <c r="V2811">
        <v>2689.2365</v>
      </c>
      <c r="W2811">
        <v>0.48</v>
      </c>
      <c r="X2811">
        <v>1</v>
      </c>
      <c r="Y2811">
        <v>254</v>
      </c>
      <c r="Z2811">
        <v>207</v>
      </c>
      <c r="AA2811">
        <v>1408</v>
      </c>
      <c r="AB2811">
        <v>0</v>
      </c>
      <c r="AC2811">
        <v>242.2</v>
      </c>
      <c r="AD2811">
        <v>1000</v>
      </c>
      <c r="AE2811">
        <v>1422</v>
      </c>
      <c r="AF2811">
        <v>0</v>
      </c>
      <c r="AG2811">
        <v>0</v>
      </c>
      <c r="AH2811">
        <v>0</v>
      </c>
      <c r="AI2811">
        <v>0</v>
      </c>
      <c r="AJ2811">
        <v>0</v>
      </c>
      <c r="AK2811">
        <v>0</v>
      </c>
      <c r="AL2811">
        <v>0</v>
      </c>
      <c r="AM2811">
        <v>0</v>
      </c>
      <c r="AN2811">
        <v>0</v>
      </c>
      <c r="AO2811">
        <v>0</v>
      </c>
      <c r="AP2811">
        <v>0</v>
      </c>
      <c r="AQ2811">
        <v>0</v>
      </c>
      <c r="AR2811">
        <v>0</v>
      </c>
      <c r="AS2811">
        <v>0</v>
      </c>
      <c r="AT2811">
        <v>0</v>
      </c>
      <c r="AU2811">
        <v>0</v>
      </c>
      <c r="AV2811">
        <v>0</v>
      </c>
      <c r="AW2811">
        <v>0</v>
      </c>
      <c r="AX2811">
        <v>1</v>
      </c>
    </row>
    <row r="2812" spans="1:50" x14ac:dyDescent="0.25">
      <c r="A2812" s="36">
        <v>5901794</v>
      </c>
      <c r="B2812" s="36">
        <v>68082</v>
      </c>
      <c r="C2812" t="s">
        <v>64</v>
      </c>
      <c r="D2812">
        <v>2498</v>
      </c>
      <c r="E2812">
        <v>2655</v>
      </c>
      <c r="F2812" s="1">
        <v>39280</v>
      </c>
      <c r="G2812" s="1">
        <v>39283</v>
      </c>
      <c r="H2812">
        <v>7</v>
      </c>
      <c r="I2812">
        <v>2007</v>
      </c>
      <c r="J2812">
        <v>-24.594000000000001</v>
      </c>
      <c r="K2812">
        <v>-164.99</v>
      </c>
      <c r="L2812" t="s">
        <v>1623</v>
      </c>
      <c r="M2812" t="s">
        <v>1639</v>
      </c>
      <c r="N2812" s="1">
        <v>41955</v>
      </c>
      <c r="O2812">
        <v>-29.555299999999999</v>
      </c>
      <c r="P2812">
        <v>164.30340000000001</v>
      </c>
      <c r="Q2812" t="s">
        <v>71</v>
      </c>
      <c r="R2812" t="s">
        <v>626</v>
      </c>
      <c r="S2812" t="s">
        <v>627</v>
      </c>
      <c r="T2812" t="s">
        <v>34</v>
      </c>
      <c r="U2812" t="s">
        <v>7</v>
      </c>
      <c r="V2812">
        <v>2675.2154999999998</v>
      </c>
      <c r="W2812">
        <v>0.48</v>
      </c>
      <c r="X2812">
        <v>1</v>
      </c>
      <c r="Y2812">
        <v>267</v>
      </c>
      <c r="Z2812">
        <v>219</v>
      </c>
      <c r="AA2812">
        <v>1408</v>
      </c>
      <c r="AB2812">
        <v>0</v>
      </c>
      <c r="AC2812">
        <v>242.2</v>
      </c>
      <c r="AD2812">
        <v>1000</v>
      </c>
      <c r="AE2812">
        <v>1422</v>
      </c>
      <c r="AF2812">
        <v>0</v>
      </c>
      <c r="AG2812">
        <v>0</v>
      </c>
      <c r="AH2812">
        <v>0</v>
      </c>
      <c r="AI2812">
        <v>0</v>
      </c>
      <c r="AJ2812">
        <v>0</v>
      </c>
      <c r="AK2812">
        <v>0</v>
      </c>
      <c r="AL2812">
        <v>0</v>
      </c>
      <c r="AM2812">
        <v>0</v>
      </c>
      <c r="AN2812">
        <v>0</v>
      </c>
      <c r="AO2812">
        <v>0</v>
      </c>
      <c r="AP2812">
        <v>0</v>
      </c>
      <c r="AQ2812">
        <v>0</v>
      </c>
      <c r="AR2812">
        <v>0</v>
      </c>
      <c r="AS2812">
        <v>0</v>
      </c>
      <c r="AT2812">
        <v>0</v>
      </c>
      <c r="AU2812">
        <v>0</v>
      </c>
      <c r="AV2812">
        <v>0</v>
      </c>
      <c r="AW2812">
        <v>0</v>
      </c>
      <c r="AX2812">
        <v>1</v>
      </c>
    </row>
    <row r="2813" spans="1:50" x14ac:dyDescent="0.25">
      <c r="A2813" s="36">
        <v>5901792</v>
      </c>
      <c r="B2813" s="36">
        <v>68084</v>
      </c>
      <c r="C2813" t="s">
        <v>64</v>
      </c>
      <c r="D2813">
        <v>2496</v>
      </c>
      <c r="E2813">
        <v>2657</v>
      </c>
      <c r="F2813" s="1">
        <v>39279</v>
      </c>
      <c r="G2813" s="1">
        <v>39281</v>
      </c>
      <c r="H2813">
        <v>7</v>
      </c>
      <c r="I2813">
        <v>2007</v>
      </c>
      <c r="J2813">
        <v>-26.992000000000001</v>
      </c>
      <c r="K2813">
        <v>-161</v>
      </c>
      <c r="L2813" t="s">
        <v>1623</v>
      </c>
      <c r="M2813" t="s">
        <v>1639</v>
      </c>
      <c r="N2813" s="1">
        <v>41972</v>
      </c>
      <c r="O2813">
        <v>-28.970400000000001</v>
      </c>
      <c r="P2813">
        <v>165.25729999999999</v>
      </c>
      <c r="Q2813" t="s">
        <v>71</v>
      </c>
      <c r="R2813" t="s">
        <v>626</v>
      </c>
      <c r="S2813" t="s">
        <v>627</v>
      </c>
      <c r="T2813" t="s">
        <v>34</v>
      </c>
      <c r="U2813" t="s">
        <v>7</v>
      </c>
      <c r="V2813">
        <v>2693.4569999999999</v>
      </c>
      <c r="W2813">
        <v>0.48</v>
      </c>
      <c r="X2813">
        <v>1</v>
      </c>
      <c r="Y2813">
        <v>270</v>
      </c>
      <c r="Z2813">
        <v>220</v>
      </c>
      <c r="AA2813">
        <v>1408</v>
      </c>
      <c r="AB2813">
        <v>0</v>
      </c>
      <c r="AC2813">
        <v>242.2</v>
      </c>
      <c r="AD2813">
        <v>1000</v>
      </c>
      <c r="AE2813">
        <v>1422</v>
      </c>
      <c r="AF2813">
        <v>0</v>
      </c>
      <c r="AG2813">
        <v>0</v>
      </c>
      <c r="AH2813">
        <v>0</v>
      </c>
      <c r="AI2813">
        <v>0</v>
      </c>
      <c r="AJ2813">
        <v>0</v>
      </c>
      <c r="AK2813">
        <v>0</v>
      </c>
      <c r="AL2813">
        <v>0</v>
      </c>
      <c r="AM2813">
        <v>0</v>
      </c>
      <c r="AN2813">
        <v>0</v>
      </c>
      <c r="AO2813">
        <v>0</v>
      </c>
      <c r="AP2813">
        <v>0</v>
      </c>
      <c r="AQ2813">
        <v>0</v>
      </c>
      <c r="AR2813">
        <v>0</v>
      </c>
      <c r="AS2813">
        <v>0</v>
      </c>
      <c r="AT2813">
        <v>0</v>
      </c>
      <c r="AU2813">
        <v>0</v>
      </c>
      <c r="AV2813">
        <v>0</v>
      </c>
      <c r="AW2813">
        <v>0</v>
      </c>
      <c r="AX2813">
        <v>1</v>
      </c>
    </row>
    <row r="2814" spans="1:50" x14ac:dyDescent="0.25">
      <c r="A2814" s="36">
        <v>5901783</v>
      </c>
      <c r="B2814" s="36">
        <v>3138</v>
      </c>
      <c r="C2814" t="s">
        <v>64</v>
      </c>
      <c r="D2814">
        <v>2487</v>
      </c>
      <c r="E2814">
        <v>2671</v>
      </c>
      <c r="F2814" s="1">
        <v>39271</v>
      </c>
      <c r="G2814" s="1">
        <v>39274</v>
      </c>
      <c r="H2814">
        <v>7</v>
      </c>
      <c r="I2814">
        <v>2007</v>
      </c>
      <c r="J2814">
        <v>-30.687000000000001</v>
      </c>
      <c r="K2814">
        <v>-128.00399999999999</v>
      </c>
      <c r="L2814" t="s">
        <v>1623</v>
      </c>
      <c r="M2814" t="s">
        <v>1639</v>
      </c>
      <c r="N2814" s="1">
        <v>41932</v>
      </c>
      <c r="O2814">
        <v>-31.640899999999998</v>
      </c>
      <c r="P2814">
        <v>-87.522300000000001</v>
      </c>
      <c r="Q2814" t="s">
        <v>71</v>
      </c>
      <c r="R2814" t="s">
        <v>626</v>
      </c>
      <c r="S2814" t="s">
        <v>627</v>
      </c>
      <c r="T2814" t="s">
        <v>34</v>
      </c>
      <c r="U2814" t="s">
        <v>7</v>
      </c>
      <c r="V2814">
        <v>2661.6651999999999</v>
      </c>
      <c r="W2814">
        <v>0.48</v>
      </c>
      <c r="X2814">
        <v>1</v>
      </c>
      <c r="Y2814">
        <v>208</v>
      </c>
      <c r="Z2814">
        <v>194</v>
      </c>
      <c r="AA2814">
        <v>1585</v>
      </c>
      <c r="AB2814">
        <v>1</v>
      </c>
      <c r="AC2814">
        <v>244.9</v>
      </c>
      <c r="AD2814">
        <v>1000</v>
      </c>
      <c r="AE2814">
        <v>1602</v>
      </c>
      <c r="AF2814">
        <v>0</v>
      </c>
      <c r="AG2814">
        <v>0</v>
      </c>
      <c r="AH2814">
        <v>0</v>
      </c>
      <c r="AI2814">
        <v>0</v>
      </c>
      <c r="AJ2814">
        <v>0</v>
      </c>
      <c r="AK2814">
        <v>0</v>
      </c>
      <c r="AL2814">
        <v>0</v>
      </c>
      <c r="AM2814">
        <v>0</v>
      </c>
      <c r="AN2814">
        <v>0</v>
      </c>
      <c r="AO2814">
        <v>0</v>
      </c>
      <c r="AP2814">
        <v>0</v>
      </c>
      <c r="AQ2814">
        <v>0</v>
      </c>
      <c r="AR2814">
        <v>0</v>
      </c>
      <c r="AS2814">
        <v>0</v>
      </c>
      <c r="AT2814">
        <v>0</v>
      </c>
      <c r="AU2814">
        <v>0</v>
      </c>
      <c r="AV2814">
        <v>0</v>
      </c>
      <c r="AW2814">
        <v>0</v>
      </c>
      <c r="AX2814">
        <v>1</v>
      </c>
    </row>
    <row r="2815" spans="1:50" x14ac:dyDescent="0.25">
      <c r="A2815" s="36">
        <v>5901781</v>
      </c>
      <c r="B2815" s="36">
        <v>10506</v>
      </c>
      <c r="C2815" t="s">
        <v>64</v>
      </c>
      <c r="D2815">
        <v>2485</v>
      </c>
      <c r="E2815">
        <v>2673</v>
      </c>
      <c r="F2815" s="1">
        <v>39270</v>
      </c>
      <c r="G2815" s="1">
        <v>39274</v>
      </c>
      <c r="H2815">
        <v>7</v>
      </c>
      <c r="I2815">
        <v>2007</v>
      </c>
      <c r="J2815">
        <v>-31.498999999999999</v>
      </c>
      <c r="K2815">
        <v>-126</v>
      </c>
      <c r="L2815" t="s">
        <v>1623</v>
      </c>
      <c r="M2815" t="s">
        <v>1639</v>
      </c>
      <c r="N2815" s="1">
        <v>41969</v>
      </c>
      <c r="O2815">
        <v>-34.840899999999998</v>
      </c>
      <c r="P2815">
        <v>-127.9511</v>
      </c>
      <c r="Q2815" t="s">
        <v>71</v>
      </c>
      <c r="R2815" t="s">
        <v>626</v>
      </c>
      <c r="S2815" t="s">
        <v>627</v>
      </c>
      <c r="T2815" t="s">
        <v>34</v>
      </c>
      <c r="U2815" t="s">
        <v>7</v>
      </c>
      <c r="V2815">
        <v>2699.2629000000002</v>
      </c>
      <c r="W2815">
        <v>0.48</v>
      </c>
      <c r="X2815">
        <v>1</v>
      </c>
      <c r="Y2815">
        <v>158</v>
      </c>
      <c r="Z2815">
        <v>130</v>
      </c>
      <c r="AA2815">
        <v>1585</v>
      </c>
      <c r="AB2815">
        <v>1</v>
      </c>
      <c r="AC2815">
        <v>244.9</v>
      </c>
      <c r="AD2815">
        <v>1000</v>
      </c>
      <c r="AE2815">
        <v>1602</v>
      </c>
      <c r="AF2815">
        <v>0</v>
      </c>
      <c r="AG2815">
        <v>0</v>
      </c>
      <c r="AH2815">
        <v>0</v>
      </c>
      <c r="AI2815">
        <v>0</v>
      </c>
      <c r="AJ2815">
        <v>0</v>
      </c>
      <c r="AK2815">
        <v>0</v>
      </c>
      <c r="AL2815">
        <v>0</v>
      </c>
      <c r="AM2815">
        <v>0</v>
      </c>
      <c r="AN2815">
        <v>0</v>
      </c>
      <c r="AO2815">
        <v>0</v>
      </c>
      <c r="AP2815">
        <v>0</v>
      </c>
      <c r="AQ2815">
        <v>0</v>
      </c>
      <c r="AR2815">
        <v>0</v>
      </c>
      <c r="AS2815">
        <v>0</v>
      </c>
      <c r="AT2815">
        <v>0</v>
      </c>
      <c r="AU2815">
        <v>0</v>
      </c>
      <c r="AV2815">
        <v>0</v>
      </c>
      <c r="AW2815">
        <v>0</v>
      </c>
      <c r="AX2815">
        <v>1</v>
      </c>
    </row>
    <row r="2816" spans="1:50" x14ac:dyDescent="0.25">
      <c r="A2816" s="36">
        <v>5901771</v>
      </c>
      <c r="B2816" s="36">
        <v>68103</v>
      </c>
      <c r="C2816" t="s">
        <v>64</v>
      </c>
      <c r="D2816">
        <v>2472</v>
      </c>
      <c r="E2816">
        <v>2683</v>
      </c>
      <c r="F2816" s="1">
        <v>39261</v>
      </c>
      <c r="G2816" s="1">
        <v>39264</v>
      </c>
      <c r="H2816">
        <v>6</v>
      </c>
      <c r="I2816">
        <v>2007</v>
      </c>
      <c r="J2816">
        <v>-30.513999999999999</v>
      </c>
      <c r="K2816">
        <v>-160.94300000000001</v>
      </c>
      <c r="L2816" t="s">
        <v>1623</v>
      </c>
      <c r="M2816" t="s">
        <v>1639</v>
      </c>
      <c r="N2816" s="1">
        <v>41968</v>
      </c>
      <c r="O2816">
        <v>-23.738700000000001</v>
      </c>
      <c r="P2816">
        <v>-176.76179999999999</v>
      </c>
      <c r="Q2816" t="s">
        <v>71</v>
      </c>
      <c r="R2816" t="s">
        <v>626</v>
      </c>
      <c r="S2816" t="s">
        <v>627</v>
      </c>
      <c r="T2816" t="s">
        <v>34</v>
      </c>
      <c r="U2816" t="s">
        <v>7</v>
      </c>
      <c r="V2816">
        <v>2707.4465</v>
      </c>
      <c r="W2816">
        <v>0.48</v>
      </c>
      <c r="X2816">
        <v>1</v>
      </c>
      <c r="Y2816">
        <v>273</v>
      </c>
      <c r="Z2816">
        <v>210</v>
      </c>
      <c r="AA2816">
        <v>1585</v>
      </c>
      <c r="AB2816">
        <v>0</v>
      </c>
      <c r="AC2816">
        <v>244.9</v>
      </c>
      <c r="AD2816">
        <v>1000</v>
      </c>
      <c r="AE2816">
        <v>1602</v>
      </c>
      <c r="AF2816">
        <v>0</v>
      </c>
      <c r="AG2816">
        <v>0</v>
      </c>
      <c r="AH2816">
        <v>0</v>
      </c>
      <c r="AI2816">
        <v>0</v>
      </c>
      <c r="AJ2816">
        <v>0</v>
      </c>
      <c r="AK2816">
        <v>0</v>
      </c>
      <c r="AL2816">
        <v>0</v>
      </c>
      <c r="AM2816">
        <v>0</v>
      </c>
      <c r="AN2816">
        <v>0</v>
      </c>
      <c r="AO2816">
        <v>0</v>
      </c>
      <c r="AP2816">
        <v>0</v>
      </c>
      <c r="AQ2816">
        <v>0</v>
      </c>
      <c r="AR2816">
        <v>0</v>
      </c>
      <c r="AS2816">
        <v>0</v>
      </c>
      <c r="AT2816">
        <v>0</v>
      </c>
      <c r="AU2816">
        <v>0</v>
      </c>
      <c r="AV2816">
        <v>0</v>
      </c>
      <c r="AW2816">
        <v>0</v>
      </c>
      <c r="AX2816">
        <v>1</v>
      </c>
    </row>
    <row r="2817" spans="1:50" x14ac:dyDescent="0.25">
      <c r="A2817" s="36">
        <v>5900934</v>
      </c>
      <c r="B2817" s="36">
        <v>55770</v>
      </c>
      <c r="C2817" t="s">
        <v>64</v>
      </c>
      <c r="D2817">
        <v>1295</v>
      </c>
      <c r="E2817">
        <v>1942</v>
      </c>
      <c r="F2817" s="1">
        <v>38465</v>
      </c>
      <c r="G2817" s="1">
        <v>38468</v>
      </c>
      <c r="H2817">
        <v>4</v>
      </c>
      <c r="I2817">
        <v>2005</v>
      </c>
      <c r="J2817">
        <v>-38.5</v>
      </c>
      <c r="K2817">
        <v>-179.5</v>
      </c>
      <c r="L2817" t="s">
        <v>1623</v>
      </c>
      <c r="M2817" t="s">
        <v>597</v>
      </c>
      <c r="N2817" s="1">
        <v>41976</v>
      </c>
      <c r="O2817">
        <v>-48.498199999999997</v>
      </c>
      <c r="P2817">
        <v>-151.93</v>
      </c>
      <c r="Q2817" t="s">
        <v>3</v>
      </c>
      <c r="R2817" t="s">
        <v>637</v>
      </c>
      <c r="S2817" t="s">
        <v>638</v>
      </c>
      <c r="T2817" t="s">
        <v>8</v>
      </c>
      <c r="U2817" t="s">
        <v>7</v>
      </c>
      <c r="V2817">
        <v>3511.002</v>
      </c>
      <c r="W2817">
        <v>0.53</v>
      </c>
      <c r="X2817">
        <v>1</v>
      </c>
      <c r="Y2817">
        <v>326</v>
      </c>
      <c r="Z2817">
        <v>300</v>
      </c>
      <c r="AA2817">
        <v>1482</v>
      </c>
      <c r="AB2817">
        <v>0</v>
      </c>
      <c r="AC2817">
        <v>253</v>
      </c>
      <c r="AD2817">
        <v>1000</v>
      </c>
      <c r="AE2817">
        <v>2000</v>
      </c>
      <c r="AF2817">
        <v>0</v>
      </c>
      <c r="AG2817">
        <v>0</v>
      </c>
      <c r="AH2817">
        <v>0</v>
      </c>
      <c r="AI2817">
        <v>0</v>
      </c>
      <c r="AJ2817">
        <v>0</v>
      </c>
      <c r="AK2817">
        <v>0</v>
      </c>
      <c r="AL2817">
        <v>0</v>
      </c>
      <c r="AM2817">
        <v>0</v>
      </c>
      <c r="AN2817">
        <v>0</v>
      </c>
      <c r="AO2817">
        <v>0</v>
      </c>
      <c r="AP2817">
        <v>0</v>
      </c>
      <c r="AQ2817">
        <v>0</v>
      </c>
      <c r="AR2817">
        <v>0</v>
      </c>
      <c r="AS2817">
        <v>0</v>
      </c>
      <c r="AT2817">
        <v>0</v>
      </c>
      <c r="AU2817">
        <v>0</v>
      </c>
      <c r="AV2817">
        <v>0</v>
      </c>
      <c r="AW2817">
        <v>0</v>
      </c>
      <c r="AX2817">
        <v>1</v>
      </c>
    </row>
    <row r="2818" spans="1:50" x14ac:dyDescent="0.25">
      <c r="A2818" s="36">
        <v>3900508</v>
      </c>
      <c r="B2818" s="36">
        <v>39515</v>
      </c>
      <c r="C2818" t="s">
        <v>64</v>
      </c>
      <c r="D2818">
        <v>2645</v>
      </c>
      <c r="E2818">
        <v>3133</v>
      </c>
      <c r="F2818" s="1">
        <v>39417</v>
      </c>
      <c r="G2818" s="1">
        <v>39423</v>
      </c>
      <c r="H2818">
        <v>12</v>
      </c>
      <c r="I2818">
        <v>2007</v>
      </c>
      <c r="J2818">
        <v>-39.700000000000003</v>
      </c>
      <c r="K2818">
        <v>-179.999</v>
      </c>
      <c r="L2818" t="s">
        <v>1623</v>
      </c>
      <c r="M2818" t="s">
        <v>597</v>
      </c>
      <c r="N2818" s="1">
        <v>41970</v>
      </c>
      <c r="O2818">
        <v>-47.2547</v>
      </c>
      <c r="P2818">
        <v>-112.2176</v>
      </c>
      <c r="Q2818" t="s">
        <v>3</v>
      </c>
      <c r="R2818" t="s">
        <v>637</v>
      </c>
      <c r="S2818" t="s">
        <v>638</v>
      </c>
      <c r="T2818" t="s">
        <v>8</v>
      </c>
      <c r="U2818" t="s">
        <v>7</v>
      </c>
      <c r="V2818">
        <v>2553.2451000000001</v>
      </c>
      <c r="W2818">
        <v>0.64</v>
      </c>
      <c r="X2818">
        <v>1</v>
      </c>
      <c r="Y2818">
        <v>252</v>
      </c>
      <c r="Z2818">
        <v>215</v>
      </c>
      <c r="AA2818">
        <v>1975</v>
      </c>
      <c r="AB2818">
        <v>0</v>
      </c>
      <c r="AC2818">
        <v>244</v>
      </c>
      <c r="AD2818">
        <v>1000</v>
      </c>
      <c r="AE2818">
        <v>2000</v>
      </c>
      <c r="AF2818">
        <v>0</v>
      </c>
      <c r="AG2818">
        <v>0</v>
      </c>
      <c r="AH2818">
        <v>0</v>
      </c>
      <c r="AI2818">
        <v>0</v>
      </c>
      <c r="AJ2818">
        <v>0</v>
      </c>
      <c r="AK2818">
        <v>0</v>
      </c>
      <c r="AL2818">
        <v>0</v>
      </c>
      <c r="AM2818">
        <v>0</v>
      </c>
      <c r="AN2818">
        <v>0</v>
      </c>
      <c r="AO2818">
        <v>0</v>
      </c>
      <c r="AP2818">
        <v>0</v>
      </c>
      <c r="AQ2818">
        <v>0</v>
      </c>
      <c r="AR2818">
        <v>0</v>
      </c>
      <c r="AS2818">
        <v>0</v>
      </c>
      <c r="AT2818">
        <v>0</v>
      </c>
      <c r="AU2818">
        <v>0</v>
      </c>
      <c r="AV2818">
        <v>0</v>
      </c>
      <c r="AW2818">
        <v>0</v>
      </c>
      <c r="AX2818">
        <v>1</v>
      </c>
    </row>
    <row r="2819" spans="1:50" x14ac:dyDescent="0.25">
      <c r="A2819" s="36">
        <v>1900728</v>
      </c>
      <c r="B2819" s="36">
        <v>39504</v>
      </c>
      <c r="C2819" t="s">
        <v>64</v>
      </c>
      <c r="D2819">
        <v>2630</v>
      </c>
      <c r="E2819">
        <v>3111</v>
      </c>
      <c r="F2819" s="1">
        <v>39412</v>
      </c>
      <c r="G2819" s="1">
        <v>39415</v>
      </c>
      <c r="H2819">
        <v>11</v>
      </c>
      <c r="I2819">
        <v>2007</v>
      </c>
      <c r="J2819">
        <v>-36.2498</v>
      </c>
      <c r="K2819">
        <v>-160.001</v>
      </c>
      <c r="L2819" t="s">
        <v>1623</v>
      </c>
      <c r="M2819" t="s">
        <v>597</v>
      </c>
      <c r="N2819" s="1">
        <v>41976</v>
      </c>
      <c r="O2819">
        <v>-32.505400000000002</v>
      </c>
      <c r="P2819">
        <v>-171.50710000000001</v>
      </c>
      <c r="Q2819" t="s">
        <v>3</v>
      </c>
      <c r="R2819" t="s">
        <v>637</v>
      </c>
      <c r="S2819" t="s">
        <v>638</v>
      </c>
      <c r="T2819" t="s">
        <v>8</v>
      </c>
      <c r="U2819" t="s">
        <v>7</v>
      </c>
      <c r="V2819">
        <v>2564.0030000000002</v>
      </c>
      <c r="W2819">
        <v>0.64</v>
      </c>
      <c r="X2819">
        <v>1</v>
      </c>
      <c r="Y2819">
        <v>253</v>
      </c>
      <c r="Z2819">
        <v>229</v>
      </c>
      <c r="AA2819">
        <v>1979</v>
      </c>
      <c r="AB2819">
        <v>0</v>
      </c>
      <c r="AC2819">
        <v>244</v>
      </c>
      <c r="AD2819">
        <v>1000</v>
      </c>
      <c r="AE2819">
        <v>2000</v>
      </c>
      <c r="AF2819">
        <v>0</v>
      </c>
      <c r="AG2819">
        <v>0</v>
      </c>
      <c r="AH2819">
        <v>0</v>
      </c>
      <c r="AI2819">
        <v>0</v>
      </c>
      <c r="AJ2819">
        <v>0</v>
      </c>
      <c r="AK2819">
        <v>0</v>
      </c>
      <c r="AL2819">
        <v>0</v>
      </c>
      <c r="AM2819">
        <v>0</v>
      </c>
      <c r="AN2819">
        <v>0</v>
      </c>
      <c r="AO2819">
        <v>0</v>
      </c>
      <c r="AP2819">
        <v>0</v>
      </c>
      <c r="AQ2819">
        <v>0</v>
      </c>
      <c r="AR2819">
        <v>0</v>
      </c>
      <c r="AS2819">
        <v>0</v>
      </c>
      <c r="AT2819">
        <v>0</v>
      </c>
      <c r="AU2819">
        <v>0</v>
      </c>
      <c r="AV2819">
        <v>0</v>
      </c>
      <c r="AW2819">
        <v>0</v>
      </c>
      <c r="AX2819">
        <v>1</v>
      </c>
    </row>
    <row r="2820" spans="1:50" x14ac:dyDescent="0.25">
      <c r="A2820" s="36">
        <v>1900726</v>
      </c>
      <c r="B2820" s="36">
        <v>39506</v>
      </c>
      <c r="C2820" t="s">
        <v>64</v>
      </c>
      <c r="D2820">
        <v>2628</v>
      </c>
      <c r="E2820">
        <v>3134</v>
      </c>
      <c r="F2820" s="1">
        <v>39397</v>
      </c>
      <c r="G2820" s="1">
        <v>39399</v>
      </c>
      <c r="H2820">
        <v>11</v>
      </c>
      <c r="I2820">
        <v>2007</v>
      </c>
      <c r="J2820">
        <v>-27</v>
      </c>
      <c r="K2820">
        <v>-95</v>
      </c>
      <c r="L2820" t="s">
        <v>1623</v>
      </c>
      <c r="M2820" t="s">
        <v>597</v>
      </c>
      <c r="N2820" s="1">
        <v>41971</v>
      </c>
      <c r="O2820">
        <v>-27.398499999999999</v>
      </c>
      <c r="P2820">
        <v>-111.1802</v>
      </c>
      <c r="Q2820" t="s">
        <v>3</v>
      </c>
      <c r="R2820" t="s">
        <v>637</v>
      </c>
      <c r="S2820" t="s">
        <v>638</v>
      </c>
      <c r="T2820" t="s">
        <v>8</v>
      </c>
      <c r="U2820" t="s">
        <v>7</v>
      </c>
      <c r="V2820">
        <v>2574.0032000000001</v>
      </c>
      <c r="W2820">
        <v>0.48</v>
      </c>
      <c r="X2820">
        <v>1</v>
      </c>
      <c r="Y2820">
        <v>254</v>
      </c>
      <c r="Z2820">
        <v>226</v>
      </c>
      <c r="AA2820">
        <v>1979</v>
      </c>
      <c r="AB2820">
        <v>0</v>
      </c>
      <c r="AC2820">
        <v>244</v>
      </c>
      <c r="AD2820">
        <v>1000</v>
      </c>
      <c r="AE2820">
        <v>2000</v>
      </c>
      <c r="AF2820">
        <v>0</v>
      </c>
      <c r="AG2820">
        <v>0</v>
      </c>
      <c r="AH2820">
        <v>0</v>
      </c>
      <c r="AI2820">
        <v>0</v>
      </c>
      <c r="AJ2820">
        <v>0</v>
      </c>
      <c r="AK2820">
        <v>0</v>
      </c>
      <c r="AL2820">
        <v>0</v>
      </c>
      <c r="AM2820">
        <v>0</v>
      </c>
      <c r="AN2820">
        <v>0</v>
      </c>
      <c r="AO2820">
        <v>0</v>
      </c>
      <c r="AP2820">
        <v>0</v>
      </c>
      <c r="AQ2820">
        <v>0</v>
      </c>
      <c r="AR2820">
        <v>0</v>
      </c>
      <c r="AS2820">
        <v>0</v>
      </c>
      <c r="AT2820">
        <v>0</v>
      </c>
      <c r="AU2820">
        <v>0</v>
      </c>
      <c r="AV2820">
        <v>0</v>
      </c>
      <c r="AW2820">
        <v>0</v>
      </c>
      <c r="AX2820">
        <v>1</v>
      </c>
    </row>
    <row r="2821" spans="1:50" x14ac:dyDescent="0.25">
      <c r="A2821" s="36">
        <v>4900347</v>
      </c>
      <c r="B2821" s="36">
        <v>55779</v>
      </c>
      <c r="C2821" t="s">
        <v>64</v>
      </c>
      <c r="D2821">
        <v>1554</v>
      </c>
      <c r="E2821">
        <v>1985</v>
      </c>
      <c r="F2821" s="1">
        <v>38744</v>
      </c>
      <c r="G2821" s="1">
        <v>38747</v>
      </c>
      <c r="H2821">
        <v>1</v>
      </c>
      <c r="I2821">
        <v>2006</v>
      </c>
      <c r="J2821">
        <v>21.2</v>
      </c>
      <c r="K2821">
        <v>-129</v>
      </c>
      <c r="L2821" t="s">
        <v>1623</v>
      </c>
      <c r="M2821" t="s">
        <v>597</v>
      </c>
      <c r="N2821" s="1">
        <v>41972</v>
      </c>
      <c r="O2821">
        <v>21.675000000000001</v>
      </c>
      <c r="P2821">
        <v>-149.58709999999999</v>
      </c>
      <c r="Q2821" t="s">
        <v>3</v>
      </c>
      <c r="R2821" t="s">
        <v>637</v>
      </c>
      <c r="S2821" t="s">
        <v>638</v>
      </c>
      <c r="T2821" t="s">
        <v>8</v>
      </c>
      <c r="U2821" t="s">
        <v>7</v>
      </c>
      <c r="V2821">
        <v>3228.4908</v>
      </c>
      <c r="W2821">
        <v>0.3</v>
      </c>
      <c r="X2821">
        <v>1</v>
      </c>
      <c r="Y2821">
        <v>305</v>
      </c>
      <c r="Z2821">
        <v>284</v>
      </c>
      <c r="AA2821">
        <v>1484</v>
      </c>
      <c r="AB2821">
        <v>0</v>
      </c>
      <c r="AC2821">
        <v>254</v>
      </c>
      <c r="AD2821">
        <v>1000</v>
      </c>
      <c r="AE2821">
        <v>2000</v>
      </c>
      <c r="AF2821">
        <v>0</v>
      </c>
      <c r="AG2821">
        <v>0</v>
      </c>
      <c r="AH2821">
        <v>0</v>
      </c>
      <c r="AI2821">
        <v>0</v>
      </c>
      <c r="AJ2821">
        <v>0</v>
      </c>
      <c r="AK2821">
        <v>0</v>
      </c>
      <c r="AL2821">
        <v>0</v>
      </c>
      <c r="AM2821">
        <v>0</v>
      </c>
      <c r="AN2821">
        <v>0</v>
      </c>
      <c r="AO2821">
        <v>0</v>
      </c>
      <c r="AP2821">
        <v>0</v>
      </c>
      <c r="AQ2821">
        <v>0</v>
      </c>
      <c r="AR2821">
        <v>0</v>
      </c>
      <c r="AS2821">
        <v>0</v>
      </c>
      <c r="AT2821">
        <v>0</v>
      </c>
      <c r="AU2821">
        <v>0</v>
      </c>
      <c r="AV2821">
        <v>0</v>
      </c>
      <c r="AW2821">
        <v>0</v>
      </c>
      <c r="AX2821">
        <v>1</v>
      </c>
    </row>
    <row r="2822" spans="1:50" x14ac:dyDescent="0.25">
      <c r="A2822" s="36">
        <v>2900133</v>
      </c>
      <c r="B2822" s="36">
        <v>67246</v>
      </c>
      <c r="C2822" t="s">
        <v>64</v>
      </c>
      <c r="D2822">
        <v>2625</v>
      </c>
      <c r="E2822">
        <v>3217</v>
      </c>
      <c r="F2822" s="1">
        <v>39414</v>
      </c>
      <c r="G2822" s="1">
        <v>39415</v>
      </c>
      <c r="H2822">
        <v>11</v>
      </c>
      <c r="I2822">
        <v>2007</v>
      </c>
      <c r="J2822">
        <v>-37.35</v>
      </c>
      <c r="K2822">
        <v>-165</v>
      </c>
      <c r="L2822" t="s">
        <v>1623</v>
      </c>
      <c r="M2822" t="s">
        <v>597</v>
      </c>
      <c r="N2822" s="1">
        <v>41967</v>
      </c>
      <c r="O2822">
        <v>-63.638599999999997</v>
      </c>
      <c r="P2822">
        <v>-83.259900000000002</v>
      </c>
      <c r="Q2822" t="s">
        <v>3</v>
      </c>
      <c r="R2822" t="s">
        <v>637</v>
      </c>
      <c r="S2822" t="s">
        <v>638</v>
      </c>
      <c r="T2822" t="s">
        <v>8</v>
      </c>
      <c r="U2822" t="s">
        <v>7</v>
      </c>
      <c r="V2822">
        <v>2553.0005999999998</v>
      </c>
      <c r="W2822">
        <v>0.64</v>
      </c>
      <c r="X2822">
        <v>1</v>
      </c>
      <c r="Y2822">
        <v>246</v>
      </c>
      <c r="Z2822">
        <v>230</v>
      </c>
      <c r="AA2822">
        <v>1973</v>
      </c>
      <c r="AB2822">
        <v>0</v>
      </c>
      <c r="AC2822">
        <v>244</v>
      </c>
      <c r="AD2822">
        <v>1000</v>
      </c>
      <c r="AE2822">
        <v>2000</v>
      </c>
      <c r="AF2822">
        <v>0</v>
      </c>
      <c r="AG2822">
        <v>0</v>
      </c>
      <c r="AH2822">
        <v>0</v>
      </c>
      <c r="AI2822">
        <v>0</v>
      </c>
      <c r="AJ2822">
        <v>0</v>
      </c>
      <c r="AK2822">
        <v>0</v>
      </c>
      <c r="AL2822">
        <v>0</v>
      </c>
      <c r="AM2822">
        <v>0</v>
      </c>
      <c r="AN2822">
        <v>0</v>
      </c>
      <c r="AO2822">
        <v>0</v>
      </c>
      <c r="AP2822">
        <v>0</v>
      </c>
      <c r="AQ2822">
        <v>0</v>
      </c>
      <c r="AR2822">
        <v>0</v>
      </c>
      <c r="AS2822">
        <v>0</v>
      </c>
      <c r="AT2822">
        <v>0</v>
      </c>
      <c r="AU2822">
        <v>0</v>
      </c>
      <c r="AV2822">
        <v>0</v>
      </c>
      <c r="AW2822">
        <v>0</v>
      </c>
      <c r="AX2822">
        <v>1</v>
      </c>
    </row>
    <row r="2823" spans="1:50" x14ac:dyDescent="0.25">
      <c r="A2823" s="36">
        <v>5900957</v>
      </c>
      <c r="B2823" s="36">
        <v>55753</v>
      </c>
      <c r="C2823" t="s">
        <v>64</v>
      </c>
      <c r="D2823">
        <v>1286</v>
      </c>
      <c r="E2823">
        <v>1909</v>
      </c>
      <c r="F2823" s="1">
        <v>38516</v>
      </c>
      <c r="G2823" s="1">
        <v>38519</v>
      </c>
      <c r="H2823">
        <v>6</v>
      </c>
      <c r="I2823">
        <v>2005</v>
      </c>
      <c r="J2823">
        <v>-22.62</v>
      </c>
      <c r="K2823">
        <v>-172.39</v>
      </c>
      <c r="L2823" t="s">
        <v>1623</v>
      </c>
      <c r="M2823" t="s">
        <v>597</v>
      </c>
      <c r="N2823" s="1">
        <v>41974</v>
      </c>
      <c r="O2823">
        <v>-23.516999999999999</v>
      </c>
      <c r="P2823">
        <v>169.18049999999999</v>
      </c>
      <c r="Q2823" t="s">
        <v>3</v>
      </c>
      <c r="R2823" t="s">
        <v>637</v>
      </c>
      <c r="S2823" t="s">
        <v>638</v>
      </c>
      <c r="T2823" t="s">
        <v>8</v>
      </c>
      <c r="U2823" t="s">
        <v>7</v>
      </c>
      <c r="V2823">
        <v>3458.3631</v>
      </c>
      <c r="W2823">
        <v>0.53</v>
      </c>
      <c r="X2823">
        <v>1</v>
      </c>
      <c r="Y2823">
        <v>314</v>
      </c>
      <c r="Z2823">
        <v>266</v>
      </c>
      <c r="AA2823">
        <v>1977</v>
      </c>
      <c r="AB2823">
        <v>0</v>
      </c>
      <c r="AC2823">
        <v>253</v>
      </c>
      <c r="AD2823">
        <v>1000</v>
      </c>
      <c r="AE2823">
        <v>2000</v>
      </c>
      <c r="AF2823">
        <v>0</v>
      </c>
      <c r="AG2823">
        <v>0</v>
      </c>
      <c r="AH2823">
        <v>0</v>
      </c>
      <c r="AI2823">
        <v>0</v>
      </c>
      <c r="AJ2823">
        <v>0</v>
      </c>
      <c r="AK2823">
        <v>0</v>
      </c>
      <c r="AL2823">
        <v>0</v>
      </c>
      <c r="AM2823">
        <v>0</v>
      </c>
      <c r="AN2823">
        <v>0</v>
      </c>
      <c r="AO2823">
        <v>0</v>
      </c>
      <c r="AP2823">
        <v>0</v>
      </c>
      <c r="AQ2823">
        <v>0</v>
      </c>
      <c r="AR2823">
        <v>0</v>
      </c>
      <c r="AS2823">
        <v>0</v>
      </c>
      <c r="AT2823">
        <v>0</v>
      </c>
      <c r="AU2823">
        <v>0</v>
      </c>
      <c r="AV2823">
        <v>0</v>
      </c>
      <c r="AW2823">
        <v>0</v>
      </c>
      <c r="AX2823">
        <v>1</v>
      </c>
    </row>
    <row r="2824" spans="1:50" x14ac:dyDescent="0.25">
      <c r="A2824" s="36">
        <v>5900955</v>
      </c>
      <c r="B2824" s="36">
        <v>55766</v>
      </c>
      <c r="C2824" t="s">
        <v>64</v>
      </c>
      <c r="D2824">
        <v>1292</v>
      </c>
      <c r="E2824">
        <v>1939</v>
      </c>
      <c r="F2824" s="1">
        <v>38513</v>
      </c>
      <c r="G2824" s="1">
        <v>38519</v>
      </c>
      <c r="H2824">
        <v>6</v>
      </c>
      <c r="I2824">
        <v>2005</v>
      </c>
      <c r="J2824">
        <v>-14</v>
      </c>
      <c r="K2824">
        <v>-170.8</v>
      </c>
      <c r="L2824" t="s">
        <v>1623</v>
      </c>
      <c r="M2824" t="s">
        <v>597</v>
      </c>
      <c r="N2824" s="1">
        <v>41971</v>
      </c>
      <c r="O2824">
        <v>-8.7157999999999998</v>
      </c>
      <c r="P2824">
        <v>154.62299999999999</v>
      </c>
      <c r="Q2824" t="s">
        <v>3</v>
      </c>
      <c r="R2824" t="s">
        <v>637</v>
      </c>
      <c r="S2824" t="s">
        <v>638</v>
      </c>
      <c r="T2824" t="s">
        <v>8</v>
      </c>
      <c r="U2824" t="s">
        <v>7</v>
      </c>
      <c r="V2824">
        <v>3458.4827</v>
      </c>
      <c r="W2824">
        <v>0.53</v>
      </c>
      <c r="X2824">
        <v>1</v>
      </c>
      <c r="Y2824">
        <v>327</v>
      </c>
      <c r="Z2824">
        <v>296</v>
      </c>
      <c r="AA2824">
        <v>1978</v>
      </c>
      <c r="AB2824">
        <v>0</v>
      </c>
      <c r="AC2824">
        <v>253</v>
      </c>
      <c r="AD2824">
        <v>1000</v>
      </c>
      <c r="AE2824">
        <v>2000</v>
      </c>
      <c r="AF2824">
        <v>0</v>
      </c>
      <c r="AG2824">
        <v>0</v>
      </c>
      <c r="AH2824">
        <v>0</v>
      </c>
      <c r="AI2824">
        <v>0</v>
      </c>
      <c r="AJ2824">
        <v>0</v>
      </c>
      <c r="AK2824">
        <v>0</v>
      </c>
      <c r="AL2824">
        <v>0</v>
      </c>
      <c r="AM2824">
        <v>0</v>
      </c>
      <c r="AN2824">
        <v>0</v>
      </c>
      <c r="AO2824">
        <v>0</v>
      </c>
      <c r="AP2824">
        <v>0</v>
      </c>
      <c r="AQ2824">
        <v>0</v>
      </c>
      <c r="AR2824">
        <v>0</v>
      </c>
      <c r="AS2824">
        <v>0</v>
      </c>
      <c r="AT2824">
        <v>0</v>
      </c>
      <c r="AU2824">
        <v>0</v>
      </c>
      <c r="AV2824">
        <v>0</v>
      </c>
      <c r="AW2824">
        <v>0</v>
      </c>
      <c r="AX2824">
        <v>1</v>
      </c>
    </row>
    <row r="2825" spans="1:50" x14ac:dyDescent="0.25">
      <c r="A2825" s="36">
        <v>5900953</v>
      </c>
      <c r="B2825" s="36">
        <v>55757</v>
      </c>
      <c r="C2825" t="s">
        <v>64</v>
      </c>
      <c r="D2825">
        <v>1290</v>
      </c>
      <c r="E2825">
        <v>1913</v>
      </c>
      <c r="F2825" s="1">
        <v>38510</v>
      </c>
      <c r="G2825" s="1">
        <v>38519</v>
      </c>
      <c r="H2825">
        <v>6</v>
      </c>
      <c r="I2825">
        <v>2005</v>
      </c>
      <c r="J2825">
        <v>-4</v>
      </c>
      <c r="K2825">
        <v>-168.25</v>
      </c>
      <c r="L2825" t="s">
        <v>1623</v>
      </c>
      <c r="M2825" t="s">
        <v>597</v>
      </c>
      <c r="N2825" s="1">
        <v>41968</v>
      </c>
      <c r="O2825">
        <v>-18.578499999999998</v>
      </c>
      <c r="P2825">
        <v>175.01050000000001</v>
      </c>
      <c r="Q2825" t="s">
        <v>3</v>
      </c>
      <c r="R2825" t="s">
        <v>637</v>
      </c>
      <c r="S2825" t="s">
        <v>638</v>
      </c>
      <c r="T2825" t="s">
        <v>8</v>
      </c>
      <c r="U2825" t="s">
        <v>7</v>
      </c>
      <c r="V2825">
        <v>3458.7244000000001</v>
      </c>
      <c r="W2825">
        <v>0.53</v>
      </c>
      <c r="X2825">
        <v>1</v>
      </c>
      <c r="Y2825">
        <v>321</v>
      </c>
      <c r="Z2825">
        <v>296</v>
      </c>
      <c r="AA2825">
        <v>1979</v>
      </c>
      <c r="AB2825">
        <v>0</v>
      </c>
      <c r="AC2825">
        <v>253</v>
      </c>
      <c r="AD2825">
        <v>1000</v>
      </c>
      <c r="AE2825">
        <v>2000</v>
      </c>
      <c r="AF2825">
        <v>0</v>
      </c>
      <c r="AG2825">
        <v>0</v>
      </c>
      <c r="AH2825">
        <v>0</v>
      </c>
      <c r="AI2825">
        <v>0</v>
      </c>
      <c r="AJ2825">
        <v>0</v>
      </c>
      <c r="AK2825">
        <v>0</v>
      </c>
      <c r="AL2825">
        <v>0</v>
      </c>
      <c r="AM2825">
        <v>0</v>
      </c>
      <c r="AN2825">
        <v>0</v>
      </c>
      <c r="AO2825">
        <v>0</v>
      </c>
      <c r="AP2825">
        <v>0</v>
      </c>
      <c r="AQ2825">
        <v>0</v>
      </c>
      <c r="AR2825">
        <v>0</v>
      </c>
      <c r="AS2825">
        <v>0</v>
      </c>
      <c r="AT2825">
        <v>0</v>
      </c>
      <c r="AU2825">
        <v>0</v>
      </c>
      <c r="AV2825">
        <v>0</v>
      </c>
      <c r="AW2825">
        <v>0</v>
      </c>
      <c r="AX2825">
        <v>1</v>
      </c>
    </row>
    <row r="2826" spans="1:50" x14ac:dyDescent="0.25">
      <c r="A2826" s="36">
        <v>5900949</v>
      </c>
      <c r="B2826" s="36">
        <v>55758</v>
      </c>
      <c r="C2826" t="s">
        <v>64</v>
      </c>
      <c r="D2826">
        <v>1265</v>
      </c>
      <c r="E2826">
        <v>1951</v>
      </c>
      <c r="F2826" s="1">
        <v>38502</v>
      </c>
      <c r="G2826" s="1">
        <v>38505</v>
      </c>
      <c r="H2826">
        <v>5</v>
      </c>
      <c r="I2826">
        <v>2005</v>
      </c>
      <c r="J2826">
        <v>18.457999999999998</v>
      </c>
      <c r="K2826">
        <v>-169.964</v>
      </c>
      <c r="L2826" t="s">
        <v>1623</v>
      </c>
      <c r="M2826" t="s">
        <v>597</v>
      </c>
      <c r="N2826" s="1">
        <v>41970</v>
      </c>
      <c r="O2826">
        <v>22.9254</v>
      </c>
      <c r="P2826">
        <v>-178.41640000000001</v>
      </c>
      <c r="Q2826" t="s">
        <v>3</v>
      </c>
      <c r="R2826" t="s">
        <v>637</v>
      </c>
      <c r="S2826" t="s">
        <v>638</v>
      </c>
      <c r="T2826" t="s">
        <v>8</v>
      </c>
      <c r="U2826" t="s">
        <v>7</v>
      </c>
      <c r="V2826">
        <v>3468.5102000000002</v>
      </c>
      <c r="W2826">
        <v>0.53</v>
      </c>
      <c r="X2826">
        <v>1</v>
      </c>
      <c r="Y2826">
        <v>329</v>
      </c>
      <c r="Z2826">
        <v>297</v>
      </c>
      <c r="AA2826">
        <v>1484</v>
      </c>
      <c r="AB2826">
        <v>0</v>
      </c>
      <c r="AC2826">
        <v>253</v>
      </c>
      <c r="AD2826">
        <v>1000</v>
      </c>
      <c r="AE2826">
        <v>2000</v>
      </c>
      <c r="AF2826">
        <v>0</v>
      </c>
      <c r="AG2826">
        <v>0</v>
      </c>
      <c r="AH2826">
        <v>0</v>
      </c>
      <c r="AI2826">
        <v>0</v>
      </c>
      <c r="AJ2826">
        <v>0</v>
      </c>
      <c r="AK2826">
        <v>0</v>
      </c>
      <c r="AL2826">
        <v>0</v>
      </c>
      <c r="AM2826">
        <v>0</v>
      </c>
      <c r="AN2826">
        <v>0</v>
      </c>
      <c r="AO2826">
        <v>0</v>
      </c>
      <c r="AP2826">
        <v>0</v>
      </c>
      <c r="AQ2826">
        <v>0</v>
      </c>
      <c r="AR2826">
        <v>0</v>
      </c>
      <c r="AS2826">
        <v>0</v>
      </c>
      <c r="AT2826">
        <v>0</v>
      </c>
      <c r="AU2826">
        <v>0</v>
      </c>
      <c r="AV2826">
        <v>0</v>
      </c>
      <c r="AW2826">
        <v>0</v>
      </c>
      <c r="AX2826">
        <v>1</v>
      </c>
    </row>
    <row r="2827" spans="1:50" x14ac:dyDescent="0.25">
      <c r="A2827" s="36">
        <v>5900948</v>
      </c>
      <c r="B2827" s="36">
        <v>55759</v>
      </c>
      <c r="C2827" t="s">
        <v>64</v>
      </c>
      <c r="D2827">
        <v>1266</v>
      </c>
      <c r="E2827">
        <v>1952</v>
      </c>
      <c r="F2827" s="1">
        <v>38500</v>
      </c>
      <c r="G2827" s="1">
        <v>38503</v>
      </c>
      <c r="H2827">
        <v>5</v>
      </c>
      <c r="I2827">
        <v>2005</v>
      </c>
      <c r="J2827">
        <v>19.96</v>
      </c>
      <c r="K2827">
        <v>-164</v>
      </c>
      <c r="L2827" t="s">
        <v>1623</v>
      </c>
      <c r="M2827" t="s">
        <v>597</v>
      </c>
      <c r="N2827" s="1">
        <v>41969</v>
      </c>
      <c r="O2827">
        <v>20.0213</v>
      </c>
      <c r="P2827">
        <v>-170.67509999999999</v>
      </c>
      <c r="Q2827" t="s">
        <v>3</v>
      </c>
      <c r="R2827" t="s">
        <v>637</v>
      </c>
      <c r="S2827" t="s">
        <v>638</v>
      </c>
      <c r="T2827" t="s">
        <v>8</v>
      </c>
      <c r="U2827" t="s">
        <v>7</v>
      </c>
      <c r="V2827">
        <v>3469.1097</v>
      </c>
      <c r="W2827">
        <v>0.53</v>
      </c>
      <c r="X2827">
        <v>1</v>
      </c>
      <c r="Y2827">
        <v>329</v>
      </c>
      <c r="Z2827">
        <v>299</v>
      </c>
      <c r="AA2827">
        <v>1977</v>
      </c>
      <c r="AB2827">
        <v>0</v>
      </c>
      <c r="AC2827">
        <v>253</v>
      </c>
      <c r="AD2827">
        <v>1000</v>
      </c>
      <c r="AE2827">
        <v>2000</v>
      </c>
      <c r="AF2827">
        <v>0</v>
      </c>
      <c r="AG2827">
        <v>0</v>
      </c>
      <c r="AH2827">
        <v>0</v>
      </c>
      <c r="AI2827">
        <v>0</v>
      </c>
      <c r="AJ2827">
        <v>0</v>
      </c>
      <c r="AK2827">
        <v>0</v>
      </c>
      <c r="AL2827">
        <v>0</v>
      </c>
      <c r="AM2827">
        <v>0</v>
      </c>
      <c r="AN2827">
        <v>0</v>
      </c>
      <c r="AO2827">
        <v>0</v>
      </c>
      <c r="AP2827">
        <v>0</v>
      </c>
      <c r="AQ2827">
        <v>0</v>
      </c>
      <c r="AR2827">
        <v>0</v>
      </c>
      <c r="AS2827">
        <v>0</v>
      </c>
      <c r="AT2827">
        <v>0</v>
      </c>
      <c r="AU2827">
        <v>0</v>
      </c>
      <c r="AV2827">
        <v>0</v>
      </c>
      <c r="AW2827">
        <v>0</v>
      </c>
      <c r="AX2827">
        <v>1</v>
      </c>
    </row>
    <row r="2828" spans="1:50" x14ac:dyDescent="0.25">
      <c r="A2828" s="36">
        <v>5900947</v>
      </c>
      <c r="B2828" s="36">
        <v>55754</v>
      </c>
      <c r="C2828" t="s">
        <v>64</v>
      </c>
      <c r="D2828">
        <v>1287</v>
      </c>
      <c r="E2828">
        <v>1910</v>
      </c>
      <c r="F2828" s="1">
        <v>38487</v>
      </c>
      <c r="G2828" s="1">
        <v>38488</v>
      </c>
      <c r="H2828">
        <v>5</v>
      </c>
      <c r="I2828">
        <v>2005</v>
      </c>
      <c r="J2828">
        <v>15</v>
      </c>
      <c r="K2828">
        <v>-152.5</v>
      </c>
      <c r="L2828" t="s">
        <v>1623</v>
      </c>
      <c r="M2828" t="s">
        <v>597</v>
      </c>
      <c r="N2828" s="1">
        <v>41967</v>
      </c>
      <c r="O2828">
        <v>19.905100000000001</v>
      </c>
      <c r="P2828">
        <v>-159.08090000000001</v>
      </c>
      <c r="Q2828" t="s">
        <v>3</v>
      </c>
      <c r="R2828" t="s">
        <v>637</v>
      </c>
      <c r="S2828" t="s">
        <v>638</v>
      </c>
      <c r="T2828" t="s">
        <v>8</v>
      </c>
      <c r="U2828" t="s">
        <v>7</v>
      </c>
      <c r="V2828">
        <v>3480.4623000000001</v>
      </c>
      <c r="W2828">
        <v>0.53</v>
      </c>
      <c r="X2828">
        <v>1</v>
      </c>
      <c r="Y2828">
        <v>330</v>
      </c>
      <c r="Z2828">
        <v>269</v>
      </c>
      <c r="AA2828">
        <v>1978</v>
      </c>
      <c r="AB2828">
        <v>0</v>
      </c>
      <c r="AC2828">
        <v>253</v>
      </c>
      <c r="AD2828">
        <v>1000</v>
      </c>
      <c r="AE2828">
        <v>2000</v>
      </c>
      <c r="AF2828">
        <v>0</v>
      </c>
      <c r="AG2828">
        <v>0</v>
      </c>
      <c r="AH2828">
        <v>0</v>
      </c>
      <c r="AI2828">
        <v>0</v>
      </c>
      <c r="AJ2828">
        <v>0</v>
      </c>
      <c r="AK2828">
        <v>0</v>
      </c>
      <c r="AL2828">
        <v>0</v>
      </c>
      <c r="AM2828">
        <v>0</v>
      </c>
      <c r="AN2828">
        <v>0</v>
      </c>
      <c r="AO2828">
        <v>0</v>
      </c>
      <c r="AP2828">
        <v>0</v>
      </c>
      <c r="AQ2828">
        <v>0</v>
      </c>
      <c r="AR2828">
        <v>0</v>
      </c>
      <c r="AS2828">
        <v>0</v>
      </c>
      <c r="AT2828">
        <v>0</v>
      </c>
      <c r="AU2828">
        <v>0</v>
      </c>
      <c r="AV2828">
        <v>0</v>
      </c>
      <c r="AW2828">
        <v>0</v>
      </c>
      <c r="AX2828">
        <v>1</v>
      </c>
    </row>
    <row r="2829" spans="1:50" x14ac:dyDescent="0.25">
      <c r="A2829" s="36">
        <v>5900944</v>
      </c>
      <c r="B2829" s="36">
        <v>55769</v>
      </c>
      <c r="C2829" t="s">
        <v>64</v>
      </c>
      <c r="D2829">
        <v>1294</v>
      </c>
      <c r="E2829">
        <v>1941</v>
      </c>
      <c r="F2829" s="1">
        <v>38485</v>
      </c>
      <c r="G2829" s="1">
        <v>38485</v>
      </c>
      <c r="H2829">
        <v>5</v>
      </c>
      <c r="I2829">
        <v>2005</v>
      </c>
      <c r="J2829">
        <v>-4.0083000000000002</v>
      </c>
      <c r="K2829">
        <v>-147.48169999999999</v>
      </c>
      <c r="L2829" t="s">
        <v>1623</v>
      </c>
      <c r="M2829" t="s">
        <v>597</v>
      </c>
      <c r="N2829" s="1">
        <v>41974</v>
      </c>
      <c r="O2829">
        <v>10.130100000000001</v>
      </c>
      <c r="P2829">
        <v>-136.3501</v>
      </c>
      <c r="Q2829" t="s">
        <v>3</v>
      </c>
      <c r="R2829" t="s">
        <v>637</v>
      </c>
      <c r="S2829" t="s">
        <v>638</v>
      </c>
      <c r="T2829" t="s">
        <v>8</v>
      </c>
      <c r="U2829" t="s">
        <v>7</v>
      </c>
      <c r="V2829">
        <v>3489.75</v>
      </c>
      <c r="W2829">
        <v>0.53</v>
      </c>
      <c r="X2829">
        <v>1</v>
      </c>
      <c r="Y2829">
        <v>324</v>
      </c>
      <c r="Z2829">
        <v>308</v>
      </c>
      <c r="AA2829">
        <v>1979</v>
      </c>
      <c r="AB2829">
        <v>0</v>
      </c>
      <c r="AC2829">
        <v>253</v>
      </c>
      <c r="AD2829">
        <v>1000</v>
      </c>
      <c r="AE2829">
        <v>2000</v>
      </c>
      <c r="AF2829">
        <v>0</v>
      </c>
      <c r="AG2829">
        <v>0</v>
      </c>
      <c r="AH2829">
        <v>0</v>
      </c>
      <c r="AI2829">
        <v>0</v>
      </c>
      <c r="AJ2829">
        <v>0</v>
      </c>
      <c r="AK2829">
        <v>0</v>
      </c>
      <c r="AL2829">
        <v>0</v>
      </c>
      <c r="AM2829">
        <v>0</v>
      </c>
      <c r="AN2829">
        <v>0</v>
      </c>
      <c r="AO2829">
        <v>0</v>
      </c>
      <c r="AP2829">
        <v>0</v>
      </c>
      <c r="AQ2829">
        <v>0</v>
      </c>
      <c r="AR2829">
        <v>0</v>
      </c>
      <c r="AS2829">
        <v>0</v>
      </c>
      <c r="AT2829">
        <v>0</v>
      </c>
      <c r="AU2829">
        <v>0</v>
      </c>
      <c r="AV2829">
        <v>0</v>
      </c>
      <c r="AW2829">
        <v>0</v>
      </c>
      <c r="AX2829">
        <v>1</v>
      </c>
    </row>
    <row r="2830" spans="1:50" x14ac:dyDescent="0.25">
      <c r="A2830" s="36">
        <v>5900943</v>
      </c>
      <c r="B2830" s="36">
        <v>55768</v>
      </c>
      <c r="C2830" t="s">
        <v>64</v>
      </c>
      <c r="D2830">
        <v>1293</v>
      </c>
      <c r="E2830">
        <v>1940</v>
      </c>
      <c r="F2830" s="1">
        <v>38483</v>
      </c>
      <c r="G2830" s="1">
        <v>38484</v>
      </c>
      <c r="H2830">
        <v>5</v>
      </c>
      <c r="I2830">
        <v>2005</v>
      </c>
      <c r="J2830">
        <v>-2</v>
      </c>
      <c r="K2830">
        <v>-147.5</v>
      </c>
      <c r="L2830" t="s">
        <v>1623</v>
      </c>
      <c r="M2830" t="s">
        <v>597</v>
      </c>
      <c r="N2830" s="1">
        <v>41973</v>
      </c>
      <c r="O2830">
        <v>-3.9908000000000001</v>
      </c>
      <c r="P2830">
        <v>-176.00550000000001</v>
      </c>
      <c r="Q2830" t="s">
        <v>3</v>
      </c>
      <c r="R2830" t="s">
        <v>637</v>
      </c>
      <c r="S2830" t="s">
        <v>638</v>
      </c>
      <c r="T2830" t="s">
        <v>8</v>
      </c>
      <c r="U2830" t="s">
        <v>7</v>
      </c>
      <c r="V2830">
        <v>3490.3778000000002</v>
      </c>
      <c r="W2830">
        <v>0.53</v>
      </c>
      <c r="X2830">
        <v>1</v>
      </c>
      <c r="Y2830">
        <v>325</v>
      </c>
      <c r="Z2830">
        <v>302</v>
      </c>
      <c r="AA2830">
        <v>1683</v>
      </c>
      <c r="AB2830">
        <v>0</v>
      </c>
      <c r="AC2830">
        <v>253</v>
      </c>
      <c r="AD2830">
        <v>1000</v>
      </c>
      <c r="AE2830">
        <v>2000</v>
      </c>
      <c r="AF2830">
        <v>0</v>
      </c>
      <c r="AG2830">
        <v>0</v>
      </c>
      <c r="AH2830">
        <v>0</v>
      </c>
      <c r="AI2830">
        <v>0</v>
      </c>
      <c r="AJ2830">
        <v>0</v>
      </c>
      <c r="AK2830">
        <v>0</v>
      </c>
      <c r="AL2830">
        <v>0</v>
      </c>
      <c r="AM2830">
        <v>0</v>
      </c>
      <c r="AN2830">
        <v>0</v>
      </c>
      <c r="AO2830">
        <v>0</v>
      </c>
      <c r="AP2830">
        <v>0</v>
      </c>
      <c r="AQ2830">
        <v>0</v>
      </c>
      <c r="AR2830">
        <v>0</v>
      </c>
      <c r="AS2830">
        <v>0</v>
      </c>
      <c r="AT2830">
        <v>0</v>
      </c>
      <c r="AU2830">
        <v>0</v>
      </c>
      <c r="AV2830">
        <v>0</v>
      </c>
      <c r="AW2830">
        <v>0</v>
      </c>
      <c r="AX2830">
        <v>1</v>
      </c>
    </row>
    <row r="2831" spans="1:50" x14ac:dyDescent="0.25">
      <c r="A2831" s="36">
        <v>5900942</v>
      </c>
      <c r="B2831" s="36">
        <v>55761</v>
      </c>
      <c r="C2831" t="s">
        <v>64</v>
      </c>
      <c r="D2831">
        <v>1280</v>
      </c>
      <c r="E2831">
        <v>1954</v>
      </c>
      <c r="F2831" s="1">
        <v>38482</v>
      </c>
      <c r="G2831" s="1">
        <v>38483</v>
      </c>
      <c r="H2831">
        <v>5</v>
      </c>
      <c r="I2831">
        <v>2005</v>
      </c>
      <c r="J2831">
        <v>-9</v>
      </c>
      <c r="K2831">
        <v>-147.5</v>
      </c>
      <c r="L2831" t="s">
        <v>1623</v>
      </c>
      <c r="M2831" t="s">
        <v>597</v>
      </c>
      <c r="N2831" s="1">
        <v>41971</v>
      </c>
      <c r="O2831">
        <v>-10.925000000000001</v>
      </c>
      <c r="P2831">
        <v>-170.80369999999999</v>
      </c>
      <c r="Q2831" t="s">
        <v>3</v>
      </c>
      <c r="R2831" t="s">
        <v>637</v>
      </c>
      <c r="S2831" t="s">
        <v>638</v>
      </c>
      <c r="T2831" t="s">
        <v>8</v>
      </c>
      <c r="U2831" t="s">
        <v>7</v>
      </c>
      <c r="V2831">
        <v>3489.5074</v>
      </c>
      <c r="W2831">
        <v>0.53</v>
      </c>
      <c r="X2831">
        <v>1</v>
      </c>
      <c r="Y2831">
        <v>328</v>
      </c>
      <c r="Z2831">
        <v>298</v>
      </c>
      <c r="AA2831">
        <v>1487</v>
      </c>
      <c r="AB2831">
        <v>0</v>
      </c>
      <c r="AC2831">
        <v>253</v>
      </c>
      <c r="AD2831">
        <v>1000</v>
      </c>
      <c r="AE2831">
        <v>2000</v>
      </c>
      <c r="AF2831">
        <v>0</v>
      </c>
      <c r="AG2831">
        <v>0</v>
      </c>
      <c r="AH2831">
        <v>0</v>
      </c>
      <c r="AI2831">
        <v>0</v>
      </c>
      <c r="AJ2831">
        <v>0</v>
      </c>
      <c r="AK2831">
        <v>0</v>
      </c>
      <c r="AL2831">
        <v>0</v>
      </c>
      <c r="AM2831">
        <v>0</v>
      </c>
      <c r="AN2831">
        <v>0</v>
      </c>
      <c r="AO2831">
        <v>0</v>
      </c>
      <c r="AP2831">
        <v>0</v>
      </c>
      <c r="AQ2831">
        <v>0</v>
      </c>
      <c r="AR2831">
        <v>0</v>
      </c>
      <c r="AS2831">
        <v>0</v>
      </c>
      <c r="AT2831">
        <v>0</v>
      </c>
      <c r="AU2831">
        <v>0</v>
      </c>
      <c r="AV2831">
        <v>0</v>
      </c>
      <c r="AW2831">
        <v>0</v>
      </c>
      <c r="AX2831">
        <v>1</v>
      </c>
    </row>
    <row r="2832" spans="1:50" x14ac:dyDescent="0.25">
      <c r="A2832" s="36">
        <v>5900939</v>
      </c>
      <c r="B2832" s="36">
        <v>55752</v>
      </c>
      <c r="C2832" t="s">
        <v>64</v>
      </c>
      <c r="D2832">
        <v>1284</v>
      </c>
      <c r="E2832">
        <v>1908</v>
      </c>
      <c r="F2832" s="1">
        <v>38474</v>
      </c>
      <c r="G2832" s="1">
        <v>38475</v>
      </c>
      <c r="H2832">
        <v>5</v>
      </c>
      <c r="I2832">
        <v>2005</v>
      </c>
      <c r="J2832">
        <v>-21</v>
      </c>
      <c r="K2832">
        <v>-151</v>
      </c>
      <c r="L2832" t="s">
        <v>1623</v>
      </c>
      <c r="M2832" t="s">
        <v>597</v>
      </c>
      <c r="N2832" s="1">
        <v>41974</v>
      </c>
      <c r="O2832">
        <v>-28.153700000000001</v>
      </c>
      <c r="P2832">
        <v>168.88380000000001</v>
      </c>
      <c r="Q2832" t="s">
        <v>3</v>
      </c>
      <c r="R2832" t="s">
        <v>637</v>
      </c>
      <c r="S2832" t="s">
        <v>638</v>
      </c>
      <c r="T2832" t="s">
        <v>8</v>
      </c>
      <c r="U2832" t="s">
        <v>7</v>
      </c>
      <c r="V2832">
        <v>3500.7325999999998</v>
      </c>
      <c r="W2832">
        <v>0.53</v>
      </c>
      <c r="X2832">
        <v>1</v>
      </c>
      <c r="Y2832">
        <v>325</v>
      </c>
      <c r="Z2832">
        <v>300</v>
      </c>
      <c r="AA2832">
        <v>1928</v>
      </c>
      <c r="AB2832">
        <v>0</v>
      </c>
      <c r="AC2832">
        <v>253</v>
      </c>
      <c r="AD2832">
        <v>1000</v>
      </c>
      <c r="AE2832">
        <v>2000</v>
      </c>
      <c r="AF2832">
        <v>0</v>
      </c>
      <c r="AG2832">
        <v>0</v>
      </c>
      <c r="AH2832">
        <v>0</v>
      </c>
      <c r="AI2832">
        <v>0</v>
      </c>
      <c r="AJ2832">
        <v>0</v>
      </c>
      <c r="AK2832">
        <v>0</v>
      </c>
      <c r="AL2832">
        <v>0</v>
      </c>
      <c r="AM2832">
        <v>0</v>
      </c>
      <c r="AN2832">
        <v>0</v>
      </c>
      <c r="AO2832">
        <v>0</v>
      </c>
      <c r="AP2832">
        <v>0</v>
      </c>
      <c r="AQ2832">
        <v>0</v>
      </c>
      <c r="AR2832">
        <v>0</v>
      </c>
      <c r="AS2832">
        <v>0</v>
      </c>
      <c r="AT2832">
        <v>0</v>
      </c>
      <c r="AU2832">
        <v>0</v>
      </c>
      <c r="AV2832">
        <v>0</v>
      </c>
      <c r="AW2832">
        <v>0</v>
      </c>
      <c r="AX2832">
        <v>1</v>
      </c>
    </row>
    <row r="2833" spans="1:50" x14ac:dyDescent="0.25">
      <c r="A2833" s="36">
        <v>5900938</v>
      </c>
      <c r="B2833" s="36">
        <v>55763</v>
      </c>
      <c r="C2833" t="s">
        <v>64</v>
      </c>
      <c r="D2833">
        <v>1282</v>
      </c>
      <c r="E2833">
        <v>1956</v>
      </c>
      <c r="F2833" s="1">
        <v>38472</v>
      </c>
      <c r="G2833" s="1">
        <v>38474</v>
      </c>
      <c r="H2833">
        <v>4</v>
      </c>
      <c r="I2833">
        <v>2005</v>
      </c>
      <c r="J2833">
        <v>-21</v>
      </c>
      <c r="K2833">
        <v>-160</v>
      </c>
      <c r="L2833" t="s">
        <v>1623</v>
      </c>
      <c r="M2833" t="s">
        <v>597</v>
      </c>
      <c r="N2833" s="1">
        <v>41972</v>
      </c>
      <c r="O2833">
        <v>-19.136199999999999</v>
      </c>
      <c r="P2833">
        <v>158.1617</v>
      </c>
      <c r="Q2833" t="s">
        <v>3</v>
      </c>
      <c r="R2833" t="s">
        <v>637</v>
      </c>
      <c r="S2833" t="s">
        <v>638</v>
      </c>
      <c r="T2833" t="s">
        <v>8</v>
      </c>
      <c r="U2833" t="s">
        <v>7</v>
      </c>
      <c r="V2833">
        <v>3500.9250000000002</v>
      </c>
      <c r="W2833">
        <v>0.53</v>
      </c>
      <c r="X2833">
        <v>1</v>
      </c>
      <c r="Y2833">
        <v>332</v>
      </c>
      <c r="Z2833">
        <v>300</v>
      </c>
      <c r="AA2833">
        <v>1929</v>
      </c>
      <c r="AB2833">
        <v>0</v>
      </c>
      <c r="AC2833">
        <v>253</v>
      </c>
      <c r="AD2833">
        <v>1000</v>
      </c>
      <c r="AE2833">
        <v>2000</v>
      </c>
      <c r="AF2833">
        <v>0</v>
      </c>
      <c r="AG2833">
        <v>0</v>
      </c>
      <c r="AH2833">
        <v>0</v>
      </c>
      <c r="AI2833">
        <v>0</v>
      </c>
      <c r="AJ2833">
        <v>0</v>
      </c>
      <c r="AK2833">
        <v>0</v>
      </c>
      <c r="AL2833">
        <v>0</v>
      </c>
      <c r="AM2833">
        <v>0</v>
      </c>
      <c r="AN2833">
        <v>0</v>
      </c>
      <c r="AO2833">
        <v>0</v>
      </c>
      <c r="AP2833">
        <v>0</v>
      </c>
      <c r="AQ2833">
        <v>0</v>
      </c>
      <c r="AR2833">
        <v>0</v>
      </c>
      <c r="AS2833">
        <v>0</v>
      </c>
      <c r="AT2833">
        <v>0</v>
      </c>
      <c r="AU2833">
        <v>0</v>
      </c>
      <c r="AV2833">
        <v>0</v>
      </c>
      <c r="AW2833">
        <v>0</v>
      </c>
      <c r="AX2833">
        <v>1</v>
      </c>
    </row>
    <row r="2834" spans="1:50" x14ac:dyDescent="0.25">
      <c r="A2834" s="36">
        <v>5900935</v>
      </c>
      <c r="B2834" s="36">
        <v>55771</v>
      </c>
      <c r="C2834" t="s">
        <v>64</v>
      </c>
      <c r="D2834">
        <v>1296</v>
      </c>
      <c r="E2834">
        <v>1943</v>
      </c>
      <c r="F2834" s="1">
        <v>38467</v>
      </c>
      <c r="G2834" s="1">
        <v>38468</v>
      </c>
      <c r="H2834">
        <v>4</v>
      </c>
      <c r="I2834">
        <v>2005</v>
      </c>
      <c r="J2834">
        <v>-29.5</v>
      </c>
      <c r="K2834">
        <v>-175.76</v>
      </c>
      <c r="L2834" t="s">
        <v>1623</v>
      </c>
      <c r="M2834" t="s">
        <v>597</v>
      </c>
      <c r="N2834" s="1">
        <v>41967</v>
      </c>
      <c r="O2834">
        <v>-48.430700000000002</v>
      </c>
      <c r="P2834">
        <v>-153.02260000000001</v>
      </c>
      <c r="Q2834" t="s">
        <v>3</v>
      </c>
      <c r="R2834" t="s">
        <v>637</v>
      </c>
      <c r="S2834" t="s">
        <v>638</v>
      </c>
      <c r="T2834" t="s">
        <v>8</v>
      </c>
      <c r="U2834" t="s">
        <v>7</v>
      </c>
      <c r="V2834">
        <v>3500.7586000000001</v>
      </c>
      <c r="W2834">
        <v>0.53</v>
      </c>
      <c r="X2834">
        <v>1</v>
      </c>
      <c r="Y2834">
        <v>327</v>
      </c>
      <c r="Z2834">
        <v>295</v>
      </c>
      <c r="AA2834">
        <v>1976</v>
      </c>
      <c r="AB2834">
        <v>0</v>
      </c>
      <c r="AC2834">
        <v>253</v>
      </c>
      <c r="AD2834">
        <v>1000</v>
      </c>
      <c r="AE2834">
        <v>2000</v>
      </c>
      <c r="AF2834">
        <v>0</v>
      </c>
      <c r="AG2834">
        <v>0</v>
      </c>
      <c r="AH2834">
        <v>0</v>
      </c>
      <c r="AI2834">
        <v>0</v>
      </c>
      <c r="AJ2834">
        <v>0</v>
      </c>
      <c r="AK2834">
        <v>0</v>
      </c>
      <c r="AL2834">
        <v>0</v>
      </c>
      <c r="AM2834">
        <v>0</v>
      </c>
      <c r="AN2834">
        <v>0</v>
      </c>
      <c r="AO2834">
        <v>0</v>
      </c>
      <c r="AP2834">
        <v>0</v>
      </c>
      <c r="AQ2834">
        <v>0</v>
      </c>
      <c r="AR2834">
        <v>0</v>
      </c>
      <c r="AS2834">
        <v>0</v>
      </c>
      <c r="AT2834">
        <v>0</v>
      </c>
      <c r="AU2834">
        <v>0</v>
      </c>
      <c r="AV2834">
        <v>0</v>
      </c>
      <c r="AW2834">
        <v>0</v>
      </c>
      <c r="AX2834">
        <v>1</v>
      </c>
    </row>
    <row r="2835" spans="1:50" x14ac:dyDescent="0.25">
      <c r="A2835" s="36">
        <v>2902114</v>
      </c>
      <c r="B2835" s="36">
        <v>10658</v>
      </c>
      <c r="C2835" t="s">
        <v>65</v>
      </c>
      <c r="D2835" t="s">
        <v>1640</v>
      </c>
      <c r="E2835" t="s">
        <v>1641</v>
      </c>
      <c r="F2835" s="1">
        <v>41602</v>
      </c>
      <c r="G2835" s="1">
        <v>41631</v>
      </c>
      <c r="H2835">
        <v>11</v>
      </c>
      <c r="I2835">
        <v>2013</v>
      </c>
      <c r="J2835">
        <v>15</v>
      </c>
      <c r="K2835">
        <v>90</v>
      </c>
      <c r="L2835" t="s">
        <v>1642</v>
      </c>
      <c r="M2835" t="s">
        <v>1643</v>
      </c>
      <c r="N2835" s="1">
        <v>41972</v>
      </c>
      <c r="O2835">
        <v>13.8887</v>
      </c>
      <c r="P2835">
        <v>89.342600000000004</v>
      </c>
      <c r="Q2835" t="s">
        <v>31</v>
      </c>
      <c r="R2835" t="s">
        <v>1306</v>
      </c>
      <c r="S2835" t="s">
        <v>1307</v>
      </c>
      <c r="T2835" t="s">
        <v>17</v>
      </c>
      <c r="U2835" t="s">
        <v>16</v>
      </c>
      <c r="V2835">
        <v>370.05529999999999</v>
      </c>
      <c r="W2835">
        <v>0.86</v>
      </c>
      <c r="X2835">
        <v>1</v>
      </c>
      <c r="Y2835">
        <v>61</v>
      </c>
      <c r="Z2835">
        <v>0</v>
      </c>
      <c r="AA2835">
        <v>0</v>
      </c>
      <c r="AB2835">
        <v>0</v>
      </c>
      <c r="AC2835">
        <v>120</v>
      </c>
      <c r="AD2835">
        <v>1000</v>
      </c>
      <c r="AE2835">
        <v>2000</v>
      </c>
      <c r="AF2835">
        <v>1</v>
      </c>
      <c r="AG2835">
        <v>1</v>
      </c>
      <c r="AH2835">
        <v>0</v>
      </c>
      <c r="AI2835">
        <v>0</v>
      </c>
      <c r="AJ2835">
        <v>0</v>
      </c>
      <c r="AK2835">
        <v>0</v>
      </c>
      <c r="AL2835">
        <v>1</v>
      </c>
      <c r="AM2835">
        <v>0</v>
      </c>
      <c r="AN2835">
        <v>0</v>
      </c>
      <c r="AO2835">
        <v>0</v>
      </c>
      <c r="AP2835">
        <v>0</v>
      </c>
      <c r="AQ2835">
        <v>0</v>
      </c>
      <c r="AR2835">
        <v>0</v>
      </c>
      <c r="AS2835">
        <v>0</v>
      </c>
      <c r="AT2835">
        <v>0</v>
      </c>
      <c r="AU2835">
        <v>0</v>
      </c>
      <c r="AV2835">
        <v>0</v>
      </c>
      <c r="AW2835">
        <v>0</v>
      </c>
      <c r="AX2835">
        <v>1</v>
      </c>
    </row>
    <row r="2836" spans="1:50" x14ac:dyDescent="0.25">
      <c r="A2836" s="36">
        <v>2902133</v>
      </c>
      <c r="B2836" s="36">
        <v>135406</v>
      </c>
      <c r="C2836" t="s">
        <v>64</v>
      </c>
      <c r="D2836" t="s">
        <v>1644</v>
      </c>
      <c r="E2836" t="s">
        <v>1645</v>
      </c>
      <c r="F2836" s="1">
        <v>41766</v>
      </c>
      <c r="G2836" s="1">
        <v>41768</v>
      </c>
      <c r="H2836">
        <v>5</v>
      </c>
      <c r="I2836">
        <v>2014</v>
      </c>
      <c r="J2836">
        <v>20.77</v>
      </c>
      <c r="K2836">
        <v>65.25</v>
      </c>
      <c r="L2836" t="s">
        <v>1642</v>
      </c>
      <c r="M2836" t="s">
        <v>1646</v>
      </c>
      <c r="N2836" s="1">
        <v>41968</v>
      </c>
      <c r="O2836">
        <v>20.792400000000001</v>
      </c>
      <c r="P2836">
        <v>65.047799999999995</v>
      </c>
      <c r="Q2836" t="s">
        <v>9</v>
      </c>
      <c r="R2836" t="s">
        <v>1306</v>
      </c>
      <c r="S2836" t="s">
        <v>1307</v>
      </c>
      <c r="T2836" t="s">
        <v>17</v>
      </c>
      <c r="U2836" t="s">
        <v>16</v>
      </c>
      <c r="V2836">
        <v>201.8768</v>
      </c>
      <c r="W2836">
        <v>0.91</v>
      </c>
      <c r="X2836">
        <v>0</v>
      </c>
      <c r="Y2836">
        <v>19</v>
      </c>
      <c r="Z2836">
        <v>0</v>
      </c>
      <c r="AA2836">
        <v>0</v>
      </c>
      <c r="AB2836">
        <v>0</v>
      </c>
      <c r="AC2836">
        <v>240</v>
      </c>
      <c r="AD2836">
        <v>1000</v>
      </c>
      <c r="AE2836">
        <v>2000</v>
      </c>
      <c r="AF2836">
        <v>0</v>
      </c>
      <c r="AG2836">
        <v>0</v>
      </c>
      <c r="AH2836">
        <v>0</v>
      </c>
      <c r="AI2836">
        <v>0</v>
      </c>
      <c r="AJ2836">
        <v>0</v>
      </c>
      <c r="AK2836">
        <v>0</v>
      </c>
      <c r="AL2836">
        <v>0</v>
      </c>
      <c r="AM2836">
        <v>0</v>
      </c>
      <c r="AN2836">
        <v>0</v>
      </c>
      <c r="AO2836">
        <v>0</v>
      </c>
      <c r="AP2836">
        <v>0</v>
      </c>
      <c r="AQ2836">
        <v>0</v>
      </c>
      <c r="AR2836">
        <v>0</v>
      </c>
      <c r="AS2836">
        <v>0</v>
      </c>
      <c r="AT2836">
        <v>0</v>
      </c>
      <c r="AU2836">
        <v>0</v>
      </c>
      <c r="AV2836">
        <v>0</v>
      </c>
      <c r="AW2836">
        <v>0</v>
      </c>
      <c r="AX2836">
        <v>1</v>
      </c>
    </row>
    <row r="2837" spans="1:50" x14ac:dyDescent="0.25">
      <c r="A2837" s="36">
        <v>2902132</v>
      </c>
      <c r="B2837" s="36">
        <v>135404</v>
      </c>
      <c r="C2837" t="s">
        <v>64</v>
      </c>
      <c r="D2837" t="s">
        <v>1647</v>
      </c>
      <c r="E2837" t="s">
        <v>1648</v>
      </c>
      <c r="F2837" s="1">
        <v>41766</v>
      </c>
      <c r="G2837" s="1">
        <v>41768</v>
      </c>
      <c r="H2837">
        <v>5</v>
      </c>
      <c r="I2837">
        <v>2014</v>
      </c>
      <c r="J2837">
        <v>20.8</v>
      </c>
      <c r="K2837">
        <v>65.33</v>
      </c>
      <c r="L2837" t="s">
        <v>1642</v>
      </c>
      <c r="M2837" t="s">
        <v>1649</v>
      </c>
      <c r="N2837" s="1">
        <v>41968</v>
      </c>
      <c r="O2837">
        <v>21.316700000000001</v>
      </c>
      <c r="P2837">
        <v>63.8673</v>
      </c>
      <c r="Q2837" t="s">
        <v>9</v>
      </c>
      <c r="R2837" t="s">
        <v>1306</v>
      </c>
      <c r="S2837" t="s">
        <v>1307</v>
      </c>
      <c r="T2837" t="s">
        <v>17</v>
      </c>
      <c r="U2837" t="s">
        <v>16</v>
      </c>
      <c r="V2837">
        <v>202.0856</v>
      </c>
      <c r="W2837">
        <v>0.91</v>
      </c>
      <c r="X2837">
        <v>0</v>
      </c>
      <c r="Y2837">
        <v>19</v>
      </c>
      <c r="Z2837">
        <v>0</v>
      </c>
      <c r="AA2837">
        <v>0</v>
      </c>
      <c r="AB2837">
        <v>0</v>
      </c>
      <c r="AC2837">
        <v>240</v>
      </c>
      <c r="AD2837">
        <v>1000</v>
      </c>
      <c r="AE2837">
        <v>2000</v>
      </c>
      <c r="AF2837">
        <v>0</v>
      </c>
      <c r="AG2837">
        <v>0</v>
      </c>
      <c r="AH2837">
        <v>0</v>
      </c>
      <c r="AI2837">
        <v>0</v>
      </c>
      <c r="AJ2837">
        <v>0</v>
      </c>
      <c r="AK2837">
        <v>0</v>
      </c>
      <c r="AL2837">
        <v>0</v>
      </c>
      <c r="AM2837">
        <v>0</v>
      </c>
      <c r="AN2837">
        <v>0</v>
      </c>
      <c r="AO2837">
        <v>0</v>
      </c>
      <c r="AP2837">
        <v>0</v>
      </c>
      <c r="AQ2837">
        <v>0</v>
      </c>
      <c r="AR2837">
        <v>0</v>
      </c>
      <c r="AS2837">
        <v>0</v>
      </c>
      <c r="AT2837">
        <v>1</v>
      </c>
      <c r="AU2837">
        <v>0</v>
      </c>
      <c r="AV2837">
        <v>0</v>
      </c>
      <c r="AW2837">
        <v>0</v>
      </c>
      <c r="AX2837">
        <v>1</v>
      </c>
    </row>
    <row r="2838" spans="1:50" x14ac:dyDescent="0.25">
      <c r="A2838" s="36">
        <v>2902102</v>
      </c>
      <c r="B2838" s="36">
        <v>130404</v>
      </c>
      <c r="C2838" t="s">
        <v>64</v>
      </c>
      <c r="D2838" t="s">
        <v>1650</v>
      </c>
      <c r="E2838" t="s">
        <v>1651</v>
      </c>
      <c r="F2838" s="1">
        <v>41470</v>
      </c>
      <c r="G2838" s="1">
        <v>41480</v>
      </c>
      <c r="H2838">
        <v>7</v>
      </c>
      <c r="I2838">
        <v>2013</v>
      </c>
      <c r="J2838">
        <v>-11.2</v>
      </c>
      <c r="K2838">
        <v>72</v>
      </c>
      <c r="L2838" t="s">
        <v>1642</v>
      </c>
      <c r="M2838" t="s">
        <v>1652</v>
      </c>
      <c r="N2838" s="1">
        <v>41972</v>
      </c>
      <c r="O2838">
        <v>-11.1799</v>
      </c>
      <c r="P2838">
        <v>64.535200000000003</v>
      </c>
      <c r="Q2838" t="s">
        <v>9</v>
      </c>
      <c r="R2838" t="s">
        <v>1306</v>
      </c>
      <c r="S2838" t="s">
        <v>1307</v>
      </c>
      <c r="T2838" t="s">
        <v>17</v>
      </c>
      <c r="U2838" t="s">
        <v>16</v>
      </c>
      <c r="V2838">
        <v>501.61900000000003</v>
      </c>
      <c r="W2838">
        <v>0.86</v>
      </c>
      <c r="X2838">
        <v>0</v>
      </c>
      <c r="Y2838">
        <v>51</v>
      </c>
      <c r="Z2838">
        <v>0</v>
      </c>
      <c r="AA2838">
        <v>0</v>
      </c>
      <c r="AB2838">
        <v>0</v>
      </c>
      <c r="AC2838">
        <v>240</v>
      </c>
      <c r="AD2838">
        <v>1000</v>
      </c>
      <c r="AE2838">
        <v>2000</v>
      </c>
      <c r="AF2838">
        <v>0</v>
      </c>
      <c r="AG2838">
        <v>0</v>
      </c>
      <c r="AH2838">
        <v>0</v>
      </c>
      <c r="AI2838">
        <v>0</v>
      </c>
      <c r="AJ2838">
        <v>0</v>
      </c>
      <c r="AK2838">
        <v>0</v>
      </c>
      <c r="AL2838">
        <v>0</v>
      </c>
      <c r="AM2838">
        <v>0</v>
      </c>
      <c r="AN2838">
        <v>0</v>
      </c>
      <c r="AO2838">
        <v>0</v>
      </c>
      <c r="AP2838">
        <v>0</v>
      </c>
      <c r="AQ2838">
        <v>0</v>
      </c>
      <c r="AR2838">
        <v>0</v>
      </c>
      <c r="AS2838">
        <v>0</v>
      </c>
      <c r="AT2838">
        <v>0</v>
      </c>
      <c r="AU2838">
        <v>0</v>
      </c>
      <c r="AV2838">
        <v>0</v>
      </c>
      <c r="AW2838">
        <v>0</v>
      </c>
      <c r="AX2838">
        <v>1</v>
      </c>
    </row>
    <row r="2839" spans="1:50" x14ac:dyDescent="0.25">
      <c r="A2839" s="36">
        <v>2902101</v>
      </c>
      <c r="B2839" s="36">
        <v>130422</v>
      </c>
      <c r="C2839" t="s">
        <v>64</v>
      </c>
      <c r="D2839" t="s">
        <v>1653</v>
      </c>
      <c r="E2839" t="s">
        <v>1654</v>
      </c>
      <c r="F2839" s="1">
        <v>41469</v>
      </c>
      <c r="G2839" s="1">
        <v>41480</v>
      </c>
      <c r="H2839">
        <v>7</v>
      </c>
      <c r="I2839">
        <v>2013</v>
      </c>
      <c r="J2839">
        <v>-10</v>
      </c>
      <c r="K2839">
        <v>77.5</v>
      </c>
      <c r="L2839" t="s">
        <v>1642</v>
      </c>
      <c r="M2839" t="s">
        <v>1652</v>
      </c>
      <c r="N2839" s="1">
        <v>41971</v>
      </c>
      <c r="O2839">
        <v>-10.378</v>
      </c>
      <c r="P2839">
        <v>69.173599999999993</v>
      </c>
      <c r="Q2839" t="s">
        <v>9</v>
      </c>
      <c r="R2839" t="s">
        <v>1306</v>
      </c>
      <c r="S2839" t="s">
        <v>1307</v>
      </c>
      <c r="T2839" t="s">
        <v>17</v>
      </c>
      <c r="U2839" t="s">
        <v>16</v>
      </c>
      <c r="V2839">
        <v>502.07299999999998</v>
      </c>
      <c r="W2839">
        <v>0.86</v>
      </c>
      <c r="X2839">
        <v>0</v>
      </c>
      <c r="Y2839">
        <v>43</v>
      </c>
      <c r="Z2839">
        <v>0</v>
      </c>
      <c r="AA2839">
        <v>0</v>
      </c>
      <c r="AB2839">
        <v>0</v>
      </c>
      <c r="AC2839">
        <v>240</v>
      </c>
      <c r="AD2839">
        <v>1000</v>
      </c>
      <c r="AE2839">
        <v>2000</v>
      </c>
      <c r="AF2839">
        <v>0</v>
      </c>
      <c r="AG2839">
        <v>0</v>
      </c>
      <c r="AH2839">
        <v>0</v>
      </c>
      <c r="AI2839">
        <v>0</v>
      </c>
      <c r="AJ2839">
        <v>0</v>
      </c>
      <c r="AK2839">
        <v>0</v>
      </c>
      <c r="AL2839">
        <v>0</v>
      </c>
      <c r="AM2839">
        <v>0</v>
      </c>
      <c r="AN2839">
        <v>0</v>
      </c>
      <c r="AO2839">
        <v>0</v>
      </c>
      <c r="AP2839">
        <v>0</v>
      </c>
      <c r="AQ2839">
        <v>0</v>
      </c>
      <c r="AR2839">
        <v>0</v>
      </c>
      <c r="AS2839">
        <v>0</v>
      </c>
      <c r="AT2839">
        <v>0</v>
      </c>
      <c r="AU2839">
        <v>0</v>
      </c>
      <c r="AV2839">
        <v>0</v>
      </c>
      <c r="AW2839">
        <v>0</v>
      </c>
      <c r="AX2839">
        <v>1</v>
      </c>
    </row>
    <row r="2840" spans="1:50" x14ac:dyDescent="0.25">
      <c r="A2840" s="36">
        <v>2902100</v>
      </c>
      <c r="B2840" s="36">
        <v>130407</v>
      </c>
      <c r="C2840" t="s">
        <v>64</v>
      </c>
      <c r="D2840" t="s">
        <v>1655</v>
      </c>
      <c r="E2840" t="s">
        <v>1309</v>
      </c>
      <c r="F2840" s="1">
        <v>41468</v>
      </c>
      <c r="G2840" s="1">
        <v>41480</v>
      </c>
      <c r="H2840">
        <v>7</v>
      </c>
      <c r="I2840">
        <v>2013</v>
      </c>
      <c r="J2840">
        <v>-8</v>
      </c>
      <c r="K2840">
        <v>80.5</v>
      </c>
      <c r="L2840" t="s">
        <v>1642</v>
      </c>
      <c r="M2840" t="s">
        <v>1652</v>
      </c>
      <c r="N2840" s="1">
        <v>41970</v>
      </c>
      <c r="O2840">
        <v>-9.0167000000000002</v>
      </c>
      <c r="P2840">
        <v>72.316100000000006</v>
      </c>
      <c r="Q2840" t="s">
        <v>9</v>
      </c>
      <c r="R2840" t="s">
        <v>1306</v>
      </c>
      <c r="S2840" t="s">
        <v>1307</v>
      </c>
      <c r="T2840" t="s">
        <v>17</v>
      </c>
      <c r="U2840" t="s">
        <v>16</v>
      </c>
      <c r="V2840">
        <v>502.05709999999999</v>
      </c>
      <c r="W2840">
        <v>0.86</v>
      </c>
      <c r="X2840">
        <v>0</v>
      </c>
      <c r="Y2840">
        <v>43</v>
      </c>
      <c r="Z2840">
        <v>0</v>
      </c>
      <c r="AA2840">
        <v>0</v>
      </c>
      <c r="AB2840">
        <v>0</v>
      </c>
      <c r="AC2840">
        <v>240</v>
      </c>
      <c r="AD2840">
        <v>1000</v>
      </c>
      <c r="AE2840">
        <v>2000</v>
      </c>
      <c r="AF2840">
        <v>0</v>
      </c>
      <c r="AG2840">
        <v>0</v>
      </c>
      <c r="AH2840">
        <v>0</v>
      </c>
      <c r="AI2840">
        <v>0</v>
      </c>
      <c r="AJ2840">
        <v>0</v>
      </c>
      <c r="AK2840">
        <v>0</v>
      </c>
      <c r="AL2840">
        <v>0</v>
      </c>
      <c r="AM2840">
        <v>0</v>
      </c>
      <c r="AN2840">
        <v>0</v>
      </c>
      <c r="AO2840">
        <v>0</v>
      </c>
      <c r="AP2840">
        <v>0</v>
      </c>
      <c r="AQ2840">
        <v>0</v>
      </c>
      <c r="AR2840">
        <v>0</v>
      </c>
      <c r="AS2840">
        <v>0</v>
      </c>
      <c r="AT2840">
        <v>1</v>
      </c>
      <c r="AU2840">
        <v>0</v>
      </c>
      <c r="AV2840">
        <v>0</v>
      </c>
      <c r="AW2840">
        <v>0</v>
      </c>
      <c r="AX2840">
        <v>1</v>
      </c>
    </row>
    <row r="2841" spans="1:50" x14ac:dyDescent="0.25">
      <c r="A2841" s="36">
        <v>2902099</v>
      </c>
      <c r="B2841" s="36">
        <v>130410</v>
      </c>
      <c r="C2841" t="s">
        <v>64</v>
      </c>
      <c r="D2841" t="s">
        <v>1656</v>
      </c>
      <c r="E2841" t="s">
        <v>1657</v>
      </c>
      <c r="F2841" s="1">
        <v>41467</v>
      </c>
      <c r="G2841" s="1">
        <v>41480</v>
      </c>
      <c r="H2841">
        <v>7</v>
      </c>
      <c r="I2841">
        <v>2013</v>
      </c>
      <c r="J2841">
        <v>-6</v>
      </c>
      <c r="K2841">
        <v>80.5</v>
      </c>
      <c r="L2841" t="s">
        <v>1642</v>
      </c>
      <c r="M2841" t="s">
        <v>1652</v>
      </c>
      <c r="N2841" s="1">
        <v>41969</v>
      </c>
      <c r="O2841">
        <v>-10.544700000000001</v>
      </c>
      <c r="P2841">
        <v>77.711699999999993</v>
      </c>
      <c r="Q2841" t="s">
        <v>9</v>
      </c>
      <c r="R2841" t="s">
        <v>1306</v>
      </c>
      <c r="S2841" t="s">
        <v>1307</v>
      </c>
      <c r="T2841" t="s">
        <v>17</v>
      </c>
      <c r="U2841" t="s">
        <v>16</v>
      </c>
      <c r="V2841">
        <v>502.35210000000001</v>
      </c>
      <c r="W2841">
        <v>0.86</v>
      </c>
      <c r="X2841">
        <v>0</v>
      </c>
      <c r="Y2841">
        <v>50</v>
      </c>
      <c r="Z2841">
        <v>0</v>
      </c>
      <c r="AA2841">
        <v>0</v>
      </c>
      <c r="AB2841">
        <v>0</v>
      </c>
      <c r="AC2841">
        <v>240</v>
      </c>
      <c r="AD2841">
        <v>1000</v>
      </c>
      <c r="AE2841">
        <v>2000</v>
      </c>
      <c r="AF2841">
        <v>0</v>
      </c>
      <c r="AG2841">
        <v>0</v>
      </c>
      <c r="AH2841">
        <v>0</v>
      </c>
      <c r="AI2841">
        <v>0</v>
      </c>
      <c r="AJ2841">
        <v>0</v>
      </c>
      <c r="AK2841">
        <v>0</v>
      </c>
      <c r="AL2841">
        <v>0</v>
      </c>
      <c r="AM2841">
        <v>0</v>
      </c>
      <c r="AN2841">
        <v>0</v>
      </c>
      <c r="AO2841">
        <v>0</v>
      </c>
      <c r="AP2841">
        <v>0</v>
      </c>
      <c r="AQ2841">
        <v>0</v>
      </c>
      <c r="AR2841">
        <v>0</v>
      </c>
      <c r="AS2841">
        <v>0</v>
      </c>
      <c r="AT2841">
        <v>0</v>
      </c>
      <c r="AU2841">
        <v>0</v>
      </c>
      <c r="AV2841">
        <v>0</v>
      </c>
      <c r="AW2841">
        <v>0</v>
      </c>
      <c r="AX2841">
        <v>1</v>
      </c>
    </row>
    <row r="2842" spans="1:50" x14ac:dyDescent="0.25">
      <c r="A2842" s="36">
        <v>2902098</v>
      </c>
      <c r="B2842" s="36">
        <v>130415</v>
      </c>
      <c r="C2842" t="s">
        <v>64</v>
      </c>
      <c r="D2842" t="s">
        <v>1658</v>
      </c>
      <c r="E2842" t="s">
        <v>1659</v>
      </c>
      <c r="F2842" s="1">
        <v>41466</v>
      </c>
      <c r="G2842" s="1">
        <v>41480</v>
      </c>
      <c r="H2842">
        <v>7</v>
      </c>
      <c r="I2842">
        <v>2013</v>
      </c>
      <c r="J2842">
        <v>-4</v>
      </c>
      <c r="K2842">
        <v>80.5</v>
      </c>
      <c r="L2842" t="s">
        <v>1642</v>
      </c>
      <c r="M2842" t="s">
        <v>1652</v>
      </c>
      <c r="N2842" s="1">
        <v>41968</v>
      </c>
      <c r="O2842">
        <v>-1.4505999999999999</v>
      </c>
      <c r="P2842">
        <v>83.001300000000001</v>
      </c>
      <c r="Q2842" t="s">
        <v>9</v>
      </c>
      <c r="R2842" t="s">
        <v>1306</v>
      </c>
      <c r="S2842" t="s">
        <v>1307</v>
      </c>
      <c r="T2842" t="s">
        <v>17</v>
      </c>
      <c r="U2842" t="s">
        <v>16</v>
      </c>
      <c r="V2842">
        <v>501.93720000000002</v>
      </c>
      <c r="W2842">
        <v>0.86</v>
      </c>
      <c r="X2842">
        <v>0</v>
      </c>
      <c r="Y2842">
        <v>50</v>
      </c>
      <c r="Z2842">
        <v>0</v>
      </c>
      <c r="AA2842">
        <v>0</v>
      </c>
      <c r="AB2842">
        <v>0</v>
      </c>
      <c r="AC2842">
        <v>240</v>
      </c>
      <c r="AD2842">
        <v>1000</v>
      </c>
      <c r="AE2842">
        <v>2000</v>
      </c>
      <c r="AF2842">
        <v>0</v>
      </c>
      <c r="AG2842">
        <v>0</v>
      </c>
      <c r="AH2842">
        <v>0</v>
      </c>
      <c r="AI2842">
        <v>0</v>
      </c>
      <c r="AJ2842">
        <v>0</v>
      </c>
      <c r="AK2842">
        <v>0</v>
      </c>
      <c r="AL2842">
        <v>0</v>
      </c>
      <c r="AM2842">
        <v>0</v>
      </c>
      <c r="AN2842">
        <v>0</v>
      </c>
      <c r="AO2842">
        <v>0</v>
      </c>
      <c r="AP2842">
        <v>0</v>
      </c>
      <c r="AQ2842">
        <v>0</v>
      </c>
      <c r="AR2842">
        <v>0</v>
      </c>
      <c r="AS2842">
        <v>0</v>
      </c>
      <c r="AT2842">
        <v>1</v>
      </c>
      <c r="AU2842">
        <v>0</v>
      </c>
      <c r="AV2842">
        <v>0</v>
      </c>
      <c r="AW2842">
        <v>0</v>
      </c>
      <c r="AX2842">
        <v>1</v>
      </c>
    </row>
    <row r="2843" spans="1:50" x14ac:dyDescent="0.25">
      <c r="A2843" s="36">
        <v>2902097</v>
      </c>
      <c r="B2843" s="36">
        <v>130413</v>
      </c>
      <c r="C2843" t="s">
        <v>64</v>
      </c>
      <c r="D2843" t="s">
        <v>1660</v>
      </c>
      <c r="E2843" t="s">
        <v>1661</v>
      </c>
      <c r="F2843" s="1">
        <v>41464</v>
      </c>
      <c r="G2843" s="1">
        <v>41480</v>
      </c>
      <c r="H2843">
        <v>7</v>
      </c>
      <c r="I2843">
        <v>2013</v>
      </c>
      <c r="J2843">
        <v>-2.5</v>
      </c>
      <c r="K2843">
        <v>80.5</v>
      </c>
      <c r="L2843" t="s">
        <v>1642</v>
      </c>
      <c r="M2843" t="s">
        <v>1652</v>
      </c>
      <c r="N2843" s="1">
        <v>41966</v>
      </c>
      <c r="O2843">
        <v>-2.0937999999999999</v>
      </c>
      <c r="P2843">
        <v>89.839200000000005</v>
      </c>
      <c r="Q2843" t="s">
        <v>9</v>
      </c>
      <c r="R2843" t="s">
        <v>1306</v>
      </c>
      <c r="S2843" t="s">
        <v>1307</v>
      </c>
      <c r="T2843" t="s">
        <v>17</v>
      </c>
      <c r="U2843" t="s">
        <v>16</v>
      </c>
      <c r="V2843">
        <v>501.83580000000001</v>
      </c>
      <c r="W2843">
        <v>0.86</v>
      </c>
      <c r="X2843">
        <v>0</v>
      </c>
      <c r="Y2843">
        <v>51</v>
      </c>
      <c r="Z2843">
        <v>0</v>
      </c>
      <c r="AA2843">
        <v>0</v>
      </c>
      <c r="AB2843">
        <v>0</v>
      </c>
      <c r="AC2843">
        <v>240</v>
      </c>
      <c r="AD2843">
        <v>1000</v>
      </c>
      <c r="AE2843">
        <v>2000</v>
      </c>
      <c r="AF2843">
        <v>0</v>
      </c>
      <c r="AG2843">
        <v>0</v>
      </c>
      <c r="AH2843">
        <v>0</v>
      </c>
      <c r="AI2843">
        <v>0</v>
      </c>
      <c r="AJ2843">
        <v>0</v>
      </c>
      <c r="AK2843">
        <v>0</v>
      </c>
      <c r="AL2843">
        <v>0</v>
      </c>
      <c r="AM2843">
        <v>0</v>
      </c>
      <c r="AN2843">
        <v>0</v>
      </c>
      <c r="AO2843">
        <v>0</v>
      </c>
      <c r="AP2843">
        <v>0</v>
      </c>
      <c r="AQ2843">
        <v>0</v>
      </c>
      <c r="AR2843">
        <v>0</v>
      </c>
      <c r="AS2843">
        <v>0</v>
      </c>
      <c r="AT2843">
        <v>1</v>
      </c>
      <c r="AU2843">
        <v>0</v>
      </c>
      <c r="AV2843">
        <v>0</v>
      </c>
      <c r="AW2843">
        <v>0</v>
      </c>
      <c r="AX2843">
        <v>1</v>
      </c>
    </row>
    <row r="2844" spans="1:50" x14ac:dyDescent="0.25">
      <c r="A2844" s="36">
        <v>2902096</v>
      </c>
      <c r="B2844" s="36">
        <v>130414</v>
      </c>
      <c r="C2844" t="s">
        <v>64</v>
      </c>
      <c r="D2844" t="s">
        <v>1662</v>
      </c>
      <c r="E2844" t="s">
        <v>1663</v>
      </c>
      <c r="F2844" s="1">
        <v>41463</v>
      </c>
      <c r="G2844" s="1">
        <v>41480</v>
      </c>
      <c r="H2844">
        <v>7</v>
      </c>
      <c r="I2844">
        <v>2013</v>
      </c>
      <c r="J2844">
        <v>-1.5</v>
      </c>
      <c r="K2844">
        <v>80.5</v>
      </c>
      <c r="L2844" t="s">
        <v>1642</v>
      </c>
      <c r="M2844" t="s">
        <v>1652</v>
      </c>
      <c r="N2844" s="1">
        <v>41975</v>
      </c>
      <c r="O2844">
        <v>-2.12</v>
      </c>
      <c r="P2844">
        <v>96.630499999999998</v>
      </c>
      <c r="Q2844" t="s">
        <v>9</v>
      </c>
      <c r="R2844" t="s">
        <v>1306</v>
      </c>
      <c r="S2844" t="s">
        <v>1307</v>
      </c>
      <c r="T2844" t="s">
        <v>17</v>
      </c>
      <c r="U2844" t="s">
        <v>16</v>
      </c>
      <c r="V2844">
        <v>511.666</v>
      </c>
      <c r="W2844">
        <v>0.86</v>
      </c>
      <c r="X2844">
        <v>0</v>
      </c>
      <c r="Y2844">
        <v>50</v>
      </c>
      <c r="Z2844">
        <v>0</v>
      </c>
      <c r="AA2844">
        <v>0</v>
      </c>
      <c r="AB2844">
        <v>0</v>
      </c>
      <c r="AC2844">
        <v>240</v>
      </c>
      <c r="AD2844">
        <v>1000</v>
      </c>
      <c r="AE2844">
        <v>2000</v>
      </c>
      <c r="AF2844">
        <v>0</v>
      </c>
      <c r="AG2844">
        <v>0</v>
      </c>
      <c r="AH2844">
        <v>0</v>
      </c>
      <c r="AI2844">
        <v>0</v>
      </c>
      <c r="AJ2844">
        <v>0</v>
      </c>
      <c r="AK2844">
        <v>0</v>
      </c>
      <c r="AL2844">
        <v>0</v>
      </c>
      <c r="AM2844">
        <v>0</v>
      </c>
      <c r="AN2844">
        <v>0</v>
      </c>
      <c r="AO2844">
        <v>0</v>
      </c>
      <c r="AP2844">
        <v>0</v>
      </c>
      <c r="AQ2844">
        <v>0</v>
      </c>
      <c r="AR2844">
        <v>0</v>
      </c>
      <c r="AS2844">
        <v>0</v>
      </c>
      <c r="AT2844">
        <v>1</v>
      </c>
      <c r="AU2844">
        <v>0</v>
      </c>
      <c r="AV2844">
        <v>0</v>
      </c>
      <c r="AW2844">
        <v>0</v>
      </c>
      <c r="AX2844">
        <v>1</v>
      </c>
    </row>
    <row r="2845" spans="1:50" x14ac:dyDescent="0.25">
      <c r="A2845" s="36">
        <v>2902095</v>
      </c>
      <c r="B2845" s="36">
        <v>130403</v>
      </c>
      <c r="C2845" t="s">
        <v>64</v>
      </c>
      <c r="D2845" t="s">
        <v>1664</v>
      </c>
      <c r="E2845" t="s">
        <v>1665</v>
      </c>
      <c r="F2845" s="1">
        <v>41462</v>
      </c>
      <c r="G2845" s="1">
        <v>41480</v>
      </c>
      <c r="H2845">
        <v>7</v>
      </c>
      <c r="I2845">
        <v>2013</v>
      </c>
      <c r="J2845">
        <v>0</v>
      </c>
      <c r="K2845">
        <v>80.5</v>
      </c>
      <c r="L2845" t="s">
        <v>1642</v>
      </c>
      <c r="M2845" t="s">
        <v>1652</v>
      </c>
      <c r="N2845" s="1">
        <v>41974</v>
      </c>
      <c r="O2845">
        <v>-0.30859999999999999</v>
      </c>
      <c r="P2845">
        <v>92.332300000000004</v>
      </c>
      <c r="Q2845" t="s">
        <v>9</v>
      </c>
      <c r="R2845" t="s">
        <v>1306</v>
      </c>
      <c r="S2845" t="s">
        <v>1307</v>
      </c>
      <c r="T2845" t="s">
        <v>17</v>
      </c>
      <c r="U2845" t="s">
        <v>16</v>
      </c>
      <c r="V2845">
        <v>511.66329999999999</v>
      </c>
      <c r="W2845">
        <v>0.86</v>
      </c>
      <c r="X2845">
        <v>0</v>
      </c>
      <c r="Y2845">
        <v>45</v>
      </c>
      <c r="Z2845">
        <v>0</v>
      </c>
      <c r="AA2845">
        <v>0</v>
      </c>
      <c r="AB2845">
        <v>0</v>
      </c>
      <c r="AC2845">
        <v>240</v>
      </c>
      <c r="AD2845">
        <v>1000</v>
      </c>
      <c r="AE2845">
        <v>2000</v>
      </c>
      <c r="AF2845">
        <v>0</v>
      </c>
      <c r="AG2845">
        <v>0</v>
      </c>
      <c r="AH2845">
        <v>0</v>
      </c>
      <c r="AI2845">
        <v>0</v>
      </c>
      <c r="AJ2845">
        <v>0</v>
      </c>
      <c r="AK2845">
        <v>0</v>
      </c>
      <c r="AL2845">
        <v>0</v>
      </c>
      <c r="AM2845">
        <v>0</v>
      </c>
      <c r="AN2845">
        <v>0</v>
      </c>
      <c r="AO2845">
        <v>0</v>
      </c>
      <c r="AP2845">
        <v>0</v>
      </c>
      <c r="AQ2845">
        <v>0</v>
      </c>
      <c r="AR2845">
        <v>0</v>
      </c>
      <c r="AS2845">
        <v>0</v>
      </c>
      <c r="AT2845">
        <v>1</v>
      </c>
      <c r="AU2845">
        <v>0</v>
      </c>
      <c r="AV2845">
        <v>0</v>
      </c>
      <c r="AW2845">
        <v>0</v>
      </c>
      <c r="AX2845">
        <v>1</v>
      </c>
    </row>
    <row r="2846" spans="1:50" x14ac:dyDescent="0.25">
      <c r="A2846" s="36">
        <v>2902094</v>
      </c>
      <c r="B2846" s="36">
        <v>130405</v>
      </c>
      <c r="C2846" t="s">
        <v>64</v>
      </c>
      <c r="D2846" t="s">
        <v>1666</v>
      </c>
      <c r="E2846" t="s">
        <v>1667</v>
      </c>
      <c r="F2846" s="1">
        <v>41461</v>
      </c>
      <c r="G2846" s="1">
        <v>41480</v>
      </c>
      <c r="H2846">
        <v>7</v>
      </c>
      <c r="I2846">
        <v>2013</v>
      </c>
      <c r="J2846">
        <v>1.5</v>
      </c>
      <c r="K2846">
        <v>80.5</v>
      </c>
      <c r="L2846" t="s">
        <v>1642</v>
      </c>
      <c r="M2846" t="s">
        <v>1652</v>
      </c>
      <c r="N2846" s="1">
        <v>41973</v>
      </c>
      <c r="O2846">
        <v>3.5910000000000002</v>
      </c>
      <c r="P2846">
        <v>77.955399999999997</v>
      </c>
      <c r="Q2846" t="s">
        <v>9</v>
      </c>
      <c r="R2846" t="s">
        <v>1306</v>
      </c>
      <c r="S2846" t="s">
        <v>1307</v>
      </c>
      <c r="T2846" t="s">
        <v>17</v>
      </c>
      <c r="U2846" t="s">
        <v>16</v>
      </c>
      <c r="V2846">
        <v>511.53710000000001</v>
      </c>
      <c r="W2846">
        <v>0.86</v>
      </c>
      <c r="X2846">
        <v>0</v>
      </c>
      <c r="Y2846">
        <v>52</v>
      </c>
      <c r="Z2846">
        <v>0</v>
      </c>
      <c r="AA2846">
        <v>0</v>
      </c>
      <c r="AB2846">
        <v>0</v>
      </c>
      <c r="AC2846">
        <v>240</v>
      </c>
      <c r="AD2846">
        <v>1000</v>
      </c>
      <c r="AE2846">
        <v>2000</v>
      </c>
      <c r="AF2846">
        <v>0</v>
      </c>
      <c r="AG2846">
        <v>0</v>
      </c>
      <c r="AH2846">
        <v>0</v>
      </c>
      <c r="AI2846">
        <v>0</v>
      </c>
      <c r="AJ2846">
        <v>0</v>
      </c>
      <c r="AK2846">
        <v>0</v>
      </c>
      <c r="AL2846">
        <v>0</v>
      </c>
      <c r="AM2846">
        <v>0</v>
      </c>
      <c r="AN2846">
        <v>0</v>
      </c>
      <c r="AO2846">
        <v>0</v>
      </c>
      <c r="AP2846">
        <v>0</v>
      </c>
      <c r="AQ2846">
        <v>0</v>
      </c>
      <c r="AR2846">
        <v>0</v>
      </c>
      <c r="AS2846">
        <v>0</v>
      </c>
      <c r="AT2846">
        <v>0</v>
      </c>
      <c r="AU2846">
        <v>0</v>
      </c>
      <c r="AV2846">
        <v>0</v>
      </c>
      <c r="AW2846">
        <v>0</v>
      </c>
      <c r="AX2846">
        <v>1</v>
      </c>
    </row>
    <row r="2847" spans="1:50" x14ac:dyDescent="0.25">
      <c r="A2847" s="36">
        <v>2902112</v>
      </c>
      <c r="B2847" s="36">
        <v>130421</v>
      </c>
      <c r="C2847" t="s">
        <v>64</v>
      </c>
      <c r="D2847" t="s">
        <v>1668</v>
      </c>
      <c r="E2847" t="s">
        <v>1669</v>
      </c>
      <c r="F2847" s="1">
        <v>41484</v>
      </c>
      <c r="G2847" s="1">
        <v>41486</v>
      </c>
      <c r="H2847">
        <v>7</v>
      </c>
      <c r="I2847">
        <v>2013</v>
      </c>
      <c r="J2847">
        <v>0</v>
      </c>
      <c r="K2847">
        <v>78</v>
      </c>
      <c r="L2847" t="s">
        <v>1642</v>
      </c>
      <c r="M2847" t="s">
        <v>1652</v>
      </c>
      <c r="N2847" s="1">
        <v>41966</v>
      </c>
      <c r="O2847">
        <v>0.13</v>
      </c>
      <c r="P2847">
        <v>87.494</v>
      </c>
      <c r="Q2847" t="s">
        <v>9</v>
      </c>
      <c r="R2847" t="s">
        <v>1306</v>
      </c>
      <c r="S2847" t="s">
        <v>1307</v>
      </c>
      <c r="T2847" t="s">
        <v>17</v>
      </c>
      <c r="U2847" t="s">
        <v>16</v>
      </c>
      <c r="V2847">
        <v>481.87810000000002</v>
      </c>
      <c r="W2847">
        <v>0.86</v>
      </c>
      <c r="X2847">
        <v>0</v>
      </c>
      <c r="Y2847">
        <v>49</v>
      </c>
      <c r="Z2847">
        <v>0</v>
      </c>
      <c r="AA2847">
        <v>0</v>
      </c>
      <c r="AB2847">
        <v>0</v>
      </c>
      <c r="AC2847">
        <v>240</v>
      </c>
      <c r="AD2847">
        <v>1000</v>
      </c>
      <c r="AE2847">
        <v>2000</v>
      </c>
      <c r="AF2847">
        <v>0</v>
      </c>
      <c r="AG2847">
        <v>0</v>
      </c>
      <c r="AH2847">
        <v>0</v>
      </c>
      <c r="AI2847">
        <v>0</v>
      </c>
      <c r="AJ2847">
        <v>0</v>
      </c>
      <c r="AK2847">
        <v>0</v>
      </c>
      <c r="AL2847">
        <v>0</v>
      </c>
      <c r="AM2847">
        <v>0</v>
      </c>
      <c r="AN2847">
        <v>0</v>
      </c>
      <c r="AO2847">
        <v>0</v>
      </c>
      <c r="AP2847">
        <v>0</v>
      </c>
      <c r="AQ2847">
        <v>0</v>
      </c>
      <c r="AR2847">
        <v>0</v>
      </c>
      <c r="AS2847">
        <v>0</v>
      </c>
      <c r="AT2847">
        <v>1</v>
      </c>
      <c r="AU2847">
        <v>0</v>
      </c>
      <c r="AV2847">
        <v>0</v>
      </c>
      <c r="AW2847">
        <v>0</v>
      </c>
      <c r="AX2847">
        <v>1</v>
      </c>
    </row>
    <row r="2848" spans="1:50" x14ac:dyDescent="0.25">
      <c r="A2848" s="36">
        <v>2902111</v>
      </c>
      <c r="B2848" s="36">
        <v>130417</v>
      </c>
      <c r="C2848" t="s">
        <v>64</v>
      </c>
      <c r="D2848" t="s">
        <v>1670</v>
      </c>
      <c r="E2848" t="s">
        <v>1671</v>
      </c>
      <c r="F2848" s="1">
        <v>41482</v>
      </c>
      <c r="G2848" s="1">
        <v>41486</v>
      </c>
      <c r="H2848">
        <v>7</v>
      </c>
      <c r="I2848">
        <v>2013</v>
      </c>
      <c r="J2848">
        <v>-0.75</v>
      </c>
      <c r="K2848">
        <v>74</v>
      </c>
      <c r="L2848" t="s">
        <v>1642</v>
      </c>
      <c r="M2848" t="s">
        <v>1652</v>
      </c>
      <c r="N2848" s="1">
        <v>41974</v>
      </c>
      <c r="O2848">
        <v>-1.6595</v>
      </c>
      <c r="P2848">
        <v>82.661799999999999</v>
      </c>
      <c r="Q2848" t="s">
        <v>9</v>
      </c>
      <c r="R2848" t="s">
        <v>1306</v>
      </c>
      <c r="S2848" t="s">
        <v>1307</v>
      </c>
      <c r="T2848" t="s">
        <v>17</v>
      </c>
      <c r="U2848" t="s">
        <v>16</v>
      </c>
      <c r="V2848">
        <v>491.68610000000001</v>
      </c>
      <c r="W2848">
        <v>0.86</v>
      </c>
      <c r="X2848">
        <v>0</v>
      </c>
      <c r="Y2848">
        <v>43</v>
      </c>
      <c r="Z2848">
        <v>0</v>
      </c>
      <c r="AA2848">
        <v>0</v>
      </c>
      <c r="AB2848">
        <v>0</v>
      </c>
      <c r="AC2848">
        <v>240</v>
      </c>
      <c r="AD2848">
        <v>1000</v>
      </c>
      <c r="AE2848">
        <v>2000</v>
      </c>
      <c r="AF2848">
        <v>0</v>
      </c>
      <c r="AG2848">
        <v>0</v>
      </c>
      <c r="AH2848">
        <v>0</v>
      </c>
      <c r="AI2848">
        <v>0</v>
      </c>
      <c r="AJ2848">
        <v>0</v>
      </c>
      <c r="AK2848">
        <v>0</v>
      </c>
      <c r="AL2848">
        <v>0</v>
      </c>
      <c r="AM2848">
        <v>0</v>
      </c>
      <c r="AN2848">
        <v>0</v>
      </c>
      <c r="AO2848">
        <v>0</v>
      </c>
      <c r="AP2848">
        <v>0</v>
      </c>
      <c r="AQ2848">
        <v>0</v>
      </c>
      <c r="AR2848">
        <v>0</v>
      </c>
      <c r="AS2848">
        <v>0</v>
      </c>
      <c r="AT2848">
        <v>1</v>
      </c>
      <c r="AU2848">
        <v>0</v>
      </c>
      <c r="AV2848">
        <v>0</v>
      </c>
      <c r="AW2848">
        <v>0</v>
      </c>
      <c r="AX2848">
        <v>1</v>
      </c>
    </row>
    <row r="2849" spans="1:50" x14ac:dyDescent="0.25">
      <c r="A2849" s="36">
        <v>2902110</v>
      </c>
      <c r="B2849" s="36">
        <v>130420</v>
      </c>
      <c r="C2849" t="s">
        <v>64</v>
      </c>
      <c r="D2849" t="s">
        <v>1672</v>
      </c>
      <c r="E2849" t="s">
        <v>1673</v>
      </c>
      <c r="F2849" s="1">
        <v>41481</v>
      </c>
      <c r="G2849" s="1">
        <v>41486</v>
      </c>
      <c r="H2849">
        <v>7</v>
      </c>
      <c r="I2849">
        <v>2013</v>
      </c>
      <c r="J2849">
        <v>-1</v>
      </c>
      <c r="K2849">
        <v>71.150000000000006</v>
      </c>
      <c r="L2849" t="s">
        <v>1642</v>
      </c>
      <c r="M2849" t="s">
        <v>1652</v>
      </c>
      <c r="N2849" s="1">
        <v>41973</v>
      </c>
      <c r="O2849">
        <v>-1.8907</v>
      </c>
      <c r="P2849">
        <v>87.1935</v>
      </c>
      <c r="Q2849" t="s">
        <v>9</v>
      </c>
      <c r="R2849" t="s">
        <v>1306</v>
      </c>
      <c r="S2849" t="s">
        <v>1307</v>
      </c>
      <c r="T2849" t="s">
        <v>17</v>
      </c>
      <c r="U2849" t="s">
        <v>16</v>
      </c>
      <c r="V2849">
        <v>491.97840000000002</v>
      </c>
      <c r="W2849">
        <v>0.86</v>
      </c>
      <c r="X2849">
        <v>0</v>
      </c>
      <c r="Y2849">
        <v>42</v>
      </c>
      <c r="Z2849">
        <v>0</v>
      </c>
      <c r="AA2849">
        <v>0</v>
      </c>
      <c r="AB2849">
        <v>0</v>
      </c>
      <c r="AC2849">
        <v>240</v>
      </c>
      <c r="AD2849">
        <v>1000</v>
      </c>
      <c r="AE2849">
        <v>2000</v>
      </c>
      <c r="AF2849">
        <v>0</v>
      </c>
      <c r="AG2849">
        <v>0</v>
      </c>
      <c r="AH2849">
        <v>0</v>
      </c>
      <c r="AI2849">
        <v>0</v>
      </c>
      <c r="AJ2849">
        <v>0</v>
      </c>
      <c r="AK2849">
        <v>0</v>
      </c>
      <c r="AL2849">
        <v>0</v>
      </c>
      <c r="AM2849">
        <v>0</v>
      </c>
      <c r="AN2849">
        <v>0</v>
      </c>
      <c r="AO2849">
        <v>0</v>
      </c>
      <c r="AP2849">
        <v>0</v>
      </c>
      <c r="AQ2849">
        <v>0</v>
      </c>
      <c r="AR2849">
        <v>0</v>
      </c>
      <c r="AS2849">
        <v>0</v>
      </c>
      <c r="AT2849">
        <v>1</v>
      </c>
      <c r="AU2849">
        <v>0</v>
      </c>
      <c r="AV2849">
        <v>0</v>
      </c>
      <c r="AW2849">
        <v>0</v>
      </c>
      <c r="AX2849">
        <v>1</v>
      </c>
    </row>
    <row r="2850" spans="1:50" x14ac:dyDescent="0.25">
      <c r="A2850" s="36">
        <v>2902109</v>
      </c>
      <c r="B2850" s="36">
        <v>130412</v>
      </c>
      <c r="C2850" t="s">
        <v>64</v>
      </c>
      <c r="D2850" t="s">
        <v>1674</v>
      </c>
      <c r="E2850" t="s">
        <v>1675</v>
      </c>
      <c r="F2850" s="1">
        <v>41479</v>
      </c>
      <c r="G2850" s="1">
        <v>41486</v>
      </c>
      <c r="H2850">
        <v>7</v>
      </c>
      <c r="I2850">
        <v>2013</v>
      </c>
      <c r="J2850">
        <v>-1.5</v>
      </c>
      <c r="K2850">
        <v>66.7</v>
      </c>
      <c r="L2850" t="s">
        <v>1642</v>
      </c>
      <c r="M2850" t="s">
        <v>1652</v>
      </c>
      <c r="N2850" s="1">
        <v>41971</v>
      </c>
      <c r="O2850">
        <v>-1.0595000000000001</v>
      </c>
      <c r="P2850">
        <v>63.7913</v>
      </c>
      <c r="Q2850" t="s">
        <v>9</v>
      </c>
      <c r="R2850" t="s">
        <v>1306</v>
      </c>
      <c r="S2850" t="s">
        <v>1307</v>
      </c>
      <c r="T2850" t="s">
        <v>17</v>
      </c>
      <c r="U2850" t="s">
        <v>16</v>
      </c>
      <c r="V2850">
        <v>491.76459999999997</v>
      </c>
      <c r="W2850">
        <v>0.86</v>
      </c>
      <c r="X2850">
        <v>0</v>
      </c>
      <c r="Y2850">
        <v>50</v>
      </c>
      <c r="Z2850">
        <v>0</v>
      </c>
      <c r="AA2850">
        <v>0</v>
      </c>
      <c r="AB2850">
        <v>0</v>
      </c>
      <c r="AC2850">
        <v>240</v>
      </c>
      <c r="AD2850">
        <v>1000</v>
      </c>
      <c r="AE2850">
        <v>2000</v>
      </c>
      <c r="AF2850">
        <v>0</v>
      </c>
      <c r="AG2850">
        <v>0</v>
      </c>
      <c r="AH2850">
        <v>0</v>
      </c>
      <c r="AI2850">
        <v>0</v>
      </c>
      <c r="AJ2850">
        <v>0</v>
      </c>
      <c r="AK2850">
        <v>0</v>
      </c>
      <c r="AL2850">
        <v>0</v>
      </c>
      <c r="AM2850">
        <v>0</v>
      </c>
      <c r="AN2850">
        <v>0</v>
      </c>
      <c r="AO2850">
        <v>0</v>
      </c>
      <c r="AP2850">
        <v>0</v>
      </c>
      <c r="AQ2850">
        <v>0</v>
      </c>
      <c r="AR2850">
        <v>0</v>
      </c>
      <c r="AS2850">
        <v>0</v>
      </c>
      <c r="AT2850">
        <v>1</v>
      </c>
      <c r="AU2850">
        <v>0</v>
      </c>
      <c r="AV2850">
        <v>0</v>
      </c>
      <c r="AW2850">
        <v>0</v>
      </c>
      <c r="AX2850">
        <v>1</v>
      </c>
    </row>
    <row r="2851" spans="1:50" x14ac:dyDescent="0.25">
      <c r="A2851" s="36">
        <v>2902108</v>
      </c>
      <c r="B2851" s="36">
        <v>130416</v>
      </c>
      <c r="C2851" t="s">
        <v>64</v>
      </c>
      <c r="D2851" t="s">
        <v>1676</v>
      </c>
      <c r="E2851" t="s">
        <v>1677</v>
      </c>
      <c r="F2851" s="1">
        <v>41479</v>
      </c>
      <c r="G2851" s="1">
        <v>41486</v>
      </c>
      <c r="H2851">
        <v>7</v>
      </c>
      <c r="I2851">
        <v>2013</v>
      </c>
      <c r="J2851">
        <v>-2.2999999999999998</v>
      </c>
      <c r="K2851">
        <v>67</v>
      </c>
      <c r="L2851" t="s">
        <v>1642</v>
      </c>
      <c r="M2851" t="s">
        <v>1652</v>
      </c>
      <c r="N2851" s="1">
        <v>41971</v>
      </c>
      <c r="O2851">
        <v>-2.6558000000000002</v>
      </c>
      <c r="P2851">
        <v>71.140600000000006</v>
      </c>
      <c r="Q2851" t="s">
        <v>9</v>
      </c>
      <c r="R2851" t="s">
        <v>1306</v>
      </c>
      <c r="S2851" t="s">
        <v>1307</v>
      </c>
      <c r="T2851" t="s">
        <v>17</v>
      </c>
      <c r="U2851" t="s">
        <v>16</v>
      </c>
      <c r="V2851">
        <v>492.33159999999998</v>
      </c>
      <c r="W2851">
        <v>0.86</v>
      </c>
      <c r="X2851">
        <v>0</v>
      </c>
      <c r="Y2851">
        <v>49</v>
      </c>
      <c r="Z2851">
        <v>0</v>
      </c>
      <c r="AA2851">
        <v>0</v>
      </c>
      <c r="AB2851">
        <v>0</v>
      </c>
      <c r="AC2851">
        <v>240</v>
      </c>
      <c r="AD2851">
        <v>1000</v>
      </c>
      <c r="AE2851">
        <v>2000</v>
      </c>
      <c r="AF2851">
        <v>0</v>
      </c>
      <c r="AG2851">
        <v>0</v>
      </c>
      <c r="AH2851">
        <v>0</v>
      </c>
      <c r="AI2851">
        <v>0</v>
      </c>
      <c r="AJ2851">
        <v>0</v>
      </c>
      <c r="AK2851">
        <v>0</v>
      </c>
      <c r="AL2851">
        <v>0</v>
      </c>
      <c r="AM2851">
        <v>0</v>
      </c>
      <c r="AN2851">
        <v>0</v>
      </c>
      <c r="AO2851">
        <v>0</v>
      </c>
      <c r="AP2851">
        <v>0</v>
      </c>
      <c r="AQ2851">
        <v>0</v>
      </c>
      <c r="AR2851">
        <v>0</v>
      </c>
      <c r="AS2851">
        <v>0</v>
      </c>
      <c r="AT2851">
        <v>0</v>
      </c>
      <c r="AU2851">
        <v>1</v>
      </c>
      <c r="AV2851">
        <v>0</v>
      </c>
      <c r="AW2851">
        <v>0</v>
      </c>
      <c r="AX2851">
        <v>1</v>
      </c>
    </row>
    <row r="2852" spans="1:50" x14ac:dyDescent="0.25">
      <c r="A2852" s="36">
        <v>2902107</v>
      </c>
      <c r="B2852" s="36">
        <v>130418</v>
      </c>
      <c r="C2852" t="s">
        <v>64</v>
      </c>
      <c r="D2852" t="s">
        <v>1678</v>
      </c>
      <c r="E2852" t="s">
        <v>1679</v>
      </c>
      <c r="F2852" s="1">
        <v>41478</v>
      </c>
      <c r="G2852" s="1">
        <v>41486</v>
      </c>
      <c r="H2852">
        <v>7</v>
      </c>
      <c r="I2852">
        <v>2013</v>
      </c>
      <c r="J2852">
        <v>-4</v>
      </c>
      <c r="K2852">
        <v>67.239999999999995</v>
      </c>
      <c r="L2852" t="s">
        <v>1642</v>
      </c>
      <c r="M2852" t="s">
        <v>1652</v>
      </c>
      <c r="N2852" s="1">
        <v>41970</v>
      </c>
      <c r="O2852">
        <v>-4.8079000000000001</v>
      </c>
      <c r="P2852">
        <v>66.989599999999996</v>
      </c>
      <c r="Q2852" t="s">
        <v>9</v>
      </c>
      <c r="R2852" t="s">
        <v>1306</v>
      </c>
      <c r="S2852" t="s">
        <v>1307</v>
      </c>
      <c r="T2852" t="s">
        <v>17</v>
      </c>
      <c r="U2852" t="s">
        <v>16</v>
      </c>
      <c r="V2852">
        <v>491.70060000000001</v>
      </c>
      <c r="W2852">
        <v>0.86</v>
      </c>
      <c r="X2852">
        <v>0</v>
      </c>
      <c r="Y2852">
        <v>43</v>
      </c>
      <c r="Z2852">
        <v>0</v>
      </c>
      <c r="AA2852">
        <v>0</v>
      </c>
      <c r="AB2852">
        <v>0</v>
      </c>
      <c r="AC2852">
        <v>240</v>
      </c>
      <c r="AD2852">
        <v>1000</v>
      </c>
      <c r="AE2852">
        <v>2000</v>
      </c>
      <c r="AF2852">
        <v>0</v>
      </c>
      <c r="AG2852">
        <v>0</v>
      </c>
      <c r="AH2852">
        <v>0</v>
      </c>
      <c r="AI2852">
        <v>0</v>
      </c>
      <c r="AJ2852">
        <v>0</v>
      </c>
      <c r="AK2852">
        <v>0</v>
      </c>
      <c r="AL2852">
        <v>0</v>
      </c>
      <c r="AM2852">
        <v>0</v>
      </c>
      <c r="AN2852">
        <v>0</v>
      </c>
      <c r="AO2852">
        <v>0</v>
      </c>
      <c r="AP2852">
        <v>0</v>
      </c>
      <c r="AQ2852">
        <v>0</v>
      </c>
      <c r="AR2852">
        <v>0</v>
      </c>
      <c r="AS2852">
        <v>0</v>
      </c>
      <c r="AT2852">
        <v>1</v>
      </c>
      <c r="AU2852">
        <v>0</v>
      </c>
      <c r="AV2852">
        <v>0</v>
      </c>
      <c r="AW2852">
        <v>0</v>
      </c>
      <c r="AX2852">
        <v>1</v>
      </c>
    </row>
    <row r="2853" spans="1:50" x14ac:dyDescent="0.25">
      <c r="A2853" s="36">
        <v>2902088</v>
      </c>
      <c r="B2853" s="36">
        <v>9030</v>
      </c>
      <c r="C2853" t="s">
        <v>65</v>
      </c>
      <c r="D2853" t="s">
        <v>1680</v>
      </c>
      <c r="E2853" t="s">
        <v>1681</v>
      </c>
      <c r="F2853" s="1">
        <v>41290</v>
      </c>
      <c r="G2853" s="1">
        <v>41298</v>
      </c>
      <c r="H2853">
        <v>1</v>
      </c>
      <c r="I2853">
        <v>2013</v>
      </c>
      <c r="J2853">
        <v>-1</v>
      </c>
      <c r="K2853">
        <v>77.900000000000006</v>
      </c>
      <c r="L2853" t="s">
        <v>1642</v>
      </c>
      <c r="M2853" t="s">
        <v>1682</v>
      </c>
      <c r="N2853" s="1">
        <v>41964</v>
      </c>
      <c r="O2853">
        <v>-1.6524000000000001</v>
      </c>
      <c r="P2853">
        <v>89.101399999999998</v>
      </c>
      <c r="Q2853" t="s">
        <v>31</v>
      </c>
      <c r="R2853" t="s">
        <v>1306</v>
      </c>
      <c r="S2853" t="s">
        <v>1307</v>
      </c>
      <c r="T2853" t="s">
        <v>17</v>
      </c>
      <c r="U2853" t="s">
        <v>16</v>
      </c>
      <c r="V2853">
        <v>673.96839999999997</v>
      </c>
      <c r="W2853">
        <v>0.86</v>
      </c>
      <c r="X2853">
        <v>1</v>
      </c>
      <c r="Y2853">
        <v>68</v>
      </c>
      <c r="Z2853">
        <v>0</v>
      </c>
      <c r="AA2853">
        <v>0</v>
      </c>
      <c r="AB2853">
        <v>0</v>
      </c>
      <c r="AC2853">
        <v>240</v>
      </c>
      <c r="AD2853">
        <v>1000</v>
      </c>
      <c r="AE2853">
        <v>2000</v>
      </c>
      <c r="AF2853">
        <v>1</v>
      </c>
      <c r="AG2853">
        <v>1</v>
      </c>
      <c r="AH2853">
        <v>0</v>
      </c>
      <c r="AI2853">
        <v>0</v>
      </c>
      <c r="AJ2853">
        <v>0</v>
      </c>
      <c r="AK2853">
        <v>0</v>
      </c>
      <c r="AL2853">
        <v>1</v>
      </c>
      <c r="AM2853">
        <v>0</v>
      </c>
      <c r="AN2853">
        <v>0</v>
      </c>
      <c r="AO2853">
        <v>0</v>
      </c>
      <c r="AP2853">
        <v>0</v>
      </c>
      <c r="AQ2853">
        <v>0</v>
      </c>
      <c r="AR2853">
        <v>0</v>
      </c>
      <c r="AS2853">
        <v>0</v>
      </c>
      <c r="AT2853">
        <v>0</v>
      </c>
      <c r="AU2853">
        <v>0</v>
      </c>
      <c r="AV2853">
        <v>0</v>
      </c>
      <c r="AW2853">
        <v>0</v>
      </c>
      <c r="AX2853">
        <v>1</v>
      </c>
    </row>
    <row r="2854" spans="1:50" x14ac:dyDescent="0.25">
      <c r="A2854" s="36">
        <v>2902087</v>
      </c>
      <c r="B2854" s="36">
        <v>1201</v>
      </c>
      <c r="C2854" t="s">
        <v>65</v>
      </c>
      <c r="D2854" t="s">
        <v>1683</v>
      </c>
      <c r="E2854" t="s">
        <v>1684</v>
      </c>
      <c r="F2854" s="1">
        <v>41274</v>
      </c>
      <c r="G2854" s="1">
        <v>41298</v>
      </c>
      <c r="H2854">
        <v>12</v>
      </c>
      <c r="I2854">
        <v>2012</v>
      </c>
      <c r="J2854">
        <v>16.5</v>
      </c>
      <c r="K2854">
        <v>89.6</v>
      </c>
      <c r="L2854" t="s">
        <v>1642</v>
      </c>
      <c r="M2854" t="s">
        <v>1685</v>
      </c>
      <c r="N2854" s="1">
        <v>41971</v>
      </c>
      <c r="O2854">
        <v>16.213899999999999</v>
      </c>
      <c r="P2854">
        <v>90.884299999999996</v>
      </c>
      <c r="Q2854" t="s">
        <v>31</v>
      </c>
      <c r="R2854" t="s">
        <v>1306</v>
      </c>
      <c r="S2854" t="s">
        <v>1307</v>
      </c>
      <c r="T2854" t="s">
        <v>17</v>
      </c>
      <c r="U2854" t="s">
        <v>16</v>
      </c>
      <c r="V2854">
        <v>696.97149999999999</v>
      </c>
      <c r="W2854">
        <v>0.86</v>
      </c>
      <c r="X2854">
        <v>1</v>
      </c>
      <c r="Y2854">
        <v>153</v>
      </c>
      <c r="Z2854">
        <v>0</v>
      </c>
      <c r="AA2854">
        <v>0</v>
      </c>
      <c r="AB2854">
        <v>0</v>
      </c>
      <c r="AC2854">
        <v>120</v>
      </c>
      <c r="AD2854">
        <v>1000</v>
      </c>
      <c r="AE2854">
        <v>2000</v>
      </c>
      <c r="AF2854">
        <v>1</v>
      </c>
      <c r="AG2854">
        <v>1</v>
      </c>
      <c r="AH2854">
        <v>0</v>
      </c>
      <c r="AI2854">
        <v>0</v>
      </c>
      <c r="AJ2854">
        <v>0</v>
      </c>
      <c r="AK2854">
        <v>0</v>
      </c>
      <c r="AL2854">
        <v>1</v>
      </c>
      <c r="AM2854">
        <v>0</v>
      </c>
      <c r="AN2854">
        <v>0</v>
      </c>
      <c r="AO2854">
        <v>0</v>
      </c>
      <c r="AP2854">
        <v>0</v>
      </c>
      <c r="AQ2854">
        <v>0</v>
      </c>
      <c r="AR2854">
        <v>0</v>
      </c>
      <c r="AS2854">
        <v>0</v>
      </c>
      <c r="AT2854">
        <v>1</v>
      </c>
      <c r="AU2854">
        <v>1</v>
      </c>
      <c r="AV2854">
        <v>0</v>
      </c>
      <c r="AW2854">
        <v>0</v>
      </c>
      <c r="AX2854">
        <v>1</v>
      </c>
    </row>
    <row r="2855" spans="1:50" x14ac:dyDescent="0.25">
      <c r="A2855" s="36">
        <v>2902086</v>
      </c>
      <c r="B2855" s="36">
        <v>2170</v>
      </c>
      <c r="C2855" t="s">
        <v>65</v>
      </c>
      <c r="D2855" t="s">
        <v>1686</v>
      </c>
      <c r="E2855" t="s">
        <v>1687</v>
      </c>
      <c r="F2855" s="1">
        <v>41272</v>
      </c>
      <c r="G2855" s="1">
        <v>41298</v>
      </c>
      <c r="H2855">
        <v>12</v>
      </c>
      <c r="I2855">
        <v>2012</v>
      </c>
      <c r="J2855">
        <v>12.1</v>
      </c>
      <c r="K2855">
        <v>88.67</v>
      </c>
      <c r="L2855" t="s">
        <v>1642</v>
      </c>
      <c r="M2855" t="s">
        <v>1688</v>
      </c>
      <c r="N2855" s="1">
        <v>41971</v>
      </c>
      <c r="O2855">
        <v>13.167899999999999</v>
      </c>
      <c r="P2855">
        <v>86.094999999999999</v>
      </c>
      <c r="Q2855" t="s">
        <v>31</v>
      </c>
      <c r="R2855" t="s">
        <v>1306</v>
      </c>
      <c r="S2855" t="s">
        <v>1307</v>
      </c>
      <c r="T2855" t="s">
        <v>17</v>
      </c>
      <c r="U2855" t="s">
        <v>16</v>
      </c>
      <c r="V2855">
        <v>698.59900000000005</v>
      </c>
      <c r="W2855">
        <v>0.86</v>
      </c>
      <c r="X2855">
        <v>1</v>
      </c>
      <c r="Y2855">
        <v>148</v>
      </c>
      <c r="Z2855">
        <v>0</v>
      </c>
      <c r="AA2855">
        <v>0</v>
      </c>
      <c r="AB2855">
        <v>0</v>
      </c>
      <c r="AC2855">
        <v>120</v>
      </c>
      <c r="AD2855">
        <v>1000</v>
      </c>
      <c r="AE2855">
        <v>2000</v>
      </c>
      <c r="AF2855">
        <v>1</v>
      </c>
      <c r="AG2855">
        <v>1</v>
      </c>
      <c r="AH2855">
        <v>0</v>
      </c>
      <c r="AI2855">
        <v>0</v>
      </c>
      <c r="AJ2855">
        <v>0</v>
      </c>
      <c r="AK2855">
        <v>0</v>
      </c>
      <c r="AL2855">
        <v>1</v>
      </c>
      <c r="AM2855">
        <v>0</v>
      </c>
      <c r="AN2855">
        <v>0</v>
      </c>
      <c r="AO2855">
        <v>0</v>
      </c>
      <c r="AP2855">
        <v>0</v>
      </c>
      <c r="AQ2855">
        <v>0</v>
      </c>
      <c r="AR2855">
        <v>0</v>
      </c>
      <c r="AS2855">
        <v>0</v>
      </c>
      <c r="AT2855">
        <v>1</v>
      </c>
      <c r="AU2855">
        <v>1</v>
      </c>
      <c r="AV2855">
        <v>0</v>
      </c>
      <c r="AW2855">
        <v>0</v>
      </c>
      <c r="AX2855">
        <v>1</v>
      </c>
    </row>
    <row r="2856" spans="1:50" x14ac:dyDescent="0.25">
      <c r="A2856" s="36">
        <v>2902106</v>
      </c>
      <c r="B2856" s="36">
        <v>130419</v>
      </c>
      <c r="C2856" t="s">
        <v>64</v>
      </c>
      <c r="D2856" t="s">
        <v>1689</v>
      </c>
      <c r="E2856" t="s">
        <v>1690</v>
      </c>
      <c r="F2856" s="1">
        <v>41477</v>
      </c>
      <c r="G2856" s="1">
        <v>41486</v>
      </c>
      <c r="H2856">
        <v>7</v>
      </c>
      <c r="I2856">
        <v>2013</v>
      </c>
      <c r="J2856">
        <v>-6.5</v>
      </c>
      <c r="K2856">
        <v>66.5</v>
      </c>
      <c r="L2856" t="s">
        <v>1642</v>
      </c>
      <c r="M2856" t="s">
        <v>1652</v>
      </c>
      <c r="N2856" s="1">
        <v>41969</v>
      </c>
      <c r="O2856">
        <v>-5.2141000000000002</v>
      </c>
      <c r="P2856">
        <v>67.059200000000004</v>
      </c>
      <c r="Q2856" t="s">
        <v>9</v>
      </c>
      <c r="R2856" t="s">
        <v>1306</v>
      </c>
      <c r="S2856" t="s">
        <v>1307</v>
      </c>
      <c r="T2856" t="s">
        <v>17</v>
      </c>
      <c r="U2856" t="s">
        <v>16</v>
      </c>
      <c r="V2856">
        <v>492.00490000000002</v>
      </c>
      <c r="W2856">
        <v>0.86</v>
      </c>
      <c r="X2856">
        <v>0</v>
      </c>
      <c r="Y2856">
        <v>49</v>
      </c>
      <c r="Z2856">
        <v>0</v>
      </c>
      <c r="AA2856">
        <v>0</v>
      </c>
      <c r="AB2856">
        <v>0</v>
      </c>
      <c r="AC2856">
        <v>240</v>
      </c>
      <c r="AD2856">
        <v>1000</v>
      </c>
      <c r="AE2856">
        <v>2000</v>
      </c>
      <c r="AF2856">
        <v>0</v>
      </c>
      <c r="AG2856">
        <v>0</v>
      </c>
      <c r="AH2856">
        <v>0</v>
      </c>
      <c r="AI2856">
        <v>0</v>
      </c>
      <c r="AJ2856">
        <v>0</v>
      </c>
      <c r="AK2856">
        <v>0</v>
      </c>
      <c r="AL2856">
        <v>0</v>
      </c>
      <c r="AM2856">
        <v>0</v>
      </c>
      <c r="AN2856">
        <v>0</v>
      </c>
      <c r="AO2856">
        <v>0</v>
      </c>
      <c r="AP2856">
        <v>0</v>
      </c>
      <c r="AQ2856">
        <v>0</v>
      </c>
      <c r="AR2856">
        <v>0</v>
      </c>
      <c r="AS2856">
        <v>0</v>
      </c>
      <c r="AT2856">
        <v>1</v>
      </c>
      <c r="AU2856">
        <v>0</v>
      </c>
      <c r="AV2856">
        <v>0</v>
      </c>
      <c r="AW2856">
        <v>0</v>
      </c>
      <c r="AX2856">
        <v>1</v>
      </c>
    </row>
    <row r="2857" spans="1:50" x14ac:dyDescent="0.25">
      <c r="A2857" s="36">
        <v>2902103</v>
      </c>
      <c r="B2857" s="36">
        <v>130406</v>
      </c>
      <c r="C2857" t="s">
        <v>64</v>
      </c>
      <c r="D2857" t="s">
        <v>1691</v>
      </c>
      <c r="E2857" t="s">
        <v>1692</v>
      </c>
      <c r="F2857" s="1">
        <v>41473</v>
      </c>
      <c r="G2857" s="1">
        <v>41486</v>
      </c>
      <c r="H2857">
        <v>7</v>
      </c>
      <c r="I2857">
        <v>2013</v>
      </c>
      <c r="J2857">
        <v>-12.25</v>
      </c>
      <c r="K2857">
        <v>67.099999999999994</v>
      </c>
      <c r="L2857" t="s">
        <v>1642</v>
      </c>
      <c r="M2857" t="s">
        <v>1652</v>
      </c>
      <c r="N2857" s="1">
        <v>41975</v>
      </c>
      <c r="O2857">
        <v>-5.4362000000000004</v>
      </c>
      <c r="P2857">
        <v>60.698999999999998</v>
      </c>
      <c r="Q2857" t="s">
        <v>9</v>
      </c>
      <c r="R2857" t="s">
        <v>1306</v>
      </c>
      <c r="S2857" t="s">
        <v>1307</v>
      </c>
      <c r="T2857" t="s">
        <v>17</v>
      </c>
      <c r="U2857" t="s">
        <v>16</v>
      </c>
      <c r="V2857">
        <v>501.39690000000002</v>
      </c>
      <c r="W2857">
        <v>0.86</v>
      </c>
      <c r="X2857">
        <v>0</v>
      </c>
      <c r="Y2857">
        <v>43</v>
      </c>
      <c r="Z2857">
        <v>0</v>
      </c>
      <c r="AA2857">
        <v>0</v>
      </c>
      <c r="AB2857">
        <v>0</v>
      </c>
      <c r="AC2857">
        <v>240</v>
      </c>
      <c r="AD2857">
        <v>1000</v>
      </c>
      <c r="AE2857">
        <v>2000</v>
      </c>
      <c r="AF2857">
        <v>0</v>
      </c>
      <c r="AG2857">
        <v>0</v>
      </c>
      <c r="AH2857">
        <v>0</v>
      </c>
      <c r="AI2857">
        <v>0</v>
      </c>
      <c r="AJ2857">
        <v>0</v>
      </c>
      <c r="AK2857">
        <v>0</v>
      </c>
      <c r="AL2857">
        <v>0</v>
      </c>
      <c r="AM2857">
        <v>0</v>
      </c>
      <c r="AN2857">
        <v>0</v>
      </c>
      <c r="AO2857">
        <v>0</v>
      </c>
      <c r="AP2857">
        <v>0</v>
      </c>
      <c r="AQ2857">
        <v>0</v>
      </c>
      <c r="AR2857">
        <v>0</v>
      </c>
      <c r="AS2857">
        <v>0</v>
      </c>
      <c r="AT2857">
        <v>1</v>
      </c>
      <c r="AU2857">
        <v>0</v>
      </c>
      <c r="AV2857">
        <v>0</v>
      </c>
      <c r="AW2857">
        <v>0</v>
      </c>
      <c r="AX2857">
        <v>1</v>
      </c>
    </row>
    <row r="2858" spans="1:50" x14ac:dyDescent="0.25">
      <c r="A2858" s="36">
        <v>2902154</v>
      </c>
      <c r="B2858" s="36">
        <v>5994</v>
      </c>
      <c r="C2858" t="s">
        <v>65</v>
      </c>
      <c r="D2858" t="s">
        <v>1693</v>
      </c>
      <c r="E2858">
        <v>7119</v>
      </c>
      <c r="F2858" s="1">
        <v>41971</v>
      </c>
      <c r="G2858" s="1">
        <v>41971</v>
      </c>
      <c r="H2858">
        <v>11</v>
      </c>
      <c r="I2858">
        <v>2014</v>
      </c>
      <c r="J2858">
        <v>8.9</v>
      </c>
      <c r="K2858">
        <v>85.75</v>
      </c>
      <c r="L2858" t="s">
        <v>1642</v>
      </c>
      <c r="M2858" t="s">
        <v>1694</v>
      </c>
      <c r="N2858" s="1">
        <v>41972</v>
      </c>
      <c r="O2858">
        <v>9.0139999999999993</v>
      </c>
      <c r="P2858">
        <v>85.869</v>
      </c>
      <c r="Q2858" t="s">
        <v>3</v>
      </c>
      <c r="R2858" t="s">
        <v>1306</v>
      </c>
      <c r="S2858" t="s">
        <v>1307</v>
      </c>
      <c r="T2858" t="s">
        <v>17</v>
      </c>
      <c r="U2858" t="s">
        <v>16</v>
      </c>
      <c r="V2858">
        <v>0.93810000000000004</v>
      </c>
      <c r="W2858">
        <v>0.91</v>
      </c>
      <c r="X2858">
        <v>0</v>
      </c>
      <c r="Y2858">
        <v>1</v>
      </c>
      <c r="Z2858">
        <v>0</v>
      </c>
      <c r="AA2858">
        <v>0</v>
      </c>
      <c r="AB2858">
        <v>0</v>
      </c>
      <c r="AC2858">
        <v>240</v>
      </c>
      <c r="AD2858">
        <v>1000</v>
      </c>
      <c r="AE2858">
        <v>2000</v>
      </c>
      <c r="AF2858">
        <v>0</v>
      </c>
      <c r="AG2858">
        <v>0</v>
      </c>
      <c r="AH2858">
        <v>0</v>
      </c>
      <c r="AI2858">
        <v>0</v>
      </c>
      <c r="AJ2858">
        <v>0</v>
      </c>
      <c r="AK2858">
        <v>0</v>
      </c>
      <c r="AL2858">
        <v>0</v>
      </c>
      <c r="AM2858">
        <v>0</v>
      </c>
      <c r="AN2858">
        <v>0</v>
      </c>
      <c r="AO2858">
        <v>0</v>
      </c>
      <c r="AP2858">
        <v>0</v>
      </c>
      <c r="AQ2858">
        <v>0</v>
      </c>
      <c r="AR2858">
        <v>0</v>
      </c>
      <c r="AS2858">
        <v>0</v>
      </c>
      <c r="AT2858">
        <v>0</v>
      </c>
      <c r="AU2858">
        <v>0</v>
      </c>
      <c r="AV2858">
        <v>0</v>
      </c>
      <c r="AW2858">
        <v>0</v>
      </c>
      <c r="AX2858">
        <v>1</v>
      </c>
    </row>
    <row r="2859" spans="1:50" x14ac:dyDescent="0.25">
      <c r="A2859" s="36">
        <v>2901262</v>
      </c>
      <c r="B2859" s="36">
        <v>93455</v>
      </c>
      <c r="C2859" t="s">
        <v>64</v>
      </c>
      <c r="D2859" t="s">
        <v>1695</v>
      </c>
      <c r="E2859">
        <v>4601</v>
      </c>
      <c r="F2859" s="1">
        <v>40197</v>
      </c>
      <c r="G2859" s="1">
        <v>40205</v>
      </c>
      <c r="H2859">
        <v>1</v>
      </c>
      <c r="I2859">
        <v>2010</v>
      </c>
      <c r="J2859">
        <v>-14.1</v>
      </c>
      <c r="K2859">
        <v>62.76</v>
      </c>
      <c r="L2859" t="s">
        <v>1642</v>
      </c>
      <c r="M2859" t="s">
        <v>630</v>
      </c>
      <c r="N2859" s="1">
        <v>41969</v>
      </c>
      <c r="O2859">
        <v>-18.6129</v>
      </c>
      <c r="P2859">
        <v>52.937199999999997</v>
      </c>
      <c r="Q2859" t="s">
        <v>3</v>
      </c>
      <c r="R2859" t="s">
        <v>1306</v>
      </c>
      <c r="S2859" t="s">
        <v>1307</v>
      </c>
      <c r="T2859" t="s">
        <v>17</v>
      </c>
      <c r="U2859" t="s">
        <v>16</v>
      </c>
      <c r="V2859">
        <v>1771.1578</v>
      </c>
      <c r="W2859">
        <v>0.74</v>
      </c>
      <c r="X2859">
        <v>1</v>
      </c>
      <c r="Y2859">
        <v>173</v>
      </c>
      <c r="Z2859">
        <v>0</v>
      </c>
      <c r="AA2859">
        <v>0</v>
      </c>
      <c r="AB2859">
        <v>0</v>
      </c>
      <c r="AC2859">
        <v>240</v>
      </c>
      <c r="AD2859">
        <v>1000</v>
      </c>
      <c r="AE2859">
        <v>2000</v>
      </c>
      <c r="AF2859">
        <v>0</v>
      </c>
      <c r="AG2859">
        <v>0</v>
      </c>
      <c r="AH2859">
        <v>0</v>
      </c>
      <c r="AI2859">
        <v>0</v>
      </c>
      <c r="AJ2859">
        <v>0</v>
      </c>
      <c r="AK2859">
        <v>0</v>
      </c>
      <c r="AL2859">
        <v>0</v>
      </c>
      <c r="AM2859">
        <v>0</v>
      </c>
      <c r="AN2859">
        <v>0</v>
      </c>
      <c r="AO2859">
        <v>0</v>
      </c>
      <c r="AP2859">
        <v>0</v>
      </c>
      <c r="AQ2859">
        <v>0</v>
      </c>
      <c r="AR2859">
        <v>0</v>
      </c>
      <c r="AS2859">
        <v>0</v>
      </c>
      <c r="AT2859">
        <v>0</v>
      </c>
      <c r="AU2859">
        <v>0</v>
      </c>
      <c r="AV2859">
        <v>0</v>
      </c>
      <c r="AW2859">
        <v>0</v>
      </c>
      <c r="AX2859">
        <v>1</v>
      </c>
    </row>
    <row r="2860" spans="1:50" x14ac:dyDescent="0.25">
      <c r="A2860" s="36">
        <v>2901261</v>
      </c>
      <c r="B2860" s="36">
        <v>93454</v>
      </c>
      <c r="C2860" t="s">
        <v>64</v>
      </c>
      <c r="D2860" t="s">
        <v>1696</v>
      </c>
      <c r="E2860">
        <v>4600</v>
      </c>
      <c r="F2860" s="1">
        <v>40196</v>
      </c>
      <c r="G2860" s="1">
        <v>40205</v>
      </c>
      <c r="H2860">
        <v>1</v>
      </c>
      <c r="I2860">
        <v>2010</v>
      </c>
      <c r="J2860">
        <v>-10.59</v>
      </c>
      <c r="K2860">
        <v>65.3</v>
      </c>
      <c r="L2860" t="s">
        <v>1642</v>
      </c>
      <c r="M2860" t="s">
        <v>630</v>
      </c>
      <c r="N2860" s="1">
        <v>41968</v>
      </c>
      <c r="O2860">
        <v>-9.7649000000000008</v>
      </c>
      <c r="P2860">
        <v>65.674800000000005</v>
      </c>
      <c r="Q2860" t="s">
        <v>3</v>
      </c>
      <c r="R2860" t="s">
        <v>1306</v>
      </c>
      <c r="S2860" t="s">
        <v>1307</v>
      </c>
      <c r="T2860" t="s">
        <v>17</v>
      </c>
      <c r="U2860" t="s">
        <v>16</v>
      </c>
      <c r="V2860">
        <v>1771.4838999999999</v>
      </c>
      <c r="W2860">
        <v>0.74</v>
      </c>
      <c r="X2860">
        <v>1</v>
      </c>
      <c r="Y2860">
        <v>167</v>
      </c>
      <c r="Z2860">
        <v>0</v>
      </c>
      <c r="AA2860">
        <v>0</v>
      </c>
      <c r="AB2860">
        <v>0</v>
      </c>
      <c r="AC2860">
        <v>240</v>
      </c>
      <c r="AD2860">
        <v>1000</v>
      </c>
      <c r="AE2860">
        <v>2000</v>
      </c>
      <c r="AF2860">
        <v>0</v>
      </c>
      <c r="AG2860">
        <v>0</v>
      </c>
      <c r="AH2860">
        <v>0</v>
      </c>
      <c r="AI2860">
        <v>0</v>
      </c>
      <c r="AJ2860">
        <v>0</v>
      </c>
      <c r="AK2860">
        <v>0</v>
      </c>
      <c r="AL2860">
        <v>0</v>
      </c>
      <c r="AM2860">
        <v>0</v>
      </c>
      <c r="AN2860">
        <v>0</v>
      </c>
      <c r="AO2860">
        <v>0</v>
      </c>
      <c r="AP2860">
        <v>0</v>
      </c>
      <c r="AQ2860">
        <v>0</v>
      </c>
      <c r="AR2860">
        <v>0</v>
      </c>
      <c r="AS2860">
        <v>0</v>
      </c>
      <c r="AT2860">
        <v>1</v>
      </c>
      <c r="AU2860">
        <v>0</v>
      </c>
      <c r="AV2860">
        <v>0</v>
      </c>
      <c r="AW2860">
        <v>0</v>
      </c>
      <c r="AX2860">
        <v>1</v>
      </c>
    </row>
    <row r="2861" spans="1:50" x14ac:dyDescent="0.25">
      <c r="A2861" s="36">
        <v>2901260</v>
      </c>
      <c r="B2861" s="36">
        <v>93453</v>
      </c>
      <c r="C2861" t="s">
        <v>64</v>
      </c>
      <c r="D2861" t="s">
        <v>1697</v>
      </c>
      <c r="E2861">
        <v>4597</v>
      </c>
      <c r="F2861" s="1">
        <v>40195</v>
      </c>
      <c r="G2861" s="1">
        <v>40205</v>
      </c>
      <c r="H2861">
        <v>1</v>
      </c>
      <c r="I2861">
        <v>2010</v>
      </c>
      <c r="J2861">
        <v>-4.63</v>
      </c>
      <c r="K2861">
        <v>67.02</v>
      </c>
      <c r="L2861" t="s">
        <v>1642</v>
      </c>
      <c r="M2861" t="s">
        <v>630</v>
      </c>
      <c r="N2861" s="1">
        <v>41976</v>
      </c>
      <c r="O2861">
        <v>-7.8163999999999998</v>
      </c>
      <c r="P2861">
        <v>69.512</v>
      </c>
      <c r="Q2861" t="s">
        <v>3</v>
      </c>
      <c r="R2861" t="s">
        <v>1306</v>
      </c>
      <c r="S2861" t="s">
        <v>1307</v>
      </c>
      <c r="T2861" t="s">
        <v>17</v>
      </c>
      <c r="U2861" t="s">
        <v>16</v>
      </c>
      <c r="V2861">
        <v>1780.914</v>
      </c>
      <c r="W2861">
        <v>0.74</v>
      </c>
      <c r="X2861">
        <v>1</v>
      </c>
      <c r="Y2861">
        <v>167</v>
      </c>
      <c r="Z2861">
        <v>0</v>
      </c>
      <c r="AA2861">
        <v>0</v>
      </c>
      <c r="AB2861">
        <v>0</v>
      </c>
      <c r="AC2861">
        <v>240</v>
      </c>
      <c r="AD2861">
        <v>1000</v>
      </c>
      <c r="AE2861">
        <v>2000</v>
      </c>
      <c r="AF2861">
        <v>0</v>
      </c>
      <c r="AG2861">
        <v>0</v>
      </c>
      <c r="AH2861">
        <v>0</v>
      </c>
      <c r="AI2861">
        <v>0</v>
      </c>
      <c r="AJ2861">
        <v>0</v>
      </c>
      <c r="AK2861">
        <v>0</v>
      </c>
      <c r="AL2861">
        <v>0</v>
      </c>
      <c r="AM2861">
        <v>0</v>
      </c>
      <c r="AN2861">
        <v>0</v>
      </c>
      <c r="AO2861">
        <v>0</v>
      </c>
      <c r="AP2861">
        <v>0</v>
      </c>
      <c r="AQ2861">
        <v>0</v>
      </c>
      <c r="AR2861">
        <v>0</v>
      </c>
      <c r="AS2861">
        <v>0</v>
      </c>
      <c r="AT2861">
        <v>1</v>
      </c>
      <c r="AU2861">
        <v>0</v>
      </c>
      <c r="AV2861">
        <v>0</v>
      </c>
      <c r="AW2861">
        <v>0</v>
      </c>
      <c r="AX2861">
        <v>1</v>
      </c>
    </row>
    <row r="2862" spans="1:50" x14ac:dyDescent="0.25">
      <c r="A2862" s="36">
        <v>2902073</v>
      </c>
      <c r="B2862" s="36">
        <v>4730</v>
      </c>
      <c r="C2862" t="s">
        <v>65</v>
      </c>
      <c r="D2862" t="s">
        <v>1698</v>
      </c>
      <c r="E2862">
        <v>6858</v>
      </c>
      <c r="F2862" s="1">
        <v>41101</v>
      </c>
      <c r="G2862" s="1">
        <v>41106</v>
      </c>
      <c r="H2862">
        <v>7</v>
      </c>
      <c r="I2862">
        <v>2012</v>
      </c>
      <c r="J2862">
        <v>0</v>
      </c>
      <c r="K2862">
        <v>80.5</v>
      </c>
      <c r="L2862" t="s">
        <v>1642</v>
      </c>
      <c r="M2862" t="s">
        <v>1699</v>
      </c>
      <c r="N2862" s="1">
        <v>41967</v>
      </c>
      <c r="O2862">
        <v>0.96899999999999997</v>
      </c>
      <c r="P2862">
        <v>92.427000000000007</v>
      </c>
      <c r="Q2862" t="s">
        <v>3</v>
      </c>
      <c r="R2862" t="s">
        <v>1306</v>
      </c>
      <c r="S2862" t="s">
        <v>1307</v>
      </c>
      <c r="T2862" t="s">
        <v>17</v>
      </c>
      <c r="U2862" t="s">
        <v>16</v>
      </c>
      <c r="V2862">
        <v>866.44989999999996</v>
      </c>
      <c r="W2862">
        <v>0.85</v>
      </c>
      <c r="X2862">
        <v>0</v>
      </c>
      <c r="Y2862">
        <v>86</v>
      </c>
      <c r="Z2862">
        <v>0</v>
      </c>
      <c r="AA2862">
        <v>0</v>
      </c>
      <c r="AB2862">
        <v>0</v>
      </c>
      <c r="AC2862">
        <v>240</v>
      </c>
      <c r="AD2862">
        <v>1000</v>
      </c>
      <c r="AE2862">
        <v>2000</v>
      </c>
      <c r="AF2862">
        <v>0</v>
      </c>
      <c r="AG2862">
        <v>0</v>
      </c>
      <c r="AH2862">
        <v>0</v>
      </c>
      <c r="AI2862">
        <v>0</v>
      </c>
      <c r="AJ2862">
        <v>0</v>
      </c>
      <c r="AK2862">
        <v>0</v>
      </c>
      <c r="AL2862">
        <v>0</v>
      </c>
      <c r="AM2862">
        <v>0</v>
      </c>
      <c r="AN2862">
        <v>0</v>
      </c>
      <c r="AO2862">
        <v>0</v>
      </c>
      <c r="AP2862">
        <v>0</v>
      </c>
      <c r="AQ2862">
        <v>0</v>
      </c>
      <c r="AR2862">
        <v>0</v>
      </c>
      <c r="AS2862">
        <v>0</v>
      </c>
      <c r="AT2862">
        <v>1</v>
      </c>
      <c r="AU2862">
        <v>0</v>
      </c>
      <c r="AV2862">
        <v>0</v>
      </c>
      <c r="AW2862">
        <v>0</v>
      </c>
      <c r="AX2862">
        <v>1</v>
      </c>
    </row>
    <row r="2863" spans="1:50" x14ac:dyDescent="0.25">
      <c r="A2863" s="36">
        <v>2902072</v>
      </c>
      <c r="B2863" s="36">
        <v>117832</v>
      </c>
      <c r="C2863" t="s">
        <v>64</v>
      </c>
      <c r="D2863" t="s">
        <v>1700</v>
      </c>
      <c r="E2863" t="s">
        <v>1701</v>
      </c>
      <c r="F2863" s="1">
        <v>41099</v>
      </c>
      <c r="G2863" s="1">
        <v>41106</v>
      </c>
      <c r="H2863">
        <v>7</v>
      </c>
      <c r="I2863">
        <v>2012</v>
      </c>
      <c r="J2863">
        <v>-4</v>
      </c>
      <c r="K2863">
        <v>80.5</v>
      </c>
      <c r="L2863" t="s">
        <v>1642</v>
      </c>
      <c r="M2863" t="s">
        <v>1699</v>
      </c>
      <c r="N2863" s="1">
        <v>41971</v>
      </c>
      <c r="O2863">
        <v>-1.9053</v>
      </c>
      <c r="P2863">
        <v>79.676299999999998</v>
      </c>
      <c r="Q2863" t="s">
        <v>9</v>
      </c>
      <c r="R2863" t="s">
        <v>1306</v>
      </c>
      <c r="S2863" t="s">
        <v>1307</v>
      </c>
      <c r="T2863" t="s">
        <v>17</v>
      </c>
      <c r="U2863" t="s">
        <v>16</v>
      </c>
      <c r="V2863">
        <v>871.74620000000004</v>
      </c>
      <c r="W2863">
        <v>0.85</v>
      </c>
      <c r="X2863">
        <v>1</v>
      </c>
      <c r="Y2863">
        <v>89</v>
      </c>
      <c r="Z2863">
        <v>0</v>
      </c>
      <c r="AA2863">
        <v>0</v>
      </c>
      <c r="AB2863">
        <v>0</v>
      </c>
      <c r="AC2863">
        <v>240</v>
      </c>
      <c r="AD2863">
        <v>1000</v>
      </c>
      <c r="AE2863">
        <v>2000</v>
      </c>
      <c r="AF2863">
        <v>0</v>
      </c>
      <c r="AG2863">
        <v>0</v>
      </c>
      <c r="AH2863">
        <v>0</v>
      </c>
      <c r="AI2863">
        <v>0</v>
      </c>
      <c r="AJ2863">
        <v>0</v>
      </c>
      <c r="AK2863">
        <v>0</v>
      </c>
      <c r="AL2863">
        <v>0</v>
      </c>
      <c r="AM2863">
        <v>0</v>
      </c>
      <c r="AN2863">
        <v>0</v>
      </c>
      <c r="AO2863">
        <v>0</v>
      </c>
      <c r="AP2863">
        <v>0</v>
      </c>
      <c r="AQ2863">
        <v>0</v>
      </c>
      <c r="AR2863">
        <v>0</v>
      </c>
      <c r="AS2863">
        <v>0</v>
      </c>
      <c r="AT2863">
        <v>0</v>
      </c>
      <c r="AU2863">
        <v>0</v>
      </c>
      <c r="AV2863">
        <v>0</v>
      </c>
      <c r="AW2863">
        <v>0</v>
      </c>
      <c r="AX2863">
        <v>1</v>
      </c>
    </row>
    <row r="2864" spans="1:50" x14ac:dyDescent="0.25">
      <c r="A2864" s="36">
        <v>2902071</v>
      </c>
      <c r="B2864" s="36">
        <v>117830</v>
      </c>
      <c r="C2864" t="s">
        <v>64</v>
      </c>
      <c r="D2864" t="s">
        <v>1702</v>
      </c>
      <c r="E2864" t="s">
        <v>1703</v>
      </c>
      <c r="F2864" s="1">
        <v>41098</v>
      </c>
      <c r="G2864" s="1">
        <v>41106</v>
      </c>
      <c r="H2864">
        <v>7</v>
      </c>
      <c r="I2864">
        <v>2012</v>
      </c>
      <c r="J2864">
        <v>-8</v>
      </c>
      <c r="K2864">
        <v>80.5</v>
      </c>
      <c r="L2864" t="s">
        <v>1642</v>
      </c>
      <c r="M2864" t="s">
        <v>1704</v>
      </c>
      <c r="N2864" s="1">
        <v>41970</v>
      </c>
      <c r="O2864">
        <v>-5.8639000000000001</v>
      </c>
      <c r="P2864">
        <v>83.023600000000002</v>
      </c>
      <c r="Q2864" t="s">
        <v>9</v>
      </c>
      <c r="R2864" t="s">
        <v>1306</v>
      </c>
      <c r="S2864" t="s">
        <v>1307</v>
      </c>
      <c r="T2864" t="s">
        <v>17</v>
      </c>
      <c r="U2864" t="s">
        <v>16</v>
      </c>
      <c r="V2864">
        <v>871.92949999999996</v>
      </c>
      <c r="W2864">
        <v>0.85</v>
      </c>
      <c r="X2864">
        <v>1</v>
      </c>
      <c r="Y2864">
        <v>89</v>
      </c>
      <c r="Z2864">
        <v>0</v>
      </c>
      <c r="AA2864">
        <v>0</v>
      </c>
      <c r="AB2864">
        <v>0</v>
      </c>
      <c r="AC2864">
        <v>240</v>
      </c>
      <c r="AD2864">
        <v>1000</v>
      </c>
      <c r="AE2864">
        <v>2000</v>
      </c>
      <c r="AF2864">
        <v>0</v>
      </c>
      <c r="AG2864">
        <v>0</v>
      </c>
      <c r="AH2864">
        <v>0</v>
      </c>
      <c r="AI2864">
        <v>0</v>
      </c>
      <c r="AJ2864">
        <v>0</v>
      </c>
      <c r="AK2864">
        <v>0</v>
      </c>
      <c r="AL2864">
        <v>0</v>
      </c>
      <c r="AM2864">
        <v>0</v>
      </c>
      <c r="AN2864">
        <v>0</v>
      </c>
      <c r="AO2864">
        <v>0</v>
      </c>
      <c r="AP2864">
        <v>0</v>
      </c>
      <c r="AQ2864">
        <v>0</v>
      </c>
      <c r="AR2864">
        <v>0</v>
      </c>
      <c r="AS2864">
        <v>0</v>
      </c>
      <c r="AT2864">
        <v>0</v>
      </c>
      <c r="AU2864">
        <v>0</v>
      </c>
      <c r="AV2864">
        <v>0</v>
      </c>
      <c r="AW2864">
        <v>0</v>
      </c>
      <c r="AX2864">
        <v>1</v>
      </c>
    </row>
    <row r="2865" spans="1:50" x14ac:dyDescent="0.25">
      <c r="A2865" s="36">
        <v>2901267</v>
      </c>
      <c r="B2865" s="36">
        <v>93460</v>
      </c>
      <c r="C2865" t="s">
        <v>64</v>
      </c>
      <c r="D2865" t="s">
        <v>1705</v>
      </c>
      <c r="E2865">
        <v>4606</v>
      </c>
      <c r="F2865" s="1">
        <v>40197</v>
      </c>
      <c r="G2865" s="1">
        <v>40205</v>
      </c>
      <c r="H2865">
        <v>1</v>
      </c>
      <c r="I2865">
        <v>2010</v>
      </c>
      <c r="J2865">
        <v>-12.972</v>
      </c>
      <c r="K2865">
        <v>63.780999999999999</v>
      </c>
      <c r="L2865" t="s">
        <v>1642</v>
      </c>
      <c r="M2865" t="s">
        <v>630</v>
      </c>
      <c r="N2865" s="1">
        <v>41969</v>
      </c>
      <c r="O2865">
        <v>-32.252899999999997</v>
      </c>
      <c r="P2865">
        <v>29.676200000000001</v>
      </c>
      <c r="Q2865" t="s">
        <v>3</v>
      </c>
      <c r="R2865" t="s">
        <v>1306</v>
      </c>
      <c r="S2865" t="s">
        <v>1307</v>
      </c>
      <c r="T2865" t="s">
        <v>17</v>
      </c>
      <c r="U2865" t="s">
        <v>16</v>
      </c>
      <c r="V2865">
        <v>1771.5627999999999</v>
      </c>
      <c r="W2865">
        <v>0.74</v>
      </c>
      <c r="X2865">
        <v>1</v>
      </c>
      <c r="Y2865">
        <v>172</v>
      </c>
      <c r="Z2865">
        <v>0</v>
      </c>
      <c r="AA2865">
        <v>0</v>
      </c>
      <c r="AB2865">
        <v>0</v>
      </c>
      <c r="AC2865">
        <v>240</v>
      </c>
      <c r="AD2865">
        <v>1000</v>
      </c>
      <c r="AE2865">
        <v>2000</v>
      </c>
      <c r="AF2865">
        <v>0</v>
      </c>
      <c r="AG2865">
        <v>0</v>
      </c>
      <c r="AH2865">
        <v>0</v>
      </c>
      <c r="AI2865">
        <v>0</v>
      </c>
      <c r="AJ2865">
        <v>0</v>
      </c>
      <c r="AK2865">
        <v>0</v>
      </c>
      <c r="AL2865">
        <v>0</v>
      </c>
      <c r="AM2865">
        <v>0</v>
      </c>
      <c r="AN2865">
        <v>0</v>
      </c>
      <c r="AO2865">
        <v>0</v>
      </c>
      <c r="AP2865">
        <v>0</v>
      </c>
      <c r="AQ2865">
        <v>0</v>
      </c>
      <c r="AR2865">
        <v>0</v>
      </c>
      <c r="AS2865">
        <v>0</v>
      </c>
      <c r="AT2865">
        <v>0</v>
      </c>
      <c r="AU2865">
        <v>0</v>
      </c>
      <c r="AV2865">
        <v>0</v>
      </c>
      <c r="AW2865">
        <v>0</v>
      </c>
      <c r="AX2865">
        <v>1</v>
      </c>
    </row>
    <row r="2866" spans="1:50" x14ac:dyDescent="0.25">
      <c r="A2866" s="36">
        <v>2901265</v>
      </c>
      <c r="B2866" s="36">
        <v>93458</v>
      </c>
      <c r="C2866" t="s">
        <v>64</v>
      </c>
      <c r="D2866" t="s">
        <v>1706</v>
      </c>
      <c r="E2866">
        <v>4604</v>
      </c>
      <c r="F2866" s="1">
        <v>40196</v>
      </c>
      <c r="G2866" s="1">
        <v>40205</v>
      </c>
      <c r="H2866">
        <v>1</v>
      </c>
      <c r="I2866">
        <v>2010</v>
      </c>
      <c r="J2866">
        <v>-9.4619999999999997</v>
      </c>
      <c r="K2866">
        <v>65.63</v>
      </c>
      <c r="L2866" t="s">
        <v>1642</v>
      </c>
      <c r="M2866" t="s">
        <v>630</v>
      </c>
      <c r="N2866" s="1">
        <v>41967</v>
      </c>
      <c r="O2866">
        <v>-14.032400000000001</v>
      </c>
      <c r="P2866">
        <v>50.246099999999998</v>
      </c>
      <c r="Q2866" t="s">
        <v>3</v>
      </c>
      <c r="R2866" t="s">
        <v>1306</v>
      </c>
      <c r="S2866" t="s">
        <v>1307</v>
      </c>
      <c r="T2866" t="s">
        <v>17</v>
      </c>
      <c r="U2866" t="s">
        <v>16</v>
      </c>
      <c r="V2866">
        <v>1771.0337999999999</v>
      </c>
      <c r="W2866">
        <v>0.74</v>
      </c>
      <c r="X2866">
        <v>1</v>
      </c>
      <c r="Y2866">
        <v>168</v>
      </c>
      <c r="Z2866">
        <v>0</v>
      </c>
      <c r="AA2866">
        <v>0</v>
      </c>
      <c r="AB2866">
        <v>0</v>
      </c>
      <c r="AC2866">
        <v>240</v>
      </c>
      <c r="AD2866">
        <v>1000</v>
      </c>
      <c r="AE2866">
        <v>2000</v>
      </c>
      <c r="AF2866">
        <v>0</v>
      </c>
      <c r="AG2866">
        <v>0</v>
      </c>
      <c r="AH2866">
        <v>0</v>
      </c>
      <c r="AI2866">
        <v>0</v>
      </c>
      <c r="AJ2866">
        <v>0</v>
      </c>
      <c r="AK2866">
        <v>0</v>
      </c>
      <c r="AL2866">
        <v>0</v>
      </c>
      <c r="AM2866">
        <v>0</v>
      </c>
      <c r="AN2866">
        <v>0</v>
      </c>
      <c r="AO2866">
        <v>0</v>
      </c>
      <c r="AP2866">
        <v>0</v>
      </c>
      <c r="AQ2866">
        <v>0</v>
      </c>
      <c r="AR2866">
        <v>0</v>
      </c>
      <c r="AS2866">
        <v>0</v>
      </c>
      <c r="AT2866">
        <v>0</v>
      </c>
      <c r="AU2866">
        <v>0</v>
      </c>
      <c r="AV2866">
        <v>0</v>
      </c>
      <c r="AW2866">
        <v>0</v>
      </c>
      <c r="AX2866">
        <v>1</v>
      </c>
    </row>
    <row r="2867" spans="1:50" x14ac:dyDescent="0.25">
      <c r="A2867" s="36">
        <v>2901340</v>
      </c>
      <c r="B2867" s="36">
        <v>102514</v>
      </c>
      <c r="C2867" t="s">
        <v>64</v>
      </c>
      <c r="D2867" t="s">
        <v>1707</v>
      </c>
      <c r="E2867">
        <v>5500</v>
      </c>
      <c r="F2867" s="1">
        <v>40894</v>
      </c>
      <c r="G2867" s="1">
        <v>40897</v>
      </c>
      <c r="H2867">
        <v>12</v>
      </c>
      <c r="I2867">
        <v>2011</v>
      </c>
      <c r="J2867">
        <v>18</v>
      </c>
      <c r="K2867">
        <v>68.400000000000006</v>
      </c>
      <c r="L2867" t="s">
        <v>1642</v>
      </c>
      <c r="M2867" t="s">
        <v>1708</v>
      </c>
      <c r="N2867" s="1">
        <v>41973</v>
      </c>
      <c r="O2867">
        <v>16.934699999999999</v>
      </c>
      <c r="P2867">
        <v>64.424700000000001</v>
      </c>
      <c r="Q2867" t="s">
        <v>3</v>
      </c>
      <c r="R2867" t="s">
        <v>1306</v>
      </c>
      <c r="S2867" t="s">
        <v>1307</v>
      </c>
      <c r="T2867" t="s">
        <v>17</v>
      </c>
      <c r="U2867" t="s">
        <v>16</v>
      </c>
      <c r="V2867">
        <v>1078.4228000000001</v>
      </c>
      <c r="W2867">
        <v>0.85</v>
      </c>
      <c r="X2867">
        <v>0</v>
      </c>
      <c r="Y2867">
        <v>108</v>
      </c>
      <c r="Z2867">
        <v>66</v>
      </c>
      <c r="AA2867">
        <v>0</v>
      </c>
      <c r="AB2867">
        <v>0</v>
      </c>
      <c r="AC2867">
        <v>240</v>
      </c>
      <c r="AD2867">
        <v>1000</v>
      </c>
      <c r="AE2867">
        <v>2000</v>
      </c>
      <c r="AF2867">
        <v>0</v>
      </c>
      <c r="AG2867">
        <v>0</v>
      </c>
      <c r="AH2867">
        <v>0</v>
      </c>
      <c r="AI2867">
        <v>0</v>
      </c>
      <c r="AJ2867">
        <v>0</v>
      </c>
      <c r="AK2867">
        <v>0</v>
      </c>
      <c r="AL2867">
        <v>0</v>
      </c>
      <c r="AM2867">
        <v>0</v>
      </c>
      <c r="AN2867">
        <v>0</v>
      </c>
      <c r="AO2867">
        <v>0</v>
      </c>
      <c r="AP2867">
        <v>0</v>
      </c>
      <c r="AQ2867">
        <v>0</v>
      </c>
      <c r="AR2867">
        <v>0</v>
      </c>
      <c r="AS2867">
        <v>0</v>
      </c>
      <c r="AT2867">
        <v>0</v>
      </c>
      <c r="AU2867">
        <v>0</v>
      </c>
      <c r="AV2867">
        <v>0</v>
      </c>
      <c r="AW2867">
        <v>0</v>
      </c>
      <c r="AX2867">
        <v>1</v>
      </c>
    </row>
    <row r="2868" spans="1:50" x14ac:dyDescent="0.25">
      <c r="A2868" s="36">
        <v>2901339</v>
      </c>
      <c r="B2868" s="36">
        <v>102510</v>
      </c>
      <c r="C2868" t="s">
        <v>64</v>
      </c>
      <c r="D2868" t="s">
        <v>1709</v>
      </c>
      <c r="E2868">
        <v>5496</v>
      </c>
      <c r="F2868" s="1">
        <v>40893</v>
      </c>
      <c r="G2868" s="1">
        <v>40897</v>
      </c>
      <c r="H2868">
        <v>12</v>
      </c>
      <c r="I2868">
        <v>2011</v>
      </c>
      <c r="J2868">
        <v>21</v>
      </c>
      <c r="K2868">
        <v>65.5</v>
      </c>
      <c r="L2868" t="s">
        <v>1642</v>
      </c>
      <c r="M2868" t="s">
        <v>1646</v>
      </c>
      <c r="N2868" s="1">
        <v>41975</v>
      </c>
      <c r="O2868">
        <v>16.748100000000001</v>
      </c>
      <c r="P2868">
        <v>63.866799999999998</v>
      </c>
      <c r="Q2868" t="s">
        <v>3</v>
      </c>
      <c r="R2868" t="s">
        <v>1306</v>
      </c>
      <c r="S2868" t="s">
        <v>1307</v>
      </c>
      <c r="T2868" t="s">
        <v>17</v>
      </c>
      <c r="U2868" t="s">
        <v>16</v>
      </c>
      <c r="V2868">
        <v>1081.3025</v>
      </c>
      <c r="W2868">
        <v>0.85</v>
      </c>
      <c r="X2868">
        <v>0</v>
      </c>
      <c r="Y2868">
        <v>108</v>
      </c>
      <c r="Z2868">
        <v>0</v>
      </c>
      <c r="AA2868">
        <v>0</v>
      </c>
      <c r="AB2868">
        <v>0</v>
      </c>
      <c r="AC2868">
        <v>240</v>
      </c>
      <c r="AD2868">
        <v>1000</v>
      </c>
      <c r="AE2868">
        <v>2000</v>
      </c>
      <c r="AF2868">
        <v>0</v>
      </c>
      <c r="AG2868">
        <v>0</v>
      </c>
      <c r="AH2868">
        <v>0</v>
      </c>
      <c r="AI2868">
        <v>0</v>
      </c>
      <c r="AJ2868">
        <v>0</v>
      </c>
      <c r="AK2868">
        <v>0</v>
      </c>
      <c r="AL2868">
        <v>0</v>
      </c>
      <c r="AM2868">
        <v>0</v>
      </c>
      <c r="AN2868">
        <v>0</v>
      </c>
      <c r="AO2868">
        <v>0</v>
      </c>
      <c r="AP2868">
        <v>0</v>
      </c>
      <c r="AQ2868">
        <v>0</v>
      </c>
      <c r="AR2868">
        <v>0</v>
      </c>
      <c r="AS2868">
        <v>0</v>
      </c>
      <c r="AT2868">
        <v>0</v>
      </c>
      <c r="AU2868">
        <v>0</v>
      </c>
      <c r="AV2868">
        <v>0</v>
      </c>
      <c r="AW2868">
        <v>0</v>
      </c>
      <c r="AX2868">
        <v>1</v>
      </c>
    </row>
    <row r="2869" spans="1:50" x14ac:dyDescent="0.25">
      <c r="A2869" s="36">
        <v>2901338</v>
      </c>
      <c r="B2869" s="36">
        <v>102511</v>
      </c>
      <c r="C2869" t="s">
        <v>64</v>
      </c>
      <c r="D2869" t="s">
        <v>1710</v>
      </c>
      <c r="E2869">
        <v>5497</v>
      </c>
      <c r="F2869" s="1">
        <v>40893</v>
      </c>
      <c r="G2869" s="1">
        <v>40897</v>
      </c>
      <c r="H2869">
        <v>12</v>
      </c>
      <c r="I2869">
        <v>2011</v>
      </c>
      <c r="J2869">
        <v>20</v>
      </c>
      <c r="K2869">
        <v>66</v>
      </c>
      <c r="L2869" t="s">
        <v>1642</v>
      </c>
      <c r="M2869" t="s">
        <v>1646</v>
      </c>
      <c r="N2869" s="1">
        <v>41974</v>
      </c>
      <c r="O2869">
        <v>19.5091</v>
      </c>
      <c r="P2869">
        <v>67.861800000000002</v>
      </c>
      <c r="Q2869" t="s">
        <v>3</v>
      </c>
      <c r="R2869" t="s">
        <v>1306</v>
      </c>
      <c r="S2869" t="s">
        <v>1307</v>
      </c>
      <c r="T2869" t="s">
        <v>17</v>
      </c>
      <c r="U2869" t="s">
        <v>16</v>
      </c>
      <c r="V2869">
        <v>1081.1937</v>
      </c>
      <c r="W2869">
        <v>0.85</v>
      </c>
      <c r="X2869">
        <v>0</v>
      </c>
      <c r="Y2869">
        <v>108</v>
      </c>
      <c r="Z2869">
        <v>0</v>
      </c>
      <c r="AA2869">
        <v>0</v>
      </c>
      <c r="AB2869">
        <v>0</v>
      </c>
      <c r="AC2869">
        <v>240</v>
      </c>
      <c r="AD2869">
        <v>1000</v>
      </c>
      <c r="AE2869">
        <v>2000</v>
      </c>
      <c r="AF2869">
        <v>0</v>
      </c>
      <c r="AG2869">
        <v>0</v>
      </c>
      <c r="AH2869">
        <v>0</v>
      </c>
      <c r="AI2869">
        <v>0</v>
      </c>
      <c r="AJ2869">
        <v>0</v>
      </c>
      <c r="AK2869">
        <v>0</v>
      </c>
      <c r="AL2869">
        <v>0</v>
      </c>
      <c r="AM2869">
        <v>0</v>
      </c>
      <c r="AN2869">
        <v>0</v>
      </c>
      <c r="AO2869">
        <v>0</v>
      </c>
      <c r="AP2869">
        <v>0</v>
      </c>
      <c r="AQ2869">
        <v>0</v>
      </c>
      <c r="AR2869">
        <v>0</v>
      </c>
      <c r="AS2869">
        <v>0</v>
      </c>
      <c r="AT2869">
        <v>0</v>
      </c>
      <c r="AU2869">
        <v>0</v>
      </c>
      <c r="AV2869">
        <v>0</v>
      </c>
      <c r="AW2869">
        <v>0</v>
      </c>
      <c r="AX2869">
        <v>1</v>
      </c>
    </row>
    <row r="2870" spans="1:50" x14ac:dyDescent="0.25">
      <c r="A2870" s="36">
        <v>2901337</v>
      </c>
      <c r="B2870" s="36">
        <v>102512</v>
      </c>
      <c r="C2870" t="s">
        <v>64</v>
      </c>
      <c r="D2870" t="s">
        <v>1711</v>
      </c>
      <c r="E2870">
        <v>5498</v>
      </c>
      <c r="F2870" s="1">
        <v>40892</v>
      </c>
      <c r="G2870" s="1">
        <v>40897</v>
      </c>
      <c r="H2870">
        <v>12</v>
      </c>
      <c r="I2870">
        <v>2011</v>
      </c>
      <c r="J2870">
        <v>19</v>
      </c>
      <c r="K2870">
        <v>67</v>
      </c>
      <c r="L2870" t="s">
        <v>1642</v>
      </c>
      <c r="M2870" t="s">
        <v>1646</v>
      </c>
      <c r="N2870" s="1">
        <v>41973</v>
      </c>
      <c r="O2870">
        <v>17.1569</v>
      </c>
      <c r="P2870">
        <v>66.584400000000002</v>
      </c>
      <c r="Q2870" t="s">
        <v>3</v>
      </c>
      <c r="R2870" t="s">
        <v>1306</v>
      </c>
      <c r="S2870" t="s">
        <v>1307</v>
      </c>
      <c r="T2870" t="s">
        <v>17</v>
      </c>
      <c r="U2870" t="s">
        <v>16</v>
      </c>
      <c r="V2870">
        <v>1081.1704</v>
      </c>
      <c r="W2870">
        <v>0.85</v>
      </c>
      <c r="X2870">
        <v>0</v>
      </c>
      <c r="Y2870">
        <v>100</v>
      </c>
      <c r="Z2870">
        <v>0</v>
      </c>
      <c r="AA2870">
        <v>0</v>
      </c>
      <c r="AB2870">
        <v>0</v>
      </c>
      <c r="AC2870">
        <v>240</v>
      </c>
      <c r="AD2870">
        <v>1000</v>
      </c>
      <c r="AE2870">
        <v>2000</v>
      </c>
      <c r="AF2870">
        <v>0</v>
      </c>
      <c r="AG2870">
        <v>0</v>
      </c>
      <c r="AH2870">
        <v>0</v>
      </c>
      <c r="AI2870">
        <v>0</v>
      </c>
      <c r="AJ2870">
        <v>0</v>
      </c>
      <c r="AK2870">
        <v>0</v>
      </c>
      <c r="AL2870">
        <v>0</v>
      </c>
      <c r="AM2870">
        <v>0</v>
      </c>
      <c r="AN2870">
        <v>0</v>
      </c>
      <c r="AO2870">
        <v>0</v>
      </c>
      <c r="AP2870">
        <v>0</v>
      </c>
      <c r="AQ2870">
        <v>0</v>
      </c>
      <c r="AR2870">
        <v>0</v>
      </c>
      <c r="AS2870">
        <v>0</v>
      </c>
      <c r="AT2870">
        <v>0</v>
      </c>
      <c r="AU2870">
        <v>0</v>
      </c>
      <c r="AV2870">
        <v>0</v>
      </c>
      <c r="AW2870">
        <v>0</v>
      </c>
      <c r="AX2870">
        <v>1</v>
      </c>
    </row>
    <row r="2871" spans="1:50" x14ac:dyDescent="0.25">
      <c r="A2871" s="36">
        <v>2901326</v>
      </c>
      <c r="B2871" s="36">
        <v>6435</v>
      </c>
      <c r="C2871" t="s">
        <v>65</v>
      </c>
      <c r="D2871" t="s">
        <v>1712</v>
      </c>
      <c r="E2871">
        <v>4725</v>
      </c>
      <c r="F2871" s="1">
        <v>40713</v>
      </c>
      <c r="G2871" s="1">
        <v>40716</v>
      </c>
      <c r="H2871">
        <v>6</v>
      </c>
      <c r="I2871">
        <v>2011</v>
      </c>
      <c r="J2871">
        <v>1.5</v>
      </c>
      <c r="K2871">
        <v>80.7</v>
      </c>
      <c r="L2871" t="s">
        <v>1642</v>
      </c>
      <c r="M2871" t="s">
        <v>1713</v>
      </c>
      <c r="N2871" s="1">
        <v>41972</v>
      </c>
      <c r="O2871">
        <v>2.2690000000000001</v>
      </c>
      <c r="P2871">
        <v>89.629000000000005</v>
      </c>
      <c r="Q2871" t="s">
        <v>3</v>
      </c>
      <c r="R2871" t="s">
        <v>1306</v>
      </c>
      <c r="S2871" t="s">
        <v>1307</v>
      </c>
      <c r="T2871" t="s">
        <v>17</v>
      </c>
      <c r="U2871" t="s">
        <v>16</v>
      </c>
      <c r="V2871">
        <v>1258.9799</v>
      </c>
      <c r="W2871">
        <v>0.78</v>
      </c>
      <c r="X2871">
        <v>0</v>
      </c>
      <c r="Y2871">
        <v>119</v>
      </c>
      <c r="Z2871">
        <v>0</v>
      </c>
      <c r="AA2871">
        <v>0</v>
      </c>
      <c r="AB2871">
        <v>0</v>
      </c>
      <c r="AC2871">
        <v>240</v>
      </c>
      <c r="AD2871">
        <v>1000</v>
      </c>
      <c r="AE2871">
        <v>2000</v>
      </c>
      <c r="AF2871">
        <v>0</v>
      </c>
      <c r="AG2871">
        <v>0</v>
      </c>
      <c r="AH2871">
        <v>0</v>
      </c>
      <c r="AI2871">
        <v>0</v>
      </c>
      <c r="AJ2871">
        <v>0</v>
      </c>
      <c r="AK2871">
        <v>0</v>
      </c>
      <c r="AL2871">
        <v>0</v>
      </c>
      <c r="AM2871">
        <v>0</v>
      </c>
      <c r="AN2871">
        <v>0</v>
      </c>
      <c r="AO2871">
        <v>0</v>
      </c>
      <c r="AP2871">
        <v>0</v>
      </c>
      <c r="AQ2871">
        <v>0</v>
      </c>
      <c r="AR2871">
        <v>0</v>
      </c>
      <c r="AS2871">
        <v>0</v>
      </c>
      <c r="AT2871">
        <v>0</v>
      </c>
      <c r="AU2871">
        <v>0</v>
      </c>
      <c r="AV2871">
        <v>0</v>
      </c>
      <c r="AW2871">
        <v>0</v>
      </c>
      <c r="AX2871">
        <v>1</v>
      </c>
    </row>
    <row r="2872" spans="1:50" x14ac:dyDescent="0.25">
      <c r="A2872" s="36">
        <v>2901325</v>
      </c>
      <c r="B2872" s="36">
        <v>6809</v>
      </c>
      <c r="C2872" t="s">
        <v>65</v>
      </c>
      <c r="D2872" t="s">
        <v>1714</v>
      </c>
      <c r="E2872">
        <v>4726</v>
      </c>
      <c r="F2872" s="1">
        <v>40712</v>
      </c>
      <c r="G2872" s="1">
        <v>40716</v>
      </c>
      <c r="H2872">
        <v>6</v>
      </c>
      <c r="I2872">
        <v>2011</v>
      </c>
      <c r="J2872">
        <v>0</v>
      </c>
      <c r="K2872">
        <v>80.5</v>
      </c>
      <c r="L2872" t="s">
        <v>1642</v>
      </c>
      <c r="M2872" t="s">
        <v>1713</v>
      </c>
      <c r="N2872" s="1">
        <v>41971</v>
      </c>
      <c r="O2872">
        <v>0.86099999999999999</v>
      </c>
      <c r="P2872">
        <v>68.602999999999994</v>
      </c>
      <c r="Q2872" t="s">
        <v>3</v>
      </c>
      <c r="R2872" t="s">
        <v>1306</v>
      </c>
      <c r="S2872" t="s">
        <v>1307</v>
      </c>
      <c r="T2872" t="s">
        <v>17</v>
      </c>
      <c r="U2872" t="s">
        <v>16</v>
      </c>
      <c r="V2872">
        <v>1258.9023</v>
      </c>
      <c r="W2872">
        <v>0.78</v>
      </c>
      <c r="X2872">
        <v>0</v>
      </c>
      <c r="Y2872">
        <v>127</v>
      </c>
      <c r="Z2872">
        <v>0</v>
      </c>
      <c r="AA2872">
        <v>0</v>
      </c>
      <c r="AB2872">
        <v>0</v>
      </c>
      <c r="AC2872">
        <v>240</v>
      </c>
      <c r="AD2872">
        <v>1000</v>
      </c>
      <c r="AE2872">
        <v>2000</v>
      </c>
      <c r="AF2872">
        <v>0</v>
      </c>
      <c r="AG2872">
        <v>0</v>
      </c>
      <c r="AH2872">
        <v>0</v>
      </c>
      <c r="AI2872">
        <v>0</v>
      </c>
      <c r="AJ2872">
        <v>0</v>
      </c>
      <c r="AK2872">
        <v>0</v>
      </c>
      <c r="AL2872">
        <v>0</v>
      </c>
      <c r="AM2872">
        <v>0</v>
      </c>
      <c r="AN2872">
        <v>0</v>
      </c>
      <c r="AO2872">
        <v>0</v>
      </c>
      <c r="AP2872">
        <v>0</v>
      </c>
      <c r="AQ2872">
        <v>0</v>
      </c>
      <c r="AR2872">
        <v>0</v>
      </c>
      <c r="AS2872">
        <v>0</v>
      </c>
      <c r="AT2872">
        <v>0</v>
      </c>
      <c r="AU2872">
        <v>0</v>
      </c>
      <c r="AV2872">
        <v>0</v>
      </c>
      <c r="AW2872">
        <v>0</v>
      </c>
      <c r="AX2872">
        <v>1</v>
      </c>
    </row>
    <row r="2873" spans="1:50" x14ac:dyDescent="0.25">
      <c r="A2873" s="36">
        <v>2901324</v>
      </c>
      <c r="B2873" s="36">
        <v>102520</v>
      </c>
      <c r="C2873" t="s">
        <v>64</v>
      </c>
      <c r="D2873" t="s">
        <v>1715</v>
      </c>
      <c r="E2873" t="s">
        <v>1716</v>
      </c>
      <c r="F2873" s="1">
        <v>40712</v>
      </c>
      <c r="G2873" s="1">
        <v>40716</v>
      </c>
      <c r="H2873">
        <v>6</v>
      </c>
      <c r="I2873">
        <v>2011</v>
      </c>
      <c r="J2873">
        <v>0</v>
      </c>
      <c r="K2873">
        <v>80.5</v>
      </c>
      <c r="L2873" t="s">
        <v>1642</v>
      </c>
      <c r="M2873" t="s">
        <v>1713</v>
      </c>
      <c r="N2873" s="1">
        <v>41976</v>
      </c>
      <c r="O2873">
        <v>-17.372</v>
      </c>
      <c r="P2873">
        <v>54.9741</v>
      </c>
      <c r="Q2873" t="s">
        <v>31</v>
      </c>
      <c r="R2873" t="s">
        <v>1306</v>
      </c>
      <c r="S2873" t="s">
        <v>1307</v>
      </c>
      <c r="T2873" t="s">
        <v>17</v>
      </c>
      <c r="U2873" t="s">
        <v>16</v>
      </c>
      <c r="V2873">
        <v>1263.3777</v>
      </c>
      <c r="W2873">
        <v>0.78</v>
      </c>
      <c r="X2873">
        <v>1</v>
      </c>
      <c r="Y2873">
        <v>254</v>
      </c>
      <c r="Z2873">
        <v>0</v>
      </c>
      <c r="AA2873">
        <v>0</v>
      </c>
      <c r="AB2873">
        <v>0</v>
      </c>
      <c r="AC2873">
        <v>120</v>
      </c>
      <c r="AD2873">
        <v>1000</v>
      </c>
      <c r="AE2873">
        <v>2000</v>
      </c>
      <c r="AF2873">
        <v>0</v>
      </c>
      <c r="AG2873">
        <v>0</v>
      </c>
      <c r="AH2873">
        <v>0</v>
      </c>
      <c r="AI2873">
        <v>0</v>
      </c>
      <c r="AJ2873">
        <v>0</v>
      </c>
      <c r="AK2873">
        <v>0</v>
      </c>
      <c r="AL2873">
        <v>0</v>
      </c>
      <c r="AM2873">
        <v>0</v>
      </c>
      <c r="AN2873">
        <v>0</v>
      </c>
      <c r="AO2873">
        <v>0</v>
      </c>
      <c r="AP2873">
        <v>0</v>
      </c>
      <c r="AQ2873">
        <v>0</v>
      </c>
      <c r="AR2873">
        <v>0</v>
      </c>
      <c r="AS2873">
        <v>0</v>
      </c>
      <c r="AT2873">
        <v>0</v>
      </c>
      <c r="AU2873">
        <v>0</v>
      </c>
      <c r="AV2873">
        <v>0</v>
      </c>
      <c r="AW2873">
        <v>0</v>
      </c>
      <c r="AX2873">
        <v>1</v>
      </c>
    </row>
    <row r="2874" spans="1:50" x14ac:dyDescent="0.25">
      <c r="A2874" s="36">
        <v>2901323</v>
      </c>
      <c r="B2874" s="36">
        <v>6432</v>
      </c>
      <c r="C2874" t="s">
        <v>65</v>
      </c>
      <c r="D2874" t="s">
        <v>1717</v>
      </c>
      <c r="E2874">
        <v>4726</v>
      </c>
      <c r="F2874" s="1">
        <v>40712</v>
      </c>
      <c r="G2874" s="1">
        <v>40716</v>
      </c>
      <c r="H2874">
        <v>6</v>
      </c>
      <c r="I2874">
        <v>2011</v>
      </c>
      <c r="J2874">
        <v>-0.75</v>
      </c>
      <c r="K2874">
        <v>80.5</v>
      </c>
      <c r="L2874" t="s">
        <v>1642</v>
      </c>
      <c r="M2874" t="s">
        <v>1713</v>
      </c>
      <c r="N2874" s="1">
        <v>41972</v>
      </c>
      <c r="O2874">
        <v>0.44</v>
      </c>
      <c r="P2874">
        <v>95.117999999999995</v>
      </c>
      <c r="Q2874" t="s">
        <v>3</v>
      </c>
      <c r="R2874" t="s">
        <v>1306</v>
      </c>
      <c r="S2874" t="s">
        <v>1307</v>
      </c>
      <c r="T2874" t="s">
        <v>17</v>
      </c>
      <c r="U2874" t="s">
        <v>16</v>
      </c>
      <c r="V2874">
        <v>1259.4326000000001</v>
      </c>
      <c r="W2874">
        <v>0.78</v>
      </c>
      <c r="X2874">
        <v>0</v>
      </c>
      <c r="Y2874">
        <v>126</v>
      </c>
      <c r="Z2874">
        <v>0</v>
      </c>
      <c r="AA2874">
        <v>0</v>
      </c>
      <c r="AB2874">
        <v>0</v>
      </c>
      <c r="AC2874">
        <v>240</v>
      </c>
      <c r="AD2874">
        <v>1000</v>
      </c>
      <c r="AE2874">
        <v>2000</v>
      </c>
      <c r="AF2874">
        <v>0</v>
      </c>
      <c r="AG2874">
        <v>0</v>
      </c>
      <c r="AH2874">
        <v>0</v>
      </c>
      <c r="AI2874">
        <v>0</v>
      </c>
      <c r="AJ2874">
        <v>0</v>
      </c>
      <c r="AK2874">
        <v>0</v>
      </c>
      <c r="AL2874">
        <v>0</v>
      </c>
      <c r="AM2874">
        <v>0</v>
      </c>
      <c r="AN2874">
        <v>0</v>
      </c>
      <c r="AO2874">
        <v>0</v>
      </c>
      <c r="AP2874">
        <v>0</v>
      </c>
      <c r="AQ2874">
        <v>0</v>
      </c>
      <c r="AR2874">
        <v>0</v>
      </c>
      <c r="AS2874">
        <v>0</v>
      </c>
      <c r="AT2874">
        <v>0</v>
      </c>
      <c r="AU2874">
        <v>0</v>
      </c>
      <c r="AV2874">
        <v>0</v>
      </c>
      <c r="AW2874">
        <v>0</v>
      </c>
      <c r="AX2874">
        <v>1</v>
      </c>
    </row>
    <row r="2875" spans="1:50" x14ac:dyDescent="0.25">
      <c r="A2875" s="36">
        <v>2901321</v>
      </c>
      <c r="B2875" s="36">
        <v>6857</v>
      </c>
      <c r="C2875" t="s">
        <v>65</v>
      </c>
      <c r="D2875" t="s">
        <v>1718</v>
      </c>
      <c r="E2875">
        <v>4729</v>
      </c>
      <c r="F2875" s="1">
        <v>40709</v>
      </c>
      <c r="G2875" s="1">
        <v>40714</v>
      </c>
      <c r="H2875">
        <v>6</v>
      </c>
      <c r="I2875">
        <v>2011</v>
      </c>
      <c r="J2875">
        <v>-6</v>
      </c>
      <c r="K2875">
        <v>80.5</v>
      </c>
      <c r="L2875" t="s">
        <v>1642</v>
      </c>
      <c r="M2875" t="s">
        <v>1713</v>
      </c>
      <c r="N2875" s="1">
        <v>41968</v>
      </c>
      <c r="O2875">
        <v>-2.38</v>
      </c>
      <c r="P2875">
        <v>50.677</v>
      </c>
      <c r="Q2875" t="s">
        <v>3</v>
      </c>
      <c r="R2875" t="s">
        <v>1306</v>
      </c>
      <c r="S2875" t="s">
        <v>1307</v>
      </c>
      <c r="T2875" t="s">
        <v>17</v>
      </c>
      <c r="U2875" t="s">
        <v>16</v>
      </c>
      <c r="V2875">
        <v>1258.7692999999999</v>
      </c>
      <c r="W2875">
        <v>0.78</v>
      </c>
      <c r="X2875">
        <v>0</v>
      </c>
      <c r="Y2875">
        <v>120</v>
      </c>
      <c r="Z2875">
        <v>0</v>
      </c>
      <c r="AA2875">
        <v>0</v>
      </c>
      <c r="AB2875">
        <v>0</v>
      </c>
      <c r="AC2875">
        <v>240</v>
      </c>
      <c r="AD2875">
        <v>1000</v>
      </c>
      <c r="AE2875">
        <v>2000</v>
      </c>
      <c r="AF2875">
        <v>0</v>
      </c>
      <c r="AG2875">
        <v>0</v>
      </c>
      <c r="AH2875">
        <v>0</v>
      </c>
      <c r="AI2875">
        <v>0</v>
      </c>
      <c r="AJ2875">
        <v>0</v>
      </c>
      <c r="AK2875">
        <v>0</v>
      </c>
      <c r="AL2875">
        <v>0</v>
      </c>
      <c r="AM2875">
        <v>0</v>
      </c>
      <c r="AN2875">
        <v>0</v>
      </c>
      <c r="AO2875">
        <v>0</v>
      </c>
      <c r="AP2875">
        <v>0</v>
      </c>
      <c r="AQ2875">
        <v>0</v>
      </c>
      <c r="AR2875">
        <v>0</v>
      </c>
      <c r="AS2875">
        <v>0</v>
      </c>
      <c r="AT2875">
        <v>0</v>
      </c>
      <c r="AU2875">
        <v>0</v>
      </c>
      <c r="AV2875">
        <v>0</v>
      </c>
      <c r="AW2875">
        <v>0</v>
      </c>
      <c r="AX2875">
        <v>1</v>
      </c>
    </row>
    <row r="2876" spans="1:50" x14ac:dyDescent="0.25">
      <c r="A2876" s="36">
        <v>2901319</v>
      </c>
      <c r="B2876" s="36">
        <v>6390</v>
      </c>
      <c r="C2876" t="s">
        <v>65</v>
      </c>
      <c r="D2876" t="s">
        <v>1719</v>
      </c>
      <c r="E2876">
        <v>4727</v>
      </c>
      <c r="F2876" s="1">
        <v>40708</v>
      </c>
      <c r="G2876" s="1">
        <v>40714</v>
      </c>
      <c r="H2876">
        <v>6</v>
      </c>
      <c r="I2876">
        <v>2011</v>
      </c>
      <c r="J2876">
        <v>-8</v>
      </c>
      <c r="K2876">
        <v>80.5</v>
      </c>
      <c r="L2876" t="s">
        <v>1642</v>
      </c>
      <c r="M2876" t="s">
        <v>1713</v>
      </c>
      <c r="N2876" s="1">
        <v>41967</v>
      </c>
      <c r="O2876">
        <v>-5.2510000000000003</v>
      </c>
      <c r="P2876">
        <v>74.322999999999993</v>
      </c>
      <c r="Q2876" t="s">
        <v>3</v>
      </c>
      <c r="R2876" t="s">
        <v>1306</v>
      </c>
      <c r="S2876" t="s">
        <v>1307</v>
      </c>
      <c r="T2876" t="s">
        <v>17</v>
      </c>
      <c r="U2876" t="s">
        <v>16</v>
      </c>
      <c r="V2876">
        <v>1259.0326</v>
      </c>
      <c r="W2876">
        <v>0.78</v>
      </c>
      <c r="X2876">
        <v>0</v>
      </c>
      <c r="Y2876">
        <v>121</v>
      </c>
      <c r="Z2876">
        <v>0</v>
      </c>
      <c r="AA2876">
        <v>0</v>
      </c>
      <c r="AB2876">
        <v>0</v>
      </c>
      <c r="AC2876">
        <v>240</v>
      </c>
      <c r="AD2876">
        <v>1000</v>
      </c>
      <c r="AE2876">
        <v>2000</v>
      </c>
      <c r="AF2876">
        <v>0</v>
      </c>
      <c r="AG2876">
        <v>0</v>
      </c>
      <c r="AH2876">
        <v>0</v>
      </c>
      <c r="AI2876">
        <v>0</v>
      </c>
      <c r="AJ2876">
        <v>0</v>
      </c>
      <c r="AK2876">
        <v>0</v>
      </c>
      <c r="AL2876">
        <v>0</v>
      </c>
      <c r="AM2876">
        <v>0</v>
      </c>
      <c r="AN2876">
        <v>0</v>
      </c>
      <c r="AO2876">
        <v>0</v>
      </c>
      <c r="AP2876">
        <v>0</v>
      </c>
      <c r="AQ2876">
        <v>0</v>
      </c>
      <c r="AR2876">
        <v>0</v>
      </c>
      <c r="AS2876">
        <v>0</v>
      </c>
      <c r="AT2876">
        <v>0</v>
      </c>
      <c r="AU2876">
        <v>0</v>
      </c>
      <c r="AV2876">
        <v>0</v>
      </c>
      <c r="AW2876">
        <v>0</v>
      </c>
      <c r="AX2876">
        <v>1</v>
      </c>
    </row>
    <row r="2877" spans="1:50" x14ac:dyDescent="0.25">
      <c r="A2877" s="36">
        <v>2901318</v>
      </c>
      <c r="B2877" s="36">
        <v>6859</v>
      </c>
      <c r="C2877" t="s">
        <v>65</v>
      </c>
      <c r="D2877" t="s">
        <v>1720</v>
      </c>
      <c r="E2877">
        <v>4731</v>
      </c>
      <c r="F2877" s="1">
        <v>40707</v>
      </c>
      <c r="G2877" s="1">
        <v>40714</v>
      </c>
      <c r="H2877">
        <v>6</v>
      </c>
      <c r="I2877">
        <v>2011</v>
      </c>
      <c r="J2877">
        <v>-9</v>
      </c>
      <c r="K2877">
        <v>80.5</v>
      </c>
      <c r="L2877" t="s">
        <v>1642</v>
      </c>
      <c r="M2877" t="s">
        <v>1721</v>
      </c>
      <c r="N2877" s="1">
        <v>41967</v>
      </c>
      <c r="O2877">
        <v>-5.5519999999999996</v>
      </c>
      <c r="P2877">
        <v>81.013999999999996</v>
      </c>
      <c r="Q2877" t="s">
        <v>3</v>
      </c>
      <c r="R2877" t="s">
        <v>1306</v>
      </c>
      <c r="S2877" t="s">
        <v>1307</v>
      </c>
      <c r="T2877" t="s">
        <v>17</v>
      </c>
      <c r="U2877" t="s">
        <v>16</v>
      </c>
      <c r="V2877">
        <v>1259.8728000000001</v>
      </c>
      <c r="W2877">
        <v>0.78</v>
      </c>
      <c r="X2877">
        <v>0</v>
      </c>
      <c r="Y2877">
        <v>120</v>
      </c>
      <c r="Z2877">
        <v>0</v>
      </c>
      <c r="AA2877">
        <v>0</v>
      </c>
      <c r="AB2877">
        <v>0</v>
      </c>
      <c r="AC2877">
        <v>240</v>
      </c>
      <c r="AD2877">
        <v>1000</v>
      </c>
      <c r="AE2877">
        <v>2000</v>
      </c>
      <c r="AF2877">
        <v>0</v>
      </c>
      <c r="AG2877">
        <v>0</v>
      </c>
      <c r="AH2877">
        <v>0</v>
      </c>
      <c r="AI2877">
        <v>0</v>
      </c>
      <c r="AJ2877">
        <v>0</v>
      </c>
      <c r="AK2877">
        <v>0</v>
      </c>
      <c r="AL2877">
        <v>0</v>
      </c>
      <c r="AM2877">
        <v>0</v>
      </c>
      <c r="AN2877">
        <v>0</v>
      </c>
      <c r="AO2877">
        <v>0</v>
      </c>
      <c r="AP2877">
        <v>0</v>
      </c>
      <c r="AQ2877">
        <v>0</v>
      </c>
      <c r="AR2877">
        <v>0</v>
      </c>
      <c r="AS2877">
        <v>0</v>
      </c>
      <c r="AT2877">
        <v>0</v>
      </c>
      <c r="AU2877">
        <v>0</v>
      </c>
      <c r="AV2877">
        <v>0</v>
      </c>
      <c r="AW2877">
        <v>0</v>
      </c>
      <c r="AX2877">
        <v>1</v>
      </c>
    </row>
    <row r="2878" spans="1:50" x14ac:dyDescent="0.25">
      <c r="A2878" s="36">
        <v>2901315</v>
      </c>
      <c r="B2878" s="36">
        <v>6861</v>
      </c>
      <c r="C2878" t="s">
        <v>65</v>
      </c>
      <c r="D2878" t="s">
        <v>1722</v>
      </c>
      <c r="E2878">
        <v>4733</v>
      </c>
      <c r="F2878" s="1">
        <v>40705</v>
      </c>
      <c r="G2878" s="1">
        <v>40714</v>
      </c>
      <c r="H2878">
        <v>6</v>
      </c>
      <c r="I2878">
        <v>2011</v>
      </c>
      <c r="J2878">
        <v>-16</v>
      </c>
      <c r="K2878">
        <v>80.5</v>
      </c>
      <c r="L2878" t="s">
        <v>1642</v>
      </c>
      <c r="M2878" t="s">
        <v>1721</v>
      </c>
      <c r="N2878" s="1">
        <v>41966</v>
      </c>
      <c r="O2878">
        <v>-13.69</v>
      </c>
      <c r="P2878">
        <v>79.930999999999997</v>
      </c>
      <c r="Q2878" t="s">
        <v>3</v>
      </c>
      <c r="R2878" t="s">
        <v>1306</v>
      </c>
      <c r="S2878" t="s">
        <v>1307</v>
      </c>
      <c r="T2878" t="s">
        <v>17</v>
      </c>
      <c r="U2878" t="s">
        <v>16</v>
      </c>
      <c r="V2878">
        <v>1261.0778</v>
      </c>
      <c r="W2878">
        <v>0.78</v>
      </c>
      <c r="X2878">
        <v>0</v>
      </c>
      <c r="Y2878">
        <v>126</v>
      </c>
      <c r="Z2878">
        <v>0</v>
      </c>
      <c r="AA2878">
        <v>0</v>
      </c>
      <c r="AB2878">
        <v>0</v>
      </c>
      <c r="AC2878">
        <v>240</v>
      </c>
      <c r="AD2878">
        <v>1000</v>
      </c>
      <c r="AE2878">
        <v>2000</v>
      </c>
      <c r="AF2878">
        <v>0</v>
      </c>
      <c r="AG2878">
        <v>0</v>
      </c>
      <c r="AH2878">
        <v>0</v>
      </c>
      <c r="AI2878">
        <v>0</v>
      </c>
      <c r="AJ2878">
        <v>0</v>
      </c>
      <c r="AK2878">
        <v>0</v>
      </c>
      <c r="AL2878">
        <v>0</v>
      </c>
      <c r="AM2878">
        <v>0</v>
      </c>
      <c r="AN2878">
        <v>0</v>
      </c>
      <c r="AO2878">
        <v>0</v>
      </c>
      <c r="AP2878">
        <v>0</v>
      </c>
      <c r="AQ2878">
        <v>0</v>
      </c>
      <c r="AR2878">
        <v>0</v>
      </c>
      <c r="AS2878">
        <v>0</v>
      </c>
      <c r="AT2878">
        <v>0</v>
      </c>
      <c r="AU2878">
        <v>0</v>
      </c>
      <c r="AV2878">
        <v>0</v>
      </c>
      <c r="AW2878">
        <v>0</v>
      </c>
      <c r="AX2878">
        <v>1</v>
      </c>
    </row>
    <row r="2879" spans="1:50" x14ac:dyDescent="0.25">
      <c r="A2879" s="36">
        <v>2901314</v>
      </c>
      <c r="B2879" s="36">
        <v>6866</v>
      </c>
      <c r="C2879" t="s">
        <v>65</v>
      </c>
      <c r="D2879" t="s">
        <v>1723</v>
      </c>
      <c r="E2879">
        <v>4817</v>
      </c>
      <c r="F2879" s="1">
        <v>40699</v>
      </c>
      <c r="G2879" s="1">
        <v>40714</v>
      </c>
      <c r="H2879">
        <v>6</v>
      </c>
      <c r="I2879">
        <v>2011</v>
      </c>
      <c r="J2879">
        <v>-12.15</v>
      </c>
      <c r="K2879">
        <v>67.2</v>
      </c>
      <c r="L2879" t="s">
        <v>1642</v>
      </c>
      <c r="M2879" t="s">
        <v>1721</v>
      </c>
      <c r="N2879" s="1">
        <v>41970</v>
      </c>
      <c r="O2879">
        <v>-9.8559999999999999</v>
      </c>
      <c r="P2879">
        <v>74.7</v>
      </c>
      <c r="Q2879" t="s">
        <v>3</v>
      </c>
      <c r="R2879" t="s">
        <v>1306</v>
      </c>
      <c r="S2879" t="s">
        <v>1307</v>
      </c>
      <c r="T2879" t="s">
        <v>17</v>
      </c>
      <c r="U2879" t="s">
        <v>16</v>
      </c>
      <c r="V2879">
        <v>1271.0250000000001</v>
      </c>
      <c r="W2879">
        <v>0.78</v>
      </c>
      <c r="X2879">
        <v>0</v>
      </c>
      <c r="Y2879">
        <v>124</v>
      </c>
      <c r="Z2879">
        <v>0</v>
      </c>
      <c r="AA2879">
        <v>0</v>
      </c>
      <c r="AB2879">
        <v>0</v>
      </c>
      <c r="AC2879">
        <v>240</v>
      </c>
      <c r="AD2879">
        <v>1000</v>
      </c>
      <c r="AE2879">
        <v>2000</v>
      </c>
      <c r="AF2879">
        <v>0</v>
      </c>
      <c r="AG2879">
        <v>0</v>
      </c>
      <c r="AH2879">
        <v>0</v>
      </c>
      <c r="AI2879">
        <v>0</v>
      </c>
      <c r="AJ2879">
        <v>0</v>
      </c>
      <c r="AK2879">
        <v>0</v>
      </c>
      <c r="AL2879">
        <v>0</v>
      </c>
      <c r="AM2879">
        <v>0</v>
      </c>
      <c r="AN2879">
        <v>0</v>
      </c>
      <c r="AO2879">
        <v>0</v>
      </c>
      <c r="AP2879">
        <v>0</v>
      </c>
      <c r="AQ2879">
        <v>0</v>
      </c>
      <c r="AR2879">
        <v>0</v>
      </c>
      <c r="AS2879">
        <v>0</v>
      </c>
      <c r="AT2879">
        <v>0</v>
      </c>
      <c r="AU2879">
        <v>0</v>
      </c>
      <c r="AV2879">
        <v>0</v>
      </c>
      <c r="AW2879">
        <v>0</v>
      </c>
      <c r="AX2879">
        <v>1</v>
      </c>
    </row>
    <row r="2880" spans="1:50" x14ac:dyDescent="0.25">
      <c r="A2880" s="36">
        <v>2901313</v>
      </c>
      <c r="B2880" s="36">
        <v>6863</v>
      </c>
      <c r="C2880" t="s">
        <v>65</v>
      </c>
      <c r="D2880" t="s">
        <v>1724</v>
      </c>
      <c r="E2880">
        <v>4735</v>
      </c>
      <c r="F2880" s="1">
        <v>40698</v>
      </c>
      <c r="G2880" s="1">
        <v>40714</v>
      </c>
      <c r="H2880">
        <v>6</v>
      </c>
      <c r="I2880">
        <v>2011</v>
      </c>
      <c r="J2880">
        <v>-13.25</v>
      </c>
      <c r="K2880">
        <v>71</v>
      </c>
      <c r="L2880" t="s">
        <v>1642</v>
      </c>
      <c r="M2880" t="s">
        <v>1713</v>
      </c>
      <c r="N2880" s="1">
        <v>41967</v>
      </c>
      <c r="O2880">
        <v>-15.291</v>
      </c>
      <c r="P2880">
        <v>70.683999999999997</v>
      </c>
      <c r="Q2880" t="s">
        <v>3</v>
      </c>
      <c r="R2880" t="s">
        <v>1306</v>
      </c>
      <c r="S2880" t="s">
        <v>1307</v>
      </c>
      <c r="T2880" t="s">
        <v>17</v>
      </c>
      <c r="U2880" t="s">
        <v>16</v>
      </c>
      <c r="V2880">
        <v>1269.0017</v>
      </c>
      <c r="W2880">
        <v>0.78</v>
      </c>
      <c r="X2880">
        <v>0</v>
      </c>
      <c r="Y2880">
        <v>120</v>
      </c>
      <c r="Z2880">
        <v>0</v>
      </c>
      <c r="AA2880">
        <v>0</v>
      </c>
      <c r="AB2880">
        <v>0</v>
      </c>
      <c r="AC2880">
        <v>240</v>
      </c>
      <c r="AD2880">
        <v>1000</v>
      </c>
      <c r="AE2880">
        <v>2000</v>
      </c>
      <c r="AF2880">
        <v>0</v>
      </c>
      <c r="AG2880">
        <v>0</v>
      </c>
      <c r="AH2880">
        <v>0</v>
      </c>
      <c r="AI2880">
        <v>0</v>
      </c>
      <c r="AJ2880">
        <v>0</v>
      </c>
      <c r="AK2880">
        <v>0</v>
      </c>
      <c r="AL2880">
        <v>0</v>
      </c>
      <c r="AM2880">
        <v>0</v>
      </c>
      <c r="AN2880">
        <v>0</v>
      </c>
      <c r="AO2880">
        <v>0</v>
      </c>
      <c r="AP2880">
        <v>0</v>
      </c>
      <c r="AQ2880">
        <v>0</v>
      </c>
      <c r="AR2880">
        <v>0</v>
      </c>
      <c r="AS2880">
        <v>0</v>
      </c>
      <c r="AT2880">
        <v>0</v>
      </c>
      <c r="AU2880">
        <v>0</v>
      </c>
      <c r="AV2880">
        <v>0</v>
      </c>
      <c r="AW2880">
        <v>0</v>
      </c>
      <c r="AX2880">
        <v>1</v>
      </c>
    </row>
    <row r="2881" spans="1:50" x14ac:dyDescent="0.25">
      <c r="A2881" s="36">
        <v>2901312</v>
      </c>
      <c r="B2881" s="36">
        <v>102516</v>
      </c>
      <c r="C2881" t="s">
        <v>64</v>
      </c>
      <c r="D2881" t="s">
        <v>1725</v>
      </c>
      <c r="E2881" t="s">
        <v>1726</v>
      </c>
      <c r="F2881" s="1">
        <v>40695</v>
      </c>
      <c r="G2881" s="1">
        <v>40714</v>
      </c>
      <c r="H2881">
        <v>6</v>
      </c>
      <c r="I2881">
        <v>2011</v>
      </c>
      <c r="J2881">
        <v>-16</v>
      </c>
      <c r="K2881">
        <v>80.5</v>
      </c>
      <c r="L2881" t="s">
        <v>1642</v>
      </c>
      <c r="M2881" t="s">
        <v>1713</v>
      </c>
      <c r="N2881" s="1">
        <v>41964</v>
      </c>
      <c r="O2881">
        <v>-1.2403</v>
      </c>
      <c r="P2881">
        <v>93.443600000000004</v>
      </c>
      <c r="Q2881" t="s">
        <v>31</v>
      </c>
      <c r="R2881" t="s">
        <v>1306</v>
      </c>
      <c r="S2881" t="s">
        <v>1307</v>
      </c>
      <c r="T2881" t="s">
        <v>17</v>
      </c>
      <c r="U2881" t="s">
        <v>16</v>
      </c>
      <c r="V2881">
        <v>1268.5021999999999</v>
      </c>
      <c r="W2881">
        <v>0.78</v>
      </c>
      <c r="X2881">
        <v>1</v>
      </c>
      <c r="Y2881">
        <v>241</v>
      </c>
      <c r="Z2881">
        <v>0</v>
      </c>
      <c r="AA2881">
        <v>0</v>
      </c>
      <c r="AB2881">
        <v>0</v>
      </c>
      <c r="AC2881">
        <v>5</v>
      </c>
      <c r="AD2881">
        <v>1000</v>
      </c>
      <c r="AE2881">
        <v>2000</v>
      </c>
      <c r="AF2881">
        <v>0</v>
      </c>
      <c r="AG2881">
        <v>0</v>
      </c>
      <c r="AH2881">
        <v>0</v>
      </c>
      <c r="AI2881">
        <v>0</v>
      </c>
      <c r="AJ2881">
        <v>0</v>
      </c>
      <c r="AK2881">
        <v>0</v>
      </c>
      <c r="AL2881">
        <v>0</v>
      </c>
      <c r="AM2881">
        <v>0</v>
      </c>
      <c r="AN2881">
        <v>0</v>
      </c>
      <c r="AO2881">
        <v>0</v>
      </c>
      <c r="AP2881">
        <v>0</v>
      </c>
      <c r="AQ2881">
        <v>0</v>
      </c>
      <c r="AR2881">
        <v>0</v>
      </c>
      <c r="AS2881">
        <v>0</v>
      </c>
      <c r="AT2881">
        <v>0</v>
      </c>
      <c r="AU2881">
        <v>0</v>
      </c>
      <c r="AV2881">
        <v>0</v>
      </c>
      <c r="AW2881">
        <v>0</v>
      </c>
      <c r="AX2881">
        <v>1</v>
      </c>
    </row>
    <row r="2882" spans="1:50" x14ac:dyDescent="0.25">
      <c r="A2882" s="36">
        <v>2901311</v>
      </c>
      <c r="B2882" s="36">
        <v>6867</v>
      </c>
      <c r="C2882" t="s">
        <v>65</v>
      </c>
      <c r="D2882" t="s">
        <v>1727</v>
      </c>
      <c r="E2882">
        <v>6867</v>
      </c>
      <c r="F2882" s="1">
        <v>40694</v>
      </c>
      <c r="G2882" s="1">
        <v>40708</v>
      </c>
      <c r="H2882">
        <v>5</v>
      </c>
      <c r="I2882">
        <v>2011</v>
      </c>
      <c r="J2882">
        <v>-12</v>
      </c>
      <c r="K2882">
        <v>80.5</v>
      </c>
      <c r="L2882" t="s">
        <v>1642</v>
      </c>
      <c r="M2882" t="s">
        <v>1728</v>
      </c>
      <c r="N2882" s="1">
        <v>41964</v>
      </c>
      <c r="O2882">
        <v>-7.2169999999999996</v>
      </c>
      <c r="P2882">
        <v>57.189</v>
      </c>
      <c r="Q2882" t="s">
        <v>3</v>
      </c>
      <c r="R2882" t="s">
        <v>1306</v>
      </c>
      <c r="S2882" t="s">
        <v>1307</v>
      </c>
      <c r="T2882" t="s">
        <v>17</v>
      </c>
      <c r="U2882" t="s">
        <v>16</v>
      </c>
      <c r="V2882">
        <v>1269.9606000000001</v>
      </c>
      <c r="W2882">
        <v>0.78</v>
      </c>
      <c r="X2882">
        <v>0</v>
      </c>
      <c r="Y2882">
        <v>120</v>
      </c>
      <c r="Z2882">
        <v>0</v>
      </c>
      <c r="AA2882">
        <v>0</v>
      </c>
      <c r="AB2882">
        <v>0</v>
      </c>
      <c r="AC2882">
        <v>240</v>
      </c>
      <c r="AD2882">
        <v>1000</v>
      </c>
      <c r="AE2882">
        <v>2000</v>
      </c>
      <c r="AF2882">
        <v>0</v>
      </c>
      <c r="AG2882">
        <v>0</v>
      </c>
      <c r="AH2882">
        <v>0</v>
      </c>
      <c r="AI2882">
        <v>0</v>
      </c>
      <c r="AJ2882">
        <v>0</v>
      </c>
      <c r="AK2882">
        <v>0</v>
      </c>
      <c r="AL2882">
        <v>0</v>
      </c>
      <c r="AM2882">
        <v>0</v>
      </c>
      <c r="AN2882">
        <v>0</v>
      </c>
      <c r="AO2882">
        <v>0</v>
      </c>
      <c r="AP2882">
        <v>0</v>
      </c>
      <c r="AQ2882">
        <v>0</v>
      </c>
      <c r="AR2882">
        <v>0</v>
      </c>
      <c r="AS2882">
        <v>0</v>
      </c>
      <c r="AT2882">
        <v>0</v>
      </c>
      <c r="AU2882">
        <v>0</v>
      </c>
      <c r="AV2882">
        <v>0</v>
      </c>
      <c r="AW2882">
        <v>0</v>
      </c>
      <c r="AX2882">
        <v>1</v>
      </c>
    </row>
    <row r="2883" spans="1:50" x14ac:dyDescent="0.25">
      <c r="A2883" s="36">
        <v>2901310</v>
      </c>
      <c r="B2883" s="36">
        <v>102517</v>
      </c>
      <c r="C2883" t="s">
        <v>64</v>
      </c>
      <c r="D2883" t="s">
        <v>1729</v>
      </c>
      <c r="E2883" t="s">
        <v>1730</v>
      </c>
      <c r="F2883" s="1">
        <v>40691</v>
      </c>
      <c r="G2883" s="1">
        <v>40708</v>
      </c>
      <c r="H2883">
        <v>5</v>
      </c>
      <c r="I2883">
        <v>2011</v>
      </c>
      <c r="J2883">
        <v>-10</v>
      </c>
      <c r="K2883">
        <v>80.66</v>
      </c>
      <c r="L2883" t="s">
        <v>1642</v>
      </c>
      <c r="M2883" t="s">
        <v>1728</v>
      </c>
      <c r="N2883" s="1">
        <v>41972</v>
      </c>
      <c r="O2883">
        <v>-17.339400000000001</v>
      </c>
      <c r="P2883">
        <v>64.748599999999996</v>
      </c>
      <c r="Q2883" t="s">
        <v>31</v>
      </c>
      <c r="R2883" t="s">
        <v>1306</v>
      </c>
      <c r="S2883" t="s">
        <v>1307</v>
      </c>
      <c r="T2883" t="s">
        <v>17</v>
      </c>
      <c r="U2883" t="s">
        <v>16</v>
      </c>
      <c r="V2883">
        <v>1280.6989000000001</v>
      </c>
      <c r="W2883">
        <v>0.78</v>
      </c>
      <c r="X2883">
        <v>1</v>
      </c>
      <c r="Y2883">
        <v>244</v>
      </c>
      <c r="Z2883">
        <v>0</v>
      </c>
      <c r="AA2883">
        <v>0</v>
      </c>
      <c r="AB2883">
        <v>0</v>
      </c>
      <c r="AC2883">
        <v>120</v>
      </c>
      <c r="AD2883">
        <v>1000</v>
      </c>
      <c r="AE2883">
        <v>2000</v>
      </c>
      <c r="AF2883">
        <v>0</v>
      </c>
      <c r="AG2883">
        <v>0</v>
      </c>
      <c r="AH2883">
        <v>0</v>
      </c>
      <c r="AI2883">
        <v>0</v>
      </c>
      <c r="AJ2883">
        <v>0</v>
      </c>
      <c r="AK2883">
        <v>0</v>
      </c>
      <c r="AL2883">
        <v>0</v>
      </c>
      <c r="AM2883">
        <v>0</v>
      </c>
      <c r="AN2883">
        <v>0</v>
      </c>
      <c r="AO2883">
        <v>0</v>
      </c>
      <c r="AP2883">
        <v>0</v>
      </c>
      <c r="AQ2883">
        <v>0</v>
      </c>
      <c r="AR2883">
        <v>0</v>
      </c>
      <c r="AS2883">
        <v>0</v>
      </c>
      <c r="AT2883">
        <v>0</v>
      </c>
      <c r="AU2883">
        <v>0</v>
      </c>
      <c r="AV2883">
        <v>0</v>
      </c>
      <c r="AW2883">
        <v>0</v>
      </c>
      <c r="AX2883">
        <v>1</v>
      </c>
    </row>
    <row r="2884" spans="1:50" x14ac:dyDescent="0.25">
      <c r="A2884" s="36">
        <v>2901306</v>
      </c>
      <c r="B2884" s="36">
        <v>102527</v>
      </c>
      <c r="C2884" t="s">
        <v>64</v>
      </c>
      <c r="D2884" t="s">
        <v>1731</v>
      </c>
      <c r="E2884">
        <v>5388</v>
      </c>
      <c r="F2884" s="1">
        <v>40589</v>
      </c>
      <c r="G2884" s="1">
        <v>40589</v>
      </c>
      <c r="H2884">
        <v>2</v>
      </c>
      <c r="I2884">
        <v>2011</v>
      </c>
      <c r="J2884">
        <v>-60</v>
      </c>
      <c r="K2884">
        <v>57.5</v>
      </c>
      <c r="L2884" t="s">
        <v>1642</v>
      </c>
      <c r="M2884" t="s">
        <v>1732</v>
      </c>
      <c r="N2884" s="1">
        <v>41970</v>
      </c>
      <c r="O2884">
        <v>-54.676900000000003</v>
      </c>
      <c r="P2884">
        <v>106.7145</v>
      </c>
      <c r="Q2884" t="s">
        <v>3</v>
      </c>
      <c r="R2884" t="s">
        <v>1306</v>
      </c>
      <c r="S2884" t="s">
        <v>1307</v>
      </c>
      <c r="T2884" t="s">
        <v>17</v>
      </c>
      <c r="U2884" t="s">
        <v>16</v>
      </c>
      <c r="V2884">
        <v>1381.4169999999999</v>
      </c>
      <c r="W2884">
        <v>0.78</v>
      </c>
      <c r="X2884">
        <v>0</v>
      </c>
      <c r="Y2884">
        <v>128</v>
      </c>
      <c r="Z2884">
        <v>0</v>
      </c>
      <c r="AA2884">
        <v>0</v>
      </c>
      <c r="AB2884">
        <v>0</v>
      </c>
      <c r="AC2884">
        <v>240</v>
      </c>
      <c r="AD2884">
        <v>1000</v>
      </c>
      <c r="AE2884">
        <v>2000</v>
      </c>
      <c r="AF2884">
        <v>0</v>
      </c>
      <c r="AG2884">
        <v>0</v>
      </c>
      <c r="AH2884">
        <v>0</v>
      </c>
      <c r="AI2884">
        <v>0</v>
      </c>
      <c r="AJ2884">
        <v>0</v>
      </c>
      <c r="AK2884">
        <v>0</v>
      </c>
      <c r="AL2884">
        <v>0</v>
      </c>
      <c r="AM2884">
        <v>0</v>
      </c>
      <c r="AN2884">
        <v>0</v>
      </c>
      <c r="AO2884">
        <v>0</v>
      </c>
      <c r="AP2884">
        <v>0</v>
      </c>
      <c r="AQ2884">
        <v>0</v>
      </c>
      <c r="AR2884">
        <v>0</v>
      </c>
      <c r="AS2884">
        <v>0</v>
      </c>
      <c r="AT2884">
        <v>0</v>
      </c>
      <c r="AU2884">
        <v>0</v>
      </c>
      <c r="AV2884">
        <v>0</v>
      </c>
      <c r="AW2884">
        <v>0</v>
      </c>
      <c r="AX2884">
        <v>1</v>
      </c>
    </row>
    <row r="2885" spans="1:50" x14ac:dyDescent="0.25">
      <c r="A2885" s="36">
        <v>2901301</v>
      </c>
      <c r="B2885" s="36">
        <v>102529</v>
      </c>
      <c r="C2885" t="s">
        <v>64</v>
      </c>
      <c r="D2885" t="s">
        <v>1733</v>
      </c>
      <c r="E2885">
        <v>5390</v>
      </c>
      <c r="F2885" s="1">
        <v>40579</v>
      </c>
      <c r="G2885" s="1">
        <v>40588</v>
      </c>
      <c r="H2885">
        <v>2</v>
      </c>
      <c r="I2885">
        <v>2011</v>
      </c>
      <c r="J2885">
        <v>-47</v>
      </c>
      <c r="K2885">
        <v>57.5</v>
      </c>
      <c r="L2885" t="s">
        <v>1642</v>
      </c>
      <c r="M2885" t="s">
        <v>1732</v>
      </c>
      <c r="N2885" s="1">
        <v>41970</v>
      </c>
      <c r="O2885">
        <v>-51.732500000000002</v>
      </c>
      <c r="P2885">
        <v>102.33750000000001</v>
      </c>
      <c r="Q2885" t="s">
        <v>3</v>
      </c>
      <c r="R2885" t="s">
        <v>1306</v>
      </c>
      <c r="S2885" t="s">
        <v>1307</v>
      </c>
      <c r="T2885" t="s">
        <v>17</v>
      </c>
      <c r="U2885" t="s">
        <v>16</v>
      </c>
      <c r="V2885">
        <v>1391.0857000000001</v>
      </c>
      <c r="W2885">
        <v>0.78</v>
      </c>
      <c r="X2885">
        <v>0</v>
      </c>
      <c r="Y2885">
        <v>132</v>
      </c>
      <c r="Z2885">
        <v>0</v>
      </c>
      <c r="AA2885">
        <v>0</v>
      </c>
      <c r="AB2885">
        <v>0</v>
      </c>
      <c r="AC2885">
        <v>240</v>
      </c>
      <c r="AD2885">
        <v>1000</v>
      </c>
      <c r="AE2885">
        <v>2000</v>
      </c>
      <c r="AF2885">
        <v>0</v>
      </c>
      <c r="AG2885">
        <v>0</v>
      </c>
      <c r="AH2885">
        <v>0</v>
      </c>
      <c r="AI2885">
        <v>0</v>
      </c>
      <c r="AJ2885">
        <v>0</v>
      </c>
      <c r="AK2885">
        <v>0</v>
      </c>
      <c r="AL2885">
        <v>0</v>
      </c>
      <c r="AM2885">
        <v>0</v>
      </c>
      <c r="AN2885">
        <v>0</v>
      </c>
      <c r="AO2885">
        <v>0</v>
      </c>
      <c r="AP2885">
        <v>0</v>
      </c>
      <c r="AQ2885">
        <v>0</v>
      </c>
      <c r="AR2885">
        <v>0</v>
      </c>
      <c r="AS2885">
        <v>0</v>
      </c>
      <c r="AT2885">
        <v>0</v>
      </c>
      <c r="AU2885">
        <v>0</v>
      </c>
      <c r="AV2885">
        <v>0</v>
      </c>
      <c r="AW2885">
        <v>0</v>
      </c>
      <c r="AX2885">
        <v>1</v>
      </c>
    </row>
    <row r="2886" spans="1:50" x14ac:dyDescent="0.25">
      <c r="A2886" s="36">
        <v>2901303</v>
      </c>
      <c r="B2886" s="36">
        <v>102528</v>
      </c>
      <c r="C2886" t="s">
        <v>64</v>
      </c>
      <c r="D2886" t="s">
        <v>1734</v>
      </c>
      <c r="E2886">
        <v>5389</v>
      </c>
      <c r="F2886" s="1">
        <v>40586</v>
      </c>
      <c r="G2886" s="1">
        <v>40588</v>
      </c>
      <c r="H2886">
        <v>2</v>
      </c>
      <c r="I2886">
        <v>2011</v>
      </c>
      <c r="J2886">
        <v>-53</v>
      </c>
      <c r="K2886">
        <v>57.5</v>
      </c>
      <c r="L2886" t="s">
        <v>1642</v>
      </c>
      <c r="M2886" t="s">
        <v>1732</v>
      </c>
      <c r="N2886" s="1">
        <v>41967</v>
      </c>
      <c r="O2886">
        <v>-58.5075</v>
      </c>
      <c r="P2886">
        <v>103.6283</v>
      </c>
      <c r="Q2886" t="s">
        <v>3</v>
      </c>
      <c r="R2886" t="s">
        <v>1306</v>
      </c>
      <c r="S2886" t="s">
        <v>1307</v>
      </c>
      <c r="T2886" t="s">
        <v>17</v>
      </c>
      <c r="U2886" t="s">
        <v>16</v>
      </c>
      <c r="V2886">
        <v>1381.1146000000001</v>
      </c>
      <c r="W2886">
        <v>0.78</v>
      </c>
      <c r="X2886">
        <v>0</v>
      </c>
      <c r="Y2886">
        <v>138</v>
      </c>
      <c r="Z2886">
        <v>0</v>
      </c>
      <c r="AA2886">
        <v>0</v>
      </c>
      <c r="AB2886">
        <v>0</v>
      </c>
      <c r="AC2886">
        <v>240</v>
      </c>
      <c r="AD2886">
        <v>1000</v>
      </c>
      <c r="AE2886">
        <v>2000</v>
      </c>
      <c r="AF2886">
        <v>0</v>
      </c>
      <c r="AG2886">
        <v>0</v>
      </c>
      <c r="AH2886">
        <v>0</v>
      </c>
      <c r="AI2886">
        <v>0</v>
      </c>
      <c r="AJ2886">
        <v>0</v>
      </c>
      <c r="AK2886">
        <v>0</v>
      </c>
      <c r="AL2886">
        <v>0</v>
      </c>
      <c r="AM2886">
        <v>0</v>
      </c>
      <c r="AN2886">
        <v>0</v>
      </c>
      <c r="AO2886">
        <v>0</v>
      </c>
      <c r="AP2886">
        <v>0</v>
      </c>
      <c r="AQ2886">
        <v>0</v>
      </c>
      <c r="AR2886">
        <v>0</v>
      </c>
      <c r="AS2886">
        <v>0</v>
      </c>
      <c r="AT2886">
        <v>1</v>
      </c>
      <c r="AU2886">
        <v>0</v>
      </c>
      <c r="AV2886">
        <v>0</v>
      </c>
      <c r="AW2886">
        <v>0</v>
      </c>
      <c r="AX2886">
        <v>1</v>
      </c>
    </row>
    <row r="2887" spans="1:50" x14ac:dyDescent="0.25">
      <c r="A2887" s="36">
        <v>2901302</v>
      </c>
      <c r="B2887" s="36">
        <v>102524</v>
      </c>
      <c r="C2887" t="s">
        <v>64</v>
      </c>
      <c r="D2887" t="s">
        <v>1735</v>
      </c>
      <c r="E2887">
        <v>5385</v>
      </c>
      <c r="F2887" s="1">
        <v>40581</v>
      </c>
      <c r="G2887" s="1">
        <v>40584</v>
      </c>
      <c r="H2887">
        <v>2</v>
      </c>
      <c r="I2887">
        <v>2011</v>
      </c>
      <c r="J2887">
        <v>-50</v>
      </c>
      <c r="K2887">
        <v>57.5</v>
      </c>
      <c r="L2887" t="s">
        <v>1642</v>
      </c>
      <c r="M2887" t="s">
        <v>1732</v>
      </c>
      <c r="N2887" s="1">
        <v>41972</v>
      </c>
      <c r="O2887">
        <v>-49.645299999999999</v>
      </c>
      <c r="P2887">
        <v>63.868200000000002</v>
      </c>
      <c r="Q2887" t="s">
        <v>3</v>
      </c>
      <c r="R2887" t="s">
        <v>1306</v>
      </c>
      <c r="S2887" t="s">
        <v>1307</v>
      </c>
      <c r="T2887" t="s">
        <v>17</v>
      </c>
      <c r="U2887" t="s">
        <v>16</v>
      </c>
      <c r="V2887">
        <v>1390.9779000000001</v>
      </c>
      <c r="W2887">
        <v>0.78</v>
      </c>
      <c r="X2887">
        <v>0</v>
      </c>
      <c r="Y2887">
        <v>131</v>
      </c>
      <c r="Z2887">
        <v>0</v>
      </c>
      <c r="AA2887">
        <v>0</v>
      </c>
      <c r="AB2887">
        <v>0</v>
      </c>
      <c r="AC2887">
        <v>240</v>
      </c>
      <c r="AD2887">
        <v>1000</v>
      </c>
      <c r="AE2887">
        <v>2000</v>
      </c>
      <c r="AF2887">
        <v>0</v>
      </c>
      <c r="AG2887">
        <v>0</v>
      </c>
      <c r="AH2887">
        <v>0</v>
      </c>
      <c r="AI2887">
        <v>0</v>
      </c>
      <c r="AJ2887">
        <v>0</v>
      </c>
      <c r="AK2887">
        <v>0</v>
      </c>
      <c r="AL2887">
        <v>0</v>
      </c>
      <c r="AM2887">
        <v>0</v>
      </c>
      <c r="AN2887">
        <v>0</v>
      </c>
      <c r="AO2887">
        <v>0</v>
      </c>
      <c r="AP2887">
        <v>0</v>
      </c>
      <c r="AQ2887">
        <v>0</v>
      </c>
      <c r="AR2887">
        <v>0</v>
      </c>
      <c r="AS2887">
        <v>0</v>
      </c>
      <c r="AT2887">
        <v>0</v>
      </c>
      <c r="AU2887">
        <v>0</v>
      </c>
      <c r="AV2887">
        <v>0</v>
      </c>
      <c r="AW2887">
        <v>0</v>
      </c>
      <c r="AX2887">
        <v>1</v>
      </c>
    </row>
    <row r="2888" spans="1:50" x14ac:dyDescent="0.25">
      <c r="A2888" s="36">
        <v>2901300</v>
      </c>
      <c r="B2888" s="36">
        <v>102523</v>
      </c>
      <c r="C2888" t="s">
        <v>64</v>
      </c>
      <c r="D2888" t="s">
        <v>1736</v>
      </c>
      <c r="E2888">
        <v>5384</v>
      </c>
      <c r="F2888" s="1">
        <v>40578</v>
      </c>
      <c r="G2888" s="1">
        <v>40584</v>
      </c>
      <c r="H2888">
        <v>2</v>
      </c>
      <c r="I2888">
        <v>2011</v>
      </c>
      <c r="J2888">
        <v>-45</v>
      </c>
      <c r="K2888">
        <v>57.5</v>
      </c>
      <c r="L2888" t="s">
        <v>1642</v>
      </c>
      <c r="M2888" t="s">
        <v>1732</v>
      </c>
      <c r="N2888" s="1">
        <v>41969</v>
      </c>
      <c r="O2888">
        <v>-50.141399999999997</v>
      </c>
      <c r="P2888">
        <v>133.84119999999999</v>
      </c>
      <c r="Q2888" t="s">
        <v>3</v>
      </c>
      <c r="R2888" t="s">
        <v>1306</v>
      </c>
      <c r="S2888" t="s">
        <v>1307</v>
      </c>
      <c r="T2888" t="s">
        <v>17</v>
      </c>
      <c r="U2888" t="s">
        <v>16</v>
      </c>
      <c r="V2888">
        <v>1391.1686999999999</v>
      </c>
      <c r="W2888">
        <v>0.78</v>
      </c>
      <c r="X2888">
        <v>0</v>
      </c>
      <c r="Y2888">
        <v>139</v>
      </c>
      <c r="Z2888">
        <v>0</v>
      </c>
      <c r="AA2888">
        <v>0</v>
      </c>
      <c r="AB2888">
        <v>0</v>
      </c>
      <c r="AC2888">
        <v>240</v>
      </c>
      <c r="AD2888">
        <v>1000</v>
      </c>
      <c r="AE2888">
        <v>2000</v>
      </c>
      <c r="AF2888">
        <v>0</v>
      </c>
      <c r="AG2888">
        <v>0</v>
      </c>
      <c r="AH2888">
        <v>0</v>
      </c>
      <c r="AI2888">
        <v>0</v>
      </c>
      <c r="AJ2888">
        <v>0</v>
      </c>
      <c r="AK2888">
        <v>0</v>
      </c>
      <c r="AL2888">
        <v>0</v>
      </c>
      <c r="AM2888">
        <v>0</v>
      </c>
      <c r="AN2888">
        <v>0</v>
      </c>
      <c r="AO2888">
        <v>0</v>
      </c>
      <c r="AP2888">
        <v>0</v>
      </c>
      <c r="AQ2888">
        <v>0</v>
      </c>
      <c r="AR2888">
        <v>0</v>
      </c>
      <c r="AS2888">
        <v>0</v>
      </c>
      <c r="AT2888">
        <v>1</v>
      </c>
      <c r="AU2888">
        <v>0</v>
      </c>
      <c r="AV2888">
        <v>0</v>
      </c>
      <c r="AW2888">
        <v>0</v>
      </c>
      <c r="AX2888">
        <v>1</v>
      </c>
    </row>
    <row r="2889" spans="1:50" x14ac:dyDescent="0.25">
      <c r="A2889" s="36">
        <v>2901299</v>
      </c>
      <c r="B2889" s="36">
        <v>102522</v>
      </c>
      <c r="C2889" t="s">
        <v>64</v>
      </c>
      <c r="D2889" t="s">
        <v>1737</v>
      </c>
      <c r="E2889">
        <v>5383</v>
      </c>
      <c r="F2889" s="1">
        <v>40575</v>
      </c>
      <c r="G2889" s="1">
        <v>40575</v>
      </c>
      <c r="H2889">
        <v>2</v>
      </c>
      <c r="I2889">
        <v>2011</v>
      </c>
      <c r="J2889">
        <v>-40</v>
      </c>
      <c r="K2889">
        <v>57.5</v>
      </c>
      <c r="L2889" t="s">
        <v>1642</v>
      </c>
      <c r="M2889" t="s">
        <v>1732</v>
      </c>
      <c r="N2889" s="1">
        <v>41966</v>
      </c>
      <c r="O2889">
        <v>-36.820500000000003</v>
      </c>
      <c r="P2889">
        <v>43.447000000000003</v>
      </c>
      <c r="Q2889" t="s">
        <v>3</v>
      </c>
      <c r="R2889" t="s">
        <v>1306</v>
      </c>
      <c r="S2889" t="s">
        <v>1307</v>
      </c>
      <c r="T2889" t="s">
        <v>17</v>
      </c>
      <c r="U2889" t="s">
        <v>16</v>
      </c>
      <c r="V2889">
        <v>1390.8844999999999</v>
      </c>
      <c r="W2889">
        <v>0.78</v>
      </c>
      <c r="X2889">
        <v>0</v>
      </c>
      <c r="Y2889">
        <v>139</v>
      </c>
      <c r="Z2889">
        <v>0</v>
      </c>
      <c r="AA2889">
        <v>0</v>
      </c>
      <c r="AB2889">
        <v>0</v>
      </c>
      <c r="AC2889">
        <v>240</v>
      </c>
      <c r="AD2889">
        <v>1000</v>
      </c>
      <c r="AE2889">
        <v>2000</v>
      </c>
      <c r="AF2889">
        <v>0</v>
      </c>
      <c r="AG2889">
        <v>0</v>
      </c>
      <c r="AH2889">
        <v>0</v>
      </c>
      <c r="AI2889">
        <v>0</v>
      </c>
      <c r="AJ2889">
        <v>0</v>
      </c>
      <c r="AK2889">
        <v>0</v>
      </c>
      <c r="AL2889">
        <v>0</v>
      </c>
      <c r="AM2889">
        <v>0</v>
      </c>
      <c r="AN2889">
        <v>0</v>
      </c>
      <c r="AO2889">
        <v>0</v>
      </c>
      <c r="AP2889">
        <v>0</v>
      </c>
      <c r="AQ2889">
        <v>0</v>
      </c>
      <c r="AR2889">
        <v>0</v>
      </c>
      <c r="AS2889">
        <v>0</v>
      </c>
      <c r="AT2889">
        <v>0</v>
      </c>
      <c r="AU2889">
        <v>0</v>
      </c>
      <c r="AV2889">
        <v>0</v>
      </c>
      <c r="AW2889">
        <v>0</v>
      </c>
      <c r="AX2889">
        <v>1</v>
      </c>
    </row>
    <row r="2890" spans="1:50" x14ac:dyDescent="0.25">
      <c r="A2890" s="36">
        <v>2901298</v>
      </c>
      <c r="B2890" s="36">
        <v>102521</v>
      </c>
      <c r="C2890" t="s">
        <v>64</v>
      </c>
      <c r="D2890" t="s">
        <v>1738</v>
      </c>
      <c r="E2890">
        <v>5362</v>
      </c>
      <c r="F2890" s="1">
        <v>40573</v>
      </c>
      <c r="G2890" s="1">
        <v>40577</v>
      </c>
      <c r="H2890">
        <v>1</v>
      </c>
      <c r="I2890">
        <v>2011</v>
      </c>
      <c r="J2890">
        <v>-35</v>
      </c>
      <c r="K2890">
        <v>57.24</v>
      </c>
      <c r="L2890" t="s">
        <v>1642</v>
      </c>
      <c r="M2890" t="s">
        <v>1732</v>
      </c>
      <c r="N2890" s="1">
        <v>41974</v>
      </c>
      <c r="O2890">
        <v>-38.286299999999997</v>
      </c>
      <c r="P2890">
        <v>15.3019</v>
      </c>
      <c r="Q2890" t="s">
        <v>3</v>
      </c>
      <c r="R2890" t="s">
        <v>1306</v>
      </c>
      <c r="S2890" t="s">
        <v>1307</v>
      </c>
      <c r="T2890" t="s">
        <v>17</v>
      </c>
      <c r="U2890" t="s">
        <v>16</v>
      </c>
      <c r="V2890">
        <v>1401.0541000000001</v>
      </c>
      <c r="W2890">
        <v>0.78</v>
      </c>
      <c r="X2890">
        <v>0</v>
      </c>
      <c r="Y2890">
        <v>139</v>
      </c>
      <c r="Z2890">
        <v>95</v>
      </c>
      <c r="AA2890">
        <v>0</v>
      </c>
      <c r="AB2890">
        <v>0</v>
      </c>
      <c r="AC2890">
        <v>240</v>
      </c>
      <c r="AD2890">
        <v>1000</v>
      </c>
      <c r="AE2890">
        <v>2000</v>
      </c>
      <c r="AF2890">
        <v>0</v>
      </c>
      <c r="AG2890">
        <v>0</v>
      </c>
      <c r="AH2890">
        <v>0</v>
      </c>
      <c r="AI2890">
        <v>0</v>
      </c>
      <c r="AJ2890">
        <v>0</v>
      </c>
      <c r="AK2890">
        <v>0</v>
      </c>
      <c r="AL2890">
        <v>0</v>
      </c>
      <c r="AM2890">
        <v>0</v>
      </c>
      <c r="AN2890">
        <v>0</v>
      </c>
      <c r="AO2890">
        <v>0</v>
      </c>
      <c r="AP2890">
        <v>0</v>
      </c>
      <c r="AQ2890">
        <v>0</v>
      </c>
      <c r="AR2890">
        <v>0</v>
      </c>
      <c r="AS2890">
        <v>0</v>
      </c>
      <c r="AT2890">
        <v>0</v>
      </c>
      <c r="AU2890">
        <v>0</v>
      </c>
      <c r="AV2890">
        <v>0</v>
      </c>
      <c r="AW2890">
        <v>0</v>
      </c>
      <c r="AX2890">
        <v>1</v>
      </c>
    </row>
    <row r="2891" spans="1:50" x14ac:dyDescent="0.25">
      <c r="A2891" s="36">
        <v>2901297</v>
      </c>
      <c r="B2891" s="36">
        <v>102520</v>
      </c>
      <c r="C2891" t="s">
        <v>64</v>
      </c>
      <c r="D2891" t="s">
        <v>1739</v>
      </c>
      <c r="E2891">
        <v>5361</v>
      </c>
      <c r="F2891" s="1">
        <v>40571</v>
      </c>
      <c r="G2891" s="1">
        <v>40575</v>
      </c>
      <c r="H2891">
        <v>1</v>
      </c>
      <c r="I2891">
        <v>2011</v>
      </c>
      <c r="J2891">
        <v>-30</v>
      </c>
      <c r="K2891">
        <v>57.1</v>
      </c>
      <c r="L2891" t="s">
        <v>1642</v>
      </c>
      <c r="M2891" t="s">
        <v>1732</v>
      </c>
      <c r="N2891" s="1">
        <v>41972</v>
      </c>
      <c r="O2891">
        <v>-33.9392</v>
      </c>
      <c r="P2891">
        <v>31.2531</v>
      </c>
      <c r="Q2891" t="s">
        <v>3</v>
      </c>
      <c r="R2891" t="s">
        <v>1306</v>
      </c>
      <c r="S2891" t="s">
        <v>1307</v>
      </c>
      <c r="T2891" t="s">
        <v>17</v>
      </c>
      <c r="U2891" t="s">
        <v>16</v>
      </c>
      <c r="V2891">
        <v>1401.1728000000001</v>
      </c>
      <c r="W2891">
        <v>0.78</v>
      </c>
      <c r="X2891">
        <v>0</v>
      </c>
      <c r="Y2891">
        <v>132</v>
      </c>
      <c r="Z2891">
        <v>95</v>
      </c>
      <c r="AA2891">
        <v>0</v>
      </c>
      <c r="AB2891">
        <v>0</v>
      </c>
      <c r="AC2891">
        <v>240</v>
      </c>
      <c r="AD2891">
        <v>1000</v>
      </c>
      <c r="AE2891">
        <v>2000</v>
      </c>
      <c r="AF2891">
        <v>0</v>
      </c>
      <c r="AG2891">
        <v>0</v>
      </c>
      <c r="AH2891">
        <v>0</v>
      </c>
      <c r="AI2891">
        <v>0</v>
      </c>
      <c r="AJ2891">
        <v>0</v>
      </c>
      <c r="AK2891">
        <v>0</v>
      </c>
      <c r="AL2891">
        <v>0</v>
      </c>
      <c r="AM2891">
        <v>0</v>
      </c>
      <c r="AN2891">
        <v>0</v>
      </c>
      <c r="AO2891">
        <v>0</v>
      </c>
      <c r="AP2891">
        <v>0</v>
      </c>
      <c r="AQ2891">
        <v>0</v>
      </c>
      <c r="AR2891">
        <v>0</v>
      </c>
      <c r="AS2891">
        <v>0</v>
      </c>
      <c r="AT2891">
        <v>0</v>
      </c>
      <c r="AU2891">
        <v>0</v>
      </c>
      <c r="AV2891">
        <v>0</v>
      </c>
      <c r="AW2891">
        <v>0</v>
      </c>
      <c r="AX2891">
        <v>1</v>
      </c>
    </row>
    <row r="2892" spans="1:50" x14ac:dyDescent="0.25">
      <c r="A2892" s="36">
        <v>2902070</v>
      </c>
      <c r="B2892" s="36">
        <v>117831</v>
      </c>
      <c r="C2892" t="s">
        <v>64</v>
      </c>
      <c r="D2892" t="s">
        <v>1740</v>
      </c>
      <c r="E2892" t="s">
        <v>1701</v>
      </c>
      <c r="F2892" s="1">
        <v>41094</v>
      </c>
      <c r="G2892" s="1">
        <v>41097</v>
      </c>
      <c r="H2892">
        <v>7</v>
      </c>
      <c r="I2892">
        <v>2012</v>
      </c>
      <c r="J2892">
        <v>-12</v>
      </c>
      <c r="K2892">
        <v>80.5</v>
      </c>
      <c r="L2892" t="s">
        <v>1642</v>
      </c>
      <c r="M2892" t="s">
        <v>1741</v>
      </c>
      <c r="N2892" s="1">
        <v>41966</v>
      </c>
      <c r="O2892">
        <v>-17.4556</v>
      </c>
      <c r="P2892">
        <v>78.718400000000003</v>
      </c>
      <c r="Q2892" t="s">
        <v>9</v>
      </c>
      <c r="R2892" t="s">
        <v>1306</v>
      </c>
      <c r="S2892" t="s">
        <v>1307</v>
      </c>
      <c r="T2892" t="s">
        <v>17</v>
      </c>
      <c r="U2892" t="s">
        <v>16</v>
      </c>
      <c r="V2892">
        <v>872.25890000000004</v>
      </c>
      <c r="W2892">
        <v>0.85</v>
      </c>
      <c r="X2892">
        <v>1</v>
      </c>
      <c r="Y2892">
        <v>89</v>
      </c>
      <c r="Z2892">
        <v>0</v>
      </c>
      <c r="AA2892">
        <v>0</v>
      </c>
      <c r="AB2892">
        <v>0</v>
      </c>
      <c r="AC2892">
        <v>240</v>
      </c>
      <c r="AD2892">
        <v>1000</v>
      </c>
      <c r="AE2892">
        <v>2000</v>
      </c>
      <c r="AF2892">
        <v>0</v>
      </c>
      <c r="AG2892">
        <v>0</v>
      </c>
      <c r="AH2892">
        <v>0</v>
      </c>
      <c r="AI2892">
        <v>0</v>
      </c>
      <c r="AJ2892">
        <v>0</v>
      </c>
      <c r="AK2892">
        <v>0</v>
      </c>
      <c r="AL2892">
        <v>0</v>
      </c>
      <c r="AM2892">
        <v>0</v>
      </c>
      <c r="AN2892">
        <v>0</v>
      </c>
      <c r="AO2892">
        <v>0</v>
      </c>
      <c r="AP2892">
        <v>0</v>
      </c>
      <c r="AQ2892">
        <v>0</v>
      </c>
      <c r="AR2892">
        <v>0</v>
      </c>
      <c r="AS2892">
        <v>0</v>
      </c>
      <c r="AT2892">
        <v>0</v>
      </c>
      <c r="AU2892">
        <v>0</v>
      </c>
      <c r="AV2892">
        <v>0</v>
      </c>
      <c r="AW2892">
        <v>0</v>
      </c>
      <c r="AX2892">
        <v>1</v>
      </c>
    </row>
    <row r="2893" spans="1:50" x14ac:dyDescent="0.25">
      <c r="A2893" s="36">
        <v>2902069</v>
      </c>
      <c r="B2893" s="36">
        <v>117824</v>
      </c>
      <c r="C2893" t="s">
        <v>64</v>
      </c>
      <c r="D2893" t="s">
        <v>1742</v>
      </c>
      <c r="E2893" t="s">
        <v>1743</v>
      </c>
      <c r="F2893" s="1">
        <v>41090</v>
      </c>
      <c r="G2893" s="1">
        <v>41097</v>
      </c>
      <c r="H2893">
        <v>6</v>
      </c>
      <c r="I2893">
        <v>2012</v>
      </c>
      <c r="J2893">
        <v>-15</v>
      </c>
      <c r="K2893">
        <v>77</v>
      </c>
      <c r="L2893" t="s">
        <v>1642</v>
      </c>
      <c r="M2893" t="s">
        <v>1741</v>
      </c>
      <c r="N2893" s="1">
        <v>41973</v>
      </c>
      <c r="O2893">
        <v>-18.459800000000001</v>
      </c>
      <c r="P2893">
        <v>71.831699999999998</v>
      </c>
      <c r="Q2893" t="s">
        <v>9</v>
      </c>
      <c r="R2893" t="s">
        <v>1306</v>
      </c>
      <c r="S2893" t="s">
        <v>1307</v>
      </c>
      <c r="T2893" t="s">
        <v>17</v>
      </c>
      <c r="U2893" t="s">
        <v>16</v>
      </c>
      <c r="V2893">
        <v>882.67690000000005</v>
      </c>
      <c r="W2893">
        <v>0.85</v>
      </c>
      <c r="X2893">
        <v>1</v>
      </c>
      <c r="Y2893">
        <v>83</v>
      </c>
      <c r="Z2893">
        <v>0</v>
      </c>
      <c r="AA2893">
        <v>0</v>
      </c>
      <c r="AB2893">
        <v>0</v>
      </c>
      <c r="AC2893">
        <v>240</v>
      </c>
      <c r="AD2893">
        <v>1000</v>
      </c>
      <c r="AE2893">
        <v>2000</v>
      </c>
      <c r="AF2893">
        <v>0</v>
      </c>
      <c r="AG2893">
        <v>0</v>
      </c>
      <c r="AH2893">
        <v>0</v>
      </c>
      <c r="AI2893">
        <v>0</v>
      </c>
      <c r="AJ2893">
        <v>0</v>
      </c>
      <c r="AK2893">
        <v>0</v>
      </c>
      <c r="AL2893">
        <v>0</v>
      </c>
      <c r="AM2893">
        <v>0</v>
      </c>
      <c r="AN2893">
        <v>0</v>
      </c>
      <c r="AO2893">
        <v>0</v>
      </c>
      <c r="AP2893">
        <v>0</v>
      </c>
      <c r="AQ2893">
        <v>0</v>
      </c>
      <c r="AR2893">
        <v>0</v>
      </c>
      <c r="AS2893">
        <v>0</v>
      </c>
      <c r="AT2893">
        <v>0</v>
      </c>
      <c r="AU2893">
        <v>0</v>
      </c>
      <c r="AV2893">
        <v>0</v>
      </c>
      <c r="AW2893">
        <v>0</v>
      </c>
      <c r="AX2893">
        <v>1</v>
      </c>
    </row>
    <row r="2894" spans="1:50" x14ac:dyDescent="0.25">
      <c r="A2894" s="36">
        <v>2902068</v>
      </c>
      <c r="B2894" s="36">
        <v>117825</v>
      </c>
      <c r="C2894" t="s">
        <v>64</v>
      </c>
      <c r="D2894" t="s">
        <v>1744</v>
      </c>
      <c r="E2894" t="s">
        <v>1745</v>
      </c>
      <c r="F2894" s="1">
        <v>41090</v>
      </c>
      <c r="G2894" s="1">
        <v>41097</v>
      </c>
      <c r="H2894">
        <v>6</v>
      </c>
      <c r="I2894">
        <v>2012</v>
      </c>
      <c r="J2894">
        <v>-14</v>
      </c>
      <c r="K2894">
        <v>73.5</v>
      </c>
      <c r="L2894" t="s">
        <v>1642</v>
      </c>
      <c r="M2894" t="s">
        <v>1741</v>
      </c>
      <c r="N2894" s="1">
        <v>41972</v>
      </c>
      <c r="O2894">
        <v>-15.7918</v>
      </c>
      <c r="P2894">
        <v>62.363399999999999</v>
      </c>
      <c r="Q2894" t="s">
        <v>9</v>
      </c>
      <c r="R2894" t="s">
        <v>1306</v>
      </c>
      <c r="S2894" t="s">
        <v>1307</v>
      </c>
      <c r="T2894" t="s">
        <v>17</v>
      </c>
      <c r="U2894" t="s">
        <v>16</v>
      </c>
      <c r="V2894">
        <v>882.44389999999999</v>
      </c>
      <c r="W2894">
        <v>0.85</v>
      </c>
      <c r="X2894">
        <v>1</v>
      </c>
      <c r="Y2894">
        <v>90</v>
      </c>
      <c r="Z2894">
        <v>0</v>
      </c>
      <c r="AA2894">
        <v>0</v>
      </c>
      <c r="AB2894">
        <v>0</v>
      </c>
      <c r="AC2894">
        <v>240</v>
      </c>
      <c r="AD2894">
        <v>1000</v>
      </c>
      <c r="AE2894">
        <v>2000</v>
      </c>
      <c r="AF2894">
        <v>0</v>
      </c>
      <c r="AG2894">
        <v>0</v>
      </c>
      <c r="AH2894">
        <v>0</v>
      </c>
      <c r="AI2894">
        <v>0</v>
      </c>
      <c r="AJ2894">
        <v>0</v>
      </c>
      <c r="AK2894">
        <v>0</v>
      </c>
      <c r="AL2894">
        <v>0</v>
      </c>
      <c r="AM2894">
        <v>0</v>
      </c>
      <c r="AN2894">
        <v>0</v>
      </c>
      <c r="AO2894">
        <v>0</v>
      </c>
      <c r="AP2894">
        <v>0</v>
      </c>
      <c r="AQ2894">
        <v>0</v>
      </c>
      <c r="AR2894">
        <v>0</v>
      </c>
      <c r="AS2894">
        <v>0</v>
      </c>
      <c r="AT2894">
        <v>1</v>
      </c>
      <c r="AU2894">
        <v>0</v>
      </c>
      <c r="AV2894">
        <v>0</v>
      </c>
      <c r="AW2894">
        <v>0</v>
      </c>
      <c r="AX2894">
        <v>1</v>
      </c>
    </row>
    <row r="2895" spans="1:50" x14ac:dyDescent="0.25">
      <c r="A2895" s="36">
        <v>2902067</v>
      </c>
      <c r="B2895" s="36">
        <v>117828</v>
      </c>
      <c r="C2895" t="s">
        <v>64</v>
      </c>
      <c r="D2895" t="s">
        <v>1746</v>
      </c>
      <c r="E2895" t="s">
        <v>1747</v>
      </c>
      <c r="F2895" s="1">
        <v>41089</v>
      </c>
      <c r="G2895" s="1">
        <v>41097</v>
      </c>
      <c r="H2895">
        <v>6</v>
      </c>
      <c r="I2895">
        <v>2012</v>
      </c>
      <c r="J2895">
        <v>-13</v>
      </c>
      <c r="K2895">
        <v>70</v>
      </c>
      <c r="L2895" t="s">
        <v>1642</v>
      </c>
      <c r="M2895" t="s">
        <v>1748</v>
      </c>
      <c r="N2895" s="1">
        <v>41971</v>
      </c>
      <c r="O2895">
        <v>-13.8568</v>
      </c>
      <c r="P2895">
        <v>66.242900000000006</v>
      </c>
      <c r="Q2895" t="s">
        <v>9</v>
      </c>
      <c r="R2895" t="s">
        <v>1306</v>
      </c>
      <c r="S2895" t="s">
        <v>1307</v>
      </c>
      <c r="T2895" t="s">
        <v>17</v>
      </c>
      <c r="U2895" t="s">
        <v>16</v>
      </c>
      <c r="V2895">
        <v>882.47940000000006</v>
      </c>
      <c r="W2895">
        <v>0.85</v>
      </c>
      <c r="X2895">
        <v>1</v>
      </c>
      <c r="Y2895">
        <v>88</v>
      </c>
      <c r="Z2895">
        <v>0</v>
      </c>
      <c r="AA2895">
        <v>0</v>
      </c>
      <c r="AB2895">
        <v>0</v>
      </c>
      <c r="AC2895">
        <v>240</v>
      </c>
      <c r="AD2895">
        <v>1000</v>
      </c>
      <c r="AE2895">
        <v>2000</v>
      </c>
      <c r="AF2895">
        <v>0</v>
      </c>
      <c r="AG2895">
        <v>0</v>
      </c>
      <c r="AH2895">
        <v>0</v>
      </c>
      <c r="AI2895">
        <v>0</v>
      </c>
      <c r="AJ2895">
        <v>0</v>
      </c>
      <c r="AK2895">
        <v>0</v>
      </c>
      <c r="AL2895">
        <v>0</v>
      </c>
      <c r="AM2895">
        <v>0</v>
      </c>
      <c r="AN2895">
        <v>0</v>
      </c>
      <c r="AO2895">
        <v>0</v>
      </c>
      <c r="AP2895">
        <v>0</v>
      </c>
      <c r="AQ2895">
        <v>0</v>
      </c>
      <c r="AR2895">
        <v>0</v>
      </c>
      <c r="AS2895">
        <v>0</v>
      </c>
      <c r="AT2895">
        <v>0</v>
      </c>
      <c r="AU2895">
        <v>0</v>
      </c>
      <c r="AV2895">
        <v>0</v>
      </c>
      <c r="AW2895">
        <v>0</v>
      </c>
      <c r="AX2895">
        <v>1</v>
      </c>
    </row>
    <row r="2896" spans="1:50" x14ac:dyDescent="0.25">
      <c r="A2896" s="36">
        <v>2901351</v>
      </c>
      <c r="B2896" s="36">
        <v>117829</v>
      </c>
      <c r="C2896" t="s">
        <v>64</v>
      </c>
      <c r="D2896" t="s">
        <v>1749</v>
      </c>
      <c r="E2896" t="s">
        <v>1750</v>
      </c>
      <c r="F2896" s="1">
        <v>41084</v>
      </c>
      <c r="G2896" s="1">
        <v>41097</v>
      </c>
      <c r="H2896">
        <v>6</v>
      </c>
      <c r="I2896">
        <v>2012</v>
      </c>
      <c r="J2896">
        <v>-6</v>
      </c>
      <c r="K2896">
        <v>67</v>
      </c>
      <c r="L2896" t="s">
        <v>1642</v>
      </c>
      <c r="M2896" t="s">
        <v>1741</v>
      </c>
      <c r="N2896" s="1">
        <v>41966</v>
      </c>
      <c r="O2896">
        <v>-4.5189000000000004</v>
      </c>
      <c r="P2896">
        <v>63.598399999999998</v>
      </c>
      <c r="Q2896" t="s">
        <v>9</v>
      </c>
      <c r="R2896" t="s">
        <v>1306</v>
      </c>
      <c r="S2896" t="s">
        <v>1307</v>
      </c>
      <c r="T2896" t="s">
        <v>17</v>
      </c>
      <c r="U2896" t="s">
        <v>16</v>
      </c>
      <c r="V2896">
        <v>881.65700000000004</v>
      </c>
      <c r="W2896">
        <v>0.85</v>
      </c>
      <c r="X2896">
        <v>1</v>
      </c>
      <c r="Y2896">
        <v>82</v>
      </c>
      <c r="Z2896">
        <v>0</v>
      </c>
      <c r="AA2896">
        <v>0</v>
      </c>
      <c r="AB2896">
        <v>0</v>
      </c>
      <c r="AC2896">
        <v>240</v>
      </c>
      <c r="AD2896">
        <v>1000</v>
      </c>
      <c r="AE2896">
        <v>2000</v>
      </c>
      <c r="AF2896">
        <v>0</v>
      </c>
      <c r="AG2896">
        <v>0</v>
      </c>
      <c r="AH2896">
        <v>0</v>
      </c>
      <c r="AI2896">
        <v>0</v>
      </c>
      <c r="AJ2896">
        <v>0</v>
      </c>
      <c r="AK2896">
        <v>0</v>
      </c>
      <c r="AL2896">
        <v>0</v>
      </c>
      <c r="AM2896">
        <v>0</v>
      </c>
      <c r="AN2896">
        <v>0</v>
      </c>
      <c r="AO2896">
        <v>0</v>
      </c>
      <c r="AP2896">
        <v>0</v>
      </c>
      <c r="AQ2896">
        <v>0</v>
      </c>
      <c r="AR2896">
        <v>0</v>
      </c>
      <c r="AS2896">
        <v>0</v>
      </c>
      <c r="AT2896">
        <v>1</v>
      </c>
      <c r="AU2896">
        <v>0</v>
      </c>
      <c r="AV2896">
        <v>0</v>
      </c>
      <c r="AW2896">
        <v>0</v>
      </c>
      <c r="AX2896">
        <v>1</v>
      </c>
    </row>
    <row r="2897" spans="1:50" x14ac:dyDescent="0.25">
      <c r="A2897" s="36">
        <v>2901350</v>
      </c>
      <c r="B2897" s="36">
        <v>75415</v>
      </c>
      <c r="C2897" t="s">
        <v>64</v>
      </c>
      <c r="D2897" t="s">
        <v>1751</v>
      </c>
      <c r="E2897">
        <v>5775</v>
      </c>
      <c r="F2897" s="1">
        <v>40936</v>
      </c>
      <c r="G2897" s="1">
        <v>40938</v>
      </c>
      <c r="H2897">
        <v>1</v>
      </c>
      <c r="I2897">
        <v>2012</v>
      </c>
      <c r="J2897">
        <v>-42</v>
      </c>
      <c r="K2897">
        <v>57.5</v>
      </c>
      <c r="L2897" t="s">
        <v>1642</v>
      </c>
      <c r="M2897" t="s">
        <v>1752</v>
      </c>
      <c r="N2897" s="1">
        <v>41967</v>
      </c>
      <c r="O2897">
        <v>-52.373800000000003</v>
      </c>
      <c r="P2897">
        <v>126.7272</v>
      </c>
      <c r="Q2897" t="s">
        <v>3</v>
      </c>
      <c r="R2897" t="s">
        <v>1306</v>
      </c>
      <c r="S2897" t="s">
        <v>1307</v>
      </c>
      <c r="T2897" t="s">
        <v>17</v>
      </c>
      <c r="U2897" t="s">
        <v>16</v>
      </c>
      <c r="V2897">
        <v>1031.2945999999999</v>
      </c>
      <c r="W2897">
        <v>0.85</v>
      </c>
      <c r="X2897">
        <v>0</v>
      </c>
      <c r="Y2897">
        <v>103</v>
      </c>
      <c r="Z2897">
        <v>0</v>
      </c>
      <c r="AA2897">
        <v>0</v>
      </c>
      <c r="AB2897">
        <v>0</v>
      </c>
      <c r="AC2897">
        <v>240</v>
      </c>
      <c r="AD2897">
        <v>1000</v>
      </c>
      <c r="AE2897">
        <v>2000</v>
      </c>
      <c r="AF2897">
        <v>0</v>
      </c>
      <c r="AG2897">
        <v>0</v>
      </c>
      <c r="AH2897">
        <v>0</v>
      </c>
      <c r="AI2897">
        <v>0</v>
      </c>
      <c r="AJ2897">
        <v>0</v>
      </c>
      <c r="AK2897">
        <v>0</v>
      </c>
      <c r="AL2897">
        <v>0</v>
      </c>
      <c r="AM2897">
        <v>0</v>
      </c>
      <c r="AN2897">
        <v>0</v>
      </c>
      <c r="AO2897">
        <v>0</v>
      </c>
      <c r="AP2897">
        <v>0</v>
      </c>
      <c r="AQ2897">
        <v>0</v>
      </c>
      <c r="AR2897">
        <v>0</v>
      </c>
      <c r="AS2897">
        <v>0</v>
      </c>
      <c r="AT2897">
        <v>1</v>
      </c>
      <c r="AU2897">
        <v>0</v>
      </c>
      <c r="AV2897">
        <v>0</v>
      </c>
      <c r="AW2897">
        <v>0</v>
      </c>
      <c r="AX2897">
        <v>1</v>
      </c>
    </row>
    <row r="2898" spans="1:50" x14ac:dyDescent="0.25">
      <c r="A2898" s="36">
        <v>2901349</v>
      </c>
      <c r="B2898" s="36">
        <v>75380</v>
      </c>
      <c r="C2898" t="s">
        <v>64</v>
      </c>
      <c r="D2898" t="s">
        <v>1753</v>
      </c>
      <c r="E2898">
        <v>5773</v>
      </c>
      <c r="F2898" s="1">
        <v>40930</v>
      </c>
      <c r="G2898" s="1">
        <v>40934</v>
      </c>
      <c r="H2898">
        <v>1</v>
      </c>
      <c r="I2898">
        <v>2012</v>
      </c>
      <c r="J2898">
        <v>-52</v>
      </c>
      <c r="K2898">
        <v>57.5</v>
      </c>
      <c r="L2898" t="s">
        <v>1642</v>
      </c>
      <c r="M2898" t="s">
        <v>1754</v>
      </c>
      <c r="N2898" s="1">
        <v>41972</v>
      </c>
      <c r="O2898">
        <v>-48.028799999999997</v>
      </c>
      <c r="P2898">
        <v>79.478499999999997</v>
      </c>
      <c r="Q2898" t="s">
        <v>3</v>
      </c>
      <c r="R2898" t="s">
        <v>1306</v>
      </c>
      <c r="S2898" t="s">
        <v>1307</v>
      </c>
      <c r="T2898" t="s">
        <v>17</v>
      </c>
      <c r="U2898" t="s">
        <v>16</v>
      </c>
      <c r="V2898">
        <v>1041.2481</v>
      </c>
      <c r="W2898">
        <v>0.85</v>
      </c>
      <c r="X2898">
        <v>0</v>
      </c>
      <c r="Y2898">
        <v>104</v>
      </c>
      <c r="Z2898">
        <v>0</v>
      </c>
      <c r="AA2898">
        <v>0</v>
      </c>
      <c r="AB2898">
        <v>0</v>
      </c>
      <c r="AC2898">
        <v>240</v>
      </c>
      <c r="AD2898">
        <v>1000</v>
      </c>
      <c r="AE2898">
        <v>2000</v>
      </c>
      <c r="AF2898">
        <v>0</v>
      </c>
      <c r="AG2898">
        <v>0</v>
      </c>
      <c r="AH2898">
        <v>0</v>
      </c>
      <c r="AI2898">
        <v>0</v>
      </c>
      <c r="AJ2898">
        <v>0</v>
      </c>
      <c r="AK2898">
        <v>0</v>
      </c>
      <c r="AL2898">
        <v>0</v>
      </c>
      <c r="AM2898">
        <v>0</v>
      </c>
      <c r="AN2898">
        <v>0</v>
      </c>
      <c r="AO2898">
        <v>0</v>
      </c>
      <c r="AP2898">
        <v>0</v>
      </c>
      <c r="AQ2898">
        <v>0</v>
      </c>
      <c r="AR2898">
        <v>0</v>
      </c>
      <c r="AS2898">
        <v>0</v>
      </c>
      <c r="AT2898">
        <v>1</v>
      </c>
      <c r="AU2898">
        <v>0</v>
      </c>
      <c r="AV2898">
        <v>0</v>
      </c>
      <c r="AW2898">
        <v>0</v>
      </c>
      <c r="AX2898">
        <v>1</v>
      </c>
    </row>
    <row r="2899" spans="1:50" x14ac:dyDescent="0.25">
      <c r="A2899" s="36">
        <v>2901348</v>
      </c>
      <c r="B2899" s="36">
        <v>75379</v>
      </c>
      <c r="C2899" t="s">
        <v>64</v>
      </c>
      <c r="D2899" t="s">
        <v>1755</v>
      </c>
      <c r="E2899">
        <v>5772</v>
      </c>
      <c r="F2899" s="1">
        <v>40930</v>
      </c>
      <c r="G2899" s="1">
        <v>40934</v>
      </c>
      <c r="H2899">
        <v>1</v>
      </c>
      <c r="I2899">
        <v>2012</v>
      </c>
      <c r="J2899">
        <v>-51</v>
      </c>
      <c r="K2899">
        <v>57.5</v>
      </c>
      <c r="L2899" t="s">
        <v>1642</v>
      </c>
      <c r="M2899" t="s">
        <v>1754</v>
      </c>
      <c r="N2899" s="1">
        <v>41971</v>
      </c>
      <c r="O2899">
        <v>-51.148699999999998</v>
      </c>
      <c r="P2899">
        <v>143.77500000000001</v>
      </c>
      <c r="Q2899" t="s">
        <v>3</v>
      </c>
      <c r="R2899" t="s">
        <v>1306</v>
      </c>
      <c r="S2899" t="s">
        <v>1307</v>
      </c>
      <c r="T2899" t="s">
        <v>17</v>
      </c>
      <c r="U2899" t="s">
        <v>16</v>
      </c>
      <c r="V2899">
        <v>1041.2860000000001</v>
      </c>
      <c r="W2899">
        <v>0.85</v>
      </c>
      <c r="X2899">
        <v>0</v>
      </c>
      <c r="Y2899">
        <v>104</v>
      </c>
      <c r="Z2899">
        <v>0</v>
      </c>
      <c r="AA2899">
        <v>0</v>
      </c>
      <c r="AB2899">
        <v>0</v>
      </c>
      <c r="AC2899">
        <v>240</v>
      </c>
      <c r="AD2899">
        <v>1000</v>
      </c>
      <c r="AE2899">
        <v>2000</v>
      </c>
      <c r="AF2899">
        <v>0</v>
      </c>
      <c r="AG2899">
        <v>0</v>
      </c>
      <c r="AH2899">
        <v>0</v>
      </c>
      <c r="AI2899">
        <v>0</v>
      </c>
      <c r="AJ2899">
        <v>0</v>
      </c>
      <c r="AK2899">
        <v>0</v>
      </c>
      <c r="AL2899">
        <v>0</v>
      </c>
      <c r="AM2899">
        <v>0</v>
      </c>
      <c r="AN2899">
        <v>0</v>
      </c>
      <c r="AO2899">
        <v>0</v>
      </c>
      <c r="AP2899">
        <v>0</v>
      </c>
      <c r="AQ2899">
        <v>0</v>
      </c>
      <c r="AR2899">
        <v>0</v>
      </c>
      <c r="AS2899">
        <v>0</v>
      </c>
      <c r="AT2899">
        <v>1</v>
      </c>
      <c r="AU2899">
        <v>0</v>
      </c>
      <c r="AV2899">
        <v>0</v>
      </c>
      <c r="AW2899">
        <v>0</v>
      </c>
      <c r="AX2899">
        <v>1</v>
      </c>
    </row>
    <row r="2900" spans="1:50" x14ac:dyDescent="0.25">
      <c r="A2900" s="36">
        <v>2901346</v>
      </c>
      <c r="B2900" s="36">
        <v>75410</v>
      </c>
      <c r="C2900" t="s">
        <v>64</v>
      </c>
      <c r="D2900" t="s">
        <v>1756</v>
      </c>
      <c r="E2900">
        <v>5774</v>
      </c>
      <c r="F2900" s="1">
        <v>40928</v>
      </c>
      <c r="G2900" s="1">
        <v>41097</v>
      </c>
      <c r="H2900">
        <v>1</v>
      </c>
      <c r="I2900">
        <v>2012</v>
      </c>
      <c r="J2900">
        <v>-45.4</v>
      </c>
      <c r="K2900">
        <v>58.3</v>
      </c>
      <c r="L2900" t="s">
        <v>1642</v>
      </c>
      <c r="M2900" t="s">
        <v>1757</v>
      </c>
      <c r="N2900" s="1">
        <v>41969</v>
      </c>
      <c r="O2900">
        <v>-51.827300000000001</v>
      </c>
      <c r="P2900">
        <v>149.95910000000001</v>
      </c>
      <c r="Q2900" t="s">
        <v>3</v>
      </c>
      <c r="R2900" t="s">
        <v>1306</v>
      </c>
      <c r="S2900" t="s">
        <v>1307</v>
      </c>
      <c r="T2900" t="s">
        <v>17</v>
      </c>
      <c r="U2900" t="s">
        <v>16</v>
      </c>
      <c r="V2900">
        <v>1041.2565</v>
      </c>
      <c r="W2900">
        <v>0.85</v>
      </c>
      <c r="X2900">
        <v>0</v>
      </c>
      <c r="Y2900">
        <v>98</v>
      </c>
      <c r="Z2900">
        <v>0</v>
      </c>
      <c r="AA2900">
        <v>0</v>
      </c>
      <c r="AB2900">
        <v>0</v>
      </c>
      <c r="AC2900">
        <v>240</v>
      </c>
      <c r="AD2900">
        <v>1000</v>
      </c>
      <c r="AE2900">
        <v>2000</v>
      </c>
      <c r="AF2900">
        <v>0</v>
      </c>
      <c r="AG2900">
        <v>0</v>
      </c>
      <c r="AH2900">
        <v>0</v>
      </c>
      <c r="AI2900">
        <v>0</v>
      </c>
      <c r="AJ2900">
        <v>0</v>
      </c>
      <c r="AK2900">
        <v>0</v>
      </c>
      <c r="AL2900">
        <v>0</v>
      </c>
      <c r="AM2900">
        <v>0</v>
      </c>
      <c r="AN2900">
        <v>0</v>
      </c>
      <c r="AO2900">
        <v>0</v>
      </c>
      <c r="AP2900">
        <v>0</v>
      </c>
      <c r="AQ2900">
        <v>0</v>
      </c>
      <c r="AR2900">
        <v>0</v>
      </c>
      <c r="AS2900">
        <v>0</v>
      </c>
      <c r="AT2900">
        <v>0</v>
      </c>
      <c r="AU2900">
        <v>0</v>
      </c>
      <c r="AV2900">
        <v>0</v>
      </c>
      <c r="AW2900">
        <v>0</v>
      </c>
      <c r="AX2900">
        <v>1</v>
      </c>
    </row>
    <row r="2901" spans="1:50" x14ac:dyDescent="0.25">
      <c r="A2901" s="36">
        <v>2901345</v>
      </c>
      <c r="B2901" s="36">
        <v>75353</v>
      </c>
      <c r="C2901" t="s">
        <v>64</v>
      </c>
      <c r="D2901" t="s">
        <v>1758</v>
      </c>
      <c r="E2901">
        <v>5769</v>
      </c>
      <c r="F2901" s="1">
        <v>40927</v>
      </c>
      <c r="G2901" s="1">
        <v>40931</v>
      </c>
      <c r="H2901">
        <v>1</v>
      </c>
      <c r="I2901">
        <v>2012</v>
      </c>
      <c r="J2901">
        <v>-43</v>
      </c>
      <c r="K2901">
        <v>58.5</v>
      </c>
      <c r="L2901" t="s">
        <v>1642</v>
      </c>
      <c r="M2901" t="s">
        <v>1754</v>
      </c>
      <c r="N2901" s="1">
        <v>41968</v>
      </c>
      <c r="O2901">
        <v>-47.548200000000001</v>
      </c>
      <c r="P2901">
        <v>123.30629999999999</v>
      </c>
      <c r="Q2901" t="s">
        <v>3</v>
      </c>
      <c r="R2901" t="s">
        <v>1306</v>
      </c>
      <c r="S2901" t="s">
        <v>1307</v>
      </c>
      <c r="T2901" t="s">
        <v>17</v>
      </c>
      <c r="U2901" t="s">
        <v>16</v>
      </c>
      <c r="V2901">
        <v>1041.0735999999999</v>
      </c>
      <c r="W2901">
        <v>0.85</v>
      </c>
      <c r="X2901">
        <v>0</v>
      </c>
      <c r="Y2901">
        <v>104</v>
      </c>
      <c r="Z2901">
        <v>27</v>
      </c>
      <c r="AA2901">
        <v>0</v>
      </c>
      <c r="AB2901">
        <v>0</v>
      </c>
      <c r="AC2901">
        <v>240</v>
      </c>
      <c r="AD2901">
        <v>1000</v>
      </c>
      <c r="AE2901">
        <v>2000</v>
      </c>
      <c r="AF2901">
        <v>0</v>
      </c>
      <c r="AG2901">
        <v>0</v>
      </c>
      <c r="AH2901">
        <v>0</v>
      </c>
      <c r="AI2901">
        <v>0</v>
      </c>
      <c r="AJ2901">
        <v>0</v>
      </c>
      <c r="AK2901">
        <v>0</v>
      </c>
      <c r="AL2901">
        <v>0</v>
      </c>
      <c r="AM2901">
        <v>0</v>
      </c>
      <c r="AN2901">
        <v>0</v>
      </c>
      <c r="AO2901">
        <v>0</v>
      </c>
      <c r="AP2901">
        <v>0</v>
      </c>
      <c r="AQ2901">
        <v>0</v>
      </c>
      <c r="AR2901">
        <v>0</v>
      </c>
      <c r="AS2901">
        <v>0</v>
      </c>
      <c r="AT2901">
        <v>1</v>
      </c>
      <c r="AU2901">
        <v>0</v>
      </c>
      <c r="AV2901">
        <v>0</v>
      </c>
      <c r="AW2901">
        <v>0</v>
      </c>
      <c r="AX2901">
        <v>1</v>
      </c>
    </row>
    <row r="2902" spans="1:50" x14ac:dyDescent="0.25">
      <c r="A2902" s="36">
        <v>2901344</v>
      </c>
      <c r="B2902" s="36">
        <v>75352</v>
      </c>
      <c r="C2902" t="s">
        <v>64</v>
      </c>
      <c r="D2902" t="s">
        <v>1759</v>
      </c>
      <c r="E2902">
        <v>5769</v>
      </c>
      <c r="F2902" s="1">
        <v>40923</v>
      </c>
      <c r="G2902" s="1">
        <v>40925</v>
      </c>
      <c r="H2902">
        <v>1</v>
      </c>
      <c r="I2902">
        <v>2012</v>
      </c>
      <c r="J2902">
        <v>-40</v>
      </c>
      <c r="K2902">
        <v>53.5</v>
      </c>
      <c r="L2902" t="s">
        <v>1642</v>
      </c>
      <c r="M2902" t="s">
        <v>1754</v>
      </c>
      <c r="N2902" s="1">
        <v>41976</v>
      </c>
      <c r="O2902">
        <v>-39.3262</v>
      </c>
      <c r="P2902">
        <v>94.802400000000006</v>
      </c>
      <c r="Q2902" t="s">
        <v>3</v>
      </c>
      <c r="R2902" t="s">
        <v>1306</v>
      </c>
      <c r="S2902" t="s">
        <v>1307</v>
      </c>
      <c r="T2902" t="s">
        <v>17</v>
      </c>
      <c r="U2902" t="s">
        <v>16</v>
      </c>
      <c r="V2902">
        <v>1052.2816</v>
      </c>
      <c r="W2902">
        <v>0.85</v>
      </c>
      <c r="X2902">
        <v>0</v>
      </c>
      <c r="Y2902">
        <v>104</v>
      </c>
      <c r="Z2902">
        <v>0</v>
      </c>
      <c r="AA2902">
        <v>0</v>
      </c>
      <c r="AB2902">
        <v>0</v>
      </c>
      <c r="AC2902">
        <v>240</v>
      </c>
      <c r="AD2902">
        <v>1000</v>
      </c>
      <c r="AE2902">
        <v>2000</v>
      </c>
      <c r="AF2902">
        <v>0</v>
      </c>
      <c r="AG2902">
        <v>0</v>
      </c>
      <c r="AH2902">
        <v>0</v>
      </c>
      <c r="AI2902">
        <v>0</v>
      </c>
      <c r="AJ2902">
        <v>0</v>
      </c>
      <c r="AK2902">
        <v>0</v>
      </c>
      <c r="AL2902">
        <v>0</v>
      </c>
      <c r="AM2902">
        <v>0</v>
      </c>
      <c r="AN2902">
        <v>0</v>
      </c>
      <c r="AO2902">
        <v>0</v>
      </c>
      <c r="AP2902">
        <v>0</v>
      </c>
      <c r="AQ2902">
        <v>0</v>
      </c>
      <c r="AR2902">
        <v>0</v>
      </c>
      <c r="AS2902">
        <v>0</v>
      </c>
      <c r="AT2902">
        <v>1</v>
      </c>
      <c r="AU2902">
        <v>0</v>
      </c>
      <c r="AV2902">
        <v>0</v>
      </c>
      <c r="AW2902">
        <v>0</v>
      </c>
      <c r="AX2902">
        <v>1</v>
      </c>
    </row>
    <row r="2903" spans="1:50" x14ac:dyDescent="0.25">
      <c r="A2903" s="36">
        <v>2901343</v>
      </c>
      <c r="B2903" s="36">
        <v>75226</v>
      </c>
      <c r="C2903" t="s">
        <v>64</v>
      </c>
      <c r="D2903" t="s">
        <v>1760</v>
      </c>
      <c r="E2903">
        <v>5768</v>
      </c>
      <c r="F2903" s="1">
        <v>40923</v>
      </c>
      <c r="G2903" s="1">
        <v>40924</v>
      </c>
      <c r="H2903">
        <v>1</v>
      </c>
      <c r="I2903">
        <v>2012</v>
      </c>
      <c r="J2903">
        <v>-40</v>
      </c>
      <c r="K2903">
        <v>58.5</v>
      </c>
      <c r="L2903" t="s">
        <v>1642</v>
      </c>
      <c r="M2903" t="s">
        <v>1754</v>
      </c>
      <c r="N2903" s="1">
        <v>41974</v>
      </c>
      <c r="O2903">
        <v>-33.085299999999997</v>
      </c>
      <c r="P2903">
        <v>72.501599999999996</v>
      </c>
      <c r="Q2903" t="s">
        <v>3</v>
      </c>
      <c r="R2903" t="s">
        <v>1306</v>
      </c>
      <c r="S2903" t="s">
        <v>1307</v>
      </c>
      <c r="T2903" t="s">
        <v>17</v>
      </c>
      <c r="U2903" t="s">
        <v>16</v>
      </c>
      <c r="V2903">
        <v>1050.9211</v>
      </c>
      <c r="W2903">
        <v>0.85</v>
      </c>
      <c r="X2903">
        <v>0</v>
      </c>
      <c r="Y2903">
        <v>105</v>
      </c>
      <c r="Z2903">
        <v>0</v>
      </c>
      <c r="AA2903">
        <v>0</v>
      </c>
      <c r="AB2903">
        <v>0</v>
      </c>
      <c r="AC2903">
        <v>240</v>
      </c>
      <c r="AD2903">
        <v>1000</v>
      </c>
      <c r="AE2903">
        <v>2000</v>
      </c>
      <c r="AF2903">
        <v>0</v>
      </c>
      <c r="AG2903">
        <v>0</v>
      </c>
      <c r="AH2903">
        <v>0</v>
      </c>
      <c r="AI2903">
        <v>0</v>
      </c>
      <c r="AJ2903">
        <v>0</v>
      </c>
      <c r="AK2903">
        <v>0</v>
      </c>
      <c r="AL2903">
        <v>0</v>
      </c>
      <c r="AM2903">
        <v>0</v>
      </c>
      <c r="AN2903">
        <v>0</v>
      </c>
      <c r="AO2903">
        <v>0</v>
      </c>
      <c r="AP2903">
        <v>0</v>
      </c>
      <c r="AQ2903">
        <v>0</v>
      </c>
      <c r="AR2903">
        <v>0</v>
      </c>
      <c r="AS2903">
        <v>0</v>
      </c>
      <c r="AT2903">
        <v>1</v>
      </c>
      <c r="AU2903">
        <v>0</v>
      </c>
      <c r="AV2903">
        <v>0</v>
      </c>
      <c r="AW2903">
        <v>0</v>
      </c>
      <c r="AX2903">
        <v>1</v>
      </c>
    </row>
    <row r="2904" spans="1:50" x14ac:dyDescent="0.25">
      <c r="A2904" s="36">
        <v>2901342</v>
      </c>
      <c r="B2904" s="36">
        <v>75216</v>
      </c>
      <c r="C2904" t="s">
        <v>64</v>
      </c>
      <c r="D2904" t="s">
        <v>1761</v>
      </c>
      <c r="E2904">
        <v>5767</v>
      </c>
      <c r="F2904" s="1">
        <v>40919</v>
      </c>
      <c r="G2904" s="1">
        <v>40921</v>
      </c>
      <c r="H2904">
        <v>1</v>
      </c>
      <c r="I2904">
        <v>2012</v>
      </c>
      <c r="J2904">
        <v>-35</v>
      </c>
      <c r="K2904">
        <v>61.2</v>
      </c>
      <c r="L2904" t="s">
        <v>1642</v>
      </c>
      <c r="M2904" t="s">
        <v>1754</v>
      </c>
      <c r="N2904" s="1">
        <v>41970</v>
      </c>
      <c r="O2904">
        <v>-39.301099999999998</v>
      </c>
      <c r="P2904">
        <v>65.783500000000004</v>
      </c>
      <c r="Q2904" t="s">
        <v>3</v>
      </c>
      <c r="R2904" t="s">
        <v>1306</v>
      </c>
      <c r="S2904" t="s">
        <v>1307</v>
      </c>
      <c r="T2904" t="s">
        <v>17</v>
      </c>
      <c r="U2904" t="s">
        <v>16</v>
      </c>
      <c r="V2904">
        <v>1051.2804000000001</v>
      </c>
      <c r="W2904">
        <v>0.85</v>
      </c>
      <c r="X2904">
        <v>0</v>
      </c>
      <c r="Y2904">
        <v>98</v>
      </c>
      <c r="Z2904">
        <v>0</v>
      </c>
      <c r="AA2904">
        <v>0</v>
      </c>
      <c r="AB2904">
        <v>0</v>
      </c>
      <c r="AC2904">
        <v>240</v>
      </c>
      <c r="AD2904">
        <v>1000</v>
      </c>
      <c r="AE2904">
        <v>2000</v>
      </c>
      <c r="AF2904">
        <v>0</v>
      </c>
      <c r="AG2904">
        <v>0</v>
      </c>
      <c r="AH2904">
        <v>0</v>
      </c>
      <c r="AI2904">
        <v>0</v>
      </c>
      <c r="AJ2904">
        <v>0</v>
      </c>
      <c r="AK2904">
        <v>0</v>
      </c>
      <c r="AL2904">
        <v>0</v>
      </c>
      <c r="AM2904">
        <v>0</v>
      </c>
      <c r="AN2904">
        <v>0</v>
      </c>
      <c r="AO2904">
        <v>0</v>
      </c>
      <c r="AP2904">
        <v>0</v>
      </c>
      <c r="AQ2904">
        <v>0</v>
      </c>
      <c r="AR2904">
        <v>0</v>
      </c>
      <c r="AS2904">
        <v>0</v>
      </c>
      <c r="AT2904">
        <v>1</v>
      </c>
      <c r="AU2904">
        <v>0</v>
      </c>
      <c r="AV2904">
        <v>0</v>
      </c>
      <c r="AW2904">
        <v>0</v>
      </c>
      <c r="AX2904">
        <v>1</v>
      </c>
    </row>
    <row r="2905" spans="1:50" x14ac:dyDescent="0.25">
      <c r="A2905" s="36">
        <v>2901341</v>
      </c>
      <c r="B2905" s="36">
        <v>74981</v>
      </c>
      <c r="C2905" t="s">
        <v>64</v>
      </c>
      <c r="D2905" t="s">
        <v>1762</v>
      </c>
      <c r="E2905">
        <v>5766</v>
      </c>
      <c r="F2905" s="1">
        <v>40918</v>
      </c>
      <c r="G2905" s="1">
        <v>40919</v>
      </c>
      <c r="H2905">
        <v>1</v>
      </c>
      <c r="I2905">
        <v>2012</v>
      </c>
      <c r="J2905">
        <v>-31.2</v>
      </c>
      <c r="K2905">
        <v>61.13</v>
      </c>
      <c r="L2905" t="s">
        <v>1642</v>
      </c>
      <c r="M2905" t="s">
        <v>1754</v>
      </c>
      <c r="N2905" s="1">
        <v>41969</v>
      </c>
      <c r="O2905">
        <v>-29.954000000000001</v>
      </c>
      <c r="P2905">
        <v>72.581000000000003</v>
      </c>
      <c r="Q2905" t="s">
        <v>3</v>
      </c>
      <c r="R2905" t="s">
        <v>1306</v>
      </c>
      <c r="S2905" t="s">
        <v>1307</v>
      </c>
      <c r="T2905" t="s">
        <v>17</v>
      </c>
      <c r="U2905" t="s">
        <v>16</v>
      </c>
      <c r="V2905">
        <v>1051.3294000000001</v>
      </c>
      <c r="W2905">
        <v>0.85</v>
      </c>
      <c r="X2905">
        <v>0</v>
      </c>
      <c r="Y2905">
        <v>105</v>
      </c>
      <c r="Z2905">
        <v>0</v>
      </c>
      <c r="AA2905">
        <v>0</v>
      </c>
      <c r="AB2905">
        <v>0</v>
      </c>
      <c r="AC2905">
        <v>240</v>
      </c>
      <c r="AD2905">
        <v>1000</v>
      </c>
      <c r="AE2905">
        <v>2000</v>
      </c>
      <c r="AF2905">
        <v>0</v>
      </c>
      <c r="AG2905">
        <v>0</v>
      </c>
      <c r="AH2905">
        <v>0</v>
      </c>
      <c r="AI2905">
        <v>0</v>
      </c>
      <c r="AJ2905">
        <v>0</v>
      </c>
      <c r="AK2905">
        <v>0</v>
      </c>
      <c r="AL2905">
        <v>0</v>
      </c>
      <c r="AM2905">
        <v>0</v>
      </c>
      <c r="AN2905">
        <v>0</v>
      </c>
      <c r="AO2905">
        <v>0</v>
      </c>
      <c r="AP2905">
        <v>0</v>
      </c>
      <c r="AQ2905">
        <v>0</v>
      </c>
      <c r="AR2905">
        <v>0</v>
      </c>
      <c r="AS2905">
        <v>0</v>
      </c>
      <c r="AT2905">
        <v>0</v>
      </c>
      <c r="AU2905">
        <v>0</v>
      </c>
      <c r="AV2905">
        <v>0</v>
      </c>
      <c r="AW2905">
        <v>0</v>
      </c>
      <c r="AX2905">
        <v>1</v>
      </c>
    </row>
    <row r="2906" spans="1:50" x14ac:dyDescent="0.25">
      <c r="A2906" s="36">
        <v>2901266</v>
      </c>
      <c r="B2906" s="36">
        <v>93459</v>
      </c>
      <c r="C2906" t="s">
        <v>64</v>
      </c>
      <c r="D2906" t="s">
        <v>1763</v>
      </c>
      <c r="E2906">
        <v>4605</v>
      </c>
      <c r="F2906" s="1">
        <v>40554</v>
      </c>
      <c r="G2906" s="1">
        <v>40554</v>
      </c>
      <c r="H2906">
        <v>1</v>
      </c>
      <c r="I2906">
        <v>2011</v>
      </c>
      <c r="J2906">
        <v>0</v>
      </c>
      <c r="K2906">
        <v>79.28</v>
      </c>
      <c r="L2906" t="s">
        <v>1642</v>
      </c>
      <c r="M2906" t="s">
        <v>1732</v>
      </c>
      <c r="N2906" s="1">
        <v>41975</v>
      </c>
      <c r="O2906">
        <v>0.40529999999999999</v>
      </c>
      <c r="P2906">
        <v>92.6738</v>
      </c>
      <c r="Q2906" t="s">
        <v>3</v>
      </c>
      <c r="R2906" t="s">
        <v>1306</v>
      </c>
      <c r="S2906" t="s">
        <v>1307</v>
      </c>
      <c r="T2906" t="s">
        <v>17</v>
      </c>
      <c r="U2906" t="s">
        <v>16</v>
      </c>
      <c r="V2906">
        <v>1421.1442</v>
      </c>
      <c r="W2906">
        <v>0.78</v>
      </c>
      <c r="X2906">
        <v>0</v>
      </c>
      <c r="Y2906">
        <v>141</v>
      </c>
      <c r="Z2906">
        <v>0</v>
      </c>
      <c r="AA2906">
        <v>0</v>
      </c>
      <c r="AB2906">
        <v>0</v>
      </c>
      <c r="AC2906">
        <v>240</v>
      </c>
      <c r="AD2906">
        <v>1000</v>
      </c>
      <c r="AE2906">
        <v>2000</v>
      </c>
      <c r="AF2906">
        <v>0</v>
      </c>
      <c r="AG2906">
        <v>0</v>
      </c>
      <c r="AH2906">
        <v>0</v>
      </c>
      <c r="AI2906">
        <v>0</v>
      </c>
      <c r="AJ2906">
        <v>0</v>
      </c>
      <c r="AK2906">
        <v>0</v>
      </c>
      <c r="AL2906">
        <v>0</v>
      </c>
      <c r="AM2906">
        <v>0</v>
      </c>
      <c r="AN2906">
        <v>0</v>
      </c>
      <c r="AO2906">
        <v>0</v>
      </c>
      <c r="AP2906">
        <v>0</v>
      </c>
      <c r="AQ2906">
        <v>0</v>
      </c>
      <c r="AR2906">
        <v>0</v>
      </c>
      <c r="AS2906">
        <v>0</v>
      </c>
      <c r="AT2906">
        <v>0</v>
      </c>
      <c r="AU2906">
        <v>0</v>
      </c>
      <c r="AV2906">
        <v>0</v>
      </c>
      <c r="AW2906">
        <v>0</v>
      </c>
      <c r="AX2906">
        <v>1</v>
      </c>
    </row>
    <row r="2907" spans="1:50" x14ac:dyDescent="0.25">
      <c r="A2907" s="36">
        <v>2901217</v>
      </c>
      <c r="B2907" s="36">
        <v>89225</v>
      </c>
      <c r="C2907" t="s">
        <v>64</v>
      </c>
      <c r="D2907" t="s">
        <v>1764</v>
      </c>
      <c r="E2907">
        <v>4342</v>
      </c>
      <c r="F2907" s="1">
        <v>40116</v>
      </c>
      <c r="G2907" s="1">
        <v>39918</v>
      </c>
      <c r="H2907">
        <v>10</v>
      </c>
      <c r="I2907">
        <v>2009</v>
      </c>
      <c r="J2907">
        <v>37</v>
      </c>
      <c r="K2907">
        <v>131</v>
      </c>
      <c r="L2907" t="s">
        <v>1765</v>
      </c>
      <c r="M2907" t="s">
        <v>573</v>
      </c>
      <c r="N2907" s="1">
        <v>41976</v>
      </c>
      <c r="O2907">
        <v>39.171399999999998</v>
      </c>
      <c r="P2907">
        <v>135.9529</v>
      </c>
      <c r="Q2907" t="s">
        <v>3</v>
      </c>
      <c r="R2907" t="s">
        <v>1766</v>
      </c>
      <c r="S2907" t="s">
        <v>1767</v>
      </c>
      <c r="T2907" t="s">
        <v>130</v>
      </c>
      <c r="U2907" t="s">
        <v>79</v>
      </c>
      <c r="V2907">
        <v>1859.7318</v>
      </c>
      <c r="W2907">
        <v>0.57999999999999996</v>
      </c>
      <c r="X2907">
        <v>1</v>
      </c>
      <c r="Y2907">
        <v>171</v>
      </c>
      <c r="Z2907">
        <v>0</v>
      </c>
      <c r="AA2907">
        <v>0</v>
      </c>
      <c r="AB2907">
        <v>0</v>
      </c>
      <c r="AC2907">
        <v>240</v>
      </c>
      <c r="AD2907">
        <v>700</v>
      </c>
      <c r="AE2907">
        <v>700</v>
      </c>
      <c r="AF2907">
        <v>0</v>
      </c>
      <c r="AG2907">
        <v>0</v>
      </c>
      <c r="AH2907">
        <v>0</v>
      </c>
      <c r="AI2907">
        <v>0</v>
      </c>
      <c r="AJ2907">
        <v>0</v>
      </c>
      <c r="AK2907">
        <v>0</v>
      </c>
      <c r="AL2907">
        <v>0</v>
      </c>
      <c r="AM2907">
        <v>0</v>
      </c>
      <c r="AN2907">
        <v>0</v>
      </c>
      <c r="AO2907">
        <v>0</v>
      </c>
      <c r="AP2907">
        <v>0</v>
      </c>
      <c r="AQ2907">
        <v>0</v>
      </c>
      <c r="AR2907">
        <v>0</v>
      </c>
      <c r="AS2907">
        <v>0</v>
      </c>
      <c r="AT2907">
        <v>0</v>
      </c>
      <c r="AU2907">
        <v>0</v>
      </c>
      <c r="AV2907">
        <v>0</v>
      </c>
      <c r="AW2907">
        <v>0</v>
      </c>
      <c r="AX2907">
        <v>1</v>
      </c>
    </row>
    <row r="2908" spans="1:50" x14ac:dyDescent="0.25">
      <c r="A2908" s="36">
        <v>2901216</v>
      </c>
      <c r="B2908" s="36">
        <v>89224</v>
      </c>
      <c r="C2908" t="s">
        <v>64</v>
      </c>
      <c r="D2908" t="s">
        <v>1764</v>
      </c>
      <c r="E2908">
        <v>4341</v>
      </c>
      <c r="F2908" s="1">
        <v>40116</v>
      </c>
      <c r="G2908" s="1">
        <v>39918</v>
      </c>
      <c r="H2908">
        <v>10</v>
      </c>
      <c r="I2908">
        <v>2009</v>
      </c>
      <c r="J2908">
        <v>37</v>
      </c>
      <c r="K2908">
        <v>131</v>
      </c>
      <c r="L2908" t="s">
        <v>1765</v>
      </c>
      <c r="M2908" t="s">
        <v>573</v>
      </c>
      <c r="N2908" s="1">
        <v>41976</v>
      </c>
      <c r="O2908">
        <v>42.539200000000001</v>
      </c>
      <c r="P2908">
        <v>139.73099999999999</v>
      </c>
      <c r="Q2908" t="s">
        <v>3</v>
      </c>
      <c r="R2908" t="s">
        <v>1766</v>
      </c>
      <c r="S2908" t="s">
        <v>1767</v>
      </c>
      <c r="T2908" t="s">
        <v>130</v>
      </c>
      <c r="U2908" t="s">
        <v>79</v>
      </c>
      <c r="V2908">
        <v>1859.7321999999999</v>
      </c>
      <c r="W2908">
        <v>0.57999999999999996</v>
      </c>
      <c r="X2908">
        <v>1</v>
      </c>
      <c r="Y2908">
        <v>184</v>
      </c>
      <c r="Z2908">
        <v>0</v>
      </c>
      <c r="AA2908">
        <v>0</v>
      </c>
      <c r="AB2908">
        <v>0</v>
      </c>
      <c r="AC2908">
        <v>240</v>
      </c>
      <c r="AD2908">
        <v>700</v>
      </c>
      <c r="AE2908">
        <v>700</v>
      </c>
      <c r="AF2908">
        <v>0</v>
      </c>
      <c r="AG2908">
        <v>0</v>
      </c>
      <c r="AH2908">
        <v>0</v>
      </c>
      <c r="AI2908">
        <v>0</v>
      </c>
      <c r="AJ2908">
        <v>0</v>
      </c>
      <c r="AK2908">
        <v>0</v>
      </c>
      <c r="AL2908">
        <v>0</v>
      </c>
      <c r="AM2908">
        <v>0</v>
      </c>
      <c r="AN2908">
        <v>0</v>
      </c>
      <c r="AO2908">
        <v>0</v>
      </c>
      <c r="AP2908">
        <v>0</v>
      </c>
      <c r="AQ2908">
        <v>0</v>
      </c>
      <c r="AR2908">
        <v>0</v>
      </c>
      <c r="AS2908">
        <v>0</v>
      </c>
      <c r="AT2908">
        <v>0</v>
      </c>
      <c r="AU2908">
        <v>0</v>
      </c>
      <c r="AV2908">
        <v>0</v>
      </c>
      <c r="AW2908">
        <v>0</v>
      </c>
      <c r="AX2908">
        <v>1</v>
      </c>
    </row>
    <row r="2909" spans="1:50" x14ac:dyDescent="0.25">
      <c r="A2909" s="36">
        <v>2900450</v>
      </c>
      <c r="B2909" s="36">
        <v>72605</v>
      </c>
      <c r="C2909" t="s">
        <v>64</v>
      </c>
      <c r="D2909" t="s">
        <v>1768</v>
      </c>
      <c r="E2909">
        <v>3109</v>
      </c>
      <c r="F2909" s="1">
        <v>39150</v>
      </c>
      <c r="G2909" s="1">
        <v>39168</v>
      </c>
      <c r="H2909">
        <v>3</v>
      </c>
      <c r="I2909">
        <v>2007</v>
      </c>
      <c r="J2909">
        <v>37.341000000000001</v>
      </c>
      <c r="K2909">
        <v>131.44300000000001</v>
      </c>
      <c r="L2909" t="s">
        <v>1765</v>
      </c>
      <c r="M2909" t="s">
        <v>573</v>
      </c>
      <c r="N2909" s="1">
        <v>41969</v>
      </c>
      <c r="O2909">
        <v>46.144500000000001</v>
      </c>
      <c r="P2909">
        <v>141.0838</v>
      </c>
      <c r="Q2909" t="s">
        <v>3</v>
      </c>
      <c r="R2909" t="s">
        <v>1766</v>
      </c>
      <c r="S2909" t="s">
        <v>1767</v>
      </c>
      <c r="T2909" t="s">
        <v>130</v>
      </c>
      <c r="U2909" t="s">
        <v>79</v>
      </c>
      <c r="V2909">
        <v>2819.7323000000001</v>
      </c>
      <c r="W2909">
        <v>0.48</v>
      </c>
      <c r="X2909">
        <v>1</v>
      </c>
      <c r="Y2909">
        <v>277</v>
      </c>
      <c r="Z2909">
        <v>0</v>
      </c>
      <c r="AA2909">
        <v>1159</v>
      </c>
      <c r="AB2909">
        <v>0</v>
      </c>
      <c r="AC2909">
        <v>240</v>
      </c>
      <c r="AD2909">
        <v>0</v>
      </c>
      <c r="AE2909">
        <v>700</v>
      </c>
      <c r="AF2909">
        <v>0</v>
      </c>
      <c r="AG2909">
        <v>0</v>
      </c>
      <c r="AH2909">
        <v>0</v>
      </c>
      <c r="AI2909">
        <v>0</v>
      </c>
      <c r="AJ2909">
        <v>0</v>
      </c>
      <c r="AK2909">
        <v>0</v>
      </c>
      <c r="AL2909">
        <v>0</v>
      </c>
      <c r="AM2909">
        <v>0</v>
      </c>
      <c r="AN2909">
        <v>0</v>
      </c>
      <c r="AO2909">
        <v>0</v>
      </c>
      <c r="AP2909">
        <v>0</v>
      </c>
      <c r="AQ2909">
        <v>0</v>
      </c>
      <c r="AR2909">
        <v>0</v>
      </c>
      <c r="AS2909">
        <v>1</v>
      </c>
      <c r="AT2909">
        <v>1</v>
      </c>
      <c r="AU2909">
        <v>0</v>
      </c>
      <c r="AV2909">
        <v>0</v>
      </c>
      <c r="AW2909">
        <v>0</v>
      </c>
      <c r="AX2909">
        <v>1</v>
      </c>
    </row>
    <row r="2910" spans="1:50" x14ac:dyDescent="0.25">
      <c r="A2910" s="36">
        <v>2900922</v>
      </c>
      <c r="B2910" s="36">
        <v>75774</v>
      </c>
      <c r="C2910" t="s">
        <v>64</v>
      </c>
      <c r="D2910" t="s">
        <v>1764</v>
      </c>
      <c r="E2910">
        <v>3436</v>
      </c>
      <c r="F2910" s="1">
        <v>39333</v>
      </c>
      <c r="G2910" s="1">
        <v>39318</v>
      </c>
      <c r="H2910">
        <v>9</v>
      </c>
      <c r="I2910">
        <v>2007</v>
      </c>
      <c r="J2910">
        <v>38.5</v>
      </c>
      <c r="K2910">
        <v>130.667</v>
      </c>
      <c r="L2910" t="s">
        <v>1765</v>
      </c>
      <c r="M2910" t="s">
        <v>573</v>
      </c>
      <c r="N2910" s="1">
        <v>41975</v>
      </c>
      <c r="O2910">
        <v>36.5595</v>
      </c>
      <c r="P2910">
        <v>132.05869999999999</v>
      </c>
      <c r="Q2910" t="s">
        <v>3</v>
      </c>
      <c r="R2910" t="s">
        <v>1766</v>
      </c>
      <c r="S2910" t="s">
        <v>1767</v>
      </c>
      <c r="T2910" t="s">
        <v>130</v>
      </c>
      <c r="U2910" t="s">
        <v>79</v>
      </c>
      <c r="V2910">
        <v>2642.498</v>
      </c>
      <c r="W2910">
        <v>0.48</v>
      </c>
      <c r="X2910">
        <v>1</v>
      </c>
      <c r="Y2910">
        <v>249</v>
      </c>
      <c r="Z2910">
        <v>0</v>
      </c>
      <c r="AA2910">
        <v>839</v>
      </c>
      <c r="AB2910">
        <v>0</v>
      </c>
      <c r="AC2910">
        <v>240</v>
      </c>
      <c r="AD2910">
        <v>0</v>
      </c>
      <c r="AE2910">
        <v>700</v>
      </c>
      <c r="AF2910">
        <v>0</v>
      </c>
      <c r="AG2910">
        <v>0</v>
      </c>
      <c r="AH2910">
        <v>0</v>
      </c>
      <c r="AI2910">
        <v>0</v>
      </c>
      <c r="AJ2910">
        <v>0</v>
      </c>
      <c r="AK2910">
        <v>0</v>
      </c>
      <c r="AL2910">
        <v>0</v>
      </c>
      <c r="AM2910">
        <v>0</v>
      </c>
      <c r="AN2910">
        <v>0</v>
      </c>
      <c r="AO2910">
        <v>0</v>
      </c>
      <c r="AP2910">
        <v>0</v>
      </c>
      <c r="AQ2910">
        <v>0</v>
      </c>
      <c r="AR2910">
        <v>0</v>
      </c>
      <c r="AS2910">
        <v>1</v>
      </c>
      <c r="AT2910">
        <v>1</v>
      </c>
      <c r="AU2910">
        <v>0</v>
      </c>
      <c r="AV2910">
        <v>0</v>
      </c>
      <c r="AW2910">
        <v>0</v>
      </c>
      <c r="AX2910">
        <v>1</v>
      </c>
    </row>
    <row r="2911" spans="1:50" x14ac:dyDescent="0.25">
      <c r="A2911" s="36">
        <v>2900921</v>
      </c>
      <c r="B2911" s="36">
        <v>75773</v>
      </c>
      <c r="C2911" t="s">
        <v>64</v>
      </c>
      <c r="D2911" t="s">
        <v>1764</v>
      </c>
      <c r="E2911">
        <v>3435</v>
      </c>
      <c r="F2911" s="1">
        <v>39333</v>
      </c>
      <c r="G2911" s="1">
        <v>39318</v>
      </c>
      <c r="H2911">
        <v>9</v>
      </c>
      <c r="I2911">
        <v>2007</v>
      </c>
      <c r="J2911">
        <v>38.5</v>
      </c>
      <c r="K2911">
        <v>130.667</v>
      </c>
      <c r="L2911" t="s">
        <v>1765</v>
      </c>
      <c r="M2911" t="s">
        <v>573</v>
      </c>
      <c r="N2911" s="1">
        <v>41975</v>
      </c>
      <c r="O2911">
        <v>38.214100000000002</v>
      </c>
      <c r="P2911">
        <v>138.36340000000001</v>
      </c>
      <c r="Q2911" t="s">
        <v>3</v>
      </c>
      <c r="R2911" t="s">
        <v>1766</v>
      </c>
      <c r="S2911" t="s">
        <v>1767</v>
      </c>
      <c r="T2911" t="s">
        <v>130</v>
      </c>
      <c r="U2911" t="s">
        <v>79</v>
      </c>
      <c r="V2911">
        <v>2642.4018999999998</v>
      </c>
      <c r="W2911">
        <v>0.48</v>
      </c>
      <c r="X2911">
        <v>1</v>
      </c>
      <c r="Y2911">
        <v>183</v>
      </c>
      <c r="Z2911">
        <v>0</v>
      </c>
      <c r="AA2911">
        <v>1028</v>
      </c>
      <c r="AB2911">
        <v>0</v>
      </c>
      <c r="AC2911">
        <v>240</v>
      </c>
      <c r="AD2911">
        <v>0</v>
      </c>
      <c r="AE2911">
        <v>700</v>
      </c>
      <c r="AF2911">
        <v>0</v>
      </c>
      <c r="AG2911">
        <v>0</v>
      </c>
      <c r="AH2911">
        <v>0</v>
      </c>
      <c r="AI2911">
        <v>0</v>
      </c>
      <c r="AJ2911">
        <v>0</v>
      </c>
      <c r="AK2911">
        <v>0</v>
      </c>
      <c r="AL2911">
        <v>0</v>
      </c>
      <c r="AM2911">
        <v>0</v>
      </c>
      <c r="AN2911">
        <v>0</v>
      </c>
      <c r="AO2911">
        <v>0</v>
      </c>
      <c r="AP2911">
        <v>0</v>
      </c>
      <c r="AQ2911">
        <v>0</v>
      </c>
      <c r="AR2911">
        <v>0</v>
      </c>
      <c r="AS2911">
        <v>1</v>
      </c>
      <c r="AT2911">
        <v>1</v>
      </c>
      <c r="AU2911">
        <v>0</v>
      </c>
      <c r="AV2911">
        <v>1</v>
      </c>
      <c r="AW2911">
        <v>0</v>
      </c>
      <c r="AX2911">
        <v>1</v>
      </c>
    </row>
    <row r="2912" spans="1:50" x14ac:dyDescent="0.25">
      <c r="A2912" s="36">
        <v>2900791</v>
      </c>
      <c r="B2912" s="36">
        <v>25968</v>
      </c>
      <c r="C2912" t="s">
        <v>64</v>
      </c>
      <c r="D2912" t="s">
        <v>573</v>
      </c>
      <c r="E2912">
        <v>2866</v>
      </c>
      <c r="F2912" s="1">
        <v>38961</v>
      </c>
      <c r="G2912" s="1">
        <v>38966</v>
      </c>
      <c r="H2912">
        <v>9</v>
      </c>
      <c r="I2912">
        <v>2006</v>
      </c>
      <c r="J2912">
        <v>37.25</v>
      </c>
      <c r="K2912">
        <v>130.5</v>
      </c>
      <c r="L2912" t="s">
        <v>1765</v>
      </c>
      <c r="M2912" t="s">
        <v>573</v>
      </c>
      <c r="N2912" s="1">
        <v>41970</v>
      </c>
      <c r="O2912">
        <v>43.448599999999999</v>
      </c>
      <c r="P2912">
        <v>140.37110000000001</v>
      </c>
      <c r="Q2912" t="s">
        <v>3</v>
      </c>
      <c r="R2912" t="s">
        <v>1766</v>
      </c>
      <c r="S2912" t="s">
        <v>1767</v>
      </c>
      <c r="T2912" t="s">
        <v>130</v>
      </c>
      <c r="U2912" t="s">
        <v>79</v>
      </c>
      <c r="V2912">
        <v>3009.5014999999999</v>
      </c>
      <c r="W2912">
        <v>0.3</v>
      </c>
      <c r="X2912">
        <v>1</v>
      </c>
      <c r="Y2912">
        <v>245</v>
      </c>
      <c r="Z2912">
        <v>0</v>
      </c>
      <c r="AA2912">
        <v>742</v>
      </c>
      <c r="AB2912">
        <v>0</v>
      </c>
      <c r="AC2912">
        <v>240</v>
      </c>
      <c r="AD2912">
        <v>700</v>
      </c>
      <c r="AE2912">
        <v>700</v>
      </c>
      <c r="AF2912">
        <v>1</v>
      </c>
      <c r="AG2912">
        <v>0</v>
      </c>
      <c r="AH2912">
        <v>0</v>
      </c>
      <c r="AI2912">
        <v>0</v>
      </c>
      <c r="AJ2912">
        <v>0</v>
      </c>
      <c r="AK2912">
        <v>0</v>
      </c>
      <c r="AL2912">
        <v>0</v>
      </c>
      <c r="AM2912">
        <v>0</v>
      </c>
      <c r="AN2912">
        <v>0</v>
      </c>
      <c r="AO2912">
        <v>0</v>
      </c>
      <c r="AP2912">
        <v>0</v>
      </c>
      <c r="AQ2912">
        <v>0</v>
      </c>
      <c r="AR2912">
        <v>0</v>
      </c>
      <c r="AS2912">
        <v>0</v>
      </c>
      <c r="AT2912">
        <v>0</v>
      </c>
      <c r="AU2912">
        <v>0</v>
      </c>
      <c r="AV2912">
        <v>0</v>
      </c>
      <c r="AW2912">
        <v>0</v>
      </c>
      <c r="AX2912">
        <v>1</v>
      </c>
    </row>
    <row r="2913" spans="1:50" x14ac:dyDescent="0.25">
      <c r="A2913" s="36">
        <v>2901211</v>
      </c>
      <c r="B2913" s="36">
        <v>28187</v>
      </c>
      <c r="C2913" t="s">
        <v>64</v>
      </c>
      <c r="D2913" t="s">
        <v>1764</v>
      </c>
      <c r="E2913">
        <v>4114</v>
      </c>
      <c r="F2913" s="1">
        <v>39721</v>
      </c>
      <c r="G2913" s="1">
        <v>39723</v>
      </c>
      <c r="H2913">
        <v>9</v>
      </c>
      <c r="I2913">
        <v>2008</v>
      </c>
      <c r="J2913">
        <v>37.5</v>
      </c>
      <c r="K2913">
        <v>131</v>
      </c>
      <c r="L2913" t="s">
        <v>1765</v>
      </c>
      <c r="M2913" t="s">
        <v>573</v>
      </c>
      <c r="N2913" s="1">
        <v>41971</v>
      </c>
      <c r="O2913">
        <v>38.052999999999997</v>
      </c>
      <c r="P2913">
        <v>136.86680000000001</v>
      </c>
      <c r="Q2913" t="s">
        <v>3</v>
      </c>
      <c r="R2913" t="s">
        <v>1766</v>
      </c>
      <c r="S2913" t="s">
        <v>1767</v>
      </c>
      <c r="T2913" t="s">
        <v>130</v>
      </c>
      <c r="U2913" t="s">
        <v>79</v>
      </c>
      <c r="V2913">
        <v>2250.1936000000001</v>
      </c>
      <c r="W2913">
        <v>0.64</v>
      </c>
      <c r="X2913">
        <v>1</v>
      </c>
      <c r="Y2913">
        <v>193</v>
      </c>
      <c r="Z2913">
        <v>0</v>
      </c>
      <c r="AA2913">
        <v>0</v>
      </c>
      <c r="AB2913">
        <v>0</v>
      </c>
      <c r="AC2913">
        <v>240</v>
      </c>
      <c r="AD2913">
        <v>0</v>
      </c>
      <c r="AE2913">
        <v>700</v>
      </c>
      <c r="AF2913">
        <v>0</v>
      </c>
      <c r="AG2913">
        <v>0</v>
      </c>
      <c r="AH2913">
        <v>0</v>
      </c>
      <c r="AI2913">
        <v>0</v>
      </c>
      <c r="AJ2913">
        <v>0</v>
      </c>
      <c r="AK2913">
        <v>0</v>
      </c>
      <c r="AL2913">
        <v>0</v>
      </c>
      <c r="AM2913">
        <v>0</v>
      </c>
      <c r="AN2913">
        <v>0</v>
      </c>
      <c r="AO2913">
        <v>0</v>
      </c>
      <c r="AP2913">
        <v>0</v>
      </c>
      <c r="AQ2913">
        <v>0</v>
      </c>
      <c r="AR2913">
        <v>0</v>
      </c>
      <c r="AS2913">
        <v>1</v>
      </c>
      <c r="AT2913">
        <v>1</v>
      </c>
      <c r="AU2913">
        <v>0</v>
      </c>
      <c r="AV2913">
        <v>0</v>
      </c>
      <c r="AW2913">
        <v>0</v>
      </c>
      <c r="AX2913">
        <v>1</v>
      </c>
    </row>
    <row r="2914" spans="1:50" x14ac:dyDescent="0.25">
      <c r="A2914" s="36">
        <v>2901210</v>
      </c>
      <c r="B2914" s="36">
        <v>28186</v>
      </c>
      <c r="C2914" t="s">
        <v>64</v>
      </c>
      <c r="D2914" t="s">
        <v>1764</v>
      </c>
      <c r="E2914">
        <v>4113</v>
      </c>
      <c r="F2914" s="1">
        <v>39721</v>
      </c>
      <c r="G2914" s="1">
        <v>39723</v>
      </c>
      <c r="H2914">
        <v>9</v>
      </c>
      <c r="I2914">
        <v>2008</v>
      </c>
      <c r="J2914">
        <v>37.5</v>
      </c>
      <c r="K2914">
        <v>131</v>
      </c>
      <c r="L2914" t="s">
        <v>1765</v>
      </c>
      <c r="M2914" t="s">
        <v>573</v>
      </c>
      <c r="N2914" s="1">
        <v>41973</v>
      </c>
      <c r="O2914">
        <v>38.2104</v>
      </c>
      <c r="P2914">
        <v>132.29839999999999</v>
      </c>
      <c r="Q2914" t="s">
        <v>3</v>
      </c>
      <c r="R2914" t="s">
        <v>1766</v>
      </c>
      <c r="S2914" t="s">
        <v>1767</v>
      </c>
      <c r="T2914" t="s">
        <v>130</v>
      </c>
      <c r="U2914" t="s">
        <v>79</v>
      </c>
      <c r="V2914">
        <v>2252.4964</v>
      </c>
      <c r="W2914">
        <v>0.64</v>
      </c>
      <c r="X2914">
        <v>1</v>
      </c>
      <c r="Y2914">
        <v>214</v>
      </c>
      <c r="Z2914">
        <v>0</v>
      </c>
      <c r="AA2914">
        <v>0</v>
      </c>
      <c r="AB2914">
        <v>0</v>
      </c>
      <c r="AC2914">
        <v>240</v>
      </c>
      <c r="AD2914">
        <v>0</v>
      </c>
      <c r="AE2914">
        <v>700</v>
      </c>
      <c r="AF2914">
        <v>0</v>
      </c>
      <c r="AG2914">
        <v>0</v>
      </c>
      <c r="AH2914">
        <v>0</v>
      </c>
      <c r="AI2914">
        <v>0</v>
      </c>
      <c r="AJ2914">
        <v>0</v>
      </c>
      <c r="AK2914">
        <v>0</v>
      </c>
      <c r="AL2914">
        <v>0</v>
      </c>
      <c r="AM2914">
        <v>0</v>
      </c>
      <c r="AN2914">
        <v>0</v>
      </c>
      <c r="AO2914">
        <v>0</v>
      </c>
      <c r="AP2914">
        <v>0</v>
      </c>
      <c r="AQ2914">
        <v>0</v>
      </c>
      <c r="AR2914">
        <v>0</v>
      </c>
      <c r="AS2914">
        <v>1</v>
      </c>
      <c r="AT2914">
        <v>1</v>
      </c>
      <c r="AU2914">
        <v>0</v>
      </c>
      <c r="AV2914">
        <v>0</v>
      </c>
      <c r="AW2914">
        <v>0</v>
      </c>
      <c r="AX2914">
        <v>1</v>
      </c>
    </row>
    <row r="2915" spans="1:50" x14ac:dyDescent="0.25">
      <c r="A2915" s="36">
        <v>2901206</v>
      </c>
      <c r="B2915" s="36">
        <v>85726</v>
      </c>
      <c r="C2915" t="s">
        <v>64</v>
      </c>
      <c r="D2915" t="s">
        <v>1764</v>
      </c>
      <c r="E2915">
        <v>4106</v>
      </c>
      <c r="F2915" s="1">
        <v>39721</v>
      </c>
      <c r="G2915" s="1">
        <v>39723</v>
      </c>
      <c r="H2915">
        <v>9</v>
      </c>
      <c r="I2915">
        <v>2008</v>
      </c>
      <c r="J2915">
        <v>37.5</v>
      </c>
      <c r="K2915">
        <v>131</v>
      </c>
      <c r="L2915" t="s">
        <v>1765</v>
      </c>
      <c r="M2915" t="s">
        <v>573</v>
      </c>
      <c r="N2915" s="1">
        <v>41970</v>
      </c>
      <c r="O2915">
        <v>38.107199999999999</v>
      </c>
      <c r="P2915">
        <v>133.9349</v>
      </c>
      <c r="Q2915" t="s">
        <v>3</v>
      </c>
      <c r="R2915" t="s">
        <v>1766</v>
      </c>
      <c r="S2915" t="s">
        <v>1767</v>
      </c>
      <c r="T2915" t="s">
        <v>130</v>
      </c>
      <c r="U2915" t="s">
        <v>79</v>
      </c>
      <c r="V2915">
        <v>2249.7204999999999</v>
      </c>
      <c r="W2915">
        <v>0.64</v>
      </c>
      <c r="X2915">
        <v>1</v>
      </c>
      <c r="Y2915">
        <v>179</v>
      </c>
      <c r="Z2915">
        <v>0</v>
      </c>
      <c r="AA2915">
        <v>0</v>
      </c>
      <c r="AB2915">
        <v>0</v>
      </c>
      <c r="AC2915">
        <v>240</v>
      </c>
      <c r="AD2915">
        <v>0</v>
      </c>
      <c r="AE2915">
        <v>700</v>
      </c>
      <c r="AF2915">
        <v>0</v>
      </c>
      <c r="AG2915">
        <v>0</v>
      </c>
      <c r="AH2915">
        <v>0</v>
      </c>
      <c r="AI2915">
        <v>0</v>
      </c>
      <c r="AJ2915">
        <v>0</v>
      </c>
      <c r="AK2915">
        <v>0</v>
      </c>
      <c r="AL2915">
        <v>0</v>
      </c>
      <c r="AM2915">
        <v>0</v>
      </c>
      <c r="AN2915">
        <v>0</v>
      </c>
      <c r="AO2915">
        <v>0</v>
      </c>
      <c r="AP2915">
        <v>0</v>
      </c>
      <c r="AQ2915">
        <v>0</v>
      </c>
      <c r="AR2915">
        <v>0</v>
      </c>
      <c r="AS2915">
        <v>1</v>
      </c>
      <c r="AT2915">
        <v>1</v>
      </c>
      <c r="AU2915">
        <v>0</v>
      </c>
      <c r="AV2915">
        <v>0</v>
      </c>
      <c r="AW2915">
        <v>0</v>
      </c>
      <c r="AX2915">
        <v>1</v>
      </c>
    </row>
    <row r="2916" spans="1:50" x14ac:dyDescent="0.25">
      <c r="A2916" s="36">
        <v>2901577</v>
      </c>
      <c r="B2916" s="36">
        <v>134861</v>
      </c>
      <c r="C2916" t="s">
        <v>64</v>
      </c>
      <c r="D2916">
        <v>188</v>
      </c>
      <c r="E2916">
        <v>6966</v>
      </c>
      <c r="F2916" s="1">
        <v>41718</v>
      </c>
      <c r="G2916" s="1">
        <v>41718</v>
      </c>
      <c r="H2916">
        <v>3</v>
      </c>
      <c r="I2916">
        <v>2014</v>
      </c>
      <c r="J2916">
        <v>31.021000000000001</v>
      </c>
      <c r="K2916">
        <v>133</v>
      </c>
      <c r="L2916" t="s">
        <v>1769</v>
      </c>
      <c r="M2916" t="s">
        <v>1770</v>
      </c>
      <c r="N2916" s="1">
        <v>41974</v>
      </c>
      <c r="O2916">
        <v>17.745100000000001</v>
      </c>
      <c r="P2916">
        <v>129.14709999999999</v>
      </c>
      <c r="Q2916" t="s">
        <v>3</v>
      </c>
      <c r="R2916" t="s">
        <v>721</v>
      </c>
      <c r="S2916" t="s">
        <v>722</v>
      </c>
      <c r="T2916" t="s">
        <v>42</v>
      </c>
      <c r="U2916" t="s">
        <v>89</v>
      </c>
      <c r="V2916">
        <v>256.62099999999998</v>
      </c>
      <c r="W2916">
        <v>0.91</v>
      </c>
      <c r="X2916">
        <v>1</v>
      </c>
      <c r="Y2916">
        <v>19</v>
      </c>
      <c r="Z2916">
        <v>0</v>
      </c>
      <c r="AA2916">
        <v>0</v>
      </c>
      <c r="AB2916">
        <v>0</v>
      </c>
      <c r="AC2916">
        <v>240</v>
      </c>
      <c r="AD2916">
        <v>1000</v>
      </c>
      <c r="AE2916">
        <v>2000</v>
      </c>
      <c r="AF2916">
        <v>0</v>
      </c>
      <c r="AG2916">
        <v>0</v>
      </c>
      <c r="AH2916">
        <v>0</v>
      </c>
      <c r="AI2916">
        <v>0</v>
      </c>
      <c r="AJ2916">
        <v>0</v>
      </c>
      <c r="AK2916">
        <v>0</v>
      </c>
      <c r="AL2916">
        <v>0</v>
      </c>
      <c r="AM2916">
        <v>0</v>
      </c>
      <c r="AN2916">
        <v>0</v>
      </c>
      <c r="AO2916">
        <v>0</v>
      </c>
      <c r="AP2916">
        <v>0</v>
      </c>
      <c r="AQ2916">
        <v>0</v>
      </c>
      <c r="AR2916">
        <v>0</v>
      </c>
      <c r="AS2916">
        <v>0</v>
      </c>
      <c r="AT2916">
        <v>0</v>
      </c>
      <c r="AU2916">
        <v>0</v>
      </c>
      <c r="AV2916">
        <v>0</v>
      </c>
      <c r="AW2916">
        <v>0</v>
      </c>
      <c r="AX2916">
        <v>1</v>
      </c>
    </row>
    <row r="2917" spans="1:50" x14ac:dyDescent="0.25">
      <c r="A2917" s="36">
        <v>2901576</v>
      </c>
      <c r="B2917" s="36">
        <v>126463</v>
      </c>
      <c r="C2917" t="s">
        <v>64</v>
      </c>
      <c r="D2917">
        <v>187</v>
      </c>
      <c r="E2917">
        <v>6965</v>
      </c>
      <c r="F2917" s="1">
        <v>41718</v>
      </c>
      <c r="G2917" s="1">
        <v>41719</v>
      </c>
      <c r="H2917">
        <v>3</v>
      </c>
      <c r="I2917">
        <v>2014</v>
      </c>
      <c r="J2917">
        <v>30.995000000000001</v>
      </c>
      <c r="K2917">
        <v>135.97499999999999</v>
      </c>
      <c r="L2917" t="s">
        <v>1769</v>
      </c>
      <c r="M2917" t="s">
        <v>1770</v>
      </c>
      <c r="N2917" s="1">
        <v>41970</v>
      </c>
      <c r="O2917">
        <v>31.193899999999999</v>
      </c>
      <c r="P2917">
        <v>136.99950000000001</v>
      </c>
      <c r="Q2917" t="s">
        <v>3</v>
      </c>
      <c r="R2917" t="s">
        <v>721</v>
      </c>
      <c r="S2917" t="s">
        <v>722</v>
      </c>
      <c r="T2917" t="s">
        <v>42</v>
      </c>
      <c r="U2917" t="s">
        <v>89</v>
      </c>
      <c r="V2917">
        <v>251.3526</v>
      </c>
      <c r="W2917">
        <v>0.91</v>
      </c>
      <c r="X2917">
        <v>1</v>
      </c>
      <c r="Y2917">
        <v>23</v>
      </c>
      <c r="Z2917">
        <v>0</v>
      </c>
      <c r="AA2917">
        <v>0</v>
      </c>
      <c r="AB2917">
        <v>0</v>
      </c>
      <c r="AC2917">
        <v>240</v>
      </c>
      <c r="AD2917">
        <v>1000</v>
      </c>
      <c r="AE2917">
        <v>2000</v>
      </c>
      <c r="AF2917">
        <v>0</v>
      </c>
      <c r="AG2917">
        <v>0</v>
      </c>
      <c r="AH2917">
        <v>0</v>
      </c>
      <c r="AI2917">
        <v>0</v>
      </c>
      <c r="AJ2917">
        <v>0</v>
      </c>
      <c r="AK2917">
        <v>0</v>
      </c>
      <c r="AL2917">
        <v>0</v>
      </c>
      <c r="AM2917">
        <v>0</v>
      </c>
      <c r="AN2917">
        <v>0</v>
      </c>
      <c r="AO2917">
        <v>0</v>
      </c>
      <c r="AP2917">
        <v>0</v>
      </c>
      <c r="AQ2917">
        <v>0</v>
      </c>
      <c r="AR2917">
        <v>0</v>
      </c>
      <c r="AS2917">
        <v>0</v>
      </c>
      <c r="AT2917">
        <v>0</v>
      </c>
      <c r="AU2917">
        <v>0</v>
      </c>
      <c r="AV2917">
        <v>0</v>
      </c>
      <c r="AW2917">
        <v>0</v>
      </c>
      <c r="AX2917">
        <v>1</v>
      </c>
    </row>
    <row r="2918" spans="1:50" x14ac:dyDescent="0.25">
      <c r="A2918" s="36">
        <v>2901575</v>
      </c>
      <c r="B2918" s="36">
        <v>126462</v>
      </c>
      <c r="C2918" t="s">
        <v>64</v>
      </c>
      <c r="D2918">
        <v>186</v>
      </c>
      <c r="E2918">
        <v>6964</v>
      </c>
      <c r="F2918" s="1">
        <v>41735</v>
      </c>
      <c r="G2918" s="1">
        <v>41737</v>
      </c>
      <c r="H2918">
        <v>4</v>
      </c>
      <c r="I2918">
        <v>2014</v>
      </c>
      <c r="J2918">
        <v>32.99</v>
      </c>
      <c r="K2918">
        <v>146.53</v>
      </c>
      <c r="L2918" t="s">
        <v>1769</v>
      </c>
      <c r="M2918" t="s">
        <v>1770</v>
      </c>
      <c r="N2918" s="1">
        <v>41967</v>
      </c>
      <c r="O2918">
        <v>34.319299999999998</v>
      </c>
      <c r="P2918">
        <v>156.62700000000001</v>
      </c>
      <c r="Q2918" t="s">
        <v>3</v>
      </c>
      <c r="R2918" t="s">
        <v>721</v>
      </c>
      <c r="S2918" t="s">
        <v>722</v>
      </c>
      <c r="T2918" t="s">
        <v>42</v>
      </c>
      <c r="U2918" t="s">
        <v>89</v>
      </c>
      <c r="V2918">
        <v>231.18680000000001</v>
      </c>
      <c r="W2918">
        <v>0.91</v>
      </c>
      <c r="X2918">
        <v>1</v>
      </c>
      <c r="Y2918">
        <v>18</v>
      </c>
      <c r="Z2918">
        <v>0</v>
      </c>
      <c r="AA2918">
        <v>0</v>
      </c>
      <c r="AB2918">
        <v>0</v>
      </c>
      <c r="AC2918">
        <v>240</v>
      </c>
      <c r="AD2918">
        <v>1000</v>
      </c>
      <c r="AE2918">
        <v>2000</v>
      </c>
      <c r="AF2918">
        <v>0</v>
      </c>
      <c r="AG2918">
        <v>0</v>
      </c>
      <c r="AH2918">
        <v>0</v>
      </c>
      <c r="AI2918">
        <v>0</v>
      </c>
      <c r="AJ2918">
        <v>0</v>
      </c>
      <c r="AK2918">
        <v>0</v>
      </c>
      <c r="AL2918">
        <v>0</v>
      </c>
      <c r="AM2918">
        <v>0</v>
      </c>
      <c r="AN2918">
        <v>0</v>
      </c>
      <c r="AO2918">
        <v>0</v>
      </c>
      <c r="AP2918">
        <v>0</v>
      </c>
      <c r="AQ2918">
        <v>0</v>
      </c>
      <c r="AR2918">
        <v>0</v>
      </c>
      <c r="AS2918">
        <v>0</v>
      </c>
      <c r="AT2918">
        <v>0</v>
      </c>
      <c r="AU2918">
        <v>0</v>
      </c>
      <c r="AV2918">
        <v>0</v>
      </c>
      <c r="AW2918">
        <v>0</v>
      </c>
      <c r="AX2918">
        <v>1</v>
      </c>
    </row>
    <row r="2919" spans="1:50" x14ac:dyDescent="0.25">
      <c r="A2919" s="36">
        <v>2901574</v>
      </c>
      <c r="B2919" s="36">
        <v>126461</v>
      </c>
      <c r="C2919" t="s">
        <v>64</v>
      </c>
      <c r="D2919">
        <v>185</v>
      </c>
      <c r="E2919">
        <v>6963</v>
      </c>
      <c r="F2919" s="1">
        <v>41728</v>
      </c>
      <c r="G2919" s="1">
        <v>41729</v>
      </c>
      <c r="H2919">
        <v>3</v>
      </c>
      <c r="I2919">
        <v>2014</v>
      </c>
      <c r="J2919">
        <v>28.684999999999999</v>
      </c>
      <c r="K2919">
        <v>150.02500000000001</v>
      </c>
      <c r="L2919" t="s">
        <v>1769</v>
      </c>
      <c r="M2919" t="s">
        <v>1770</v>
      </c>
      <c r="N2919" s="1">
        <v>41970</v>
      </c>
      <c r="O2919">
        <v>27.163699999999999</v>
      </c>
      <c r="P2919">
        <v>146.90029999999999</v>
      </c>
      <c r="Q2919" t="s">
        <v>3</v>
      </c>
      <c r="R2919" t="s">
        <v>721</v>
      </c>
      <c r="S2919" t="s">
        <v>722</v>
      </c>
      <c r="T2919" t="s">
        <v>42</v>
      </c>
      <c r="U2919" t="s">
        <v>89</v>
      </c>
      <c r="V2919">
        <v>241.3689</v>
      </c>
      <c r="W2919">
        <v>0.91</v>
      </c>
      <c r="X2919">
        <v>1</v>
      </c>
      <c r="Y2919">
        <v>23</v>
      </c>
      <c r="Z2919">
        <v>0</v>
      </c>
      <c r="AA2919">
        <v>0</v>
      </c>
      <c r="AB2919">
        <v>0</v>
      </c>
      <c r="AC2919">
        <v>240</v>
      </c>
      <c r="AD2919">
        <v>1000</v>
      </c>
      <c r="AE2919">
        <v>2000</v>
      </c>
      <c r="AF2919">
        <v>0</v>
      </c>
      <c r="AG2919">
        <v>0</v>
      </c>
      <c r="AH2919">
        <v>0</v>
      </c>
      <c r="AI2919">
        <v>0</v>
      </c>
      <c r="AJ2919">
        <v>0</v>
      </c>
      <c r="AK2919">
        <v>0</v>
      </c>
      <c r="AL2919">
        <v>0</v>
      </c>
      <c r="AM2919">
        <v>0</v>
      </c>
      <c r="AN2919">
        <v>0</v>
      </c>
      <c r="AO2919">
        <v>0</v>
      </c>
      <c r="AP2919">
        <v>0</v>
      </c>
      <c r="AQ2919">
        <v>0</v>
      </c>
      <c r="AR2919">
        <v>0</v>
      </c>
      <c r="AS2919">
        <v>0</v>
      </c>
      <c r="AT2919">
        <v>0</v>
      </c>
      <c r="AU2919">
        <v>0</v>
      </c>
      <c r="AV2919">
        <v>0</v>
      </c>
      <c r="AW2919">
        <v>0</v>
      </c>
      <c r="AX2919">
        <v>1</v>
      </c>
    </row>
    <row r="2920" spans="1:50" x14ac:dyDescent="0.25">
      <c r="A2920" s="36">
        <v>2901573</v>
      </c>
      <c r="B2920" s="36">
        <v>126460</v>
      </c>
      <c r="C2920" t="s">
        <v>64</v>
      </c>
      <c r="D2920">
        <v>184</v>
      </c>
      <c r="E2920">
        <v>6962</v>
      </c>
      <c r="F2920" s="1">
        <v>41722</v>
      </c>
      <c r="G2920" s="1">
        <v>41723</v>
      </c>
      <c r="H2920">
        <v>3</v>
      </c>
      <c r="I2920">
        <v>2014</v>
      </c>
      <c r="J2920">
        <v>29.552</v>
      </c>
      <c r="K2920">
        <v>147.98699999999999</v>
      </c>
      <c r="L2920" t="s">
        <v>1769</v>
      </c>
      <c r="M2920" t="s">
        <v>1770</v>
      </c>
      <c r="N2920" s="1">
        <v>41974</v>
      </c>
      <c r="O2920">
        <v>29.416</v>
      </c>
      <c r="P2920">
        <v>149.0849</v>
      </c>
      <c r="Q2920" t="s">
        <v>3</v>
      </c>
      <c r="R2920" t="s">
        <v>721</v>
      </c>
      <c r="S2920" t="s">
        <v>722</v>
      </c>
      <c r="T2920" t="s">
        <v>42</v>
      </c>
      <c r="U2920" t="s">
        <v>89</v>
      </c>
      <c r="V2920">
        <v>251.75319999999999</v>
      </c>
      <c r="W2920">
        <v>0.91</v>
      </c>
      <c r="X2920">
        <v>1</v>
      </c>
      <c r="Y2920">
        <v>21</v>
      </c>
      <c r="Z2920">
        <v>0</v>
      </c>
      <c r="AA2920">
        <v>0</v>
      </c>
      <c r="AB2920">
        <v>0</v>
      </c>
      <c r="AC2920">
        <v>240</v>
      </c>
      <c r="AD2920">
        <v>1000</v>
      </c>
      <c r="AE2920">
        <v>2000</v>
      </c>
      <c r="AF2920">
        <v>0</v>
      </c>
      <c r="AG2920">
        <v>0</v>
      </c>
      <c r="AH2920">
        <v>0</v>
      </c>
      <c r="AI2920">
        <v>0</v>
      </c>
      <c r="AJ2920">
        <v>0</v>
      </c>
      <c r="AK2920">
        <v>0</v>
      </c>
      <c r="AL2920">
        <v>0</v>
      </c>
      <c r="AM2920">
        <v>0</v>
      </c>
      <c r="AN2920">
        <v>0</v>
      </c>
      <c r="AO2920">
        <v>0</v>
      </c>
      <c r="AP2920">
        <v>0</v>
      </c>
      <c r="AQ2920">
        <v>0</v>
      </c>
      <c r="AR2920">
        <v>0</v>
      </c>
      <c r="AS2920">
        <v>0</v>
      </c>
      <c r="AT2920">
        <v>0</v>
      </c>
      <c r="AU2920">
        <v>0</v>
      </c>
      <c r="AV2920">
        <v>0</v>
      </c>
      <c r="AW2920">
        <v>0</v>
      </c>
      <c r="AX2920">
        <v>1</v>
      </c>
    </row>
    <row r="2921" spans="1:50" x14ac:dyDescent="0.25">
      <c r="A2921" s="36">
        <v>2901572</v>
      </c>
      <c r="B2921" s="36">
        <v>126459</v>
      </c>
      <c r="C2921" t="s">
        <v>64</v>
      </c>
      <c r="D2921">
        <v>183</v>
      </c>
      <c r="E2921">
        <v>6961</v>
      </c>
      <c r="F2921" s="1">
        <v>41721</v>
      </c>
      <c r="G2921" s="1">
        <v>41722</v>
      </c>
      <c r="H2921">
        <v>3</v>
      </c>
      <c r="I2921">
        <v>2014</v>
      </c>
      <c r="J2921">
        <v>29.609000000000002</v>
      </c>
      <c r="K2921">
        <v>145.51300000000001</v>
      </c>
      <c r="L2921" t="s">
        <v>1769</v>
      </c>
      <c r="M2921" t="s">
        <v>1770</v>
      </c>
      <c r="N2921" s="1">
        <v>41972</v>
      </c>
      <c r="O2921">
        <v>30.2486</v>
      </c>
      <c r="P2921">
        <v>143.27510000000001</v>
      </c>
      <c r="Q2921" t="s">
        <v>3</v>
      </c>
      <c r="R2921" t="s">
        <v>721</v>
      </c>
      <c r="S2921" t="s">
        <v>722</v>
      </c>
      <c r="T2921" t="s">
        <v>42</v>
      </c>
      <c r="U2921" t="s">
        <v>89</v>
      </c>
      <c r="V2921">
        <v>251.1499</v>
      </c>
      <c r="W2921">
        <v>0.91</v>
      </c>
      <c r="X2921">
        <v>1</v>
      </c>
      <c r="Y2921">
        <v>17</v>
      </c>
      <c r="Z2921">
        <v>0</v>
      </c>
      <c r="AA2921">
        <v>0</v>
      </c>
      <c r="AB2921">
        <v>0</v>
      </c>
      <c r="AC2921">
        <v>240</v>
      </c>
      <c r="AD2921">
        <v>1000</v>
      </c>
      <c r="AE2921">
        <v>2000</v>
      </c>
      <c r="AF2921">
        <v>0</v>
      </c>
      <c r="AG2921">
        <v>0</v>
      </c>
      <c r="AH2921">
        <v>0</v>
      </c>
      <c r="AI2921">
        <v>0</v>
      </c>
      <c r="AJ2921">
        <v>0</v>
      </c>
      <c r="AK2921">
        <v>0</v>
      </c>
      <c r="AL2921">
        <v>0</v>
      </c>
      <c r="AM2921">
        <v>0</v>
      </c>
      <c r="AN2921">
        <v>0</v>
      </c>
      <c r="AO2921">
        <v>0</v>
      </c>
      <c r="AP2921">
        <v>0</v>
      </c>
      <c r="AQ2921">
        <v>0</v>
      </c>
      <c r="AR2921">
        <v>0</v>
      </c>
      <c r="AS2921">
        <v>0</v>
      </c>
      <c r="AT2921">
        <v>0</v>
      </c>
      <c r="AU2921">
        <v>0</v>
      </c>
      <c r="AV2921">
        <v>0</v>
      </c>
      <c r="AW2921">
        <v>0</v>
      </c>
      <c r="AX2921">
        <v>1</v>
      </c>
    </row>
    <row r="2922" spans="1:50" x14ac:dyDescent="0.25">
      <c r="A2922" s="36">
        <v>2901571</v>
      </c>
      <c r="B2922" s="36">
        <v>126458</v>
      </c>
      <c r="C2922" t="s">
        <v>64</v>
      </c>
      <c r="D2922">
        <v>182</v>
      </c>
      <c r="E2922">
        <v>6960</v>
      </c>
      <c r="F2922" s="1">
        <v>41719</v>
      </c>
      <c r="G2922" s="1">
        <v>41721</v>
      </c>
      <c r="H2922">
        <v>3</v>
      </c>
      <c r="I2922">
        <v>2014</v>
      </c>
      <c r="J2922">
        <v>30.321000000000002</v>
      </c>
      <c r="K2922">
        <v>139.02799999999999</v>
      </c>
      <c r="L2922" t="s">
        <v>1769</v>
      </c>
      <c r="M2922" t="s">
        <v>1770</v>
      </c>
      <c r="N2922" s="1">
        <v>41971</v>
      </c>
      <c r="O2922">
        <v>29.757999999999999</v>
      </c>
      <c r="P2922">
        <v>136.12880000000001</v>
      </c>
      <c r="Q2922" t="s">
        <v>3</v>
      </c>
      <c r="R2922" t="s">
        <v>721</v>
      </c>
      <c r="S2922" t="s">
        <v>722</v>
      </c>
      <c r="T2922" t="s">
        <v>42</v>
      </c>
      <c r="U2922" t="s">
        <v>89</v>
      </c>
      <c r="V2922">
        <v>251.2132</v>
      </c>
      <c r="W2922">
        <v>0.91</v>
      </c>
      <c r="X2922">
        <v>1</v>
      </c>
      <c r="Y2922">
        <v>17</v>
      </c>
      <c r="Z2922">
        <v>0</v>
      </c>
      <c r="AA2922">
        <v>0</v>
      </c>
      <c r="AB2922">
        <v>0</v>
      </c>
      <c r="AC2922">
        <v>240</v>
      </c>
      <c r="AD2922">
        <v>1000</v>
      </c>
      <c r="AE2922">
        <v>2000</v>
      </c>
      <c r="AF2922">
        <v>0</v>
      </c>
      <c r="AG2922">
        <v>0</v>
      </c>
      <c r="AH2922">
        <v>0</v>
      </c>
      <c r="AI2922">
        <v>0</v>
      </c>
      <c r="AJ2922">
        <v>0</v>
      </c>
      <c r="AK2922">
        <v>0</v>
      </c>
      <c r="AL2922">
        <v>0</v>
      </c>
      <c r="AM2922">
        <v>0</v>
      </c>
      <c r="AN2922">
        <v>0</v>
      </c>
      <c r="AO2922">
        <v>0</v>
      </c>
      <c r="AP2922">
        <v>0</v>
      </c>
      <c r="AQ2922">
        <v>0</v>
      </c>
      <c r="AR2922">
        <v>0</v>
      </c>
      <c r="AS2922">
        <v>0</v>
      </c>
      <c r="AT2922">
        <v>0</v>
      </c>
      <c r="AU2922">
        <v>0</v>
      </c>
      <c r="AV2922">
        <v>0</v>
      </c>
      <c r="AW2922">
        <v>0</v>
      </c>
      <c r="AX2922">
        <v>1</v>
      </c>
    </row>
    <row r="2923" spans="1:50" x14ac:dyDescent="0.25">
      <c r="A2923" s="36">
        <v>2901570</v>
      </c>
      <c r="B2923" s="36">
        <v>126457</v>
      </c>
      <c r="C2923" t="s">
        <v>64</v>
      </c>
      <c r="D2923">
        <v>181</v>
      </c>
      <c r="E2923">
        <v>6959</v>
      </c>
      <c r="F2923" s="1">
        <v>41720</v>
      </c>
      <c r="G2923" s="1">
        <v>41721</v>
      </c>
      <c r="H2923">
        <v>3</v>
      </c>
      <c r="I2923">
        <v>2014</v>
      </c>
      <c r="J2923">
        <v>29.457000000000001</v>
      </c>
      <c r="K2923">
        <v>142.554</v>
      </c>
      <c r="L2923" t="s">
        <v>1769</v>
      </c>
      <c r="M2923" t="s">
        <v>1770</v>
      </c>
      <c r="N2923" s="1">
        <v>41972</v>
      </c>
      <c r="O2923">
        <v>27.134599999999999</v>
      </c>
      <c r="P2923">
        <v>137.02369999999999</v>
      </c>
      <c r="Q2923" t="s">
        <v>3</v>
      </c>
      <c r="R2923" t="s">
        <v>721</v>
      </c>
      <c r="S2923" t="s">
        <v>722</v>
      </c>
      <c r="T2923" t="s">
        <v>42</v>
      </c>
      <c r="U2923" t="s">
        <v>89</v>
      </c>
      <c r="V2923">
        <v>251.1677</v>
      </c>
      <c r="W2923">
        <v>0.91</v>
      </c>
      <c r="X2923">
        <v>1</v>
      </c>
      <c r="Y2923">
        <v>25</v>
      </c>
      <c r="Z2923">
        <v>0</v>
      </c>
      <c r="AA2923">
        <v>0</v>
      </c>
      <c r="AB2923">
        <v>0</v>
      </c>
      <c r="AC2923">
        <v>240</v>
      </c>
      <c r="AD2923">
        <v>1000</v>
      </c>
      <c r="AE2923">
        <v>2000</v>
      </c>
      <c r="AF2923">
        <v>0</v>
      </c>
      <c r="AG2923">
        <v>0</v>
      </c>
      <c r="AH2923">
        <v>0</v>
      </c>
      <c r="AI2923">
        <v>0</v>
      </c>
      <c r="AJ2923">
        <v>0</v>
      </c>
      <c r="AK2923">
        <v>0</v>
      </c>
      <c r="AL2923">
        <v>0</v>
      </c>
      <c r="AM2923">
        <v>0</v>
      </c>
      <c r="AN2923">
        <v>0</v>
      </c>
      <c r="AO2923">
        <v>0</v>
      </c>
      <c r="AP2923">
        <v>0</v>
      </c>
      <c r="AQ2923">
        <v>0</v>
      </c>
      <c r="AR2923">
        <v>0</v>
      </c>
      <c r="AS2923">
        <v>0</v>
      </c>
      <c r="AT2923">
        <v>0</v>
      </c>
      <c r="AU2923">
        <v>0</v>
      </c>
      <c r="AV2923">
        <v>0</v>
      </c>
      <c r="AW2923">
        <v>0</v>
      </c>
      <c r="AX2923">
        <v>1</v>
      </c>
    </row>
    <row r="2924" spans="1:50" x14ac:dyDescent="0.25">
      <c r="A2924" s="36">
        <v>2901566</v>
      </c>
      <c r="B2924" s="36">
        <v>1317</v>
      </c>
      <c r="C2924" t="s">
        <v>65</v>
      </c>
      <c r="D2924">
        <v>180</v>
      </c>
      <c r="E2924" t="s">
        <v>1771</v>
      </c>
      <c r="F2924" s="1">
        <v>41723</v>
      </c>
      <c r="G2924" s="1">
        <v>41723</v>
      </c>
      <c r="H2924">
        <v>3</v>
      </c>
      <c r="I2924">
        <v>2014</v>
      </c>
      <c r="J2924">
        <v>29.19</v>
      </c>
      <c r="K2924">
        <v>148.68</v>
      </c>
      <c r="L2924" t="s">
        <v>1769</v>
      </c>
      <c r="M2924" t="s">
        <v>1770</v>
      </c>
      <c r="N2924" s="1">
        <v>41966</v>
      </c>
      <c r="O2924">
        <v>23.686</v>
      </c>
      <c r="P2924">
        <v>140.31</v>
      </c>
      <c r="Q2924" t="s">
        <v>31</v>
      </c>
      <c r="R2924" t="s">
        <v>721</v>
      </c>
      <c r="S2924" t="s">
        <v>722</v>
      </c>
      <c r="T2924" t="s">
        <v>42</v>
      </c>
      <c r="U2924" t="s">
        <v>89</v>
      </c>
      <c r="V2924">
        <v>242.64859999999999</v>
      </c>
      <c r="W2924">
        <v>0.91</v>
      </c>
      <c r="X2924">
        <v>1</v>
      </c>
      <c r="Y2924">
        <v>209</v>
      </c>
      <c r="Z2924">
        <v>0</v>
      </c>
      <c r="AA2924">
        <v>0</v>
      </c>
      <c r="AB2924">
        <v>0</v>
      </c>
      <c r="AC2924">
        <v>240</v>
      </c>
      <c r="AD2924">
        <v>1000</v>
      </c>
      <c r="AE2924">
        <v>2000</v>
      </c>
      <c r="AF2924">
        <v>1</v>
      </c>
      <c r="AG2924">
        <v>0</v>
      </c>
      <c r="AH2924">
        <v>0</v>
      </c>
      <c r="AI2924">
        <v>0</v>
      </c>
      <c r="AJ2924">
        <v>0</v>
      </c>
      <c r="AK2924">
        <v>0</v>
      </c>
      <c r="AL2924">
        <v>0</v>
      </c>
      <c r="AM2924">
        <v>0</v>
      </c>
      <c r="AN2924">
        <v>0</v>
      </c>
      <c r="AO2924">
        <v>0</v>
      </c>
      <c r="AP2924">
        <v>0</v>
      </c>
      <c r="AQ2924">
        <v>0</v>
      </c>
      <c r="AR2924">
        <v>0</v>
      </c>
      <c r="AS2924">
        <v>0</v>
      </c>
      <c r="AT2924">
        <v>0</v>
      </c>
      <c r="AU2924">
        <v>0</v>
      </c>
      <c r="AV2924">
        <v>0</v>
      </c>
      <c r="AW2924">
        <v>0</v>
      </c>
      <c r="AX2924">
        <v>1</v>
      </c>
    </row>
    <row r="2925" spans="1:50" x14ac:dyDescent="0.25">
      <c r="A2925" s="36">
        <v>2901565</v>
      </c>
      <c r="B2925" s="36">
        <v>1316</v>
      </c>
      <c r="C2925" t="s">
        <v>65</v>
      </c>
      <c r="D2925">
        <v>179</v>
      </c>
      <c r="E2925" t="s">
        <v>1772</v>
      </c>
      <c r="F2925" s="1">
        <v>41723</v>
      </c>
      <c r="G2925" s="1">
        <v>41723</v>
      </c>
      <c r="H2925">
        <v>3</v>
      </c>
      <c r="I2925">
        <v>2014</v>
      </c>
      <c r="J2925">
        <v>29.19</v>
      </c>
      <c r="K2925">
        <v>148.78</v>
      </c>
      <c r="L2925" t="s">
        <v>1769</v>
      </c>
      <c r="M2925" t="s">
        <v>1770</v>
      </c>
      <c r="N2925" s="1">
        <v>41975</v>
      </c>
      <c r="O2925">
        <v>25.864000000000001</v>
      </c>
      <c r="P2925">
        <v>141.642</v>
      </c>
      <c r="Q2925" t="s">
        <v>31</v>
      </c>
      <c r="R2925" t="s">
        <v>721</v>
      </c>
      <c r="S2925" t="s">
        <v>722</v>
      </c>
      <c r="T2925" t="s">
        <v>42</v>
      </c>
      <c r="U2925" t="s">
        <v>89</v>
      </c>
      <c r="V2925">
        <v>251.6618</v>
      </c>
      <c r="W2925">
        <v>0.91</v>
      </c>
      <c r="X2925">
        <v>1</v>
      </c>
      <c r="Y2925">
        <v>228</v>
      </c>
      <c r="Z2925">
        <v>0</v>
      </c>
      <c r="AA2925">
        <v>0</v>
      </c>
      <c r="AB2925">
        <v>0</v>
      </c>
      <c r="AC2925">
        <v>240</v>
      </c>
      <c r="AD2925">
        <v>1000</v>
      </c>
      <c r="AE2925">
        <v>2000</v>
      </c>
      <c r="AF2925">
        <v>1</v>
      </c>
      <c r="AG2925">
        <v>0</v>
      </c>
      <c r="AH2925">
        <v>0</v>
      </c>
      <c r="AI2925">
        <v>0</v>
      </c>
      <c r="AJ2925">
        <v>0</v>
      </c>
      <c r="AK2925">
        <v>0</v>
      </c>
      <c r="AL2925">
        <v>0</v>
      </c>
      <c r="AM2925">
        <v>0</v>
      </c>
      <c r="AN2925">
        <v>0</v>
      </c>
      <c r="AO2925">
        <v>0</v>
      </c>
      <c r="AP2925">
        <v>0</v>
      </c>
      <c r="AQ2925">
        <v>0</v>
      </c>
      <c r="AR2925">
        <v>0</v>
      </c>
      <c r="AS2925">
        <v>0</v>
      </c>
      <c r="AT2925">
        <v>0</v>
      </c>
      <c r="AU2925">
        <v>0</v>
      </c>
      <c r="AV2925">
        <v>0</v>
      </c>
      <c r="AW2925">
        <v>0</v>
      </c>
      <c r="AX2925">
        <v>1</v>
      </c>
    </row>
    <row r="2926" spans="1:50" x14ac:dyDescent="0.25">
      <c r="A2926" s="36">
        <v>2901564</v>
      </c>
      <c r="B2926" s="36">
        <v>1315</v>
      </c>
      <c r="C2926" t="s">
        <v>65</v>
      </c>
      <c r="D2926">
        <v>178</v>
      </c>
      <c r="E2926" t="s">
        <v>1773</v>
      </c>
      <c r="F2926" s="1">
        <v>41723</v>
      </c>
      <c r="G2926" s="1">
        <v>41723</v>
      </c>
      <c r="H2926">
        <v>3</v>
      </c>
      <c r="I2926">
        <v>2014</v>
      </c>
      <c r="J2926">
        <v>29.22</v>
      </c>
      <c r="K2926">
        <v>148.83000000000001</v>
      </c>
      <c r="L2926" t="s">
        <v>1769</v>
      </c>
      <c r="M2926" t="s">
        <v>1770</v>
      </c>
      <c r="N2926" s="1">
        <v>41966</v>
      </c>
      <c r="O2926">
        <v>27.271000000000001</v>
      </c>
      <c r="P2926">
        <v>140.28100000000001</v>
      </c>
      <c r="Q2926" t="s">
        <v>31</v>
      </c>
      <c r="R2926" t="s">
        <v>721</v>
      </c>
      <c r="S2926" t="s">
        <v>722</v>
      </c>
      <c r="T2926" t="s">
        <v>42</v>
      </c>
      <c r="U2926" t="s">
        <v>89</v>
      </c>
      <c r="V2926">
        <v>242.64859999999999</v>
      </c>
      <c r="W2926">
        <v>0.91</v>
      </c>
      <c r="X2926">
        <v>1</v>
      </c>
      <c r="Y2926">
        <v>205</v>
      </c>
      <c r="Z2926">
        <v>0</v>
      </c>
      <c r="AA2926">
        <v>0</v>
      </c>
      <c r="AB2926">
        <v>0</v>
      </c>
      <c r="AC2926">
        <v>240</v>
      </c>
      <c r="AD2926">
        <v>1000</v>
      </c>
      <c r="AE2926">
        <v>2000</v>
      </c>
      <c r="AF2926">
        <v>1</v>
      </c>
      <c r="AG2926">
        <v>0</v>
      </c>
      <c r="AH2926">
        <v>0</v>
      </c>
      <c r="AI2926">
        <v>0</v>
      </c>
      <c r="AJ2926">
        <v>0</v>
      </c>
      <c r="AK2926">
        <v>0</v>
      </c>
      <c r="AL2926">
        <v>0</v>
      </c>
      <c r="AM2926">
        <v>0</v>
      </c>
      <c r="AN2926">
        <v>0</v>
      </c>
      <c r="AO2926">
        <v>0</v>
      </c>
      <c r="AP2926">
        <v>0</v>
      </c>
      <c r="AQ2926">
        <v>0</v>
      </c>
      <c r="AR2926">
        <v>0</v>
      </c>
      <c r="AS2926">
        <v>0</v>
      </c>
      <c r="AT2926">
        <v>0</v>
      </c>
      <c r="AU2926">
        <v>0</v>
      </c>
      <c r="AV2926">
        <v>0</v>
      </c>
      <c r="AW2926">
        <v>0</v>
      </c>
      <c r="AX2926">
        <v>1</v>
      </c>
    </row>
    <row r="2927" spans="1:50" x14ac:dyDescent="0.25">
      <c r="A2927" s="36">
        <v>2901563</v>
      </c>
      <c r="B2927" s="36">
        <v>1314</v>
      </c>
      <c r="C2927" t="s">
        <v>65</v>
      </c>
      <c r="D2927">
        <v>177</v>
      </c>
      <c r="E2927" t="s">
        <v>1774</v>
      </c>
      <c r="F2927" s="1">
        <v>41723</v>
      </c>
      <c r="G2927" s="1">
        <v>41723</v>
      </c>
      <c r="H2927">
        <v>3</v>
      </c>
      <c r="I2927">
        <v>2014</v>
      </c>
      <c r="J2927">
        <v>29.23</v>
      </c>
      <c r="K2927">
        <v>148.83000000000001</v>
      </c>
      <c r="L2927" t="s">
        <v>1769</v>
      </c>
      <c r="M2927" t="s">
        <v>1770</v>
      </c>
      <c r="N2927" s="1">
        <v>41966</v>
      </c>
      <c r="O2927">
        <v>21.454000000000001</v>
      </c>
      <c r="P2927">
        <v>137.86099999999999</v>
      </c>
      <c r="Q2927" t="s">
        <v>31</v>
      </c>
      <c r="R2927" t="s">
        <v>721</v>
      </c>
      <c r="S2927" t="s">
        <v>722</v>
      </c>
      <c r="T2927" t="s">
        <v>42</v>
      </c>
      <c r="U2927" t="s">
        <v>89</v>
      </c>
      <c r="V2927">
        <v>242.67009999999999</v>
      </c>
      <c r="W2927">
        <v>0.91</v>
      </c>
      <c r="X2927">
        <v>1</v>
      </c>
      <c r="Y2927">
        <v>182</v>
      </c>
      <c r="Z2927">
        <v>0</v>
      </c>
      <c r="AA2927">
        <v>0</v>
      </c>
      <c r="AB2927">
        <v>0</v>
      </c>
      <c r="AC2927">
        <v>240</v>
      </c>
      <c r="AD2927">
        <v>1000</v>
      </c>
      <c r="AE2927">
        <v>2000</v>
      </c>
      <c r="AF2927">
        <v>1</v>
      </c>
      <c r="AG2927">
        <v>0</v>
      </c>
      <c r="AH2927">
        <v>0</v>
      </c>
      <c r="AI2927">
        <v>0</v>
      </c>
      <c r="AJ2927">
        <v>0</v>
      </c>
      <c r="AK2927">
        <v>0</v>
      </c>
      <c r="AL2927">
        <v>0</v>
      </c>
      <c r="AM2927">
        <v>0</v>
      </c>
      <c r="AN2927">
        <v>0</v>
      </c>
      <c r="AO2927">
        <v>0</v>
      </c>
      <c r="AP2927">
        <v>0</v>
      </c>
      <c r="AQ2927">
        <v>0</v>
      </c>
      <c r="AR2927">
        <v>0</v>
      </c>
      <c r="AS2927">
        <v>0</v>
      </c>
      <c r="AT2927">
        <v>0</v>
      </c>
      <c r="AU2927">
        <v>0</v>
      </c>
      <c r="AV2927">
        <v>0</v>
      </c>
      <c r="AW2927">
        <v>0</v>
      </c>
      <c r="AX2927">
        <v>1</v>
      </c>
    </row>
    <row r="2928" spans="1:50" x14ac:dyDescent="0.25">
      <c r="A2928" s="36">
        <v>2901562</v>
      </c>
      <c r="B2928" s="36">
        <v>1313</v>
      </c>
      <c r="C2928" t="s">
        <v>65</v>
      </c>
      <c r="D2928">
        <v>176</v>
      </c>
      <c r="E2928" t="s">
        <v>1775</v>
      </c>
      <c r="F2928" s="1">
        <v>41723</v>
      </c>
      <c r="G2928" s="1">
        <v>41723</v>
      </c>
      <c r="H2928">
        <v>3</v>
      </c>
      <c r="I2928">
        <v>2014</v>
      </c>
      <c r="J2928">
        <v>29.24</v>
      </c>
      <c r="K2928">
        <v>148.9</v>
      </c>
      <c r="L2928" t="s">
        <v>1769</v>
      </c>
      <c r="M2928" t="s">
        <v>1770</v>
      </c>
      <c r="N2928" s="1">
        <v>41966</v>
      </c>
      <c r="O2928">
        <v>24.600999999999999</v>
      </c>
      <c r="P2928">
        <v>148.36500000000001</v>
      </c>
      <c r="Q2928" t="s">
        <v>31</v>
      </c>
      <c r="R2928" t="s">
        <v>721</v>
      </c>
      <c r="S2928" t="s">
        <v>722</v>
      </c>
      <c r="T2928" t="s">
        <v>42</v>
      </c>
      <c r="U2928" t="s">
        <v>89</v>
      </c>
      <c r="V2928">
        <v>242.67920000000001</v>
      </c>
      <c r="W2928">
        <v>0.91</v>
      </c>
      <c r="X2928">
        <v>1</v>
      </c>
      <c r="Y2928">
        <v>205</v>
      </c>
      <c r="Z2928">
        <v>0</v>
      </c>
      <c r="AA2928">
        <v>0</v>
      </c>
      <c r="AB2928">
        <v>0</v>
      </c>
      <c r="AC2928">
        <v>240</v>
      </c>
      <c r="AD2928">
        <v>1000</v>
      </c>
      <c r="AE2928">
        <v>2000</v>
      </c>
      <c r="AF2928">
        <v>1</v>
      </c>
      <c r="AG2928">
        <v>0</v>
      </c>
      <c r="AH2928">
        <v>0</v>
      </c>
      <c r="AI2928">
        <v>0</v>
      </c>
      <c r="AJ2928">
        <v>0</v>
      </c>
      <c r="AK2928">
        <v>0</v>
      </c>
      <c r="AL2928">
        <v>0</v>
      </c>
      <c r="AM2928">
        <v>0</v>
      </c>
      <c r="AN2928">
        <v>0</v>
      </c>
      <c r="AO2928">
        <v>0</v>
      </c>
      <c r="AP2928">
        <v>0</v>
      </c>
      <c r="AQ2928">
        <v>0</v>
      </c>
      <c r="AR2928">
        <v>0</v>
      </c>
      <c r="AS2928">
        <v>0</v>
      </c>
      <c r="AT2928">
        <v>0</v>
      </c>
      <c r="AU2928">
        <v>0</v>
      </c>
      <c r="AV2928">
        <v>0</v>
      </c>
      <c r="AW2928">
        <v>0</v>
      </c>
      <c r="AX2928">
        <v>1</v>
      </c>
    </row>
    <row r="2929" spans="1:50" x14ac:dyDescent="0.25">
      <c r="A2929" s="36">
        <v>2901561</v>
      </c>
      <c r="B2929" s="36">
        <v>1312</v>
      </c>
      <c r="C2929" t="s">
        <v>65</v>
      </c>
      <c r="D2929">
        <v>175</v>
      </c>
      <c r="E2929" t="s">
        <v>1776</v>
      </c>
      <c r="F2929" s="1">
        <v>41723</v>
      </c>
      <c r="G2929" s="1">
        <v>41724</v>
      </c>
      <c r="H2929">
        <v>3</v>
      </c>
      <c r="I2929">
        <v>2014</v>
      </c>
      <c r="J2929">
        <v>29.27</v>
      </c>
      <c r="K2929">
        <v>148.51</v>
      </c>
      <c r="L2929" t="s">
        <v>1769</v>
      </c>
      <c r="M2929" t="s">
        <v>1770</v>
      </c>
      <c r="N2929" s="1">
        <v>41966</v>
      </c>
      <c r="O2929">
        <v>26.469000000000001</v>
      </c>
      <c r="P2929">
        <v>139.583</v>
      </c>
      <c r="Q2929" t="s">
        <v>31</v>
      </c>
      <c r="R2929" t="s">
        <v>721</v>
      </c>
      <c r="S2929" t="s">
        <v>722</v>
      </c>
      <c r="T2929" t="s">
        <v>42</v>
      </c>
      <c r="U2929" t="s">
        <v>89</v>
      </c>
      <c r="V2929">
        <v>242.6917</v>
      </c>
      <c r="W2929">
        <v>0.91</v>
      </c>
      <c r="X2929">
        <v>1</v>
      </c>
      <c r="Y2929">
        <v>206</v>
      </c>
      <c r="Z2929">
        <v>0</v>
      </c>
      <c r="AA2929">
        <v>0</v>
      </c>
      <c r="AB2929">
        <v>0</v>
      </c>
      <c r="AC2929">
        <v>240</v>
      </c>
      <c r="AD2929">
        <v>1000</v>
      </c>
      <c r="AE2929">
        <v>2000</v>
      </c>
      <c r="AF2929">
        <v>1</v>
      </c>
      <c r="AG2929">
        <v>0</v>
      </c>
      <c r="AH2929">
        <v>0</v>
      </c>
      <c r="AI2929">
        <v>0</v>
      </c>
      <c r="AJ2929">
        <v>0</v>
      </c>
      <c r="AK2929">
        <v>0</v>
      </c>
      <c r="AL2929">
        <v>0</v>
      </c>
      <c r="AM2929">
        <v>0</v>
      </c>
      <c r="AN2929">
        <v>0</v>
      </c>
      <c r="AO2929">
        <v>0</v>
      </c>
      <c r="AP2929">
        <v>0</v>
      </c>
      <c r="AQ2929">
        <v>0</v>
      </c>
      <c r="AR2929">
        <v>0</v>
      </c>
      <c r="AS2929">
        <v>0</v>
      </c>
      <c r="AT2929">
        <v>0</v>
      </c>
      <c r="AU2929">
        <v>0</v>
      </c>
      <c r="AV2929">
        <v>0</v>
      </c>
      <c r="AW2929">
        <v>0</v>
      </c>
      <c r="AX2929">
        <v>1</v>
      </c>
    </row>
    <row r="2930" spans="1:50" x14ac:dyDescent="0.25">
      <c r="A2930" s="36">
        <v>2901560</v>
      </c>
      <c r="B2930" s="36">
        <v>1311</v>
      </c>
      <c r="C2930" t="s">
        <v>65</v>
      </c>
      <c r="D2930">
        <v>174</v>
      </c>
      <c r="E2930" t="s">
        <v>1777</v>
      </c>
      <c r="F2930" s="1">
        <v>41723</v>
      </c>
      <c r="G2930" s="1">
        <v>41724</v>
      </c>
      <c r="H2930">
        <v>3</v>
      </c>
      <c r="I2930">
        <v>2014</v>
      </c>
      <c r="J2930">
        <v>29.35</v>
      </c>
      <c r="K2930">
        <v>149.12</v>
      </c>
      <c r="L2930" t="s">
        <v>1769</v>
      </c>
      <c r="M2930" t="s">
        <v>1770</v>
      </c>
      <c r="N2930" s="1">
        <v>41975</v>
      </c>
      <c r="O2930">
        <v>31.908999999999999</v>
      </c>
      <c r="P2930">
        <v>144.071</v>
      </c>
      <c r="Q2930" t="s">
        <v>31</v>
      </c>
      <c r="R2930" t="s">
        <v>721</v>
      </c>
      <c r="S2930" t="s">
        <v>722</v>
      </c>
      <c r="T2930" t="s">
        <v>42</v>
      </c>
      <c r="U2930" t="s">
        <v>89</v>
      </c>
      <c r="V2930">
        <v>251.75489999999999</v>
      </c>
      <c r="W2930">
        <v>0.91</v>
      </c>
      <c r="X2930">
        <v>1</v>
      </c>
      <c r="Y2930">
        <v>202</v>
      </c>
      <c r="Z2930">
        <v>0</v>
      </c>
      <c r="AA2930">
        <v>0</v>
      </c>
      <c r="AB2930">
        <v>0</v>
      </c>
      <c r="AC2930">
        <v>240</v>
      </c>
      <c r="AD2930">
        <v>1000</v>
      </c>
      <c r="AE2930">
        <v>2000</v>
      </c>
      <c r="AF2930">
        <v>1</v>
      </c>
      <c r="AG2930">
        <v>0</v>
      </c>
      <c r="AH2930">
        <v>0</v>
      </c>
      <c r="AI2930">
        <v>0</v>
      </c>
      <c r="AJ2930">
        <v>0</v>
      </c>
      <c r="AK2930">
        <v>0</v>
      </c>
      <c r="AL2930">
        <v>0</v>
      </c>
      <c r="AM2930">
        <v>0</v>
      </c>
      <c r="AN2930">
        <v>0</v>
      </c>
      <c r="AO2930">
        <v>0</v>
      </c>
      <c r="AP2930">
        <v>0</v>
      </c>
      <c r="AQ2930">
        <v>0</v>
      </c>
      <c r="AR2930">
        <v>0</v>
      </c>
      <c r="AS2930">
        <v>0</v>
      </c>
      <c r="AT2930">
        <v>0</v>
      </c>
      <c r="AU2930">
        <v>0</v>
      </c>
      <c r="AV2930">
        <v>0</v>
      </c>
      <c r="AW2930">
        <v>0</v>
      </c>
      <c r="AX2930">
        <v>1</v>
      </c>
    </row>
    <row r="2931" spans="1:50" x14ac:dyDescent="0.25">
      <c r="A2931" s="36">
        <v>2901559</v>
      </c>
      <c r="B2931" s="36">
        <v>1310</v>
      </c>
      <c r="C2931" t="s">
        <v>65</v>
      </c>
      <c r="D2931">
        <v>173</v>
      </c>
      <c r="E2931" t="s">
        <v>1778</v>
      </c>
      <c r="F2931" s="1">
        <v>41723</v>
      </c>
      <c r="G2931" s="1">
        <v>41724</v>
      </c>
      <c r="H2931">
        <v>3</v>
      </c>
      <c r="I2931">
        <v>2014</v>
      </c>
      <c r="J2931">
        <v>29.39</v>
      </c>
      <c r="K2931">
        <v>149.25</v>
      </c>
      <c r="L2931" t="s">
        <v>1769</v>
      </c>
      <c r="M2931" t="s">
        <v>1770</v>
      </c>
      <c r="N2931" s="1">
        <v>41966</v>
      </c>
      <c r="O2931">
        <v>24.936</v>
      </c>
      <c r="P2931">
        <v>142.35599999999999</v>
      </c>
      <c r="Q2931" t="s">
        <v>31</v>
      </c>
      <c r="R2931" t="s">
        <v>721</v>
      </c>
      <c r="S2931" t="s">
        <v>722</v>
      </c>
      <c r="T2931" t="s">
        <v>42</v>
      </c>
      <c r="U2931" t="s">
        <v>89</v>
      </c>
      <c r="V2931">
        <v>242.75280000000001</v>
      </c>
      <c r="W2931">
        <v>0.91</v>
      </c>
      <c r="X2931">
        <v>1</v>
      </c>
      <c r="Y2931">
        <v>179</v>
      </c>
      <c r="Z2931">
        <v>0</v>
      </c>
      <c r="AA2931">
        <v>0</v>
      </c>
      <c r="AB2931">
        <v>0</v>
      </c>
      <c r="AC2931">
        <v>240</v>
      </c>
      <c r="AD2931">
        <v>1000</v>
      </c>
      <c r="AE2931">
        <v>2000</v>
      </c>
      <c r="AF2931">
        <v>1</v>
      </c>
      <c r="AG2931">
        <v>0</v>
      </c>
      <c r="AH2931">
        <v>0</v>
      </c>
      <c r="AI2931">
        <v>0</v>
      </c>
      <c r="AJ2931">
        <v>0</v>
      </c>
      <c r="AK2931">
        <v>0</v>
      </c>
      <c r="AL2931">
        <v>0</v>
      </c>
      <c r="AM2931">
        <v>0</v>
      </c>
      <c r="AN2931">
        <v>0</v>
      </c>
      <c r="AO2931">
        <v>0</v>
      </c>
      <c r="AP2931">
        <v>0</v>
      </c>
      <c r="AQ2931">
        <v>0</v>
      </c>
      <c r="AR2931">
        <v>0</v>
      </c>
      <c r="AS2931">
        <v>0</v>
      </c>
      <c r="AT2931">
        <v>0</v>
      </c>
      <c r="AU2931">
        <v>0</v>
      </c>
      <c r="AV2931">
        <v>0</v>
      </c>
      <c r="AW2931">
        <v>0</v>
      </c>
      <c r="AX2931">
        <v>1</v>
      </c>
    </row>
    <row r="2932" spans="1:50" x14ac:dyDescent="0.25">
      <c r="A2932" s="36">
        <v>2901558</v>
      </c>
      <c r="B2932" s="36">
        <v>1309</v>
      </c>
      <c r="C2932" t="s">
        <v>65</v>
      </c>
      <c r="D2932">
        <v>172</v>
      </c>
      <c r="E2932" t="s">
        <v>1779</v>
      </c>
      <c r="F2932" s="1">
        <v>41723</v>
      </c>
      <c r="G2932" s="1">
        <v>41724</v>
      </c>
      <c r="H2932">
        <v>3</v>
      </c>
      <c r="I2932">
        <v>2014</v>
      </c>
      <c r="J2932">
        <v>29.43</v>
      </c>
      <c r="K2932">
        <v>149.19</v>
      </c>
      <c r="L2932" t="s">
        <v>1769</v>
      </c>
      <c r="M2932" t="s">
        <v>1770</v>
      </c>
      <c r="N2932" s="1">
        <v>41975</v>
      </c>
      <c r="O2932">
        <v>30.552</v>
      </c>
      <c r="P2932">
        <v>141.054</v>
      </c>
      <c r="Q2932" t="s">
        <v>31</v>
      </c>
      <c r="R2932" t="s">
        <v>721</v>
      </c>
      <c r="S2932" t="s">
        <v>722</v>
      </c>
      <c r="T2932" t="s">
        <v>42</v>
      </c>
      <c r="U2932" t="s">
        <v>89</v>
      </c>
      <c r="V2932">
        <v>251.77850000000001</v>
      </c>
      <c r="W2932">
        <v>0.91</v>
      </c>
      <c r="X2932">
        <v>1</v>
      </c>
      <c r="Y2932">
        <v>231</v>
      </c>
      <c r="Z2932">
        <v>0</v>
      </c>
      <c r="AA2932">
        <v>0</v>
      </c>
      <c r="AB2932">
        <v>0</v>
      </c>
      <c r="AC2932">
        <v>240</v>
      </c>
      <c r="AD2932">
        <v>1000</v>
      </c>
      <c r="AE2932">
        <v>2000</v>
      </c>
      <c r="AF2932">
        <v>1</v>
      </c>
      <c r="AG2932">
        <v>0</v>
      </c>
      <c r="AH2932">
        <v>0</v>
      </c>
      <c r="AI2932">
        <v>0</v>
      </c>
      <c r="AJ2932">
        <v>0</v>
      </c>
      <c r="AK2932">
        <v>0</v>
      </c>
      <c r="AL2932">
        <v>0</v>
      </c>
      <c r="AM2932">
        <v>0</v>
      </c>
      <c r="AN2932">
        <v>0</v>
      </c>
      <c r="AO2932">
        <v>0</v>
      </c>
      <c r="AP2932">
        <v>0</v>
      </c>
      <c r="AQ2932">
        <v>0</v>
      </c>
      <c r="AR2932">
        <v>0</v>
      </c>
      <c r="AS2932">
        <v>0</v>
      </c>
      <c r="AT2932">
        <v>0</v>
      </c>
      <c r="AU2932">
        <v>0</v>
      </c>
      <c r="AV2932">
        <v>0</v>
      </c>
      <c r="AW2932">
        <v>0</v>
      </c>
      <c r="AX2932">
        <v>1</v>
      </c>
    </row>
    <row r="2933" spans="1:50" x14ac:dyDescent="0.25">
      <c r="A2933" s="36">
        <v>2901557</v>
      </c>
      <c r="B2933" s="36">
        <v>1308</v>
      </c>
      <c r="C2933" t="s">
        <v>65</v>
      </c>
      <c r="D2933">
        <v>171</v>
      </c>
      <c r="E2933" t="s">
        <v>1780</v>
      </c>
      <c r="F2933" s="1">
        <v>41723</v>
      </c>
      <c r="G2933" s="1">
        <v>41724</v>
      </c>
      <c r="H2933">
        <v>3</v>
      </c>
      <c r="I2933">
        <v>2014</v>
      </c>
      <c r="J2933">
        <v>29.4</v>
      </c>
      <c r="K2933">
        <v>147.88</v>
      </c>
      <c r="L2933" t="s">
        <v>1769</v>
      </c>
      <c r="M2933" t="s">
        <v>1770</v>
      </c>
      <c r="N2933" s="1">
        <v>41975</v>
      </c>
      <c r="O2933">
        <v>31.847999999999999</v>
      </c>
      <c r="P2933">
        <v>138.71600000000001</v>
      </c>
      <c r="Q2933" t="s">
        <v>31</v>
      </c>
      <c r="R2933" t="s">
        <v>721</v>
      </c>
      <c r="S2933" t="s">
        <v>722</v>
      </c>
      <c r="T2933" t="s">
        <v>42</v>
      </c>
      <c r="U2933" t="s">
        <v>89</v>
      </c>
      <c r="V2933">
        <v>251.7938</v>
      </c>
      <c r="W2933">
        <v>0.91</v>
      </c>
      <c r="X2933">
        <v>1</v>
      </c>
      <c r="Y2933">
        <v>182</v>
      </c>
      <c r="Z2933">
        <v>0</v>
      </c>
      <c r="AA2933">
        <v>0</v>
      </c>
      <c r="AB2933">
        <v>0</v>
      </c>
      <c r="AC2933">
        <v>240</v>
      </c>
      <c r="AD2933">
        <v>1000</v>
      </c>
      <c r="AE2933">
        <v>2000</v>
      </c>
      <c r="AF2933">
        <v>1</v>
      </c>
      <c r="AG2933">
        <v>0</v>
      </c>
      <c r="AH2933">
        <v>0</v>
      </c>
      <c r="AI2933">
        <v>0</v>
      </c>
      <c r="AJ2933">
        <v>0</v>
      </c>
      <c r="AK2933">
        <v>0</v>
      </c>
      <c r="AL2933">
        <v>0</v>
      </c>
      <c r="AM2933">
        <v>0</v>
      </c>
      <c r="AN2933">
        <v>0</v>
      </c>
      <c r="AO2933">
        <v>0</v>
      </c>
      <c r="AP2933">
        <v>0</v>
      </c>
      <c r="AQ2933">
        <v>0</v>
      </c>
      <c r="AR2933">
        <v>0</v>
      </c>
      <c r="AS2933">
        <v>0</v>
      </c>
      <c r="AT2933">
        <v>0</v>
      </c>
      <c r="AU2933">
        <v>0</v>
      </c>
      <c r="AV2933">
        <v>0</v>
      </c>
      <c r="AW2933">
        <v>0</v>
      </c>
      <c r="AX2933">
        <v>1</v>
      </c>
    </row>
    <row r="2934" spans="1:50" x14ac:dyDescent="0.25">
      <c r="A2934" s="36">
        <v>2901556</v>
      </c>
      <c r="B2934" s="36">
        <v>1307</v>
      </c>
      <c r="C2934" t="s">
        <v>65</v>
      </c>
      <c r="D2934">
        <v>170</v>
      </c>
      <c r="E2934" t="s">
        <v>1781</v>
      </c>
      <c r="F2934" s="1">
        <v>41723</v>
      </c>
      <c r="G2934" s="1">
        <v>41724</v>
      </c>
      <c r="H2934">
        <v>3</v>
      </c>
      <c r="I2934">
        <v>2014</v>
      </c>
      <c r="J2934">
        <v>29.43</v>
      </c>
      <c r="K2934">
        <v>149.62</v>
      </c>
      <c r="L2934" t="s">
        <v>1769</v>
      </c>
      <c r="M2934" t="s">
        <v>1770</v>
      </c>
      <c r="N2934" s="1">
        <v>41975</v>
      </c>
      <c r="O2934">
        <v>27.352</v>
      </c>
      <c r="P2934">
        <v>141.21799999999999</v>
      </c>
      <c r="Q2934" t="s">
        <v>31</v>
      </c>
      <c r="R2934" t="s">
        <v>721</v>
      </c>
      <c r="S2934" t="s">
        <v>722</v>
      </c>
      <c r="T2934" t="s">
        <v>42</v>
      </c>
      <c r="U2934" t="s">
        <v>89</v>
      </c>
      <c r="V2934">
        <v>251.79509999999999</v>
      </c>
      <c r="W2934">
        <v>0.91</v>
      </c>
      <c r="X2934">
        <v>1</v>
      </c>
      <c r="Y2934">
        <v>232</v>
      </c>
      <c r="Z2934">
        <v>0</v>
      </c>
      <c r="AA2934">
        <v>0</v>
      </c>
      <c r="AB2934">
        <v>0</v>
      </c>
      <c r="AC2934">
        <v>240</v>
      </c>
      <c r="AD2934">
        <v>1000</v>
      </c>
      <c r="AE2934">
        <v>2000</v>
      </c>
      <c r="AF2934">
        <v>1</v>
      </c>
      <c r="AG2934">
        <v>0</v>
      </c>
      <c r="AH2934">
        <v>0</v>
      </c>
      <c r="AI2934">
        <v>0</v>
      </c>
      <c r="AJ2934">
        <v>0</v>
      </c>
      <c r="AK2934">
        <v>0</v>
      </c>
      <c r="AL2934">
        <v>0</v>
      </c>
      <c r="AM2934">
        <v>0</v>
      </c>
      <c r="AN2934">
        <v>0</v>
      </c>
      <c r="AO2934">
        <v>0</v>
      </c>
      <c r="AP2934">
        <v>0</v>
      </c>
      <c r="AQ2934">
        <v>0</v>
      </c>
      <c r="AR2934">
        <v>0</v>
      </c>
      <c r="AS2934">
        <v>0</v>
      </c>
      <c r="AT2934">
        <v>0</v>
      </c>
      <c r="AU2934">
        <v>0</v>
      </c>
      <c r="AV2934">
        <v>0</v>
      </c>
      <c r="AW2934">
        <v>0</v>
      </c>
      <c r="AX2934">
        <v>1</v>
      </c>
    </row>
    <row r="2935" spans="1:50" x14ac:dyDescent="0.25">
      <c r="A2935" s="36">
        <v>2901555</v>
      </c>
      <c r="B2935" s="36">
        <v>1306</v>
      </c>
      <c r="C2935" t="s">
        <v>65</v>
      </c>
      <c r="D2935">
        <v>169</v>
      </c>
      <c r="E2935" t="s">
        <v>1782</v>
      </c>
      <c r="F2935" s="1">
        <v>41723</v>
      </c>
      <c r="G2935" s="1">
        <v>41724</v>
      </c>
      <c r="H2935">
        <v>3</v>
      </c>
      <c r="I2935">
        <v>2014</v>
      </c>
      <c r="J2935">
        <v>29.39</v>
      </c>
      <c r="K2935">
        <v>149.34</v>
      </c>
      <c r="L2935" t="s">
        <v>1769</v>
      </c>
      <c r="M2935" t="s">
        <v>1770</v>
      </c>
      <c r="N2935" s="1">
        <v>41966</v>
      </c>
      <c r="O2935">
        <v>26.303000000000001</v>
      </c>
      <c r="P2935">
        <v>149.452</v>
      </c>
      <c r="Q2935" t="s">
        <v>31</v>
      </c>
      <c r="R2935" t="s">
        <v>721</v>
      </c>
      <c r="S2935" t="s">
        <v>722</v>
      </c>
      <c r="T2935" t="s">
        <v>42</v>
      </c>
      <c r="U2935" t="s">
        <v>89</v>
      </c>
      <c r="V2935">
        <v>242.78890000000001</v>
      </c>
      <c r="W2935">
        <v>0.91</v>
      </c>
      <c r="X2935">
        <v>1</v>
      </c>
      <c r="Y2935">
        <v>206</v>
      </c>
      <c r="Z2935">
        <v>0</v>
      </c>
      <c r="AA2935">
        <v>0</v>
      </c>
      <c r="AB2935">
        <v>0</v>
      </c>
      <c r="AC2935">
        <v>240</v>
      </c>
      <c r="AD2935">
        <v>1000</v>
      </c>
      <c r="AE2935">
        <v>2000</v>
      </c>
      <c r="AF2935">
        <v>1</v>
      </c>
      <c r="AG2935">
        <v>0</v>
      </c>
      <c r="AH2935">
        <v>0</v>
      </c>
      <c r="AI2935">
        <v>0</v>
      </c>
      <c r="AJ2935">
        <v>0</v>
      </c>
      <c r="AK2935">
        <v>0</v>
      </c>
      <c r="AL2935">
        <v>0</v>
      </c>
      <c r="AM2935">
        <v>0</v>
      </c>
      <c r="AN2935">
        <v>0</v>
      </c>
      <c r="AO2935">
        <v>0</v>
      </c>
      <c r="AP2935">
        <v>0</v>
      </c>
      <c r="AQ2935">
        <v>0</v>
      </c>
      <c r="AR2935">
        <v>0</v>
      </c>
      <c r="AS2935">
        <v>0</v>
      </c>
      <c r="AT2935">
        <v>0</v>
      </c>
      <c r="AU2935">
        <v>0</v>
      </c>
      <c r="AV2935">
        <v>0</v>
      </c>
      <c r="AW2935">
        <v>0</v>
      </c>
      <c r="AX2935">
        <v>1</v>
      </c>
    </row>
    <row r="2936" spans="1:50" x14ac:dyDescent="0.25">
      <c r="A2936" s="36">
        <v>2901554</v>
      </c>
      <c r="B2936" s="36">
        <v>1305</v>
      </c>
      <c r="C2936" t="s">
        <v>65</v>
      </c>
      <c r="D2936">
        <v>168</v>
      </c>
      <c r="E2936" t="s">
        <v>1783</v>
      </c>
      <c r="F2936" s="1">
        <v>41723</v>
      </c>
      <c r="G2936" s="1">
        <v>41724</v>
      </c>
      <c r="H2936">
        <v>3</v>
      </c>
      <c r="I2936">
        <v>2014</v>
      </c>
      <c r="J2936">
        <v>29.44</v>
      </c>
      <c r="K2936">
        <v>149.41</v>
      </c>
      <c r="L2936" t="s">
        <v>1769</v>
      </c>
      <c r="M2936" t="s">
        <v>1770</v>
      </c>
      <c r="N2936" s="1">
        <v>41975</v>
      </c>
      <c r="O2936">
        <v>27.53</v>
      </c>
      <c r="P2936">
        <v>140.97</v>
      </c>
      <c r="Q2936" t="s">
        <v>31</v>
      </c>
      <c r="R2936" t="s">
        <v>721</v>
      </c>
      <c r="S2936" t="s">
        <v>722</v>
      </c>
      <c r="T2936" t="s">
        <v>42</v>
      </c>
      <c r="U2936" t="s">
        <v>89</v>
      </c>
      <c r="V2936">
        <v>251.82149999999999</v>
      </c>
      <c r="W2936">
        <v>0.91</v>
      </c>
      <c r="X2936">
        <v>1</v>
      </c>
      <c r="Y2936">
        <v>179</v>
      </c>
      <c r="Z2936">
        <v>0</v>
      </c>
      <c r="AA2936">
        <v>0</v>
      </c>
      <c r="AB2936">
        <v>0</v>
      </c>
      <c r="AC2936">
        <v>240</v>
      </c>
      <c r="AD2936">
        <v>1000</v>
      </c>
      <c r="AE2936">
        <v>2000</v>
      </c>
      <c r="AF2936">
        <v>1</v>
      </c>
      <c r="AG2936">
        <v>0</v>
      </c>
      <c r="AH2936">
        <v>0</v>
      </c>
      <c r="AI2936">
        <v>0</v>
      </c>
      <c r="AJ2936">
        <v>0</v>
      </c>
      <c r="AK2936">
        <v>0</v>
      </c>
      <c r="AL2936">
        <v>0</v>
      </c>
      <c r="AM2936">
        <v>0</v>
      </c>
      <c r="AN2936">
        <v>0</v>
      </c>
      <c r="AO2936">
        <v>0</v>
      </c>
      <c r="AP2936">
        <v>0</v>
      </c>
      <c r="AQ2936">
        <v>0</v>
      </c>
      <c r="AR2936">
        <v>0</v>
      </c>
      <c r="AS2936">
        <v>0</v>
      </c>
      <c r="AT2936">
        <v>0</v>
      </c>
      <c r="AU2936">
        <v>0</v>
      </c>
      <c r="AV2936">
        <v>0</v>
      </c>
      <c r="AW2936">
        <v>0</v>
      </c>
      <c r="AX2936">
        <v>1</v>
      </c>
    </row>
    <row r="2937" spans="1:50" x14ac:dyDescent="0.25">
      <c r="A2937" s="36">
        <v>2901553</v>
      </c>
      <c r="B2937" s="36">
        <v>1304</v>
      </c>
      <c r="C2937" t="s">
        <v>65</v>
      </c>
      <c r="D2937">
        <v>167</v>
      </c>
      <c r="E2937" t="s">
        <v>1784</v>
      </c>
      <c r="F2937" s="1">
        <v>41723</v>
      </c>
      <c r="G2937" s="1">
        <v>41724</v>
      </c>
      <c r="H2937">
        <v>3</v>
      </c>
      <c r="I2937">
        <v>2014</v>
      </c>
      <c r="J2937">
        <v>29.44</v>
      </c>
      <c r="K2937">
        <v>149.47</v>
      </c>
      <c r="L2937" t="s">
        <v>1769</v>
      </c>
      <c r="M2937" t="s">
        <v>1770</v>
      </c>
      <c r="N2937" s="1">
        <v>41969</v>
      </c>
      <c r="O2937">
        <v>30.9894</v>
      </c>
      <c r="P2937">
        <v>143.05500000000001</v>
      </c>
      <c r="Q2937" t="s">
        <v>31</v>
      </c>
      <c r="R2937" t="s">
        <v>721</v>
      </c>
      <c r="S2937" t="s">
        <v>722</v>
      </c>
      <c r="T2937" t="s">
        <v>42</v>
      </c>
      <c r="U2937" t="s">
        <v>89</v>
      </c>
      <c r="V2937">
        <v>245.82660000000001</v>
      </c>
      <c r="W2937">
        <v>0.91</v>
      </c>
      <c r="X2937">
        <v>1</v>
      </c>
      <c r="Y2937">
        <v>233</v>
      </c>
      <c r="Z2937">
        <v>0</v>
      </c>
      <c r="AA2937">
        <v>0</v>
      </c>
      <c r="AB2937">
        <v>0</v>
      </c>
      <c r="AC2937">
        <v>240</v>
      </c>
      <c r="AD2937">
        <v>1000</v>
      </c>
      <c r="AE2937">
        <v>2000</v>
      </c>
      <c r="AF2937">
        <v>1</v>
      </c>
      <c r="AG2937">
        <v>0</v>
      </c>
      <c r="AH2937">
        <v>0</v>
      </c>
      <c r="AI2937">
        <v>0</v>
      </c>
      <c r="AJ2937">
        <v>0</v>
      </c>
      <c r="AK2937">
        <v>0</v>
      </c>
      <c r="AL2937">
        <v>0</v>
      </c>
      <c r="AM2937">
        <v>0</v>
      </c>
      <c r="AN2937">
        <v>0</v>
      </c>
      <c r="AO2937">
        <v>0</v>
      </c>
      <c r="AP2937">
        <v>0</v>
      </c>
      <c r="AQ2937">
        <v>0</v>
      </c>
      <c r="AR2937">
        <v>0</v>
      </c>
      <c r="AS2937">
        <v>0</v>
      </c>
      <c r="AT2937">
        <v>0</v>
      </c>
      <c r="AU2937">
        <v>0</v>
      </c>
      <c r="AV2937">
        <v>0</v>
      </c>
      <c r="AW2937">
        <v>0</v>
      </c>
      <c r="AX2937">
        <v>1</v>
      </c>
    </row>
    <row r="2938" spans="1:50" x14ac:dyDescent="0.25">
      <c r="A2938" s="36">
        <v>2901552</v>
      </c>
      <c r="B2938" s="36">
        <v>1303</v>
      </c>
      <c r="C2938" t="s">
        <v>65</v>
      </c>
      <c r="D2938">
        <v>166</v>
      </c>
      <c r="E2938" t="s">
        <v>1785</v>
      </c>
      <c r="F2938" s="1">
        <v>41723</v>
      </c>
      <c r="G2938" s="1">
        <v>41724</v>
      </c>
      <c r="H2938">
        <v>3</v>
      </c>
      <c r="I2938">
        <v>2014</v>
      </c>
      <c r="J2938">
        <v>29.43</v>
      </c>
      <c r="K2938">
        <v>149.52000000000001</v>
      </c>
      <c r="L2938" t="s">
        <v>1769</v>
      </c>
      <c r="M2938" t="s">
        <v>1770</v>
      </c>
      <c r="N2938" s="1">
        <v>41975</v>
      </c>
      <c r="O2938">
        <v>29.86</v>
      </c>
      <c r="P2938">
        <v>143.10400000000001</v>
      </c>
      <c r="Q2938" t="s">
        <v>31</v>
      </c>
      <c r="R2938" t="s">
        <v>721</v>
      </c>
      <c r="S2938" t="s">
        <v>722</v>
      </c>
      <c r="T2938" t="s">
        <v>42</v>
      </c>
      <c r="U2938" t="s">
        <v>89</v>
      </c>
      <c r="V2938">
        <v>251.84100000000001</v>
      </c>
      <c r="W2938">
        <v>0.91</v>
      </c>
      <c r="X2938">
        <v>1</v>
      </c>
      <c r="Y2938">
        <v>237</v>
      </c>
      <c r="Z2938">
        <v>0</v>
      </c>
      <c r="AA2938">
        <v>0</v>
      </c>
      <c r="AB2938">
        <v>0</v>
      </c>
      <c r="AC2938">
        <v>240</v>
      </c>
      <c r="AD2938">
        <v>1000</v>
      </c>
      <c r="AE2938">
        <v>2000</v>
      </c>
      <c r="AF2938">
        <v>1</v>
      </c>
      <c r="AG2938">
        <v>0</v>
      </c>
      <c r="AH2938">
        <v>0</v>
      </c>
      <c r="AI2938">
        <v>0</v>
      </c>
      <c r="AJ2938">
        <v>0</v>
      </c>
      <c r="AK2938">
        <v>0</v>
      </c>
      <c r="AL2938">
        <v>0</v>
      </c>
      <c r="AM2938">
        <v>0</v>
      </c>
      <c r="AN2938">
        <v>0</v>
      </c>
      <c r="AO2938">
        <v>0</v>
      </c>
      <c r="AP2938">
        <v>0</v>
      </c>
      <c r="AQ2938">
        <v>0</v>
      </c>
      <c r="AR2938">
        <v>0</v>
      </c>
      <c r="AS2938">
        <v>0</v>
      </c>
      <c r="AT2938">
        <v>0</v>
      </c>
      <c r="AU2938">
        <v>0</v>
      </c>
      <c r="AV2938">
        <v>0</v>
      </c>
      <c r="AW2938">
        <v>0</v>
      </c>
      <c r="AX2938">
        <v>1</v>
      </c>
    </row>
    <row r="2939" spans="1:50" x14ac:dyDescent="0.25">
      <c r="A2939" s="36">
        <v>2901551</v>
      </c>
      <c r="B2939" s="36">
        <v>1302</v>
      </c>
      <c r="C2939" t="s">
        <v>65</v>
      </c>
      <c r="D2939">
        <v>165</v>
      </c>
      <c r="E2939" t="s">
        <v>1786</v>
      </c>
      <c r="F2939" s="1">
        <v>41723</v>
      </c>
      <c r="G2939" s="1">
        <v>41724</v>
      </c>
      <c r="H2939">
        <v>3</v>
      </c>
      <c r="I2939">
        <v>2014</v>
      </c>
      <c r="J2939">
        <v>29.49</v>
      </c>
      <c r="K2939">
        <v>149.63</v>
      </c>
      <c r="L2939" t="s">
        <v>1769</v>
      </c>
      <c r="M2939" t="s">
        <v>1770</v>
      </c>
      <c r="N2939" s="1">
        <v>41966</v>
      </c>
      <c r="O2939">
        <v>24.664999999999999</v>
      </c>
      <c r="P2939">
        <v>142.44800000000001</v>
      </c>
      <c r="Q2939" t="s">
        <v>31</v>
      </c>
      <c r="R2939" t="s">
        <v>721</v>
      </c>
      <c r="S2939" t="s">
        <v>722</v>
      </c>
      <c r="T2939" t="s">
        <v>42</v>
      </c>
      <c r="U2939" t="s">
        <v>89</v>
      </c>
      <c r="V2939">
        <v>242.84379999999999</v>
      </c>
      <c r="W2939">
        <v>0.91</v>
      </c>
      <c r="X2939">
        <v>1</v>
      </c>
      <c r="Y2939">
        <v>206</v>
      </c>
      <c r="Z2939">
        <v>0</v>
      </c>
      <c r="AA2939">
        <v>0</v>
      </c>
      <c r="AB2939">
        <v>0</v>
      </c>
      <c r="AC2939">
        <v>240</v>
      </c>
      <c r="AD2939">
        <v>1000</v>
      </c>
      <c r="AE2939">
        <v>2000</v>
      </c>
      <c r="AF2939">
        <v>1</v>
      </c>
      <c r="AG2939">
        <v>0</v>
      </c>
      <c r="AH2939">
        <v>0</v>
      </c>
      <c r="AI2939">
        <v>0</v>
      </c>
      <c r="AJ2939">
        <v>0</v>
      </c>
      <c r="AK2939">
        <v>0</v>
      </c>
      <c r="AL2939">
        <v>0</v>
      </c>
      <c r="AM2939">
        <v>0</v>
      </c>
      <c r="AN2939">
        <v>0</v>
      </c>
      <c r="AO2939">
        <v>0</v>
      </c>
      <c r="AP2939">
        <v>0</v>
      </c>
      <c r="AQ2939">
        <v>0</v>
      </c>
      <c r="AR2939">
        <v>0</v>
      </c>
      <c r="AS2939">
        <v>0</v>
      </c>
      <c r="AT2939">
        <v>0</v>
      </c>
      <c r="AU2939">
        <v>0</v>
      </c>
      <c r="AV2939">
        <v>0</v>
      </c>
      <c r="AW2939">
        <v>0</v>
      </c>
      <c r="AX2939">
        <v>1</v>
      </c>
    </row>
    <row r="2940" spans="1:50" x14ac:dyDescent="0.25">
      <c r="A2940" s="36">
        <v>2901550</v>
      </c>
      <c r="B2940" s="36">
        <v>1301</v>
      </c>
      <c r="C2940" t="s">
        <v>65</v>
      </c>
      <c r="D2940">
        <v>164</v>
      </c>
      <c r="E2940" t="s">
        <v>1787</v>
      </c>
      <c r="F2940" s="1">
        <v>41723</v>
      </c>
      <c r="G2940" s="1">
        <v>41724</v>
      </c>
      <c r="H2940">
        <v>3</v>
      </c>
      <c r="I2940">
        <v>2014</v>
      </c>
      <c r="J2940">
        <v>29.54</v>
      </c>
      <c r="K2940">
        <v>147.47999999999999</v>
      </c>
      <c r="L2940" t="s">
        <v>1769</v>
      </c>
      <c r="M2940" t="s">
        <v>1770</v>
      </c>
      <c r="N2940" s="1">
        <v>41975</v>
      </c>
      <c r="O2940">
        <v>31.753</v>
      </c>
      <c r="P2940">
        <v>140.1</v>
      </c>
      <c r="Q2940" t="s">
        <v>31</v>
      </c>
      <c r="R2940" t="s">
        <v>721</v>
      </c>
      <c r="S2940" t="s">
        <v>722</v>
      </c>
      <c r="T2940" t="s">
        <v>42</v>
      </c>
      <c r="U2940" t="s">
        <v>89</v>
      </c>
      <c r="V2940">
        <v>251.87569999999999</v>
      </c>
      <c r="W2940">
        <v>0.91</v>
      </c>
      <c r="X2940">
        <v>1</v>
      </c>
      <c r="Y2940">
        <v>235</v>
      </c>
      <c r="Z2940">
        <v>0</v>
      </c>
      <c r="AA2940">
        <v>0</v>
      </c>
      <c r="AB2940">
        <v>0</v>
      </c>
      <c r="AC2940">
        <v>240</v>
      </c>
      <c r="AD2940">
        <v>1000</v>
      </c>
      <c r="AE2940">
        <v>2000</v>
      </c>
      <c r="AF2940">
        <v>1</v>
      </c>
      <c r="AG2940">
        <v>0</v>
      </c>
      <c r="AH2940">
        <v>0</v>
      </c>
      <c r="AI2940">
        <v>0</v>
      </c>
      <c r="AJ2940">
        <v>0</v>
      </c>
      <c r="AK2940">
        <v>0</v>
      </c>
      <c r="AL2940">
        <v>0</v>
      </c>
      <c r="AM2940">
        <v>0</v>
      </c>
      <c r="AN2940">
        <v>0</v>
      </c>
      <c r="AO2940">
        <v>0</v>
      </c>
      <c r="AP2940">
        <v>0</v>
      </c>
      <c r="AQ2940">
        <v>0</v>
      </c>
      <c r="AR2940">
        <v>0</v>
      </c>
      <c r="AS2940">
        <v>0</v>
      </c>
      <c r="AT2940">
        <v>0</v>
      </c>
      <c r="AU2940">
        <v>0</v>
      </c>
      <c r="AV2940">
        <v>0</v>
      </c>
      <c r="AW2940">
        <v>0</v>
      </c>
      <c r="AX2940">
        <v>1</v>
      </c>
    </row>
    <row r="2941" spans="1:50" x14ac:dyDescent="0.25">
      <c r="A2941" s="36">
        <v>2901181</v>
      </c>
      <c r="B2941" s="36">
        <v>87518</v>
      </c>
      <c r="C2941" t="s">
        <v>64</v>
      </c>
      <c r="D2941">
        <v>72</v>
      </c>
      <c r="E2941">
        <v>4212</v>
      </c>
      <c r="F2941" s="1">
        <v>40002</v>
      </c>
      <c r="G2941" s="1">
        <v>40003</v>
      </c>
      <c r="H2941">
        <v>7</v>
      </c>
      <c r="I2941">
        <v>2009</v>
      </c>
      <c r="J2941">
        <v>20</v>
      </c>
      <c r="K2941">
        <v>122.35</v>
      </c>
      <c r="L2941" t="s">
        <v>1769</v>
      </c>
      <c r="M2941" t="s">
        <v>1788</v>
      </c>
      <c r="N2941" s="1">
        <v>41973</v>
      </c>
      <c r="O2941">
        <v>35.511699999999998</v>
      </c>
      <c r="P2941">
        <v>155.17529999999999</v>
      </c>
      <c r="Q2941" t="s">
        <v>3</v>
      </c>
      <c r="R2941" t="s">
        <v>721</v>
      </c>
      <c r="S2941" t="s">
        <v>722</v>
      </c>
      <c r="T2941" t="s">
        <v>42</v>
      </c>
      <c r="U2941" t="s">
        <v>89</v>
      </c>
      <c r="V2941">
        <v>1971.2636</v>
      </c>
      <c r="W2941">
        <v>0.57999999999999996</v>
      </c>
      <c r="X2941">
        <v>1</v>
      </c>
      <c r="Y2941">
        <v>195</v>
      </c>
      <c r="Z2941">
        <v>151</v>
      </c>
      <c r="AA2941">
        <v>0</v>
      </c>
      <c r="AB2941">
        <v>0</v>
      </c>
      <c r="AC2941">
        <v>240</v>
      </c>
      <c r="AD2941">
        <v>1000</v>
      </c>
      <c r="AE2941">
        <v>2000</v>
      </c>
      <c r="AF2941">
        <v>0</v>
      </c>
      <c r="AG2941">
        <v>0</v>
      </c>
      <c r="AH2941">
        <v>0</v>
      </c>
      <c r="AI2941">
        <v>0</v>
      </c>
      <c r="AJ2941">
        <v>0</v>
      </c>
      <c r="AK2941">
        <v>0</v>
      </c>
      <c r="AL2941">
        <v>0</v>
      </c>
      <c r="AM2941">
        <v>0</v>
      </c>
      <c r="AN2941">
        <v>0</v>
      </c>
      <c r="AO2941">
        <v>0</v>
      </c>
      <c r="AP2941">
        <v>0</v>
      </c>
      <c r="AQ2941">
        <v>0</v>
      </c>
      <c r="AR2941">
        <v>0</v>
      </c>
      <c r="AS2941">
        <v>0</v>
      </c>
      <c r="AT2941">
        <v>1</v>
      </c>
      <c r="AU2941">
        <v>0</v>
      </c>
      <c r="AV2941">
        <v>0</v>
      </c>
      <c r="AW2941">
        <v>0</v>
      </c>
      <c r="AX2941">
        <v>1</v>
      </c>
    </row>
    <row r="2942" spans="1:50" x14ac:dyDescent="0.25">
      <c r="A2942" s="36">
        <v>2901175</v>
      </c>
      <c r="B2942" s="36">
        <v>80617</v>
      </c>
      <c r="C2942" t="s">
        <v>64</v>
      </c>
      <c r="D2942">
        <v>66</v>
      </c>
      <c r="E2942">
        <v>4136</v>
      </c>
      <c r="F2942" s="1">
        <v>39923</v>
      </c>
      <c r="G2942" s="1">
        <v>39924</v>
      </c>
      <c r="H2942">
        <v>4</v>
      </c>
      <c r="I2942">
        <v>2009</v>
      </c>
      <c r="J2942">
        <v>19</v>
      </c>
      <c r="K2942">
        <v>123.2</v>
      </c>
      <c r="L2942" t="s">
        <v>1769</v>
      </c>
      <c r="M2942" t="s">
        <v>1789</v>
      </c>
      <c r="N2942" s="1">
        <v>41974</v>
      </c>
      <c r="O2942">
        <v>27.509</v>
      </c>
      <c r="P2942">
        <v>156.375</v>
      </c>
      <c r="Q2942" t="s">
        <v>3</v>
      </c>
      <c r="R2942" t="s">
        <v>721</v>
      </c>
      <c r="S2942" t="s">
        <v>722</v>
      </c>
      <c r="T2942" t="s">
        <v>42</v>
      </c>
      <c r="U2942" t="s">
        <v>89</v>
      </c>
      <c r="V2942">
        <v>2051.4461999999999</v>
      </c>
      <c r="W2942">
        <v>0.57999999999999996</v>
      </c>
      <c r="X2942">
        <v>1</v>
      </c>
      <c r="Y2942">
        <v>203</v>
      </c>
      <c r="Z2942">
        <v>157</v>
      </c>
      <c r="AA2942">
        <v>0</v>
      </c>
      <c r="AB2942">
        <v>0</v>
      </c>
      <c r="AC2942">
        <v>240</v>
      </c>
      <c r="AD2942">
        <v>1000</v>
      </c>
      <c r="AE2942">
        <v>2000</v>
      </c>
      <c r="AF2942">
        <v>0</v>
      </c>
      <c r="AG2942">
        <v>0</v>
      </c>
      <c r="AH2942">
        <v>0</v>
      </c>
      <c r="AI2942">
        <v>0</v>
      </c>
      <c r="AJ2942">
        <v>0</v>
      </c>
      <c r="AK2942">
        <v>0</v>
      </c>
      <c r="AL2942">
        <v>0</v>
      </c>
      <c r="AM2942">
        <v>0</v>
      </c>
      <c r="AN2942">
        <v>0</v>
      </c>
      <c r="AO2942">
        <v>0</v>
      </c>
      <c r="AP2942">
        <v>0</v>
      </c>
      <c r="AQ2942">
        <v>0</v>
      </c>
      <c r="AR2942">
        <v>0</v>
      </c>
      <c r="AS2942">
        <v>0</v>
      </c>
      <c r="AT2942">
        <v>0</v>
      </c>
      <c r="AU2942">
        <v>0</v>
      </c>
      <c r="AV2942">
        <v>0</v>
      </c>
      <c r="AW2942">
        <v>0</v>
      </c>
      <c r="AX2942">
        <v>1</v>
      </c>
    </row>
    <row r="2943" spans="1:50" x14ac:dyDescent="0.25">
      <c r="A2943" s="36">
        <v>2901176</v>
      </c>
      <c r="B2943" s="36">
        <v>80618</v>
      </c>
      <c r="C2943" t="s">
        <v>64</v>
      </c>
      <c r="D2943">
        <v>67</v>
      </c>
      <c r="E2943">
        <v>4137</v>
      </c>
      <c r="F2943" s="1">
        <v>39923</v>
      </c>
      <c r="G2943" s="1">
        <v>39924</v>
      </c>
      <c r="H2943">
        <v>4</v>
      </c>
      <c r="I2943">
        <v>2009</v>
      </c>
      <c r="J2943">
        <v>20.998000000000001</v>
      </c>
      <c r="K2943">
        <v>123.455</v>
      </c>
      <c r="L2943" t="s">
        <v>1769</v>
      </c>
      <c r="M2943" t="s">
        <v>1789</v>
      </c>
      <c r="N2943" s="1">
        <v>41974</v>
      </c>
      <c r="O2943">
        <v>20.512799999999999</v>
      </c>
      <c r="P2943">
        <v>121.3617</v>
      </c>
      <c r="Q2943" t="s">
        <v>3</v>
      </c>
      <c r="R2943" t="s">
        <v>721</v>
      </c>
      <c r="S2943" t="s">
        <v>722</v>
      </c>
      <c r="T2943" t="s">
        <v>42</v>
      </c>
      <c r="U2943" t="s">
        <v>89</v>
      </c>
      <c r="V2943">
        <v>2051.0428999999999</v>
      </c>
      <c r="W2943">
        <v>0.57999999999999996</v>
      </c>
      <c r="X2943">
        <v>1</v>
      </c>
      <c r="Y2943">
        <v>204</v>
      </c>
      <c r="Z2943">
        <v>160</v>
      </c>
      <c r="AA2943">
        <v>0</v>
      </c>
      <c r="AB2943">
        <v>0</v>
      </c>
      <c r="AC2943">
        <v>240</v>
      </c>
      <c r="AD2943">
        <v>1000</v>
      </c>
      <c r="AE2943">
        <v>2000</v>
      </c>
      <c r="AF2943">
        <v>0</v>
      </c>
      <c r="AG2943">
        <v>0</v>
      </c>
      <c r="AH2943">
        <v>0</v>
      </c>
      <c r="AI2943">
        <v>0</v>
      </c>
      <c r="AJ2943">
        <v>0</v>
      </c>
      <c r="AK2943">
        <v>0</v>
      </c>
      <c r="AL2943">
        <v>0</v>
      </c>
      <c r="AM2943">
        <v>0</v>
      </c>
      <c r="AN2943">
        <v>0</v>
      </c>
      <c r="AO2943">
        <v>0</v>
      </c>
      <c r="AP2943">
        <v>0</v>
      </c>
      <c r="AQ2943">
        <v>0</v>
      </c>
      <c r="AR2943">
        <v>0</v>
      </c>
      <c r="AS2943">
        <v>0</v>
      </c>
      <c r="AT2943">
        <v>0</v>
      </c>
      <c r="AU2943">
        <v>0</v>
      </c>
      <c r="AV2943">
        <v>0</v>
      </c>
      <c r="AW2943">
        <v>0</v>
      </c>
      <c r="AX2943">
        <v>1</v>
      </c>
    </row>
    <row r="2944" spans="1:50" x14ac:dyDescent="0.25">
      <c r="A2944" s="36">
        <v>6900778</v>
      </c>
      <c r="B2944" s="36">
        <v>51989</v>
      </c>
      <c r="C2944" t="s">
        <v>64</v>
      </c>
      <c r="D2944" t="s">
        <v>573</v>
      </c>
      <c r="E2944">
        <v>4803</v>
      </c>
      <c r="F2944" s="1">
        <v>40602</v>
      </c>
      <c r="G2944" s="1">
        <v>40604</v>
      </c>
      <c r="H2944">
        <v>2</v>
      </c>
      <c r="I2944">
        <v>2011</v>
      </c>
      <c r="J2944">
        <v>24.504999999999999</v>
      </c>
      <c r="K2944">
        <v>-63.832999999999998</v>
      </c>
      <c r="L2944" t="s">
        <v>1790</v>
      </c>
      <c r="M2944" t="s">
        <v>1046</v>
      </c>
      <c r="N2944" s="1">
        <v>41954</v>
      </c>
      <c r="O2944">
        <v>27.914100000000001</v>
      </c>
      <c r="P2944">
        <v>-62.263199999999998</v>
      </c>
      <c r="Q2944" t="s">
        <v>3</v>
      </c>
      <c r="R2944" t="s">
        <v>1047</v>
      </c>
      <c r="S2944" t="s">
        <v>1048</v>
      </c>
      <c r="T2944" t="s">
        <v>47</v>
      </c>
      <c r="U2944" t="s">
        <v>1049</v>
      </c>
      <c r="V2944">
        <v>1351.2444</v>
      </c>
      <c r="W2944">
        <v>0.78</v>
      </c>
      <c r="X2944">
        <v>1</v>
      </c>
      <c r="Y2944">
        <v>131</v>
      </c>
      <c r="Z2944">
        <v>0</v>
      </c>
      <c r="AA2944">
        <v>0</v>
      </c>
      <c r="AB2944">
        <v>0</v>
      </c>
      <c r="AC2944">
        <v>240</v>
      </c>
      <c r="AD2944">
        <v>1000</v>
      </c>
      <c r="AE2944">
        <v>2000</v>
      </c>
      <c r="AF2944">
        <v>0</v>
      </c>
      <c r="AG2944">
        <v>0</v>
      </c>
      <c r="AH2944">
        <v>0</v>
      </c>
      <c r="AI2944">
        <v>0</v>
      </c>
      <c r="AJ2944">
        <v>0</v>
      </c>
      <c r="AK2944">
        <v>0</v>
      </c>
      <c r="AL2944">
        <v>0</v>
      </c>
      <c r="AM2944">
        <v>0</v>
      </c>
      <c r="AN2944">
        <v>0</v>
      </c>
      <c r="AO2944">
        <v>0</v>
      </c>
      <c r="AP2944">
        <v>0</v>
      </c>
      <c r="AQ2944">
        <v>0</v>
      </c>
      <c r="AR2944">
        <v>0</v>
      </c>
      <c r="AS2944">
        <v>0</v>
      </c>
      <c r="AT2944">
        <v>1</v>
      </c>
      <c r="AU2944">
        <v>0</v>
      </c>
      <c r="AV2944">
        <v>0</v>
      </c>
      <c r="AW2944">
        <v>0</v>
      </c>
      <c r="AX2944">
        <v>1</v>
      </c>
    </row>
    <row r="2945" spans="1:50" x14ac:dyDescent="0.25">
      <c r="A2945" s="36">
        <v>6900775</v>
      </c>
      <c r="B2945" s="36">
        <v>51986</v>
      </c>
      <c r="C2945" t="s">
        <v>64</v>
      </c>
      <c r="D2945" t="s">
        <v>573</v>
      </c>
      <c r="E2945">
        <v>4800</v>
      </c>
      <c r="F2945" s="1">
        <v>40597</v>
      </c>
      <c r="G2945" s="1">
        <v>40598</v>
      </c>
      <c r="H2945">
        <v>2</v>
      </c>
      <c r="I2945">
        <v>2011</v>
      </c>
      <c r="J2945">
        <v>24.501000000000001</v>
      </c>
      <c r="K2945">
        <v>-55.26</v>
      </c>
      <c r="L2945" t="s">
        <v>1790</v>
      </c>
      <c r="M2945" t="s">
        <v>1046</v>
      </c>
      <c r="N2945" s="1">
        <v>41969</v>
      </c>
      <c r="O2945">
        <v>18.694299999999998</v>
      </c>
      <c r="P2945">
        <v>-62.697000000000003</v>
      </c>
      <c r="Q2945" t="s">
        <v>3</v>
      </c>
      <c r="R2945" t="s">
        <v>1047</v>
      </c>
      <c r="S2945" t="s">
        <v>1048</v>
      </c>
      <c r="T2945" t="s">
        <v>47</v>
      </c>
      <c r="U2945" t="s">
        <v>1049</v>
      </c>
      <c r="V2945">
        <v>1372.0531000000001</v>
      </c>
      <c r="W2945">
        <v>0.78</v>
      </c>
      <c r="X2945">
        <v>1</v>
      </c>
      <c r="Y2945">
        <v>132</v>
      </c>
      <c r="Z2945">
        <v>0</v>
      </c>
      <c r="AA2945">
        <v>0</v>
      </c>
      <c r="AB2945">
        <v>0</v>
      </c>
      <c r="AC2945">
        <v>240</v>
      </c>
      <c r="AD2945">
        <v>1000</v>
      </c>
      <c r="AE2945">
        <v>2000</v>
      </c>
      <c r="AF2945">
        <v>0</v>
      </c>
      <c r="AG2945">
        <v>0</v>
      </c>
      <c r="AH2945">
        <v>0</v>
      </c>
      <c r="AI2945">
        <v>0</v>
      </c>
      <c r="AJ2945">
        <v>0</v>
      </c>
      <c r="AK2945">
        <v>0</v>
      </c>
      <c r="AL2945">
        <v>0</v>
      </c>
      <c r="AM2945">
        <v>0</v>
      </c>
      <c r="AN2945">
        <v>0</v>
      </c>
      <c r="AO2945">
        <v>0</v>
      </c>
      <c r="AP2945">
        <v>0</v>
      </c>
      <c r="AQ2945">
        <v>0</v>
      </c>
      <c r="AR2945">
        <v>0</v>
      </c>
      <c r="AS2945">
        <v>0</v>
      </c>
      <c r="AT2945">
        <v>1</v>
      </c>
      <c r="AU2945">
        <v>0</v>
      </c>
      <c r="AV2945">
        <v>0</v>
      </c>
      <c r="AW2945">
        <v>0</v>
      </c>
      <c r="AX2945">
        <v>1</v>
      </c>
    </row>
    <row r="2946" spans="1:50" x14ac:dyDescent="0.25">
      <c r="A2946" s="36">
        <v>6900773</v>
      </c>
      <c r="B2946" s="36">
        <v>51984</v>
      </c>
      <c r="C2946" t="s">
        <v>64</v>
      </c>
      <c r="D2946" t="s">
        <v>573</v>
      </c>
      <c r="E2946">
        <v>4798</v>
      </c>
      <c r="F2946" s="1">
        <v>40589</v>
      </c>
      <c r="G2946" s="1">
        <v>40589</v>
      </c>
      <c r="H2946">
        <v>2</v>
      </c>
      <c r="I2946">
        <v>2011</v>
      </c>
      <c r="J2946">
        <v>24.501000000000001</v>
      </c>
      <c r="K2946">
        <v>-40.387</v>
      </c>
      <c r="L2946" t="s">
        <v>1790</v>
      </c>
      <c r="M2946" t="s">
        <v>1046</v>
      </c>
      <c r="N2946" s="1">
        <v>41970</v>
      </c>
      <c r="O2946">
        <v>26.8248</v>
      </c>
      <c r="P2946">
        <v>-39.238300000000002</v>
      </c>
      <c r="Q2946" t="s">
        <v>3</v>
      </c>
      <c r="R2946" t="s">
        <v>1047</v>
      </c>
      <c r="S2946" t="s">
        <v>1048</v>
      </c>
      <c r="T2946" t="s">
        <v>47</v>
      </c>
      <c r="U2946" t="s">
        <v>1049</v>
      </c>
      <c r="V2946">
        <v>1381.2184999999999</v>
      </c>
      <c r="W2946">
        <v>0.78</v>
      </c>
      <c r="X2946">
        <v>1</v>
      </c>
      <c r="Y2946">
        <v>139</v>
      </c>
      <c r="Z2946">
        <v>0</v>
      </c>
      <c r="AA2946">
        <v>0</v>
      </c>
      <c r="AB2946">
        <v>0</v>
      </c>
      <c r="AC2946">
        <v>240</v>
      </c>
      <c r="AD2946">
        <v>1000</v>
      </c>
      <c r="AE2946">
        <v>2000</v>
      </c>
      <c r="AF2946">
        <v>0</v>
      </c>
      <c r="AG2946">
        <v>0</v>
      </c>
      <c r="AH2946">
        <v>0</v>
      </c>
      <c r="AI2946">
        <v>0</v>
      </c>
      <c r="AJ2946">
        <v>0</v>
      </c>
      <c r="AK2946">
        <v>0</v>
      </c>
      <c r="AL2946">
        <v>0</v>
      </c>
      <c r="AM2946">
        <v>0</v>
      </c>
      <c r="AN2946">
        <v>0</v>
      </c>
      <c r="AO2946">
        <v>0</v>
      </c>
      <c r="AP2946">
        <v>0</v>
      </c>
      <c r="AQ2946">
        <v>0</v>
      </c>
      <c r="AR2946">
        <v>0</v>
      </c>
      <c r="AS2946">
        <v>0</v>
      </c>
      <c r="AT2946">
        <v>1</v>
      </c>
      <c r="AU2946">
        <v>0</v>
      </c>
      <c r="AV2946">
        <v>0</v>
      </c>
      <c r="AW2946">
        <v>0</v>
      </c>
      <c r="AX2946">
        <v>1</v>
      </c>
    </row>
    <row r="2947" spans="1:50" x14ac:dyDescent="0.25">
      <c r="A2947" s="36">
        <v>6900771</v>
      </c>
      <c r="B2947" s="36">
        <v>88350</v>
      </c>
      <c r="C2947" t="s">
        <v>64</v>
      </c>
      <c r="D2947" t="s">
        <v>573</v>
      </c>
      <c r="E2947">
        <v>4406</v>
      </c>
      <c r="F2947" s="1">
        <v>40522</v>
      </c>
      <c r="G2947" s="1">
        <v>40584</v>
      </c>
      <c r="H2947">
        <v>12</v>
      </c>
      <c r="I2947">
        <v>2010</v>
      </c>
      <c r="J2947">
        <v>24.501000000000001</v>
      </c>
      <c r="K2947">
        <v>-37.584000000000003</v>
      </c>
      <c r="L2947" t="s">
        <v>1790</v>
      </c>
      <c r="M2947" t="s">
        <v>1046</v>
      </c>
      <c r="N2947" s="1">
        <v>41975</v>
      </c>
      <c r="O2947">
        <v>24.962800000000001</v>
      </c>
      <c r="P2947">
        <v>-28.870699999999999</v>
      </c>
      <c r="Q2947" t="s">
        <v>3</v>
      </c>
      <c r="R2947" t="s">
        <v>1047</v>
      </c>
      <c r="S2947" t="s">
        <v>1048</v>
      </c>
      <c r="T2947" t="s">
        <v>47</v>
      </c>
      <c r="U2947" t="s">
        <v>1049</v>
      </c>
      <c r="V2947">
        <v>1453.0489</v>
      </c>
      <c r="W2947">
        <v>0.78</v>
      </c>
      <c r="X2947">
        <v>1</v>
      </c>
      <c r="Y2947">
        <v>140</v>
      </c>
      <c r="Z2947">
        <v>0</v>
      </c>
      <c r="AA2947">
        <v>0</v>
      </c>
      <c r="AB2947">
        <v>0</v>
      </c>
      <c r="AC2947">
        <v>240</v>
      </c>
      <c r="AD2947">
        <v>1000</v>
      </c>
      <c r="AE2947">
        <v>2000</v>
      </c>
      <c r="AF2947">
        <v>0</v>
      </c>
      <c r="AG2947">
        <v>0</v>
      </c>
      <c r="AH2947">
        <v>0</v>
      </c>
      <c r="AI2947">
        <v>0</v>
      </c>
      <c r="AJ2947">
        <v>0</v>
      </c>
      <c r="AK2947">
        <v>0</v>
      </c>
      <c r="AL2947">
        <v>0</v>
      </c>
      <c r="AM2947">
        <v>0</v>
      </c>
      <c r="AN2947">
        <v>0</v>
      </c>
      <c r="AO2947">
        <v>0</v>
      </c>
      <c r="AP2947">
        <v>0</v>
      </c>
      <c r="AQ2947">
        <v>0</v>
      </c>
      <c r="AR2947">
        <v>0</v>
      </c>
      <c r="AS2947">
        <v>0</v>
      </c>
      <c r="AT2947">
        <v>1</v>
      </c>
      <c r="AU2947">
        <v>0</v>
      </c>
      <c r="AV2947">
        <v>0</v>
      </c>
      <c r="AW2947">
        <v>0</v>
      </c>
      <c r="AX2947">
        <v>1</v>
      </c>
    </row>
    <row r="2948" spans="1:50" x14ac:dyDescent="0.25">
      <c r="A2948" s="36">
        <v>6900770</v>
      </c>
      <c r="B2948" s="36">
        <v>88349</v>
      </c>
      <c r="C2948" t="s">
        <v>64</v>
      </c>
      <c r="D2948" t="s">
        <v>573</v>
      </c>
      <c r="E2948">
        <v>4405</v>
      </c>
      <c r="F2948" s="1">
        <v>40581</v>
      </c>
      <c r="G2948" s="1">
        <v>40581</v>
      </c>
      <c r="H2948">
        <v>2</v>
      </c>
      <c r="I2948">
        <v>2011</v>
      </c>
      <c r="J2948">
        <v>24.501000000000001</v>
      </c>
      <c r="K2948">
        <v>-29.582999999999998</v>
      </c>
      <c r="L2948" t="s">
        <v>1790</v>
      </c>
      <c r="M2948" t="s">
        <v>1046</v>
      </c>
      <c r="N2948" s="1">
        <v>41953</v>
      </c>
      <c r="O2948">
        <v>25.367100000000001</v>
      </c>
      <c r="P2948">
        <v>-32.694200000000002</v>
      </c>
      <c r="Q2948" t="s">
        <v>3</v>
      </c>
      <c r="R2948" t="s">
        <v>1047</v>
      </c>
      <c r="S2948" t="s">
        <v>1048</v>
      </c>
      <c r="T2948" t="s">
        <v>47</v>
      </c>
      <c r="U2948" t="s">
        <v>1049</v>
      </c>
      <c r="V2948">
        <v>1371.2603999999999</v>
      </c>
      <c r="W2948">
        <v>0.78</v>
      </c>
      <c r="X2948">
        <v>1</v>
      </c>
      <c r="Y2948">
        <v>138</v>
      </c>
      <c r="Z2948">
        <v>0</v>
      </c>
      <c r="AA2948">
        <v>0</v>
      </c>
      <c r="AB2948">
        <v>0</v>
      </c>
      <c r="AC2948">
        <v>240</v>
      </c>
      <c r="AD2948">
        <v>1000</v>
      </c>
      <c r="AE2948">
        <v>2000</v>
      </c>
      <c r="AF2948">
        <v>0</v>
      </c>
      <c r="AG2948">
        <v>0</v>
      </c>
      <c r="AH2948">
        <v>0</v>
      </c>
      <c r="AI2948">
        <v>0</v>
      </c>
      <c r="AJ2948">
        <v>0</v>
      </c>
      <c r="AK2948">
        <v>0</v>
      </c>
      <c r="AL2948">
        <v>0</v>
      </c>
      <c r="AM2948">
        <v>0</v>
      </c>
      <c r="AN2948">
        <v>0</v>
      </c>
      <c r="AO2948">
        <v>0</v>
      </c>
      <c r="AP2948">
        <v>0</v>
      </c>
      <c r="AQ2948">
        <v>0</v>
      </c>
      <c r="AR2948">
        <v>0</v>
      </c>
      <c r="AS2948">
        <v>0</v>
      </c>
      <c r="AT2948">
        <v>0</v>
      </c>
      <c r="AU2948">
        <v>0</v>
      </c>
      <c r="AV2948">
        <v>0</v>
      </c>
      <c r="AW2948">
        <v>0</v>
      </c>
      <c r="AX2948">
        <v>1</v>
      </c>
    </row>
    <row r="2949" spans="1:50" x14ac:dyDescent="0.25">
      <c r="A2949" s="36">
        <v>6900765</v>
      </c>
      <c r="B2949" s="36">
        <v>88344</v>
      </c>
      <c r="C2949" t="s">
        <v>64</v>
      </c>
      <c r="D2949" t="s">
        <v>573</v>
      </c>
      <c r="E2949">
        <v>4400</v>
      </c>
      <c r="F2949" s="1">
        <v>40577</v>
      </c>
      <c r="G2949" s="1">
        <v>40577</v>
      </c>
      <c r="H2949">
        <v>2</v>
      </c>
      <c r="I2949">
        <v>2011</v>
      </c>
      <c r="J2949">
        <v>24.824999999999999</v>
      </c>
      <c r="K2949">
        <v>-22.47</v>
      </c>
      <c r="L2949" t="s">
        <v>1790</v>
      </c>
      <c r="M2949" t="s">
        <v>1046</v>
      </c>
      <c r="N2949" s="1">
        <v>41968</v>
      </c>
      <c r="O2949">
        <v>20.194500000000001</v>
      </c>
      <c r="P2949">
        <v>-33.737900000000003</v>
      </c>
      <c r="Q2949" t="s">
        <v>3</v>
      </c>
      <c r="R2949" t="s">
        <v>1047</v>
      </c>
      <c r="S2949" t="s">
        <v>1048</v>
      </c>
      <c r="T2949" t="s">
        <v>47</v>
      </c>
      <c r="U2949" t="s">
        <v>1049</v>
      </c>
      <c r="V2949">
        <v>1391.2637</v>
      </c>
      <c r="W2949">
        <v>0.78</v>
      </c>
      <c r="X2949">
        <v>1</v>
      </c>
      <c r="Y2949">
        <v>134</v>
      </c>
      <c r="Z2949">
        <v>0</v>
      </c>
      <c r="AA2949">
        <v>0</v>
      </c>
      <c r="AB2949">
        <v>0</v>
      </c>
      <c r="AC2949">
        <v>240</v>
      </c>
      <c r="AD2949">
        <v>1000</v>
      </c>
      <c r="AE2949">
        <v>2000</v>
      </c>
      <c r="AF2949">
        <v>0</v>
      </c>
      <c r="AG2949">
        <v>0</v>
      </c>
      <c r="AH2949">
        <v>0</v>
      </c>
      <c r="AI2949">
        <v>0</v>
      </c>
      <c r="AJ2949">
        <v>0</v>
      </c>
      <c r="AK2949">
        <v>0</v>
      </c>
      <c r="AL2949">
        <v>0</v>
      </c>
      <c r="AM2949">
        <v>0</v>
      </c>
      <c r="AN2949">
        <v>0</v>
      </c>
      <c r="AO2949">
        <v>0</v>
      </c>
      <c r="AP2949">
        <v>0</v>
      </c>
      <c r="AQ2949">
        <v>0</v>
      </c>
      <c r="AR2949">
        <v>0</v>
      </c>
      <c r="AS2949">
        <v>0</v>
      </c>
      <c r="AT2949">
        <v>1</v>
      </c>
      <c r="AU2949">
        <v>0</v>
      </c>
      <c r="AV2949">
        <v>0</v>
      </c>
      <c r="AW2949">
        <v>0</v>
      </c>
      <c r="AX2949">
        <v>1</v>
      </c>
    </row>
    <row r="2950" spans="1:50" x14ac:dyDescent="0.25">
      <c r="A2950" s="36">
        <v>6901001</v>
      </c>
      <c r="B2950" s="36">
        <v>44905</v>
      </c>
      <c r="C2950" t="s">
        <v>64</v>
      </c>
      <c r="D2950" t="s">
        <v>573</v>
      </c>
      <c r="E2950" t="s">
        <v>1791</v>
      </c>
      <c r="F2950" s="1">
        <v>41110</v>
      </c>
      <c r="G2950" s="1">
        <v>41113</v>
      </c>
      <c r="H2950">
        <v>7</v>
      </c>
      <c r="I2950">
        <v>2012</v>
      </c>
      <c r="J2950">
        <v>53.688299999999998</v>
      </c>
      <c r="K2950">
        <v>-49.433500000000002</v>
      </c>
      <c r="L2950" t="s">
        <v>1790</v>
      </c>
      <c r="M2950" t="s">
        <v>1792</v>
      </c>
      <c r="N2950" s="1">
        <v>41972</v>
      </c>
      <c r="O2950">
        <v>50.290700000000001</v>
      </c>
      <c r="P2950">
        <v>-36.073599999999999</v>
      </c>
      <c r="Q2950" t="s">
        <v>9</v>
      </c>
      <c r="R2950" t="s">
        <v>645</v>
      </c>
      <c r="S2950" t="s">
        <v>646</v>
      </c>
      <c r="T2950" t="s">
        <v>11</v>
      </c>
      <c r="U2950" t="s">
        <v>10</v>
      </c>
      <c r="V2950">
        <v>861.71190000000001</v>
      </c>
      <c r="W2950">
        <v>0.85</v>
      </c>
      <c r="X2950">
        <v>1</v>
      </c>
      <c r="Y2950">
        <v>88</v>
      </c>
      <c r="Z2950">
        <v>0</v>
      </c>
      <c r="AA2950">
        <v>0</v>
      </c>
      <c r="AB2950">
        <v>0</v>
      </c>
      <c r="AC2950">
        <v>240</v>
      </c>
      <c r="AD2950">
        <v>1000</v>
      </c>
      <c r="AE2950">
        <v>2000</v>
      </c>
      <c r="AF2950">
        <v>0</v>
      </c>
      <c r="AG2950">
        <v>0</v>
      </c>
      <c r="AH2950">
        <v>0</v>
      </c>
      <c r="AI2950">
        <v>0</v>
      </c>
      <c r="AJ2950">
        <v>0</v>
      </c>
      <c r="AK2950">
        <v>0</v>
      </c>
      <c r="AL2950">
        <v>0</v>
      </c>
      <c r="AM2950">
        <v>0</v>
      </c>
      <c r="AN2950">
        <v>0</v>
      </c>
      <c r="AO2950">
        <v>0</v>
      </c>
      <c r="AP2950">
        <v>0</v>
      </c>
      <c r="AQ2950">
        <v>0</v>
      </c>
      <c r="AR2950">
        <v>0</v>
      </c>
      <c r="AS2950">
        <v>0</v>
      </c>
      <c r="AT2950">
        <v>1</v>
      </c>
      <c r="AU2950">
        <v>0</v>
      </c>
      <c r="AV2950">
        <v>0</v>
      </c>
      <c r="AW2950">
        <v>0</v>
      </c>
      <c r="AX2950">
        <v>1</v>
      </c>
    </row>
    <row r="2951" spans="1:50" x14ac:dyDescent="0.25">
      <c r="A2951" s="36">
        <v>6901030</v>
      </c>
      <c r="B2951" s="36">
        <v>117945</v>
      </c>
      <c r="C2951" t="s">
        <v>64</v>
      </c>
      <c r="D2951" t="s">
        <v>573</v>
      </c>
      <c r="E2951" t="s">
        <v>1793</v>
      </c>
      <c r="F2951" s="1">
        <v>41105</v>
      </c>
      <c r="G2951" s="1">
        <v>41107</v>
      </c>
      <c r="H2951">
        <v>7</v>
      </c>
      <c r="I2951">
        <v>2012</v>
      </c>
      <c r="J2951">
        <v>59.621000000000002</v>
      </c>
      <c r="K2951">
        <v>-39.954300000000003</v>
      </c>
      <c r="L2951" t="s">
        <v>1790</v>
      </c>
      <c r="M2951" t="s">
        <v>1792</v>
      </c>
      <c r="N2951" s="1">
        <v>41967</v>
      </c>
      <c r="O2951">
        <v>58.323300000000003</v>
      </c>
      <c r="P2951">
        <v>-50.997</v>
      </c>
      <c r="Q2951" t="s">
        <v>31</v>
      </c>
      <c r="R2951" t="s">
        <v>645</v>
      </c>
      <c r="S2951" t="s">
        <v>646</v>
      </c>
      <c r="T2951" t="s">
        <v>11</v>
      </c>
      <c r="U2951" t="s">
        <v>10</v>
      </c>
      <c r="V2951">
        <v>861.4452</v>
      </c>
      <c r="W2951">
        <v>0.85</v>
      </c>
      <c r="X2951">
        <v>1</v>
      </c>
      <c r="Y2951">
        <v>88</v>
      </c>
      <c r="Z2951">
        <v>0</v>
      </c>
      <c r="AA2951">
        <v>0</v>
      </c>
      <c r="AB2951">
        <v>0</v>
      </c>
      <c r="AC2951">
        <v>240</v>
      </c>
      <c r="AD2951">
        <v>1000</v>
      </c>
      <c r="AE2951">
        <v>2000</v>
      </c>
      <c r="AF2951">
        <v>1</v>
      </c>
      <c r="AG2951">
        <v>0</v>
      </c>
      <c r="AH2951">
        <v>0</v>
      </c>
      <c r="AI2951">
        <v>0</v>
      </c>
      <c r="AJ2951">
        <v>0</v>
      </c>
      <c r="AK2951">
        <v>0</v>
      </c>
      <c r="AL2951">
        <v>0</v>
      </c>
      <c r="AM2951">
        <v>0</v>
      </c>
      <c r="AN2951">
        <v>0</v>
      </c>
      <c r="AO2951">
        <v>0</v>
      </c>
      <c r="AP2951">
        <v>0</v>
      </c>
      <c r="AQ2951">
        <v>0</v>
      </c>
      <c r="AR2951">
        <v>0</v>
      </c>
      <c r="AS2951">
        <v>0</v>
      </c>
      <c r="AT2951">
        <v>1</v>
      </c>
      <c r="AU2951">
        <v>0</v>
      </c>
      <c r="AV2951">
        <v>0</v>
      </c>
      <c r="AW2951">
        <v>0</v>
      </c>
      <c r="AX2951">
        <v>1</v>
      </c>
    </row>
    <row r="2952" spans="1:50" x14ac:dyDescent="0.25">
      <c r="A2952" s="36">
        <v>6901027</v>
      </c>
      <c r="B2952" s="36">
        <v>117942</v>
      </c>
      <c r="C2952" t="s">
        <v>64</v>
      </c>
      <c r="D2952" t="s">
        <v>573</v>
      </c>
      <c r="E2952" t="s">
        <v>1794</v>
      </c>
      <c r="F2952" s="1">
        <v>41102</v>
      </c>
      <c r="G2952" s="1">
        <v>41107</v>
      </c>
      <c r="H2952">
        <v>7</v>
      </c>
      <c r="I2952">
        <v>2012</v>
      </c>
      <c r="J2952">
        <v>59.404699999999998</v>
      </c>
      <c r="K2952">
        <v>-30.101700000000001</v>
      </c>
      <c r="L2952" t="s">
        <v>1790</v>
      </c>
      <c r="M2952" t="s">
        <v>1792</v>
      </c>
      <c r="N2952" s="1">
        <v>41975</v>
      </c>
      <c r="O2952">
        <v>54.4435</v>
      </c>
      <c r="P2952">
        <v>-37.624699999999997</v>
      </c>
      <c r="Q2952" t="s">
        <v>31</v>
      </c>
      <c r="R2952" t="s">
        <v>645</v>
      </c>
      <c r="S2952" t="s">
        <v>646</v>
      </c>
      <c r="T2952" t="s">
        <v>11</v>
      </c>
      <c r="U2952" t="s">
        <v>10</v>
      </c>
      <c r="V2952">
        <v>872.29449999999997</v>
      </c>
      <c r="W2952">
        <v>0.85</v>
      </c>
      <c r="X2952">
        <v>1</v>
      </c>
      <c r="Y2952">
        <v>89</v>
      </c>
      <c r="Z2952">
        <v>0</v>
      </c>
      <c r="AA2952">
        <v>0</v>
      </c>
      <c r="AB2952">
        <v>0</v>
      </c>
      <c r="AC2952">
        <v>240</v>
      </c>
      <c r="AD2952">
        <v>1000</v>
      </c>
      <c r="AE2952">
        <v>2000</v>
      </c>
      <c r="AF2952">
        <v>1</v>
      </c>
      <c r="AG2952">
        <v>0</v>
      </c>
      <c r="AH2952">
        <v>0</v>
      </c>
      <c r="AI2952">
        <v>0</v>
      </c>
      <c r="AJ2952">
        <v>0</v>
      </c>
      <c r="AK2952">
        <v>0</v>
      </c>
      <c r="AL2952">
        <v>0</v>
      </c>
      <c r="AM2952">
        <v>0</v>
      </c>
      <c r="AN2952">
        <v>0</v>
      </c>
      <c r="AO2952">
        <v>0</v>
      </c>
      <c r="AP2952">
        <v>0</v>
      </c>
      <c r="AQ2952">
        <v>0</v>
      </c>
      <c r="AR2952">
        <v>0</v>
      </c>
      <c r="AS2952">
        <v>0</v>
      </c>
      <c r="AT2952">
        <v>1</v>
      </c>
      <c r="AU2952">
        <v>0</v>
      </c>
      <c r="AV2952">
        <v>0</v>
      </c>
      <c r="AW2952">
        <v>0</v>
      </c>
      <c r="AX2952">
        <v>1</v>
      </c>
    </row>
    <row r="2953" spans="1:50" x14ac:dyDescent="0.25">
      <c r="A2953" s="36">
        <v>6901026</v>
      </c>
      <c r="B2953" s="36">
        <v>117941</v>
      </c>
      <c r="C2953" t="s">
        <v>64</v>
      </c>
      <c r="D2953" t="s">
        <v>573</v>
      </c>
      <c r="E2953" t="s">
        <v>1795</v>
      </c>
      <c r="F2953" s="1">
        <v>41102</v>
      </c>
      <c r="G2953" s="1">
        <v>41107</v>
      </c>
      <c r="H2953">
        <v>7</v>
      </c>
      <c r="I2953">
        <v>2012</v>
      </c>
      <c r="J2953">
        <v>57.671500000000002</v>
      </c>
      <c r="K2953">
        <v>-28.725000000000001</v>
      </c>
      <c r="L2953" t="s">
        <v>1790</v>
      </c>
      <c r="M2953" t="s">
        <v>1792</v>
      </c>
      <c r="N2953" s="1">
        <v>41974</v>
      </c>
      <c r="O2953">
        <v>60.075600000000001</v>
      </c>
      <c r="P2953">
        <v>-35.518999999999998</v>
      </c>
      <c r="Q2953" t="s">
        <v>31</v>
      </c>
      <c r="R2953" t="s">
        <v>645</v>
      </c>
      <c r="S2953" t="s">
        <v>646</v>
      </c>
      <c r="T2953" t="s">
        <v>11</v>
      </c>
      <c r="U2953" t="s">
        <v>10</v>
      </c>
      <c r="V2953">
        <v>871.94619999999998</v>
      </c>
      <c r="W2953">
        <v>0.85</v>
      </c>
      <c r="X2953">
        <v>1</v>
      </c>
      <c r="Y2953">
        <v>82</v>
      </c>
      <c r="Z2953">
        <v>0</v>
      </c>
      <c r="AA2953">
        <v>0</v>
      </c>
      <c r="AB2953">
        <v>0</v>
      </c>
      <c r="AC2953">
        <v>240</v>
      </c>
      <c r="AD2953">
        <v>1000</v>
      </c>
      <c r="AE2953">
        <v>2000</v>
      </c>
      <c r="AF2953">
        <v>1</v>
      </c>
      <c r="AG2953">
        <v>0</v>
      </c>
      <c r="AH2953">
        <v>0</v>
      </c>
      <c r="AI2953">
        <v>0</v>
      </c>
      <c r="AJ2953">
        <v>0</v>
      </c>
      <c r="AK2953">
        <v>0</v>
      </c>
      <c r="AL2953">
        <v>0</v>
      </c>
      <c r="AM2953">
        <v>0</v>
      </c>
      <c r="AN2953">
        <v>0</v>
      </c>
      <c r="AO2953">
        <v>0</v>
      </c>
      <c r="AP2953">
        <v>0</v>
      </c>
      <c r="AQ2953">
        <v>0</v>
      </c>
      <c r="AR2953">
        <v>0</v>
      </c>
      <c r="AS2953">
        <v>0</v>
      </c>
      <c r="AT2953">
        <v>1</v>
      </c>
      <c r="AU2953">
        <v>0</v>
      </c>
      <c r="AV2953">
        <v>0</v>
      </c>
      <c r="AW2953">
        <v>0</v>
      </c>
      <c r="AX2953">
        <v>1</v>
      </c>
    </row>
    <row r="2954" spans="1:50" x14ac:dyDescent="0.25">
      <c r="A2954" s="36">
        <v>6901025</v>
      </c>
      <c r="B2954" s="36">
        <v>117940</v>
      </c>
      <c r="C2954" t="s">
        <v>64</v>
      </c>
      <c r="D2954" t="s">
        <v>573</v>
      </c>
      <c r="E2954" t="s">
        <v>1796</v>
      </c>
      <c r="F2954" s="1">
        <v>41100</v>
      </c>
      <c r="G2954" s="1">
        <v>41248</v>
      </c>
      <c r="H2954">
        <v>7</v>
      </c>
      <c r="I2954">
        <v>2012</v>
      </c>
      <c r="J2954">
        <v>56.622300000000003</v>
      </c>
      <c r="K2954">
        <v>-27.574200000000001</v>
      </c>
      <c r="L2954" t="s">
        <v>1790</v>
      </c>
      <c r="M2954" t="s">
        <v>1792</v>
      </c>
      <c r="N2954" s="1">
        <v>41972</v>
      </c>
      <c r="O2954">
        <v>60.897100000000002</v>
      </c>
      <c r="P2954">
        <v>-27.7211</v>
      </c>
      <c r="Q2954" t="s">
        <v>31</v>
      </c>
      <c r="R2954" t="s">
        <v>645</v>
      </c>
      <c r="S2954" t="s">
        <v>646</v>
      </c>
      <c r="T2954" t="s">
        <v>11</v>
      </c>
      <c r="U2954" t="s">
        <v>10</v>
      </c>
      <c r="V2954">
        <v>871.59059999999999</v>
      </c>
      <c r="W2954">
        <v>0.85</v>
      </c>
      <c r="X2954">
        <v>1</v>
      </c>
      <c r="Y2954">
        <v>88</v>
      </c>
      <c r="Z2954">
        <v>0</v>
      </c>
      <c r="AA2954">
        <v>0</v>
      </c>
      <c r="AB2954">
        <v>0</v>
      </c>
      <c r="AC2954">
        <v>240</v>
      </c>
      <c r="AD2954">
        <v>1000</v>
      </c>
      <c r="AE2954">
        <v>2000</v>
      </c>
      <c r="AF2954">
        <v>1</v>
      </c>
      <c r="AG2954">
        <v>0</v>
      </c>
      <c r="AH2954">
        <v>0</v>
      </c>
      <c r="AI2954">
        <v>0</v>
      </c>
      <c r="AJ2954">
        <v>0</v>
      </c>
      <c r="AK2954">
        <v>0</v>
      </c>
      <c r="AL2954">
        <v>0</v>
      </c>
      <c r="AM2954">
        <v>0</v>
      </c>
      <c r="AN2954">
        <v>0</v>
      </c>
      <c r="AO2954">
        <v>0</v>
      </c>
      <c r="AP2954">
        <v>0</v>
      </c>
      <c r="AQ2954">
        <v>0</v>
      </c>
      <c r="AR2954">
        <v>0</v>
      </c>
      <c r="AS2954">
        <v>0</v>
      </c>
      <c r="AT2954">
        <v>0</v>
      </c>
      <c r="AU2954">
        <v>0</v>
      </c>
      <c r="AV2954">
        <v>0</v>
      </c>
      <c r="AW2954">
        <v>0</v>
      </c>
      <c r="AX2954">
        <v>1</v>
      </c>
    </row>
    <row r="2955" spans="1:50" x14ac:dyDescent="0.25">
      <c r="A2955" s="36">
        <v>6901023</v>
      </c>
      <c r="B2955" s="36">
        <v>112547</v>
      </c>
      <c r="C2955" t="s">
        <v>64</v>
      </c>
      <c r="D2955" t="s">
        <v>573</v>
      </c>
      <c r="E2955" t="s">
        <v>1797</v>
      </c>
      <c r="F2955" s="1">
        <v>41098</v>
      </c>
      <c r="G2955" s="1">
        <v>41248</v>
      </c>
      <c r="H2955">
        <v>7</v>
      </c>
      <c r="I2955">
        <v>2012</v>
      </c>
      <c r="J2955">
        <v>52.887700000000002</v>
      </c>
      <c r="K2955">
        <v>-24.654199999999999</v>
      </c>
      <c r="L2955" t="s">
        <v>1790</v>
      </c>
      <c r="M2955" t="s">
        <v>1792</v>
      </c>
      <c r="N2955" s="1">
        <v>41970</v>
      </c>
      <c r="O2955">
        <v>62.085299999999997</v>
      </c>
      <c r="P2955">
        <v>-16.025700000000001</v>
      </c>
      <c r="Q2955" t="s">
        <v>31</v>
      </c>
      <c r="R2955" t="s">
        <v>645</v>
      </c>
      <c r="S2955" t="s">
        <v>646</v>
      </c>
      <c r="T2955" t="s">
        <v>11</v>
      </c>
      <c r="U2955" t="s">
        <v>10</v>
      </c>
      <c r="V2955">
        <v>871.55809999999997</v>
      </c>
      <c r="W2955">
        <v>0.85</v>
      </c>
      <c r="X2955">
        <v>1</v>
      </c>
      <c r="Y2955">
        <v>83</v>
      </c>
      <c r="Z2955">
        <v>0</v>
      </c>
      <c r="AA2955">
        <v>0</v>
      </c>
      <c r="AB2955">
        <v>0</v>
      </c>
      <c r="AC2955">
        <v>240</v>
      </c>
      <c r="AD2955">
        <v>1000</v>
      </c>
      <c r="AE2955">
        <v>2000</v>
      </c>
      <c r="AF2955">
        <v>1</v>
      </c>
      <c r="AG2955">
        <v>0</v>
      </c>
      <c r="AH2955">
        <v>0</v>
      </c>
      <c r="AI2955">
        <v>0</v>
      </c>
      <c r="AJ2955">
        <v>0</v>
      </c>
      <c r="AK2955">
        <v>0</v>
      </c>
      <c r="AL2955">
        <v>0</v>
      </c>
      <c r="AM2955">
        <v>0</v>
      </c>
      <c r="AN2955">
        <v>0</v>
      </c>
      <c r="AO2955">
        <v>0</v>
      </c>
      <c r="AP2955">
        <v>0</v>
      </c>
      <c r="AQ2955">
        <v>0</v>
      </c>
      <c r="AR2955">
        <v>0</v>
      </c>
      <c r="AS2955">
        <v>0</v>
      </c>
      <c r="AT2955">
        <v>0</v>
      </c>
      <c r="AU2955">
        <v>0</v>
      </c>
      <c r="AV2955">
        <v>0</v>
      </c>
      <c r="AW2955">
        <v>0</v>
      </c>
      <c r="AX2955">
        <v>1</v>
      </c>
    </row>
    <row r="2956" spans="1:50" x14ac:dyDescent="0.25">
      <c r="A2956" s="36">
        <v>6901022</v>
      </c>
      <c r="B2956" s="36">
        <v>112546</v>
      </c>
      <c r="C2956" t="s">
        <v>64</v>
      </c>
      <c r="D2956" t="s">
        <v>573</v>
      </c>
      <c r="E2956" t="s">
        <v>1798</v>
      </c>
      <c r="F2956" s="1">
        <v>41096</v>
      </c>
      <c r="G2956" s="1">
        <v>41096</v>
      </c>
      <c r="H2956">
        <v>7</v>
      </c>
      <c r="I2956">
        <v>2012</v>
      </c>
      <c r="J2956">
        <v>49.534199999999998</v>
      </c>
      <c r="K2956">
        <v>-22.0242</v>
      </c>
      <c r="L2956" t="s">
        <v>1790</v>
      </c>
      <c r="M2956" t="s">
        <v>1792</v>
      </c>
      <c r="N2956" s="1">
        <v>41968</v>
      </c>
      <c r="O2956">
        <v>62.484499999999997</v>
      </c>
      <c r="P2956">
        <v>-31.869499999999999</v>
      </c>
      <c r="Q2956" t="s">
        <v>31</v>
      </c>
      <c r="R2956" t="s">
        <v>645</v>
      </c>
      <c r="S2956" t="s">
        <v>646</v>
      </c>
      <c r="T2956" t="s">
        <v>11</v>
      </c>
      <c r="U2956" t="s">
        <v>10</v>
      </c>
      <c r="V2956">
        <v>871.89880000000005</v>
      </c>
      <c r="W2956">
        <v>0.85</v>
      </c>
      <c r="X2956">
        <v>1</v>
      </c>
      <c r="Y2956">
        <v>89</v>
      </c>
      <c r="Z2956">
        <v>0</v>
      </c>
      <c r="AA2956">
        <v>0</v>
      </c>
      <c r="AB2956">
        <v>0</v>
      </c>
      <c r="AC2956">
        <v>240</v>
      </c>
      <c r="AD2956">
        <v>1000</v>
      </c>
      <c r="AE2956">
        <v>2000</v>
      </c>
      <c r="AF2956">
        <v>1</v>
      </c>
      <c r="AG2956">
        <v>0</v>
      </c>
      <c r="AH2956">
        <v>0</v>
      </c>
      <c r="AI2956">
        <v>0</v>
      </c>
      <c r="AJ2956">
        <v>0</v>
      </c>
      <c r="AK2956">
        <v>0</v>
      </c>
      <c r="AL2956">
        <v>0</v>
      </c>
      <c r="AM2956">
        <v>0</v>
      </c>
      <c r="AN2956">
        <v>0</v>
      </c>
      <c r="AO2956">
        <v>0</v>
      </c>
      <c r="AP2956">
        <v>0</v>
      </c>
      <c r="AQ2956">
        <v>0</v>
      </c>
      <c r="AR2956">
        <v>0</v>
      </c>
      <c r="AS2956">
        <v>0</v>
      </c>
      <c r="AT2956">
        <v>1</v>
      </c>
      <c r="AU2956">
        <v>0</v>
      </c>
      <c r="AV2956">
        <v>0</v>
      </c>
      <c r="AW2956">
        <v>0</v>
      </c>
      <c r="AX2956">
        <v>1</v>
      </c>
    </row>
    <row r="2957" spans="1:50" x14ac:dyDescent="0.25">
      <c r="A2957" s="36">
        <v>6901021</v>
      </c>
      <c r="B2957" s="36">
        <v>112545</v>
      </c>
      <c r="C2957" t="s">
        <v>64</v>
      </c>
      <c r="D2957" t="s">
        <v>573</v>
      </c>
      <c r="E2957" t="s">
        <v>1799</v>
      </c>
      <c r="F2957" s="1">
        <v>41087</v>
      </c>
      <c r="G2957" s="1">
        <v>41088</v>
      </c>
      <c r="H2957">
        <v>6</v>
      </c>
      <c r="I2957">
        <v>2012</v>
      </c>
      <c r="J2957">
        <v>41.383299999999998</v>
      </c>
      <c r="K2957">
        <v>-13.887700000000001</v>
      </c>
      <c r="L2957" t="s">
        <v>1790</v>
      </c>
      <c r="M2957" t="s">
        <v>1792</v>
      </c>
      <c r="N2957" s="1">
        <v>41969</v>
      </c>
      <c r="O2957">
        <v>46.525799999999997</v>
      </c>
      <c r="P2957">
        <v>-10.978899999999999</v>
      </c>
      <c r="Q2957" t="s">
        <v>31</v>
      </c>
      <c r="R2957" t="s">
        <v>645</v>
      </c>
      <c r="S2957" t="s">
        <v>646</v>
      </c>
      <c r="T2957" t="s">
        <v>11</v>
      </c>
      <c r="U2957" t="s">
        <v>10</v>
      </c>
      <c r="V2957">
        <v>881.90219999999999</v>
      </c>
      <c r="W2957">
        <v>0.85</v>
      </c>
      <c r="X2957">
        <v>1</v>
      </c>
      <c r="Y2957">
        <v>90</v>
      </c>
      <c r="Z2957">
        <v>0</v>
      </c>
      <c r="AA2957">
        <v>0</v>
      </c>
      <c r="AB2957">
        <v>0</v>
      </c>
      <c r="AC2957">
        <v>240</v>
      </c>
      <c r="AD2957">
        <v>1000</v>
      </c>
      <c r="AE2957">
        <v>2000</v>
      </c>
      <c r="AF2957">
        <v>1</v>
      </c>
      <c r="AG2957">
        <v>0</v>
      </c>
      <c r="AH2957">
        <v>0</v>
      </c>
      <c r="AI2957">
        <v>0</v>
      </c>
      <c r="AJ2957">
        <v>0</v>
      </c>
      <c r="AK2957">
        <v>0</v>
      </c>
      <c r="AL2957">
        <v>0</v>
      </c>
      <c r="AM2957">
        <v>0</v>
      </c>
      <c r="AN2957">
        <v>0</v>
      </c>
      <c r="AO2957">
        <v>0</v>
      </c>
      <c r="AP2957">
        <v>0</v>
      </c>
      <c r="AQ2957">
        <v>0</v>
      </c>
      <c r="AR2957">
        <v>0</v>
      </c>
      <c r="AS2957">
        <v>0</v>
      </c>
      <c r="AT2957">
        <v>1</v>
      </c>
      <c r="AU2957">
        <v>0</v>
      </c>
      <c r="AV2957">
        <v>0</v>
      </c>
      <c r="AW2957">
        <v>0</v>
      </c>
      <c r="AX2957">
        <v>1</v>
      </c>
    </row>
    <row r="2958" spans="1:50" x14ac:dyDescent="0.25">
      <c r="A2958" s="36">
        <v>1900989</v>
      </c>
      <c r="B2958" s="36">
        <v>84824</v>
      </c>
      <c r="C2958" t="s">
        <v>64</v>
      </c>
      <c r="D2958">
        <v>3362</v>
      </c>
      <c r="E2958">
        <v>901</v>
      </c>
      <c r="F2958" s="1">
        <v>39960</v>
      </c>
      <c r="G2958" s="1">
        <v>39968</v>
      </c>
      <c r="H2958">
        <v>5</v>
      </c>
      <c r="I2958">
        <v>2009</v>
      </c>
      <c r="J2958">
        <v>-33</v>
      </c>
      <c r="K2958">
        <v>12</v>
      </c>
      <c r="L2958" t="s">
        <v>1800</v>
      </c>
      <c r="M2958" t="s">
        <v>597</v>
      </c>
      <c r="N2958" s="1">
        <v>41970</v>
      </c>
      <c r="O2958">
        <v>-27.276199999999999</v>
      </c>
      <c r="P2958">
        <v>-28.135300000000001</v>
      </c>
      <c r="Q2958" t="s">
        <v>40</v>
      </c>
      <c r="R2958" t="s">
        <v>598</v>
      </c>
      <c r="S2958" t="s">
        <v>599</v>
      </c>
      <c r="T2958" t="s">
        <v>20</v>
      </c>
      <c r="U2958" t="s">
        <v>7</v>
      </c>
      <c r="V2958">
        <v>2010.5246</v>
      </c>
      <c r="W2958">
        <v>0.57999999999999996</v>
      </c>
      <c r="X2958">
        <v>1</v>
      </c>
      <c r="Y2958">
        <v>196</v>
      </c>
      <c r="Z2958">
        <v>74</v>
      </c>
      <c r="AA2958">
        <v>0</v>
      </c>
      <c r="AB2958">
        <v>0</v>
      </c>
      <c r="AC2958">
        <v>240</v>
      </c>
      <c r="AD2958">
        <v>1000</v>
      </c>
      <c r="AE2958">
        <v>2000</v>
      </c>
      <c r="AF2958">
        <v>0</v>
      </c>
      <c r="AG2958">
        <v>0</v>
      </c>
      <c r="AH2958">
        <v>0</v>
      </c>
      <c r="AI2958">
        <v>0</v>
      </c>
      <c r="AJ2958">
        <v>0</v>
      </c>
      <c r="AK2958">
        <v>0</v>
      </c>
      <c r="AL2958">
        <v>0</v>
      </c>
      <c r="AM2958">
        <v>0</v>
      </c>
      <c r="AN2958">
        <v>0</v>
      </c>
      <c r="AO2958">
        <v>0</v>
      </c>
      <c r="AP2958">
        <v>0</v>
      </c>
      <c r="AQ2958">
        <v>0</v>
      </c>
      <c r="AR2958">
        <v>0</v>
      </c>
      <c r="AS2958">
        <v>0</v>
      </c>
      <c r="AT2958">
        <v>1</v>
      </c>
      <c r="AU2958">
        <v>0</v>
      </c>
      <c r="AV2958">
        <v>0</v>
      </c>
      <c r="AW2958">
        <v>0</v>
      </c>
      <c r="AX2958">
        <v>1</v>
      </c>
    </row>
    <row r="2959" spans="1:50" x14ac:dyDescent="0.25">
      <c r="A2959" s="36">
        <v>5901666</v>
      </c>
      <c r="B2959" s="36">
        <v>33360</v>
      </c>
      <c r="C2959" t="s">
        <v>64</v>
      </c>
      <c r="D2959">
        <v>3669</v>
      </c>
      <c r="E2959">
        <v>3669</v>
      </c>
      <c r="F2959" s="1">
        <v>39670</v>
      </c>
      <c r="G2959" s="1">
        <v>39679</v>
      </c>
      <c r="H2959">
        <v>8</v>
      </c>
      <c r="I2959">
        <v>2008</v>
      </c>
      <c r="J2959">
        <v>-32.090000000000003</v>
      </c>
      <c r="K2959">
        <v>176.86</v>
      </c>
      <c r="L2959" t="s">
        <v>1801</v>
      </c>
      <c r="M2959" t="s">
        <v>1802</v>
      </c>
      <c r="N2959" s="1">
        <v>41971</v>
      </c>
      <c r="O2959">
        <v>-45.869199999999999</v>
      </c>
      <c r="P2959">
        <v>-166.08969999999999</v>
      </c>
      <c r="Q2959" t="s">
        <v>3</v>
      </c>
      <c r="R2959" t="s">
        <v>615</v>
      </c>
      <c r="S2959" t="s">
        <v>616</v>
      </c>
      <c r="T2959" t="s">
        <v>13</v>
      </c>
      <c r="U2959" t="s">
        <v>12</v>
      </c>
      <c r="V2959">
        <v>2300.9173000000001</v>
      </c>
      <c r="W2959">
        <v>0.64</v>
      </c>
      <c r="X2959">
        <v>1</v>
      </c>
      <c r="Y2959">
        <v>231</v>
      </c>
      <c r="Z2959">
        <v>203</v>
      </c>
      <c r="AA2959">
        <v>0</v>
      </c>
      <c r="AB2959">
        <v>0</v>
      </c>
      <c r="AC2959">
        <v>240</v>
      </c>
      <c r="AD2959">
        <v>1000</v>
      </c>
      <c r="AE2959">
        <v>2000</v>
      </c>
      <c r="AF2959">
        <v>0</v>
      </c>
      <c r="AG2959">
        <v>0</v>
      </c>
      <c r="AH2959">
        <v>0</v>
      </c>
      <c r="AI2959">
        <v>0</v>
      </c>
      <c r="AJ2959">
        <v>0</v>
      </c>
      <c r="AK2959">
        <v>0</v>
      </c>
      <c r="AL2959">
        <v>0</v>
      </c>
      <c r="AM2959">
        <v>0</v>
      </c>
      <c r="AN2959">
        <v>0</v>
      </c>
      <c r="AO2959">
        <v>0</v>
      </c>
      <c r="AP2959">
        <v>0</v>
      </c>
      <c r="AQ2959">
        <v>0</v>
      </c>
      <c r="AR2959">
        <v>0</v>
      </c>
      <c r="AS2959">
        <v>0</v>
      </c>
      <c r="AT2959">
        <v>0</v>
      </c>
      <c r="AU2959">
        <v>0</v>
      </c>
      <c r="AV2959">
        <v>0</v>
      </c>
      <c r="AW2959">
        <v>0</v>
      </c>
      <c r="AX2959">
        <v>1</v>
      </c>
    </row>
    <row r="2960" spans="1:50" x14ac:dyDescent="0.25">
      <c r="A2960" s="36">
        <v>5901668</v>
      </c>
      <c r="B2960" s="36">
        <v>33362</v>
      </c>
      <c r="C2960" t="s">
        <v>64</v>
      </c>
      <c r="D2960">
        <v>3671</v>
      </c>
      <c r="E2960">
        <v>3671</v>
      </c>
      <c r="F2960" s="1">
        <v>39715</v>
      </c>
      <c r="G2960" s="1">
        <v>39716</v>
      </c>
      <c r="H2960">
        <v>9</v>
      </c>
      <c r="I2960">
        <v>2008</v>
      </c>
      <c r="J2960">
        <v>-27.98</v>
      </c>
      <c r="K2960">
        <v>-175.18</v>
      </c>
      <c r="L2960" t="s">
        <v>1801</v>
      </c>
      <c r="M2960" t="s">
        <v>1802</v>
      </c>
      <c r="N2960" s="1">
        <v>41967</v>
      </c>
      <c r="O2960">
        <v>-33.954500000000003</v>
      </c>
      <c r="P2960">
        <v>157.42230000000001</v>
      </c>
      <c r="Q2960" t="s">
        <v>3</v>
      </c>
      <c r="R2960" t="s">
        <v>615</v>
      </c>
      <c r="S2960" t="s">
        <v>616</v>
      </c>
      <c r="T2960" t="s">
        <v>13</v>
      </c>
      <c r="U2960" t="s">
        <v>12</v>
      </c>
      <c r="V2960">
        <v>2251.33</v>
      </c>
      <c r="W2960">
        <v>0.64</v>
      </c>
      <c r="X2960">
        <v>1</v>
      </c>
      <c r="Y2960">
        <v>225</v>
      </c>
      <c r="Z2960">
        <v>49</v>
      </c>
      <c r="AA2960">
        <v>0</v>
      </c>
      <c r="AB2960">
        <v>0</v>
      </c>
      <c r="AC2960">
        <v>240</v>
      </c>
      <c r="AD2960">
        <v>1000</v>
      </c>
      <c r="AE2960">
        <v>2000</v>
      </c>
      <c r="AF2960">
        <v>0</v>
      </c>
      <c r="AG2960">
        <v>0</v>
      </c>
      <c r="AH2960">
        <v>0</v>
      </c>
      <c r="AI2960">
        <v>0</v>
      </c>
      <c r="AJ2960">
        <v>0</v>
      </c>
      <c r="AK2960">
        <v>0</v>
      </c>
      <c r="AL2960">
        <v>0</v>
      </c>
      <c r="AM2960">
        <v>0</v>
      </c>
      <c r="AN2960">
        <v>0</v>
      </c>
      <c r="AO2960">
        <v>0</v>
      </c>
      <c r="AP2960">
        <v>0</v>
      </c>
      <c r="AQ2960">
        <v>0</v>
      </c>
      <c r="AR2960">
        <v>0</v>
      </c>
      <c r="AS2960">
        <v>0</v>
      </c>
      <c r="AT2960">
        <v>0</v>
      </c>
      <c r="AU2960">
        <v>0</v>
      </c>
      <c r="AV2960">
        <v>0</v>
      </c>
      <c r="AW2960">
        <v>0</v>
      </c>
      <c r="AX2960">
        <v>1</v>
      </c>
    </row>
    <row r="2961" spans="1:50" x14ac:dyDescent="0.25">
      <c r="A2961" s="36">
        <v>6900636</v>
      </c>
      <c r="B2961" s="36">
        <v>79758</v>
      </c>
      <c r="C2961" t="s">
        <v>64</v>
      </c>
      <c r="D2961">
        <v>47</v>
      </c>
      <c r="E2961" t="s">
        <v>1803</v>
      </c>
      <c r="F2961" s="1">
        <v>41118</v>
      </c>
      <c r="G2961" s="1">
        <v>41681</v>
      </c>
      <c r="H2961">
        <v>7</v>
      </c>
      <c r="I2961">
        <v>2012</v>
      </c>
      <c r="J2961">
        <v>41.64</v>
      </c>
      <c r="K2961">
        <v>4.1399999999999997</v>
      </c>
      <c r="L2961" t="s">
        <v>1804</v>
      </c>
      <c r="M2961" t="s">
        <v>573</v>
      </c>
      <c r="N2961" s="1">
        <v>41973</v>
      </c>
      <c r="O2961">
        <v>38.9512</v>
      </c>
      <c r="P2961">
        <v>3.1173000000000002</v>
      </c>
      <c r="Q2961" t="s">
        <v>3</v>
      </c>
      <c r="R2961" t="s">
        <v>1047</v>
      </c>
      <c r="S2961" t="s">
        <v>1048</v>
      </c>
      <c r="T2961" t="s">
        <v>47</v>
      </c>
      <c r="U2961" t="s">
        <v>1049</v>
      </c>
      <c r="V2961">
        <v>855.33849999999995</v>
      </c>
      <c r="W2961">
        <v>0.85</v>
      </c>
      <c r="X2961">
        <v>1</v>
      </c>
      <c r="Y2961">
        <v>171</v>
      </c>
      <c r="Z2961">
        <v>0</v>
      </c>
      <c r="AA2961">
        <v>0</v>
      </c>
      <c r="AB2961">
        <v>0</v>
      </c>
      <c r="AC2961">
        <v>120</v>
      </c>
      <c r="AD2961">
        <v>350</v>
      </c>
      <c r="AE2961">
        <v>2000</v>
      </c>
      <c r="AF2961">
        <v>0</v>
      </c>
      <c r="AG2961">
        <v>0</v>
      </c>
      <c r="AH2961">
        <v>0</v>
      </c>
      <c r="AI2961">
        <v>0</v>
      </c>
      <c r="AJ2961">
        <v>0</v>
      </c>
      <c r="AK2961">
        <v>0</v>
      </c>
      <c r="AL2961">
        <v>0</v>
      </c>
      <c r="AM2961">
        <v>0</v>
      </c>
      <c r="AN2961">
        <v>0</v>
      </c>
      <c r="AO2961">
        <v>0</v>
      </c>
      <c r="AP2961">
        <v>0</v>
      </c>
      <c r="AQ2961">
        <v>0</v>
      </c>
      <c r="AR2961">
        <v>0</v>
      </c>
      <c r="AS2961">
        <v>0</v>
      </c>
      <c r="AT2961">
        <v>0</v>
      </c>
      <c r="AU2961">
        <v>0</v>
      </c>
      <c r="AV2961">
        <v>0</v>
      </c>
      <c r="AW2961">
        <v>0</v>
      </c>
      <c r="AX2961">
        <v>1</v>
      </c>
    </row>
    <row r="2962" spans="1:50" x14ac:dyDescent="0.25">
      <c r="A2962" s="36">
        <v>5904169</v>
      </c>
      <c r="B2962" s="36">
        <v>67216</v>
      </c>
      <c r="C2962" t="s">
        <v>64</v>
      </c>
      <c r="D2962">
        <v>4670</v>
      </c>
      <c r="E2962">
        <v>6401</v>
      </c>
      <c r="F2962" s="1">
        <v>41584</v>
      </c>
      <c r="G2962" s="1">
        <v>41585</v>
      </c>
      <c r="H2962">
        <v>11</v>
      </c>
      <c r="I2962">
        <v>2013</v>
      </c>
      <c r="J2962">
        <v>-32.711599999999997</v>
      </c>
      <c r="K2962">
        <v>-22.8216</v>
      </c>
      <c r="L2962" t="s">
        <v>1805</v>
      </c>
      <c r="M2962" t="s">
        <v>597</v>
      </c>
      <c r="N2962" s="1">
        <v>41972</v>
      </c>
      <c r="O2962">
        <v>-30.4026</v>
      </c>
      <c r="P2962">
        <v>-19.795999999999999</v>
      </c>
      <c r="Q2962" t="s">
        <v>3</v>
      </c>
      <c r="R2962" t="s">
        <v>637</v>
      </c>
      <c r="S2962" t="s">
        <v>638</v>
      </c>
      <c r="T2962" t="s">
        <v>8</v>
      </c>
      <c r="U2962" t="s">
        <v>7</v>
      </c>
      <c r="V2962">
        <v>387.41800000000001</v>
      </c>
      <c r="W2962">
        <v>0.86</v>
      </c>
      <c r="X2962">
        <v>1</v>
      </c>
      <c r="Y2962">
        <v>33</v>
      </c>
      <c r="Z2962">
        <v>0</v>
      </c>
      <c r="AA2962">
        <v>0</v>
      </c>
      <c r="AB2962">
        <v>0</v>
      </c>
      <c r="AC2962">
        <v>240</v>
      </c>
      <c r="AD2962">
        <v>1000</v>
      </c>
      <c r="AE2962">
        <v>2020</v>
      </c>
      <c r="AF2962">
        <v>0</v>
      </c>
      <c r="AG2962">
        <v>0</v>
      </c>
      <c r="AH2962">
        <v>0</v>
      </c>
      <c r="AI2962">
        <v>0</v>
      </c>
      <c r="AJ2962">
        <v>0</v>
      </c>
      <c r="AK2962">
        <v>0</v>
      </c>
      <c r="AL2962">
        <v>0</v>
      </c>
      <c r="AM2962">
        <v>0</v>
      </c>
      <c r="AN2962">
        <v>0</v>
      </c>
      <c r="AO2962">
        <v>0</v>
      </c>
      <c r="AP2962">
        <v>0</v>
      </c>
      <c r="AQ2962">
        <v>0</v>
      </c>
      <c r="AR2962">
        <v>0</v>
      </c>
      <c r="AS2962">
        <v>0</v>
      </c>
      <c r="AT2962">
        <v>0</v>
      </c>
      <c r="AU2962">
        <v>0</v>
      </c>
      <c r="AV2962">
        <v>0</v>
      </c>
      <c r="AW2962">
        <v>0</v>
      </c>
      <c r="AX2962">
        <v>1</v>
      </c>
    </row>
    <row r="2963" spans="1:50" x14ac:dyDescent="0.25">
      <c r="A2963" s="36">
        <v>5904143</v>
      </c>
      <c r="B2963" s="36">
        <v>46423</v>
      </c>
      <c r="C2963" t="s">
        <v>64</v>
      </c>
      <c r="D2963">
        <v>4645</v>
      </c>
      <c r="E2963">
        <v>6409</v>
      </c>
      <c r="F2963" s="1">
        <v>41583</v>
      </c>
      <c r="G2963" s="1">
        <v>41585</v>
      </c>
      <c r="H2963">
        <v>11</v>
      </c>
      <c r="I2963">
        <v>2013</v>
      </c>
      <c r="J2963">
        <v>-32.68</v>
      </c>
      <c r="K2963">
        <v>-14.215</v>
      </c>
      <c r="L2963" t="s">
        <v>1805</v>
      </c>
      <c r="M2963" t="s">
        <v>597</v>
      </c>
      <c r="N2963" s="1">
        <v>41970</v>
      </c>
      <c r="O2963">
        <v>-37.090899999999998</v>
      </c>
      <c r="P2963">
        <v>-9.1245999999999992</v>
      </c>
      <c r="Q2963" t="s">
        <v>3</v>
      </c>
      <c r="R2963" t="s">
        <v>637</v>
      </c>
      <c r="S2963" t="s">
        <v>638</v>
      </c>
      <c r="T2963" t="s">
        <v>8</v>
      </c>
      <c r="U2963" t="s">
        <v>7</v>
      </c>
      <c r="V2963">
        <v>387.49990000000003</v>
      </c>
      <c r="W2963">
        <v>0.86</v>
      </c>
      <c r="X2963">
        <v>1</v>
      </c>
      <c r="Y2963">
        <v>33</v>
      </c>
      <c r="Z2963">
        <v>0</v>
      </c>
      <c r="AA2963">
        <v>0</v>
      </c>
      <c r="AB2963">
        <v>0</v>
      </c>
      <c r="AC2963">
        <v>240</v>
      </c>
      <c r="AD2963">
        <v>1000</v>
      </c>
      <c r="AE2963">
        <v>2020</v>
      </c>
      <c r="AF2963">
        <v>0</v>
      </c>
      <c r="AG2963">
        <v>0</v>
      </c>
      <c r="AH2963">
        <v>0</v>
      </c>
      <c r="AI2963">
        <v>0</v>
      </c>
      <c r="AJ2963">
        <v>0</v>
      </c>
      <c r="AK2963">
        <v>0</v>
      </c>
      <c r="AL2963">
        <v>0</v>
      </c>
      <c r="AM2963">
        <v>0</v>
      </c>
      <c r="AN2963">
        <v>0</v>
      </c>
      <c r="AO2963">
        <v>0</v>
      </c>
      <c r="AP2963">
        <v>0</v>
      </c>
      <c r="AQ2963">
        <v>0</v>
      </c>
      <c r="AR2963">
        <v>0</v>
      </c>
      <c r="AS2963">
        <v>0</v>
      </c>
      <c r="AT2963">
        <v>0</v>
      </c>
      <c r="AU2963">
        <v>0</v>
      </c>
      <c r="AV2963">
        <v>0</v>
      </c>
      <c r="AW2963">
        <v>0</v>
      </c>
      <c r="AX2963">
        <v>1</v>
      </c>
    </row>
    <row r="2964" spans="1:50" x14ac:dyDescent="0.25">
      <c r="A2964" s="36">
        <v>5903573</v>
      </c>
      <c r="B2964" s="36">
        <v>46425</v>
      </c>
      <c r="C2964" t="s">
        <v>64</v>
      </c>
      <c r="D2964">
        <v>4635</v>
      </c>
      <c r="E2964">
        <v>6445</v>
      </c>
      <c r="F2964" s="1">
        <v>41584</v>
      </c>
      <c r="G2964" s="1">
        <v>41585</v>
      </c>
      <c r="H2964">
        <v>11</v>
      </c>
      <c r="I2964">
        <v>2013</v>
      </c>
      <c r="J2964">
        <v>-32.68</v>
      </c>
      <c r="K2964">
        <v>-19.883299999999998</v>
      </c>
      <c r="L2964" t="s">
        <v>1805</v>
      </c>
      <c r="M2964" t="s">
        <v>597</v>
      </c>
      <c r="N2964" s="1">
        <v>41971</v>
      </c>
      <c r="O2964">
        <v>-30.379100000000001</v>
      </c>
      <c r="P2964">
        <v>-20.772300000000001</v>
      </c>
      <c r="Q2964" t="s">
        <v>3</v>
      </c>
      <c r="R2964" t="s">
        <v>637</v>
      </c>
      <c r="S2964" t="s">
        <v>638</v>
      </c>
      <c r="T2964" t="s">
        <v>8</v>
      </c>
      <c r="U2964" t="s">
        <v>7</v>
      </c>
      <c r="V2964">
        <v>387.4452</v>
      </c>
      <c r="W2964">
        <v>0.86</v>
      </c>
      <c r="X2964">
        <v>1</v>
      </c>
      <c r="Y2964">
        <v>39</v>
      </c>
      <c r="Z2964">
        <v>0</v>
      </c>
      <c r="AA2964">
        <v>0</v>
      </c>
      <c r="AB2964">
        <v>0</v>
      </c>
      <c r="AC2964">
        <v>240</v>
      </c>
      <c r="AD2964">
        <v>1000</v>
      </c>
      <c r="AE2964">
        <v>2020</v>
      </c>
      <c r="AF2964">
        <v>0</v>
      </c>
      <c r="AG2964">
        <v>0</v>
      </c>
      <c r="AH2964">
        <v>0</v>
      </c>
      <c r="AI2964">
        <v>0</v>
      </c>
      <c r="AJ2964">
        <v>0</v>
      </c>
      <c r="AK2964">
        <v>0</v>
      </c>
      <c r="AL2964">
        <v>0</v>
      </c>
      <c r="AM2964">
        <v>0</v>
      </c>
      <c r="AN2964">
        <v>0</v>
      </c>
      <c r="AO2964">
        <v>0</v>
      </c>
      <c r="AP2964">
        <v>0</v>
      </c>
      <c r="AQ2964">
        <v>0</v>
      </c>
      <c r="AR2964">
        <v>0</v>
      </c>
      <c r="AS2964">
        <v>0</v>
      </c>
      <c r="AT2964">
        <v>0</v>
      </c>
      <c r="AU2964">
        <v>0</v>
      </c>
      <c r="AV2964">
        <v>0</v>
      </c>
      <c r="AW2964">
        <v>0</v>
      </c>
      <c r="AX2964">
        <v>1</v>
      </c>
    </row>
    <row r="2965" spans="1:50" x14ac:dyDescent="0.25">
      <c r="A2965" s="36">
        <v>5904122</v>
      </c>
      <c r="B2965" s="36">
        <v>46413</v>
      </c>
      <c r="C2965" t="s">
        <v>64</v>
      </c>
      <c r="D2965">
        <v>4624</v>
      </c>
      <c r="E2965">
        <v>6442</v>
      </c>
      <c r="F2965" s="1">
        <v>41584</v>
      </c>
      <c r="G2965" s="1">
        <v>41585</v>
      </c>
      <c r="H2965">
        <v>11</v>
      </c>
      <c r="I2965">
        <v>2013</v>
      </c>
      <c r="J2965">
        <v>-32.673299999999998</v>
      </c>
      <c r="K2965">
        <v>-24.986599999999999</v>
      </c>
      <c r="L2965" t="s">
        <v>1805</v>
      </c>
      <c r="M2965" t="s">
        <v>597</v>
      </c>
      <c r="N2965" s="1">
        <v>41972</v>
      </c>
      <c r="O2965">
        <v>-33.8249</v>
      </c>
      <c r="P2965">
        <v>-28.411899999999999</v>
      </c>
      <c r="Q2965" t="s">
        <v>3</v>
      </c>
      <c r="R2965" t="s">
        <v>637</v>
      </c>
      <c r="S2965" t="s">
        <v>638</v>
      </c>
      <c r="T2965" t="s">
        <v>8</v>
      </c>
      <c r="U2965" t="s">
        <v>7</v>
      </c>
      <c r="V2965">
        <v>387.32080000000002</v>
      </c>
      <c r="W2965">
        <v>0.86</v>
      </c>
      <c r="X2965">
        <v>1</v>
      </c>
      <c r="Y2965">
        <v>32</v>
      </c>
      <c r="Z2965">
        <v>0</v>
      </c>
      <c r="AA2965">
        <v>0</v>
      </c>
      <c r="AB2965">
        <v>0</v>
      </c>
      <c r="AC2965">
        <v>240</v>
      </c>
      <c r="AD2965">
        <v>1000</v>
      </c>
      <c r="AE2965">
        <v>2020</v>
      </c>
      <c r="AF2965">
        <v>0</v>
      </c>
      <c r="AG2965">
        <v>0</v>
      </c>
      <c r="AH2965">
        <v>0</v>
      </c>
      <c r="AI2965">
        <v>0</v>
      </c>
      <c r="AJ2965">
        <v>0</v>
      </c>
      <c r="AK2965">
        <v>0</v>
      </c>
      <c r="AL2965">
        <v>0</v>
      </c>
      <c r="AM2965">
        <v>0</v>
      </c>
      <c r="AN2965">
        <v>0</v>
      </c>
      <c r="AO2965">
        <v>0</v>
      </c>
      <c r="AP2965">
        <v>0</v>
      </c>
      <c r="AQ2965">
        <v>0</v>
      </c>
      <c r="AR2965">
        <v>0</v>
      </c>
      <c r="AS2965">
        <v>0</v>
      </c>
      <c r="AT2965">
        <v>0</v>
      </c>
      <c r="AU2965">
        <v>0</v>
      </c>
      <c r="AV2965">
        <v>0</v>
      </c>
      <c r="AW2965">
        <v>0</v>
      </c>
      <c r="AX2965">
        <v>1</v>
      </c>
    </row>
    <row r="2966" spans="1:50" x14ac:dyDescent="0.25">
      <c r="A2966" s="36">
        <v>5904142</v>
      </c>
      <c r="B2966" s="36">
        <v>46453</v>
      </c>
      <c r="C2966" t="s">
        <v>64</v>
      </c>
      <c r="D2966">
        <v>4673</v>
      </c>
      <c r="E2966">
        <v>6405</v>
      </c>
      <c r="F2966" s="1">
        <v>41587</v>
      </c>
      <c r="G2966" s="1">
        <v>41590</v>
      </c>
      <c r="H2966">
        <v>11</v>
      </c>
      <c r="I2966">
        <v>2013</v>
      </c>
      <c r="J2966">
        <v>-32.701599999999999</v>
      </c>
      <c r="K2966">
        <v>-42.696599999999997</v>
      </c>
      <c r="L2966" t="s">
        <v>1805</v>
      </c>
      <c r="M2966" t="s">
        <v>597</v>
      </c>
      <c r="N2966" s="1">
        <v>41975</v>
      </c>
      <c r="O2966">
        <v>-24.796099999999999</v>
      </c>
      <c r="P2966">
        <v>-43.242699999999999</v>
      </c>
      <c r="Q2966" t="s">
        <v>3</v>
      </c>
      <c r="R2966" t="s">
        <v>637</v>
      </c>
      <c r="S2966" t="s">
        <v>638</v>
      </c>
      <c r="T2966" t="s">
        <v>8</v>
      </c>
      <c r="U2966" t="s">
        <v>7</v>
      </c>
      <c r="V2966">
        <v>387.3032</v>
      </c>
      <c r="W2966">
        <v>0.86</v>
      </c>
      <c r="X2966">
        <v>1</v>
      </c>
      <c r="Y2966">
        <v>39</v>
      </c>
      <c r="Z2966">
        <v>0</v>
      </c>
      <c r="AA2966">
        <v>0</v>
      </c>
      <c r="AB2966">
        <v>0</v>
      </c>
      <c r="AC2966">
        <v>240</v>
      </c>
      <c r="AD2966">
        <v>1000</v>
      </c>
      <c r="AE2966">
        <v>2020</v>
      </c>
      <c r="AF2966">
        <v>0</v>
      </c>
      <c r="AG2966">
        <v>0</v>
      </c>
      <c r="AH2966">
        <v>0</v>
      </c>
      <c r="AI2966">
        <v>0</v>
      </c>
      <c r="AJ2966">
        <v>0</v>
      </c>
      <c r="AK2966">
        <v>0</v>
      </c>
      <c r="AL2966">
        <v>0</v>
      </c>
      <c r="AM2966">
        <v>0</v>
      </c>
      <c r="AN2966">
        <v>0</v>
      </c>
      <c r="AO2966">
        <v>0</v>
      </c>
      <c r="AP2966">
        <v>0</v>
      </c>
      <c r="AQ2966">
        <v>0</v>
      </c>
      <c r="AR2966">
        <v>0</v>
      </c>
      <c r="AS2966">
        <v>0</v>
      </c>
      <c r="AT2966">
        <v>0</v>
      </c>
      <c r="AU2966">
        <v>0</v>
      </c>
      <c r="AV2966">
        <v>0</v>
      </c>
      <c r="AW2966">
        <v>0</v>
      </c>
      <c r="AX2966">
        <v>1</v>
      </c>
    </row>
    <row r="2967" spans="1:50" x14ac:dyDescent="0.25">
      <c r="A2967" s="36">
        <v>5903728</v>
      </c>
      <c r="B2967" s="36">
        <v>55751</v>
      </c>
      <c r="C2967" t="s">
        <v>64</v>
      </c>
      <c r="D2967">
        <v>4644</v>
      </c>
      <c r="E2967">
        <v>6446</v>
      </c>
      <c r="F2967" s="1">
        <v>41585</v>
      </c>
      <c r="G2967" s="1">
        <v>41590</v>
      </c>
      <c r="H2967">
        <v>11</v>
      </c>
      <c r="I2967">
        <v>2013</v>
      </c>
      <c r="J2967">
        <v>-32.666600000000003</v>
      </c>
      <c r="K2967">
        <v>-27.958300000000001</v>
      </c>
      <c r="L2967" t="s">
        <v>1805</v>
      </c>
      <c r="M2967" t="s">
        <v>597</v>
      </c>
      <c r="N2967" s="1">
        <v>41973</v>
      </c>
      <c r="O2967">
        <v>-26.570499999999999</v>
      </c>
      <c r="P2967">
        <v>-40.056899999999999</v>
      </c>
      <c r="Q2967" t="s">
        <v>3</v>
      </c>
      <c r="R2967" t="s">
        <v>637</v>
      </c>
      <c r="S2967" t="s">
        <v>638</v>
      </c>
      <c r="T2967" t="s">
        <v>8</v>
      </c>
      <c r="U2967" t="s">
        <v>7</v>
      </c>
      <c r="V2967">
        <v>387.53500000000003</v>
      </c>
      <c r="W2967">
        <v>0.86</v>
      </c>
      <c r="X2967">
        <v>1</v>
      </c>
      <c r="Y2967">
        <v>32</v>
      </c>
      <c r="Z2967">
        <v>0</v>
      </c>
      <c r="AA2967">
        <v>0</v>
      </c>
      <c r="AB2967">
        <v>0</v>
      </c>
      <c r="AC2967">
        <v>240</v>
      </c>
      <c r="AD2967">
        <v>1000</v>
      </c>
      <c r="AE2967">
        <v>2020</v>
      </c>
      <c r="AF2967">
        <v>0</v>
      </c>
      <c r="AG2967">
        <v>0</v>
      </c>
      <c r="AH2967">
        <v>0</v>
      </c>
      <c r="AI2967">
        <v>0</v>
      </c>
      <c r="AJ2967">
        <v>0</v>
      </c>
      <c r="AK2967">
        <v>0</v>
      </c>
      <c r="AL2967">
        <v>0</v>
      </c>
      <c r="AM2967">
        <v>0</v>
      </c>
      <c r="AN2967">
        <v>0</v>
      </c>
      <c r="AO2967">
        <v>0</v>
      </c>
      <c r="AP2967">
        <v>0</v>
      </c>
      <c r="AQ2967">
        <v>0</v>
      </c>
      <c r="AR2967">
        <v>0</v>
      </c>
      <c r="AS2967">
        <v>0</v>
      </c>
      <c r="AT2967">
        <v>0</v>
      </c>
      <c r="AU2967">
        <v>0</v>
      </c>
      <c r="AV2967">
        <v>0</v>
      </c>
      <c r="AW2967">
        <v>0</v>
      </c>
      <c r="AX2967">
        <v>1</v>
      </c>
    </row>
    <row r="2968" spans="1:50" x14ac:dyDescent="0.25">
      <c r="A2968" s="36">
        <v>5903581</v>
      </c>
      <c r="B2968" s="36">
        <v>46435</v>
      </c>
      <c r="C2968" t="s">
        <v>64</v>
      </c>
      <c r="D2968">
        <v>4643</v>
      </c>
      <c r="E2968">
        <v>6410</v>
      </c>
      <c r="F2968" s="1">
        <v>41588</v>
      </c>
      <c r="G2968" s="1">
        <v>41590</v>
      </c>
      <c r="H2968">
        <v>11</v>
      </c>
      <c r="I2968">
        <v>2013</v>
      </c>
      <c r="J2968">
        <v>-33.011600000000001</v>
      </c>
      <c r="K2968">
        <v>-45.234999999999999</v>
      </c>
      <c r="L2968" t="s">
        <v>1805</v>
      </c>
      <c r="M2968" t="s">
        <v>597</v>
      </c>
      <c r="N2968" s="1">
        <v>41975</v>
      </c>
      <c r="O2968">
        <v>-48.428600000000003</v>
      </c>
      <c r="P2968">
        <v>-38.995199999999997</v>
      </c>
      <c r="Q2968" t="s">
        <v>3</v>
      </c>
      <c r="R2968" t="s">
        <v>637</v>
      </c>
      <c r="S2968" t="s">
        <v>638</v>
      </c>
      <c r="T2968" t="s">
        <v>8</v>
      </c>
      <c r="U2968" t="s">
        <v>7</v>
      </c>
      <c r="V2968">
        <v>387.19420000000002</v>
      </c>
      <c r="W2968">
        <v>0.86</v>
      </c>
      <c r="X2968">
        <v>1</v>
      </c>
      <c r="Y2968">
        <v>32</v>
      </c>
      <c r="Z2968">
        <v>0</v>
      </c>
      <c r="AA2968">
        <v>0</v>
      </c>
      <c r="AB2968">
        <v>0</v>
      </c>
      <c r="AC2968">
        <v>240</v>
      </c>
      <c r="AD2968">
        <v>1000</v>
      </c>
      <c r="AE2968">
        <v>2020</v>
      </c>
      <c r="AF2968">
        <v>0</v>
      </c>
      <c r="AG2968">
        <v>0</v>
      </c>
      <c r="AH2968">
        <v>0</v>
      </c>
      <c r="AI2968">
        <v>0</v>
      </c>
      <c r="AJ2968">
        <v>0</v>
      </c>
      <c r="AK2968">
        <v>0</v>
      </c>
      <c r="AL2968">
        <v>0</v>
      </c>
      <c r="AM2968">
        <v>0</v>
      </c>
      <c r="AN2968">
        <v>0</v>
      </c>
      <c r="AO2968">
        <v>0</v>
      </c>
      <c r="AP2968">
        <v>0</v>
      </c>
      <c r="AQ2968">
        <v>0</v>
      </c>
      <c r="AR2968">
        <v>0</v>
      </c>
      <c r="AS2968">
        <v>0</v>
      </c>
      <c r="AT2968">
        <v>0</v>
      </c>
      <c r="AU2968">
        <v>0</v>
      </c>
      <c r="AV2968">
        <v>0</v>
      </c>
      <c r="AW2968">
        <v>0</v>
      </c>
      <c r="AX2968">
        <v>1</v>
      </c>
    </row>
    <row r="2969" spans="1:50" x14ac:dyDescent="0.25">
      <c r="A2969" s="36">
        <v>5904120</v>
      </c>
      <c r="B2969" s="36">
        <v>46391</v>
      </c>
      <c r="C2969" t="s">
        <v>64</v>
      </c>
      <c r="D2969">
        <v>4622</v>
      </c>
      <c r="E2969">
        <v>6419</v>
      </c>
      <c r="F2969" s="1">
        <v>41586</v>
      </c>
      <c r="G2969" s="1">
        <v>41590</v>
      </c>
      <c r="H2969">
        <v>11</v>
      </c>
      <c r="I2969">
        <v>2013</v>
      </c>
      <c r="J2969">
        <v>-32.681600000000003</v>
      </c>
      <c r="K2969">
        <v>-30.145</v>
      </c>
      <c r="L2969" t="s">
        <v>1805</v>
      </c>
      <c r="M2969" t="s">
        <v>597</v>
      </c>
      <c r="N2969" s="1">
        <v>41973</v>
      </c>
      <c r="O2969">
        <v>-33.987900000000003</v>
      </c>
      <c r="P2969">
        <v>-30.509</v>
      </c>
      <c r="Q2969" t="s">
        <v>3</v>
      </c>
      <c r="R2969" t="s">
        <v>637</v>
      </c>
      <c r="S2969" t="s">
        <v>638</v>
      </c>
      <c r="T2969" t="s">
        <v>8</v>
      </c>
      <c r="U2969" t="s">
        <v>7</v>
      </c>
      <c r="V2969">
        <v>387.42349999999999</v>
      </c>
      <c r="W2969">
        <v>0.86</v>
      </c>
      <c r="X2969">
        <v>1</v>
      </c>
      <c r="Y2969">
        <v>32</v>
      </c>
      <c r="Z2969">
        <v>0</v>
      </c>
      <c r="AA2969">
        <v>0</v>
      </c>
      <c r="AB2969">
        <v>0</v>
      </c>
      <c r="AC2969">
        <v>240</v>
      </c>
      <c r="AD2969">
        <v>1000</v>
      </c>
      <c r="AE2969">
        <v>2020</v>
      </c>
      <c r="AF2969">
        <v>0</v>
      </c>
      <c r="AG2969">
        <v>0</v>
      </c>
      <c r="AH2969">
        <v>0</v>
      </c>
      <c r="AI2969">
        <v>0</v>
      </c>
      <c r="AJ2969">
        <v>0</v>
      </c>
      <c r="AK2969">
        <v>0</v>
      </c>
      <c r="AL2969">
        <v>0</v>
      </c>
      <c r="AM2969">
        <v>0</v>
      </c>
      <c r="AN2969">
        <v>0</v>
      </c>
      <c r="AO2969">
        <v>0</v>
      </c>
      <c r="AP2969">
        <v>0</v>
      </c>
      <c r="AQ2969">
        <v>0</v>
      </c>
      <c r="AR2969">
        <v>0</v>
      </c>
      <c r="AS2969">
        <v>0</v>
      </c>
      <c r="AT2969">
        <v>0</v>
      </c>
      <c r="AU2969">
        <v>0</v>
      </c>
      <c r="AV2969">
        <v>0</v>
      </c>
      <c r="AW2969">
        <v>0</v>
      </c>
      <c r="AX2969">
        <v>1</v>
      </c>
    </row>
    <row r="2970" spans="1:50" x14ac:dyDescent="0.25">
      <c r="A2970" s="36">
        <v>5904118</v>
      </c>
      <c r="B2970" s="36">
        <v>46399</v>
      </c>
      <c r="C2970" t="s">
        <v>64</v>
      </c>
      <c r="D2970">
        <v>4620</v>
      </c>
      <c r="E2970">
        <v>6427</v>
      </c>
      <c r="F2970" s="1">
        <v>41588</v>
      </c>
      <c r="G2970" s="1">
        <v>41590</v>
      </c>
      <c r="H2970">
        <v>11</v>
      </c>
      <c r="I2970">
        <v>2013</v>
      </c>
      <c r="J2970">
        <v>-33.463299999999997</v>
      </c>
      <c r="K2970">
        <v>-47.328299999999999</v>
      </c>
      <c r="L2970" t="s">
        <v>1805</v>
      </c>
      <c r="M2970" t="s">
        <v>597</v>
      </c>
      <c r="N2970" s="1">
        <v>41976</v>
      </c>
      <c r="O2970">
        <v>-36.432299999999998</v>
      </c>
      <c r="P2970">
        <v>-45.887500000000003</v>
      </c>
      <c r="Q2970" t="s">
        <v>3</v>
      </c>
      <c r="R2970" t="s">
        <v>637</v>
      </c>
      <c r="S2970" t="s">
        <v>638</v>
      </c>
      <c r="T2970" t="s">
        <v>8</v>
      </c>
      <c r="U2970" t="s">
        <v>7</v>
      </c>
      <c r="V2970">
        <v>387.4819</v>
      </c>
      <c r="W2970">
        <v>0.86</v>
      </c>
      <c r="X2970">
        <v>1</v>
      </c>
      <c r="Y2970">
        <v>32</v>
      </c>
      <c r="Z2970">
        <v>0</v>
      </c>
      <c r="AA2970">
        <v>0</v>
      </c>
      <c r="AB2970">
        <v>0</v>
      </c>
      <c r="AC2970">
        <v>240</v>
      </c>
      <c r="AD2970">
        <v>1000</v>
      </c>
      <c r="AE2970">
        <v>2020</v>
      </c>
      <c r="AF2970">
        <v>0</v>
      </c>
      <c r="AG2970">
        <v>0</v>
      </c>
      <c r="AH2970">
        <v>0</v>
      </c>
      <c r="AI2970">
        <v>0</v>
      </c>
      <c r="AJ2970">
        <v>0</v>
      </c>
      <c r="AK2970">
        <v>0</v>
      </c>
      <c r="AL2970">
        <v>0</v>
      </c>
      <c r="AM2970">
        <v>0</v>
      </c>
      <c r="AN2970">
        <v>0</v>
      </c>
      <c r="AO2970">
        <v>0</v>
      </c>
      <c r="AP2970">
        <v>0</v>
      </c>
      <c r="AQ2970">
        <v>0</v>
      </c>
      <c r="AR2970">
        <v>0</v>
      </c>
      <c r="AS2970">
        <v>0</v>
      </c>
      <c r="AT2970">
        <v>0</v>
      </c>
      <c r="AU2970">
        <v>0</v>
      </c>
      <c r="AV2970">
        <v>0</v>
      </c>
      <c r="AW2970">
        <v>0</v>
      </c>
      <c r="AX2970">
        <v>1</v>
      </c>
    </row>
    <row r="2971" spans="1:50" x14ac:dyDescent="0.25">
      <c r="A2971" s="36">
        <v>5903731</v>
      </c>
      <c r="B2971" s="36">
        <v>46411</v>
      </c>
      <c r="C2971" t="s">
        <v>64</v>
      </c>
      <c r="D2971">
        <v>4044</v>
      </c>
      <c r="E2971">
        <v>6440</v>
      </c>
      <c r="F2971" s="1">
        <v>41587</v>
      </c>
      <c r="G2971" s="1">
        <v>41590</v>
      </c>
      <c r="H2971">
        <v>11</v>
      </c>
      <c r="I2971">
        <v>2013</v>
      </c>
      <c r="J2971">
        <v>-32.671599999999998</v>
      </c>
      <c r="K2971">
        <v>-40.473300000000002</v>
      </c>
      <c r="L2971" t="s">
        <v>1805</v>
      </c>
      <c r="M2971" t="s">
        <v>597</v>
      </c>
      <c r="N2971" s="1">
        <v>41975</v>
      </c>
      <c r="O2971">
        <v>-31.740600000000001</v>
      </c>
      <c r="P2971">
        <v>-43.97</v>
      </c>
      <c r="Q2971" t="s">
        <v>3</v>
      </c>
      <c r="R2971" t="s">
        <v>637</v>
      </c>
      <c r="S2971" t="s">
        <v>638</v>
      </c>
      <c r="T2971" t="s">
        <v>8</v>
      </c>
      <c r="U2971" t="s">
        <v>7</v>
      </c>
      <c r="V2971">
        <v>387.57080000000002</v>
      </c>
      <c r="W2971">
        <v>0.86</v>
      </c>
      <c r="X2971">
        <v>1</v>
      </c>
      <c r="Y2971">
        <v>39</v>
      </c>
      <c r="Z2971">
        <v>0</v>
      </c>
      <c r="AA2971">
        <v>0</v>
      </c>
      <c r="AB2971">
        <v>0</v>
      </c>
      <c r="AC2971">
        <v>240</v>
      </c>
      <c r="AD2971">
        <v>1000</v>
      </c>
      <c r="AE2971">
        <v>2020</v>
      </c>
      <c r="AF2971">
        <v>0</v>
      </c>
      <c r="AG2971">
        <v>0</v>
      </c>
      <c r="AH2971">
        <v>0</v>
      </c>
      <c r="AI2971">
        <v>0</v>
      </c>
      <c r="AJ2971">
        <v>0</v>
      </c>
      <c r="AK2971">
        <v>0</v>
      </c>
      <c r="AL2971">
        <v>0</v>
      </c>
      <c r="AM2971">
        <v>0</v>
      </c>
      <c r="AN2971">
        <v>0</v>
      </c>
      <c r="AO2971">
        <v>0</v>
      </c>
      <c r="AP2971">
        <v>0</v>
      </c>
      <c r="AQ2971">
        <v>0</v>
      </c>
      <c r="AR2971">
        <v>0</v>
      </c>
      <c r="AS2971">
        <v>0</v>
      </c>
      <c r="AT2971">
        <v>0</v>
      </c>
      <c r="AU2971">
        <v>0</v>
      </c>
      <c r="AV2971">
        <v>0</v>
      </c>
      <c r="AW2971">
        <v>0</v>
      </c>
      <c r="AX2971">
        <v>1</v>
      </c>
    </row>
    <row r="2972" spans="1:50" x14ac:dyDescent="0.25">
      <c r="A2972" s="36">
        <v>5903710</v>
      </c>
      <c r="B2972" s="36">
        <v>46417</v>
      </c>
      <c r="C2972" t="s">
        <v>64</v>
      </c>
      <c r="D2972">
        <v>4029</v>
      </c>
      <c r="E2972">
        <v>6443</v>
      </c>
      <c r="F2972" s="1">
        <v>41587</v>
      </c>
      <c r="G2972" s="1">
        <v>41590</v>
      </c>
      <c r="H2972">
        <v>11</v>
      </c>
      <c r="I2972">
        <v>2013</v>
      </c>
      <c r="J2972">
        <v>-32.698300000000003</v>
      </c>
      <c r="K2972">
        <v>-37.533299999999997</v>
      </c>
      <c r="L2972" t="s">
        <v>1805</v>
      </c>
      <c r="M2972" t="s">
        <v>597</v>
      </c>
      <c r="N2972" s="1">
        <v>41974</v>
      </c>
      <c r="O2972">
        <v>-30.3249</v>
      </c>
      <c r="P2972">
        <v>-40.014400000000002</v>
      </c>
      <c r="Q2972" t="s">
        <v>3</v>
      </c>
      <c r="R2972" t="s">
        <v>637</v>
      </c>
      <c r="S2972" t="s">
        <v>638</v>
      </c>
      <c r="T2972" t="s">
        <v>8</v>
      </c>
      <c r="U2972" t="s">
        <v>7</v>
      </c>
      <c r="V2972">
        <v>387.29059999999998</v>
      </c>
      <c r="W2972">
        <v>0.86</v>
      </c>
      <c r="X2972">
        <v>1</v>
      </c>
      <c r="Y2972">
        <v>39</v>
      </c>
      <c r="Z2972">
        <v>0</v>
      </c>
      <c r="AA2972">
        <v>0</v>
      </c>
      <c r="AB2972">
        <v>0</v>
      </c>
      <c r="AC2972">
        <v>240</v>
      </c>
      <c r="AD2972">
        <v>1000</v>
      </c>
      <c r="AE2972">
        <v>2020</v>
      </c>
      <c r="AF2972">
        <v>0</v>
      </c>
      <c r="AG2972">
        <v>0</v>
      </c>
      <c r="AH2972">
        <v>0</v>
      </c>
      <c r="AI2972">
        <v>0</v>
      </c>
      <c r="AJ2972">
        <v>0</v>
      </c>
      <c r="AK2972">
        <v>0</v>
      </c>
      <c r="AL2972">
        <v>0</v>
      </c>
      <c r="AM2972">
        <v>0</v>
      </c>
      <c r="AN2972">
        <v>0</v>
      </c>
      <c r="AO2972">
        <v>0</v>
      </c>
      <c r="AP2972">
        <v>0</v>
      </c>
      <c r="AQ2972">
        <v>0</v>
      </c>
      <c r="AR2972">
        <v>0</v>
      </c>
      <c r="AS2972">
        <v>0</v>
      </c>
      <c r="AT2972">
        <v>0</v>
      </c>
      <c r="AU2972">
        <v>0</v>
      </c>
      <c r="AV2972">
        <v>0</v>
      </c>
      <c r="AW2972">
        <v>0</v>
      </c>
      <c r="AX2972">
        <v>1</v>
      </c>
    </row>
    <row r="2973" spans="1:50" x14ac:dyDescent="0.25">
      <c r="A2973" s="36">
        <v>5903725</v>
      </c>
      <c r="B2973" s="36">
        <v>46410</v>
      </c>
      <c r="C2973" t="s">
        <v>64</v>
      </c>
      <c r="D2973">
        <v>4014</v>
      </c>
      <c r="E2973">
        <v>6439</v>
      </c>
      <c r="F2973" s="1">
        <v>41586</v>
      </c>
      <c r="G2973" s="1">
        <v>41590</v>
      </c>
      <c r="H2973">
        <v>11</v>
      </c>
      <c r="I2973">
        <v>2013</v>
      </c>
      <c r="J2973">
        <v>-32.686599999999999</v>
      </c>
      <c r="K2973">
        <v>-35.353299999999997</v>
      </c>
      <c r="L2973" t="s">
        <v>1805</v>
      </c>
      <c r="M2973" t="s">
        <v>597</v>
      </c>
      <c r="N2973" s="1">
        <v>41974</v>
      </c>
      <c r="O2973">
        <v>-36.918300000000002</v>
      </c>
      <c r="P2973">
        <v>-46.2378</v>
      </c>
      <c r="Q2973" t="s">
        <v>3</v>
      </c>
      <c r="R2973" t="s">
        <v>637</v>
      </c>
      <c r="S2973" t="s">
        <v>638</v>
      </c>
      <c r="T2973" t="s">
        <v>8</v>
      </c>
      <c r="U2973" t="s">
        <v>7</v>
      </c>
      <c r="V2973">
        <v>387.4957</v>
      </c>
      <c r="W2973">
        <v>0.86</v>
      </c>
      <c r="X2973">
        <v>1</v>
      </c>
      <c r="Y2973">
        <v>39</v>
      </c>
      <c r="Z2973">
        <v>0</v>
      </c>
      <c r="AA2973">
        <v>0</v>
      </c>
      <c r="AB2973">
        <v>0</v>
      </c>
      <c r="AC2973">
        <v>240</v>
      </c>
      <c r="AD2973">
        <v>1000</v>
      </c>
      <c r="AE2973">
        <v>2020</v>
      </c>
      <c r="AF2973">
        <v>0</v>
      </c>
      <c r="AG2973">
        <v>0</v>
      </c>
      <c r="AH2973">
        <v>0</v>
      </c>
      <c r="AI2973">
        <v>0</v>
      </c>
      <c r="AJ2973">
        <v>0</v>
      </c>
      <c r="AK2973">
        <v>0</v>
      </c>
      <c r="AL2973">
        <v>0</v>
      </c>
      <c r="AM2973">
        <v>0</v>
      </c>
      <c r="AN2973">
        <v>0</v>
      </c>
      <c r="AO2973">
        <v>0</v>
      </c>
      <c r="AP2973">
        <v>0</v>
      </c>
      <c r="AQ2973">
        <v>0</v>
      </c>
      <c r="AR2973">
        <v>0</v>
      </c>
      <c r="AS2973">
        <v>0</v>
      </c>
      <c r="AT2973">
        <v>0</v>
      </c>
      <c r="AU2973">
        <v>0</v>
      </c>
      <c r="AV2973">
        <v>0</v>
      </c>
      <c r="AW2973">
        <v>0</v>
      </c>
      <c r="AX2973">
        <v>1</v>
      </c>
    </row>
    <row r="2974" spans="1:50" x14ac:dyDescent="0.25">
      <c r="A2974" s="36">
        <v>5903605</v>
      </c>
      <c r="B2974" s="36">
        <v>46404</v>
      </c>
      <c r="C2974" t="s">
        <v>64</v>
      </c>
      <c r="D2974">
        <v>3982</v>
      </c>
      <c r="E2974">
        <v>6438</v>
      </c>
      <c r="F2974" s="1">
        <v>41586</v>
      </c>
      <c r="G2974" s="1">
        <v>41590</v>
      </c>
      <c r="H2974">
        <v>11</v>
      </c>
      <c r="I2974">
        <v>2013</v>
      </c>
      <c r="J2974">
        <v>-32.676600000000001</v>
      </c>
      <c r="K2974">
        <v>-32.431600000000003</v>
      </c>
      <c r="L2974" t="s">
        <v>1805</v>
      </c>
      <c r="M2974" t="s">
        <v>597</v>
      </c>
      <c r="N2974" s="1">
        <v>41973</v>
      </c>
      <c r="O2974">
        <v>-33.806199999999997</v>
      </c>
      <c r="P2974">
        <v>-34.389899999999997</v>
      </c>
      <c r="Q2974" t="s">
        <v>3</v>
      </c>
      <c r="R2974" t="s">
        <v>637</v>
      </c>
      <c r="S2974" t="s">
        <v>638</v>
      </c>
      <c r="T2974" t="s">
        <v>8</v>
      </c>
      <c r="U2974" t="s">
        <v>7</v>
      </c>
      <c r="V2974">
        <v>387.27640000000002</v>
      </c>
      <c r="W2974">
        <v>0.86</v>
      </c>
      <c r="X2974">
        <v>1</v>
      </c>
      <c r="Y2974">
        <v>39</v>
      </c>
      <c r="Z2974">
        <v>0</v>
      </c>
      <c r="AA2974">
        <v>0</v>
      </c>
      <c r="AB2974">
        <v>0</v>
      </c>
      <c r="AC2974">
        <v>240</v>
      </c>
      <c r="AD2974">
        <v>1000</v>
      </c>
      <c r="AE2974">
        <v>2020</v>
      </c>
      <c r="AF2974">
        <v>0</v>
      </c>
      <c r="AG2974">
        <v>0</v>
      </c>
      <c r="AH2974">
        <v>0</v>
      </c>
      <c r="AI2974">
        <v>0</v>
      </c>
      <c r="AJ2974">
        <v>0</v>
      </c>
      <c r="AK2974">
        <v>0</v>
      </c>
      <c r="AL2974">
        <v>0</v>
      </c>
      <c r="AM2974">
        <v>0</v>
      </c>
      <c r="AN2974">
        <v>0</v>
      </c>
      <c r="AO2974">
        <v>0</v>
      </c>
      <c r="AP2974">
        <v>0</v>
      </c>
      <c r="AQ2974">
        <v>0</v>
      </c>
      <c r="AR2974">
        <v>0</v>
      </c>
      <c r="AS2974">
        <v>0</v>
      </c>
      <c r="AT2974">
        <v>0</v>
      </c>
      <c r="AU2974">
        <v>0</v>
      </c>
      <c r="AV2974">
        <v>0</v>
      </c>
      <c r="AW2974">
        <v>0</v>
      </c>
      <c r="AX2974">
        <v>1</v>
      </c>
    </row>
    <row r="2975" spans="1:50" x14ac:dyDescent="0.25">
      <c r="A2975" s="36">
        <v>5903417</v>
      </c>
      <c r="B2975" s="36">
        <v>67230</v>
      </c>
      <c r="C2975" t="s">
        <v>64</v>
      </c>
      <c r="D2975">
        <v>3731</v>
      </c>
      <c r="E2975">
        <v>6433</v>
      </c>
      <c r="F2975" s="1">
        <v>41589</v>
      </c>
      <c r="G2975" s="1">
        <v>41590</v>
      </c>
      <c r="H2975">
        <v>11</v>
      </c>
      <c r="I2975">
        <v>2013</v>
      </c>
      <c r="J2975">
        <v>-34.026600000000002</v>
      </c>
      <c r="K2975">
        <v>-49.936599999999999</v>
      </c>
      <c r="L2975" t="s">
        <v>1805</v>
      </c>
      <c r="M2975" t="s">
        <v>597</v>
      </c>
      <c r="N2975" s="1">
        <v>41976</v>
      </c>
      <c r="O2975">
        <v>-36.686700000000002</v>
      </c>
      <c r="P2975">
        <v>-38.446300000000001</v>
      </c>
      <c r="Q2975" t="s">
        <v>3</v>
      </c>
      <c r="R2975" t="s">
        <v>637</v>
      </c>
      <c r="S2975" t="s">
        <v>638</v>
      </c>
      <c r="T2975" t="s">
        <v>8</v>
      </c>
      <c r="U2975" t="s">
        <v>7</v>
      </c>
      <c r="V2975">
        <v>387.24189999999999</v>
      </c>
      <c r="W2975">
        <v>0.86</v>
      </c>
      <c r="X2975">
        <v>1</v>
      </c>
      <c r="Y2975">
        <v>38</v>
      </c>
      <c r="Z2975">
        <v>34</v>
      </c>
      <c r="AA2975">
        <v>0</v>
      </c>
      <c r="AB2975">
        <v>0</v>
      </c>
      <c r="AC2975">
        <v>240</v>
      </c>
      <c r="AD2975">
        <v>1000</v>
      </c>
      <c r="AE2975">
        <v>2020</v>
      </c>
      <c r="AF2975">
        <v>0</v>
      </c>
      <c r="AG2975">
        <v>0</v>
      </c>
      <c r="AH2975">
        <v>0</v>
      </c>
      <c r="AI2975">
        <v>0</v>
      </c>
      <c r="AJ2975">
        <v>0</v>
      </c>
      <c r="AK2975">
        <v>0</v>
      </c>
      <c r="AL2975">
        <v>0</v>
      </c>
      <c r="AM2975">
        <v>0</v>
      </c>
      <c r="AN2975">
        <v>0</v>
      </c>
      <c r="AO2975">
        <v>0</v>
      </c>
      <c r="AP2975">
        <v>0</v>
      </c>
      <c r="AQ2975">
        <v>0</v>
      </c>
      <c r="AR2975">
        <v>0</v>
      </c>
      <c r="AS2975">
        <v>0</v>
      </c>
      <c r="AT2975">
        <v>0</v>
      </c>
      <c r="AU2975">
        <v>0</v>
      </c>
      <c r="AV2975">
        <v>0</v>
      </c>
      <c r="AW2975">
        <v>0</v>
      </c>
      <c r="AX2975">
        <v>1</v>
      </c>
    </row>
    <row r="2976" spans="1:50" x14ac:dyDescent="0.25">
      <c r="A2976" s="36">
        <v>1901633</v>
      </c>
      <c r="B2976" s="36">
        <v>121081</v>
      </c>
      <c r="C2976" t="s">
        <v>65</v>
      </c>
      <c r="D2976">
        <v>4811</v>
      </c>
      <c r="E2976">
        <v>1149</v>
      </c>
      <c r="F2976" s="1">
        <v>41208</v>
      </c>
      <c r="G2976" s="1">
        <v>41222</v>
      </c>
      <c r="H2976">
        <v>10</v>
      </c>
      <c r="I2976">
        <v>2012</v>
      </c>
      <c r="J2976">
        <v>-30.999600000000001</v>
      </c>
      <c r="K2976">
        <v>-15.0009</v>
      </c>
      <c r="L2976" t="s">
        <v>1805</v>
      </c>
      <c r="M2976" t="s">
        <v>597</v>
      </c>
      <c r="N2976" s="1">
        <v>41969</v>
      </c>
      <c r="O2976">
        <v>-27.782</v>
      </c>
      <c r="P2976">
        <v>-30.721</v>
      </c>
      <c r="Q2976" t="s">
        <v>40</v>
      </c>
      <c r="R2976" t="s">
        <v>598</v>
      </c>
      <c r="S2976" t="s">
        <v>599</v>
      </c>
      <c r="T2976" t="s">
        <v>20</v>
      </c>
      <c r="U2976" t="s">
        <v>7</v>
      </c>
      <c r="V2976">
        <v>761.11879999999996</v>
      </c>
      <c r="W2976">
        <v>0.85</v>
      </c>
      <c r="X2976">
        <v>1</v>
      </c>
      <c r="Y2976">
        <v>77</v>
      </c>
      <c r="Z2976">
        <v>0</v>
      </c>
      <c r="AA2976">
        <v>0</v>
      </c>
      <c r="AB2976">
        <v>0</v>
      </c>
      <c r="AC2976">
        <v>240</v>
      </c>
      <c r="AD2976">
        <v>1000</v>
      </c>
      <c r="AE2976">
        <v>2000</v>
      </c>
      <c r="AF2976">
        <v>0</v>
      </c>
      <c r="AG2976">
        <v>0</v>
      </c>
      <c r="AH2976">
        <v>0</v>
      </c>
      <c r="AI2976">
        <v>0</v>
      </c>
      <c r="AJ2976">
        <v>0</v>
      </c>
      <c r="AK2976">
        <v>0</v>
      </c>
      <c r="AL2976">
        <v>0</v>
      </c>
      <c r="AM2976">
        <v>0</v>
      </c>
      <c r="AN2976">
        <v>0</v>
      </c>
      <c r="AO2976">
        <v>0</v>
      </c>
      <c r="AP2976">
        <v>0</v>
      </c>
      <c r="AQ2976">
        <v>0</v>
      </c>
      <c r="AR2976">
        <v>0</v>
      </c>
      <c r="AS2976">
        <v>0</v>
      </c>
      <c r="AT2976">
        <v>0</v>
      </c>
      <c r="AU2976">
        <v>0</v>
      </c>
      <c r="AV2976">
        <v>0</v>
      </c>
      <c r="AW2976">
        <v>0</v>
      </c>
      <c r="AX2976">
        <v>1</v>
      </c>
    </row>
    <row r="2977" spans="1:50" x14ac:dyDescent="0.25">
      <c r="A2977" s="36">
        <v>1901632</v>
      </c>
      <c r="B2977" s="36">
        <v>113112</v>
      </c>
      <c r="C2977" t="s">
        <v>64</v>
      </c>
      <c r="D2977">
        <v>4810</v>
      </c>
      <c r="E2977">
        <v>1142</v>
      </c>
      <c r="F2977" s="1">
        <v>41211</v>
      </c>
      <c r="G2977" s="1">
        <v>41222</v>
      </c>
      <c r="H2977">
        <v>10</v>
      </c>
      <c r="I2977">
        <v>2012</v>
      </c>
      <c r="J2977">
        <v>-31.001300000000001</v>
      </c>
      <c r="K2977">
        <v>-23.996600000000001</v>
      </c>
      <c r="L2977" t="s">
        <v>1805</v>
      </c>
      <c r="M2977" t="s">
        <v>597</v>
      </c>
      <c r="N2977" s="1">
        <v>41972</v>
      </c>
      <c r="O2977">
        <v>-34.067</v>
      </c>
      <c r="P2977">
        <v>-45.451500000000003</v>
      </c>
      <c r="Q2977" t="s">
        <v>40</v>
      </c>
      <c r="R2977" t="s">
        <v>598</v>
      </c>
      <c r="S2977" t="s">
        <v>599</v>
      </c>
      <c r="T2977" t="s">
        <v>20</v>
      </c>
      <c r="U2977" t="s">
        <v>7</v>
      </c>
      <c r="V2977">
        <v>760.89580000000001</v>
      </c>
      <c r="W2977">
        <v>0.85</v>
      </c>
      <c r="X2977">
        <v>1</v>
      </c>
      <c r="Y2977">
        <v>70</v>
      </c>
      <c r="Z2977">
        <v>0</v>
      </c>
      <c r="AA2977">
        <v>0</v>
      </c>
      <c r="AB2977">
        <v>0</v>
      </c>
      <c r="AC2977">
        <v>240</v>
      </c>
      <c r="AD2977">
        <v>1000</v>
      </c>
      <c r="AE2977">
        <v>2000</v>
      </c>
      <c r="AF2977">
        <v>0</v>
      </c>
      <c r="AG2977">
        <v>0</v>
      </c>
      <c r="AH2977">
        <v>0</v>
      </c>
      <c r="AI2977">
        <v>0</v>
      </c>
      <c r="AJ2977">
        <v>0</v>
      </c>
      <c r="AK2977">
        <v>0</v>
      </c>
      <c r="AL2977">
        <v>0</v>
      </c>
      <c r="AM2977">
        <v>0</v>
      </c>
      <c r="AN2977">
        <v>0</v>
      </c>
      <c r="AO2977">
        <v>0</v>
      </c>
      <c r="AP2977">
        <v>0</v>
      </c>
      <c r="AQ2977">
        <v>0</v>
      </c>
      <c r="AR2977">
        <v>0</v>
      </c>
      <c r="AS2977">
        <v>0</v>
      </c>
      <c r="AT2977">
        <v>0</v>
      </c>
      <c r="AU2977">
        <v>0</v>
      </c>
      <c r="AV2977">
        <v>0</v>
      </c>
      <c r="AW2977">
        <v>0</v>
      </c>
      <c r="AX2977">
        <v>1</v>
      </c>
    </row>
    <row r="2978" spans="1:50" x14ac:dyDescent="0.25">
      <c r="A2978" s="36">
        <v>1901629</v>
      </c>
      <c r="B2978" s="36">
        <v>46854</v>
      </c>
      <c r="C2978" t="s">
        <v>65</v>
      </c>
      <c r="D2978">
        <v>4807</v>
      </c>
      <c r="E2978">
        <v>7025</v>
      </c>
      <c r="F2978" s="1">
        <v>41209</v>
      </c>
      <c r="G2978" s="1">
        <v>41222</v>
      </c>
      <c r="H2978">
        <v>10</v>
      </c>
      <c r="I2978">
        <v>2012</v>
      </c>
      <c r="J2978">
        <v>-31.000299999999999</v>
      </c>
      <c r="K2978">
        <v>-17.011600000000001</v>
      </c>
      <c r="L2978" t="s">
        <v>1805</v>
      </c>
      <c r="M2978" t="s">
        <v>597</v>
      </c>
      <c r="N2978" s="1">
        <v>41970</v>
      </c>
      <c r="O2978">
        <v>-27.542999999999999</v>
      </c>
      <c r="P2978">
        <v>-28.806000000000001</v>
      </c>
      <c r="Q2978" t="s">
        <v>19</v>
      </c>
      <c r="R2978" t="s">
        <v>598</v>
      </c>
      <c r="S2978" t="s">
        <v>599</v>
      </c>
      <c r="T2978" t="s">
        <v>20</v>
      </c>
      <c r="U2978" t="s">
        <v>7</v>
      </c>
      <c r="V2978">
        <v>761.09169999999995</v>
      </c>
      <c r="W2978">
        <v>0.85</v>
      </c>
      <c r="X2978">
        <v>1</v>
      </c>
      <c r="Y2978">
        <v>80</v>
      </c>
      <c r="Z2978">
        <v>0</v>
      </c>
      <c r="AA2978">
        <v>0</v>
      </c>
      <c r="AB2978">
        <v>0</v>
      </c>
      <c r="AC2978">
        <v>240</v>
      </c>
      <c r="AD2978">
        <v>1000</v>
      </c>
      <c r="AE2978">
        <v>2000</v>
      </c>
      <c r="AF2978">
        <v>0</v>
      </c>
      <c r="AG2978">
        <v>0</v>
      </c>
      <c r="AH2978">
        <v>0</v>
      </c>
      <c r="AI2978">
        <v>0</v>
      </c>
      <c r="AJ2978">
        <v>0</v>
      </c>
      <c r="AK2978">
        <v>0</v>
      </c>
      <c r="AL2978">
        <v>0</v>
      </c>
      <c r="AM2978">
        <v>0</v>
      </c>
      <c r="AN2978">
        <v>1</v>
      </c>
      <c r="AO2978">
        <v>0</v>
      </c>
      <c r="AP2978">
        <v>0</v>
      </c>
      <c r="AQ2978">
        <v>0</v>
      </c>
      <c r="AR2978">
        <v>0</v>
      </c>
      <c r="AS2978">
        <v>0</v>
      </c>
      <c r="AT2978">
        <v>0</v>
      </c>
      <c r="AU2978">
        <v>0</v>
      </c>
      <c r="AV2978">
        <v>0</v>
      </c>
      <c r="AW2978">
        <v>0</v>
      </c>
      <c r="AX2978">
        <v>1</v>
      </c>
    </row>
    <row r="2979" spans="1:50" x14ac:dyDescent="0.25">
      <c r="A2979" s="36">
        <v>1901628</v>
      </c>
      <c r="B2979" s="36">
        <v>92798</v>
      </c>
      <c r="C2979" t="s">
        <v>65</v>
      </c>
      <c r="D2979">
        <v>4806</v>
      </c>
      <c r="E2979">
        <v>7047</v>
      </c>
      <c r="F2979" s="1">
        <v>41212</v>
      </c>
      <c r="G2979" s="1">
        <v>41222</v>
      </c>
      <c r="H2979">
        <v>10</v>
      </c>
      <c r="I2979">
        <v>2012</v>
      </c>
      <c r="J2979">
        <v>-32.820099999999996</v>
      </c>
      <c r="K2979">
        <v>-44.006399999999999</v>
      </c>
      <c r="L2979" t="s">
        <v>1805</v>
      </c>
      <c r="M2979" t="s">
        <v>597</v>
      </c>
      <c r="N2979" s="1">
        <v>41969</v>
      </c>
      <c r="O2979">
        <v>-43.05</v>
      </c>
      <c r="P2979">
        <v>-45.139000000000003</v>
      </c>
      <c r="Q2979" t="s">
        <v>19</v>
      </c>
      <c r="R2979" t="s">
        <v>598</v>
      </c>
      <c r="S2979" t="s">
        <v>599</v>
      </c>
      <c r="T2979" t="s">
        <v>20</v>
      </c>
      <c r="U2979" t="s">
        <v>7</v>
      </c>
      <c r="V2979">
        <v>756.61320000000001</v>
      </c>
      <c r="W2979">
        <v>0.85</v>
      </c>
      <c r="X2979">
        <v>1</v>
      </c>
      <c r="Y2979">
        <v>71</v>
      </c>
      <c r="Z2979">
        <v>0</v>
      </c>
      <c r="AA2979">
        <v>0</v>
      </c>
      <c r="AB2979">
        <v>0</v>
      </c>
      <c r="AC2979">
        <v>24</v>
      </c>
      <c r="AD2979">
        <v>1000</v>
      </c>
      <c r="AE2979">
        <v>2000</v>
      </c>
      <c r="AF2979">
        <v>0</v>
      </c>
      <c r="AG2979">
        <v>0</v>
      </c>
      <c r="AH2979">
        <v>0</v>
      </c>
      <c r="AI2979">
        <v>0</v>
      </c>
      <c r="AJ2979">
        <v>0</v>
      </c>
      <c r="AK2979">
        <v>0</v>
      </c>
      <c r="AL2979">
        <v>0</v>
      </c>
      <c r="AM2979">
        <v>0</v>
      </c>
      <c r="AN2979">
        <v>1</v>
      </c>
      <c r="AO2979">
        <v>0</v>
      </c>
      <c r="AP2979">
        <v>0</v>
      </c>
      <c r="AQ2979">
        <v>0</v>
      </c>
      <c r="AR2979">
        <v>0</v>
      </c>
      <c r="AS2979">
        <v>0</v>
      </c>
      <c r="AT2979">
        <v>0</v>
      </c>
      <c r="AU2979">
        <v>0</v>
      </c>
      <c r="AV2979">
        <v>0</v>
      </c>
      <c r="AW2979">
        <v>0</v>
      </c>
      <c r="AX2979">
        <v>1</v>
      </c>
    </row>
    <row r="2980" spans="1:50" x14ac:dyDescent="0.25">
      <c r="A2980" s="36">
        <v>1901627</v>
      </c>
      <c r="B2980" s="36">
        <v>46994</v>
      </c>
      <c r="C2980" t="s">
        <v>65</v>
      </c>
      <c r="D2980">
        <v>4805</v>
      </c>
      <c r="E2980">
        <v>7046</v>
      </c>
      <c r="F2980" s="1">
        <v>41210</v>
      </c>
      <c r="G2980" s="1">
        <v>41222</v>
      </c>
      <c r="H2980">
        <v>10</v>
      </c>
      <c r="I2980">
        <v>2012</v>
      </c>
      <c r="J2980">
        <v>-31.0001</v>
      </c>
      <c r="K2980">
        <v>-23.996600000000001</v>
      </c>
      <c r="L2980" t="s">
        <v>1805</v>
      </c>
      <c r="M2980" t="s">
        <v>597</v>
      </c>
      <c r="N2980" s="1">
        <v>41975</v>
      </c>
      <c r="O2980">
        <v>-33.232999999999997</v>
      </c>
      <c r="P2980">
        <v>-40.805999999999997</v>
      </c>
      <c r="Q2980" t="s">
        <v>19</v>
      </c>
      <c r="R2980" t="s">
        <v>598</v>
      </c>
      <c r="S2980" t="s">
        <v>599</v>
      </c>
      <c r="T2980" t="s">
        <v>20</v>
      </c>
      <c r="U2980" t="s">
        <v>7</v>
      </c>
      <c r="V2980">
        <v>764.98889999999994</v>
      </c>
      <c r="W2980">
        <v>0.85</v>
      </c>
      <c r="X2980">
        <v>1</v>
      </c>
      <c r="Y2980">
        <v>79</v>
      </c>
      <c r="Z2980">
        <v>0</v>
      </c>
      <c r="AA2980">
        <v>0</v>
      </c>
      <c r="AB2980">
        <v>0</v>
      </c>
      <c r="AC2980">
        <v>240</v>
      </c>
      <c r="AD2980">
        <v>1000</v>
      </c>
      <c r="AE2980">
        <v>2000</v>
      </c>
      <c r="AF2980">
        <v>0</v>
      </c>
      <c r="AG2980">
        <v>0</v>
      </c>
      <c r="AH2980">
        <v>0</v>
      </c>
      <c r="AI2980">
        <v>0</v>
      </c>
      <c r="AJ2980">
        <v>0</v>
      </c>
      <c r="AK2980">
        <v>0</v>
      </c>
      <c r="AL2980">
        <v>0</v>
      </c>
      <c r="AM2980">
        <v>0</v>
      </c>
      <c r="AN2980">
        <v>1</v>
      </c>
      <c r="AO2980">
        <v>0</v>
      </c>
      <c r="AP2980">
        <v>0</v>
      </c>
      <c r="AQ2980">
        <v>0</v>
      </c>
      <c r="AR2980">
        <v>0</v>
      </c>
      <c r="AS2980">
        <v>0</v>
      </c>
      <c r="AT2980">
        <v>0</v>
      </c>
      <c r="AU2980">
        <v>0</v>
      </c>
      <c r="AV2980">
        <v>0</v>
      </c>
      <c r="AW2980">
        <v>0</v>
      </c>
      <c r="AX2980">
        <v>1</v>
      </c>
    </row>
    <row r="2981" spans="1:50" x14ac:dyDescent="0.25">
      <c r="A2981" s="36">
        <v>1901626</v>
      </c>
      <c r="B2981" s="36">
        <v>94232</v>
      </c>
      <c r="C2981" t="s">
        <v>65</v>
      </c>
      <c r="D2981">
        <v>4804</v>
      </c>
      <c r="E2981">
        <v>7045</v>
      </c>
      <c r="F2981" s="1">
        <v>41213</v>
      </c>
      <c r="G2981" s="1">
        <v>41222</v>
      </c>
      <c r="H2981">
        <v>10</v>
      </c>
      <c r="I2981">
        <v>2012</v>
      </c>
      <c r="J2981">
        <v>-34.013399999999997</v>
      </c>
      <c r="K2981">
        <v>-50.000100000000003</v>
      </c>
      <c r="L2981" t="s">
        <v>1805</v>
      </c>
      <c r="M2981" t="s">
        <v>597</v>
      </c>
      <c r="N2981" s="1">
        <v>41966</v>
      </c>
      <c r="O2981">
        <v>-43.545999999999999</v>
      </c>
      <c r="P2981">
        <v>-52.253</v>
      </c>
      <c r="Q2981" t="s">
        <v>19</v>
      </c>
      <c r="R2981" t="s">
        <v>598</v>
      </c>
      <c r="S2981" t="s">
        <v>599</v>
      </c>
      <c r="T2981" t="s">
        <v>20</v>
      </c>
      <c r="U2981" t="s">
        <v>7</v>
      </c>
      <c r="V2981">
        <v>752.23749999999995</v>
      </c>
      <c r="W2981">
        <v>0.85</v>
      </c>
      <c r="X2981">
        <v>1</v>
      </c>
      <c r="Y2981">
        <v>78</v>
      </c>
      <c r="Z2981">
        <v>0</v>
      </c>
      <c r="AA2981">
        <v>0</v>
      </c>
      <c r="AB2981">
        <v>0</v>
      </c>
      <c r="AC2981">
        <v>240</v>
      </c>
      <c r="AD2981">
        <v>1000</v>
      </c>
      <c r="AE2981">
        <v>2000</v>
      </c>
      <c r="AF2981">
        <v>0</v>
      </c>
      <c r="AG2981">
        <v>0</v>
      </c>
      <c r="AH2981">
        <v>0</v>
      </c>
      <c r="AI2981">
        <v>0</v>
      </c>
      <c r="AJ2981">
        <v>0</v>
      </c>
      <c r="AK2981">
        <v>0</v>
      </c>
      <c r="AL2981">
        <v>0</v>
      </c>
      <c r="AM2981">
        <v>0</v>
      </c>
      <c r="AN2981">
        <v>1</v>
      </c>
      <c r="AO2981">
        <v>0</v>
      </c>
      <c r="AP2981">
        <v>0</v>
      </c>
      <c r="AQ2981">
        <v>0</v>
      </c>
      <c r="AR2981">
        <v>0</v>
      </c>
      <c r="AS2981">
        <v>0</v>
      </c>
      <c r="AT2981">
        <v>0</v>
      </c>
      <c r="AU2981">
        <v>0</v>
      </c>
      <c r="AV2981">
        <v>0</v>
      </c>
      <c r="AW2981">
        <v>0</v>
      </c>
      <c r="AX2981">
        <v>1</v>
      </c>
    </row>
    <row r="2982" spans="1:50" x14ac:dyDescent="0.25">
      <c r="A2982" s="36">
        <v>1901625</v>
      </c>
      <c r="B2982" s="36">
        <v>46794</v>
      </c>
      <c r="C2982" t="s">
        <v>65</v>
      </c>
      <c r="D2982">
        <v>4803</v>
      </c>
      <c r="E2982">
        <v>7044</v>
      </c>
      <c r="F2982" s="1">
        <v>41214</v>
      </c>
      <c r="G2982" s="1">
        <v>41222</v>
      </c>
      <c r="H2982">
        <v>11</v>
      </c>
      <c r="I2982">
        <v>2012</v>
      </c>
      <c r="J2982">
        <v>-34.315600000000003</v>
      </c>
      <c r="K2982">
        <v>-51.509799999999998</v>
      </c>
      <c r="L2982" t="s">
        <v>1805</v>
      </c>
      <c r="M2982" t="s">
        <v>597</v>
      </c>
      <c r="N2982" s="1">
        <v>41966</v>
      </c>
      <c r="O2982">
        <v>-41.003999999999998</v>
      </c>
      <c r="P2982">
        <v>-49.768000000000001</v>
      </c>
      <c r="Q2982" t="s">
        <v>19</v>
      </c>
      <c r="R2982" t="s">
        <v>598</v>
      </c>
      <c r="S2982" t="s">
        <v>599</v>
      </c>
      <c r="T2982" t="s">
        <v>20</v>
      </c>
      <c r="U2982" t="s">
        <v>7</v>
      </c>
      <c r="V2982">
        <v>752.17570000000001</v>
      </c>
      <c r="W2982">
        <v>0.85</v>
      </c>
      <c r="X2982">
        <v>1</v>
      </c>
      <c r="Y2982">
        <v>81</v>
      </c>
      <c r="Z2982">
        <v>0</v>
      </c>
      <c r="AA2982">
        <v>0</v>
      </c>
      <c r="AB2982">
        <v>0</v>
      </c>
      <c r="AC2982">
        <v>240</v>
      </c>
      <c r="AD2982">
        <v>1000</v>
      </c>
      <c r="AE2982">
        <v>2000</v>
      </c>
      <c r="AF2982">
        <v>0</v>
      </c>
      <c r="AG2982">
        <v>0</v>
      </c>
      <c r="AH2982">
        <v>0</v>
      </c>
      <c r="AI2982">
        <v>0</v>
      </c>
      <c r="AJ2982">
        <v>0</v>
      </c>
      <c r="AK2982">
        <v>0</v>
      </c>
      <c r="AL2982">
        <v>0</v>
      </c>
      <c r="AM2982">
        <v>0</v>
      </c>
      <c r="AN2982">
        <v>1</v>
      </c>
      <c r="AO2982">
        <v>0</v>
      </c>
      <c r="AP2982">
        <v>0</v>
      </c>
      <c r="AQ2982">
        <v>0</v>
      </c>
      <c r="AR2982">
        <v>0</v>
      </c>
      <c r="AS2982">
        <v>0</v>
      </c>
      <c r="AT2982">
        <v>0</v>
      </c>
      <c r="AU2982">
        <v>0</v>
      </c>
      <c r="AV2982">
        <v>0</v>
      </c>
      <c r="AW2982">
        <v>0</v>
      </c>
      <c r="AX2982">
        <v>1</v>
      </c>
    </row>
    <row r="2983" spans="1:50" x14ac:dyDescent="0.25">
      <c r="A2983" s="36">
        <v>1901622</v>
      </c>
      <c r="B2983" s="36">
        <v>46840</v>
      </c>
      <c r="C2983" t="s">
        <v>65</v>
      </c>
      <c r="D2983">
        <v>4800</v>
      </c>
      <c r="E2983">
        <v>7033</v>
      </c>
      <c r="F2983" s="1">
        <v>41213</v>
      </c>
      <c r="G2983" s="1">
        <v>41222</v>
      </c>
      <c r="H2983">
        <v>10</v>
      </c>
      <c r="I2983">
        <v>2012</v>
      </c>
      <c r="J2983">
        <v>-33.716700000000003</v>
      </c>
      <c r="K2983">
        <v>-48.492899999999999</v>
      </c>
      <c r="L2983" t="s">
        <v>1805</v>
      </c>
      <c r="M2983" t="s">
        <v>597</v>
      </c>
      <c r="N2983" s="1">
        <v>41970</v>
      </c>
      <c r="O2983">
        <v>-41.091000000000001</v>
      </c>
      <c r="P2983">
        <v>-37.841000000000001</v>
      </c>
      <c r="Q2983" t="s">
        <v>19</v>
      </c>
      <c r="R2983" t="s">
        <v>598</v>
      </c>
      <c r="S2983" t="s">
        <v>599</v>
      </c>
      <c r="T2983" t="s">
        <v>20</v>
      </c>
      <c r="U2983" t="s">
        <v>7</v>
      </c>
      <c r="V2983">
        <v>756.49310000000003</v>
      </c>
      <c r="W2983">
        <v>0.85</v>
      </c>
      <c r="X2983">
        <v>1</v>
      </c>
      <c r="Y2983">
        <v>80</v>
      </c>
      <c r="Z2983">
        <v>0</v>
      </c>
      <c r="AA2983">
        <v>0</v>
      </c>
      <c r="AB2983">
        <v>0</v>
      </c>
      <c r="AC2983">
        <v>240</v>
      </c>
      <c r="AD2983">
        <v>1000</v>
      </c>
      <c r="AE2983">
        <v>2000</v>
      </c>
      <c r="AF2983">
        <v>0</v>
      </c>
      <c r="AG2983">
        <v>0</v>
      </c>
      <c r="AH2983">
        <v>0</v>
      </c>
      <c r="AI2983">
        <v>0</v>
      </c>
      <c r="AJ2983">
        <v>0</v>
      </c>
      <c r="AK2983">
        <v>0</v>
      </c>
      <c r="AL2983">
        <v>0</v>
      </c>
      <c r="AM2983">
        <v>0</v>
      </c>
      <c r="AN2983">
        <v>1</v>
      </c>
      <c r="AO2983">
        <v>0</v>
      </c>
      <c r="AP2983">
        <v>0</v>
      </c>
      <c r="AQ2983">
        <v>0</v>
      </c>
      <c r="AR2983">
        <v>0</v>
      </c>
      <c r="AS2983">
        <v>0</v>
      </c>
      <c r="AT2983">
        <v>0</v>
      </c>
      <c r="AU2983">
        <v>0</v>
      </c>
      <c r="AV2983">
        <v>0</v>
      </c>
      <c r="AW2983">
        <v>0</v>
      </c>
      <c r="AX2983">
        <v>1</v>
      </c>
    </row>
    <row r="2984" spans="1:50" x14ac:dyDescent="0.25">
      <c r="A2984" s="36">
        <v>1901617</v>
      </c>
      <c r="B2984" s="36">
        <v>46449</v>
      </c>
      <c r="C2984" t="s">
        <v>65</v>
      </c>
      <c r="D2984">
        <v>4490</v>
      </c>
      <c r="E2984">
        <v>7056</v>
      </c>
      <c r="F2984" s="1">
        <v>41212</v>
      </c>
      <c r="G2984" s="1">
        <v>41222</v>
      </c>
      <c r="H2984">
        <v>10</v>
      </c>
      <c r="I2984">
        <v>2012</v>
      </c>
      <c r="J2984">
        <v>-31.9146</v>
      </c>
      <c r="K2984">
        <v>-39.5015</v>
      </c>
      <c r="L2984" t="s">
        <v>1805</v>
      </c>
      <c r="M2984" t="s">
        <v>597</v>
      </c>
      <c r="N2984" s="1">
        <v>41971</v>
      </c>
      <c r="O2984">
        <v>-40.875999999999998</v>
      </c>
      <c r="P2984">
        <v>-28.327000000000002</v>
      </c>
      <c r="Q2984" t="s">
        <v>19</v>
      </c>
      <c r="R2984" t="s">
        <v>598</v>
      </c>
      <c r="S2984" t="s">
        <v>599</v>
      </c>
      <c r="T2984" t="s">
        <v>20</v>
      </c>
      <c r="U2984" t="s">
        <v>7</v>
      </c>
      <c r="V2984">
        <v>759.57360000000006</v>
      </c>
      <c r="W2984">
        <v>0.85</v>
      </c>
      <c r="X2984">
        <v>1</v>
      </c>
      <c r="Y2984">
        <v>80</v>
      </c>
      <c r="Z2984">
        <v>0</v>
      </c>
      <c r="AA2984">
        <v>0</v>
      </c>
      <c r="AB2984">
        <v>0</v>
      </c>
      <c r="AC2984">
        <v>240</v>
      </c>
      <c r="AD2984">
        <v>1000</v>
      </c>
      <c r="AE2984">
        <v>2000</v>
      </c>
      <c r="AF2984">
        <v>0</v>
      </c>
      <c r="AG2984">
        <v>0</v>
      </c>
      <c r="AH2984">
        <v>0</v>
      </c>
      <c r="AI2984">
        <v>0</v>
      </c>
      <c r="AJ2984">
        <v>0</v>
      </c>
      <c r="AK2984">
        <v>0</v>
      </c>
      <c r="AL2984">
        <v>0</v>
      </c>
      <c r="AM2984">
        <v>0</v>
      </c>
      <c r="AN2984">
        <v>1</v>
      </c>
      <c r="AO2984">
        <v>0</v>
      </c>
      <c r="AP2984">
        <v>0</v>
      </c>
      <c r="AQ2984">
        <v>0</v>
      </c>
      <c r="AR2984">
        <v>0</v>
      </c>
      <c r="AS2984">
        <v>0</v>
      </c>
      <c r="AT2984">
        <v>0</v>
      </c>
      <c r="AU2984">
        <v>0</v>
      </c>
      <c r="AV2984">
        <v>0</v>
      </c>
      <c r="AW2984">
        <v>0</v>
      </c>
      <c r="AX2984">
        <v>1</v>
      </c>
    </row>
    <row r="2985" spans="1:50" x14ac:dyDescent="0.25">
      <c r="A2985" s="36">
        <v>1901616</v>
      </c>
      <c r="B2985" s="36">
        <v>46241</v>
      </c>
      <c r="C2985" t="s">
        <v>65</v>
      </c>
      <c r="D2985">
        <v>4489</v>
      </c>
      <c r="E2985">
        <v>7055</v>
      </c>
      <c r="F2985" s="1">
        <v>41212</v>
      </c>
      <c r="G2985" s="1">
        <v>41222</v>
      </c>
      <c r="H2985">
        <v>10</v>
      </c>
      <c r="I2985">
        <v>2012</v>
      </c>
      <c r="J2985">
        <v>-32.218499999999999</v>
      </c>
      <c r="K2985">
        <v>-41.006900000000002</v>
      </c>
      <c r="L2985" t="s">
        <v>1805</v>
      </c>
      <c r="M2985" t="s">
        <v>597</v>
      </c>
      <c r="N2985" s="1">
        <v>41970</v>
      </c>
      <c r="O2985">
        <v>-43.183999999999997</v>
      </c>
      <c r="P2985">
        <v>-49.795000000000002</v>
      </c>
      <c r="Q2985" t="s">
        <v>19</v>
      </c>
      <c r="R2985" t="s">
        <v>598</v>
      </c>
      <c r="S2985" t="s">
        <v>599</v>
      </c>
      <c r="T2985" t="s">
        <v>20</v>
      </c>
      <c r="U2985" t="s">
        <v>7</v>
      </c>
      <c r="V2985">
        <v>758.57989999999995</v>
      </c>
      <c r="W2985">
        <v>0.85</v>
      </c>
      <c r="X2985">
        <v>1</v>
      </c>
      <c r="Y2985">
        <v>80</v>
      </c>
      <c r="Z2985">
        <v>0</v>
      </c>
      <c r="AA2985">
        <v>0</v>
      </c>
      <c r="AB2985">
        <v>0</v>
      </c>
      <c r="AC2985">
        <v>240</v>
      </c>
      <c r="AD2985">
        <v>1000</v>
      </c>
      <c r="AE2985">
        <v>2000</v>
      </c>
      <c r="AF2985">
        <v>0</v>
      </c>
      <c r="AG2985">
        <v>0</v>
      </c>
      <c r="AH2985">
        <v>0</v>
      </c>
      <c r="AI2985">
        <v>0</v>
      </c>
      <c r="AJ2985">
        <v>0</v>
      </c>
      <c r="AK2985">
        <v>0</v>
      </c>
      <c r="AL2985">
        <v>0</v>
      </c>
      <c r="AM2985">
        <v>0</v>
      </c>
      <c r="AN2985">
        <v>1</v>
      </c>
      <c r="AO2985">
        <v>0</v>
      </c>
      <c r="AP2985">
        <v>0</v>
      </c>
      <c r="AQ2985">
        <v>0</v>
      </c>
      <c r="AR2985">
        <v>0</v>
      </c>
      <c r="AS2985">
        <v>0</v>
      </c>
      <c r="AT2985">
        <v>0</v>
      </c>
      <c r="AU2985">
        <v>0</v>
      </c>
      <c r="AV2985">
        <v>0</v>
      </c>
      <c r="AW2985">
        <v>0</v>
      </c>
      <c r="AX2985">
        <v>1</v>
      </c>
    </row>
    <row r="2986" spans="1:50" x14ac:dyDescent="0.25">
      <c r="A2986" s="36">
        <v>1901600</v>
      </c>
      <c r="B2986" s="36">
        <v>46095</v>
      </c>
      <c r="C2986" t="s">
        <v>65</v>
      </c>
      <c r="D2986">
        <v>4485</v>
      </c>
      <c r="E2986">
        <v>7051</v>
      </c>
      <c r="F2986" s="1">
        <v>41213</v>
      </c>
      <c r="G2986" s="1">
        <v>41222</v>
      </c>
      <c r="H2986">
        <v>10</v>
      </c>
      <c r="I2986">
        <v>2012</v>
      </c>
      <c r="J2986">
        <v>-33.418399999999998</v>
      </c>
      <c r="K2986">
        <v>-47.003999999999998</v>
      </c>
      <c r="L2986" t="s">
        <v>1805</v>
      </c>
      <c r="M2986" t="s">
        <v>597</v>
      </c>
      <c r="N2986" s="1">
        <v>41975</v>
      </c>
      <c r="O2986">
        <v>-43.45</v>
      </c>
      <c r="P2986">
        <v>-29.896999999999998</v>
      </c>
      <c r="Q2986" t="s">
        <v>19</v>
      </c>
      <c r="R2986" t="s">
        <v>598</v>
      </c>
      <c r="S2986" t="s">
        <v>599</v>
      </c>
      <c r="T2986" t="s">
        <v>20</v>
      </c>
      <c r="U2986" t="s">
        <v>7</v>
      </c>
      <c r="V2986">
        <v>761.83190000000002</v>
      </c>
      <c r="W2986">
        <v>0.85</v>
      </c>
      <c r="X2986">
        <v>1</v>
      </c>
      <c r="Y2986">
        <v>73</v>
      </c>
      <c r="Z2986">
        <v>0</v>
      </c>
      <c r="AA2986">
        <v>0</v>
      </c>
      <c r="AB2986">
        <v>0</v>
      </c>
      <c r="AC2986">
        <v>24</v>
      </c>
      <c r="AD2986">
        <v>1000</v>
      </c>
      <c r="AE2986">
        <v>2000</v>
      </c>
      <c r="AF2986">
        <v>0</v>
      </c>
      <c r="AG2986">
        <v>0</v>
      </c>
      <c r="AH2986">
        <v>0</v>
      </c>
      <c r="AI2986">
        <v>0</v>
      </c>
      <c r="AJ2986">
        <v>0</v>
      </c>
      <c r="AK2986">
        <v>0</v>
      </c>
      <c r="AL2986">
        <v>0</v>
      </c>
      <c r="AM2986">
        <v>0</v>
      </c>
      <c r="AN2986">
        <v>1</v>
      </c>
      <c r="AO2986">
        <v>0</v>
      </c>
      <c r="AP2986">
        <v>0</v>
      </c>
      <c r="AQ2986">
        <v>0</v>
      </c>
      <c r="AR2986">
        <v>0</v>
      </c>
      <c r="AS2986">
        <v>0</v>
      </c>
      <c r="AT2986">
        <v>0</v>
      </c>
      <c r="AU2986">
        <v>0</v>
      </c>
      <c r="AV2986">
        <v>0</v>
      </c>
      <c r="AW2986">
        <v>0</v>
      </c>
      <c r="AX2986">
        <v>1</v>
      </c>
    </row>
    <row r="2987" spans="1:50" x14ac:dyDescent="0.25">
      <c r="A2987" s="36">
        <v>1901599</v>
      </c>
      <c r="B2987" s="36">
        <v>46494</v>
      </c>
      <c r="C2987" t="s">
        <v>65</v>
      </c>
      <c r="D2987">
        <v>4484</v>
      </c>
      <c r="E2987">
        <v>7050</v>
      </c>
      <c r="F2987" s="1">
        <v>41213</v>
      </c>
      <c r="G2987" s="1">
        <v>41222</v>
      </c>
      <c r="H2987">
        <v>10</v>
      </c>
      <c r="I2987">
        <v>2012</v>
      </c>
      <c r="J2987">
        <v>-33.119399999999999</v>
      </c>
      <c r="K2987">
        <v>-45.505899999999997</v>
      </c>
      <c r="L2987" t="s">
        <v>1805</v>
      </c>
      <c r="M2987" t="s">
        <v>597</v>
      </c>
      <c r="N2987" s="1">
        <v>41974</v>
      </c>
      <c r="O2987">
        <v>-49.064999999999998</v>
      </c>
      <c r="P2987">
        <v>-42.241999999999997</v>
      </c>
      <c r="Q2987" t="s">
        <v>19</v>
      </c>
      <c r="R2987" t="s">
        <v>598</v>
      </c>
      <c r="S2987" t="s">
        <v>599</v>
      </c>
      <c r="T2987" t="s">
        <v>20</v>
      </c>
      <c r="U2987" t="s">
        <v>7</v>
      </c>
      <c r="V2987">
        <v>761.23680000000002</v>
      </c>
      <c r="W2987">
        <v>0.85</v>
      </c>
      <c r="X2987">
        <v>1</v>
      </c>
      <c r="Y2987">
        <v>73</v>
      </c>
      <c r="Z2987">
        <v>0</v>
      </c>
      <c r="AA2987">
        <v>0</v>
      </c>
      <c r="AB2987">
        <v>0</v>
      </c>
      <c r="AC2987">
        <v>240</v>
      </c>
      <c r="AD2987">
        <v>1000</v>
      </c>
      <c r="AE2987">
        <v>2000</v>
      </c>
      <c r="AF2987">
        <v>0</v>
      </c>
      <c r="AG2987">
        <v>0</v>
      </c>
      <c r="AH2987">
        <v>0</v>
      </c>
      <c r="AI2987">
        <v>0</v>
      </c>
      <c r="AJ2987">
        <v>0</v>
      </c>
      <c r="AK2987">
        <v>0</v>
      </c>
      <c r="AL2987">
        <v>0</v>
      </c>
      <c r="AM2987">
        <v>0</v>
      </c>
      <c r="AN2987">
        <v>1</v>
      </c>
      <c r="AO2987">
        <v>0</v>
      </c>
      <c r="AP2987">
        <v>0</v>
      </c>
      <c r="AQ2987">
        <v>0</v>
      </c>
      <c r="AR2987">
        <v>0</v>
      </c>
      <c r="AS2987">
        <v>0</v>
      </c>
      <c r="AT2987">
        <v>0</v>
      </c>
      <c r="AU2987">
        <v>0</v>
      </c>
      <c r="AV2987">
        <v>0</v>
      </c>
      <c r="AW2987">
        <v>0</v>
      </c>
      <c r="AX2987">
        <v>1</v>
      </c>
    </row>
    <row r="2988" spans="1:50" x14ac:dyDescent="0.25">
      <c r="A2988" s="36">
        <v>1901598</v>
      </c>
      <c r="B2988" s="36">
        <v>94437</v>
      </c>
      <c r="C2988" t="s">
        <v>65</v>
      </c>
      <c r="D2988">
        <v>4483</v>
      </c>
      <c r="E2988">
        <v>7048</v>
      </c>
      <c r="F2988" s="1">
        <v>41211</v>
      </c>
      <c r="G2988" s="1">
        <v>41222</v>
      </c>
      <c r="H2988">
        <v>10</v>
      </c>
      <c r="I2988">
        <v>2012</v>
      </c>
      <c r="J2988">
        <v>-31.306100000000001</v>
      </c>
      <c r="K2988">
        <v>-36.502899999999997</v>
      </c>
      <c r="L2988" t="s">
        <v>1805</v>
      </c>
      <c r="M2988" t="s">
        <v>597</v>
      </c>
      <c r="N2988" s="1">
        <v>41969</v>
      </c>
      <c r="O2988">
        <v>-41.174999999999997</v>
      </c>
      <c r="P2988">
        <v>-38.159999999999997</v>
      </c>
      <c r="Q2988" t="s">
        <v>19</v>
      </c>
      <c r="R2988" t="s">
        <v>598</v>
      </c>
      <c r="S2988" t="s">
        <v>599</v>
      </c>
      <c r="T2988" t="s">
        <v>20</v>
      </c>
      <c r="U2988" t="s">
        <v>7</v>
      </c>
      <c r="V2988">
        <v>758.28750000000002</v>
      </c>
      <c r="W2988">
        <v>0.85</v>
      </c>
      <c r="X2988">
        <v>1</v>
      </c>
      <c r="Y2988">
        <v>73</v>
      </c>
      <c r="Z2988">
        <v>0</v>
      </c>
      <c r="AA2988">
        <v>0</v>
      </c>
      <c r="AB2988">
        <v>0</v>
      </c>
      <c r="AC2988">
        <v>240</v>
      </c>
      <c r="AD2988">
        <v>1000</v>
      </c>
      <c r="AE2988">
        <v>2000</v>
      </c>
      <c r="AF2988">
        <v>0</v>
      </c>
      <c r="AG2988">
        <v>0</v>
      </c>
      <c r="AH2988">
        <v>0</v>
      </c>
      <c r="AI2988">
        <v>0</v>
      </c>
      <c r="AJ2988">
        <v>0</v>
      </c>
      <c r="AK2988">
        <v>0</v>
      </c>
      <c r="AL2988">
        <v>0</v>
      </c>
      <c r="AM2988">
        <v>0</v>
      </c>
      <c r="AN2988">
        <v>1</v>
      </c>
      <c r="AO2988">
        <v>0</v>
      </c>
      <c r="AP2988">
        <v>0</v>
      </c>
      <c r="AQ2988">
        <v>0</v>
      </c>
      <c r="AR2988">
        <v>0</v>
      </c>
      <c r="AS2988">
        <v>0</v>
      </c>
      <c r="AT2988">
        <v>0</v>
      </c>
      <c r="AU2988">
        <v>0</v>
      </c>
      <c r="AV2988">
        <v>0</v>
      </c>
      <c r="AW2988">
        <v>0</v>
      </c>
      <c r="AX2988">
        <v>1</v>
      </c>
    </row>
    <row r="2989" spans="1:50" x14ac:dyDescent="0.25">
      <c r="A2989" s="36">
        <v>5903729</v>
      </c>
      <c r="B2989" s="36">
        <v>67215</v>
      </c>
      <c r="C2989" t="s">
        <v>64</v>
      </c>
      <c r="D2989">
        <v>4675</v>
      </c>
      <c r="E2989">
        <v>6408</v>
      </c>
      <c r="F2989" s="1">
        <v>41582</v>
      </c>
      <c r="G2989" s="1">
        <v>41585</v>
      </c>
      <c r="H2989">
        <v>11</v>
      </c>
      <c r="I2989">
        <v>2013</v>
      </c>
      <c r="J2989">
        <v>-32.6616</v>
      </c>
      <c r="K2989">
        <v>-9.9816000000000003</v>
      </c>
      <c r="L2989" t="s">
        <v>1805</v>
      </c>
      <c r="M2989" t="s">
        <v>597</v>
      </c>
      <c r="N2989" s="1">
        <v>41970</v>
      </c>
      <c r="O2989">
        <v>-32.246200000000002</v>
      </c>
      <c r="P2989">
        <v>-11.083399999999999</v>
      </c>
      <c r="Q2989" t="s">
        <v>3</v>
      </c>
      <c r="R2989" t="s">
        <v>637</v>
      </c>
      <c r="S2989" t="s">
        <v>638</v>
      </c>
      <c r="T2989" t="s">
        <v>8</v>
      </c>
      <c r="U2989" t="s">
        <v>7</v>
      </c>
      <c r="V2989">
        <v>387.54649999999998</v>
      </c>
      <c r="W2989">
        <v>0.86</v>
      </c>
      <c r="X2989">
        <v>1</v>
      </c>
      <c r="Y2989">
        <v>33</v>
      </c>
      <c r="Z2989">
        <v>0</v>
      </c>
      <c r="AA2989">
        <v>0</v>
      </c>
      <c r="AB2989">
        <v>0</v>
      </c>
      <c r="AC2989">
        <v>240</v>
      </c>
      <c r="AD2989">
        <v>1000</v>
      </c>
      <c r="AE2989">
        <v>2020</v>
      </c>
      <c r="AF2989">
        <v>0</v>
      </c>
      <c r="AG2989">
        <v>0</v>
      </c>
      <c r="AH2989">
        <v>0</v>
      </c>
      <c r="AI2989">
        <v>0</v>
      </c>
      <c r="AJ2989">
        <v>0</v>
      </c>
      <c r="AK2989">
        <v>0</v>
      </c>
      <c r="AL2989">
        <v>0</v>
      </c>
      <c r="AM2989">
        <v>0</v>
      </c>
      <c r="AN2989">
        <v>0</v>
      </c>
      <c r="AO2989">
        <v>0</v>
      </c>
      <c r="AP2989">
        <v>0</v>
      </c>
      <c r="AQ2989">
        <v>0</v>
      </c>
      <c r="AR2989">
        <v>0</v>
      </c>
      <c r="AS2989">
        <v>0</v>
      </c>
      <c r="AT2989">
        <v>0</v>
      </c>
      <c r="AU2989">
        <v>0</v>
      </c>
      <c r="AV2989">
        <v>0</v>
      </c>
      <c r="AW2989">
        <v>0</v>
      </c>
      <c r="AX2989">
        <v>1</v>
      </c>
    </row>
    <row r="2990" spans="1:50" x14ac:dyDescent="0.25">
      <c r="A2990" s="36">
        <v>5904134</v>
      </c>
      <c r="B2990" s="36">
        <v>55808</v>
      </c>
      <c r="C2990" t="s">
        <v>64</v>
      </c>
      <c r="D2990">
        <v>4674</v>
      </c>
      <c r="E2990">
        <v>6407</v>
      </c>
      <c r="F2990" s="1">
        <v>41581</v>
      </c>
      <c r="G2990" s="1">
        <v>41585</v>
      </c>
      <c r="H2990">
        <v>11</v>
      </c>
      <c r="I2990">
        <v>2013</v>
      </c>
      <c r="J2990">
        <v>-32.676600000000001</v>
      </c>
      <c r="K2990">
        <v>-1.0065999999999999</v>
      </c>
      <c r="L2990" t="s">
        <v>1805</v>
      </c>
      <c r="M2990" t="s">
        <v>597</v>
      </c>
      <c r="N2990" s="1">
        <v>41968</v>
      </c>
      <c r="O2990">
        <v>-32.990299999999998</v>
      </c>
      <c r="P2990">
        <v>-5.6677999999999997</v>
      </c>
      <c r="Q2990" t="s">
        <v>3</v>
      </c>
      <c r="R2990" t="s">
        <v>637</v>
      </c>
      <c r="S2990" t="s">
        <v>638</v>
      </c>
      <c r="T2990" t="s">
        <v>8</v>
      </c>
      <c r="U2990" t="s">
        <v>7</v>
      </c>
      <c r="V2990">
        <v>387.17140000000001</v>
      </c>
      <c r="W2990">
        <v>0.86</v>
      </c>
      <c r="X2990">
        <v>1</v>
      </c>
      <c r="Y2990">
        <v>33</v>
      </c>
      <c r="Z2990">
        <v>0</v>
      </c>
      <c r="AA2990">
        <v>0</v>
      </c>
      <c r="AB2990">
        <v>0</v>
      </c>
      <c r="AC2990">
        <v>240</v>
      </c>
      <c r="AD2990">
        <v>1000</v>
      </c>
      <c r="AE2990">
        <v>2020</v>
      </c>
      <c r="AF2990">
        <v>0</v>
      </c>
      <c r="AG2990">
        <v>0</v>
      </c>
      <c r="AH2990">
        <v>0</v>
      </c>
      <c r="AI2990">
        <v>0</v>
      </c>
      <c r="AJ2990">
        <v>0</v>
      </c>
      <c r="AK2990">
        <v>0</v>
      </c>
      <c r="AL2990">
        <v>0</v>
      </c>
      <c r="AM2990">
        <v>0</v>
      </c>
      <c r="AN2990">
        <v>0</v>
      </c>
      <c r="AO2990">
        <v>0</v>
      </c>
      <c r="AP2990">
        <v>0</v>
      </c>
      <c r="AQ2990">
        <v>0</v>
      </c>
      <c r="AR2990">
        <v>0</v>
      </c>
      <c r="AS2990">
        <v>0</v>
      </c>
      <c r="AT2990">
        <v>0</v>
      </c>
      <c r="AU2990">
        <v>0</v>
      </c>
      <c r="AV2990">
        <v>0</v>
      </c>
      <c r="AW2990">
        <v>0</v>
      </c>
      <c r="AX2990">
        <v>1</v>
      </c>
    </row>
    <row r="2991" spans="1:50" x14ac:dyDescent="0.25">
      <c r="A2991" s="36">
        <v>5904144</v>
      </c>
      <c r="B2991" s="36">
        <v>46468</v>
      </c>
      <c r="C2991" t="s">
        <v>64</v>
      </c>
      <c r="D2991">
        <v>4672</v>
      </c>
      <c r="E2991">
        <v>6404</v>
      </c>
      <c r="F2991" s="1">
        <v>41582</v>
      </c>
      <c r="G2991" s="1">
        <v>41585</v>
      </c>
      <c r="H2991">
        <v>11</v>
      </c>
      <c r="I2991">
        <v>2013</v>
      </c>
      <c r="J2991">
        <v>-32.696599999999997</v>
      </c>
      <c r="K2991">
        <v>-11.9549</v>
      </c>
      <c r="L2991" t="s">
        <v>1805</v>
      </c>
      <c r="M2991" t="s">
        <v>597</v>
      </c>
      <c r="N2991" s="1">
        <v>41970</v>
      </c>
      <c r="O2991">
        <v>-32.345399999999998</v>
      </c>
      <c r="P2991">
        <v>-15.375500000000001</v>
      </c>
      <c r="Q2991" t="s">
        <v>3</v>
      </c>
      <c r="R2991" t="s">
        <v>637</v>
      </c>
      <c r="S2991" t="s">
        <v>638</v>
      </c>
      <c r="T2991" t="s">
        <v>8</v>
      </c>
      <c r="U2991" t="s">
        <v>7</v>
      </c>
      <c r="V2991">
        <v>387.40460000000002</v>
      </c>
      <c r="W2991">
        <v>0.86</v>
      </c>
      <c r="X2991">
        <v>1</v>
      </c>
      <c r="Y2991">
        <v>33</v>
      </c>
      <c r="Z2991">
        <v>0</v>
      </c>
      <c r="AA2991">
        <v>0</v>
      </c>
      <c r="AB2991">
        <v>0</v>
      </c>
      <c r="AC2991">
        <v>240</v>
      </c>
      <c r="AD2991">
        <v>1000</v>
      </c>
      <c r="AE2991">
        <v>2020</v>
      </c>
      <c r="AF2991">
        <v>0</v>
      </c>
      <c r="AG2991">
        <v>0</v>
      </c>
      <c r="AH2991">
        <v>0</v>
      </c>
      <c r="AI2991">
        <v>0</v>
      </c>
      <c r="AJ2991">
        <v>0</v>
      </c>
      <c r="AK2991">
        <v>0</v>
      </c>
      <c r="AL2991">
        <v>0</v>
      </c>
      <c r="AM2991">
        <v>0</v>
      </c>
      <c r="AN2991">
        <v>0</v>
      </c>
      <c r="AO2991">
        <v>0</v>
      </c>
      <c r="AP2991">
        <v>0</v>
      </c>
      <c r="AQ2991">
        <v>0</v>
      </c>
      <c r="AR2991">
        <v>0</v>
      </c>
      <c r="AS2991">
        <v>0</v>
      </c>
      <c r="AT2991">
        <v>0</v>
      </c>
      <c r="AU2991">
        <v>0</v>
      </c>
      <c r="AV2991">
        <v>0</v>
      </c>
      <c r="AW2991">
        <v>0</v>
      </c>
      <c r="AX2991">
        <v>1</v>
      </c>
    </row>
    <row r="2992" spans="1:50" x14ac:dyDescent="0.25">
      <c r="A2992" s="36">
        <v>5904170</v>
      </c>
      <c r="B2992" s="36">
        <v>55767</v>
      </c>
      <c r="C2992" t="s">
        <v>64</v>
      </c>
      <c r="D2992">
        <v>4671</v>
      </c>
      <c r="E2992">
        <v>6402</v>
      </c>
      <c r="F2992" s="1">
        <v>41572</v>
      </c>
      <c r="G2992" s="1">
        <v>41585</v>
      </c>
      <c r="H2992">
        <v>10</v>
      </c>
      <c r="I2992">
        <v>2013</v>
      </c>
      <c r="J2992">
        <v>-33.918300000000002</v>
      </c>
      <c r="K2992">
        <v>18.4651</v>
      </c>
      <c r="L2992" t="s">
        <v>1805</v>
      </c>
      <c r="M2992" t="s">
        <v>597</v>
      </c>
      <c r="N2992" s="1">
        <v>41969</v>
      </c>
      <c r="O2992">
        <v>-29.8704</v>
      </c>
      <c r="P2992">
        <v>-11.761200000000001</v>
      </c>
      <c r="Q2992" t="s">
        <v>3</v>
      </c>
      <c r="R2992" t="s">
        <v>637</v>
      </c>
      <c r="S2992" t="s">
        <v>638</v>
      </c>
      <c r="T2992" t="s">
        <v>8</v>
      </c>
      <c r="U2992" t="s">
        <v>7</v>
      </c>
      <c r="V2992">
        <v>397.02609999999999</v>
      </c>
      <c r="W2992">
        <v>0.86</v>
      </c>
      <c r="X2992">
        <v>1</v>
      </c>
      <c r="Y2992">
        <v>40</v>
      </c>
      <c r="Z2992">
        <v>0</v>
      </c>
      <c r="AA2992">
        <v>0</v>
      </c>
      <c r="AB2992">
        <v>0</v>
      </c>
      <c r="AC2992">
        <v>240</v>
      </c>
      <c r="AD2992">
        <v>1000</v>
      </c>
      <c r="AE2992">
        <v>2020</v>
      </c>
      <c r="AF2992">
        <v>0</v>
      </c>
      <c r="AG2992">
        <v>0</v>
      </c>
      <c r="AH2992">
        <v>0</v>
      </c>
      <c r="AI2992">
        <v>0</v>
      </c>
      <c r="AJ2992">
        <v>0</v>
      </c>
      <c r="AK2992">
        <v>0</v>
      </c>
      <c r="AL2992">
        <v>0</v>
      </c>
      <c r="AM2992">
        <v>0</v>
      </c>
      <c r="AN2992">
        <v>0</v>
      </c>
      <c r="AO2992">
        <v>0</v>
      </c>
      <c r="AP2992">
        <v>0</v>
      </c>
      <c r="AQ2992">
        <v>0</v>
      </c>
      <c r="AR2992">
        <v>0</v>
      </c>
      <c r="AS2992">
        <v>0</v>
      </c>
      <c r="AT2992">
        <v>0</v>
      </c>
      <c r="AU2992">
        <v>0</v>
      </c>
      <c r="AV2992">
        <v>0</v>
      </c>
      <c r="AW2992">
        <v>0</v>
      </c>
      <c r="AX2992">
        <v>1</v>
      </c>
    </row>
    <row r="2993" spans="1:50" x14ac:dyDescent="0.25">
      <c r="A2993" s="36">
        <v>2900506</v>
      </c>
      <c r="B2993" s="36">
        <v>58996</v>
      </c>
      <c r="C2993" t="s">
        <v>64</v>
      </c>
      <c r="D2993">
        <v>1421</v>
      </c>
      <c r="E2993">
        <v>2229</v>
      </c>
      <c r="F2993" s="1">
        <v>38683</v>
      </c>
      <c r="G2993" s="1">
        <v>38574</v>
      </c>
      <c r="H2993">
        <v>11</v>
      </c>
      <c r="I2993">
        <v>2005</v>
      </c>
      <c r="J2993">
        <v>31.895299999999999</v>
      </c>
      <c r="K2993">
        <v>169.648</v>
      </c>
      <c r="L2993" t="s">
        <v>1805</v>
      </c>
      <c r="M2993" t="s">
        <v>1806</v>
      </c>
      <c r="N2993" s="1">
        <v>41969</v>
      </c>
      <c r="O2993">
        <v>36.752800000000001</v>
      </c>
      <c r="P2993">
        <v>154.9468</v>
      </c>
      <c r="Q2993" t="s">
        <v>3</v>
      </c>
      <c r="R2993" t="s">
        <v>601</v>
      </c>
      <c r="S2993" t="s">
        <v>602</v>
      </c>
      <c r="T2993" t="s">
        <v>15</v>
      </c>
      <c r="U2993" t="s">
        <v>7</v>
      </c>
      <c r="V2993">
        <v>3286.4841999999999</v>
      </c>
      <c r="W2993">
        <v>0.53</v>
      </c>
      <c r="X2993">
        <v>1</v>
      </c>
      <c r="Y2993">
        <v>308</v>
      </c>
      <c r="Z2993">
        <v>240</v>
      </c>
      <c r="AA2993">
        <v>1981</v>
      </c>
      <c r="AB2993">
        <v>0</v>
      </c>
      <c r="AC2993">
        <v>256</v>
      </c>
      <c r="AD2993">
        <v>1000</v>
      </c>
      <c r="AE2993">
        <v>2000</v>
      </c>
      <c r="AF2993">
        <v>0</v>
      </c>
      <c r="AG2993">
        <v>0</v>
      </c>
      <c r="AH2993">
        <v>0</v>
      </c>
      <c r="AI2993">
        <v>0</v>
      </c>
      <c r="AJ2993">
        <v>0</v>
      </c>
      <c r="AK2993">
        <v>0</v>
      </c>
      <c r="AL2993">
        <v>0</v>
      </c>
      <c r="AM2993">
        <v>0</v>
      </c>
      <c r="AN2993">
        <v>0</v>
      </c>
      <c r="AO2993">
        <v>0</v>
      </c>
      <c r="AP2993">
        <v>0</v>
      </c>
      <c r="AQ2993">
        <v>0</v>
      </c>
      <c r="AR2993">
        <v>0</v>
      </c>
      <c r="AS2993">
        <v>0</v>
      </c>
      <c r="AT2993">
        <v>0</v>
      </c>
      <c r="AU2993">
        <v>0</v>
      </c>
      <c r="AV2993">
        <v>0</v>
      </c>
      <c r="AW2993">
        <v>0</v>
      </c>
      <c r="AX2993">
        <v>1</v>
      </c>
    </row>
    <row r="2994" spans="1:50" x14ac:dyDescent="0.25">
      <c r="A2994" s="36">
        <v>1900822</v>
      </c>
      <c r="B2994" s="36">
        <v>84811</v>
      </c>
      <c r="C2994" t="s">
        <v>64</v>
      </c>
      <c r="D2994">
        <v>3101</v>
      </c>
      <c r="E2994" t="s">
        <v>1807</v>
      </c>
      <c r="F2994" s="1">
        <v>39706</v>
      </c>
      <c r="G2994" s="1">
        <v>39855</v>
      </c>
      <c r="H2994">
        <v>9</v>
      </c>
      <c r="I2994">
        <v>2008</v>
      </c>
      <c r="J2994">
        <v>-20.149999999999999</v>
      </c>
      <c r="K2994">
        <v>-11.466699999999999</v>
      </c>
      <c r="L2994" t="s">
        <v>1805</v>
      </c>
      <c r="M2994" t="s">
        <v>1808</v>
      </c>
      <c r="N2994" s="1">
        <v>41976</v>
      </c>
      <c r="O2994">
        <v>-29.9954</v>
      </c>
      <c r="P2994">
        <v>-27.726099999999999</v>
      </c>
      <c r="Q2994" t="s">
        <v>40</v>
      </c>
      <c r="R2994" t="s">
        <v>598</v>
      </c>
      <c r="S2994" t="s">
        <v>599</v>
      </c>
      <c r="T2994" t="s">
        <v>20</v>
      </c>
      <c r="U2994" t="s">
        <v>7</v>
      </c>
      <c r="V2994">
        <v>2269.8389000000002</v>
      </c>
      <c r="W2994">
        <v>0.64</v>
      </c>
      <c r="X2994">
        <v>1</v>
      </c>
      <c r="Y2994">
        <v>201</v>
      </c>
      <c r="Z2994">
        <v>99</v>
      </c>
      <c r="AA2994">
        <v>0</v>
      </c>
      <c r="AB2994">
        <v>0</v>
      </c>
      <c r="AC2994">
        <v>240</v>
      </c>
      <c r="AD2994">
        <v>1000</v>
      </c>
      <c r="AE2994">
        <v>1800</v>
      </c>
      <c r="AF2994">
        <v>0</v>
      </c>
      <c r="AG2994">
        <v>0</v>
      </c>
      <c r="AH2994">
        <v>0</v>
      </c>
      <c r="AI2994">
        <v>0</v>
      </c>
      <c r="AJ2994">
        <v>0</v>
      </c>
      <c r="AK2994">
        <v>0</v>
      </c>
      <c r="AL2994">
        <v>0</v>
      </c>
      <c r="AM2994">
        <v>0</v>
      </c>
      <c r="AN2994">
        <v>0</v>
      </c>
      <c r="AO2994">
        <v>0</v>
      </c>
      <c r="AP2994">
        <v>0</v>
      </c>
      <c r="AQ2994">
        <v>0</v>
      </c>
      <c r="AR2994">
        <v>0</v>
      </c>
      <c r="AS2994">
        <v>0</v>
      </c>
      <c r="AT2994">
        <v>0</v>
      </c>
      <c r="AU2994">
        <v>0</v>
      </c>
      <c r="AV2994">
        <v>0</v>
      </c>
      <c r="AW2994">
        <v>0</v>
      </c>
      <c r="AX2994">
        <v>1</v>
      </c>
    </row>
    <row r="2995" spans="1:50" x14ac:dyDescent="0.25">
      <c r="A2995" s="36">
        <v>4900821</v>
      </c>
      <c r="B2995" s="36">
        <v>68075</v>
      </c>
      <c r="C2995" t="s">
        <v>64</v>
      </c>
      <c r="D2995">
        <v>2291</v>
      </c>
      <c r="E2995">
        <v>2648</v>
      </c>
      <c r="F2995" s="1">
        <v>39215</v>
      </c>
      <c r="G2995" s="1">
        <v>39216</v>
      </c>
      <c r="H2995">
        <v>5</v>
      </c>
      <c r="I2995">
        <v>2007</v>
      </c>
      <c r="J2995">
        <v>29.579000000000001</v>
      </c>
      <c r="K2995">
        <v>-128.45500000000001</v>
      </c>
      <c r="L2995" t="s">
        <v>1805</v>
      </c>
      <c r="M2995" t="s">
        <v>597</v>
      </c>
      <c r="N2995" s="1">
        <v>41970</v>
      </c>
      <c r="O2995">
        <v>25.177199999999999</v>
      </c>
      <c r="P2995">
        <v>-141.37200000000001</v>
      </c>
      <c r="Q2995" t="s">
        <v>71</v>
      </c>
      <c r="R2995" t="s">
        <v>626</v>
      </c>
      <c r="S2995" t="s">
        <v>627</v>
      </c>
      <c r="T2995" t="s">
        <v>34</v>
      </c>
      <c r="U2995" t="s">
        <v>7</v>
      </c>
      <c r="V2995">
        <v>2755.2577000000001</v>
      </c>
      <c r="W2995">
        <v>0.48</v>
      </c>
      <c r="X2995">
        <v>1</v>
      </c>
      <c r="Y2995">
        <v>276</v>
      </c>
      <c r="Z2995">
        <v>200</v>
      </c>
      <c r="AA2995">
        <v>1408</v>
      </c>
      <c r="AB2995">
        <v>0</v>
      </c>
      <c r="AC2995">
        <v>242.2</v>
      </c>
      <c r="AD2995">
        <v>1000</v>
      </c>
      <c r="AE2995">
        <v>1400</v>
      </c>
      <c r="AF2995">
        <v>0</v>
      </c>
      <c r="AG2995">
        <v>0</v>
      </c>
      <c r="AH2995">
        <v>0</v>
      </c>
      <c r="AI2995">
        <v>0</v>
      </c>
      <c r="AJ2995">
        <v>0</v>
      </c>
      <c r="AK2995">
        <v>0</v>
      </c>
      <c r="AL2995">
        <v>0</v>
      </c>
      <c r="AM2995">
        <v>0</v>
      </c>
      <c r="AN2995">
        <v>0</v>
      </c>
      <c r="AO2995">
        <v>0</v>
      </c>
      <c r="AP2995">
        <v>0</v>
      </c>
      <c r="AQ2995">
        <v>0</v>
      </c>
      <c r="AR2995">
        <v>0</v>
      </c>
      <c r="AS2995">
        <v>0</v>
      </c>
      <c r="AT2995">
        <v>0</v>
      </c>
      <c r="AU2995">
        <v>0</v>
      </c>
      <c r="AV2995">
        <v>0</v>
      </c>
      <c r="AW2995">
        <v>0</v>
      </c>
      <c r="AX2995">
        <v>1</v>
      </c>
    </row>
    <row r="2996" spans="1:50" x14ac:dyDescent="0.25">
      <c r="A2996" s="36">
        <v>5901760</v>
      </c>
      <c r="B2996" s="36">
        <v>68071</v>
      </c>
      <c r="C2996" t="s">
        <v>64</v>
      </c>
      <c r="D2996">
        <v>2287</v>
      </c>
      <c r="E2996">
        <v>2644</v>
      </c>
      <c r="F2996" s="1">
        <v>39213</v>
      </c>
      <c r="G2996" s="1">
        <v>39216</v>
      </c>
      <c r="H2996">
        <v>5</v>
      </c>
      <c r="I2996">
        <v>2007</v>
      </c>
      <c r="J2996">
        <v>26.056000000000001</v>
      </c>
      <c r="K2996">
        <v>-141.00700000000001</v>
      </c>
      <c r="L2996" t="s">
        <v>1805</v>
      </c>
      <c r="M2996" t="s">
        <v>597</v>
      </c>
      <c r="N2996" s="1">
        <v>41968</v>
      </c>
      <c r="O2996">
        <v>26.644300000000001</v>
      </c>
      <c r="P2996">
        <v>-149.57910000000001</v>
      </c>
      <c r="Q2996" t="s">
        <v>71</v>
      </c>
      <c r="R2996" t="s">
        <v>626</v>
      </c>
      <c r="S2996" t="s">
        <v>627</v>
      </c>
      <c r="T2996" t="s">
        <v>34</v>
      </c>
      <c r="U2996" t="s">
        <v>7</v>
      </c>
      <c r="V2996">
        <v>2755.2476999999999</v>
      </c>
      <c r="W2996">
        <v>0.48</v>
      </c>
      <c r="X2996">
        <v>1</v>
      </c>
      <c r="Y2996">
        <v>277</v>
      </c>
      <c r="Z2996">
        <v>200</v>
      </c>
      <c r="AA2996">
        <v>1408</v>
      </c>
      <c r="AB2996">
        <v>0</v>
      </c>
      <c r="AC2996">
        <v>242.2</v>
      </c>
      <c r="AD2996">
        <v>1000</v>
      </c>
      <c r="AE2996">
        <v>1400</v>
      </c>
      <c r="AF2996">
        <v>0</v>
      </c>
      <c r="AG2996">
        <v>0</v>
      </c>
      <c r="AH2996">
        <v>0</v>
      </c>
      <c r="AI2996">
        <v>0</v>
      </c>
      <c r="AJ2996">
        <v>0</v>
      </c>
      <c r="AK2996">
        <v>0</v>
      </c>
      <c r="AL2996">
        <v>0</v>
      </c>
      <c r="AM2996">
        <v>0</v>
      </c>
      <c r="AN2996">
        <v>0</v>
      </c>
      <c r="AO2996">
        <v>0</v>
      </c>
      <c r="AP2996">
        <v>0</v>
      </c>
      <c r="AQ2996">
        <v>0</v>
      </c>
      <c r="AR2996">
        <v>0</v>
      </c>
      <c r="AS2996">
        <v>0</v>
      </c>
      <c r="AT2996">
        <v>0</v>
      </c>
      <c r="AU2996">
        <v>0</v>
      </c>
      <c r="AV2996">
        <v>0</v>
      </c>
      <c r="AW2996">
        <v>0</v>
      </c>
      <c r="AX2996">
        <v>1</v>
      </c>
    </row>
    <row r="2997" spans="1:50" x14ac:dyDescent="0.25">
      <c r="A2997" s="36">
        <v>5901759</v>
      </c>
      <c r="B2997" s="36">
        <v>68070</v>
      </c>
      <c r="C2997" t="s">
        <v>64</v>
      </c>
      <c r="D2997">
        <v>2286</v>
      </c>
      <c r="E2997">
        <v>2643</v>
      </c>
      <c r="F2997" s="1">
        <v>39212</v>
      </c>
      <c r="G2997" s="1">
        <v>39216</v>
      </c>
      <c r="H2997">
        <v>5</v>
      </c>
      <c r="I2997">
        <v>2007</v>
      </c>
      <c r="J2997">
        <v>25.632999999999999</v>
      </c>
      <c r="K2997">
        <v>-142.488</v>
      </c>
      <c r="L2997" t="s">
        <v>1805</v>
      </c>
      <c r="M2997" t="s">
        <v>597</v>
      </c>
      <c r="N2997" s="1">
        <v>41968</v>
      </c>
      <c r="O2997">
        <v>27.626999999999999</v>
      </c>
      <c r="P2997">
        <v>-152.58580000000001</v>
      </c>
      <c r="Q2997" t="s">
        <v>71</v>
      </c>
      <c r="R2997" t="s">
        <v>626</v>
      </c>
      <c r="S2997" t="s">
        <v>627</v>
      </c>
      <c r="T2997" t="s">
        <v>34</v>
      </c>
      <c r="U2997" t="s">
        <v>7</v>
      </c>
      <c r="V2997">
        <v>2756.0001000000002</v>
      </c>
      <c r="W2997">
        <v>0.48</v>
      </c>
      <c r="X2997">
        <v>1</v>
      </c>
      <c r="Y2997">
        <v>277</v>
      </c>
      <c r="Z2997">
        <v>200</v>
      </c>
      <c r="AA2997">
        <v>1408</v>
      </c>
      <c r="AB2997">
        <v>0</v>
      </c>
      <c r="AC2997">
        <v>242.2</v>
      </c>
      <c r="AD2997">
        <v>1000</v>
      </c>
      <c r="AE2997">
        <v>1400</v>
      </c>
      <c r="AF2997">
        <v>0</v>
      </c>
      <c r="AG2997">
        <v>0</v>
      </c>
      <c r="AH2997">
        <v>0</v>
      </c>
      <c r="AI2997">
        <v>0</v>
      </c>
      <c r="AJ2997">
        <v>0</v>
      </c>
      <c r="AK2997">
        <v>0</v>
      </c>
      <c r="AL2997">
        <v>0</v>
      </c>
      <c r="AM2997">
        <v>0</v>
      </c>
      <c r="AN2997">
        <v>0</v>
      </c>
      <c r="AO2997">
        <v>0</v>
      </c>
      <c r="AP2997">
        <v>0</v>
      </c>
      <c r="AQ2997">
        <v>0</v>
      </c>
      <c r="AR2997">
        <v>0</v>
      </c>
      <c r="AS2997">
        <v>0</v>
      </c>
      <c r="AT2997">
        <v>0</v>
      </c>
      <c r="AU2997">
        <v>0</v>
      </c>
      <c r="AV2997">
        <v>0</v>
      </c>
      <c r="AW2997">
        <v>0</v>
      </c>
      <c r="AX2997">
        <v>1</v>
      </c>
    </row>
    <row r="2998" spans="1:50" x14ac:dyDescent="0.25">
      <c r="A2998" s="36">
        <v>5901009</v>
      </c>
      <c r="B2998" s="36">
        <v>59005</v>
      </c>
      <c r="C2998" t="s">
        <v>64</v>
      </c>
      <c r="D2998">
        <v>1430</v>
      </c>
      <c r="E2998">
        <v>2238</v>
      </c>
      <c r="F2998" s="1">
        <v>38684</v>
      </c>
      <c r="G2998" s="1">
        <v>38574</v>
      </c>
      <c r="H2998">
        <v>11</v>
      </c>
      <c r="I2998">
        <v>2005</v>
      </c>
      <c r="J2998">
        <v>28.496700000000001</v>
      </c>
      <c r="K2998">
        <v>179.96629999999999</v>
      </c>
      <c r="L2998" t="s">
        <v>1805</v>
      </c>
      <c r="M2998" t="s">
        <v>1806</v>
      </c>
      <c r="N2998" s="1">
        <v>41969</v>
      </c>
      <c r="O2998">
        <v>27.191199999999998</v>
      </c>
      <c r="P2998">
        <v>162.8732</v>
      </c>
      <c r="Q2998" t="s">
        <v>3</v>
      </c>
      <c r="R2998" t="s">
        <v>601</v>
      </c>
      <c r="S2998" t="s">
        <v>602</v>
      </c>
      <c r="T2998" t="s">
        <v>15</v>
      </c>
      <c r="U2998" t="s">
        <v>7</v>
      </c>
      <c r="V2998">
        <v>3285.8928000000001</v>
      </c>
      <c r="W2998">
        <v>0.53</v>
      </c>
      <c r="X2998">
        <v>1</v>
      </c>
      <c r="Y2998">
        <v>301</v>
      </c>
      <c r="Z2998">
        <v>219</v>
      </c>
      <c r="AA2998">
        <v>1979</v>
      </c>
      <c r="AB2998">
        <v>0</v>
      </c>
      <c r="AC2998">
        <v>256</v>
      </c>
      <c r="AD2998">
        <v>1000</v>
      </c>
      <c r="AE2998">
        <v>2000</v>
      </c>
      <c r="AF2998">
        <v>0</v>
      </c>
      <c r="AG2998">
        <v>0</v>
      </c>
      <c r="AH2998">
        <v>0</v>
      </c>
      <c r="AI2998">
        <v>0</v>
      </c>
      <c r="AJ2998">
        <v>0</v>
      </c>
      <c r="AK2998">
        <v>0</v>
      </c>
      <c r="AL2998">
        <v>0</v>
      </c>
      <c r="AM2998">
        <v>0</v>
      </c>
      <c r="AN2998">
        <v>0</v>
      </c>
      <c r="AO2998">
        <v>0</v>
      </c>
      <c r="AP2998">
        <v>0</v>
      </c>
      <c r="AQ2998">
        <v>0</v>
      </c>
      <c r="AR2998">
        <v>0</v>
      </c>
      <c r="AS2998">
        <v>0</v>
      </c>
      <c r="AT2998">
        <v>0</v>
      </c>
      <c r="AU2998">
        <v>0</v>
      </c>
      <c r="AV2998">
        <v>0</v>
      </c>
      <c r="AW2998">
        <v>0</v>
      </c>
      <c r="AX2998">
        <v>1</v>
      </c>
    </row>
    <row r="2999" spans="1:50" x14ac:dyDescent="0.25">
      <c r="A2999" s="36">
        <v>5901007</v>
      </c>
      <c r="B2999" s="36">
        <v>59003</v>
      </c>
      <c r="C2999" t="s">
        <v>64</v>
      </c>
      <c r="D2999">
        <v>1428</v>
      </c>
      <c r="E2999">
        <v>2236</v>
      </c>
      <c r="F2999" s="1">
        <v>38685</v>
      </c>
      <c r="G2999" s="1">
        <v>38574</v>
      </c>
      <c r="H2999">
        <v>11</v>
      </c>
      <c r="I2999">
        <v>2005</v>
      </c>
      <c r="J2999">
        <v>24.783300000000001</v>
      </c>
      <c r="K2999">
        <v>-171.91669999999999</v>
      </c>
      <c r="L2999" t="s">
        <v>1805</v>
      </c>
      <c r="M2999" t="s">
        <v>1806</v>
      </c>
      <c r="N2999" s="1">
        <v>41970</v>
      </c>
      <c r="O2999">
        <v>21.496400000000001</v>
      </c>
      <c r="P2999">
        <v>-175.49430000000001</v>
      </c>
      <c r="Q2999" t="s">
        <v>3</v>
      </c>
      <c r="R2999" t="s">
        <v>601</v>
      </c>
      <c r="S2999" t="s">
        <v>602</v>
      </c>
      <c r="T2999" t="s">
        <v>15</v>
      </c>
      <c r="U2999" t="s">
        <v>7</v>
      </c>
      <c r="V2999">
        <v>3285.9139</v>
      </c>
      <c r="W2999">
        <v>0.53</v>
      </c>
      <c r="X2999">
        <v>1</v>
      </c>
      <c r="Y2999">
        <v>308</v>
      </c>
      <c r="Z2999">
        <v>221</v>
      </c>
      <c r="AA2999">
        <v>1982</v>
      </c>
      <c r="AB2999">
        <v>0</v>
      </c>
      <c r="AC2999">
        <v>256</v>
      </c>
      <c r="AD2999">
        <v>1000</v>
      </c>
      <c r="AE2999">
        <v>2000</v>
      </c>
      <c r="AF2999">
        <v>0</v>
      </c>
      <c r="AG2999">
        <v>0</v>
      </c>
      <c r="AH2999">
        <v>0</v>
      </c>
      <c r="AI2999">
        <v>0</v>
      </c>
      <c r="AJ2999">
        <v>0</v>
      </c>
      <c r="AK2999">
        <v>0</v>
      </c>
      <c r="AL2999">
        <v>0</v>
      </c>
      <c r="AM2999">
        <v>0</v>
      </c>
      <c r="AN2999">
        <v>0</v>
      </c>
      <c r="AO2999">
        <v>0</v>
      </c>
      <c r="AP2999">
        <v>0</v>
      </c>
      <c r="AQ2999">
        <v>0</v>
      </c>
      <c r="AR2999">
        <v>0</v>
      </c>
      <c r="AS2999">
        <v>0</v>
      </c>
      <c r="AT2999">
        <v>0</v>
      </c>
      <c r="AU2999">
        <v>0</v>
      </c>
      <c r="AV2999">
        <v>0</v>
      </c>
      <c r="AW2999">
        <v>0</v>
      </c>
      <c r="AX2999">
        <v>1</v>
      </c>
    </row>
    <row r="3000" spans="1:50" x14ac:dyDescent="0.25">
      <c r="A3000" s="36">
        <v>5901291</v>
      </c>
      <c r="B3000" s="36">
        <v>64188</v>
      </c>
      <c r="C3000" t="s">
        <v>64</v>
      </c>
      <c r="D3000">
        <v>2057</v>
      </c>
      <c r="E3000">
        <v>2607</v>
      </c>
      <c r="F3000" s="1">
        <v>38964</v>
      </c>
      <c r="G3000" s="1">
        <v>38929</v>
      </c>
      <c r="H3000">
        <v>9</v>
      </c>
      <c r="I3000">
        <v>2006</v>
      </c>
      <c r="J3000">
        <v>1.4E-2</v>
      </c>
      <c r="K3000">
        <v>-150.98699999999999</v>
      </c>
      <c r="L3000" t="s">
        <v>1809</v>
      </c>
      <c r="M3000" t="s">
        <v>625</v>
      </c>
      <c r="N3000" s="1">
        <v>41959</v>
      </c>
      <c r="O3000">
        <v>14.6967</v>
      </c>
      <c r="P3000">
        <v>177.56809999999999</v>
      </c>
      <c r="Q3000" t="s">
        <v>71</v>
      </c>
      <c r="R3000" t="s">
        <v>626</v>
      </c>
      <c r="S3000" t="s">
        <v>627</v>
      </c>
      <c r="T3000" t="s">
        <v>34</v>
      </c>
      <c r="U3000" t="s">
        <v>7</v>
      </c>
      <c r="V3000">
        <v>2995.3766999999998</v>
      </c>
      <c r="W3000">
        <v>0.3</v>
      </c>
      <c r="X3000">
        <v>1</v>
      </c>
      <c r="Y3000">
        <v>191</v>
      </c>
      <c r="Z3000">
        <v>191</v>
      </c>
      <c r="AA3000">
        <v>1012</v>
      </c>
      <c r="AB3000">
        <v>1</v>
      </c>
      <c r="AC3000">
        <v>240.8</v>
      </c>
      <c r="AD3000">
        <v>1000</v>
      </c>
      <c r="AE3000">
        <v>1020</v>
      </c>
      <c r="AF3000">
        <v>0</v>
      </c>
      <c r="AG3000">
        <v>0</v>
      </c>
      <c r="AH3000">
        <v>0</v>
      </c>
      <c r="AI3000">
        <v>0</v>
      </c>
      <c r="AJ3000">
        <v>0</v>
      </c>
      <c r="AK3000">
        <v>0</v>
      </c>
      <c r="AL3000">
        <v>0</v>
      </c>
      <c r="AM3000">
        <v>0</v>
      </c>
      <c r="AN3000">
        <v>0</v>
      </c>
      <c r="AO3000">
        <v>0</v>
      </c>
      <c r="AP3000">
        <v>0</v>
      </c>
      <c r="AQ3000">
        <v>0</v>
      </c>
      <c r="AR3000">
        <v>0</v>
      </c>
      <c r="AS3000">
        <v>0</v>
      </c>
      <c r="AT3000">
        <v>0</v>
      </c>
      <c r="AU3000">
        <v>0</v>
      </c>
      <c r="AV3000">
        <v>0</v>
      </c>
      <c r="AW3000">
        <v>0</v>
      </c>
      <c r="AX3000">
        <v>1</v>
      </c>
    </row>
    <row r="3001" spans="1:50" x14ac:dyDescent="0.25">
      <c r="A3001" s="36">
        <v>5901290</v>
      </c>
      <c r="B3001" s="36">
        <v>64187</v>
      </c>
      <c r="C3001" t="s">
        <v>64</v>
      </c>
      <c r="D3001">
        <v>2056</v>
      </c>
      <c r="E3001">
        <v>2606</v>
      </c>
      <c r="F3001" s="1">
        <v>38965</v>
      </c>
      <c r="G3001" s="1">
        <v>38929</v>
      </c>
      <c r="H3001">
        <v>9</v>
      </c>
      <c r="I3001">
        <v>2006</v>
      </c>
      <c r="J3001">
        <v>-3.0000000000000001E-3</v>
      </c>
      <c r="K3001">
        <v>-153.00700000000001</v>
      </c>
      <c r="L3001" t="s">
        <v>1809</v>
      </c>
      <c r="M3001" t="s">
        <v>625</v>
      </c>
      <c r="N3001" s="1">
        <v>41950</v>
      </c>
      <c r="O3001">
        <v>8.5493000000000006</v>
      </c>
      <c r="P3001">
        <v>-113.5445</v>
      </c>
      <c r="Q3001" t="s">
        <v>71</v>
      </c>
      <c r="R3001" t="s">
        <v>626</v>
      </c>
      <c r="S3001" t="s">
        <v>627</v>
      </c>
      <c r="T3001" t="s">
        <v>34</v>
      </c>
      <c r="U3001" t="s">
        <v>7</v>
      </c>
      <c r="V3001">
        <v>2985.1570999999999</v>
      </c>
      <c r="W3001">
        <v>0.3</v>
      </c>
      <c r="X3001">
        <v>1</v>
      </c>
      <c r="Y3001">
        <v>295</v>
      </c>
      <c r="Z3001">
        <v>284</v>
      </c>
      <c r="AA3001">
        <v>1012</v>
      </c>
      <c r="AB3001">
        <v>1</v>
      </c>
      <c r="AC3001">
        <v>240.8</v>
      </c>
      <c r="AD3001">
        <v>1000</v>
      </c>
      <c r="AE3001">
        <v>1020</v>
      </c>
      <c r="AF3001">
        <v>0</v>
      </c>
      <c r="AG3001">
        <v>0</v>
      </c>
      <c r="AH3001">
        <v>0</v>
      </c>
      <c r="AI3001">
        <v>0</v>
      </c>
      <c r="AJ3001">
        <v>0</v>
      </c>
      <c r="AK3001">
        <v>0</v>
      </c>
      <c r="AL3001">
        <v>0</v>
      </c>
      <c r="AM3001">
        <v>0</v>
      </c>
      <c r="AN3001">
        <v>0</v>
      </c>
      <c r="AO3001">
        <v>0</v>
      </c>
      <c r="AP3001">
        <v>0</v>
      </c>
      <c r="AQ3001">
        <v>0</v>
      </c>
      <c r="AR3001">
        <v>0</v>
      </c>
      <c r="AS3001">
        <v>0</v>
      </c>
      <c r="AT3001">
        <v>0</v>
      </c>
      <c r="AU3001">
        <v>0</v>
      </c>
      <c r="AV3001">
        <v>0</v>
      </c>
      <c r="AW3001">
        <v>0</v>
      </c>
      <c r="AX3001">
        <v>1</v>
      </c>
    </row>
    <row r="3002" spans="1:50" x14ac:dyDescent="0.25">
      <c r="A3002" s="36">
        <v>5901288</v>
      </c>
      <c r="B3002" s="36">
        <v>64185</v>
      </c>
      <c r="C3002" t="s">
        <v>64</v>
      </c>
      <c r="D3002">
        <v>2054</v>
      </c>
      <c r="E3002">
        <v>2604</v>
      </c>
      <c r="F3002" s="1">
        <v>38968</v>
      </c>
      <c r="G3002" s="1">
        <v>38929</v>
      </c>
      <c r="H3002">
        <v>9</v>
      </c>
      <c r="I3002">
        <v>2006</v>
      </c>
      <c r="J3002">
        <v>-4.0000000000000001E-3</v>
      </c>
      <c r="K3002">
        <v>-159.005</v>
      </c>
      <c r="L3002" t="s">
        <v>1809</v>
      </c>
      <c r="M3002" t="s">
        <v>625</v>
      </c>
      <c r="N3002" s="1">
        <v>41971</v>
      </c>
      <c r="O3002">
        <v>13.653600000000001</v>
      </c>
      <c r="P3002">
        <v>-140.99109999999999</v>
      </c>
      <c r="Q3002" t="s">
        <v>71</v>
      </c>
      <c r="R3002" t="s">
        <v>626</v>
      </c>
      <c r="S3002" t="s">
        <v>627</v>
      </c>
      <c r="T3002" t="s">
        <v>34</v>
      </c>
      <c r="U3002" t="s">
        <v>7</v>
      </c>
      <c r="V3002">
        <v>3003.5</v>
      </c>
      <c r="W3002">
        <v>0.3</v>
      </c>
      <c r="X3002">
        <v>1</v>
      </c>
      <c r="Y3002">
        <v>300</v>
      </c>
      <c r="Z3002">
        <v>189</v>
      </c>
      <c r="AA3002">
        <v>1012</v>
      </c>
      <c r="AB3002">
        <v>0</v>
      </c>
      <c r="AC3002">
        <v>240.8</v>
      </c>
      <c r="AD3002">
        <v>1000</v>
      </c>
      <c r="AE3002">
        <v>1020</v>
      </c>
      <c r="AF3002">
        <v>0</v>
      </c>
      <c r="AG3002">
        <v>0</v>
      </c>
      <c r="AH3002">
        <v>0</v>
      </c>
      <c r="AI3002">
        <v>0</v>
      </c>
      <c r="AJ3002">
        <v>0</v>
      </c>
      <c r="AK3002">
        <v>0</v>
      </c>
      <c r="AL3002">
        <v>0</v>
      </c>
      <c r="AM3002">
        <v>0</v>
      </c>
      <c r="AN3002">
        <v>0</v>
      </c>
      <c r="AO3002">
        <v>0</v>
      </c>
      <c r="AP3002">
        <v>0</v>
      </c>
      <c r="AQ3002">
        <v>0</v>
      </c>
      <c r="AR3002">
        <v>0</v>
      </c>
      <c r="AS3002">
        <v>0</v>
      </c>
      <c r="AT3002">
        <v>0</v>
      </c>
      <c r="AU3002">
        <v>0</v>
      </c>
      <c r="AV3002">
        <v>0</v>
      </c>
      <c r="AW3002">
        <v>0</v>
      </c>
      <c r="AX3002">
        <v>1</v>
      </c>
    </row>
    <row r="3003" spans="1:50" x14ac:dyDescent="0.25">
      <c r="A3003" s="36">
        <v>5901287</v>
      </c>
      <c r="B3003" s="36">
        <v>64184</v>
      </c>
      <c r="C3003" t="s">
        <v>64</v>
      </c>
      <c r="D3003">
        <v>2053</v>
      </c>
      <c r="E3003">
        <v>2603</v>
      </c>
      <c r="F3003" s="1">
        <v>38968</v>
      </c>
      <c r="G3003" s="1">
        <v>38929</v>
      </c>
      <c r="H3003">
        <v>9</v>
      </c>
      <c r="I3003">
        <v>2006</v>
      </c>
      <c r="J3003">
        <v>-6.0000000000000001E-3</v>
      </c>
      <c r="K3003">
        <v>-160.98599999999999</v>
      </c>
      <c r="L3003" t="s">
        <v>1809</v>
      </c>
      <c r="M3003" t="s">
        <v>625</v>
      </c>
      <c r="N3003" s="1">
        <v>41971</v>
      </c>
      <c r="O3003">
        <v>10.7768</v>
      </c>
      <c r="P3003">
        <v>-124.6583</v>
      </c>
      <c r="Q3003" t="s">
        <v>71</v>
      </c>
      <c r="R3003" t="s">
        <v>626</v>
      </c>
      <c r="S3003" t="s">
        <v>627</v>
      </c>
      <c r="T3003" t="s">
        <v>34</v>
      </c>
      <c r="U3003" t="s">
        <v>7</v>
      </c>
      <c r="V3003">
        <v>3003.7231000000002</v>
      </c>
      <c r="W3003">
        <v>0.3</v>
      </c>
      <c r="X3003">
        <v>1</v>
      </c>
      <c r="Y3003">
        <v>294</v>
      </c>
      <c r="Z3003">
        <v>189</v>
      </c>
      <c r="AA3003">
        <v>1012</v>
      </c>
      <c r="AB3003">
        <v>0</v>
      </c>
      <c r="AC3003">
        <v>240.8</v>
      </c>
      <c r="AD3003">
        <v>1000</v>
      </c>
      <c r="AE3003">
        <v>1020</v>
      </c>
      <c r="AF3003">
        <v>0</v>
      </c>
      <c r="AG3003">
        <v>0</v>
      </c>
      <c r="AH3003">
        <v>0</v>
      </c>
      <c r="AI3003">
        <v>0</v>
      </c>
      <c r="AJ3003">
        <v>0</v>
      </c>
      <c r="AK3003">
        <v>0</v>
      </c>
      <c r="AL3003">
        <v>0</v>
      </c>
      <c r="AM3003">
        <v>0</v>
      </c>
      <c r="AN3003">
        <v>0</v>
      </c>
      <c r="AO3003">
        <v>0</v>
      </c>
      <c r="AP3003">
        <v>0</v>
      </c>
      <c r="AQ3003">
        <v>0</v>
      </c>
      <c r="AR3003">
        <v>0</v>
      </c>
      <c r="AS3003">
        <v>0</v>
      </c>
      <c r="AT3003">
        <v>0</v>
      </c>
      <c r="AU3003">
        <v>0</v>
      </c>
      <c r="AV3003">
        <v>0</v>
      </c>
      <c r="AW3003">
        <v>0</v>
      </c>
      <c r="AX3003">
        <v>1</v>
      </c>
    </row>
    <row r="3004" spans="1:50" x14ac:dyDescent="0.25">
      <c r="A3004" s="36">
        <v>1901665</v>
      </c>
      <c r="B3004" s="36">
        <v>159720</v>
      </c>
      <c r="C3004" t="s">
        <v>65</v>
      </c>
      <c r="D3004">
        <v>4843</v>
      </c>
      <c r="E3004">
        <v>7128</v>
      </c>
      <c r="F3004" s="1">
        <v>41273</v>
      </c>
      <c r="G3004" s="1">
        <v>41277</v>
      </c>
      <c r="H3004">
        <v>12</v>
      </c>
      <c r="I3004">
        <v>2012</v>
      </c>
      <c r="J3004">
        <v>-23.9999</v>
      </c>
      <c r="K3004">
        <v>10.5001</v>
      </c>
      <c r="L3004" t="s">
        <v>1810</v>
      </c>
      <c r="M3004" t="s">
        <v>1811</v>
      </c>
      <c r="N3004" s="1">
        <v>41972</v>
      </c>
      <c r="O3004">
        <v>-25.454999999999998</v>
      </c>
      <c r="P3004">
        <v>11.092000000000001</v>
      </c>
      <c r="Q3004" t="s">
        <v>19</v>
      </c>
      <c r="R3004" t="s">
        <v>598</v>
      </c>
      <c r="S3004" t="s">
        <v>599</v>
      </c>
      <c r="T3004" t="s">
        <v>20</v>
      </c>
      <c r="U3004" t="s">
        <v>7</v>
      </c>
      <c r="V3004">
        <v>698.38400000000001</v>
      </c>
      <c r="W3004">
        <v>0.86</v>
      </c>
      <c r="X3004">
        <v>1</v>
      </c>
      <c r="Y3004">
        <v>74</v>
      </c>
      <c r="Z3004">
        <v>0</v>
      </c>
      <c r="AA3004">
        <v>0</v>
      </c>
      <c r="AB3004">
        <v>0</v>
      </c>
      <c r="AC3004">
        <v>240</v>
      </c>
      <c r="AD3004">
        <v>1000</v>
      </c>
      <c r="AE3004">
        <v>2000</v>
      </c>
      <c r="AF3004">
        <v>0</v>
      </c>
      <c r="AG3004">
        <v>0</v>
      </c>
      <c r="AH3004">
        <v>0</v>
      </c>
      <c r="AI3004">
        <v>0</v>
      </c>
      <c r="AJ3004">
        <v>0</v>
      </c>
      <c r="AK3004">
        <v>0</v>
      </c>
      <c r="AL3004">
        <v>0</v>
      </c>
      <c r="AM3004">
        <v>0</v>
      </c>
      <c r="AN3004">
        <v>1</v>
      </c>
      <c r="AO3004">
        <v>0</v>
      </c>
      <c r="AP3004">
        <v>0</v>
      </c>
      <c r="AQ3004">
        <v>0</v>
      </c>
      <c r="AR3004">
        <v>0</v>
      </c>
      <c r="AS3004">
        <v>0</v>
      </c>
      <c r="AT3004">
        <v>0</v>
      </c>
      <c r="AU3004">
        <v>0</v>
      </c>
      <c r="AV3004">
        <v>0</v>
      </c>
      <c r="AW3004">
        <v>0</v>
      </c>
      <c r="AX3004">
        <v>1</v>
      </c>
    </row>
    <row r="3005" spans="1:50" x14ac:dyDescent="0.25">
      <c r="A3005" s="36">
        <v>1901623</v>
      </c>
      <c r="B3005" s="36">
        <v>46294</v>
      </c>
      <c r="C3005" t="s">
        <v>65</v>
      </c>
      <c r="D3005">
        <v>4801</v>
      </c>
      <c r="E3005">
        <v>7035</v>
      </c>
      <c r="F3005" s="1">
        <v>41277</v>
      </c>
      <c r="G3005" s="1">
        <v>41277</v>
      </c>
      <c r="H3005">
        <v>1</v>
      </c>
      <c r="I3005">
        <v>2013</v>
      </c>
      <c r="J3005">
        <v>-18.899999999999999</v>
      </c>
      <c r="K3005">
        <v>8.0000999999999998</v>
      </c>
      <c r="L3005" t="s">
        <v>1810</v>
      </c>
      <c r="M3005" t="s">
        <v>1811</v>
      </c>
      <c r="N3005" s="1">
        <v>41965</v>
      </c>
      <c r="O3005">
        <v>-17.402999999999999</v>
      </c>
      <c r="P3005">
        <v>5.6340000000000003</v>
      </c>
      <c r="Q3005" t="s">
        <v>19</v>
      </c>
      <c r="R3005" t="s">
        <v>598</v>
      </c>
      <c r="S3005" t="s">
        <v>599</v>
      </c>
      <c r="T3005" t="s">
        <v>20</v>
      </c>
      <c r="U3005" t="s">
        <v>7</v>
      </c>
      <c r="V3005">
        <v>688.65899999999999</v>
      </c>
      <c r="W3005">
        <v>0.86</v>
      </c>
      <c r="X3005">
        <v>1</v>
      </c>
      <c r="Y3005">
        <v>74</v>
      </c>
      <c r="Z3005">
        <v>0</v>
      </c>
      <c r="AA3005">
        <v>0</v>
      </c>
      <c r="AB3005">
        <v>0</v>
      </c>
      <c r="AC3005">
        <v>240</v>
      </c>
      <c r="AD3005">
        <v>1000</v>
      </c>
      <c r="AE3005">
        <v>2000</v>
      </c>
      <c r="AF3005">
        <v>0</v>
      </c>
      <c r="AG3005">
        <v>0</v>
      </c>
      <c r="AH3005">
        <v>0</v>
      </c>
      <c r="AI3005">
        <v>0</v>
      </c>
      <c r="AJ3005">
        <v>0</v>
      </c>
      <c r="AK3005">
        <v>0</v>
      </c>
      <c r="AL3005">
        <v>0</v>
      </c>
      <c r="AM3005">
        <v>0</v>
      </c>
      <c r="AN3005">
        <v>1</v>
      </c>
      <c r="AO3005">
        <v>0</v>
      </c>
      <c r="AP3005">
        <v>0</v>
      </c>
      <c r="AQ3005">
        <v>0</v>
      </c>
      <c r="AR3005">
        <v>0</v>
      </c>
      <c r="AS3005">
        <v>0</v>
      </c>
      <c r="AT3005">
        <v>0</v>
      </c>
      <c r="AU3005">
        <v>0</v>
      </c>
      <c r="AV3005">
        <v>0</v>
      </c>
      <c r="AW3005">
        <v>0</v>
      </c>
      <c r="AX3005">
        <v>1</v>
      </c>
    </row>
    <row r="3006" spans="1:50" x14ac:dyDescent="0.25">
      <c r="A3006" s="36">
        <v>1901621</v>
      </c>
      <c r="B3006" s="36">
        <v>36775</v>
      </c>
      <c r="C3006" t="s">
        <v>65</v>
      </c>
      <c r="D3006">
        <v>4799</v>
      </c>
      <c r="E3006">
        <v>7032</v>
      </c>
      <c r="F3006" s="1">
        <v>41275</v>
      </c>
      <c r="G3006" s="1">
        <v>41277</v>
      </c>
      <c r="H3006">
        <v>1</v>
      </c>
      <c r="I3006">
        <v>2013</v>
      </c>
      <c r="J3006">
        <v>-21.0002</v>
      </c>
      <c r="K3006">
        <v>8.7995000000000001</v>
      </c>
      <c r="L3006" t="s">
        <v>1810</v>
      </c>
      <c r="M3006" t="s">
        <v>1811</v>
      </c>
      <c r="N3006" s="1">
        <v>41975</v>
      </c>
      <c r="O3006">
        <v>-19.645</v>
      </c>
      <c r="P3006">
        <v>4.9480000000000004</v>
      </c>
      <c r="Q3006" t="s">
        <v>19</v>
      </c>
      <c r="R3006" t="s">
        <v>598</v>
      </c>
      <c r="S3006" t="s">
        <v>599</v>
      </c>
      <c r="T3006" t="s">
        <v>20</v>
      </c>
      <c r="U3006" t="s">
        <v>7</v>
      </c>
      <c r="V3006">
        <v>699.19579999999996</v>
      </c>
      <c r="W3006">
        <v>0.86</v>
      </c>
      <c r="X3006">
        <v>1</v>
      </c>
      <c r="Y3006">
        <v>73</v>
      </c>
      <c r="Z3006">
        <v>0</v>
      </c>
      <c r="AA3006">
        <v>0</v>
      </c>
      <c r="AB3006">
        <v>0</v>
      </c>
      <c r="AC3006">
        <v>240</v>
      </c>
      <c r="AD3006">
        <v>1000</v>
      </c>
      <c r="AE3006">
        <v>2000</v>
      </c>
      <c r="AF3006">
        <v>0</v>
      </c>
      <c r="AG3006">
        <v>0</v>
      </c>
      <c r="AH3006">
        <v>0</v>
      </c>
      <c r="AI3006">
        <v>0</v>
      </c>
      <c r="AJ3006">
        <v>0</v>
      </c>
      <c r="AK3006">
        <v>0</v>
      </c>
      <c r="AL3006">
        <v>0</v>
      </c>
      <c r="AM3006">
        <v>0</v>
      </c>
      <c r="AN3006">
        <v>1</v>
      </c>
      <c r="AO3006">
        <v>0</v>
      </c>
      <c r="AP3006">
        <v>0</v>
      </c>
      <c r="AQ3006">
        <v>0</v>
      </c>
      <c r="AR3006">
        <v>0</v>
      </c>
      <c r="AS3006">
        <v>0</v>
      </c>
      <c r="AT3006">
        <v>0</v>
      </c>
      <c r="AU3006">
        <v>0</v>
      </c>
      <c r="AV3006">
        <v>0</v>
      </c>
      <c r="AW3006">
        <v>0</v>
      </c>
      <c r="AX3006">
        <v>1</v>
      </c>
    </row>
    <row r="3007" spans="1:50" x14ac:dyDescent="0.25">
      <c r="A3007" s="36">
        <v>1901620</v>
      </c>
      <c r="B3007" s="36">
        <v>46893</v>
      </c>
      <c r="C3007" t="s">
        <v>65</v>
      </c>
      <c r="D3007">
        <v>4493</v>
      </c>
      <c r="E3007">
        <v>7030</v>
      </c>
      <c r="F3007" s="1">
        <v>41274</v>
      </c>
      <c r="G3007" s="1">
        <v>41277</v>
      </c>
      <c r="H3007">
        <v>12</v>
      </c>
      <c r="I3007">
        <v>2012</v>
      </c>
      <c r="J3007">
        <v>-22.5001</v>
      </c>
      <c r="K3007">
        <v>9.8002000000000002</v>
      </c>
      <c r="L3007" t="s">
        <v>1810</v>
      </c>
      <c r="M3007" t="s">
        <v>1811</v>
      </c>
      <c r="N3007" s="1">
        <v>41974</v>
      </c>
      <c r="O3007">
        <v>-22.478000000000002</v>
      </c>
      <c r="P3007">
        <v>8.1370000000000005</v>
      </c>
      <c r="Q3007" t="s">
        <v>19</v>
      </c>
      <c r="R3007" t="s">
        <v>598</v>
      </c>
      <c r="S3007" t="s">
        <v>599</v>
      </c>
      <c r="T3007" t="s">
        <v>20</v>
      </c>
      <c r="U3007" t="s">
        <v>7</v>
      </c>
      <c r="V3007">
        <v>699.48400000000004</v>
      </c>
      <c r="W3007">
        <v>0.86</v>
      </c>
      <c r="X3007">
        <v>1</v>
      </c>
      <c r="Y3007">
        <v>75</v>
      </c>
      <c r="Z3007">
        <v>0</v>
      </c>
      <c r="AA3007">
        <v>0</v>
      </c>
      <c r="AB3007">
        <v>0</v>
      </c>
      <c r="AC3007">
        <v>240</v>
      </c>
      <c r="AD3007">
        <v>1000</v>
      </c>
      <c r="AE3007">
        <v>2000</v>
      </c>
      <c r="AF3007">
        <v>0</v>
      </c>
      <c r="AG3007">
        <v>0</v>
      </c>
      <c r="AH3007">
        <v>0</v>
      </c>
      <c r="AI3007">
        <v>0</v>
      </c>
      <c r="AJ3007">
        <v>0</v>
      </c>
      <c r="AK3007">
        <v>0</v>
      </c>
      <c r="AL3007">
        <v>0</v>
      </c>
      <c r="AM3007">
        <v>0</v>
      </c>
      <c r="AN3007">
        <v>1</v>
      </c>
      <c r="AO3007">
        <v>0</v>
      </c>
      <c r="AP3007">
        <v>0</v>
      </c>
      <c r="AQ3007">
        <v>0</v>
      </c>
      <c r="AR3007">
        <v>0</v>
      </c>
      <c r="AS3007">
        <v>0</v>
      </c>
      <c r="AT3007">
        <v>0</v>
      </c>
      <c r="AU3007">
        <v>0</v>
      </c>
      <c r="AV3007">
        <v>0</v>
      </c>
      <c r="AW3007">
        <v>0</v>
      </c>
      <c r="AX3007">
        <v>1</v>
      </c>
    </row>
    <row r="3008" spans="1:50" x14ac:dyDescent="0.25">
      <c r="A3008" s="36">
        <v>1901667</v>
      </c>
      <c r="B3008" s="36">
        <v>94537</v>
      </c>
      <c r="C3008" t="s">
        <v>65</v>
      </c>
      <c r="D3008">
        <v>4845</v>
      </c>
      <c r="E3008">
        <v>7059</v>
      </c>
      <c r="F3008" s="1">
        <v>41293</v>
      </c>
      <c r="G3008" s="1">
        <v>41333</v>
      </c>
      <c r="H3008">
        <v>1</v>
      </c>
      <c r="I3008">
        <v>2013</v>
      </c>
      <c r="J3008">
        <v>-7.5</v>
      </c>
      <c r="K3008">
        <v>8.5998000000000001</v>
      </c>
      <c r="L3008" t="s">
        <v>1810</v>
      </c>
      <c r="M3008" t="s">
        <v>1811</v>
      </c>
      <c r="N3008" s="1">
        <v>41963</v>
      </c>
      <c r="O3008">
        <v>-8.4350000000000005</v>
      </c>
      <c r="P3008">
        <v>10.675000000000001</v>
      </c>
      <c r="Q3008" t="s">
        <v>19</v>
      </c>
      <c r="R3008" t="s">
        <v>598</v>
      </c>
      <c r="S3008" t="s">
        <v>599</v>
      </c>
      <c r="T3008" t="s">
        <v>20</v>
      </c>
      <c r="U3008" t="s">
        <v>7</v>
      </c>
      <c r="V3008">
        <v>670.70069999999998</v>
      </c>
      <c r="W3008">
        <v>0.86</v>
      </c>
      <c r="X3008">
        <v>1</v>
      </c>
      <c r="Y3008">
        <v>66</v>
      </c>
      <c r="Z3008">
        <v>0</v>
      </c>
      <c r="AA3008">
        <v>0</v>
      </c>
      <c r="AB3008">
        <v>0</v>
      </c>
      <c r="AC3008">
        <v>240</v>
      </c>
      <c r="AD3008">
        <v>1000</v>
      </c>
      <c r="AE3008">
        <v>2000</v>
      </c>
      <c r="AF3008">
        <v>0</v>
      </c>
      <c r="AG3008">
        <v>0</v>
      </c>
      <c r="AH3008">
        <v>0</v>
      </c>
      <c r="AI3008">
        <v>0</v>
      </c>
      <c r="AJ3008">
        <v>0</v>
      </c>
      <c r="AK3008">
        <v>0</v>
      </c>
      <c r="AL3008">
        <v>0</v>
      </c>
      <c r="AM3008">
        <v>0</v>
      </c>
      <c r="AN3008">
        <v>0</v>
      </c>
      <c r="AO3008">
        <v>0</v>
      </c>
      <c r="AP3008">
        <v>0</v>
      </c>
      <c r="AQ3008">
        <v>0</v>
      </c>
      <c r="AR3008">
        <v>0</v>
      </c>
      <c r="AS3008">
        <v>0</v>
      </c>
      <c r="AT3008">
        <v>0</v>
      </c>
      <c r="AU3008">
        <v>0</v>
      </c>
      <c r="AV3008">
        <v>0</v>
      </c>
      <c r="AW3008">
        <v>0</v>
      </c>
      <c r="AX3008">
        <v>1</v>
      </c>
    </row>
    <row r="3009" spans="1:50" x14ac:dyDescent="0.25">
      <c r="A3009" s="36">
        <v>1901641</v>
      </c>
      <c r="B3009" s="36">
        <v>46141</v>
      </c>
      <c r="C3009" t="s">
        <v>65</v>
      </c>
      <c r="D3009">
        <v>4819</v>
      </c>
      <c r="E3009">
        <v>7067</v>
      </c>
      <c r="F3009" s="1">
        <v>41295</v>
      </c>
      <c r="G3009" s="1">
        <v>41333</v>
      </c>
      <c r="H3009">
        <v>1</v>
      </c>
      <c r="I3009">
        <v>2013</v>
      </c>
      <c r="J3009">
        <v>-8.9001000000000001</v>
      </c>
      <c r="K3009">
        <v>6.9999000000000002</v>
      </c>
      <c r="L3009" t="s">
        <v>1810</v>
      </c>
      <c r="M3009" t="s">
        <v>1811</v>
      </c>
      <c r="N3009" s="1">
        <v>41967</v>
      </c>
      <c r="O3009">
        <v>-8.2100000000000009</v>
      </c>
      <c r="P3009">
        <v>7.9930000000000003</v>
      </c>
      <c r="Q3009" t="s">
        <v>19</v>
      </c>
      <c r="R3009" t="s">
        <v>598</v>
      </c>
      <c r="S3009" t="s">
        <v>599</v>
      </c>
      <c r="T3009" t="s">
        <v>20</v>
      </c>
      <c r="U3009" t="s">
        <v>7</v>
      </c>
      <c r="V3009">
        <v>671.88260000000002</v>
      </c>
      <c r="W3009">
        <v>0.86</v>
      </c>
      <c r="X3009">
        <v>1</v>
      </c>
      <c r="Y3009">
        <v>72</v>
      </c>
      <c r="Z3009">
        <v>0</v>
      </c>
      <c r="AA3009">
        <v>0</v>
      </c>
      <c r="AB3009">
        <v>0</v>
      </c>
      <c r="AC3009">
        <v>240</v>
      </c>
      <c r="AD3009">
        <v>1000</v>
      </c>
      <c r="AE3009">
        <v>2000</v>
      </c>
      <c r="AF3009">
        <v>0</v>
      </c>
      <c r="AG3009">
        <v>0</v>
      </c>
      <c r="AH3009">
        <v>0</v>
      </c>
      <c r="AI3009">
        <v>0</v>
      </c>
      <c r="AJ3009">
        <v>0</v>
      </c>
      <c r="AK3009">
        <v>0</v>
      </c>
      <c r="AL3009">
        <v>0</v>
      </c>
      <c r="AM3009">
        <v>0</v>
      </c>
      <c r="AN3009">
        <v>0</v>
      </c>
      <c r="AO3009">
        <v>0</v>
      </c>
      <c r="AP3009">
        <v>0</v>
      </c>
      <c r="AQ3009">
        <v>0</v>
      </c>
      <c r="AR3009">
        <v>0</v>
      </c>
      <c r="AS3009">
        <v>0</v>
      </c>
      <c r="AT3009">
        <v>0</v>
      </c>
      <c r="AU3009">
        <v>0</v>
      </c>
      <c r="AV3009">
        <v>0</v>
      </c>
      <c r="AW3009">
        <v>0</v>
      </c>
      <c r="AX3009">
        <v>1</v>
      </c>
    </row>
    <row r="3010" spans="1:50" x14ac:dyDescent="0.25">
      <c r="A3010" s="36">
        <v>1901639</v>
      </c>
      <c r="B3010" s="36">
        <v>46293</v>
      </c>
      <c r="C3010" t="s">
        <v>65</v>
      </c>
      <c r="D3010">
        <v>4817</v>
      </c>
      <c r="E3010">
        <v>7065</v>
      </c>
      <c r="F3010" s="1">
        <v>41305</v>
      </c>
      <c r="G3010" s="1">
        <v>41333</v>
      </c>
      <c r="H3010">
        <v>1</v>
      </c>
      <c r="I3010">
        <v>2013</v>
      </c>
      <c r="J3010">
        <v>-6.3956999999999997</v>
      </c>
      <c r="K3010">
        <v>2.7932000000000001</v>
      </c>
      <c r="L3010" t="s">
        <v>1810</v>
      </c>
      <c r="M3010" t="s">
        <v>1811</v>
      </c>
      <c r="N3010" s="1">
        <v>41968</v>
      </c>
      <c r="O3010">
        <v>-3.3170000000000002</v>
      </c>
      <c r="P3010">
        <v>-1.67</v>
      </c>
      <c r="Q3010" t="s">
        <v>19</v>
      </c>
      <c r="R3010" t="s">
        <v>598</v>
      </c>
      <c r="S3010" t="s">
        <v>599</v>
      </c>
      <c r="T3010" t="s">
        <v>20</v>
      </c>
      <c r="U3010" t="s">
        <v>7</v>
      </c>
      <c r="V3010">
        <v>662.78399999999999</v>
      </c>
      <c r="W3010">
        <v>0.86</v>
      </c>
      <c r="X3010">
        <v>1</v>
      </c>
      <c r="Y3010">
        <v>70</v>
      </c>
      <c r="Z3010">
        <v>0</v>
      </c>
      <c r="AA3010">
        <v>0</v>
      </c>
      <c r="AB3010">
        <v>0</v>
      </c>
      <c r="AC3010">
        <v>240</v>
      </c>
      <c r="AD3010">
        <v>1000</v>
      </c>
      <c r="AE3010">
        <v>2000</v>
      </c>
      <c r="AF3010">
        <v>0</v>
      </c>
      <c r="AG3010">
        <v>0</v>
      </c>
      <c r="AH3010">
        <v>0</v>
      </c>
      <c r="AI3010">
        <v>0</v>
      </c>
      <c r="AJ3010">
        <v>0</v>
      </c>
      <c r="AK3010">
        <v>0</v>
      </c>
      <c r="AL3010">
        <v>0</v>
      </c>
      <c r="AM3010">
        <v>0</v>
      </c>
      <c r="AN3010">
        <v>0</v>
      </c>
      <c r="AO3010">
        <v>0</v>
      </c>
      <c r="AP3010">
        <v>0</v>
      </c>
      <c r="AQ3010">
        <v>0</v>
      </c>
      <c r="AR3010">
        <v>0</v>
      </c>
      <c r="AS3010">
        <v>0</v>
      </c>
      <c r="AT3010">
        <v>0</v>
      </c>
      <c r="AU3010">
        <v>0</v>
      </c>
      <c r="AV3010">
        <v>0</v>
      </c>
      <c r="AW3010">
        <v>0</v>
      </c>
      <c r="AX3010">
        <v>1</v>
      </c>
    </row>
    <row r="3011" spans="1:50" x14ac:dyDescent="0.25">
      <c r="A3011" s="36">
        <v>1901638</v>
      </c>
      <c r="B3011" s="36">
        <v>46849</v>
      </c>
      <c r="C3011" t="s">
        <v>65</v>
      </c>
      <c r="D3011">
        <v>4816</v>
      </c>
      <c r="E3011">
        <v>7063</v>
      </c>
      <c r="F3011" s="1">
        <v>41308</v>
      </c>
      <c r="G3011" s="1">
        <v>41333</v>
      </c>
      <c r="H3011">
        <v>2</v>
      </c>
      <c r="I3011">
        <v>2013</v>
      </c>
      <c r="J3011">
        <v>-4.1001000000000003</v>
      </c>
      <c r="K3011">
        <v>1.5001</v>
      </c>
      <c r="L3011" t="s">
        <v>1810</v>
      </c>
      <c r="M3011" t="s">
        <v>1811</v>
      </c>
      <c r="N3011" s="1">
        <v>41971</v>
      </c>
      <c r="O3011">
        <v>-4.1390000000000002</v>
      </c>
      <c r="P3011">
        <v>5.0179999999999998</v>
      </c>
      <c r="Q3011" t="s">
        <v>19</v>
      </c>
      <c r="R3011" t="s">
        <v>598</v>
      </c>
      <c r="S3011" t="s">
        <v>599</v>
      </c>
      <c r="T3011" t="s">
        <v>20</v>
      </c>
      <c r="U3011" t="s">
        <v>7</v>
      </c>
      <c r="V3011">
        <v>663.10209999999995</v>
      </c>
      <c r="W3011">
        <v>0.86</v>
      </c>
      <c r="X3011">
        <v>1</v>
      </c>
      <c r="Y3011">
        <v>70</v>
      </c>
      <c r="Z3011">
        <v>0</v>
      </c>
      <c r="AA3011">
        <v>0</v>
      </c>
      <c r="AB3011">
        <v>0</v>
      </c>
      <c r="AC3011">
        <v>240</v>
      </c>
      <c r="AD3011">
        <v>1000</v>
      </c>
      <c r="AE3011">
        <v>2000</v>
      </c>
      <c r="AF3011">
        <v>0</v>
      </c>
      <c r="AG3011">
        <v>0</v>
      </c>
      <c r="AH3011">
        <v>0</v>
      </c>
      <c r="AI3011">
        <v>0</v>
      </c>
      <c r="AJ3011">
        <v>0</v>
      </c>
      <c r="AK3011">
        <v>0</v>
      </c>
      <c r="AL3011">
        <v>0</v>
      </c>
      <c r="AM3011">
        <v>0</v>
      </c>
      <c r="AN3011">
        <v>0</v>
      </c>
      <c r="AO3011">
        <v>0</v>
      </c>
      <c r="AP3011">
        <v>0</v>
      </c>
      <c r="AQ3011">
        <v>0</v>
      </c>
      <c r="AR3011">
        <v>0</v>
      </c>
      <c r="AS3011">
        <v>0</v>
      </c>
      <c r="AT3011">
        <v>0</v>
      </c>
      <c r="AU3011">
        <v>0</v>
      </c>
      <c r="AV3011">
        <v>0</v>
      </c>
      <c r="AW3011">
        <v>0</v>
      </c>
      <c r="AX3011">
        <v>1</v>
      </c>
    </row>
    <row r="3012" spans="1:50" x14ac:dyDescent="0.25">
      <c r="A3012" s="36">
        <v>1901637</v>
      </c>
      <c r="B3012" s="36">
        <v>46439</v>
      </c>
      <c r="C3012" t="s">
        <v>65</v>
      </c>
      <c r="D3012">
        <v>4815</v>
      </c>
      <c r="E3012">
        <v>7062</v>
      </c>
      <c r="F3012" s="1">
        <v>41298</v>
      </c>
      <c r="G3012" s="1">
        <v>41333</v>
      </c>
      <c r="H3012">
        <v>1</v>
      </c>
      <c r="I3012">
        <v>2013</v>
      </c>
      <c r="J3012">
        <v>-5.5</v>
      </c>
      <c r="K3012">
        <v>7.1001000000000003</v>
      </c>
      <c r="L3012" t="s">
        <v>1810</v>
      </c>
      <c r="M3012" t="s">
        <v>1811</v>
      </c>
      <c r="N3012" s="1">
        <v>41971</v>
      </c>
      <c r="O3012">
        <v>-5.3049999999999997</v>
      </c>
      <c r="P3012">
        <v>-4.7709999999999999</v>
      </c>
      <c r="Q3012" t="s">
        <v>19</v>
      </c>
      <c r="R3012" t="s">
        <v>598</v>
      </c>
      <c r="S3012" t="s">
        <v>599</v>
      </c>
      <c r="T3012" t="s">
        <v>20</v>
      </c>
      <c r="U3012" t="s">
        <v>7</v>
      </c>
      <c r="V3012">
        <v>673.57569999999998</v>
      </c>
      <c r="W3012">
        <v>0.86</v>
      </c>
      <c r="X3012">
        <v>1</v>
      </c>
      <c r="Y3012">
        <v>64</v>
      </c>
      <c r="Z3012">
        <v>0</v>
      </c>
      <c r="AA3012">
        <v>0</v>
      </c>
      <c r="AB3012">
        <v>0</v>
      </c>
      <c r="AC3012">
        <v>240</v>
      </c>
      <c r="AD3012">
        <v>1000</v>
      </c>
      <c r="AE3012">
        <v>2000</v>
      </c>
      <c r="AF3012">
        <v>0</v>
      </c>
      <c r="AG3012">
        <v>0</v>
      </c>
      <c r="AH3012">
        <v>0</v>
      </c>
      <c r="AI3012">
        <v>0</v>
      </c>
      <c r="AJ3012">
        <v>0</v>
      </c>
      <c r="AK3012">
        <v>0</v>
      </c>
      <c r="AL3012">
        <v>0</v>
      </c>
      <c r="AM3012">
        <v>0</v>
      </c>
      <c r="AN3012">
        <v>0</v>
      </c>
      <c r="AO3012">
        <v>0</v>
      </c>
      <c r="AP3012">
        <v>0</v>
      </c>
      <c r="AQ3012">
        <v>0</v>
      </c>
      <c r="AR3012">
        <v>0</v>
      </c>
      <c r="AS3012">
        <v>0</v>
      </c>
      <c r="AT3012">
        <v>0</v>
      </c>
      <c r="AU3012">
        <v>0</v>
      </c>
      <c r="AV3012">
        <v>0</v>
      </c>
      <c r="AW3012">
        <v>0</v>
      </c>
      <c r="AX3012">
        <v>1</v>
      </c>
    </row>
    <row r="3013" spans="1:50" x14ac:dyDescent="0.25">
      <c r="A3013" s="36">
        <v>1901619</v>
      </c>
      <c r="B3013" s="36">
        <v>46639</v>
      </c>
      <c r="C3013" t="s">
        <v>65</v>
      </c>
      <c r="D3013">
        <v>4492</v>
      </c>
      <c r="E3013">
        <v>7061</v>
      </c>
      <c r="F3013" s="1">
        <v>41298</v>
      </c>
      <c r="G3013" s="1">
        <v>41333</v>
      </c>
      <c r="H3013">
        <v>1</v>
      </c>
      <c r="I3013">
        <v>2013</v>
      </c>
      <c r="J3013">
        <v>-5.5</v>
      </c>
      <c r="K3013">
        <v>7.1001000000000003</v>
      </c>
      <c r="L3013" t="s">
        <v>1810</v>
      </c>
      <c r="M3013" t="s">
        <v>1811</v>
      </c>
      <c r="N3013" s="1">
        <v>41968</v>
      </c>
      <c r="O3013">
        <v>-4.7149999999999999</v>
      </c>
      <c r="P3013">
        <v>-3.7280000000000002</v>
      </c>
      <c r="Q3013" t="s">
        <v>19</v>
      </c>
      <c r="R3013" t="s">
        <v>598</v>
      </c>
      <c r="S3013" t="s">
        <v>599</v>
      </c>
      <c r="T3013" t="s">
        <v>20</v>
      </c>
      <c r="U3013" t="s">
        <v>7</v>
      </c>
      <c r="V3013">
        <v>669.9701</v>
      </c>
      <c r="W3013">
        <v>0.86</v>
      </c>
      <c r="X3013">
        <v>1</v>
      </c>
      <c r="Y3013">
        <v>70</v>
      </c>
      <c r="Z3013">
        <v>0</v>
      </c>
      <c r="AA3013">
        <v>0</v>
      </c>
      <c r="AB3013">
        <v>0</v>
      </c>
      <c r="AC3013">
        <v>240</v>
      </c>
      <c r="AD3013">
        <v>1000</v>
      </c>
      <c r="AE3013">
        <v>2000</v>
      </c>
      <c r="AF3013">
        <v>0</v>
      </c>
      <c r="AG3013">
        <v>0</v>
      </c>
      <c r="AH3013">
        <v>0</v>
      </c>
      <c r="AI3013">
        <v>0</v>
      </c>
      <c r="AJ3013">
        <v>0</v>
      </c>
      <c r="AK3013">
        <v>0</v>
      </c>
      <c r="AL3013">
        <v>0</v>
      </c>
      <c r="AM3013">
        <v>0</v>
      </c>
      <c r="AN3013">
        <v>0</v>
      </c>
      <c r="AO3013">
        <v>0</v>
      </c>
      <c r="AP3013">
        <v>0</v>
      </c>
      <c r="AQ3013">
        <v>0</v>
      </c>
      <c r="AR3013">
        <v>0</v>
      </c>
      <c r="AS3013">
        <v>0</v>
      </c>
      <c r="AT3013">
        <v>0</v>
      </c>
      <c r="AU3013">
        <v>0</v>
      </c>
      <c r="AV3013">
        <v>0</v>
      </c>
      <c r="AW3013">
        <v>0</v>
      </c>
      <c r="AX3013">
        <v>1</v>
      </c>
    </row>
    <row r="3014" spans="1:50" x14ac:dyDescent="0.25">
      <c r="A3014" s="36">
        <v>1901618</v>
      </c>
      <c r="B3014" s="36">
        <v>46349</v>
      </c>
      <c r="C3014" t="s">
        <v>65</v>
      </c>
      <c r="D3014">
        <v>4491</v>
      </c>
      <c r="E3014">
        <v>7058</v>
      </c>
      <c r="F3014" s="1">
        <v>41291</v>
      </c>
      <c r="G3014" s="1">
        <v>41333</v>
      </c>
      <c r="H3014">
        <v>1</v>
      </c>
      <c r="I3014">
        <v>2013</v>
      </c>
      <c r="J3014">
        <v>-9.0000999999999998</v>
      </c>
      <c r="K3014">
        <v>9.2002000000000006</v>
      </c>
      <c r="L3014" t="s">
        <v>1810</v>
      </c>
      <c r="M3014" t="s">
        <v>1811</v>
      </c>
      <c r="N3014" s="1">
        <v>41970</v>
      </c>
      <c r="O3014">
        <v>-9.86</v>
      </c>
      <c r="P3014">
        <v>7.8369999999999997</v>
      </c>
      <c r="Q3014" t="s">
        <v>19</v>
      </c>
      <c r="R3014" t="s">
        <v>598</v>
      </c>
      <c r="S3014" t="s">
        <v>599</v>
      </c>
      <c r="T3014" t="s">
        <v>20</v>
      </c>
      <c r="U3014" t="s">
        <v>7</v>
      </c>
      <c r="V3014">
        <v>679.06809999999996</v>
      </c>
      <c r="W3014">
        <v>0.86</v>
      </c>
      <c r="X3014">
        <v>1</v>
      </c>
      <c r="Y3014">
        <v>73</v>
      </c>
      <c r="Z3014">
        <v>0</v>
      </c>
      <c r="AA3014">
        <v>0</v>
      </c>
      <c r="AB3014">
        <v>0</v>
      </c>
      <c r="AC3014">
        <v>240</v>
      </c>
      <c r="AD3014">
        <v>1000</v>
      </c>
      <c r="AE3014">
        <v>2000</v>
      </c>
      <c r="AF3014">
        <v>0</v>
      </c>
      <c r="AG3014">
        <v>0</v>
      </c>
      <c r="AH3014">
        <v>0</v>
      </c>
      <c r="AI3014">
        <v>0</v>
      </c>
      <c r="AJ3014">
        <v>0</v>
      </c>
      <c r="AK3014">
        <v>0</v>
      </c>
      <c r="AL3014">
        <v>0</v>
      </c>
      <c r="AM3014">
        <v>0</v>
      </c>
      <c r="AN3014">
        <v>0</v>
      </c>
      <c r="AO3014">
        <v>0</v>
      </c>
      <c r="AP3014">
        <v>0</v>
      </c>
      <c r="AQ3014">
        <v>0</v>
      </c>
      <c r="AR3014">
        <v>0</v>
      </c>
      <c r="AS3014">
        <v>0</v>
      </c>
      <c r="AT3014">
        <v>0</v>
      </c>
      <c r="AU3014">
        <v>0</v>
      </c>
      <c r="AV3014">
        <v>0</v>
      </c>
      <c r="AW3014">
        <v>0</v>
      </c>
      <c r="AX3014">
        <v>1</v>
      </c>
    </row>
    <row r="3015" spans="1:50" x14ac:dyDescent="0.25">
      <c r="A3015" s="36">
        <v>1901644</v>
      </c>
      <c r="B3015" s="36">
        <v>46939</v>
      </c>
      <c r="C3015" t="s">
        <v>65</v>
      </c>
      <c r="D3015">
        <v>4822</v>
      </c>
      <c r="E3015">
        <v>7072</v>
      </c>
      <c r="F3015" s="1">
        <v>41286</v>
      </c>
      <c r="G3015" s="1">
        <v>41289</v>
      </c>
      <c r="H3015">
        <v>1</v>
      </c>
      <c r="I3015">
        <v>2013</v>
      </c>
      <c r="J3015">
        <v>-12.0009</v>
      </c>
      <c r="K3015">
        <v>4.4996999999999998</v>
      </c>
      <c r="L3015" t="s">
        <v>1810</v>
      </c>
      <c r="M3015" t="s">
        <v>1811</v>
      </c>
      <c r="N3015" s="1">
        <v>41966</v>
      </c>
      <c r="O3015">
        <v>-12.45</v>
      </c>
      <c r="P3015">
        <v>4.6710000000000003</v>
      </c>
      <c r="Q3015" t="s">
        <v>19</v>
      </c>
      <c r="R3015" t="s">
        <v>598</v>
      </c>
      <c r="S3015" t="s">
        <v>599</v>
      </c>
      <c r="T3015" t="s">
        <v>20</v>
      </c>
      <c r="U3015" t="s">
        <v>7</v>
      </c>
      <c r="V3015">
        <v>680.78060000000005</v>
      </c>
      <c r="W3015">
        <v>0.86</v>
      </c>
      <c r="X3015">
        <v>1</v>
      </c>
      <c r="Y3015">
        <v>71</v>
      </c>
      <c r="Z3015">
        <v>0</v>
      </c>
      <c r="AA3015">
        <v>0</v>
      </c>
      <c r="AB3015">
        <v>0</v>
      </c>
      <c r="AC3015">
        <v>240</v>
      </c>
      <c r="AD3015">
        <v>1000</v>
      </c>
      <c r="AE3015">
        <v>2000</v>
      </c>
      <c r="AF3015">
        <v>0</v>
      </c>
      <c r="AG3015">
        <v>0</v>
      </c>
      <c r="AH3015">
        <v>0</v>
      </c>
      <c r="AI3015">
        <v>0</v>
      </c>
      <c r="AJ3015">
        <v>0</v>
      </c>
      <c r="AK3015">
        <v>0</v>
      </c>
      <c r="AL3015">
        <v>0</v>
      </c>
      <c r="AM3015">
        <v>0</v>
      </c>
      <c r="AN3015">
        <v>1</v>
      </c>
      <c r="AO3015">
        <v>0</v>
      </c>
      <c r="AP3015">
        <v>0</v>
      </c>
      <c r="AQ3015">
        <v>0</v>
      </c>
      <c r="AR3015">
        <v>0</v>
      </c>
      <c r="AS3015">
        <v>0</v>
      </c>
      <c r="AT3015">
        <v>0</v>
      </c>
      <c r="AU3015">
        <v>0</v>
      </c>
      <c r="AV3015">
        <v>0</v>
      </c>
      <c r="AW3015">
        <v>0</v>
      </c>
      <c r="AX3015">
        <v>1</v>
      </c>
    </row>
    <row r="3016" spans="1:50" x14ac:dyDescent="0.25">
      <c r="A3016" s="36">
        <v>1901643</v>
      </c>
      <c r="B3016" s="36">
        <v>46048</v>
      </c>
      <c r="C3016" t="s">
        <v>65</v>
      </c>
      <c r="D3016">
        <v>4821</v>
      </c>
      <c r="E3016">
        <v>7071</v>
      </c>
      <c r="F3016" s="1">
        <v>41287</v>
      </c>
      <c r="G3016" s="1">
        <v>41289</v>
      </c>
      <c r="H3016">
        <v>1</v>
      </c>
      <c r="I3016">
        <v>2013</v>
      </c>
      <c r="J3016">
        <v>-12</v>
      </c>
      <c r="K3016">
        <v>6.0002000000000004</v>
      </c>
      <c r="L3016" t="s">
        <v>1810</v>
      </c>
      <c r="M3016" t="s">
        <v>1811</v>
      </c>
      <c r="N3016" s="1">
        <v>41969</v>
      </c>
      <c r="O3016">
        <v>-11.298</v>
      </c>
      <c r="P3016">
        <v>6.7610000000000001</v>
      </c>
      <c r="Q3016" t="s">
        <v>19</v>
      </c>
      <c r="R3016" t="s">
        <v>598</v>
      </c>
      <c r="S3016" t="s">
        <v>599</v>
      </c>
      <c r="T3016" t="s">
        <v>20</v>
      </c>
      <c r="U3016" t="s">
        <v>7</v>
      </c>
      <c r="V3016">
        <v>682.42989999999998</v>
      </c>
      <c r="W3016">
        <v>0.86</v>
      </c>
      <c r="X3016">
        <v>1</v>
      </c>
      <c r="Y3016">
        <v>73</v>
      </c>
      <c r="Z3016">
        <v>0</v>
      </c>
      <c r="AA3016">
        <v>0</v>
      </c>
      <c r="AB3016">
        <v>0</v>
      </c>
      <c r="AC3016">
        <v>240</v>
      </c>
      <c r="AD3016">
        <v>1000</v>
      </c>
      <c r="AE3016">
        <v>2000</v>
      </c>
      <c r="AF3016">
        <v>0</v>
      </c>
      <c r="AG3016">
        <v>0</v>
      </c>
      <c r="AH3016">
        <v>0</v>
      </c>
      <c r="AI3016">
        <v>0</v>
      </c>
      <c r="AJ3016">
        <v>0</v>
      </c>
      <c r="AK3016">
        <v>0</v>
      </c>
      <c r="AL3016">
        <v>0</v>
      </c>
      <c r="AM3016">
        <v>0</v>
      </c>
      <c r="AN3016">
        <v>1</v>
      </c>
      <c r="AO3016">
        <v>0</v>
      </c>
      <c r="AP3016">
        <v>0</v>
      </c>
      <c r="AQ3016">
        <v>0</v>
      </c>
      <c r="AR3016">
        <v>0</v>
      </c>
      <c r="AS3016">
        <v>0</v>
      </c>
      <c r="AT3016">
        <v>0</v>
      </c>
      <c r="AU3016">
        <v>0</v>
      </c>
      <c r="AV3016">
        <v>0</v>
      </c>
      <c r="AW3016">
        <v>0</v>
      </c>
      <c r="AX3016">
        <v>1</v>
      </c>
    </row>
    <row r="3017" spans="1:50" x14ac:dyDescent="0.25">
      <c r="A3017" s="36">
        <v>1901642</v>
      </c>
      <c r="B3017" s="36">
        <v>46049</v>
      </c>
      <c r="C3017" t="s">
        <v>65</v>
      </c>
      <c r="D3017">
        <v>4820</v>
      </c>
      <c r="E3017">
        <v>7068</v>
      </c>
      <c r="F3017" s="1">
        <v>41284</v>
      </c>
      <c r="G3017" s="1">
        <v>41289</v>
      </c>
      <c r="H3017">
        <v>1</v>
      </c>
      <c r="I3017">
        <v>2013</v>
      </c>
      <c r="J3017">
        <v>-10.4999</v>
      </c>
      <c r="K3017">
        <v>6.9</v>
      </c>
      <c r="L3017" t="s">
        <v>1810</v>
      </c>
      <c r="M3017" t="s">
        <v>1811</v>
      </c>
      <c r="N3017" s="1">
        <v>41974</v>
      </c>
      <c r="O3017">
        <v>-8.2520000000000007</v>
      </c>
      <c r="P3017">
        <v>9.5009999999999994</v>
      </c>
      <c r="Q3017" t="s">
        <v>19</v>
      </c>
      <c r="R3017" t="s">
        <v>598</v>
      </c>
      <c r="S3017" t="s">
        <v>599</v>
      </c>
      <c r="T3017" t="s">
        <v>20</v>
      </c>
      <c r="U3017" t="s">
        <v>7</v>
      </c>
      <c r="V3017">
        <v>689.81179999999995</v>
      </c>
      <c r="W3017">
        <v>0.86</v>
      </c>
      <c r="X3017">
        <v>1</v>
      </c>
      <c r="Y3017">
        <v>65</v>
      </c>
      <c r="Z3017">
        <v>0</v>
      </c>
      <c r="AA3017">
        <v>0</v>
      </c>
      <c r="AB3017">
        <v>0</v>
      </c>
      <c r="AC3017">
        <v>240</v>
      </c>
      <c r="AD3017">
        <v>1000</v>
      </c>
      <c r="AE3017">
        <v>2000</v>
      </c>
      <c r="AF3017">
        <v>0</v>
      </c>
      <c r="AG3017">
        <v>0</v>
      </c>
      <c r="AH3017">
        <v>0</v>
      </c>
      <c r="AI3017">
        <v>0</v>
      </c>
      <c r="AJ3017">
        <v>0</v>
      </c>
      <c r="AK3017">
        <v>0</v>
      </c>
      <c r="AL3017">
        <v>0</v>
      </c>
      <c r="AM3017">
        <v>0</v>
      </c>
      <c r="AN3017">
        <v>1</v>
      </c>
      <c r="AO3017">
        <v>0</v>
      </c>
      <c r="AP3017">
        <v>0</v>
      </c>
      <c r="AQ3017">
        <v>0</v>
      </c>
      <c r="AR3017">
        <v>0</v>
      </c>
      <c r="AS3017">
        <v>0</v>
      </c>
      <c r="AT3017">
        <v>0</v>
      </c>
      <c r="AU3017">
        <v>0</v>
      </c>
      <c r="AV3017">
        <v>0</v>
      </c>
      <c r="AW3017">
        <v>0</v>
      </c>
      <c r="AX3017">
        <v>1</v>
      </c>
    </row>
    <row r="3018" spans="1:50" x14ac:dyDescent="0.25">
      <c r="A3018" s="36">
        <v>1901624</v>
      </c>
      <c r="B3018" s="36">
        <v>46693</v>
      </c>
      <c r="C3018" t="s">
        <v>65</v>
      </c>
      <c r="D3018">
        <v>4802</v>
      </c>
      <c r="E3018">
        <v>7042</v>
      </c>
      <c r="F3018" s="1">
        <v>41395</v>
      </c>
      <c r="G3018" s="1">
        <v>41289</v>
      </c>
      <c r="H3018">
        <v>5</v>
      </c>
      <c r="I3018">
        <v>2013</v>
      </c>
      <c r="J3018">
        <v>-15.116199999999999</v>
      </c>
      <c r="K3018">
        <v>7.7840999999999996</v>
      </c>
      <c r="L3018" t="s">
        <v>1810</v>
      </c>
      <c r="M3018" t="s">
        <v>1811</v>
      </c>
      <c r="N3018" s="1">
        <v>41966</v>
      </c>
      <c r="O3018">
        <v>-13.282</v>
      </c>
      <c r="P3018">
        <v>4.3390000000000004</v>
      </c>
      <c r="Q3018" t="s">
        <v>19</v>
      </c>
      <c r="R3018" t="s">
        <v>598</v>
      </c>
      <c r="S3018" t="s">
        <v>599</v>
      </c>
      <c r="T3018" t="s">
        <v>20</v>
      </c>
      <c r="U3018" t="s">
        <v>7</v>
      </c>
      <c r="V3018">
        <v>571.125</v>
      </c>
      <c r="W3018">
        <v>0.86</v>
      </c>
      <c r="X3018">
        <v>1</v>
      </c>
      <c r="Y3018">
        <v>72</v>
      </c>
      <c r="Z3018">
        <v>0</v>
      </c>
      <c r="AA3018">
        <v>0</v>
      </c>
      <c r="AB3018">
        <v>0</v>
      </c>
      <c r="AC3018">
        <v>240</v>
      </c>
      <c r="AD3018">
        <v>1000</v>
      </c>
      <c r="AE3018">
        <v>2000</v>
      </c>
      <c r="AF3018">
        <v>0</v>
      </c>
      <c r="AG3018">
        <v>0</v>
      </c>
      <c r="AH3018">
        <v>0</v>
      </c>
      <c r="AI3018">
        <v>0</v>
      </c>
      <c r="AJ3018">
        <v>0</v>
      </c>
      <c r="AK3018">
        <v>0</v>
      </c>
      <c r="AL3018">
        <v>0</v>
      </c>
      <c r="AM3018">
        <v>0</v>
      </c>
      <c r="AN3018">
        <v>1</v>
      </c>
      <c r="AO3018">
        <v>0</v>
      </c>
      <c r="AP3018">
        <v>0</v>
      </c>
      <c r="AQ3018">
        <v>0</v>
      </c>
      <c r="AR3018">
        <v>0</v>
      </c>
      <c r="AS3018">
        <v>0</v>
      </c>
      <c r="AT3018">
        <v>0</v>
      </c>
      <c r="AU3018">
        <v>0</v>
      </c>
      <c r="AV3018">
        <v>0</v>
      </c>
      <c r="AW3018">
        <v>0</v>
      </c>
      <c r="AX3018">
        <v>1</v>
      </c>
    </row>
    <row r="3019" spans="1:50" x14ac:dyDescent="0.25">
      <c r="A3019" s="36">
        <v>1901603</v>
      </c>
      <c r="B3019" s="36">
        <v>15513</v>
      </c>
      <c r="C3019" t="s">
        <v>65</v>
      </c>
      <c r="D3019">
        <v>4488</v>
      </c>
      <c r="E3019">
        <v>7054</v>
      </c>
      <c r="F3019" s="1">
        <v>41282</v>
      </c>
      <c r="G3019" s="1">
        <v>41289</v>
      </c>
      <c r="H3019">
        <v>1</v>
      </c>
      <c r="I3019">
        <v>2013</v>
      </c>
      <c r="J3019">
        <v>-10.9</v>
      </c>
      <c r="K3019">
        <v>9.4999000000000002</v>
      </c>
      <c r="L3019" t="s">
        <v>1810</v>
      </c>
      <c r="M3019" t="s">
        <v>1811</v>
      </c>
      <c r="N3019" s="1">
        <v>41971</v>
      </c>
      <c r="O3019">
        <v>-11.99</v>
      </c>
      <c r="P3019">
        <v>10.013</v>
      </c>
      <c r="Q3019" t="s">
        <v>19</v>
      </c>
      <c r="R3019" t="s">
        <v>598</v>
      </c>
      <c r="S3019" t="s">
        <v>599</v>
      </c>
      <c r="T3019" t="s">
        <v>20</v>
      </c>
      <c r="U3019" t="s">
        <v>7</v>
      </c>
      <c r="V3019">
        <v>688.99860000000001</v>
      </c>
      <c r="W3019">
        <v>0.86</v>
      </c>
      <c r="X3019">
        <v>1</v>
      </c>
      <c r="Y3019">
        <v>72</v>
      </c>
      <c r="Z3019">
        <v>0</v>
      </c>
      <c r="AA3019">
        <v>0</v>
      </c>
      <c r="AB3019">
        <v>0</v>
      </c>
      <c r="AC3019">
        <v>240</v>
      </c>
      <c r="AD3019">
        <v>1000</v>
      </c>
      <c r="AE3019">
        <v>2000</v>
      </c>
      <c r="AF3019">
        <v>0</v>
      </c>
      <c r="AG3019">
        <v>0</v>
      </c>
      <c r="AH3019">
        <v>0</v>
      </c>
      <c r="AI3019">
        <v>0</v>
      </c>
      <c r="AJ3019">
        <v>0</v>
      </c>
      <c r="AK3019">
        <v>0</v>
      </c>
      <c r="AL3019">
        <v>0</v>
      </c>
      <c r="AM3019">
        <v>0</v>
      </c>
      <c r="AN3019">
        <v>1</v>
      </c>
      <c r="AO3019">
        <v>0</v>
      </c>
      <c r="AP3019">
        <v>0</v>
      </c>
      <c r="AQ3019">
        <v>0</v>
      </c>
      <c r="AR3019">
        <v>0</v>
      </c>
      <c r="AS3019">
        <v>0</v>
      </c>
      <c r="AT3019">
        <v>0</v>
      </c>
      <c r="AU3019">
        <v>0</v>
      </c>
      <c r="AV3019">
        <v>0</v>
      </c>
      <c r="AW3019">
        <v>0</v>
      </c>
      <c r="AX3019">
        <v>1</v>
      </c>
    </row>
    <row r="3020" spans="1:50" x14ac:dyDescent="0.25">
      <c r="A3020" s="36">
        <v>1901602</v>
      </c>
      <c r="B3020" s="36">
        <v>94132</v>
      </c>
      <c r="C3020" t="s">
        <v>65</v>
      </c>
      <c r="D3020">
        <v>4487</v>
      </c>
      <c r="E3020">
        <v>7053</v>
      </c>
      <c r="F3020" s="1">
        <v>41278</v>
      </c>
      <c r="G3020" s="1">
        <v>41289</v>
      </c>
      <c r="H3020">
        <v>1</v>
      </c>
      <c r="I3020">
        <v>2013</v>
      </c>
      <c r="J3020">
        <v>-17.099900000000002</v>
      </c>
      <c r="K3020">
        <v>7.6001000000000003</v>
      </c>
      <c r="L3020" t="s">
        <v>1810</v>
      </c>
      <c r="M3020" t="s">
        <v>1811</v>
      </c>
      <c r="N3020" s="1">
        <v>41967</v>
      </c>
      <c r="O3020">
        <v>-13.419</v>
      </c>
      <c r="P3020">
        <v>11.302</v>
      </c>
      <c r="Q3020" t="s">
        <v>19</v>
      </c>
      <c r="R3020" t="s">
        <v>598</v>
      </c>
      <c r="S3020" t="s">
        <v>599</v>
      </c>
      <c r="T3020" t="s">
        <v>20</v>
      </c>
      <c r="U3020" t="s">
        <v>7</v>
      </c>
      <c r="V3020">
        <v>688.99789999999996</v>
      </c>
      <c r="W3020">
        <v>0.86</v>
      </c>
      <c r="X3020">
        <v>1</v>
      </c>
      <c r="Y3020">
        <v>73</v>
      </c>
      <c r="Z3020">
        <v>0</v>
      </c>
      <c r="AA3020">
        <v>0</v>
      </c>
      <c r="AB3020">
        <v>0</v>
      </c>
      <c r="AC3020">
        <v>240</v>
      </c>
      <c r="AD3020">
        <v>1000</v>
      </c>
      <c r="AE3020">
        <v>2000</v>
      </c>
      <c r="AF3020">
        <v>0</v>
      </c>
      <c r="AG3020">
        <v>0</v>
      </c>
      <c r="AH3020">
        <v>0</v>
      </c>
      <c r="AI3020">
        <v>0</v>
      </c>
      <c r="AJ3020">
        <v>0</v>
      </c>
      <c r="AK3020">
        <v>0</v>
      </c>
      <c r="AL3020">
        <v>0</v>
      </c>
      <c r="AM3020">
        <v>0</v>
      </c>
      <c r="AN3020">
        <v>1</v>
      </c>
      <c r="AO3020">
        <v>0</v>
      </c>
      <c r="AP3020">
        <v>0</v>
      </c>
      <c r="AQ3020">
        <v>0</v>
      </c>
      <c r="AR3020">
        <v>0</v>
      </c>
      <c r="AS3020">
        <v>0</v>
      </c>
      <c r="AT3020">
        <v>0</v>
      </c>
      <c r="AU3020">
        <v>0</v>
      </c>
      <c r="AV3020">
        <v>0</v>
      </c>
      <c r="AW3020">
        <v>0</v>
      </c>
      <c r="AX3020">
        <v>1</v>
      </c>
    </row>
    <row r="3021" spans="1:50" x14ac:dyDescent="0.25">
      <c r="A3021" s="36">
        <v>1901601</v>
      </c>
      <c r="B3021" s="36">
        <v>46940</v>
      </c>
      <c r="C3021" t="s">
        <v>65</v>
      </c>
      <c r="D3021">
        <v>4486</v>
      </c>
      <c r="E3021">
        <v>7052</v>
      </c>
      <c r="F3021" s="1">
        <v>41426</v>
      </c>
      <c r="G3021" s="1">
        <v>41289</v>
      </c>
      <c r="H3021">
        <v>6</v>
      </c>
      <c r="I3021">
        <v>2013</v>
      </c>
      <c r="J3021">
        <v>-13.0998</v>
      </c>
      <c r="K3021">
        <v>8.7002000000000006</v>
      </c>
      <c r="L3021" t="s">
        <v>1810</v>
      </c>
      <c r="M3021" t="s">
        <v>1811</v>
      </c>
      <c r="N3021" s="1">
        <v>41968</v>
      </c>
      <c r="O3021">
        <v>-14.151999999999999</v>
      </c>
      <c r="P3021">
        <v>8.9499999999999993</v>
      </c>
      <c r="Q3021" t="s">
        <v>19</v>
      </c>
      <c r="R3021" t="s">
        <v>598</v>
      </c>
      <c r="S3021" t="s">
        <v>599</v>
      </c>
      <c r="T3021" t="s">
        <v>20</v>
      </c>
      <c r="U3021" t="s">
        <v>7</v>
      </c>
      <c r="V3021">
        <v>542.43820000000005</v>
      </c>
      <c r="W3021">
        <v>0.86</v>
      </c>
      <c r="X3021">
        <v>1</v>
      </c>
      <c r="Y3021">
        <v>73</v>
      </c>
      <c r="Z3021">
        <v>0</v>
      </c>
      <c r="AA3021">
        <v>0</v>
      </c>
      <c r="AB3021">
        <v>0</v>
      </c>
      <c r="AC3021">
        <v>24</v>
      </c>
      <c r="AD3021">
        <v>1000</v>
      </c>
      <c r="AE3021">
        <v>2000</v>
      </c>
      <c r="AF3021">
        <v>0</v>
      </c>
      <c r="AG3021">
        <v>0</v>
      </c>
      <c r="AH3021">
        <v>0</v>
      </c>
      <c r="AI3021">
        <v>0</v>
      </c>
      <c r="AJ3021">
        <v>0</v>
      </c>
      <c r="AK3021">
        <v>0</v>
      </c>
      <c r="AL3021">
        <v>0</v>
      </c>
      <c r="AM3021">
        <v>0</v>
      </c>
      <c r="AN3021">
        <v>1</v>
      </c>
      <c r="AO3021">
        <v>0</v>
      </c>
      <c r="AP3021">
        <v>0</v>
      </c>
      <c r="AQ3021">
        <v>0</v>
      </c>
      <c r="AR3021">
        <v>0</v>
      </c>
      <c r="AS3021">
        <v>0</v>
      </c>
      <c r="AT3021">
        <v>0</v>
      </c>
      <c r="AU3021">
        <v>0</v>
      </c>
      <c r="AV3021">
        <v>0</v>
      </c>
      <c r="AW3021">
        <v>0</v>
      </c>
      <c r="AX3021">
        <v>1</v>
      </c>
    </row>
    <row r="3022" spans="1:50" x14ac:dyDescent="0.25">
      <c r="A3022" s="36">
        <v>5903943</v>
      </c>
      <c r="B3022" s="36">
        <v>7633</v>
      </c>
      <c r="C3022" t="s">
        <v>65</v>
      </c>
      <c r="D3022">
        <v>5951</v>
      </c>
      <c r="E3022">
        <v>5951</v>
      </c>
      <c r="F3022" s="1">
        <v>41073</v>
      </c>
      <c r="G3022" s="1">
        <v>41075</v>
      </c>
      <c r="H3022">
        <v>6</v>
      </c>
      <c r="I3022">
        <v>2012</v>
      </c>
      <c r="J3022">
        <v>-34.5</v>
      </c>
      <c r="K3022">
        <v>152.5</v>
      </c>
      <c r="L3022" t="s">
        <v>1810</v>
      </c>
      <c r="M3022" t="s">
        <v>573</v>
      </c>
      <c r="N3022" s="1">
        <v>41975</v>
      </c>
      <c r="O3022">
        <v>-41.5</v>
      </c>
      <c r="P3022">
        <v>152.94200000000001</v>
      </c>
      <c r="Q3022" t="s">
        <v>3</v>
      </c>
      <c r="R3022" t="s">
        <v>615</v>
      </c>
      <c r="S3022" t="s">
        <v>616</v>
      </c>
      <c r="T3022" t="s">
        <v>13</v>
      </c>
      <c r="U3022" t="s">
        <v>12</v>
      </c>
      <c r="V3022">
        <v>901.5222</v>
      </c>
      <c r="W3022">
        <v>0.85</v>
      </c>
      <c r="X3022">
        <v>1</v>
      </c>
      <c r="Y3022">
        <v>86</v>
      </c>
      <c r="Z3022">
        <v>23</v>
      </c>
      <c r="AA3022">
        <v>0</v>
      </c>
      <c r="AB3022">
        <v>0</v>
      </c>
      <c r="AC3022">
        <v>240</v>
      </c>
      <c r="AD3022">
        <v>1000</v>
      </c>
      <c r="AE3022">
        <v>2000</v>
      </c>
      <c r="AF3022">
        <v>0</v>
      </c>
      <c r="AG3022">
        <v>0</v>
      </c>
      <c r="AH3022">
        <v>0</v>
      </c>
      <c r="AI3022">
        <v>0</v>
      </c>
      <c r="AJ3022">
        <v>0</v>
      </c>
      <c r="AK3022">
        <v>0</v>
      </c>
      <c r="AL3022">
        <v>0</v>
      </c>
      <c r="AM3022">
        <v>0</v>
      </c>
      <c r="AN3022">
        <v>0</v>
      </c>
      <c r="AO3022">
        <v>0</v>
      </c>
      <c r="AP3022">
        <v>0</v>
      </c>
      <c r="AQ3022">
        <v>0</v>
      </c>
      <c r="AR3022">
        <v>0</v>
      </c>
      <c r="AS3022">
        <v>0</v>
      </c>
      <c r="AT3022">
        <v>0</v>
      </c>
      <c r="AU3022">
        <v>0</v>
      </c>
      <c r="AV3022">
        <v>0</v>
      </c>
      <c r="AW3022">
        <v>0</v>
      </c>
      <c r="AX3022">
        <v>1</v>
      </c>
    </row>
    <row r="3023" spans="1:50" x14ac:dyDescent="0.25">
      <c r="A3023" s="36">
        <v>1901148</v>
      </c>
      <c r="B3023" s="36">
        <v>6698</v>
      </c>
      <c r="C3023" t="s">
        <v>65</v>
      </c>
      <c r="D3023">
        <v>5049</v>
      </c>
      <c r="E3023">
        <v>5049</v>
      </c>
      <c r="F3023" s="1">
        <v>40530</v>
      </c>
      <c r="G3023" s="1">
        <v>40547</v>
      </c>
      <c r="H3023">
        <v>12</v>
      </c>
      <c r="I3023">
        <v>2010</v>
      </c>
      <c r="J3023">
        <v>-31.01</v>
      </c>
      <c r="K3023">
        <v>36.49</v>
      </c>
      <c r="L3023" t="s">
        <v>1810</v>
      </c>
      <c r="M3023" t="s">
        <v>1812</v>
      </c>
      <c r="N3023" s="1">
        <v>41967</v>
      </c>
      <c r="O3023">
        <v>-41.140999999999998</v>
      </c>
      <c r="P3023">
        <v>95.963999999999999</v>
      </c>
      <c r="Q3023" t="s">
        <v>3</v>
      </c>
      <c r="R3023" t="s">
        <v>615</v>
      </c>
      <c r="S3023" t="s">
        <v>616</v>
      </c>
      <c r="T3023" t="s">
        <v>13</v>
      </c>
      <c r="U3023" t="s">
        <v>12</v>
      </c>
      <c r="V3023">
        <v>1437.0364999999999</v>
      </c>
      <c r="W3023">
        <v>0.78</v>
      </c>
      <c r="X3023">
        <v>1</v>
      </c>
      <c r="Y3023">
        <v>148</v>
      </c>
      <c r="Z3023">
        <v>126</v>
      </c>
      <c r="AA3023">
        <v>0</v>
      </c>
      <c r="AB3023">
        <v>0</v>
      </c>
      <c r="AC3023">
        <v>240</v>
      </c>
      <c r="AD3023">
        <v>1000</v>
      </c>
      <c r="AE3023">
        <v>2000</v>
      </c>
      <c r="AF3023">
        <v>0</v>
      </c>
      <c r="AG3023">
        <v>0</v>
      </c>
      <c r="AH3023">
        <v>0</v>
      </c>
      <c r="AI3023">
        <v>0</v>
      </c>
      <c r="AJ3023">
        <v>0</v>
      </c>
      <c r="AK3023">
        <v>0</v>
      </c>
      <c r="AL3023">
        <v>0</v>
      </c>
      <c r="AM3023">
        <v>0</v>
      </c>
      <c r="AN3023">
        <v>0</v>
      </c>
      <c r="AO3023">
        <v>0</v>
      </c>
      <c r="AP3023">
        <v>0</v>
      </c>
      <c r="AQ3023">
        <v>0</v>
      </c>
      <c r="AR3023">
        <v>0</v>
      </c>
      <c r="AS3023">
        <v>0</v>
      </c>
      <c r="AT3023">
        <v>0</v>
      </c>
      <c r="AU3023">
        <v>0</v>
      </c>
      <c r="AV3023">
        <v>0</v>
      </c>
      <c r="AW3023">
        <v>0</v>
      </c>
      <c r="AX3023">
        <v>1</v>
      </c>
    </row>
    <row r="3024" spans="1:50" x14ac:dyDescent="0.25">
      <c r="A3024" s="36">
        <v>1901150</v>
      </c>
      <c r="B3024" s="36">
        <v>6996</v>
      </c>
      <c r="C3024" t="s">
        <v>65</v>
      </c>
      <c r="D3024">
        <v>5047</v>
      </c>
      <c r="E3024">
        <v>5047</v>
      </c>
      <c r="F3024" s="1">
        <v>40533</v>
      </c>
      <c r="G3024" s="1">
        <v>40547</v>
      </c>
      <c r="H3024">
        <v>12</v>
      </c>
      <c r="I3024">
        <v>2010</v>
      </c>
      <c r="J3024">
        <v>-36</v>
      </c>
      <c r="K3024">
        <v>31</v>
      </c>
      <c r="L3024" t="s">
        <v>1810</v>
      </c>
      <c r="M3024" t="s">
        <v>1812</v>
      </c>
      <c r="N3024" s="1">
        <v>41970</v>
      </c>
      <c r="O3024">
        <v>-52.959000000000003</v>
      </c>
      <c r="P3024">
        <v>128.75299999999999</v>
      </c>
      <c r="Q3024" t="s">
        <v>3</v>
      </c>
      <c r="R3024" t="s">
        <v>615</v>
      </c>
      <c r="S3024" t="s">
        <v>616</v>
      </c>
      <c r="T3024" t="s">
        <v>13</v>
      </c>
      <c r="U3024" t="s">
        <v>12</v>
      </c>
      <c r="V3024">
        <v>1437.2739999999999</v>
      </c>
      <c r="W3024">
        <v>0.78</v>
      </c>
      <c r="X3024">
        <v>1</v>
      </c>
      <c r="Y3024">
        <v>148</v>
      </c>
      <c r="Z3024">
        <v>0</v>
      </c>
      <c r="AA3024">
        <v>0</v>
      </c>
      <c r="AB3024">
        <v>0</v>
      </c>
      <c r="AC3024">
        <v>240</v>
      </c>
      <c r="AD3024">
        <v>1000</v>
      </c>
      <c r="AE3024">
        <v>2000</v>
      </c>
      <c r="AF3024">
        <v>0</v>
      </c>
      <c r="AG3024">
        <v>0</v>
      </c>
      <c r="AH3024">
        <v>0</v>
      </c>
      <c r="AI3024">
        <v>0</v>
      </c>
      <c r="AJ3024">
        <v>0</v>
      </c>
      <c r="AK3024">
        <v>0</v>
      </c>
      <c r="AL3024">
        <v>0</v>
      </c>
      <c r="AM3024">
        <v>0</v>
      </c>
      <c r="AN3024">
        <v>0</v>
      </c>
      <c r="AO3024">
        <v>0</v>
      </c>
      <c r="AP3024">
        <v>0</v>
      </c>
      <c r="AQ3024">
        <v>0</v>
      </c>
      <c r="AR3024">
        <v>0</v>
      </c>
      <c r="AS3024">
        <v>0</v>
      </c>
      <c r="AT3024">
        <v>0</v>
      </c>
      <c r="AU3024">
        <v>0</v>
      </c>
      <c r="AV3024">
        <v>0</v>
      </c>
      <c r="AW3024">
        <v>0</v>
      </c>
      <c r="AX3024">
        <v>1</v>
      </c>
    </row>
    <row r="3025" spans="1:50" x14ac:dyDescent="0.25">
      <c r="A3025" s="36">
        <v>1901151</v>
      </c>
      <c r="B3025" s="36">
        <v>6987</v>
      </c>
      <c r="C3025" t="s">
        <v>65</v>
      </c>
      <c r="D3025">
        <v>5038</v>
      </c>
      <c r="E3025">
        <v>5038</v>
      </c>
      <c r="F3025" s="1">
        <v>40535</v>
      </c>
      <c r="G3025" s="1">
        <v>40547</v>
      </c>
      <c r="H3025">
        <v>12</v>
      </c>
      <c r="I3025">
        <v>2010</v>
      </c>
      <c r="J3025">
        <v>-38</v>
      </c>
      <c r="K3025">
        <v>26.68</v>
      </c>
      <c r="L3025" t="s">
        <v>1810</v>
      </c>
      <c r="M3025" t="s">
        <v>1812</v>
      </c>
      <c r="N3025" s="1">
        <v>41972</v>
      </c>
      <c r="O3025">
        <v>-45.247999999999998</v>
      </c>
      <c r="P3025">
        <v>111.235</v>
      </c>
      <c r="Q3025" t="s">
        <v>3</v>
      </c>
      <c r="R3025" t="s">
        <v>615</v>
      </c>
      <c r="S3025" t="s">
        <v>616</v>
      </c>
      <c r="T3025" t="s">
        <v>13</v>
      </c>
      <c r="U3025" t="s">
        <v>12</v>
      </c>
      <c r="V3025">
        <v>1436.8833</v>
      </c>
      <c r="W3025">
        <v>0.78</v>
      </c>
      <c r="X3025">
        <v>1</v>
      </c>
      <c r="Y3025">
        <v>141</v>
      </c>
      <c r="Z3025">
        <v>26</v>
      </c>
      <c r="AA3025">
        <v>0</v>
      </c>
      <c r="AB3025">
        <v>0</v>
      </c>
      <c r="AC3025">
        <v>240</v>
      </c>
      <c r="AD3025">
        <v>1000</v>
      </c>
      <c r="AE3025">
        <v>2000</v>
      </c>
      <c r="AF3025">
        <v>0</v>
      </c>
      <c r="AG3025">
        <v>0</v>
      </c>
      <c r="AH3025">
        <v>0</v>
      </c>
      <c r="AI3025">
        <v>0</v>
      </c>
      <c r="AJ3025">
        <v>0</v>
      </c>
      <c r="AK3025">
        <v>0</v>
      </c>
      <c r="AL3025">
        <v>0</v>
      </c>
      <c r="AM3025">
        <v>0</v>
      </c>
      <c r="AN3025">
        <v>0</v>
      </c>
      <c r="AO3025">
        <v>0</v>
      </c>
      <c r="AP3025">
        <v>0</v>
      </c>
      <c r="AQ3025">
        <v>0</v>
      </c>
      <c r="AR3025">
        <v>0</v>
      </c>
      <c r="AS3025">
        <v>0</v>
      </c>
      <c r="AT3025">
        <v>0</v>
      </c>
      <c r="AU3025">
        <v>0</v>
      </c>
      <c r="AV3025">
        <v>0</v>
      </c>
      <c r="AW3025">
        <v>0</v>
      </c>
      <c r="AX3025">
        <v>1</v>
      </c>
    </row>
    <row r="3026" spans="1:50" x14ac:dyDescent="0.25">
      <c r="A3026" s="36">
        <v>5903950</v>
      </c>
      <c r="B3026" s="36">
        <v>7000</v>
      </c>
      <c r="C3026" t="s">
        <v>65</v>
      </c>
      <c r="D3026">
        <v>5077</v>
      </c>
      <c r="E3026">
        <v>5077</v>
      </c>
      <c r="F3026" s="1">
        <v>41120</v>
      </c>
      <c r="G3026" s="1">
        <v>41121</v>
      </c>
      <c r="H3026">
        <v>7</v>
      </c>
      <c r="I3026">
        <v>2012</v>
      </c>
      <c r="J3026">
        <v>-14.75</v>
      </c>
      <c r="K3026">
        <v>115.67</v>
      </c>
      <c r="L3026" t="s">
        <v>1810</v>
      </c>
      <c r="M3026" t="s">
        <v>1813</v>
      </c>
      <c r="N3026" s="1">
        <v>41972</v>
      </c>
      <c r="O3026">
        <v>-16.704999999999998</v>
      </c>
      <c r="P3026">
        <v>113.398</v>
      </c>
      <c r="Q3026" t="s">
        <v>3</v>
      </c>
      <c r="R3026" t="s">
        <v>615</v>
      </c>
      <c r="S3026" t="s">
        <v>616</v>
      </c>
      <c r="T3026" t="s">
        <v>13</v>
      </c>
      <c r="U3026" t="s">
        <v>12</v>
      </c>
      <c r="V3026">
        <v>851.95770000000005</v>
      </c>
      <c r="W3026">
        <v>0.85</v>
      </c>
      <c r="X3026">
        <v>1</v>
      </c>
      <c r="Y3026">
        <v>88</v>
      </c>
      <c r="Z3026">
        <v>52</v>
      </c>
      <c r="AA3026">
        <v>0</v>
      </c>
      <c r="AB3026">
        <v>0</v>
      </c>
      <c r="AC3026">
        <v>240</v>
      </c>
      <c r="AD3026">
        <v>1000</v>
      </c>
      <c r="AE3026">
        <v>2000</v>
      </c>
      <c r="AF3026">
        <v>0</v>
      </c>
      <c r="AG3026">
        <v>0</v>
      </c>
      <c r="AH3026">
        <v>0</v>
      </c>
      <c r="AI3026">
        <v>0</v>
      </c>
      <c r="AJ3026">
        <v>0</v>
      </c>
      <c r="AK3026">
        <v>0</v>
      </c>
      <c r="AL3026">
        <v>0</v>
      </c>
      <c r="AM3026">
        <v>0</v>
      </c>
      <c r="AN3026">
        <v>0</v>
      </c>
      <c r="AO3026">
        <v>0</v>
      </c>
      <c r="AP3026">
        <v>0</v>
      </c>
      <c r="AQ3026">
        <v>0</v>
      </c>
      <c r="AR3026">
        <v>0</v>
      </c>
      <c r="AS3026">
        <v>0</v>
      </c>
      <c r="AT3026">
        <v>0</v>
      </c>
      <c r="AU3026">
        <v>0</v>
      </c>
      <c r="AV3026">
        <v>0</v>
      </c>
      <c r="AW3026">
        <v>0</v>
      </c>
      <c r="AX3026">
        <v>1</v>
      </c>
    </row>
    <row r="3027" spans="1:50" x14ac:dyDescent="0.25">
      <c r="A3027" s="36">
        <v>5903952</v>
      </c>
      <c r="B3027" s="36">
        <v>7076</v>
      </c>
      <c r="C3027" t="s">
        <v>65</v>
      </c>
      <c r="D3027">
        <v>5365</v>
      </c>
      <c r="E3027">
        <v>5365</v>
      </c>
      <c r="F3027" s="1">
        <v>41125</v>
      </c>
      <c r="G3027" s="1">
        <v>41145</v>
      </c>
      <c r="H3027">
        <v>8</v>
      </c>
      <c r="I3027">
        <v>2012</v>
      </c>
      <c r="J3027">
        <v>-11.25</v>
      </c>
      <c r="K3027">
        <v>108.5</v>
      </c>
      <c r="L3027" t="s">
        <v>1810</v>
      </c>
      <c r="M3027" t="s">
        <v>1814</v>
      </c>
      <c r="N3027" s="1">
        <v>41968</v>
      </c>
      <c r="O3027">
        <v>-10.929</v>
      </c>
      <c r="P3027">
        <v>103.10599999999999</v>
      </c>
      <c r="Q3027" t="s">
        <v>3</v>
      </c>
      <c r="R3027" t="s">
        <v>615</v>
      </c>
      <c r="S3027" t="s">
        <v>616</v>
      </c>
      <c r="T3027" t="s">
        <v>13</v>
      </c>
      <c r="U3027" t="s">
        <v>12</v>
      </c>
      <c r="V3027">
        <v>842.71050000000002</v>
      </c>
      <c r="W3027">
        <v>0.85</v>
      </c>
      <c r="X3027">
        <v>1</v>
      </c>
      <c r="Y3027">
        <v>87</v>
      </c>
      <c r="Z3027">
        <v>48</v>
      </c>
      <c r="AA3027">
        <v>0</v>
      </c>
      <c r="AB3027">
        <v>0</v>
      </c>
      <c r="AC3027">
        <v>240</v>
      </c>
      <c r="AD3027">
        <v>1000</v>
      </c>
      <c r="AE3027">
        <v>2000</v>
      </c>
      <c r="AF3027">
        <v>0</v>
      </c>
      <c r="AG3027">
        <v>0</v>
      </c>
      <c r="AH3027">
        <v>0</v>
      </c>
      <c r="AI3027">
        <v>0</v>
      </c>
      <c r="AJ3027">
        <v>0</v>
      </c>
      <c r="AK3027">
        <v>0</v>
      </c>
      <c r="AL3027">
        <v>0</v>
      </c>
      <c r="AM3027">
        <v>0</v>
      </c>
      <c r="AN3027">
        <v>0</v>
      </c>
      <c r="AO3027">
        <v>0</v>
      </c>
      <c r="AP3027">
        <v>0</v>
      </c>
      <c r="AQ3027">
        <v>0</v>
      </c>
      <c r="AR3027">
        <v>0</v>
      </c>
      <c r="AS3027">
        <v>0</v>
      </c>
      <c r="AT3027">
        <v>0</v>
      </c>
      <c r="AU3027">
        <v>0</v>
      </c>
      <c r="AV3027">
        <v>0</v>
      </c>
      <c r="AW3027">
        <v>0</v>
      </c>
      <c r="AX3027">
        <v>1</v>
      </c>
    </row>
    <row r="3028" spans="1:50" x14ac:dyDescent="0.25">
      <c r="A3028" s="36">
        <v>5903951</v>
      </c>
      <c r="B3028" s="36">
        <v>7010</v>
      </c>
      <c r="C3028" t="s">
        <v>65</v>
      </c>
      <c r="D3028">
        <v>5101</v>
      </c>
      <c r="E3028">
        <v>5101</v>
      </c>
      <c r="F3028" s="1">
        <v>41123</v>
      </c>
      <c r="G3028" s="1">
        <v>41127</v>
      </c>
      <c r="H3028">
        <v>8</v>
      </c>
      <c r="I3028">
        <v>2012</v>
      </c>
      <c r="J3028">
        <v>-15</v>
      </c>
      <c r="K3028">
        <v>110.5</v>
      </c>
      <c r="L3028" t="s">
        <v>1810</v>
      </c>
      <c r="M3028" t="s">
        <v>1814</v>
      </c>
      <c r="N3028" s="1">
        <v>41975</v>
      </c>
      <c r="O3028">
        <v>-13.848000000000001</v>
      </c>
      <c r="P3028">
        <v>110.09399999999999</v>
      </c>
      <c r="Q3028" t="s">
        <v>3</v>
      </c>
      <c r="R3028" t="s">
        <v>615</v>
      </c>
      <c r="S3028" t="s">
        <v>616</v>
      </c>
      <c r="T3028" t="s">
        <v>13</v>
      </c>
      <c r="U3028" t="s">
        <v>12</v>
      </c>
      <c r="V3028">
        <v>851.73469999999998</v>
      </c>
      <c r="W3028">
        <v>0.85</v>
      </c>
      <c r="X3028">
        <v>1</v>
      </c>
      <c r="Y3028">
        <v>88</v>
      </c>
      <c r="Z3028">
        <v>67</v>
      </c>
      <c r="AA3028">
        <v>0</v>
      </c>
      <c r="AB3028">
        <v>0</v>
      </c>
      <c r="AC3028">
        <v>240</v>
      </c>
      <c r="AD3028">
        <v>1000</v>
      </c>
      <c r="AE3028">
        <v>2000</v>
      </c>
      <c r="AF3028">
        <v>0</v>
      </c>
      <c r="AG3028">
        <v>0</v>
      </c>
      <c r="AH3028">
        <v>0</v>
      </c>
      <c r="AI3028">
        <v>0</v>
      </c>
      <c r="AJ3028">
        <v>0</v>
      </c>
      <c r="AK3028">
        <v>0</v>
      </c>
      <c r="AL3028">
        <v>0</v>
      </c>
      <c r="AM3028">
        <v>0</v>
      </c>
      <c r="AN3028">
        <v>0</v>
      </c>
      <c r="AO3028">
        <v>0</v>
      </c>
      <c r="AP3028">
        <v>0</v>
      </c>
      <c r="AQ3028">
        <v>0</v>
      </c>
      <c r="AR3028">
        <v>0</v>
      </c>
      <c r="AS3028">
        <v>0</v>
      </c>
      <c r="AT3028">
        <v>0</v>
      </c>
      <c r="AU3028">
        <v>0</v>
      </c>
      <c r="AV3028">
        <v>0</v>
      </c>
      <c r="AW3028">
        <v>0</v>
      </c>
      <c r="AX3028">
        <v>1</v>
      </c>
    </row>
    <row r="3029" spans="1:50" x14ac:dyDescent="0.25">
      <c r="A3029" s="36">
        <v>5903948</v>
      </c>
      <c r="B3029" s="36">
        <v>7009</v>
      </c>
      <c r="C3029" t="s">
        <v>65</v>
      </c>
      <c r="D3029">
        <v>5100</v>
      </c>
      <c r="E3029">
        <v>5100</v>
      </c>
      <c r="F3029" s="1">
        <v>41115</v>
      </c>
      <c r="G3029" s="1">
        <v>41116</v>
      </c>
      <c r="H3029">
        <v>7</v>
      </c>
      <c r="I3029">
        <v>2012</v>
      </c>
      <c r="J3029">
        <v>-17.75</v>
      </c>
      <c r="K3029">
        <v>111.75</v>
      </c>
      <c r="L3029" t="s">
        <v>1810</v>
      </c>
      <c r="M3029" t="s">
        <v>1814</v>
      </c>
      <c r="N3029" s="1">
        <v>41967</v>
      </c>
      <c r="O3029">
        <v>-17.712</v>
      </c>
      <c r="P3029">
        <v>108.36799999999999</v>
      </c>
      <c r="Q3029" t="s">
        <v>3</v>
      </c>
      <c r="R3029" t="s">
        <v>615</v>
      </c>
      <c r="S3029" t="s">
        <v>616</v>
      </c>
      <c r="T3029" t="s">
        <v>13</v>
      </c>
      <c r="U3029" t="s">
        <v>12</v>
      </c>
      <c r="V3029">
        <v>851.49339999999995</v>
      </c>
      <c r="W3029">
        <v>0.85</v>
      </c>
      <c r="X3029">
        <v>1</v>
      </c>
      <c r="Y3029">
        <v>88</v>
      </c>
      <c r="Z3029">
        <v>48</v>
      </c>
      <c r="AA3029">
        <v>0</v>
      </c>
      <c r="AB3029">
        <v>0</v>
      </c>
      <c r="AC3029">
        <v>240</v>
      </c>
      <c r="AD3029">
        <v>1000</v>
      </c>
      <c r="AE3029">
        <v>2000</v>
      </c>
      <c r="AF3029">
        <v>0</v>
      </c>
      <c r="AG3029">
        <v>0</v>
      </c>
      <c r="AH3029">
        <v>0</v>
      </c>
      <c r="AI3029">
        <v>0</v>
      </c>
      <c r="AJ3029">
        <v>0</v>
      </c>
      <c r="AK3029">
        <v>0</v>
      </c>
      <c r="AL3029">
        <v>0</v>
      </c>
      <c r="AM3029">
        <v>0</v>
      </c>
      <c r="AN3029">
        <v>0</v>
      </c>
      <c r="AO3029">
        <v>0</v>
      </c>
      <c r="AP3029">
        <v>0</v>
      </c>
      <c r="AQ3029">
        <v>0</v>
      </c>
      <c r="AR3029">
        <v>0</v>
      </c>
      <c r="AS3029">
        <v>0</v>
      </c>
      <c r="AT3029">
        <v>0</v>
      </c>
      <c r="AU3029">
        <v>0</v>
      </c>
      <c r="AV3029">
        <v>0</v>
      </c>
      <c r="AW3029">
        <v>0</v>
      </c>
      <c r="AX3029">
        <v>1</v>
      </c>
    </row>
    <row r="3030" spans="1:50" x14ac:dyDescent="0.25">
      <c r="A3030" s="36">
        <v>5903947</v>
      </c>
      <c r="B3030" s="36">
        <v>7011</v>
      </c>
      <c r="C3030" t="s">
        <v>65</v>
      </c>
      <c r="D3030">
        <v>5105</v>
      </c>
      <c r="E3030">
        <v>5105</v>
      </c>
      <c r="F3030" s="1">
        <v>41113</v>
      </c>
      <c r="G3030" s="1">
        <v>41116</v>
      </c>
      <c r="H3030">
        <v>7</v>
      </c>
      <c r="I3030">
        <v>2012</v>
      </c>
      <c r="J3030">
        <v>-16</v>
      </c>
      <c r="K3030">
        <v>117.5</v>
      </c>
      <c r="L3030" t="s">
        <v>1810</v>
      </c>
      <c r="M3030" t="s">
        <v>1814</v>
      </c>
      <c r="N3030" s="1">
        <v>41964</v>
      </c>
      <c r="O3030">
        <v>-16.257000000000001</v>
      </c>
      <c r="P3030">
        <v>113.53100000000001</v>
      </c>
      <c r="Q3030" t="s">
        <v>3</v>
      </c>
      <c r="R3030" t="s">
        <v>615</v>
      </c>
      <c r="S3030" t="s">
        <v>616</v>
      </c>
      <c r="T3030" t="s">
        <v>13</v>
      </c>
      <c r="U3030" t="s">
        <v>12</v>
      </c>
      <c r="V3030">
        <v>851.19680000000005</v>
      </c>
      <c r="W3030">
        <v>0.85</v>
      </c>
      <c r="X3030">
        <v>1</v>
      </c>
      <c r="Y3030">
        <v>89</v>
      </c>
      <c r="Z3030">
        <v>48</v>
      </c>
      <c r="AA3030">
        <v>0</v>
      </c>
      <c r="AB3030">
        <v>0</v>
      </c>
      <c r="AC3030">
        <v>240</v>
      </c>
      <c r="AD3030">
        <v>1000</v>
      </c>
      <c r="AE3030">
        <v>2000</v>
      </c>
      <c r="AF3030">
        <v>0</v>
      </c>
      <c r="AG3030">
        <v>0</v>
      </c>
      <c r="AH3030">
        <v>0</v>
      </c>
      <c r="AI3030">
        <v>0</v>
      </c>
      <c r="AJ3030">
        <v>0</v>
      </c>
      <c r="AK3030">
        <v>0</v>
      </c>
      <c r="AL3030">
        <v>0</v>
      </c>
      <c r="AM3030">
        <v>0</v>
      </c>
      <c r="AN3030">
        <v>0</v>
      </c>
      <c r="AO3030">
        <v>0</v>
      </c>
      <c r="AP3030">
        <v>0</v>
      </c>
      <c r="AQ3030">
        <v>0</v>
      </c>
      <c r="AR3030">
        <v>0</v>
      </c>
      <c r="AS3030">
        <v>0</v>
      </c>
      <c r="AT3030">
        <v>0</v>
      </c>
      <c r="AU3030">
        <v>0</v>
      </c>
      <c r="AV3030">
        <v>0</v>
      </c>
      <c r="AW3030">
        <v>0</v>
      </c>
      <c r="AX3030">
        <v>1</v>
      </c>
    </row>
    <row r="3031" spans="1:50" x14ac:dyDescent="0.25">
      <c r="A3031" s="36">
        <v>5903949</v>
      </c>
      <c r="B3031" s="36">
        <v>7580</v>
      </c>
      <c r="C3031" t="s">
        <v>65</v>
      </c>
      <c r="D3031">
        <v>5523</v>
      </c>
      <c r="E3031">
        <v>5523</v>
      </c>
      <c r="F3031" s="1">
        <v>41118</v>
      </c>
      <c r="G3031" s="1">
        <v>41121</v>
      </c>
      <c r="H3031">
        <v>7</v>
      </c>
      <c r="I3031">
        <v>2012</v>
      </c>
      <c r="J3031">
        <v>-12.5</v>
      </c>
      <c r="K3031">
        <v>115.25</v>
      </c>
      <c r="L3031" t="s">
        <v>1810</v>
      </c>
      <c r="M3031" t="s">
        <v>1814</v>
      </c>
      <c r="N3031" s="1">
        <v>41969</v>
      </c>
      <c r="O3031">
        <v>-10.882999999999999</v>
      </c>
      <c r="P3031">
        <v>98.231999999999999</v>
      </c>
      <c r="Q3031" t="s">
        <v>3</v>
      </c>
      <c r="R3031" t="s">
        <v>615</v>
      </c>
      <c r="S3031" t="s">
        <v>616</v>
      </c>
      <c r="T3031" t="s">
        <v>13</v>
      </c>
      <c r="U3031" t="s">
        <v>12</v>
      </c>
      <c r="V3031">
        <v>851.7921</v>
      </c>
      <c r="W3031">
        <v>0.85</v>
      </c>
      <c r="X3031">
        <v>1</v>
      </c>
      <c r="Y3031">
        <v>88</v>
      </c>
      <c r="Z3031">
        <v>48</v>
      </c>
      <c r="AA3031">
        <v>0</v>
      </c>
      <c r="AB3031">
        <v>0</v>
      </c>
      <c r="AC3031">
        <v>240</v>
      </c>
      <c r="AD3031">
        <v>1000</v>
      </c>
      <c r="AE3031">
        <v>2000</v>
      </c>
      <c r="AF3031">
        <v>0</v>
      </c>
      <c r="AG3031">
        <v>0</v>
      </c>
      <c r="AH3031">
        <v>0</v>
      </c>
      <c r="AI3031">
        <v>0</v>
      </c>
      <c r="AJ3031">
        <v>0</v>
      </c>
      <c r="AK3031">
        <v>0</v>
      </c>
      <c r="AL3031">
        <v>0</v>
      </c>
      <c r="AM3031">
        <v>0</v>
      </c>
      <c r="AN3031">
        <v>0</v>
      </c>
      <c r="AO3031">
        <v>0</v>
      </c>
      <c r="AP3031">
        <v>0</v>
      </c>
      <c r="AQ3031">
        <v>0</v>
      </c>
      <c r="AR3031">
        <v>0</v>
      </c>
      <c r="AS3031">
        <v>0</v>
      </c>
      <c r="AT3031">
        <v>0</v>
      </c>
      <c r="AU3031">
        <v>0</v>
      </c>
      <c r="AV3031">
        <v>0</v>
      </c>
      <c r="AW3031">
        <v>0</v>
      </c>
      <c r="AX3031">
        <v>1</v>
      </c>
    </row>
    <row r="3032" spans="1:50" x14ac:dyDescent="0.25">
      <c r="A3032" s="36">
        <v>5903945</v>
      </c>
      <c r="B3032" s="36">
        <v>6892</v>
      </c>
      <c r="C3032" t="s">
        <v>65</v>
      </c>
      <c r="D3032">
        <v>4573</v>
      </c>
      <c r="E3032">
        <v>4573</v>
      </c>
      <c r="F3032" s="1">
        <v>41096</v>
      </c>
      <c r="G3032" s="1">
        <v>41099</v>
      </c>
      <c r="H3032">
        <v>7</v>
      </c>
      <c r="I3032">
        <v>2012</v>
      </c>
      <c r="J3032">
        <v>-13.5</v>
      </c>
      <c r="K3032">
        <v>149</v>
      </c>
      <c r="L3032" t="s">
        <v>1810</v>
      </c>
      <c r="M3032" t="s">
        <v>573</v>
      </c>
      <c r="N3032" s="1">
        <v>41966</v>
      </c>
      <c r="O3032">
        <v>-12.337999999999999</v>
      </c>
      <c r="P3032">
        <v>151.839</v>
      </c>
      <c r="Q3032" t="s">
        <v>3</v>
      </c>
      <c r="R3032" t="s">
        <v>615</v>
      </c>
      <c r="S3032" t="s">
        <v>616</v>
      </c>
      <c r="T3032" t="s">
        <v>13</v>
      </c>
      <c r="U3032" t="s">
        <v>12</v>
      </c>
      <c r="V3032">
        <v>870.2192</v>
      </c>
      <c r="W3032">
        <v>0.85</v>
      </c>
      <c r="X3032">
        <v>1</v>
      </c>
      <c r="Y3032">
        <v>90</v>
      </c>
      <c r="Z3032">
        <v>21</v>
      </c>
      <c r="AA3032">
        <v>0</v>
      </c>
      <c r="AB3032">
        <v>0</v>
      </c>
      <c r="AC3032">
        <v>240</v>
      </c>
      <c r="AD3032">
        <v>1000</v>
      </c>
      <c r="AE3032">
        <v>2000</v>
      </c>
      <c r="AF3032">
        <v>0</v>
      </c>
      <c r="AG3032">
        <v>0</v>
      </c>
      <c r="AH3032">
        <v>0</v>
      </c>
      <c r="AI3032">
        <v>0</v>
      </c>
      <c r="AJ3032">
        <v>0</v>
      </c>
      <c r="AK3032">
        <v>0</v>
      </c>
      <c r="AL3032">
        <v>0</v>
      </c>
      <c r="AM3032">
        <v>0</v>
      </c>
      <c r="AN3032">
        <v>0</v>
      </c>
      <c r="AO3032">
        <v>0</v>
      </c>
      <c r="AP3032">
        <v>0</v>
      </c>
      <c r="AQ3032">
        <v>0</v>
      </c>
      <c r="AR3032">
        <v>0</v>
      </c>
      <c r="AS3032">
        <v>0</v>
      </c>
      <c r="AT3032">
        <v>0</v>
      </c>
      <c r="AU3032">
        <v>0</v>
      </c>
      <c r="AV3032">
        <v>0</v>
      </c>
      <c r="AW3032">
        <v>0</v>
      </c>
      <c r="AX3032">
        <v>1</v>
      </c>
    </row>
    <row r="3033" spans="1:50" x14ac:dyDescent="0.25">
      <c r="A3033" s="36">
        <v>1901666</v>
      </c>
      <c r="B3033" s="36">
        <v>46749</v>
      </c>
      <c r="C3033" t="s">
        <v>65</v>
      </c>
      <c r="D3033">
        <v>4844</v>
      </c>
      <c r="E3033">
        <v>7076</v>
      </c>
      <c r="F3033" s="1">
        <v>41337</v>
      </c>
      <c r="G3033" s="1">
        <v>41382</v>
      </c>
      <c r="H3033">
        <v>3</v>
      </c>
      <c r="I3033">
        <v>2013</v>
      </c>
      <c r="J3033">
        <v>-10.9001</v>
      </c>
      <c r="K3033">
        <v>-17</v>
      </c>
      <c r="L3033" t="s">
        <v>1810</v>
      </c>
      <c r="M3033" t="s">
        <v>1811</v>
      </c>
      <c r="N3033" s="1">
        <v>41970</v>
      </c>
      <c r="O3033">
        <v>-14.297000000000001</v>
      </c>
      <c r="P3033">
        <v>-13.647</v>
      </c>
      <c r="Q3033" t="s">
        <v>19</v>
      </c>
      <c r="R3033" t="s">
        <v>598</v>
      </c>
      <c r="S3033" t="s">
        <v>599</v>
      </c>
      <c r="T3033" t="s">
        <v>20</v>
      </c>
      <c r="U3033" t="s">
        <v>7</v>
      </c>
      <c r="V3033">
        <v>633.4701</v>
      </c>
      <c r="W3033">
        <v>0.86</v>
      </c>
      <c r="X3033">
        <v>1</v>
      </c>
      <c r="Y3033">
        <v>72</v>
      </c>
      <c r="Z3033">
        <v>0</v>
      </c>
      <c r="AA3033">
        <v>0</v>
      </c>
      <c r="AB3033">
        <v>0</v>
      </c>
      <c r="AC3033">
        <v>240</v>
      </c>
      <c r="AD3033">
        <v>1000</v>
      </c>
      <c r="AE3033">
        <v>2000</v>
      </c>
      <c r="AF3033">
        <v>0</v>
      </c>
      <c r="AG3033">
        <v>0</v>
      </c>
      <c r="AH3033">
        <v>0</v>
      </c>
      <c r="AI3033">
        <v>0</v>
      </c>
      <c r="AJ3033">
        <v>0</v>
      </c>
      <c r="AK3033">
        <v>0</v>
      </c>
      <c r="AL3033">
        <v>0</v>
      </c>
      <c r="AM3033">
        <v>0</v>
      </c>
      <c r="AN3033">
        <v>0</v>
      </c>
      <c r="AO3033">
        <v>0</v>
      </c>
      <c r="AP3033">
        <v>0</v>
      </c>
      <c r="AQ3033">
        <v>0</v>
      </c>
      <c r="AR3033">
        <v>0</v>
      </c>
      <c r="AS3033">
        <v>0</v>
      </c>
      <c r="AT3033">
        <v>0</v>
      </c>
      <c r="AU3033">
        <v>0</v>
      </c>
      <c r="AV3033">
        <v>0</v>
      </c>
      <c r="AW3033">
        <v>0</v>
      </c>
      <c r="AX3033">
        <v>1</v>
      </c>
    </row>
    <row r="3034" spans="1:50" x14ac:dyDescent="0.25">
      <c r="A3034" s="36">
        <v>1901652</v>
      </c>
      <c r="B3034" s="36">
        <v>92889</v>
      </c>
      <c r="C3034" t="s">
        <v>65</v>
      </c>
      <c r="D3034">
        <v>4830</v>
      </c>
      <c r="E3034">
        <v>7081</v>
      </c>
      <c r="F3034" s="1">
        <v>41343</v>
      </c>
      <c r="G3034" s="1">
        <v>41382</v>
      </c>
      <c r="H3034">
        <v>3</v>
      </c>
      <c r="I3034">
        <v>2013</v>
      </c>
      <c r="J3034">
        <v>-16.4998</v>
      </c>
      <c r="K3034">
        <v>-18.600100000000001</v>
      </c>
      <c r="L3034" t="s">
        <v>1810</v>
      </c>
      <c r="M3034" t="s">
        <v>1811</v>
      </c>
      <c r="N3034" s="1">
        <v>41972</v>
      </c>
      <c r="O3034">
        <v>-15.099</v>
      </c>
      <c r="P3034">
        <v>-25.798999999999999</v>
      </c>
      <c r="Q3034" t="s">
        <v>19</v>
      </c>
      <c r="R3034" t="s">
        <v>598</v>
      </c>
      <c r="S3034" t="s">
        <v>599</v>
      </c>
      <c r="T3034" t="s">
        <v>20</v>
      </c>
      <c r="U3034" t="s">
        <v>7</v>
      </c>
      <c r="V3034">
        <v>628.37639999999999</v>
      </c>
      <c r="W3034">
        <v>0.86</v>
      </c>
      <c r="X3034">
        <v>1</v>
      </c>
      <c r="Y3034">
        <v>63</v>
      </c>
      <c r="Z3034">
        <v>0</v>
      </c>
      <c r="AA3034">
        <v>0</v>
      </c>
      <c r="AB3034">
        <v>0</v>
      </c>
      <c r="AC3034">
        <v>240</v>
      </c>
      <c r="AD3034">
        <v>1000</v>
      </c>
      <c r="AE3034">
        <v>2000</v>
      </c>
      <c r="AF3034">
        <v>0</v>
      </c>
      <c r="AG3034">
        <v>0</v>
      </c>
      <c r="AH3034">
        <v>0</v>
      </c>
      <c r="AI3034">
        <v>0</v>
      </c>
      <c r="AJ3034">
        <v>0</v>
      </c>
      <c r="AK3034">
        <v>0</v>
      </c>
      <c r="AL3034">
        <v>0</v>
      </c>
      <c r="AM3034">
        <v>0</v>
      </c>
      <c r="AN3034">
        <v>0</v>
      </c>
      <c r="AO3034">
        <v>0</v>
      </c>
      <c r="AP3034">
        <v>0</v>
      </c>
      <c r="AQ3034">
        <v>0</v>
      </c>
      <c r="AR3034">
        <v>0</v>
      </c>
      <c r="AS3034">
        <v>0</v>
      </c>
      <c r="AT3034">
        <v>0</v>
      </c>
      <c r="AU3034">
        <v>0</v>
      </c>
      <c r="AV3034">
        <v>0</v>
      </c>
      <c r="AW3034">
        <v>0</v>
      </c>
      <c r="AX3034">
        <v>1</v>
      </c>
    </row>
    <row r="3035" spans="1:50" x14ac:dyDescent="0.25">
      <c r="A3035" s="36">
        <v>1901650</v>
      </c>
      <c r="B3035" s="36">
        <v>46249</v>
      </c>
      <c r="C3035" t="s">
        <v>65</v>
      </c>
      <c r="D3035">
        <v>4828</v>
      </c>
      <c r="E3035">
        <v>7079</v>
      </c>
      <c r="F3035" s="1">
        <v>41344</v>
      </c>
      <c r="G3035" s="1">
        <v>41382</v>
      </c>
      <c r="H3035">
        <v>3</v>
      </c>
      <c r="I3035">
        <v>2013</v>
      </c>
      <c r="J3035">
        <v>-16.999600000000001</v>
      </c>
      <c r="K3035">
        <v>-20.8996</v>
      </c>
      <c r="L3035" t="s">
        <v>1810</v>
      </c>
      <c r="M3035" t="s">
        <v>1811</v>
      </c>
      <c r="N3035" s="1">
        <v>41968</v>
      </c>
      <c r="O3035">
        <v>-18.96</v>
      </c>
      <c r="P3035">
        <v>-24.706</v>
      </c>
      <c r="Q3035" t="s">
        <v>19</v>
      </c>
      <c r="R3035" t="s">
        <v>598</v>
      </c>
      <c r="S3035" t="s">
        <v>599</v>
      </c>
      <c r="T3035" t="s">
        <v>20</v>
      </c>
      <c r="U3035" t="s">
        <v>7</v>
      </c>
      <c r="V3035">
        <v>623.82360000000006</v>
      </c>
      <c r="W3035">
        <v>0.86</v>
      </c>
      <c r="X3035">
        <v>1</v>
      </c>
      <c r="Y3035">
        <v>62</v>
      </c>
      <c r="Z3035">
        <v>0</v>
      </c>
      <c r="AA3035">
        <v>0</v>
      </c>
      <c r="AB3035">
        <v>0</v>
      </c>
      <c r="AC3035">
        <v>240</v>
      </c>
      <c r="AD3035">
        <v>1000</v>
      </c>
      <c r="AE3035">
        <v>2000</v>
      </c>
      <c r="AF3035">
        <v>0</v>
      </c>
      <c r="AG3035">
        <v>0</v>
      </c>
      <c r="AH3035">
        <v>0</v>
      </c>
      <c r="AI3035">
        <v>0</v>
      </c>
      <c r="AJ3035">
        <v>0</v>
      </c>
      <c r="AK3035">
        <v>0</v>
      </c>
      <c r="AL3035">
        <v>0</v>
      </c>
      <c r="AM3035">
        <v>0</v>
      </c>
      <c r="AN3035">
        <v>0</v>
      </c>
      <c r="AO3035">
        <v>0</v>
      </c>
      <c r="AP3035">
        <v>0</v>
      </c>
      <c r="AQ3035">
        <v>0</v>
      </c>
      <c r="AR3035">
        <v>0</v>
      </c>
      <c r="AS3035">
        <v>0</v>
      </c>
      <c r="AT3035">
        <v>0</v>
      </c>
      <c r="AU3035">
        <v>0</v>
      </c>
      <c r="AV3035">
        <v>0</v>
      </c>
      <c r="AW3035">
        <v>0</v>
      </c>
      <c r="AX3035">
        <v>1</v>
      </c>
    </row>
    <row r="3036" spans="1:50" x14ac:dyDescent="0.25">
      <c r="A3036" s="36">
        <v>1901649</v>
      </c>
      <c r="B3036" s="36">
        <v>46448</v>
      </c>
      <c r="C3036" t="s">
        <v>65</v>
      </c>
      <c r="D3036">
        <v>4827</v>
      </c>
      <c r="E3036">
        <v>7078</v>
      </c>
      <c r="F3036" s="1">
        <v>41338</v>
      </c>
      <c r="G3036" s="1">
        <v>41382</v>
      </c>
      <c r="H3036">
        <v>3</v>
      </c>
      <c r="I3036">
        <v>2013</v>
      </c>
      <c r="J3036">
        <v>-13.799899999999999</v>
      </c>
      <c r="K3036">
        <v>-19.400099999999998</v>
      </c>
      <c r="L3036" t="s">
        <v>1810</v>
      </c>
      <c r="M3036" t="s">
        <v>1811</v>
      </c>
      <c r="N3036" s="1">
        <v>41970</v>
      </c>
      <c r="O3036">
        <v>-14.557</v>
      </c>
      <c r="P3036">
        <v>-11.708</v>
      </c>
      <c r="Q3036" t="s">
        <v>19</v>
      </c>
      <c r="R3036" t="s">
        <v>598</v>
      </c>
      <c r="S3036" t="s">
        <v>599</v>
      </c>
      <c r="T3036" t="s">
        <v>20</v>
      </c>
      <c r="U3036" t="s">
        <v>7</v>
      </c>
      <c r="V3036">
        <v>631.88059999999996</v>
      </c>
      <c r="W3036">
        <v>0.86</v>
      </c>
      <c r="X3036">
        <v>1</v>
      </c>
      <c r="Y3036">
        <v>61</v>
      </c>
      <c r="Z3036">
        <v>0</v>
      </c>
      <c r="AA3036">
        <v>0</v>
      </c>
      <c r="AB3036">
        <v>0</v>
      </c>
      <c r="AC3036">
        <v>240</v>
      </c>
      <c r="AD3036">
        <v>1000</v>
      </c>
      <c r="AE3036">
        <v>2000</v>
      </c>
      <c r="AF3036">
        <v>0</v>
      </c>
      <c r="AG3036">
        <v>0</v>
      </c>
      <c r="AH3036">
        <v>0</v>
      </c>
      <c r="AI3036">
        <v>0</v>
      </c>
      <c r="AJ3036">
        <v>0</v>
      </c>
      <c r="AK3036">
        <v>0</v>
      </c>
      <c r="AL3036">
        <v>0</v>
      </c>
      <c r="AM3036">
        <v>0</v>
      </c>
      <c r="AN3036">
        <v>0</v>
      </c>
      <c r="AO3036">
        <v>0</v>
      </c>
      <c r="AP3036">
        <v>0</v>
      </c>
      <c r="AQ3036">
        <v>0</v>
      </c>
      <c r="AR3036">
        <v>0</v>
      </c>
      <c r="AS3036">
        <v>0</v>
      </c>
      <c r="AT3036">
        <v>0</v>
      </c>
      <c r="AU3036">
        <v>0</v>
      </c>
      <c r="AV3036">
        <v>0</v>
      </c>
      <c r="AW3036">
        <v>0</v>
      </c>
      <c r="AX3036">
        <v>1</v>
      </c>
    </row>
    <row r="3037" spans="1:50" x14ac:dyDescent="0.25">
      <c r="A3037" s="36">
        <v>1901647</v>
      </c>
      <c r="B3037" s="36">
        <v>46894</v>
      </c>
      <c r="C3037" t="s">
        <v>65</v>
      </c>
      <c r="D3037">
        <v>4825</v>
      </c>
      <c r="E3037">
        <v>7075</v>
      </c>
      <c r="F3037" s="1">
        <v>41331</v>
      </c>
      <c r="G3037" s="1">
        <v>41382</v>
      </c>
      <c r="H3037">
        <v>2</v>
      </c>
      <c r="I3037">
        <v>2013</v>
      </c>
      <c r="J3037">
        <v>-11.5999</v>
      </c>
      <c r="K3037">
        <v>-13.799799999999999</v>
      </c>
      <c r="L3037" t="s">
        <v>1810</v>
      </c>
      <c r="M3037" t="s">
        <v>1811</v>
      </c>
      <c r="N3037" s="1">
        <v>41974</v>
      </c>
      <c r="O3037">
        <v>-12.497999999999999</v>
      </c>
      <c r="P3037">
        <v>-16.744</v>
      </c>
      <c r="Q3037" t="s">
        <v>19</v>
      </c>
      <c r="R3037" t="s">
        <v>598</v>
      </c>
      <c r="S3037" t="s">
        <v>599</v>
      </c>
      <c r="T3037" t="s">
        <v>20</v>
      </c>
      <c r="U3037" t="s">
        <v>7</v>
      </c>
      <c r="V3037">
        <v>642.57150000000001</v>
      </c>
      <c r="W3037">
        <v>0.86</v>
      </c>
      <c r="X3037">
        <v>1</v>
      </c>
      <c r="Y3037">
        <v>62</v>
      </c>
      <c r="Z3037">
        <v>0</v>
      </c>
      <c r="AA3037">
        <v>0</v>
      </c>
      <c r="AB3037">
        <v>0</v>
      </c>
      <c r="AC3037">
        <v>240</v>
      </c>
      <c r="AD3037">
        <v>1000</v>
      </c>
      <c r="AE3037">
        <v>2000</v>
      </c>
      <c r="AF3037">
        <v>0</v>
      </c>
      <c r="AG3037">
        <v>0</v>
      </c>
      <c r="AH3037">
        <v>0</v>
      </c>
      <c r="AI3037">
        <v>0</v>
      </c>
      <c r="AJ3037">
        <v>0</v>
      </c>
      <c r="AK3037">
        <v>0</v>
      </c>
      <c r="AL3037">
        <v>0</v>
      </c>
      <c r="AM3037">
        <v>0</v>
      </c>
      <c r="AN3037">
        <v>0</v>
      </c>
      <c r="AO3037">
        <v>0</v>
      </c>
      <c r="AP3037">
        <v>0</v>
      </c>
      <c r="AQ3037">
        <v>0</v>
      </c>
      <c r="AR3037">
        <v>0</v>
      </c>
      <c r="AS3037">
        <v>0</v>
      </c>
      <c r="AT3037">
        <v>0</v>
      </c>
      <c r="AU3037">
        <v>0</v>
      </c>
      <c r="AV3037">
        <v>0</v>
      </c>
      <c r="AW3037">
        <v>0</v>
      </c>
      <c r="AX3037">
        <v>1</v>
      </c>
    </row>
    <row r="3038" spans="1:50" x14ac:dyDescent="0.25">
      <c r="A3038" s="36">
        <v>1901646</v>
      </c>
      <c r="B3038" s="36">
        <v>46248</v>
      </c>
      <c r="C3038" t="s">
        <v>65</v>
      </c>
      <c r="D3038">
        <v>4824</v>
      </c>
      <c r="E3038">
        <v>7074</v>
      </c>
      <c r="F3038" s="1">
        <v>41329</v>
      </c>
      <c r="G3038" s="1">
        <v>41382</v>
      </c>
      <c r="H3038">
        <v>2</v>
      </c>
      <c r="I3038">
        <v>2013</v>
      </c>
      <c r="J3038">
        <v>-12.3002</v>
      </c>
      <c r="K3038">
        <v>-11.299899999999999</v>
      </c>
      <c r="L3038" t="s">
        <v>1810</v>
      </c>
      <c r="M3038" t="s">
        <v>1811</v>
      </c>
      <c r="N3038" s="1">
        <v>41972</v>
      </c>
      <c r="O3038">
        <v>-12.65</v>
      </c>
      <c r="P3038">
        <v>-20.41</v>
      </c>
      <c r="Q3038" t="s">
        <v>19</v>
      </c>
      <c r="R3038" t="s">
        <v>598</v>
      </c>
      <c r="S3038" t="s">
        <v>599</v>
      </c>
      <c r="T3038" t="s">
        <v>20</v>
      </c>
      <c r="U3038" t="s">
        <v>7</v>
      </c>
      <c r="V3038">
        <v>642.80489999999998</v>
      </c>
      <c r="W3038">
        <v>0.86</v>
      </c>
      <c r="X3038">
        <v>1</v>
      </c>
      <c r="Y3038">
        <v>69</v>
      </c>
      <c r="Z3038">
        <v>0</v>
      </c>
      <c r="AA3038">
        <v>0</v>
      </c>
      <c r="AB3038">
        <v>0</v>
      </c>
      <c r="AC3038">
        <v>240</v>
      </c>
      <c r="AD3038">
        <v>1000</v>
      </c>
      <c r="AE3038">
        <v>2000</v>
      </c>
      <c r="AF3038">
        <v>0</v>
      </c>
      <c r="AG3038">
        <v>0</v>
      </c>
      <c r="AH3038">
        <v>0</v>
      </c>
      <c r="AI3038">
        <v>0</v>
      </c>
      <c r="AJ3038">
        <v>0</v>
      </c>
      <c r="AK3038">
        <v>0</v>
      </c>
      <c r="AL3038">
        <v>0</v>
      </c>
      <c r="AM3038">
        <v>0</v>
      </c>
      <c r="AN3038">
        <v>0</v>
      </c>
      <c r="AO3038">
        <v>0</v>
      </c>
      <c r="AP3038">
        <v>0</v>
      </c>
      <c r="AQ3038">
        <v>0</v>
      </c>
      <c r="AR3038">
        <v>0</v>
      </c>
      <c r="AS3038">
        <v>0</v>
      </c>
      <c r="AT3038">
        <v>0</v>
      </c>
      <c r="AU3038">
        <v>0</v>
      </c>
      <c r="AV3038">
        <v>0</v>
      </c>
      <c r="AW3038">
        <v>0</v>
      </c>
      <c r="AX3038">
        <v>1</v>
      </c>
    </row>
    <row r="3039" spans="1:50" x14ac:dyDescent="0.25">
      <c r="A3039" s="36">
        <v>1901645</v>
      </c>
      <c r="B3039" s="36">
        <v>46947</v>
      </c>
      <c r="C3039" t="s">
        <v>65</v>
      </c>
      <c r="D3039">
        <v>4823</v>
      </c>
      <c r="E3039">
        <v>7073</v>
      </c>
      <c r="F3039" s="1">
        <v>41318</v>
      </c>
      <c r="G3039" s="1">
        <v>41382</v>
      </c>
      <c r="H3039">
        <v>2</v>
      </c>
      <c r="I3039">
        <v>2013</v>
      </c>
      <c r="J3039">
        <v>-13</v>
      </c>
      <c r="K3039">
        <v>-2.4998999999999998</v>
      </c>
      <c r="L3039" t="s">
        <v>1810</v>
      </c>
      <c r="M3039" t="s">
        <v>1811</v>
      </c>
      <c r="N3039" s="1">
        <v>41970</v>
      </c>
      <c r="O3039">
        <v>-12.367000000000001</v>
      </c>
      <c r="P3039">
        <v>-3.2839999999999998</v>
      </c>
      <c r="Q3039" t="s">
        <v>19</v>
      </c>
      <c r="R3039" t="s">
        <v>598</v>
      </c>
      <c r="S3039" t="s">
        <v>599</v>
      </c>
      <c r="T3039" t="s">
        <v>20</v>
      </c>
      <c r="U3039" t="s">
        <v>7</v>
      </c>
      <c r="V3039">
        <v>651.5444</v>
      </c>
      <c r="W3039">
        <v>0.86</v>
      </c>
      <c r="X3039">
        <v>1</v>
      </c>
      <c r="Y3039">
        <v>67</v>
      </c>
      <c r="Z3039">
        <v>0</v>
      </c>
      <c r="AA3039">
        <v>0</v>
      </c>
      <c r="AB3039">
        <v>0</v>
      </c>
      <c r="AC3039">
        <v>240</v>
      </c>
      <c r="AD3039">
        <v>1000</v>
      </c>
      <c r="AE3039">
        <v>2000</v>
      </c>
      <c r="AF3039">
        <v>0</v>
      </c>
      <c r="AG3039">
        <v>0</v>
      </c>
      <c r="AH3039">
        <v>0</v>
      </c>
      <c r="AI3039">
        <v>0</v>
      </c>
      <c r="AJ3039">
        <v>0</v>
      </c>
      <c r="AK3039">
        <v>0</v>
      </c>
      <c r="AL3039">
        <v>0</v>
      </c>
      <c r="AM3039">
        <v>0</v>
      </c>
      <c r="AN3039">
        <v>0</v>
      </c>
      <c r="AO3039">
        <v>0</v>
      </c>
      <c r="AP3039">
        <v>0</v>
      </c>
      <c r="AQ3039">
        <v>0</v>
      </c>
      <c r="AR3039">
        <v>0</v>
      </c>
      <c r="AS3039">
        <v>0</v>
      </c>
      <c r="AT3039">
        <v>0</v>
      </c>
      <c r="AU3039">
        <v>0</v>
      </c>
      <c r="AV3039">
        <v>0</v>
      </c>
      <c r="AW3039">
        <v>0</v>
      </c>
      <c r="AX3039">
        <v>1</v>
      </c>
    </row>
    <row r="3040" spans="1:50" x14ac:dyDescent="0.25">
      <c r="A3040" s="36">
        <v>5903919</v>
      </c>
      <c r="B3040" s="36">
        <v>85417</v>
      </c>
      <c r="C3040" t="s">
        <v>64</v>
      </c>
      <c r="D3040">
        <v>5483</v>
      </c>
      <c r="E3040">
        <v>5483</v>
      </c>
      <c r="F3040" s="1">
        <v>40888</v>
      </c>
      <c r="G3040" s="1">
        <v>40892</v>
      </c>
      <c r="H3040">
        <v>12</v>
      </c>
      <c r="I3040">
        <v>2011</v>
      </c>
      <c r="J3040">
        <v>-18</v>
      </c>
      <c r="K3040">
        <v>104.5</v>
      </c>
      <c r="L3040" t="s">
        <v>1810</v>
      </c>
      <c r="M3040" t="s">
        <v>573</v>
      </c>
      <c r="N3040" s="1">
        <v>41969</v>
      </c>
      <c r="O3040">
        <v>-19.789000000000001</v>
      </c>
      <c r="P3040">
        <v>105.6343</v>
      </c>
      <c r="Q3040" t="s">
        <v>3</v>
      </c>
      <c r="R3040" t="s">
        <v>615</v>
      </c>
      <c r="S3040" t="s">
        <v>616</v>
      </c>
      <c r="T3040" t="s">
        <v>13</v>
      </c>
      <c r="U3040" t="s">
        <v>12</v>
      </c>
      <c r="V3040">
        <v>1081.3938000000001</v>
      </c>
      <c r="W3040">
        <v>0.85</v>
      </c>
      <c r="X3040">
        <v>1</v>
      </c>
      <c r="Y3040">
        <v>109</v>
      </c>
      <c r="Z3040">
        <v>0</v>
      </c>
      <c r="AA3040">
        <v>0</v>
      </c>
      <c r="AB3040">
        <v>0</v>
      </c>
      <c r="AC3040">
        <v>240</v>
      </c>
      <c r="AD3040">
        <v>1000</v>
      </c>
      <c r="AE3040">
        <v>2000</v>
      </c>
      <c r="AF3040">
        <v>0</v>
      </c>
      <c r="AG3040">
        <v>0</v>
      </c>
      <c r="AH3040">
        <v>0</v>
      </c>
      <c r="AI3040">
        <v>0</v>
      </c>
      <c r="AJ3040">
        <v>0</v>
      </c>
      <c r="AK3040">
        <v>0</v>
      </c>
      <c r="AL3040">
        <v>0</v>
      </c>
      <c r="AM3040">
        <v>0</v>
      </c>
      <c r="AN3040">
        <v>0</v>
      </c>
      <c r="AO3040">
        <v>0</v>
      </c>
      <c r="AP3040">
        <v>0</v>
      </c>
      <c r="AQ3040">
        <v>0</v>
      </c>
      <c r="AR3040">
        <v>0</v>
      </c>
      <c r="AS3040">
        <v>0</v>
      </c>
      <c r="AT3040">
        <v>0</v>
      </c>
      <c r="AU3040">
        <v>0</v>
      </c>
      <c r="AV3040">
        <v>0</v>
      </c>
      <c r="AW3040">
        <v>0</v>
      </c>
      <c r="AX3040">
        <v>1</v>
      </c>
    </row>
    <row r="3041" spans="1:50" x14ac:dyDescent="0.25">
      <c r="A3041" s="36">
        <v>5903918</v>
      </c>
      <c r="B3041" s="36">
        <v>85416</v>
      </c>
      <c r="C3041" t="s">
        <v>64</v>
      </c>
      <c r="D3041">
        <v>5482</v>
      </c>
      <c r="E3041">
        <v>5482</v>
      </c>
      <c r="F3041" s="1">
        <v>40916</v>
      </c>
      <c r="G3041" s="1">
        <v>40892</v>
      </c>
      <c r="H3041">
        <v>1</v>
      </c>
      <c r="I3041">
        <v>2012</v>
      </c>
      <c r="J3041">
        <v>-16</v>
      </c>
      <c r="K3041">
        <v>104</v>
      </c>
      <c r="L3041" t="s">
        <v>1810</v>
      </c>
      <c r="M3041" t="s">
        <v>573</v>
      </c>
      <c r="N3041" s="1">
        <v>41966</v>
      </c>
      <c r="O3041">
        <v>-15.0106</v>
      </c>
      <c r="P3041">
        <v>98.835499999999996</v>
      </c>
      <c r="Q3041" t="s">
        <v>3</v>
      </c>
      <c r="R3041" t="s">
        <v>615</v>
      </c>
      <c r="S3041" t="s">
        <v>616</v>
      </c>
      <c r="T3041" t="s">
        <v>13</v>
      </c>
      <c r="U3041" t="s">
        <v>12</v>
      </c>
      <c r="V3041">
        <v>1050.1098</v>
      </c>
      <c r="W3041">
        <v>0.85</v>
      </c>
      <c r="X3041">
        <v>1</v>
      </c>
      <c r="Y3041">
        <v>109</v>
      </c>
      <c r="Z3041">
        <v>0</v>
      </c>
      <c r="AA3041">
        <v>0</v>
      </c>
      <c r="AB3041">
        <v>0</v>
      </c>
      <c r="AC3041">
        <v>240</v>
      </c>
      <c r="AD3041">
        <v>1000</v>
      </c>
      <c r="AE3041">
        <v>2000</v>
      </c>
      <c r="AF3041">
        <v>0</v>
      </c>
      <c r="AG3041">
        <v>0</v>
      </c>
      <c r="AH3041">
        <v>0</v>
      </c>
      <c r="AI3041">
        <v>0</v>
      </c>
      <c r="AJ3041">
        <v>0</v>
      </c>
      <c r="AK3041">
        <v>0</v>
      </c>
      <c r="AL3041">
        <v>0</v>
      </c>
      <c r="AM3041">
        <v>0</v>
      </c>
      <c r="AN3041">
        <v>0</v>
      </c>
      <c r="AO3041">
        <v>0</v>
      </c>
      <c r="AP3041">
        <v>0</v>
      </c>
      <c r="AQ3041">
        <v>0</v>
      </c>
      <c r="AR3041">
        <v>0</v>
      </c>
      <c r="AS3041">
        <v>0</v>
      </c>
      <c r="AT3041">
        <v>0</v>
      </c>
      <c r="AU3041">
        <v>0</v>
      </c>
      <c r="AV3041">
        <v>0</v>
      </c>
      <c r="AW3041">
        <v>0</v>
      </c>
      <c r="AX3041">
        <v>1</v>
      </c>
    </row>
    <row r="3042" spans="1:50" x14ac:dyDescent="0.25">
      <c r="A3042" s="36">
        <v>1901168</v>
      </c>
      <c r="B3042" s="36">
        <v>7100</v>
      </c>
      <c r="C3042" t="s">
        <v>65</v>
      </c>
      <c r="D3042">
        <v>5454</v>
      </c>
      <c r="E3042">
        <v>5454</v>
      </c>
      <c r="F3042" s="1">
        <v>40711</v>
      </c>
      <c r="G3042" s="1">
        <v>40714</v>
      </c>
      <c r="H3042">
        <v>6</v>
      </c>
      <c r="I3042">
        <v>2011</v>
      </c>
      <c r="J3042">
        <v>-27.5</v>
      </c>
      <c r="K3042">
        <v>52</v>
      </c>
      <c r="L3042" t="s">
        <v>1810</v>
      </c>
      <c r="M3042" t="s">
        <v>1815</v>
      </c>
      <c r="N3042" s="1">
        <v>41964</v>
      </c>
      <c r="O3042">
        <v>-47.716999999999999</v>
      </c>
      <c r="P3042">
        <v>46.298999999999999</v>
      </c>
      <c r="Q3042" t="s">
        <v>3</v>
      </c>
      <c r="R3042" t="s">
        <v>615</v>
      </c>
      <c r="S3042" t="s">
        <v>616</v>
      </c>
      <c r="T3042" t="s">
        <v>13</v>
      </c>
      <c r="U3042" t="s">
        <v>12</v>
      </c>
      <c r="V3042">
        <v>1252.4997000000001</v>
      </c>
      <c r="W3042">
        <v>0.78</v>
      </c>
      <c r="X3042">
        <v>1</v>
      </c>
      <c r="Y3042">
        <v>130</v>
      </c>
      <c r="Z3042">
        <v>36</v>
      </c>
      <c r="AA3042">
        <v>0</v>
      </c>
      <c r="AB3042">
        <v>0</v>
      </c>
      <c r="AC3042">
        <v>240</v>
      </c>
      <c r="AD3042">
        <v>1000</v>
      </c>
      <c r="AE3042">
        <v>2000</v>
      </c>
      <c r="AF3042">
        <v>0</v>
      </c>
      <c r="AG3042">
        <v>0</v>
      </c>
      <c r="AH3042">
        <v>0</v>
      </c>
      <c r="AI3042">
        <v>0</v>
      </c>
      <c r="AJ3042">
        <v>0</v>
      </c>
      <c r="AK3042">
        <v>0</v>
      </c>
      <c r="AL3042">
        <v>0</v>
      </c>
      <c r="AM3042">
        <v>0</v>
      </c>
      <c r="AN3042">
        <v>0</v>
      </c>
      <c r="AO3042">
        <v>0</v>
      </c>
      <c r="AP3042">
        <v>0</v>
      </c>
      <c r="AQ3042">
        <v>0</v>
      </c>
      <c r="AR3042">
        <v>0</v>
      </c>
      <c r="AS3042">
        <v>0</v>
      </c>
      <c r="AT3042">
        <v>0</v>
      </c>
      <c r="AU3042">
        <v>0</v>
      </c>
      <c r="AV3042">
        <v>0</v>
      </c>
      <c r="AW3042">
        <v>0</v>
      </c>
      <c r="AX3042">
        <v>1</v>
      </c>
    </row>
    <row r="3043" spans="1:50" x14ac:dyDescent="0.25">
      <c r="A3043" s="36">
        <v>1901166</v>
      </c>
      <c r="B3043" s="36">
        <v>42925</v>
      </c>
      <c r="C3043" t="s">
        <v>64</v>
      </c>
      <c r="D3043">
        <v>5090</v>
      </c>
      <c r="E3043">
        <v>5090</v>
      </c>
      <c r="F3043" s="1">
        <v>40670</v>
      </c>
      <c r="G3043" s="1">
        <v>40673</v>
      </c>
      <c r="H3043">
        <v>5</v>
      </c>
      <c r="I3043">
        <v>2011</v>
      </c>
      <c r="J3043">
        <v>-10.5</v>
      </c>
      <c r="K3043">
        <v>59</v>
      </c>
      <c r="L3043" t="s">
        <v>1810</v>
      </c>
      <c r="M3043" t="s">
        <v>1815</v>
      </c>
      <c r="N3043" s="1">
        <v>41962</v>
      </c>
      <c r="O3043">
        <v>0.4551</v>
      </c>
      <c r="P3043">
        <v>43.349499999999999</v>
      </c>
      <c r="Q3043" t="s">
        <v>3</v>
      </c>
      <c r="R3043" t="s">
        <v>615</v>
      </c>
      <c r="S3043" t="s">
        <v>616</v>
      </c>
      <c r="T3043" t="s">
        <v>13</v>
      </c>
      <c r="U3043" t="s">
        <v>12</v>
      </c>
      <c r="V3043">
        <v>1291.0563</v>
      </c>
      <c r="W3043">
        <v>0.78</v>
      </c>
      <c r="X3043">
        <v>1</v>
      </c>
      <c r="Y3043">
        <v>124</v>
      </c>
      <c r="Z3043">
        <v>123</v>
      </c>
      <c r="AA3043">
        <v>0</v>
      </c>
      <c r="AB3043">
        <v>0</v>
      </c>
      <c r="AC3043">
        <v>240</v>
      </c>
      <c r="AD3043">
        <v>1000</v>
      </c>
      <c r="AE3043">
        <v>2000</v>
      </c>
      <c r="AF3043">
        <v>0</v>
      </c>
      <c r="AG3043">
        <v>0</v>
      </c>
      <c r="AH3043">
        <v>0</v>
      </c>
      <c r="AI3043">
        <v>0</v>
      </c>
      <c r="AJ3043">
        <v>0</v>
      </c>
      <c r="AK3043">
        <v>0</v>
      </c>
      <c r="AL3043">
        <v>0</v>
      </c>
      <c r="AM3043">
        <v>0</v>
      </c>
      <c r="AN3043">
        <v>0</v>
      </c>
      <c r="AO3043">
        <v>0</v>
      </c>
      <c r="AP3043">
        <v>0</v>
      </c>
      <c r="AQ3043">
        <v>0</v>
      </c>
      <c r="AR3043">
        <v>0</v>
      </c>
      <c r="AS3043">
        <v>0</v>
      </c>
      <c r="AT3043">
        <v>0</v>
      </c>
      <c r="AU3043">
        <v>0</v>
      </c>
      <c r="AV3043">
        <v>0</v>
      </c>
      <c r="AW3043">
        <v>0</v>
      </c>
      <c r="AX3043">
        <v>1</v>
      </c>
    </row>
    <row r="3044" spans="1:50" x14ac:dyDescent="0.25">
      <c r="A3044" s="36">
        <v>1901161</v>
      </c>
      <c r="B3044" s="36">
        <v>7004</v>
      </c>
      <c r="C3044" t="s">
        <v>65</v>
      </c>
      <c r="D3044">
        <v>5093</v>
      </c>
      <c r="E3044">
        <v>5093</v>
      </c>
      <c r="F3044" s="1">
        <v>40663</v>
      </c>
      <c r="G3044" s="1">
        <v>40665</v>
      </c>
      <c r="H3044">
        <v>4</v>
      </c>
      <c r="I3044">
        <v>2011</v>
      </c>
      <c r="J3044">
        <v>-13.75</v>
      </c>
      <c r="K3044">
        <v>54.5</v>
      </c>
      <c r="L3044" t="s">
        <v>1810</v>
      </c>
      <c r="M3044" t="s">
        <v>1815</v>
      </c>
      <c r="N3044" s="1">
        <v>41975</v>
      </c>
      <c r="O3044">
        <v>-16.196999999999999</v>
      </c>
      <c r="P3044">
        <v>57.747</v>
      </c>
      <c r="Q3044" t="s">
        <v>3</v>
      </c>
      <c r="R3044" t="s">
        <v>615</v>
      </c>
      <c r="S3044" t="s">
        <v>616</v>
      </c>
      <c r="T3044" t="s">
        <v>13</v>
      </c>
      <c r="U3044" t="s">
        <v>12</v>
      </c>
      <c r="V3044">
        <v>1311.8611000000001</v>
      </c>
      <c r="W3044">
        <v>0.78</v>
      </c>
      <c r="X3044">
        <v>1</v>
      </c>
      <c r="Y3044">
        <v>128</v>
      </c>
      <c r="Z3044">
        <v>41</v>
      </c>
      <c r="AA3044">
        <v>0</v>
      </c>
      <c r="AB3044">
        <v>0</v>
      </c>
      <c r="AC3044">
        <v>240</v>
      </c>
      <c r="AD3044">
        <v>1000</v>
      </c>
      <c r="AE3044">
        <v>2000</v>
      </c>
      <c r="AF3044">
        <v>0</v>
      </c>
      <c r="AG3044">
        <v>0</v>
      </c>
      <c r="AH3044">
        <v>0</v>
      </c>
      <c r="AI3044">
        <v>0</v>
      </c>
      <c r="AJ3044">
        <v>0</v>
      </c>
      <c r="AK3044">
        <v>0</v>
      </c>
      <c r="AL3044">
        <v>0</v>
      </c>
      <c r="AM3044">
        <v>0</v>
      </c>
      <c r="AN3044">
        <v>0</v>
      </c>
      <c r="AO3044">
        <v>0</v>
      </c>
      <c r="AP3044">
        <v>0</v>
      </c>
      <c r="AQ3044">
        <v>0</v>
      </c>
      <c r="AR3044">
        <v>0</v>
      </c>
      <c r="AS3044">
        <v>0</v>
      </c>
      <c r="AT3044">
        <v>0</v>
      </c>
      <c r="AU3044">
        <v>0</v>
      </c>
      <c r="AV3044">
        <v>0</v>
      </c>
      <c r="AW3044">
        <v>0</v>
      </c>
      <c r="AX3044">
        <v>1</v>
      </c>
    </row>
    <row r="3045" spans="1:50" x14ac:dyDescent="0.25">
      <c r="A3045" s="36">
        <v>1901162</v>
      </c>
      <c r="B3045" s="36">
        <v>34505</v>
      </c>
      <c r="C3045" t="s">
        <v>64</v>
      </c>
      <c r="D3045">
        <v>4029</v>
      </c>
      <c r="E3045">
        <v>4029</v>
      </c>
      <c r="F3045" s="1">
        <v>40664</v>
      </c>
      <c r="G3045" s="1">
        <v>40665</v>
      </c>
      <c r="H3045">
        <v>5</v>
      </c>
      <c r="I3045">
        <v>2011</v>
      </c>
      <c r="J3045">
        <v>-13.5</v>
      </c>
      <c r="K3045">
        <v>53</v>
      </c>
      <c r="L3045" t="s">
        <v>1810</v>
      </c>
      <c r="M3045" t="s">
        <v>1815</v>
      </c>
      <c r="N3045" s="1">
        <v>41975</v>
      </c>
      <c r="O3045">
        <v>-12.8376</v>
      </c>
      <c r="P3045">
        <v>44.2652</v>
      </c>
      <c r="Q3045" t="s">
        <v>3</v>
      </c>
      <c r="R3045" t="s">
        <v>615</v>
      </c>
      <c r="S3045" t="s">
        <v>616</v>
      </c>
      <c r="T3045" t="s">
        <v>13</v>
      </c>
      <c r="U3045" t="s">
        <v>12</v>
      </c>
      <c r="V3045">
        <v>1311.2507000000001</v>
      </c>
      <c r="W3045">
        <v>0.78</v>
      </c>
      <c r="X3045">
        <v>1</v>
      </c>
      <c r="Y3045">
        <v>131</v>
      </c>
      <c r="Z3045">
        <v>40</v>
      </c>
      <c r="AA3045">
        <v>0</v>
      </c>
      <c r="AB3045">
        <v>0</v>
      </c>
      <c r="AC3045">
        <v>240</v>
      </c>
      <c r="AD3045">
        <v>1000</v>
      </c>
      <c r="AE3045">
        <v>2000</v>
      </c>
      <c r="AF3045">
        <v>0</v>
      </c>
      <c r="AG3045">
        <v>0</v>
      </c>
      <c r="AH3045">
        <v>0</v>
      </c>
      <c r="AI3045">
        <v>0</v>
      </c>
      <c r="AJ3045">
        <v>0</v>
      </c>
      <c r="AK3045">
        <v>0</v>
      </c>
      <c r="AL3045">
        <v>0</v>
      </c>
      <c r="AM3045">
        <v>0</v>
      </c>
      <c r="AN3045">
        <v>0</v>
      </c>
      <c r="AO3045">
        <v>0</v>
      </c>
      <c r="AP3045">
        <v>0</v>
      </c>
      <c r="AQ3045">
        <v>0</v>
      </c>
      <c r="AR3045">
        <v>0</v>
      </c>
      <c r="AS3045">
        <v>0</v>
      </c>
      <c r="AT3045">
        <v>0</v>
      </c>
      <c r="AU3045">
        <v>0</v>
      </c>
      <c r="AV3045">
        <v>0</v>
      </c>
      <c r="AW3045">
        <v>0</v>
      </c>
      <c r="AX3045">
        <v>1</v>
      </c>
    </row>
    <row r="3046" spans="1:50" x14ac:dyDescent="0.25">
      <c r="A3046" s="36">
        <v>1901163</v>
      </c>
      <c r="B3046" s="36">
        <v>34504</v>
      </c>
      <c r="C3046" t="s">
        <v>64</v>
      </c>
      <c r="D3046">
        <v>4028</v>
      </c>
      <c r="E3046">
        <v>4028</v>
      </c>
      <c r="F3046" s="1">
        <v>40665</v>
      </c>
      <c r="G3046" s="1">
        <v>40669</v>
      </c>
      <c r="H3046">
        <v>5</v>
      </c>
      <c r="I3046">
        <v>2011</v>
      </c>
      <c r="J3046">
        <v>-11.5</v>
      </c>
      <c r="K3046">
        <v>54.5</v>
      </c>
      <c r="L3046" t="s">
        <v>1810</v>
      </c>
      <c r="M3046" t="s">
        <v>1815</v>
      </c>
      <c r="N3046" s="1">
        <v>41967</v>
      </c>
      <c r="O3046">
        <v>-10.246499999999999</v>
      </c>
      <c r="P3046">
        <v>51.4086</v>
      </c>
      <c r="Q3046" t="s">
        <v>3</v>
      </c>
      <c r="R3046" t="s">
        <v>615</v>
      </c>
      <c r="S3046" t="s">
        <v>616</v>
      </c>
      <c r="T3046" t="s">
        <v>13</v>
      </c>
      <c r="U3046" t="s">
        <v>12</v>
      </c>
      <c r="V3046">
        <v>1301.6010000000001</v>
      </c>
      <c r="W3046">
        <v>0.78</v>
      </c>
      <c r="X3046">
        <v>1</v>
      </c>
      <c r="Y3046">
        <v>125</v>
      </c>
      <c r="Z3046">
        <v>39</v>
      </c>
      <c r="AA3046">
        <v>0</v>
      </c>
      <c r="AB3046">
        <v>0</v>
      </c>
      <c r="AC3046">
        <v>240</v>
      </c>
      <c r="AD3046">
        <v>1000</v>
      </c>
      <c r="AE3046">
        <v>2000</v>
      </c>
      <c r="AF3046">
        <v>0</v>
      </c>
      <c r="AG3046">
        <v>0</v>
      </c>
      <c r="AH3046">
        <v>0</v>
      </c>
      <c r="AI3046">
        <v>0</v>
      </c>
      <c r="AJ3046">
        <v>0</v>
      </c>
      <c r="AK3046">
        <v>0</v>
      </c>
      <c r="AL3046">
        <v>0</v>
      </c>
      <c r="AM3046">
        <v>0</v>
      </c>
      <c r="AN3046">
        <v>0</v>
      </c>
      <c r="AO3046">
        <v>0</v>
      </c>
      <c r="AP3046">
        <v>0</v>
      </c>
      <c r="AQ3046">
        <v>0</v>
      </c>
      <c r="AR3046">
        <v>0</v>
      </c>
      <c r="AS3046">
        <v>0</v>
      </c>
      <c r="AT3046">
        <v>0</v>
      </c>
      <c r="AU3046">
        <v>0</v>
      </c>
      <c r="AV3046">
        <v>0</v>
      </c>
      <c r="AW3046">
        <v>0</v>
      </c>
      <c r="AX3046">
        <v>1</v>
      </c>
    </row>
    <row r="3047" spans="1:50" x14ac:dyDescent="0.25">
      <c r="A3047" s="36">
        <v>1901165</v>
      </c>
      <c r="B3047" s="36">
        <v>34502</v>
      </c>
      <c r="C3047" t="s">
        <v>64</v>
      </c>
      <c r="D3047">
        <v>4026</v>
      </c>
      <c r="E3047">
        <v>4026</v>
      </c>
      <c r="F3047" s="1">
        <v>40669</v>
      </c>
      <c r="G3047" s="1">
        <v>40673</v>
      </c>
      <c r="H3047">
        <v>5</v>
      </c>
      <c r="I3047">
        <v>2011</v>
      </c>
      <c r="J3047">
        <v>-11.5</v>
      </c>
      <c r="K3047">
        <v>57.25</v>
      </c>
      <c r="L3047" t="s">
        <v>1810</v>
      </c>
      <c r="M3047" t="s">
        <v>1815</v>
      </c>
      <c r="N3047" s="1">
        <v>41970</v>
      </c>
      <c r="O3047">
        <v>-4.9718</v>
      </c>
      <c r="P3047">
        <v>52.769500000000001</v>
      </c>
      <c r="Q3047" t="s">
        <v>3</v>
      </c>
      <c r="R3047" t="s">
        <v>615</v>
      </c>
      <c r="S3047" t="s">
        <v>616</v>
      </c>
      <c r="T3047" t="s">
        <v>13</v>
      </c>
      <c r="U3047" t="s">
        <v>12</v>
      </c>
      <c r="V3047">
        <v>1301.5222000000001</v>
      </c>
      <c r="W3047">
        <v>0.78</v>
      </c>
      <c r="X3047">
        <v>1</v>
      </c>
      <c r="Y3047">
        <v>131</v>
      </c>
      <c r="Z3047">
        <v>39</v>
      </c>
      <c r="AA3047">
        <v>0</v>
      </c>
      <c r="AB3047">
        <v>0</v>
      </c>
      <c r="AC3047">
        <v>240</v>
      </c>
      <c r="AD3047">
        <v>1000</v>
      </c>
      <c r="AE3047">
        <v>2000</v>
      </c>
      <c r="AF3047">
        <v>0</v>
      </c>
      <c r="AG3047">
        <v>0</v>
      </c>
      <c r="AH3047">
        <v>0</v>
      </c>
      <c r="AI3047">
        <v>0</v>
      </c>
      <c r="AJ3047">
        <v>0</v>
      </c>
      <c r="AK3047">
        <v>0</v>
      </c>
      <c r="AL3047">
        <v>0</v>
      </c>
      <c r="AM3047">
        <v>0</v>
      </c>
      <c r="AN3047">
        <v>0</v>
      </c>
      <c r="AO3047">
        <v>0</v>
      </c>
      <c r="AP3047">
        <v>0</v>
      </c>
      <c r="AQ3047">
        <v>0</v>
      </c>
      <c r="AR3047">
        <v>0</v>
      </c>
      <c r="AS3047">
        <v>0</v>
      </c>
      <c r="AT3047">
        <v>0</v>
      </c>
      <c r="AU3047">
        <v>0</v>
      </c>
      <c r="AV3047">
        <v>0</v>
      </c>
      <c r="AW3047">
        <v>0</v>
      </c>
      <c r="AX3047">
        <v>1</v>
      </c>
    </row>
    <row r="3048" spans="1:50" x14ac:dyDescent="0.25">
      <c r="A3048" s="36">
        <v>5903693</v>
      </c>
      <c r="B3048" s="36">
        <v>33378</v>
      </c>
      <c r="C3048" t="s">
        <v>64</v>
      </c>
      <c r="D3048">
        <v>3809</v>
      </c>
      <c r="E3048">
        <v>3809</v>
      </c>
      <c r="F3048" s="1">
        <v>40801</v>
      </c>
      <c r="G3048" s="1">
        <v>40813</v>
      </c>
      <c r="H3048">
        <v>9</v>
      </c>
      <c r="I3048">
        <v>2011</v>
      </c>
      <c r="J3048">
        <v>-20</v>
      </c>
      <c r="K3048">
        <v>91</v>
      </c>
      <c r="L3048" t="s">
        <v>1810</v>
      </c>
      <c r="M3048" t="s">
        <v>573</v>
      </c>
      <c r="N3048" s="1">
        <v>41972</v>
      </c>
      <c r="O3048">
        <v>-16.501100000000001</v>
      </c>
      <c r="P3048">
        <v>65.168499999999995</v>
      </c>
      <c r="Q3048" t="s">
        <v>3</v>
      </c>
      <c r="R3048" t="s">
        <v>615</v>
      </c>
      <c r="S3048" t="s">
        <v>616</v>
      </c>
      <c r="T3048" t="s">
        <v>13</v>
      </c>
      <c r="U3048" t="s">
        <v>12</v>
      </c>
      <c r="V3048">
        <v>1170.7816</v>
      </c>
      <c r="W3048">
        <v>0.78</v>
      </c>
      <c r="X3048">
        <v>1</v>
      </c>
      <c r="Y3048">
        <v>118</v>
      </c>
      <c r="Z3048">
        <v>35</v>
      </c>
      <c r="AA3048">
        <v>0</v>
      </c>
      <c r="AB3048">
        <v>0</v>
      </c>
      <c r="AC3048">
        <v>240</v>
      </c>
      <c r="AD3048">
        <v>1000</v>
      </c>
      <c r="AE3048">
        <v>2000</v>
      </c>
      <c r="AF3048">
        <v>0</v>
      </c>
      <c r="AG3048">
        <v>0</v>
      </c>
      <c r="AH3048">
        <v>0</v>
      </c>
      <c r="AI3048">
        <v>0</v>
      </c>
      <c r="AJ3048">
        <v>0</v>
      </c>
      <c r="AK3048">
        <v>0</v>
      </c>
      <c r="AL3048">
        <v>0</v>
      </c>
      <c r="AM3048">
        <v>0</v>
      </c>
      <c r="AN3048">
        <v>0</v>
      </c>
      <c r="AO3048">
        <v>0</v>
      </c>
      <c r="AP3048">
        <v>0</v>
      </c>
      <c r="AQ3048">
        <v>0</v>
      </c>
      <c r="AR3048">
        <v>0</v>
      </c>
      <c r="AS3048">
        <v>0</v>
      </c>
      <c r="AT3048">
        <v>0</v>
      </c>
      <c r="AU3048">
        <v>0</v>
      </c>
      <c r="AV3048">
        <v>0</v>
      </c>
      <c r="AW3048">
        <v>0</v>
      </c>
      <c r="AX3048">
        <v>1</v>
      </c>
    </row>
    <row r="3049" spans="1:50" x14ac:dyDescent="0.25">
      <c r="A3049" s="36">
        <v>1901321</v>
      </c>
      <c r="B3049" s="36">
        <v>7035</v>
      </c>
      <c r="C3049" t="s">
        <v>65</v>
      </c>
      <c r="D3049">
        <v>5455</v>
      </c>
      <c r="E3049">
        <v>5455</v>
      </c>
      <c r="F3049" s="1">
        <v>40717</v>
      </c>
      <c r="G3049" s="1">
        <v>40718</v>
      </c>
      <c r="H3049">
        <v>6</v>
      </c>
      <c r="I3049">
        <v>2011</v>
      </c>
      <c r="J3049">
        <v>-27.5</v>
      </c>
      <c r="K3049">
        <v>63.45</v>
      </c>
      <c r="L3049" t="s">
        <v>1810</v>
      </c>
      <c r="M3049" t="s">
        <v>1815</v>
      </c>
      <c r="N3049" s="1">
        <v>41970</v>
      </c>
      <c r="O3049">
        <v>-27.765000000000001</v>
      </c>
      <c r="P3049">
        <v>40.058999999999997</v>
      </c>
      <c r="Q3049" t="s">
        <v>3</v>
      </c>
      <c r="R3049" t="s">
        <v>615</v>
      </c>
      <c r="S3049" t="s">
        <v>616</v>
      </c>
      <c r="T3049" t="s">
        <v>13</v>
      </c>
      <c r="U3049" t="s">
        <v>12</v>
      </c>
      <c r="V3049">
        <v>1253.5427999999999</v>
      </c>
      <c r="W3049">
        <v>0.78</v>
      </c>
      <c r="X3049">
        <v>1</v>
      </c>
      <c r="Y3049">
        <v>121</v>
      </c>
      <c r="Z3049">
        <v>35</v>
      </c>
      <c r="AA3049">
        <v>0</v>
      </c>
      <c r="AB3049">
        <v>0</v>
      </c>
      <c r="AC3049">
        <v>240</v>
      </c>
      <c r="AD3049">
        <v>1000</v>
      </c>
      <c r="AE3049">
        <v>2000</v>
      </c>
      <c r="AF3049">
        <v>0</v>
      </c>
      <c r="AG3049">
        <v>0</v>
      </c>
      <c r="AH3049">
        <v>0</v>
      </c>
      <c r="AI3049">
        <v>0</v>
      </c>
      <c r="AJ3049">
        <v>0</v>
      </c>
      <c r="AK3049">
        <v>0</v>
      </c>
      <c r="AL3049">
        <v>0</v>
      </c>
      <c r="AM3049">
        <v>0</v>
      </c>
      <c r="AN3049">
        <v>0</v>
      </c>
      <c r="AO3049">
        <v>0</v>
      </c>
      <c r="AP3049">
        <v>0</v>
      </c>
      <c r="AQ3049">
        <v>0</v>
      </c>
      <c r="AR3049">
        <v>0</v>
      </c>
      <c r="AS3049">
        <v>0</v>
      </c>
      <c r="AT3049">
        <v>0</v>
      </c>
      <c r="AU3049">
        <v>0</v>
      </c>
      <c r="AV3049">
        <v>0</v>
      </c>
      <c r="AW3049">
        <v>0</v>
      </c>
      <c r="AX3049">
        <v>1</v>
      </c>
    </row>
    <row r="3050" spans="1:50" x14ac:dyDescent="0.25">
      <c r="A3050" s="36">
        <v>1901319</v>
      </c>
      <c r="B3050" s="36">
        <v>7062</v>
      </c>
      <c r="C3050" t="s">
        <v>65</v>
      </c>
      <c r="D3050">
        <v>5453</v>
      </c>
      <c r="E3050">
        <v>5453</v>
      </c>
      <c r="F3050" s="1">
        <v>40713</v>
      </c>
      <c r="G3050" s="1">
        <v>40714</v>
      </c>
      <c r="H3050">
        <v>6</v>
      </c>
      <c r="I3050">
        <v>2011</v>
      </c>
      <c r="J3050">
        <v>-27.5</v>
      </c>
      <c r="K3050">
        <v>55.5</v>
      </c>
      <c r="L3050" t="s">
        <v>1810</v>
      </c>
      <c r="M3050" t="s">
        <v>1815</v>
      </c>
      <c r="N3050" s="1">
        <v>41967</v>
      </c>
      <c r="O3050">
        <v>-40.601999999999997</v>
      </c>
      <c r="P3050">
        <v>24.795999999999999</v>
      </c>
      <c r="Q3050" t="s">
        <v>3</v>
      </c>
      <c r="R3050" t="s">
        <v>615</v>
      </c>
      <c r="S3050" t="s">
        <v>616</v>
      </c>
      <c r="T3050" t="s">
        <v>13</v>
      </c>
      <c r="U3050" t="s">
        <v>12</v>
      </c>
      <c r="V3050">
        <v>1253.8683000000001</v>
      </c>
      <c r="W3050">
        <v>0.78</v>
      </c>
      <c r="X3050">
        <v>1</v>
      </c>
      <c r="Y3050">
        <v>123</v>
      </c>
      <c r="Z3050">
        <v>36</v>
      </c>
      <c r="AA3050">
        <v>0</v>
      </c>
      <c r="AB3050">
        <v>0</v>
      </c>
      <c r="AC3050">
        <v>240</v>
      </c>
      <c r="AD3050">
        <v>1000</v>
      </c>
      <c r="AE3050">
        <v>2000</v>
      </c>
      <c r="AF3050">
        <v>0</v>
      </c>
      <c r="AG3050">
        <v>0</v>
      </c>
      <c r="AH3050">
        <v>0</v>
      </c>
      <c r="AI3050">
        <v>0</v>
      </c>
      <c r="AJ3050">
        <v>0</v>
      </c>
      <c r="AK3050">
        <v>0</v>
      </c>
      <c r="AL3050">
        <v>0</v>
      </c>
      <c r="AM3050">
        <v>0</v>
      </c>
      <c r="AN3050">
        <v>0</v>
      </c>
      <c r="AO3050">
        <v>0</v>
      </c>
      <c r="AP3050">
        <v>0</v>
      </c>
      <c r="AQ3050">
        <v>0</v>
      </c>
      <c r="AR3050">
        <v>0</v>
      </c>
      <c r="AS3050">
        <v>0</v>
      </c>
      <c r="AT3050">
        <v>0</v>
      </c>
      <c r="AU3050">
        <v>0</v>
      </c>
      <c r="AV3050">
        <v>0</v>
      </c>
      <c r="AW3050">
        <v>0</v>
      </c>
      <c r="AX3050">
        <v>1</v>
      </c>
    </row>
    <row r="3051" spans="1:50" x14ac:dyDescent="0.25">
      <c r="A3051" s="36">
        <v>1901320</v>
      </c>
      <c r="B3051" s="36">
        <v>42926</v>
      </c>
      <c r="C3051" t="s">
        <v>64</v>
      </c>
      <c r="D3051">
        <v>5091</v>
      </c>
      <c r="E3051">
        <v>5091</v>
      </c>
      <c r="F3051" s="1">
        <v>40715</v>
      </c>
      <c r="G3051" s="1">
        <v>40716</v>
      </c>
      <c r="H3051">
        <v>6</v>
      </c>
      <c r="I3051">
        <v>2011</v>
      </c>
      <c r="J3051">
        <v>-27.5</v>
      </c>
      <c r="K3051">
        <v>60.5</v>
      </c>
      <c r="L3051" t="s">
        <v>1810</v>
      </c>
      <c r="M3051" t="s">
        <v>1815</v>
      </c>
      <c r="N3051" s="1">
        <v>41967</v>
      </c>
      <c r="O3051">
        <v>-22.6157</v>
      </c>
      <c r="P3051">
        <v>50.4298</v>
      </c>
      <c r="Q3051" t="s">
        <v>3</v>
      </c>
      <c r="R3051" t="s">
        <v>615</v>
      </c>
      <c r="S3051" t="s">
        <v>616</v>
      </c>
      <c r="T3051" t="s">
        <v>13</v>
      </c>
      <c r="U3051" t="s">
        <v>12</v>
      </c>
      <c r="V3051">
        <v>1251.3492000000001</v>
      </c>
      <c r="W3051">
        <v>0.78</v>
      </c>
      <c r="X3051">
        <v>1</v>
      </c>
      <c r="Y3051">
        <v>126</v>
      </c>
      <c r="Z3051">
        <v>34</v>
      </c>
      <c r="AA3051">
        <v>0</v>
      </c>
      <c r="AB3051">
        <v>1</v>
      </c>
      <c r="AC3051">
        <v>240</v>
      </c>
      <c r="AD3051">
        <v>1000</v>
      </c>
      <c r="AE3051">
        <v>2000</v>
      </c>
      <c r="AF3051">
        <v>0</v>
      </c>
      <c r="AG3051">
        <v>0</v>
      </c>
      <c r="AH3051">
        <v>0</v>
      </c>
      <c r="AI3051">
        <v>0</v>
      </c>
      <c r="AJ3051">
        <v>0</v>
      </c>
      <c r="AK3051">
        <v>0</v>
      </c>
      <c r="AL3051">
        <v>0</v>
      </c>
      <c r="AM3051">
        <v>0</v>
      </c>
      <c r="AN3051">
        <v>0</v>
      </c>
      <c r="AO3051">
        <v>0</v>
      </c>
      <c r="AP3051">
        <v>0</v>
      </c>
      <c r="AQ3051">
        <v>0</v>
      </c>
      <c r="AR3051">
        <v>0</v>
      </c>
      <c r="AS3051">
        <v>0</v>
      </c>
      <c r="AT3051">
        <v>0</v>
      </c>
      <c r="AU3051">
        <v>0</v>
      </c>
      <c r="AV3051">
        <v>0</v>
      </c>
      <c r="AW3051">
        <v>0</v>
      </c>
      <c r="AX3051">
        <v>1</v>
      </c>
    </row>
    <row r="3052" spans="1:50" x14ac:dyDescent="0.25">
      <c r="A3052" s="36">
        <v>1901322</v>
      </c>
      <c r="B3052" s="36">
        <v>7094</v>
      </c>
      <c r="C3052" t="s">
        <v>65</v>
      </c>
      <c r="D3052">
        <v>5456</v>
      </c>
      <c r="E3052">
        <v>5456</v>
      </c>
      <c r="F3052" s="1">
        <v>40719</v>
      </c>
      <c r="G3052" s="1">
        <v>40721</v>
      </c>
      <c r="H3052">
        <v>6</v>
      </c>
      <c r="I3052">
        <v>2011</v>
      </c>
      <c r="J3052">
        <v>-27.5</v>
      </c>
      <c r="K3052">
        <v>68.25</v>
      </c>
      <c r="L3052" t="s">
        <v>1810</v>
      </c>
      <c r="M3052" t="s">
        <v>1815</v>
      </c>
      <c r="N3052" s="1">
        <v>41973</v>
      </c>
      <c r="O3052">
        <v>-22.484000000000002</v>
      </c>
      <c r="P3052">
        <v>58.085000000000001</v>
      </c>
      <c r="Q3052" t="s">
        <v>3</v>
      </c>
      <c r="R3052" t="s">
        <v>615</v>
      </c>
      <c r="S3052" t="s">
        <v>616</v>
      </c>
      <c r="T3052" t="s">
        <v>13</v>
      </c>
      <c r="U3052" t="s">
        <v>12</v>
      </c>
      <c r="V3052">
        <v>1254.1185</v>
      </c>
      <c r="W3052">
        <v>0.78</v>
      </c>
      <c r="X3052">
        <v>1</v>
      </c>
      <c r="Y3052">
        <v>122</v>
      </c>
      <c r="Z3052">
        <v>35</v>
      </c>
      <c r="AA3052">
        <v>0</v>
      </c>
      <c r="AB3052">
        <v>0</v>
      </c>
      <c r="AC3052">
        <v>240</v>
      </c>
      <c r="AD3052">
        <v>1000</v>
      </c>
      <c r="AE3052">
        <v>2000</v>
      </c>
      <c r="AF3052">
        <v>0</v>
      </c>
      <c r="AG3052">
        <v>0</v>
      </c>
      <c r="AH3052">
        <v>0</v>
      </c>
      <c r="AI3052">
        <v>0</v>
      </c>
      <c r="AJ3052">
        <v>0</v>
      </c>
      <c r="AK3052">
        <v>0</v>
      </c>
      <c r="AL3052">
        <v>0</v>
      </c>
      <c r="AM3052">
        <v>0</v>
      </c>
      <c r="AN3052">
        <v>0</v>
      </c>
      <c r="AO3052">
        <v>0</v>
      </c>
      <c r="AP3052">
        <v>0</v>
      </c>
      <c r="AQ3052">
        <v>0</v>
      </c>
      <c r="AR3052">
        <v>0</v>
      </c>
      <c r="AS3052">
        <v>0</v>
      </c>
      <c r="AT3052">
        <v>0</v>
      </c>
      <c r="AU3052">
        <v>0</v>
      </c>
      <c r="AV3052">
        <v>0</v>
      </c>
      <c r="AW3052">
        <v>0</v>
      </c>
      <c r="AX3052">
        <v>1</v>
      </c>
    </row>
    <row r="3053" spans="1:50" x14ac:dyDescent="0.25">
      <c r="A3053" s="36">
        <v>1901323</v>
      </c>
      <c r="B3053" s="36">
        <v>7068</v>
      </c>
      <c r="C3053" t="s">
        <v>65</v>
      </c>
      <c r="D3053">
        <v>5457</v>
      </c>
      <c r="E3053">
        <v>5457</v>
      </c>
      <c r="F3053" s="1">
        <v>40721</v>
      </c>
      <c r="G3053" s="1">
        <v>40723</v>
      </c>
      <c r="H3053">
        <v>6</v>
      </c>
      <c r="I3053">
        <v>2011</v>
      </c>
      <c r="J3053">
        <v>-27.5</v>
      </c>
      <c r="K3053">
        <v>72.25</v>
      </c>
      <c r="L3053" t="s">
        <v>1810</v>
      </c>
      <c r="M3053" t="s">
        <v>1815</v>
      </c>
      <c r="N3053" s="1">
        <v>41975</v>
      </c>
      <c r="O3053">
        <v>-27.751000000000001</v>
      </c>
      <c r="P3053">
        <v>62.319000000000003</v>
      </c>
      <c r="Q3053" t="s">
        <v>3</v>
      </c>
      <c r="R3053" t="s">
        <v>615</v>
      </c>
      <c r="S3053" t="s">
        <v>616</v>
      </c>
      <c r="T3053" t="s">
        <v>13</v>
      </c>
      <c r="U3053" t="s">
        <v>12</v>
      </c>
      <c r="V3053">
        <v>1254.3</v>
      </c>
      <c r="W3053">
        <v>0.78</v>
      </c>
      <c r="X3053">
        <v>1</v>
      </c>
      <c r="Y3053">
        <v>128</v>
      </c>
      <c r="Z3053">
        <v>35</v>
      </c>
      <c r="AA3053">
        <v>0</v>
      </c>
      <c r="AB3053">
        <v>0</v>
      </c>
      <c r="AC3053">
        <v>240</v>
      </c>
      <c r="AD3053">
        <v>1000</v>
      </c>
      <c r="AE3053">
        <v>2000</v>
      </c>
      <c r="AF3053">
        <v>0</v>
      </c>
      <c r="AG3053">
        <v>0</v>
      </c>
      <c r="AH3053">
        <v>0</v>
      </c>
      <c r="AI3053">
        <v>0</v>
      </c>
      <c r="AJ3053">
        <v>0</v>
      </c>
      <c r="AK3053">
        <v>0</v>
      </c>
      <c r="AL3053">
        <v>0</v>
      </c>
      <c r="AM3053">
        <v>0</v>
      </c>
      <c r="AN3053">
        <v>0</v>
      </c>
      <c r="AO3053">
        <v>0</v>
      </c>
      <c r="AP3053">
        <v>0</v>
      </c>
      <c r="AQ3053">
        <v>0</v>
      </c>
      <c r="AR3053">
        <v>0</v>
      </c>
      <c r="AS3053">
        <v>0</v>
      </c>
      <c r="AT3053">
        <v>0</v>
      </c>
      <c r="AU3053">
        <v>0</v>
      </c>
      <c r="AV3053">
        <v>0</v>
      </c>
      <c r="AW3053">
        <v>0</v>
      </c>
      <c r="AX3053">
        <v>1</v>
      </c>
    </row>
    <row r="3054" spans="1:50" x14ac:dyDescent="0.25">
      <c r="A3054" s="36">
        <v>5903681</v>
      </c>
      <c r="B3054" s="36">
        <v>85396</v>
      </c>
      <c r="C3054" t="s">
        <v>65</v>
      </c>
      <c r="D3054">
        <v>5461</v>
      </c>
      <c r="E3054">
        <v>5461</v>
      </c>
      <c r="F3054" s="1">
        <v>40729</v>
      </c>
      <c r="G3054" s="1">
        <v>40730</v>
      </c>
      <c r="H3054">
        <v>7</v>
      </c>
      <c r="I3054">
        <v>2011</v>
      </c>
      <c r="J3054">
        <v>-27.5</v>
      </c>
      <c r="K3054">
        <v>84</v>
      </c>
      <c r="L3054" t="s">
        <v>1810</v>
      </c>
      <c r="M3054" t="s">
        <v>1815</v>
      </c>
      <c r="N3054" s="1">
        <v>41971</v>
      </c>
      <c r="O3054">
        <v>-23.959499999999998</v>
      </c>
      <c r="P3054">
        <v>73.840900000000005</v>
      </c>
      <c r="Q3054" t="s">
        <v>3</v>
      </c>
      <c r="R3054" t="s">
        <v>615</v>
      </c>
      <c r="S3054" t="s">
        <v>616</v>
      </c>
      <c r="T3054" t="s">
        <v>13</v>
      </c>
      <c r="U3054" t="s">
        <v>12</v>
      </c>
      <c r="V3054">
        <v>1241.3879999999999</v>
      </c>
      <c r="W3054">
        <v>0.78</v>
      </c>
      <c r="X3054">
        <v>1</v>
      </c>
      <c r="Y3054">
        <v>119</v>
      </c>
      <c r="Z3054">
        <v>33</v>
      </c>
      <c r="AA3054">
        <v>0</v>
      </c>
      <c r="AB3054">
        <v>0</v>
      </c>
      <c r="AC3054">
        <v>240</v>
      </c>
      <c r="AD3054">
        <v>1000</v>
      </c>
      <c r="AE3054">
        <v>2000</v>
      </c>
      <c r="AF3054">
        <v>0</v>
      </c>
      <c r="AG3054">
        <v>0</v>
      </c>
      <c r="AH3054">
        <v>0</v>
      </c>
      <c r="AI3054">
        <v>0</v>
      </c>
      <c r="AJ3054">
        <v>0</v>
      </c>
      <c r="AK3054">
        <v>0</v>
      </c>
      <c r="AL3054">
        <v>0</v>
      </c>
      <c r="AM3054">
        <v>0</v>
      </c>
      <c r="AN3054">
        <v>0</v>
      </c>
      <c r="AO3054">
        <v>0</v>
      </c>
      <c r="AP3054">
        <v>0</v>
      </c>
      <c r="AQ3054">
        <v>0</v>
      </c>
      <c r="AR3054">
        <v>0</v>
      </c>
      <c r="AS3054">
        <v>0</v>
      </c>
      <c r="AT3054">
        <v>0</v>
      </c>
      <c r="AU3054">
        <v>0</v>
      </c>
      <c r="AV3054">
        <v>0</v>
      </c>
      <c r="AW3054">
        <v>0</v>
      </c>
      <c r="AX3054">
        <v>1</v>
      </c>
    </row>
    <row r="3055" spans="1:50" x14ac:dyDescent="0.25">
      <c r="A3055" s="36">
        <v>5903682</v>
      </c>
      <c r="B3055" s="36">
        <v>85398</v>
      </c>
      <c r="C3055" t="s">
        <v>64</v>
      </c>
      <c r="D3055">
        <v>5463</v>
      </c>
      <c r="E3055">
        <v>5463</v>
      </c>
      <c r="F3055" s="1">
        <v>40733</v>
      </c>
      <c r="G3055" s="1">
        <v>40736</v>
      </c>
      <c r="H3055">
        <v>7</v>
      </c>
      <c r="I3055">
        <v>2011</v>
      </c>
      <c r="J3055">
        <v>-29.25</v>
      </c>
      <c r="K3055">
        <v>91.77</v>
      </c>
      <c r="L3055" t="s">
        <v>1810</v>
      </c>
      <c r="M3055" t="s">
        <v>1815</v>
      </c>
      <c r="N3055" s="1">
        <v>41974</v>
      </c>
      <c r="O3055">
        <v>-26.518699999999999</v>
      </c>
      <c r="P3055">
        <v>84.128699999999995</v>
      </c>
      <c r="Q3055" t="s">
        <v>3</v>
      </c>
      <c r="R3055" t="s">
        <v>615</v>
      </c>
      <c r="S3055" t="s">
        <v>616</v>
      </c>
      <c r="T3055" t="s">
        <v>13</v>
      </c>
      <c r="U3055" t="s">
        <v>12</v>
      </c>
      <c r="V3055">
        <v>1241.2514000000001</v>
      </c>
      <c r="W3055">
        <v>0.78</v>
      </c>
      <c r="X3055">
        <v>1</v>
      </c>
      <c r="Y3055">
        <v>125</v>
      </c>
      <c r="Z3055">
        <v>33</v>
      </c>
      <c r="AA3055">
        <v>0</v>
      </c>
      <c r="AB3055">
        <v>0</v>
      </c>
      <c r="AC3055">
        <v>240</v>
      </c>
      <c r="AD3055">
        <v>1000</v>
      </c>
      <c r="AE3055">
        <v>2000</v>
      </c>
      <c r="AF3055">
        <v>0</v>
      </c>
      <c r="AG3055">
        <v>0</v>
      </c>
      <c r="AH3055">
        <v>0</v>
      </c>
      <c r="AI3055">
        <v>0</v>
      </c>
      <c r="AJ3055">
        <v>0</v>
      </c>
      <c r="AK3055">
        <v>0</v>
      </c>
      <c r="AL3055">
        <v>0</v>
      </c>
      <c r="AM3055">
        <v>0</v>
      </c>
      <c r="AN3055">
        <v>0</v>
      </c>
      <c r="AO3055">
        <v>0</v>
      </c>
      <c r="AP3055">
        <v>0</v>
      </c>
      <c r="AQ3055">
        <v>0</v>
      </c>
      <c r="AR3055">
        <v>0</v>
      </c>
      <c r="AS3055">
        <v>0</v>
      </c>
      <c r="AT3055">
        <v>0</v>
      </c>
      <c r="AU3055">
        <v>0</v>
      </c>
      <c r="AV3055">
        <v>0</v>
      </c>
      <c r="AW3055">
        <v>0</v>
      </c>
      <c r="AX3055">
        <v>1</v>
      </c>
    </row>
    <row r="3056" spans="1:50" x14ac:dyDescent="0.25">
      <c r="A3056" s="36">
        <v>5903683</v>
      </c>
      <c r="B3056" s="36">
        <v>85397</v>
      </c>
      <c r="C3056" t="s">
        <v>64</v>
      </c>
      <c r="D3056">
        <v>5462</v>
      </c>
      <c r="E3056">
        <v>5462</v>
      </c>
      <c r="F3056" s="1">
        <v>40735</v>
      </c>
      <c r="G3056" s="1">
        <v>40736</v>
      </c>
      <c r="H3056">
        <v>7</v>
      </c>
      <c r="I3056">
        <v>2011</v>
      </c>
      <c r="J3056">
        <v>-30.5</v>
      </c>
      <c r="K3056">
        <v>96</v>
      </c>
      <c r="L3056" t="s">
        <v>1810</v>
      </c>
      <c r="M3056" t="s">
        <v>1815</v>
      </c>
      <c r="N3056" s="1">
        <v>41976</v>
      </c>
      <c r="O3056">
        <v>-28.796900000000001</v>
      </c>
      <c r="P3056">
        <v>80.099199999999996</v>
      </c>
      <c r="Q3056" t="s">
        <v>3</v>
      </c>
      <c r="R3056" t="s">
        <v>615</v>
      </c>
      <c r="S3056" t="s">
        <v>616</v>
      </c>
      <c r="T3056" t="s">
        <v>13</v>
      </c>
      <c r="U3056" t="s">
        <v>12</v>
      </c>
      <c r="V3056">
        <v>1241.1371999999999</v>
      </c>
      <c r="W3056">
        <v>0.78</v>
      </c>
      <c r="X3056">
        <v>1</v>
      </c>
      <c r="Y3056">
        <v>124</v>
      </c>
      <c r="Z3056">
        <v>33</v>
      </c>
      <c r="AA3056">
        <v>0</v>
      </c>
      <c r="AB3056">
        <v>0</v>
      </c>
      <c r="AC3056">
        <v>240</v>
      </c>
      <c r="AD3056">
        <v>1000</v>
      </c>
      <c r="AE3056">
        <v>2000</v>
      </c>
      <c r="AF3056">
        <v>0</v>
      </c>
      <c r="AG3056">
        <v>0</v>
      </c>
      <c r="AH3056">
        <v>0</v>
      </c>
      <c r="AI3056">
        <v>0</v>
      </c>
      <c r="AJ3056">
        <v>0</v>
      </c>
      <c r="AK3056">
        <v>0</v>
      </c>
      <c r="AL3056">
        <v>0</v>
      </c>
      <c r="AM3056">
        <v>0</v>
      </c>
      <c r="AN3056">
        <v>0</v>
      </c>
      <c r="AO3056">
        <v>0</v>
      </c>
      <c r="AP3056">
        <v>0</v>
      </c>
      <c r="AQ3056">
        <v>0</v>
      </c>
      <c r="AR3056">
        <v>0</v>
      </c>
      <c r="AS3056">
        <v>0</v>
      </c>
      <c r="AT3056">
        <v>0</v>
      </c>
      <c r="AU3056">
        <v>0</v>
      </c>
      <c r="AV3056">
        <v>0</v>
      </c>
      <c r="AW3056">
        <v>0</v>
      </c>
      <c r="AX3056">
        <v>1</v>
      </c>
    </row>
    <row r="3057" spans="1:50" x14ac:dyDescent="0.25">
      <c r="A3057" s="36">
        <v>5903922</v>
      </c>
      <c r="B3057" s="36">
        <v>85418</v>
      </c>
      <c r="C3057" t="s">
        <v>64</v>
      </c>
      <c r="D3057">
        <v>5484</v>
      </c>
      <c r="E3057">
        <v>5484</v>
      </c>
      <c r="F3057" s="1">
        <v>40897</v>
      </c>
      <c r="G3057" s="1">
        <v>40900</v>
      </c>
      <c r="H3057">
        <v>12</v>
      </c>
      <c r="I3057">
        <v>2011</v>
      </c>
      <c r="J3057">
        <v>-25</v>
      </c>
      <c r="K3057">
        <v>106.75</v>
      </c>
      <c r="L3057" t="s">
        <v>1810</v>
      </c>
      <c r="M3057" t="s">
        <v>573</v>
      </c>
      <c r="N3057" s="1">
        <v>41968</v>
      </c>
      <c r="O3057">
        <v>-22.5702</v>
      </c>
      <c r="P3057">
        <v>98.575800000000001</v>
      </c>
      <c r="Q3057" t="s">
        <v>3</v>
      </c>
      <c r="R3057" t="s">
        <v>615</v>
      </c>
      <c r="S3057" t="s">
        <v>616</v>
      </c>
      <c r="T3057" t="s">
        <v>13</v>
      </c>
      <c r="U3057" t="s">
        <v>12</v>
      </c>
      <c r="V3057">
        <v>1071.1189999999999</v>
      </c>
      <c r="W3057">
        <v>0.85</v>
      </c>
      <c r="X3057">
        <v>1</v>
      </c>
      <c r="Y3057">
        <v>108</v>
      </c>
      <c r="Z3057">
        <v>0</v>
      </c>
      <c r="AA3057">
        <v>0</v>
      </c>
      <c r="AB3057">
        <v>0</v>
      </c>
      <c r="AC3057">
        <v>240</v>
      </c>
      <c r="AD3057">
        <v>1000</v>
      </c>
      <c r="AE3057">
        <v>2000</v>
      </c>
      <c r="AF3057">
        <v>0</v>
      </c>
      <c r="AG3057">
        <v>0</v>
      </c>
      <c r="AH3057">
        <v>0</v>
      </c>
      <c r="AI3057">
        <v>0</v>
      </c>
      <c r="AJ3057">
        <v>0</v>
      </c>
      <c r="AK3057">
        <v>0</v>
      </c>
      <c r="AL3057">
        <v>0</v>
      </c>
      <c r="AM3057">
        <v>0</v>
      </c>
      <c r="AN3057">
        <v>0</v>
      </c>
      <c r="AO3057">
        <v>0</v>
      </c>
      <c r="AP3057">
        <v>0</v>
      </c>
      <c r="AQ3057">
        <v>0</v>
      </c>
      <c r="AR3057">
        <v>0</v>
      </c>
      <c r="AS3057">
        <v>0</v>
      </c>
      <c r="AT3057">
        <v>0</v>
      </c>
      <c r="AU3057">
        <v>0</v>
      </c>
      <c r="AV3057">
        <v>0</v>
      </c>
      <c r="AW3057">
        <v>0</v>
      </c>
      <c r="AX3057">
        <v>1</v>
      </c>
    </row>
    <row r="3058" spans="1:50" x14ac:dyDescent="0.25">
      <c r="A3058" s="36">
        <v>5903914</v>
      </c>
      <c r="B3058" s="36">
        <v>85412</v>
      </c>
      <c r="C3058" t="s">
        <v>64</v>
      </c>
      <c r="D3058">
        <v>5478</v>
      </c>
      <c r="E3058">
        <v>5478</v>
      </c>
      <c r="F3058" s="1">
        <v>40878</v>
      </c>
      <c r="G3058" s="1">
        <v>40891</v>
      </c>
      <c r="H3058">
        <v>12</v>
      </c>
      <c r="I3058">
        <v>2011</v>
      </c>
      <c r="J3058">
        <v>-12.5</v>
      </c>
      <c r="K3058">
        <v>104</v>
      </c>
      <c r="L3058" t="s">
        <v>1810</v>
      </c>
      <c r="M3058" t="s">
        <v>573</v>
      </c>
      <c r="N3058" s="1">
        <v>41970</v>
      </c>
      <c r="O3058">
        <v>-12.7049</v>
      </c>
      <c r="P3058">
        <v>99.826300000000003</v>
      </c>
      <c r="Q3058" t="s">
        <v>3</v>
      </c>
      <c r="R3058" t="s">
        <v>615</v>
      </c>
      <c r="S3058" t="s">
        <v>616</v>
      </c>
      <c r="T3058" t="s">
        <v>13</v>
      </c>
      <c r="U3058" t="s">
        <v>12</v>
      </c>
      <c r="V3058">
        <v>1091.4616000000001</v>
      </c>
      <c r="W3058">
        <v>0.85</v>
      </c>
      <c r="X3058">
        <v>1</v>
      </c>
      <c r="Y3058">
        <v>104</v>
      </c>
      <c r="Z3058">
        <v>33</v>
      </c>
      <c r="AA3058">
        <v>0</v>
      </c>
      <c r="AB3058">
        <v>0</v>
      </c>
      <c r="AC3058">
        <v>240</v>
      </c>
      <c r="AD3058">
        <v>1000</v>
      </c>
      <c r="AE3058">
        <v>2000</v>
      </c>
      <c r="AF3058">
        <v>0</v>
      </c>
      <c r="AG3058">
        <v>0</v>
      </c>
      <c r="AH3058">
        <v>0</v>
      </c>
      <c r="AI3058">
        <v>0</v>
      </c>
      <c r="AJ3058">
        <v>0</v>
      </c>
      <c r="AK3058">
        <v>0</v>
      </c>
      <c r="AL3058">
        <v>0</v>
      </c>
      <c r="AM3058">
        <v>0</v>
      </c>
      <c r="AN3058">
        <v>0</v>
      </c>
      <c r="AO3058">
        <v>0</v>
      </c>
      <c r="AP3058">
        <v>0</v>
      </c>
      <c r="AQ3058">
        <v>0</v>
      </c>
      <c r="AR3058">
        <v>0</v>
      </c>
      <c r="AS3058">
        <v>0</v>
      </c>
      <c r="AT3058">
        <v>0</v>
      </c>
      <c r="AU3058">
        <v>0</v>
      </c>
      <c r="AV3058">
        <v>0</v>
      </c>
      <c r="AW3058">
        <v>0</v>
      </c>
      <c r="AX3058">
        <v>1</v>
      </c>
    </row>
    <row r="3059" spans="1:50" x14ac:dyDescent="0.25">
      <c r="A3059" s="36">
        <v>5903688</v>
      </c>
      <c r="B3059" s="36">
        <v>85427</v>
      </c>
      <c r="C3059" t="s">
        <v>64</v>
      </c>
      <c r="D3059">
        <v>5493</v>
      </c>
      <c r="E3059">
        <v>5493</v>
      </c>
      <c r="F3059" s="1">
        <v>40792</v>
      </c>
      <c r="G3059" s="1">
        <v>40792</v>
      </c>
      <c r="H3059">
        <v>9</v>
      </c>
      <c r="I3059">
        <v>2011</v>
      </c>
      <c r="J3059">
        <v>-31</v>
      </c>
      <c r="K3059">
        <v>109</v>
      </c>
      <c r="L3059" t="s">
        <v>1810</v>
      </c>
      <c r="M3059" t="s">
        <v>573</v>
      </c>
      <c r="N3059" s="1">
        <v>41973</v>
      </c>
      <c r="O3059">
        <v>-25.473500000000001</v>
      </c>
      <c r="P3059">
        <v>102.6177</v>
      </c>
      <c r="Q3059" t="s">
        <v>3</v>
      </c>
      <c r="R3059" t="s">
        <v>615</v>
      </c>
      <c r="S3059" t="s">
        <v>616</v>
      </c>
      <c r="T3059" t="s">
        <v>13</v>
      </c>
      <c r="U3059" t="s">
        <v>12</v>
      </c>
      <c r="V3059">
        <v>1181.1728000000001</v>
      </c>
      <c r="W3059">
        <v>0.78</v>
      </c>
      <c r="X3059">
        <v>1</v>
      </c>
      <c r="Y3059">
        <v>119</v>
      </c>
      <c r="Z3059">
        <v>27</v>
      </c>
      <c r="AA3059">
        <v>0</v>
      </c>
      <c r="AB3059">
        <v>0</v>
      </c>
      <c r="AC3059">
        <v>240</v>
      </c>
      <c r="AD3059">
        <v>1000</v>
      </c>
      <c r="AE3059">
        <v>2000</v>
      </c>
      <c r="AF3059">
        <v>0</v>
      </c>
      <c r="AG3059">
        <v>0</v>
      </c>
      <c r="AH3059">
        <v>0</v>
      </c>
      <c r="AI3059">
        <v>0</v>
      </c>
      <c r="AJ3059">
        <v>0</v>
      </c>
      <c r="AK3059">
        <v>0</v>
      </c>
      <c r="AL3059">
        <v>0</v>
      </c>
      <c r="AM3059">
        <v>0</v>
      </c>
      <c r="AN3059">
        <v>0</v>
      </c>
      <c r="AO3059">
        <v>0</v>
      </c>
      <c r="AP3059">
        <v>0</v>
      </c>
      <c r="AQ3059">
        <v>0</v>
      </c>
      <c r="AR3059">
        <v>0</v>
      </c>
      <c r="AS3059">
        <v>0</v>
      </c>
      <c r="AT3059">
        <v>0</v>
      </c>
      <c r="AU3059">
        <v>0</v>
      </c>
      <c r="AV3059">
        <v>0</v>
      </c>
      <c r="AW3059">
        <v>0</v>
      </c>
      <c r="AX3059">
        <v>1</v>
      </c>
    </row>
    <row r="3060" spans="1:50" x14ac:dyDescent="0.25">
      <c r="A3060" s="36">
        <v>1901160</v>
      </c>
      <c r="B3060" s="36">
        <v>7005</v>
      </c>
      <c r="C3060" t="s">
        <v>65</v>
      </c>
      <c r="D3060" t="s">
        <v>573</v>
      </c>
      <c r="E3060">
        <v>5094</v>
      </c>
      <c r="F3060" s="1">
        <v>40662</v>
      </c>
      <c r="G3060" s="1">
        <v>40694</v>
      </c>
      <c r="H3060">
        <v>4</v>
      </c>
      <c r="I3060">
        <v>2011</v>
      </c>
      <c r="J3060">
        <v>-16.5</v>
      </c>
      <c r="K3060">
        <v>55.75</v>
      </c>
      <c r="L3060" t="s">
        <v>1810</v>
      </c>
      <c r="M3060" t="s">
        <v>1815</v>
      </c>
      <c r="N3060" s="1">
        <v>41972</v>
      </c>
      <c r="O3060">
        <v>-12.074999999999999</v>
      </c>
      <c r="P3060">
        <v>53.09</v>
      </c>
      <c r="Q3060" t="s">
        <v>3</v>
      </c>
      <c r="R3060" t="s">
        <v>615</v>
      </c>
      <c r="S3060" t="s">
        <v>616</v>
      </c>
      <c r="T3060" t="s">
        <v>13</v>
      </c>
      <c r="U3060" t="s">
        <v>12</v>
      </c>
      <c r="V3060">
        <v>1310.2902999999999</v>
      </c>
      <c r="W3060">
        <v>0.78</v>
      </c>
      <c r="X3060">
        <v>1</v>
      </c>
      <c r="Y3060">
        <v>135</v>
      </c>
      <c r="Z3060">
        <v>41</v>
      </c>
      <c r="AA3060">
        <v>0</v>
      </c>
      <c r="AB3060">
        <v>0</v>
      </c>
      <c r="AC3060">
        <v>240</v>
      </c>
      <c r="AD3060">
        <v>1000</v>
      </c>
      <c r="AE3060">
        <v>2000</v>
      </c>
      <c r="AF3060">
        <v>0</v>
      </c>
      <c r="AG3060">
        <v>0</v>
      </c>
      <c r="AH3060">
        <v>0</v>
      </c>
      <c r="AI3060">
        <v>0</v>
      </c>
      <c r="AJ3060">
        <v>0</v>
      </c>
      <c r="AK3060">
        <v>0</v>
      </c>
      <c r="AL3060">
        <v>0</v>
      </c>
      <c r="AM3060">
        <v>0</v>
      </c>
      <c r="AN3060">
        <v>0</v>
      </c>
      <c r="AO3060">
        <v>0</v>
      </c>
      <c r="AP3060">
        <v>0</v>
      </c>
      <c r="AQ3060">
        <v>0</v>
      </c>
      <c r="AR3060">
        <v>0</v>
      </c>
      <c r="AS3060">
        <v>0</v>
      </c>
      <c r="AT3060">
        <v>0</v>
      </c>
      <c r="AU3060">
        <v>0</v>
      </c>
      <c r="AV3060">
        <v>0</v>
      </c>
      <c r="AW3060">
        <v>0</v>
      </c>
      <c r="AX3060">
        <v>1</v>
      </c>
    </row>
    <row r="3061" spans="1:50" x14ac:dyDescent="0.25">
      <c r="A3061" s="36">
        <v>5903936</v>
      </c>
      <c r="B3061" s="36">
        <v>85399</v>
      </c>
      <c r="C3061" t="s">
        <v>64</v>
      </c>
      <c r="D3061">
        <v>5464</v>
      </c>
      <c r="E3061">
        <v>5464</v>
      </c>
      <c r="F3061" s="1">
        <v>40909</v>
      </c>
      <c r="G3061" s="1">
        <v>40955</v>
      </c>
      <c r="H3061">
        <v>1</v>
      </c>
      <c r="I3061">
        <v>2012</v>
      </c>
      <c r="J3061">
        <v>-32</v>
      </c>
      <c r="K3061">
        <v>109.75</v>
      </c>
      <c r="L3061" t="s">
        <v>1810</v>
      </c>
      <c r="M3061" t="s">
        <v>573</v>
      </c>
      <c r="N3061" s="1">
        <v>41970</v>
      </c>
      <c r="O3061">
        <v>-22.688199999999998</v>
      </c>
      <c r="P3061">
        <v>108.9392</v>
      </c>
      <c r="Q3061" t="s">
        <v>3</v>
      </c>
      <c r="R3061" t="s">
        <v>615</v>
      </c>
      <c r="S3061" t="s">
        <v>616</v>
      </c>
      <c r="T3061" t="s">
        <v>13</v>
      </c>
      <c r="U3061" t="s">
        <v>12</v>
      </c>
      <c r="V3061">
        <v>1061.0050000000001</v>
      </c>
      <c r="W3061">
        <v>0.85</v>
      </c>
      <c r="X3061">
        <v>1</v>
      </c>
      <c r="Y3061">
        <v>107</v>
      </c>
      <c r="Z3061">
        <v>43</v>
      </c>
      <c r="AA3061">
        <v>0</v>
      </c>
      <c r="AB3061">
        <v>0</v>
      </c>
      <c r="AC3061">
        <v>240</v>
      </c>
      <c r="AD3061">
        <v>1000</v>
      </c>
      <c r="AE3061">
        <v>2000</v>
      </c>
      <c r="AF3061">
        <v>0</v>
      </c>
      <c r="AG3061">
        <v>0</v>
      </c>
      <c r="AH3061">
        <v>0</v>
      </c>
      <c r="AI3061">
        <v>0</v>
      </c>
      <c r="AJ3061">
        <v>0</v>
      </c>
      <c r="AK3061">
        <v>0</v>
      </c>
      <c r="AL3061">
        <v>0</v>
      </c>
      <c r="AM3061">
        <v>0</v>
      </c>
      <c r="AN3061">
        <v>0</v>
      </c>
      <c r="AO3061">
        <v>0</v>
      </c>
      <c r="AP3061">
        <v>0</v>
      </c>
      <c r="AQ3061">
        <v>0</v>
      </c>
      <c r="AR3061">
        <v>0</v>
      </c>
      <c r="AS3061">
        <v>0</v>
      </c>
      <c r="AT3061">
        <v>0</v>
      </c>
      <c r="AU3061">
        <v>0</v>
      </c>
      <c r="AV3061">
        <v>0</v>
      </c>
      <c r="AW3061">
        <v>0</v>
      </c>
      <c r="AX3061">
        <v>1</v>
      </c>
    </row>
    <row r="3062" spans="1:50" x14ac:dyDescent="0.25">
      <c r="A3062" s="36">
        <v>5903921</v>
      </c>
      <c r="B3062" s="36">
        <v>7122</v>
      </c>
      <c r="C3062" t="s">
        <v>65</v>
      </c>
      <c r="D3062">
        <v>5458</v>
      </c>
      <c r="E3062">
        <v>5458</v>
      </c>
      <c r="F3062" s="1">
        <v>40893</v>
      </c>
      <c r="G3062" s="1">
        <v>40900</v>
      </c>
      <c r="H3062">
        <v>12</v>
      </c>
      <c r="I3062">
        <v>2011</v>
      </c>
      <c r="J3062">
        <v>-22.5</v>
      </c>
      <c r="K3062">
        <v>106</v>
      </c>
      <c r="L3062" t="s">
        <v>1810</v>
      </c>
      <c r="M3062" t="s">
        <v>573</v>
      </c>
      <c r="N3062" s="1">
        <v>41970</v>
      </c>
      <c r="O3062">
        <v>-23.776</v>
      </c>
      <c r="P3062">
        <v>107.687</v>
      </c>
      <c r="Q3062" t="s">
        <v>3</v>
      </c>
      <c r="R3062" t="s">
        <v>615</v>
      </c>
      <c r="S3062" t="s">
        <v>616</v>
      </c>
      <c r="T3062" t="s">
        <v>13</v>
      </c>
      <c r="U3062" t="s">
        <v>12</v>
      </c>
      <c r="V3062">
        <v>1076.9731999999999</v>
      </c>
      <c r="W3062">
        <v>0.85</v>
      </c>
      <c r="X3062">
        <v>1</v>
      </c>
      <c r="Y3062">
        <v>111</v>
      </c>
      <c r="Z3062">
        <v>0</v>
      </c>
      <c r="AA3062">
        <v>0</v>
      </c>
      <c r="AB3062">
        <v>0</v>
      </c>
      <c r="AC3062">
        <v>240</v>
      </c>
      <c r="AD3062">
        <v>1000</v>
      </c>
      <c r="AE3062">
        <v>2000</v>
      </c>
      <c r="AF3062">
        <v>0</v>
      </c>
      <c r="AG3062">
        <v>0</v>
      </c>
      <c r="AH3062">
        <v>0</v>
      </c>
      <c r="AI3062">
        <v>0</v>
      </c>
      <c r="AJ3062">
        <v>0</v>
      </c>
      <c r="AK3062">
        <v>0</v>
      </c>
      <c r="AL3062">
        <v>0</v>
      </c>
      <c r="AM3062">
        <v>0</v>
      </c>
      <c r="AN3062">
        <v>0</v>
      </c>
      <c r="AO3062">
        <v>0</v>
      </c>
      <c r="AP3062">
        <v>0</v>
      </c>
      <c r="AQ3062">
        <v>0</v>
      </c>
      <c r="AR3062">
        <v>0</v>
      </c>
      <c r="AS3062">
        <v>0</v>
      </c>
      <c r="AT3062">
        <v>0</v>
      </c>
      <c r="AU3062">
        <v>0</v>
      </c>
      <c r="AV3062">
        <v>0</v>
      </c>
      <c r="AW3062">
        <v>0</v>
      </c>
      <c r="AX3062">
        <v>1</v>
      </c>
    </row>
    <row r="3063" spans="1:50" x14ac:dyDescent="0.25">
      <c r="A3063" s="36">
        <v>5903924</v>
      </c>
      <c r="B3063" s="36">
        <v>85395</v>
      </c>
      <c r="C3063" t="s">
        <v>64</v>
      </c>
      <c r="D3063">
        <v>5460</v>
      </c>
      <c r="E3063">
        <v>5460</v>
      </c>
      <c r="F3063" s="1">
        <v>40908</v>
      </c>
      <c r="G3063" s="1">
        <v>40912</v>
      </c>
      <c r="H3063">
        <v>12</v>
      </c>
      <c r="I3063">
        <v>2011</v>
      </c>
      <c r="J3063">
        <v>-32</v>
      </c>
      <c r="K3063">
        <v>107.5</v>
      </c>
      <c r="L3063" t="s">
        <v>1810</v>
      </c>
      <c r="M3063" t="s">
        <v>573</v>
      </c>
      <c r="N3063" s="1">
        <v>41969</v>
      </c>
      <c r="O3063">
        <v>-30.773299999999999</v>
      </c>
      <c r="P3063">
        <v>102.3075</v>
      </c>
      <c r="Q3063" t="s">
        <v>3</v>
      </c>
      <c r="R3063" t="s">
        <v>615</v>
      </c>
      <c r="S3063" t="s">
        <v>616</v>
      </c>
      <c r="T3063" t="s">
        <v>13</v>
      </c>
      <c r="U3063" t="s">
        <v>12</v>
      </c>
      <c r="V3063">
        <v>1060.7603999999999</v>
      </c>
      <c r="W3063">
        <v>0.85</v>
      </c>
      <c r="X3063">
        <v>1</v>
      </c>
      <c r="Y3063">
        <v>107</v>
      </c>
      <c r="Z3063">
        <v>0</v>
      </c>
      <c r="AA3063">
        <v>0</v>
      </c>
      <c r="AB3063">
        <v>0</v>
      </c>
      <c r="AC3063">
        <v>240</v>
      </c>
      <c r="AD3063">
        <v>1000</v>
      </c>
      <c r="AE3063">
        <v>2000</v>
      </c>
      <c r="AF3063">
        <v>0</v>
      </c>
      <c r="AG3063">
        <v>0</v>
      </c>
      <c r="AH3063">
        <v>0</v>
      </c>
      <c r="AI3063">
        <v>0</v>
      </c>
      <c r="AJ3063">
        <v>0</v>
      </c>
      <c r="AK3063">
        <v>0</v>
      </c>
      <c r="AL3063">
        <v>0</v>
      </c>
      <c r="AM3063">
        <v>0</v>
      </c>
      <c r="AN3063">
        <v>0</v>
      </c>
      <c r="AO3063">
        <v>0</v>
      </c>
      <c r="AP3063">
        <v>0</v>
      </c>
      <c r="AQ3063">
        <v>0</v>
      </c>
      <c r="AR3063">
        <v>0</v>
      </c>
      <c r="AS3063">
        <v>0</v>
      </c>
      <c r="AT3063">
        <v>0</v>
      </c>
      <c r="AU3063">
        <v>0</v>
      </c>
      <c r="AV3063">
        <v>0</v>
      </c>
      <c r="AW3063">
        <v>0</v>
      </c>
      <c r="AX3063">
        <v>1</v>
      </c>
    </row>
    <row r="3064" spans="1:50" x14ac:dyDescent="0.25">
      <c r="A3064" s="36">
        <v>5903923</v>
      </c>
      <c r="B3064" s="36">
        <v>85419</v>
      </c>
      <c r="C3064" t="s">
        <v>64</v>
      </c>
      <c r="D3064">
        <v>5485</v>
      </c>
      <c r="E3064">
        <v>5485</v>
      </c>
      <c r="F3064" s="1">
        <v>40902</v>
      </c>
      <c r="G3064" s="1">
        <v>40912</v>
      </c>
      <c r="H3064">
        <v>12</v>
      </c>
      <c r="I3064">
        <v>2011</v>
      </c>
      <c r="J3064">
        <v>-27.5</v>
      </c>
      <c r="K3064">
        <v>108</v>
      </c>
      <c r="L3064" t="s">
        <v>1810</v>
      </c>
      <c r="M3064" t="s">
        <v>573</v>
      </c>
      <c r="N3064" s="1">
        <v>41973</v>
      </c>
      <c r="O3064">
        <v>-28.3201</v>
      </c>
      <c r="P3064">
        <v>100.19070000000001</v>
      </c>
      <c r="Q3064" t="s">
        <v>3</v>
      </c>
      <c r="R3064" t="s">
        <v>615</v>
      </c>
      <c r="S3064" t="s">
        <v>616</v>
      </c>
      <c r="T3064" t="s">
        <v>13</v>
      </c>
      <c r="U3064" t="s">
        <v>12</v>
      </c>
      <c r="V3064">
        <v>1071.133</v>
      </c>
      <c r="W3064">
        <v>0.85</v>
      </c>
      <c r="X3064">
        <v>1</v>
      </c>
      <c r="Y3064">
        <v>108</v>
      </c>
      <c r="Z3064">
        <v>41</v>
      </c>
      <c r="AA3064">
        <v>0</v>
      </c>
      <c r="AB3064">
        <v>0</v>
      </c>
      <c r="AC3064">
        <v>240</v>
      </c>
      <c r="AD3064">
        <v>1000</v>
      </c>
      <c r="AE3064">
        <v>2000</v>
      </c>
      <c r="AF3064">
        <v>0</v>
      </c>
      <c r="AG3064">
        <v>0</v>
      </c>
      <c r="AH3064">
        <v>0</v>
      </c>
      <c r="AI3064">
        <v>0</v>
      </c>
      <c r="AJ3064">
        <v>0</v>
      </c>
      <c r="AK3064">
        <v>0</v>
      </c>
      <c r="AL3064">
        <v>0</v>
      </c>
      <c r="AM3064">
        <v>0</v>
      </c>
      <c r="AN3064">
        <v>0</v>
      </c>
      <c r="AO3064">
        <v>0</v>
      </c>
      <c r="AP3064">
        <v>0</v>
      </c>
      <c r="AQ3064">
        <v>0</v>
      </c>
      <c r="AR3064">
        <v>0</v>
      </c>
      <c r="AS3064">
        <v>0</v>
      </c>
      <c r="AT3064">
        <v>0</v>
      </c>
      <c r="AU3064">
        <v>0</v>
      </c>
      <c r="AV3064">
        <v>0</v>
      </c>
      <c r="AW3064">
        <v>0</v>
      </c>
      <c r="AX3064">
        <v>1</v>
      </c>
    </row>
    <row r="3065" spans="1:50" x14ac:dyDescent="0.25">
      <c r="A3065" s="36">
        <v>5903944</v>
      </c>
      <c r="B3065" s="36">
        <v>6409</v>
      </c>
      <c r="C3065" t="s">
        <v>65</v>
      </c>
      <c r="D3065">
        <v>4486</v>
      </c>
      <c r="E3065">
        <v>4486</v>
      </c>
      <c r="F3065" s="1">
        <v>41095</v>
      </c>
      <c r="G3065" s="1">
        <v>41099</v>
      </c>
      <c r="H3065">
        <v>7</v>
      </c>
      <c r="I3065">
        <v>2012</v>
      </c>
      <c r="J3065">
        <v>-14.5</v>
      </c>
      <c r="K3065">
        <v>150.75</v>
      </c>
      <c r="L3065" t="s">
        <v>1810</v>
      </c>
      <c r="M3065" t="s">
        <v>573</v>
      </c>
      <c r="N3065" s="1">
        <v>41975</v>
      </c>
      <c r="O3065">
        <v>-13.073</v>
      </c>
      <c r="P3065">
        <v>152.64400000000001</v>
      </c>
      <c r="Q3065" t="s">
        <v>3</v>
      </c>
      <c r="R3065" t="s">
        <v>615</v>
      </c>
      <c r="S3065" t="s">
        <v>616</v>
      </c>
      <c r="T3065" t="s">
        <v>13</v>
      </c>
      <c r="U3065" t="s">
        <v>12</v>
      </c>
      <c r="V3065">
        <v>880.12009999999998</v>
      </c>
      <c r="W3065">
        <v>0.85</v>
      </c>
      <c r="X3065">
        <v>1</v>
      </c>
      <c r="Y3065">
        <v>90</v>
      </c>
      <c r="Z3065">
        <v>0</v>
      </c>
      <c r="AA3065">
        <v>0</v>
      </c>
      <c r="AB3065">
        <v>0</v>
      </c>
      <c r="AC3065">
        <v>240</v>
      </c>
      <c r="AD3065">
        <v>1000</v>
      </c>
      <c r="AE3065">
        <v>2000</v>
      </c>
      <c r="AF3065">
        <v>0</v>
      </c>
      <c r="AG3065">
        <v>0</v>
      </c>
      <c r="AH3065">
        <v>0</v>
      </c>
      <c r="AI3065">
        <v>0</v>
      </c>
      <c r="AJ3065">
        <v>0</v>
      </c>
      <c r="AK3065">
        <v>0</v>
      </c>
      <c r="AL3065">
        <v>0</v>
      </c>
      <c r="AM3065">
        <v>0</v>
      </c>
      <c r="AN3065">
        <v>0</v>
      </c>
      <c r="AO3065">
        <v>0</v>
      </c>
      <c r="AP3065">
        <v>0</v>
      </c>
      <c r="AQ3065">
        <v>0</v>
      </c>
      <c r="AR3065">
        <v>0</v>
      </c>
      <c r="AS3065">
        <v>0</v>
      </c>
      <c r="AT3065">
        <v>0</v>
      </c>
      <c r="AU3065">
        <v>0</v>
      </c>
      <c r="AV3065">
        <v>0</v>
      </c>
      <c r="AW3065">
        <v>0</v>
      </c>
      <c r="AX3065">
        <v>1</v>
      </c>
    </row>
    <row r="3066" spans="1:50" x14ac:dyDescent="0.25">
      <c r="A3066" s="36">
        <v>1901325</v>
      </c>
      <c r="B3066" s="36">
        <v>85413</v>
      </c>
      <c r="C3066" t="s">
        <v>64</v>
      </c>
      <c r="D3066">
        <v>5479</v>
      </c>
      <c r="E3066">
        <v>5479</v>
      </c>
      <c r="F3066" s="1">
        <v>40807</v>
      </c>
      <c r="G3066" s="1">
        <v>40813</v>
      </c>
      <c r="H3066">
        <v>9</v>
      </c>
      <c r="I3066">
        <v>2011</v>
      </c>
      <c r="J3066">
        <v>-12</v>
      </c>
      <c r="K3066">
        <v>78.5</v>
      </c>
      <c r="L3066" t="s">
        <v>1810</v>
      </c>
      <c r="M3066" t="s">
        <v>573</v>
      </c>
      <c r="N3066" s="1">
        <v>41969</v>
      </c>
      <c r="O3066">
        <v>-11.3155</v>
      </c>
      <c r="P3066">
        <v>62.202199999999998</v>
      </c>
      <c r="Q3066" t="s">
        <v>3</v>
      </c>
      <c r="R3066" t="s">
        <v>615</v>
      </c>
      <c r="S3066" t="s">
        <v>616</v>
      </c>
      <c r="T3066" t="s">
        <v>13</v>
      </c>
      <c r="U3066" t="s">
        <v>12</v>
      </c>
      <c r="V3066">
        <v>1161.4007999999999</v>
      </c>
      <c r="W3066">
        <v>0.78</v>
      </c>
      <c r="X3066">
        <v>1</v>
      </c>
      <c r="Y3066">
        <v>117</v>
      </c>
      <c r="Z3066">
        <v>34</v>
      </c>
      <c r="AA3066">
        <v>0</v>
      </c>
      <c r="AB3066">
        <v>0</v>
      </c>
      <c r="AC3066">
        <v>240</v>
      </c>
      <c r="AD3066">
        <v>1000</v>
      </c>
      <c r="AE3066">
        <v>2000</v>
      </c>
      <c r="AF3066">
        <v>0</v>
      </c>
      <c r="AG3066">
        <v>0</v>
      </c>
      <c r="AH3066">
        <v>0</v>
      </c>
      <c r="AI3066">
        <v>0</v>
      </c>
      <c r="AJ3066">
        <v>0</v>
      </c>
      <c r="AK3066">
        <v>0</v>
      </c>
      <c r="AL3066">
        <v>0</v>
      </c>
      <c r="AM3066">
        <v>0</v>
      </c>
      <c r="AN3066">
        <v>0</v>
      </c>
      <c r="AO3066">
        <v>0</v>
      </c>
      <c r="AP3066">
        <v>0</v>
      </c>
      <c r="AQ3066">
        <v>0</v>
      </c>
      <c r="AR3066">
        <v>0</v>
      </c>
      <c r="AS3066">
        <v>0</v>
      </c>
      <c r="AT3066">
        <v>0</v>
      </c>
      <c r="AU3066">
        <v>0</v>
      </c>
      <c r="AV3066">
        <v>0</v>
      </c>
      <c r="AW3066">
        <v>0</v>
      </c>
      <c r="AX3066">
        <v>1</v>
      </c>
    </row>
    <row r="3067" spans="1:50" x14ac:dyDescent="0.25">
      <c r="A3067" s="36">
        <v>5903908</v>
      </c>
      <c r="B3067" s="36">
        <v>6999</v>
      </c>
      <c r="C3067" t="s">
        <v>65</v>
      </c>
      <c r="D3067">
        <v>5363</v>
      </c>
      <c r="E3067">
        <v>5363</v>
      </c>
      <c r="F3067" s="1">
        <v>40860</v>
      </c>
      <c r="G3067" s="1">
        <v>40863</v>
      </c>
      <c r="H3067">
        <v>11</v>
      </c>
      <c r="I3067">
        <v>2011</v>
      </c>
      <c r="J3067">
        <v>-6.75</v>
      </c>
      <c r="K3067">
        <v>98.5</v>
      </c>
      <c r="L3067" t="s">
        <v>1810</v>
      </c>
      <c r="M3067" t="s">
        <v>573</v>
      </c>
      <c r="N3067" s="1">
        <v>41971</v>
      </c>
      <c r="O3067">
        <v>-6.08</v>
      </c>
      <c r="P3067">
        <v>98.938999999999993</v>
      </c>
      <c r="Q3067" t="s">
        <v>3</v>
      </c>
      <c r="R3067" t="s">
        <v>615</v>
      </c>
      <c r="S3067" t="s">
        <v>616</v>
      </c>
      <c r="T3067" t="s">
        <v>13</v>
      </c>
      <c r="U3067" t="s">
        <v>12</v>
      </c>
      <c r="V3067">
        <v>1110.6556</v>
      </c>
      <c r="W3067">
        <v>0.78</v>
      </c>
      <c r="X3067">
        <v>1</v>
      </c>
      <c r="Y3067">
        <v>108</v>
      </c>
      <c r="Z3067">
        <v>35</v>
      </c>
      <c r="AA3067">
        <v>0</v>
      </c>
      <c r="AB3067">
        <v>0</v>
      </c>
      <c r="AC3067">
        <v>240</v>
      </c>
      <c r="AD3067">
        <v>1000</v>
      </c>
      <c r="AE3067">
        <v>2000</v>
      </c>
      <c r="AF3067">
        <v>0</v>
      </c>
      <c r="AG3067">
        <v>0</v>
      </c>
      <c r="AH3067">
        <v>0</v>
      </c>
      <c r="AI3067">
        <v>0</v>
      </c>
      <c r="AJ3067">
        <v>0</v>
      </c>
      <c r="AK3067">
        <v>0</v>
      </c>
      <c r="AL3067">
        <v>0</v>
      </c>
      <c r="AM3067">
        <v>0</v>
      </c>
      <c r="AN3067">
        <v>0</v>
      </c>
      <c r="AO3067">
        <v>0</v>
      </c>
      <c r="AP3067">
        <v>0</v>
      </c>
      <c r="AQ3067">
        <v>0</v>
      </c>
      <c r="AR3067">
        <v>0</v>
      </c>
      <c r="AS3067">
        <v>0</v>
      </c>
      <c r="AT3067">
        <v>0</v>
      </c>
      <c r="AU3067">
        <v>0</v>
      </c>
      <c r="AV3067">
        <v>0</v>
      </c>
      <c r="AW3067">
        <v>0</v>
      </c>
      <c r="AX3067">
        <v>1</v>
      </c>
    </row>
    <row r="3068" spans="1:50" x14ac:dyDescent="0.25">
      <c r="A3068" s="36">
        <v>5903920</v>
      </c>
      <c r="B3068" s="36">
        <v>7015</v>
      </c>
      <c r="C3068" t="s">
        <v>65</v>
      </c>
      <c r="D3068">
        <v>5109</v>
      </c>
      <c r="E3068">
        <v>5109</v>
      </c>
      <c r="F3068" s="1">
        <v>40889</v>
      </c>
      <c r="G3068" s="1">
        <v>40891</v>
      </c>
      <c r="H3068">
        <v>12</v>
      </c>
      <c r="I3068">
        <v>2011</v>
      </c>
      <c r="J3068">
        <v>-19.5</v>
      </c>
      <c r="K3068">
        <v>104.99</v>
      </c>
      <c r="L3068" t="s">
        <v>1810</v>
      </c>
      <c r="M3068" t="s">
        <v>573</v>
      </c>
      <c r="N3068" s="1">
        <v>41975</v>
      </c>
      <c r="O3068">
        <v>-21.710999999999999</v>
      </c>
      <c r="P3068">
        <v>106.59399999999999</v>
      </c>
      <c r="Q3068" t="s">
        <v>3</v>
      </c>
      <c r="R3068" t="s">
        <v>615</v>
      </c>
      <c r="S3068" t="s">
        <v>616</v>
      </c>
      <c r="T3068" t="s">
        <v>13</v>
      </c>
      <c r="U3068" t="s">
        <v>12</v>
      </c>
      <c r="V3068">
        <v>1085.9674</v>
      </c>
      <c r="W3068">
        <v>0.85</v>
      </c>
      <c r="X3068">
        <v>1</v>
      </c>
      <c r="Y3068">
        <v>112</v>
      </c>
      <c r="Z3068">
        <v>37</v>
      </c>
      <c r="AA3068">
        <v>0</v>
      </c>
      <c r="AB3068">
        <v>0</v>
      </c>
      <c r="AC3068">
        <v>240</v>
      </c>
      <c r="AD3068">
        <v>1000</v>
      </c>
      <c r="AE3068">
        <v>2000</v>
      </c>
      <c r="AF3068">
        <v>0</v>
      </c>
      <c r="AG3068">
        <v>0</v>
      </c>
      <c r="AH3068">
        <v>0</v>
      </c>
      <c r="AI3068">
        <v>0</v>
      </c>
      <c r="AJ3068">
        <v>0</v>
      </c>
      <c r="AK3068">
        <v>0</v>
      </c>
      <c r="AL3068">
        <v>0</v>
      </c>
      <c r="AM3068">
        <v>0</v>
      </c>
      <c r="AN3068">
        <v>0</v>
      </c>
      <c r="AO3068">
        <v>0</v>
      </c>
      <c r="AP3068">
        <v>0</v>
      </c>
      <c r="AQ3068">
        <v>0</v>
      </c>
      <c r="AR3068">
        <v>0</v>
      </c>
      <c r="AS3068">
        <v>0</v>
      </c>
      <c r="AT3068">
        <v>0</v>
      </c>
      <c r="AU3068">
        <v>0</v>
      </c>
      <c r="AV3068">
        <v>0</v>
      </c>
      <c r="AW3068">
        <v>0</v>
      </c>
      <c r="AX3068">
        <v>1</v>
      </c>
    </row>
    <row r="3069" spans="1:50" x14ac:dyDescent="0.25">
      <c r="A3069" s="36">
        <v>5903706</v>
      </c>
      <c r="B3069" s="36">
        <v>85415</v>
      </c>
      <c r="C3069" t="s">
        <v>64</v>
      </c>
      <c r="D3069">
        <v>5481</v>
      </c>
      <c r="E3069">
        <v>5481</v>
      </c>
      <c r="F3069" s="1">
        <v>40803</v>
      </c>
      <c r="G3069" s="1">
        <v>40857</v>
      </c>
      <c r="H3069">
        <v>9</v>
      </c>
      <c r="I3069">
        <v>2011</v>
      </c>
      <c r="J3069">
        <v>-18</v>
      </c>
      <c r="K3069">
        <v>85.75</v>
      </c>
      <c r="L3069" t="s">
        <v>1810</v>
      </c>
      <c r="M3069" t="s">
        <v>573</v>
      </c>
      <c r="N3069" s="1">
        <v>41975</v>
      </c>
      <c r="O3069">
        <v>-18.873699999999999</v>
      </c>
      <c r="P3069">
        <v>68.9602</v>
      </c>
      <c r="Q3069" t="s">
        <v>3</v>
      </c>
      <c r="R3069" t="s">
        <v>615</v>
      </c>
      <c r="S3069" t="s">
        <v>616</v>
      </c>
      <c r="T3069" t="s">
        <v>13</v>
      </c>
      <c r="U3069" t="s">
        <v>12</v>
      </c>
      <c r="V3069">
        <v>1171.414</v>
      </c>
      <c r="W3069">
        <v>0.78</v>
      </c>
      <c r="X3069">
        <v>1</v>
      </c>
      <c r="Y3069">
        <v>118</v>
      </c>
      <c r="Z3069">
        <v>39</v>
      </c>
      <c r="AA3069">
        <v>0</v>
      </c>
      <c r="AB3069">
        <v>0</v>
      </c>
      <c r="AC3069">
        <v>240</v>
      </c>
      <c r="AD3069">
        <v>1000</v>
      </c>
      <c r="AE3069">
        <v>2000</v>
      </c>
      <c r="AF3069">
        <v>0</v>
      </c>
      <c r="AG3069">
        <v>0</v>
      </c>
      <c r="AH3069">
        <v>0</v>
      </c>
      <c r="AI3069">
        <v>0</v>
      </c>
      <c r="AJ3069">
        <v>0</v>
      </c>
      <c r="AK3069">
        <v>0</v>
      </c>
      <c r="AL3069">
        <v>0</v>
      </c>
      <c r="AM3069">
        <v>0</v>
      </c>
      <c r="AN3069">
        <v>0</v>
      </c>
      <c r="AO3069">
        <v>0</v>
      </c>
      <c r="AP3069">
        <v>0</v>
      </c>
      <c r="AQ3069">
        <v>0</v>
      </c>
      <c r="AR3069">
        <v>0</v>
      </c>
      <c r="AS3069">
        <v>0</v>
      </c>
      <c r="AT3069">
        <v>0</v>
      </c>
      <c r="AU3069">
        <v>0</v>
      </c>
      <c r="AV3069">
        <v>0</v>
      </c>
      <c r="AW3069">
        <v>0</v>
      </c>
      <c r="AX3069">
        <v>1</v>
      </c>
    </row>
    <row r="3070" spans="1:50" x14ac:dyDescent="0.25">
      <c r="A3070" s="36">
        <v>5903707</v>
      </c>
      <c r="B3070" s="36">
        <v>7001</v>
      </c>
      <c r="C3070" t="s">
        <v>65</v>
      </c>
      <c r="D3070">
        <v>5083</v>
      </c>
      <c r="E3070">
        <v>5083</v>
      </c>
      <c r="F3070" s="1">
        <v>40857</v>
      </c>
      <c r="G3070" s="1">
        <v>40863</v>
      </c>
      <c r="H3070">
        <v>11</v>
      </c>
      <c r="I3070">
        <v>2011</v>
      </c>
      <c r="J3070">
        <v>-9</v>
      </c>
      <c r="K3070">
        <v>96</v>
      </c>
      <c r="L3070" t="s">
        <v>1810</v>
      </c>
      <c r="M3070" t="s">
        <v>573</v>
      </c>
      <c r="N3070" s="1">
        <v>41964</v>
      </c>
      <c r="O3070">
        <v>-7.99</v>
      </c>
      <c r="P3070">
        <v>95.924999999999997</v>
      </c>
      <c r="Q3070" t="s">
        <v>3</v>
      </c>
      <c r="R3070" t="s">
        <v>615</v>
      </c>
      <c r="S3070" t="s">
        <v>616</v>
      </c>
      <c r="T3070" t="s">
        <v>13</v>
      </c>
      <c r="U3070" t="s">
        <v>12</v>
      </c>
      <c r="V3070">
        <v>1107.0205000000001</v>
      </c>
      <c r="W3070">
        <v>0.78</v>
      </c>
      <c r="X3070">
        <v>1</v>
      </c>
      <c r="Y3070">
        <v>115</v>
      </c>
      <c r="Z3070">
        <v>35</v>
      </c>
      <c r="AA3070">
        <v>0</v>
      </c>
      <c r="AB3070">
        <v>1</v>
      </c>
      <c r="AC3070">
        <v>240</v>
      </c>
      <c r="AD3070">
        <v>1000</v>
      </c>
      <c r="AE3070">
        <v>2000</v>
      </c>
      <c r="AF3070">
        <v>0</v>
      </c>
      <c r="AG3070">
        <v>0</v>
      </c>
      <c r="AH3070">
        <v>0</v>
      </c>
      <c r="AI3070">
        <v>0</v>
      </c>
      <c r="AJ3070">
        <v>0</v>
      </c>
      <c r="AK3070">
        <v>0</v>
      </c>
      <c r="AL3070">
        <v>0</v>
      </c>
      <c r="AM3070">
        <v>0</v>
      </c>
      <c r="AN3070">
        <v>0</v>
      </c>
      <c r="AO3070">
        <v>0</v>
      </c>
      <c r="AP3070">
        <v>0</v>
      </c>
      <c r="AQ3070">
        <v>0</v>
      </c>
      <c r="AR3070">
        <v>0</v>
      </c>
      <c r="AS3070">
        <v>0</v>
      </c>
      <c r="AT3070">
        <v>0</v>
      </c>
      <c r="AU3070">
        <v>0</v>
      </c>
      <c r="AV3070">
        <v>0</v>
      </c>
      <c r="AW3070">
        <v>0</v>
      </c>
      <c r="AX3070">
        <v>1</v>
      </c>
    </row>
    <row r="3071" spans="1:50" x14ac:dyDescent="0.25">
      <c r="A3071" s="36">
        <v>5903913</v>
      </c>
      <c r="B3071" s="36">
        <v>7002</v>
      </c>
      <c r="C3071" t="s">
        <v>65</v>
      </c>
      <c r="D3071">
        <v>5084</v>
      </c>
      <c r="E3071">
        <v>5084</v>
      </c>
      <c r="F3071" s="1">
        <v>40877</v>
      </c>
      <c r="G3071" s="1">
        <v>40877</v>
      </c>
      <c r="H3071">
        <v>11</v>
      </c>
      <c r="I3071">
        <v>2011</v>
      </c>
      <c r="J3071">
        <v>-11.25</v>
      </c>
      <c r="K3071">
        <v>104</v>
      </c>
      <c r="L3071" t="s">
        <v>1810</v>
      </c>
      <c r="M3071" t="s">
        <v>573</v>
      </c>
      <c r="N3071" s="1">
        <v>41964</v>
      </c>
      <c r="O3071">
        <v>-10.802</v>
      </c>
      <c r="P3071">
        <v>103.81100000000001</v>
      </c>
      <c r="Q3071" t="s">
        <v>3</v>
      </c>
      <c r="R3071" t="s">
        <v>615</v>
      </c>
      <c r="S3071" t="s">
        <v>616</v>
      </c>
      <c r="T3071" t="s">
        <v>13</v>
      </c>
      <c r="U3071" t="s">
        <v>12</v>
      </c>
      <c r="V3071">
        <v>1087.4034999999999</v>
      </c>
      <c r="W3071">
        <v>0.85</v>
      </c>
      <c r="X3071">
        <v>1</v>
      </c>
      <c r="Y3071">
        <v>113</v>
      </c>
      <c r="Z3071">
        <v>33</v>
      </c>
      <c r="AA3071">
        <v>0</v>
      </c>
      <c r="AB3071">
        <v>0</v>
      </c>
      <c r="AC3071">
        <v>240</v>
      </c>
      <c r="AD3071">
        <v>1000</v>
      </c>
      <c r="AE3071">
        <v>2000</v>
      </c>
      <c r="AF3071">
        <v>0</v>
      </c>
      <c r="AG3071">
        <v>0</v>
      </c>
      <c r="AH3071">
        <v>0</v>
      </c>
      <c r="AI3071">
        <v>0</v>
      </c>
      <c r="AJ3071">
        <v>0</v>
      </c>
      <c r="AK3071">
        <v>0</v>
      </c>
      <c r="AL3071">
        <v>0</v>
      </c>
      <c r="AM3071">
        <v>0</v>
      </c>
      <c r="AN3071">
        <v>0</v>
      </c>
      <c r="AO3071">
        <v>0</v>
      </c>
      <c r="AP3071">
        <v>0</v>
      </c>
      <c r="AQ3071">
        <v>0</v>
      </c>
      <c r="AR3071">
        <v>0</v>
      </c>
      <c r="AS3071">
        <v>0</v>
      </c>
      <c r="AT3071">
        <v>0</v>
      </c>
      <c r="AU3071">
        <v>0</v>
      </c>
      <c r="AV3071">
        <v>0</v>
      </c>
      <c r="AW3071">
        <v>0</v>
      </c>
      <c r="AX3071">
        <v>1</v>
      </c>
    </row>
    <row r="3072" spans="1:50" x14ac:dyDescent="0.25">
      <c r="A3072" s="36">
        <v>5903909</v>
      </c>
      <c r="B3072" s="36">
        <v>33155</v>
      </c>
      <c r="C3072" t="s">
        <v>64</v>
      </c>
      <c r="D3072">
        <v>3601</v>
      </c>
      <c r="E3072" t="s">
        <v>573</v>
      </c>
      <c r="F3072" s="1">
        <v>40864</v>
      </c>
      <c r="G3072" s="1">
        <v>40877</v>
      </c>
      <c r="H3072">
        <v>11</v>
      </c>
      <c r="I3072">
        <v>2011</v>
      </c>
      <c r="J3072">
        <v>-9.5</v>
      </c>
      <c r="K3072">
        <v>100</v>
      </c>
      <c r="L3072" t="s">
        <v>1810</v>
      </c>
      <c r="M3072" t="s">
        <v>573</v>
      </c>
      <c r="N3072" s="1">
        <v>41976</v>
      </c>
      <c r="O3072">
        <v>-18.799099999999999</v>
      </c>
      <c r="P3072">
        <v>98.697599999999994</v>
      </c>
      <c r="Q3072" t="s">
        <v>3</v>
      </c>
      <c r="R3072" t="s">
        <v>615</v>
      </c>
      <c r="S3072" t="s">
        <v>616</v>
      </c>
      <c r="T3072" t="s">
        <v>13</v>
      </c>
      <c r="U3072" t="s">
        <v>12</v>
      </c>
      <c r="V3072">
        <v>1111.2141999999999</v>
      </c>
      <c r="W3072">
        <v>0.78</v>
      </c>
      <c r="X3072">
        <v>1</v>
      </c>
      <c r="Y3072">
        <v>111</v>
      </c>
      <c r="Z3072">
        <v>34</v>
      </c>
      <c r="AA3072">
        <v>0</v>
      </c>
      <c r="AB3072">
        <v>0</v>
      </c>
      <c r="AC3072">
        <v>240</v>
      </c>
      <c r="AD3072">
        <v>1000</v>
      </c>
      <c r="AE3072">
        <v>2000</v>
      </c>
      <c r="AF3072">
        <v>0</v>
      </c>
      <c r="AG3072">
        <v>0</v>
      </c>
      <c r="AH3072">
        <v>0</v>
      </c>
      <c r="AI3072">
        <v>0</v>
      </c>
      <c r="AJ3072">
        <v>0</v>
      </c>
      <c r="AK3072">
        <v>0</v>
      </c>
      <c r="AL3072">
        <v>0</v>
      </c>
      <c r="AM3072">
        <v>0</v>
      </c>
      <c r="AN3072">
        <v>0</v>
      </c>
      <c r="AO3072">
        <v>0</v>
      </c>
      <c r="AP3072">
        <v>0</v>
      </c>
      <c r="AQ3072">
        <v>0</v>
      </c>
      <c r="AR3072">
        <v>0</v>
      </c>
      <c r="AS3072">
        <v>0</v>
      </c>
      <c r="AT3072">
        <v>0</v>
      </c>
      <c r="AU3072">
        <v>0</v>
      </c>
      <c r="AV3072">
        <v>0</v>
      </c>
      <c r="AW3072">
        <v>0</v>
      </c>
      <c r="AX3072">
        <v>1</v>
      </c>
    </row>
    <row r="3073" spans="1:50" x14ac:dyDescent="0.25">
      <c r="A3073" s="36">
        <v>5903911</v>
      </c>
      <c r="B3073" s="36">
        <v>7549</v>
      </c>
      <c r="C3073" t="s">
        <v>65</v>
      </c>
      <c r="D3073">
        <v>5754</v>
      </c>
      <c r="E3073">
        <v>5754</v>
      </c>
      <c r="F3073" s="1">
        <v>40869</v>
      </c>
      <c r="G3073" s="1">
        <v>40877</v>
      </c>
      <c r="H3073">
        <v>11</v>
      </c>
      <c r="I3073">
        <v>2011</v>
      </c>
      <c r="J3073">
        <v>-10</v>
      </c>
      <c r="K3073">
        <v>103.5</v>
      </c>
      <c r="L3073" t="s">
        <v>1810</v>
      </c>
      <c r="M3073" t="s">
        <v>573</v>
      </c>
      <c r="N3073" s="1">
        <v>41969</v>
      </c>
      <c r="O3073">
        <v>-9.0489999999999995</v>
      </c>
      <c r="P3073">
        <v>101.986</v>
      </c>
      <c r="Q3073" t="s">
        <v>3</v>
      </c>
      <c r="R3073" t="s">
        <v>615</v>
      </c>
      <c r="S3073" t="s">
        <v>616</v>
      </c>
      <c r="T3073" t="s">
        <v>13</v>
      </c>
      <c r="U3073" t="s">
        <v>12</v>
      </c>
      <c r="V3073">
        <v>1100.8823</v>
      </c>
      <c r="W3073">
        <v>0.78</v>
      </c>
      <c r="X3073">
        <v>1</v>
      </c>
      <c r="Y3073">
        <v>113</v>
      </c>
      <c r="Z3073">
        <v>34</v>
      </c>
      <c r="AA3073">
        <v>0</v>
      </c>
      <c r="AB3073">
        <v>0</v>
      </c>
      <c r="AC3073">
        <v>240</v>
      </c>
      <c r="AD3073">
        <v>1000</v>
      </c>
      <c r="AE3073">
        <v>2000</v>
      </c>
      <c r="AF3073">
        <v>0</v>
      </c>
      <c r="AG3073">
        <v>0</v>
      </c>
      <c r="AH3073">
        <v>0</v>
      </c>
      <c r="AI3073">
        <v>0</v>
      </c>
      <c r="AJ3073">
        <v>0</v>
      </c>
      <c r="AK3073">
        <v>0</v>
      </c>
      <c r="AL3073">
        <v>0</v>
      </c>
      <c r="AM3073">
        <v>0</v>
      </c>
      <c r="AN3073">
        <v>0</v>
      </c>
      <c r="AO3073">
        <v>0</v>
      </c>
      <c r="AP3073">
        <v>0</v>
      </c>
      <c r="AQ3073">
        <v>0</v>
      </c>
      <c r="AR3073">
        <v>0</v>
      </c>
      <c r="AS3073">
        <v>0</v>
      </c>
      <c r="AT3073">
        <v>0</v>
      </c>
      <c r="AU3073">
        <v>0</v>
      </c>
      <c r="AV3073">
        <v>0</v>
      </c>
      <c r="AW3073">
        <v>0</v>
      </c>
      <c r="AX3073">
        <v>1</v>
      </c>
    </row>
    <row r="3074" spans="1:50" x14ac:dyDescent="0.25">
      <c r="A3074" s="36">
        <v>5903915</v>
      </c>
      <c r="B3074" s="36">
        <v>7579</v>
      </c>
      <c r="C3074" t="s">
        <v>65</v>
      </c>
      <c r="D3074">
        <v>5525</v>
      </c>
      <c r="E3074">
        <v>5525</v>
      </c>
      <c r="F3074" s="1">
        <v>40880</v>
      </c>
      <c r="G3074" s="1">
        <v>40891</v>
      </c>
      <c r="H3074">
        <v>12</v>
      </c>
      <c r="I3074">
        <v>2011</v>
      </c>
      <c r="J3074">
        <v>-14.25</v>
      </c>
      <c r="K3074">
        <v>104.25</v>
      </c>
      <c r="L3074" t="s">
        <v>1810</v>
      </c>
      <c r="M3074" t="s">
        <v>573</v>
      </c>
      <c r="N3074" s="1">
        <v>41967</v>
      </c>
      <c r="O3074">
        <v>-13.287000000000001</v>
      </c>
      <c r="P3074">
        <v>109.669</v>
      </c>
      <c r="Q3074" t="s">
        <v>3</v>
      </c>
      <c r="R3074" t="s">
        <v>615</v>
      </c>
      <c r="S3074" t="s">
        <v>616</v>
      </c>
      <c r="T3074" t="s">
        <v>13</v>
      </c>
      <c r="U3074" t="s">
        <v>12</v>
      </c>
      <c r="V3074">
        <v>1086.7047</v>
      </c>
      <c r="W3074">
        <v>0.85</v>
      </c>
      <c r="X3074">
        <v>1</v>
      </c>
      <c r="Y3074">
        <v>106</v>
      </c>
      <c r="Z3074">
        <v>33</v>
      </c>
      <c r="AA3074">
        <v>0</v>
      </c>
      <c r="AB3074">
        <v>0</v>
      </c>
      <c r="AC3074">
        <v>240</v>
      </c>
      <c r="AD3074">
        <v>1000</v>
      </c>
      <c r="AE3074">
        <v>2000</v>
      </c>
      <c r="AF3074">
        <v>0</v>
      </c>
      <c r="AG3074">
        <v>0</v>
      </c>
      <c r="AH3074">
        <v>0</v>
      </c>
      <c r="AI3074">
        <v>0</v>
      </c>
      <c r="AJ3074">
        <v>0</v>
      </c>
      <c r="AK3074">
        <v>0</v>
      </c>
      <c r="AL3074">
        <v>0</v>
      </c>
      <c r="AM3074">
        <v>0</v>
      </c>
      <c r="AN3074">
        <v>0</v>
      </c>
      <c r="AO3074">
        <v>0</v>
      </c>
      <c r="AP3074">
        <v>0</v>
      </c>
      <c r="AQ3074">
        <v>0</v>
      </c>
      <c r="AR3074">
        <v>0</v>
      </c>
      <c r="AS3074">
        <v>0</v>
      </c>
      <c r="AT3074">
        <v>0</v>
      </c>
      <c r="AU3074">
        <v>0</v>
      </c>
      <c r="AV3074">
        <v>0</v>
      </c>
      <c r="AW3074">
        <v>0</v>
      </c>
      <c r="AX3074">
        <v>1</v>
      </c>
    </row>
    <row r="3075" spans="1:50" x14ac:dyDescent="0.25">
      <c r="A3075" s="36">
        <v>5903912</v>
      </c>
      <c r="B3075" s="36">
        <v>7052</v>
      </c>
      <c r="C3075" t="s">
        <v>65</v>
      </c>
      <c r="D3075">
        <v>5364</v>
      </c>
      <c r="E3075">
        <v>5364</v>
      </c>
      <c r="F3075" s="1">
        <v>40876</v>
      </c>
      <c r="G3075" s="1">
        <v>40877</v>
      </c>
      <c r="H3075">
        <v>11</v>
      </c>
      <c r="I3075">
        <v>2011</v>
      </c>
      <c r="J3075">
        <v>-10</v>
      </c>
      <c r="K3075">
        <v>106</v>
      </c>
      <c r="L3075" t="s">
        <v>1810</v>
      </c>
      <c r="M3075" t="s">
        <v>573</v>
      </c>
      <c r="N3075" s="1">
        <v>41975</v>
      </c>
      <c r="O3075">
        <v>-5.3449999999999998</v>
      </c>
      <c r="P3075">
        <v>99.781999999999996</v>
      </c>
      <c r="Q3075" t="s">
        <v>3</v>
      </c>
      <c r="R3075" t="s">
        <v>615</v>
      </c>
      <c r="S3075" t="s">
        <v>616</v>
      </c>
      <c r="T3075" t="s">
        <v>13</v>
      </c>
      <c r="U3075" t="s">
        <v>12</v>
      </c>
      <c r="V3075">
        <v>1098.6319000000001</v>
      </c>
      <c r="W3075">
        <v>0.85</v>
      </c>
      <c r="X3075">
        <v>1</v>
      </c>
      <c r="Y3075">
        <v>113</v>
      </c>
      <c r="Z3075">
        <v>33</v>
      </c>
      <c r="AA3075">
        <v>0</v>
      </c>
      <c r="AB3075">
        <v>0</v>
      </c>
      <c r="AC3075">
        <v>240</v>
      </c>
      <c r="AD3075">
        <v>1000</v>
      </c>
      <c r="AE3075">
        <v>2000</v>
      </c>
      <c r="AF3075">
        <v>0</v>
      </c>
      <c r="AG3075">
        <v>0</v>
      </c>
      <c r="AH3075">
        <v>0</v>
      </c>
      <c r="AI3075">
        <v>0</v>
      </c>
      <c r="AJ3075">
        <v>0</v>
      </c>
      <c r="AK3075">
        <v>0</v>
      </c>
      <c r="AL3075">
        <v>0</v>
      </c>
      <c r="AM3075">
        <v>0</v>
      </c>
      <c r="AN3075">
        <v>0</v>
      </c>
      <c r="AO3075">
        <v>0</v>
      </c>
      <c r="AP3075">
        <v>0</v>
      </c>
      <c r="AQ3075">
        <v>0</v>
      </c>
      <c r="AR3075">
        <v>0</v>
      </c>
      <c r="AS3075">
        <v>0</v>
      </c>
      <c r="AT3075">
        <v>0</v>
      </c>
      <c r="AU3075">
        <v>0</v>
      </c>
      <c r="AV3075">
        <v>0</v>
      </c>
      <c r="AW3075">
        <v>0</v>
      </c>
      <c r="AX3075">
        <v>1</v>
      </c>
    </row>
    <row r="3076" spans="1:50" x14ac:dyDescent="0.25">
      <c r="A3076" s="36">
        <v>5903696</v>
      </c>
      <c r="B3076" s="36">
        <v>7003</v>
      </c>
      <c r="C3076" t="s">
        <v>65</v>
      </c>
      <c r="D3076">
        <v>5092</v>
      </c>
      <c r="E3076">
        <v>5092</v>
      </c>
      <c r="F3076" s="1">
        <v>40829</v>
      </c>
      <c r="G3076" s="1">
        <v>40833</v>
      </c>
      <c r="H3076">
        <v>10</v>
      </c>
      <c r="I3076">
        <v>2011</v>
      </c>
      <c r="J3076">
        <v>-10</v>
      </c>
      <c r="K3076">
        <v>91.5</v>
      </c>
      <c r="L3076" t="s">
        <v>1810</v>
      </c>
      <c r="M3076" t="s">
        <v>1816</v>
      </c>
      <c r="N3076" s="1">
        <v>41966</v>
      </c>
      <c r="O3076">
        <v>-8.8879999999999999</v>
      </c>
      <c r="P3076">
        <v>86.037999999999997</v>
      </c>
      <c r="Q3076" t="s">
        <v>3</v>
      </c>
      <c r="R3076" t="s">
        <v>615</v>
      </c>
      <c r="S3076" t="s">
        <v>616</v>
      </c>
      <c r="T3076" t="s">
        <v>13</v>
      </c>
      <c r="U3076" t="s">
        <v>12</v>
      </c>
      <c r="V3076">
        <v>1136.4011</v>
      </c>
      <c r="W3076">
        <v>0.78</v>
      </c>
      <c r="X3076">
        <v>1</v>
      </c>
      <c r="Y3076">
        <v>117</v>
      </c>
      <c r="Z3076">
        <v>33</v>
      </c>
      <c r="AA3076">
        <v>0</v>
      </c>
      <c r="AB3076">
        <v>0</v>
      </c>
      <c r="AC3076">
        <v>240</v>
      </c>
      <c r="AD3076">
        <v>1000</v>
      </c>
      <c r="AE3076">
        <v>2000</v>
      </c>
      <c r="AF3076">
        <v>0</v>
      </c>
      <c r="AG3076">
        <v>0</v>
      </c>
      <c r="AH3076">
        <v>0</v>
      </c>
      <c r="AI3076">
        <v>0</v>
      </c>
      <c r="AJ3076">
        <v>0</v>
      </c>
      <c r="AK3076">
        <v>0</v>
      </c>
      <c r="AL3076">
        <v>0</v>
      </c>
      <c r="AM3076">
        <v>0</v>
      </c>
      <c r="AN3076">
        <v>0</v>
      </c>
      <c r="AO3076">
        <v>0</v>
      </c>
      <c r="AP3076">
        <v>0</v>
      </c>
      <c r="AQ3076">
        <v>0</v>
      </c>
      <c r="AR3076">
        <v>0</v>
      </c>
      <c r="AS3076">
        <v>0</v>
      </c>
      <c r="AT3076">
        <v>0</v>
      </c>
      <c r="AU3076">
        <v>0</v>
      </c>
      <c r="AV3076">
        <v>0</v>
      </c>
      <c r="AW3076">
        <v>0</v>
      </c>
      <c r="AX3076">
        <v>1</v>
      </c>
    </row>
    <row r="3077" spans="1:50" x14ac:dyDescent="0.25">
      <c r="A3077" s="36">
        <v>1901324</v>
      </c>
      <c r="B3077" s="36">
        <v>85401</v>
      </c>
      <c r="C3077" t="s">
        <v>64</v>
      </c>
      <c r="D3077">
        <v>5466</v>
      </c>
      <c r="E3077">
        <v>5466</v>
      </c>
      <c r="F3077" s="1">
        <v>40724</v>
      </c>
      <c r="G3077" s="1">
        <v>40728</v>
      </c>
      <c r="H3077">
        <v>6</v>
      </c>
      <c r="I3077">
        <v>2011</v>
      </c>
      <c r="J3077">
        <v>-27.5</v>
      </c>
      <c r="K3077">
        <v>76.25</v>
      </c>
      <c r="L3077" t="s">
        <v>1810</v>
      </c>
      <c r="M3077" t="s">
        <v>1815</v>
      </c>
      <c r="N3077" s="1">
        <v>41975</v>
      </c>
      <c r="O3077">
        <v>-20.8552</v>
      </c>
      <c r="P3077">
        <v>52.955399999999997</v>
      </c>
      <c r="Q3077" t="s">
        <v>3</v>
      </c>
      <c r="R3077" t="s">
        <v>615</v>
      </c>
      <c r="S3077" t="s">
        <v>616</v>
      </c>
      <c r="T3077" t="s">
        <v>13</v>
      </c>
      <c r="U3077" t="s">
        <v>12</v>
      </c>
      <c r="V3077">
        <v>1251.0685000000001</v>
      </c>
      <c r="W3077">
        <v>0.78</v>
      </c>
      <c r="X3077">
        <v>1</v>
      </c>
      <c r="Y3077">
        <v>119</v>
      </c>
      <c r="Z3077">
        <v>34</v>
      </c>
      <c r="AA3077">
        <v>0</v>
      </c>
      <c r="AB3077">
        <v>0</v>
      </c>
      <c r="AC3077">
        <v>240</v>
      </c>
      <c r="AD3077">
        <v>1000</v>
      </c>
      <c r="AE3077">
        <v>2000</v>
      </c>
      <c r="AF3077">
        <v>0</v>
      </c>
      <c r="AG3077">
        <v>0</v>
      </c>
      <c r="AH3077">
        <v>0</v>
      </c>
      <c r="AI3077">
        <v>0</v>
      </c>
      <c r="AJ3077">
        <v>0</v>
      </c>
      <c r="AK3077">
        <v>0</v>
      </c>
      <c r="AL3077">
        <v>0</v>
      </c>
      <c r="AM3077">
        <v>0</v>
      </c>
      <c r="AN3077">
        <v>0</v>
      </c>
      <c r="AO3077">
        <v>0</v>
      </c>
      <c r="AP3077">
        <v>0</v>
      </c>
      <c r="AQ3077">
        <v>0</v>
      </c>
      <c r="AR3077">
        <v>0</v>
      </c>
      <c r="AS3077">
        <v>0</v>
      </c>
      <c r="AT3077">
        <v>0</v>
      </c>
      <c r="AU3077">
        <v>0</v>
      </c>
      <c r="AV3077">
        <v>0</v>
      </c>
      <c r="AW3077">
        <v>0</v>
      </c>
      <c r="AX3077">
        <v>1</v>
      </c>
    </row>
    <row r="3078" spans="1:50" x14ac:dyDescent="0.25">
      <c r="A3078" s="36">
        <v>1901149</v>
      </c>
      <c r="B3078" s="36">
        <v>6997</v>
      </c>
      <c r="C3078" t="s">
        <v>65</v>
      </c>
      <c r="D3078">
        <v>5048</v>
      </c>
      <c r="E3078">
        <v>5048</v>
      </c>
      <c r="F3078" s="1">
        <v>40532</v>
      </c>
      <c r="G3078" s="1">
        <v>40547</v>
      </c>
      <c r="H3078">
        <v>12</v>
      </c>
      <c r="I3078">
        <v>2010</v>
      </c>
      <c r="J3078">
        <v>-33.5</v>
      </c>
      <c r="K3078">
        <v>34</v>
      </c>
      <c r="L3078" t="s">
        <v>1810</v>
      </c>
      <c r="M3078" t="s">
        <v>1812</v>
      </c>
      <c r="N3078" s="1">
        <v>41969</v>
      </c>
      <c r="O3078">
        <v>-50.92</v>
      </c>
      <c r="P3078">
        <v>127.9</v>
      </c>
      <c r="Q3078" t="s">
        <v>3</v>
      </c>
      <c r="R3078" t="s">
        <v>615</v>
      </c>
      <c r="S3078" t="s">
        <v>616</v>
      </c>
      <c r="T3078" t="s">
        <v>13</v>
      </c>
      <c r="U3078" t="s">
        <v>12</v>
      </c>
      <c r="V3078">
        <v>1437.4648999999999</v>
      </c>
      <c r="W3078">
        <v>0.78</v>
      </c>
      <c r="X3078">
        <v>1</v>
      </c>
      <c r="Y3078">
        <v>148</v>
      </c>
      <c r="Z3078">
        <v>27</v>
      </c>
      <c r="AA3078">
        <v>0</v>
      </c>
      <c r="AB3078">
        <v>0</v>
      </c>
      <c r="AC3078">
        <v>240</v>
      </c>
      <c r="AD3078">
        <v>1000</v>
      </c>
      <c r="AE3078">
        <v>2000</v>
      </c>
      <c r="AF3078">
        <v>0</v>
      </c>
      <c r="AG3078">
        <v>0</v>
      </c>
      <c r="AH3078">
        <v>0</v>
      </c>
      <c r="AI3078">
        <v>0</v>
      </c>
      <c r="AJ3078">
        <v>0</v>
      </c>
      <c r="AK3078">
        <v>0</v>
      </c>
      <c r="AL3078">
        <v>0</v>
      </c>
      <c r="AM3078">
        <v>0</v>
      </c>
      <c r="AN3078">
        <v>0</v>
      </c>
      <c r="AO3078">
        <v>0</v>
      </c>
      <c r="AP3078">
        <v>0</v>
      </c>
      <c r="AQ3078">
        <v>0</v>
      </c>
      <c r="AR3078">
        <v>0</v>
      </c>
      <c r="AS3078">
        <v>0</v>
      </c>
      <c r="AT3078">
        <v>0</v>
      </c>
      <c r="AU3078">
        <v>0</v>
      </c>
      <c r="AV3078">
        <v>0</v>
      </c>
      <c r="AW3078">
        <v>0</v>
      </c>
      <c r="AX3078">
        <v>1</v>
      </c>
    </row>
    <row r="3079" spans="1:50" x14ac:dyDescent="0.25">
      <c r="A3079" s="36">
        <v>5903694</v>
      </c>
      <c r="B3079" s="36">
        <v>85414</v>
      </c>
      <c r="C3079" t="s">
        <v>64</v>
      </c>
      <c r="D3079">
        <v>5480</v>
      </c>
      <c r="E3079">
        <v>5480</v>
      </c>
      <c r="F3079" s="1">
        <v>40805</v>
      </c>
      <c r="G3079" s="1">
        <v>40813</v>
      </c>
      <c r="H3079">
        <v>9</v>
      </c>
      <c r="I3079">
        <v>2011</v>
      </c>
      <c r="J3079">
        <v>-16</v>
      </c>
      <c r="K3079">
        <v>83.5</v>
      </c>
      <c r="L3079" t="s">
        <v>1810</v>
      </c>
      <c r="M3079" t="s">
        <v>573</v>
      </c>
      <c r="N3079" s="1">
        <v>41976</v>
      </c>
      <c r="O3079">
        <v>-19.503</v>
      </c>
      <c r="P3079">
        <v>75.436899999999994</v>
      </c>
      <c r="Q3079" t="s">
        <v>3</v>
      </c>
      <c r="R3079" t="s">
        <v>615</v>
      </c>
      <c r="S3079" t="s">
        <v>616</v>
      </c>
      <c r="T3079" t="s">
        <v>13</v>
      </c>
      <c r="U3079" t="s">
        <v>12</v>
      </c>
      <c r="V3079">
        <v>1171.1387999999999</v>
      </c>
      <c r="W3079">
        <v>0.78</v>
      </c>
      <c r="X3079">
        <v>1</v>
      </c>
      <c r="Y3079">
        <v>111</v>
      </c>
      <c r="Z3079">
        <v>35</v>
      </c>
      <c r="AA3079">
        <v>0</v>
      </c>
      <c r="AB3079">
        <v>0</v>
      </c>
      <c r="AC3079">
        <v>240</v>
      </c>
      <c r="AD3079">
        <v>1000</v>
      </c>
      <c r="AE3079">
        <v>2000</v>
      </c>
      <c r="AF3079">
        <v>0</v>
      </c>
      <c r="AG3079">
        <v>0</v>
      </c>
      <c r="AH3079">
        <v>0</v>
      </c>
      <c r="AI3079">
        <v>0</v>
      </c>
      <c r="AJ3079">
        <v>0</v>
      </c>
      <c r="AK3079">
        <v>0</v>
      </c>
      <c r="AL3079">
        <v>0</v>
      </c>
      <c r="AM3079">
        <v>0</v>
      </c>
      <c r="AN3079">
        <v>0</v>
      </c>
      <c r="AO3079">
        <v>0</v>
      </c>
      <c r="AP3079">
        <v>0</v>
      </c>
      <c r="AQ3079">
        <v>0</v>
      </c>
      <c r="AR3079">
        <v>0</v>
      </c>
      <c r="AS3079">
        <v>0</v>
      </c>
      <c r="AT3079">
        <v>0</v>
      </c>
      <c r="AU3079">
        <v>0</v>
      </c>
      <c r="AV3079">
        <v>0</v>
      </c>
      <c r="AW3079">
        <v>0</v>
      </c>
      <c r="AX3079">
        <v>1</v>
      </c>
    </row>
    <row r="3080" spans="1:50" x14ac:dyDescent="0.25">
      <c r="A3080" s="36">
        <v>5903689</v>
      </c>
      <c r="B3080" s="36">
        <v>33382</v>
      </c>
      <c r="C3080" t="s">
        <v>64</v>
      </c>
      <c r="D3080">
        <v>3813</v>
      </c>
      <c r="E3080">
        <v>3813</v>
      </c>
      <c r="F3080" s="1">
        <v>40793</v>
      </c>
      <c r="G3080" s="1">
        <v>40793</v>
      </c>
      <c r="H3080">
        <v>9</v>
      </c>
      <c r="I3080">
        <v>2011</v>
      </c>
      <c r="J3080">
        <v>-30</v>
      </c>
      <c r="K3080">
        <v>106.5</v>
      </c>
      <c r="L3080" t="s">
        <v>1810</v>
      </c>
      <c r="M3080" t="s">
        <v>573</v>
      </c>
      <c r="N3080" s="1">
        <v>41974</v>
      </c>
      <c r="O3080">
        <v>-26.610099999999999</v>
      </c>
      <c r="P3080">
        <v>90.825400000000002</v>
      </c>
      <c r="Q3080" t="s">
        <v>3</v>
      </c>
      <c r="R3080" t="s">
        <v>615</v>
      </c>
      <c r="S3080" t="s">
        <v>616</v>
      </c>
      <c r="T3080" t="s">
        <v>13</v>
      </c>
      <c r="U3080" t="s">
        <v>12</v>
      </c>
      <c r="V3080">
        <v>1181.0587</v>
      </c>
      <c r="W3080">
        <v>0.78</v>
      </c>
      <c r="X3080">
        <v>1</v>
      </c>
      <c r="Y3080">
        <v>119</v>
      </c>
      <c r="Z3080">
        <v>27</v>
      </c>
      <c r="AA3080">
        <v>0</v>
      </c>
      <c r="AB3080">
        <v>0</v>
      </c>
      <c r="AC3080">
        <v>240</v>
      </c>
      <c r="AD3080">
        <v>1000</v>
      </c>
      <c r="AE3080">
        <v>2000</v>
      </c>
      <c r="AF3080">
        <v>0</v>
      </c>
      <c r="AG3080">
        <v>0</v>
      </c>
      <c r="AH3080">
        <v>0</v>
      </c>
      <c r="AI3080">
        <v>0</v>
      </c>
      <c r="AJ3080">
        <v>0</v>
      </c>
      <c r="AK3080">
        <v>0</v>
      </c>
      <c r="AL3080">
        <v>0</v>
      </c>
      <c r="AM3080">
        <v>0</v>
      </c>
      <c r="AN3080">
        <v>0</v>
      </c>
      <c r="AO3080">
        <v>0</v>
      </c>
      <c r="AP3080">
        <v>0</v>
      </c>
      <c r="AQ3080">
        <v>0</v>
      </c>
      <c r="AR3080">
        <v>0</v>
      </c>
      <c r="AS3080">
        <v>0</v>
      </c>
      <c r="AT3080">
        <v>0</v>
      </c>
      <c r="AU3080">
        <v>0</v>
      </c>
      <c r="AV3080">
        <v>0</v>
      </c>
      <c r="AW3080">
        <v>0</v>
      </c>
      <c r="AX3080">
        <v>1</v>
      </c>
    </row>
    <row r="3081" spans="1:50" x14ac:dyDescent="0.25">
      <c r="A3081" s="36">
        <v>5903690</v>
      </c>
      <c r="B3081" s="36">
        <v>33381</v>
      </c>
      <c r="C3081" t="s">
        <v>64</v>
      </c>
      <c r="D3081">
        <v>3812</v>
      </c>
      <c r="E3081">
        <v>3812</v>
      </c>
      <c r="F3081" s="1">
        <v>40795</v>
      </c>
      <c r="G3081" s="1">
        <v>40798</v>
      </c>
      <c r="H3081">
        <v>9</v>
      </c>
      <c r="I3081">
        <v>2011</v>
      </c>
      <c r="J3081">
        <v>-27.5</v>
      </c>
      <c r="K3081">
        <v>102.75</v>
      </c>
      <c r="L3081" t="s">
        <v>1810</v>
      </c>
      <c r="M3081" t="s">
        <v>573</v>
      </c>
      <c r="N3081" s="1">
        <v>41976</v>
      </c>
      <c r="O3081">
        <v>-24.516100000000002</v>
      </c>
      <c r="P3081">
        <v>100.4216</v>
      </c>
      <c r="Q3081" t="s">
        <v>3</v>
      </c>
      <c r="R3081" t="s">
        <v>615</v>
      </c>
      <c r="S3081" t="s">
        <v>616</v>
      </c>
      <c r="T3081" t="s">
        <v>13</v>
      </c>
      <c r="U3081" t="s">
        <v>12</v>
      </c>
      <c r="V3081">
        <v>1181.0345</v>
      </c>
      <c r="W3081">
        <v>0.78</v>
      </c>
      <c r="X3081">
        <v>1</v>
      </c>
      <c r="Y3081">
        <v>118</v>
      </c>
      <c r="Z3081">
        <v>27</v>
      </c>
      <c r="AA3081">
        <v>0</v>
      </c>
      <c r="AB3081">
        <v>0</v>
      </c>
      <c r="AC3081">
        <v>240</v>
      </c>
      <c r="AD3081">
        <v>1000</v>
      </c>
      <c r="AE3081">
        <v>2000</v>
      </c>
      <c r="AF3081">
        <v>0</v>
      </c>
      <c r="AG3081">
        <v>0</v>
      </c>
      <c r="AH3081">
        <v>0</v>
      </c>
      <c r="AI3081">
        <v>0</v>
      </c>
      <c r="AJ3081">
        <v>0</v>
      </c>
      <c r="AK3081">
        <v>0</v>
      </c>
      <c r="AL3081">
        <v>0</v>
      </c>
      <c r="AM3081">
        <v>0</v>
      </c>
      <c r="AN3081">
        <v>0</v>
      </c>
      <c r="AO3081">
        <v>0</v>
      </c>
      <c r="AP3081">
        <v>0</v>
      </c>
      <c r="AQ3081">
        <v>0</v>
      </c>
      <c r="AR3081">
        <v>0</v>
      </c>
      <c r="AS3081">
        <v>0</v>
      </c>
      <c r="AT3081">
        <v>0</v>
      </c>
      <c r="AU3081">
        <v>0</v>
      </c>
      <c r="AV3081">
        <v>0</v>
      </c>
      <c r="AW3081">
        <v>0</v>
      </c>
      <c r="AX3081">
        <v>1</v>
      </c>
    </row>
    <row r="3082" spans="1:50" x14ac:dyDescent="0.25">
      <c r="A3082" s="36">
        <v>5903692</v>
      </c>
      <c r="B3082" s="36">
        <v>33379</v>
      </c>
      <c r="C3082" t="s">
        <v>64</v>
      </c>
      <c r="D3082">
        <v>3810</v>
      </c>
      <c r="E3082">
        <v>3810</v>
      </c>
      <c r="F3082" s="1">
        <v>40799</v>
      </c>
      <c r="G3082" s="1">
        <v>40800</v>
      </c>
      <c r="H3082">
        <v>9</v>
      </c>
      <c r="I3082">
        <v>2011</v>
      </c>
      <c r="J3082">
        <v>-23</v>
      </c>
      <c r="K3082">
        <v>95</v>
      </c>
      <c r="L3082" t="s">
        <v>1810</v>
      </c>
      <c r="M3082" t="s">
        <v>573</v>
      </c>
      <c r="N3082" s="1">
        <v>41970</v>
      </c>
      <c r="O3082">
        <v>-23.632200000000001</v>
      </c>
      <c r="P3082">
        <v>90.918899999999994</v>
      </c>
      <c r="Q3082" t="s">
        <v>3</v>
      </c>
      <c r="R3082" t="s">
        <v>615</v>
      </c>
      <c r="S3082" t="s">
        <v>616</v>
      </c>
      <c r="T3082" t="s">
        <v>13</v>
      </c>
      <c r="U3082" t="s">
        <v>12</v>
      </c>
      <c r="V3082">
        <v>1170.992</v>
      </c>
      <c r="W3082">
        <v>0.78</v>
      </c>
      <c r="X3082">
        <v>1</v>
      </c>
      <c r="Y3082">
        <v>118</v>
      </c>
      <c r="Z3082">
        <v>26</v>
      </c>
      <c r="AA3082">
        <v>0</v>
      </c>
      <c r="AB3082">
        <v>0</v>
      </c>
      <c r="AC3082">
        <v>240</v>
      </c>
      <c r="AD3082">
        <v>1000</v>
      </c>
      <c r="AE3082">
        <v>2000</v>
      </c>
      <c r="AF3082">
        <v>0</v>
      </c>
      <c r="AG3082">
        <v>0</v>
      </c>
      <c r="AH3082">
        <v>0</v>
      </c>
      <c r="AI3082">
        <v>0</v>
      </c>
      <c r="AJ3082">
        <v>0</v>
      </c>
      <c r="AK3082">
        <v>0</v>
      </c>
      <c r="AL3082">
        <v>0</v>
      </c>
      <c r="AM3082">
        <v>0</v>
      </c>
      <c r="AN3082">
        <v>0</v>
      </c>
      <c r="AO3082">
        <v>0</v>
      </c>
      <c r="AP3082">
        <v>0</v>
      </c>
      <c r="AQ3082">
        <v>0</v>
      </c>
      <c r="AR3082">
        <v>0</v>
      </c>
      <c r="AS3082">
        <v>0</v>
      </c>
      <c r="AT3082">
        <v>0</v>
      </c>
      <c r="AU3082">
        <v>0</v>
      </c>
      <c r="AV3082">
        <v>0</v>
      </c>
      <c r="AW3082">
        <v>0</v>
      </c>
      <c r="AX3082">
        <v>1</v>
      </c>
    </row>
    <row r="3083" spans="1:50" x14ac:dyDescent="0.25">
      <c r="A3083" s="36">
        <v>5903695</v>
      </c>
      <c r="B3083" s="36">
        <v>7581</v>
      </c>
      <c r="C3083" t="s">
        <v>65</v>
      </c>
      <c r="D3083">
        <v>5521</v>
      </c>
      <c r="E3083">
        <v>5521</v>
      </c>
      <c r="F3083" s="1">
        <v>40806</v>
      </c>
      <c r="G3083" s="1">
        <v>40813</v>
      </c>
      <c r="H3083">
        <v>9</v>
      </c>
      <c r="I3083">
        <v>2011</v>
      </c>
      <c r="J3083">
        <v>-13.5</v>
      </c>
      <c r="K3083">
        <v>81</v>
      </c>
      <c r="L3083" t="s">
        <v>1810</v>
      </c>
      <c r="M3083" t="s">
        <v>573</v>
      </c>
      <c r="N3083" s="1">
        <v>41972</v>
      </c>
      <c r="O3083">
        <v>-15.608000000000001</v>
      </c>
      <c r="P3083">
        <v>90.954999999999998</v>
      </c>
      <c r="Q3083" t="s">
        <v>3</v>
      </c>
      <c r="R3083" t="s">
        <v>615</v>
      </c>
      <c r="S3083" t="s">
        <v>616</v>
      </c>
      <c r="T3083" t="s">
        <v>13</v>
      </c>
      <c r="U3083" t="s">
        <v>12</v>
      </c>
      <c r="V3083">
        <v>1165.5905</v>
      </c>
      <c r="W3083">
        <v>0.78</v>
      </c>
      <c r="X3083">
        <v>1</v>
      </c>
      <c r="Y3083">
        <v>120</v>
      </c>
      <c r="Z3083">
        <v>35</v>
      </c>
      <c r="AA3083">
        <v>0</v>
      </c>
      <c r="AB3083">
        <v>0</v>
      </c>
      <c r="AC3083">
        <v>240</v>
      </c>
      <c r="AD3083">
        <v>1000</v>
      </c>
      <c r="AE3083">
        <v>2000</v>
      </c>
      <c r="AF3083">
        <v>0</v>
      </c>
      <c r="AG3083">
        <v>0</v>
      </c>
      <c r="AH3083">
        <v>0</v>
      </c>
      <c r="AI3083">
        <v>0</v>
      </c>
      <c r="AJ3083">
        <v>0</v>
      </c>
      <c r="AK3083">
        <v>0</v>
      </c>
      <c r="AL3083">
        <v>0</v>
      </c>
      <c r="AM3083">
        <v>0</v>
      </c>
      <c r="AN3083">
        <v>0</v>
      </c>
      <c r="AO3083">
        <v>0</v>
      </c>
      <c r="AP3083">
        <v>0</v>
      </c>
      <c r="AQ3083">
        <v>0</v>
      </c>
      <c r="AR3083">
        <v>0</v>
      </c>
      <c r="AS3083">
        <v>0</v>
      </c>
      <c r="AT3083">
        <v>0</v>
      </c>
      <c r="AU3083">
        <v>0</v>
      </c>
      <c r="AV3083">
        <v>0</v>
      </c>
      <c r="AW3083">
        <v>0</v>
      </c>
      <c r="AX3083">
        <v>1</v>
      </c>
    </row>
    <row r="3084" spans="1:50" x14ac:dyDescent="0.25">
      <c r="A3084" s="36">
        <v>4901116</v>
      </c>
      <c r="B3084" s="36">
        <v>93321</v>
      </c>
      <c r="C3084" t="s">
        <v>64</v>
      </c>
      <c r="D3084">
        <v>254</v>
      </c>
      <c r="E3084">
        <v>4507</v>
      </c>
      <c r="F3084" s="1">
        <v>40090</v>
      </c>
      <c r="G3084" s="1">
        <v>40091</v>
      </c>
      <c r="H3084">
        <v>10</v>
      </c>
      <c r="I3084">
        <v>2009</v>
      </c>
      <c r="J3084">
        <v>56.000999999999998</v>
      </c>
      <c r="K3084">
        <v>174.96799999999999</v>
      </c>
      <c r="L3084" t="s">
        <v>1817</v>
      </c>
      <c r="M3084" t="s">
        <v>1818</v>
      </c>
      <c r="N3084" s="1">
        <v>41972</v>
      </c>
      <c r="O3084">
        <v>49.953299999999999</v>
      </c>
      <c r="P3084">
        <v>166.904</v>
      </c>
      <c r="Q3084" t="s">
        <v>3</v>
      </c>
      <c r="R3084" t="s">
        <v>664</v>
      </c>
      <c r="S3084" t="s">
        <v>665</v>
      </c>
      <c r="T3084" t="s">
        <v>23</v>
      </c>
      <c r="U3084" t="s">
        <v>22</v>
      </c>
      <c r="V3084">
        <v>1881.1313</v>
      </c>
      <c r="W3084">
        <v>0.57999999999999996</v>
      </c>
      <c r="X3084">
        <v>1</v>
      </c>
      <c r="Y3084">
        <v>179</v>
      </c>
      <c r="Z3084">
        <v>0</v>
      </c>
      <c r="AA3084">
        <v>0</v>
      </c>
      <c r="AB3084">
        <v>0</v>
      </c>
      <c r="AC3084">
        <v>240</v>
      </c>
      <c r="AD3084">
        <v>1000</v>
      </c>
      <c r="AE3084">
        <v>2000</v>
      </c>
      <c r="AF3084">
        <v>0</v>
      </c>
      <c r="AG3084">
        <v>0</v>
      </c>
      <c r="AH3084">
        <v>0</v>
      </c>
      <c r="AI3084">
        <v>0</v>
      </c>
      <c r="AJ3084">
        <v>0</v>
      </c>
      <c r="AK3084">
        <v>0</v>
      </c>
      <c r="AL3084">
        <v>0</v>
      </c>
      <c r="AM3084">
        <v>0</v>
      </c>
      <c r="AN3084">
        <v>0</v>
      </c>
      <c r="AO3084">
        <v>0</v>
      </c>
      <c r="AP3084">
        <v>0</v>
      </c>
      <c r="AQ3084">
        <v>0</v>
      </c>
      <c r="AR3084">
        <v>0</v>
      </c>
      <c r="AS3084">
        <v>0</v>
      </c>
      <c r="AT3084">
        <v>0</v>
      </c>
      <c r="AU3084">
        <v>0</v>
      </c>
      <c r="AV3084">
        <v>0</v>
      </c>
      <c r="AW3084">
        <v>0</v>
      </c>
      <c r="AX3084">
        <v>1</v>
      </c>
    </row>
    <row r="3085" spans="1:50" x14ac:dyDescent="0.25">
      <c r="A3085" s="36">
        <v>5903718</v>
      </c>
      <c r="B3085" s="36">
        <v>6968</v>
      </c>
      <c r="C3085" t="s">
        <v>65</v>
      </c>
      <c r="D3085">
        <v>4037</v>
      </c>
      <c r="E3085">
        <v>5068</v>
      </c>
      <c r="F3085" s="1">
        <v>40973</v>
      </c>
      <c r="G3085" s="1">
        <v>41585</v>
      </c>
      <c r="H3085">
        <v>3</v>
      </c>
      <c r="I3085">
        <v>2012</v>
      </c>
      <c r="J3085">
        <v>-49.976599999999998</v>
      </c>
      <c r="K3085">
        <v>177.96170000000001</v>
      </c>
      <c r="L3085" t="s">
        <v>1817</v>
      </c>
      <c r="M3085" t="s">
        <v>597</v>
      </c>
      <c r="N3085" s="1">
        <v>41971</v>
      </c>
      <c r="O3085">
        <v>-62.63</v>
      </c>
      <c r="P3085">
        <v>-99.887</v>
      </c>
      <c r="Q3085" t="s">
        <v>3</v>
      </c>
      <c r="R3085" t="s">
        <v>637</v>
      </c>
      <c r="S3085" t="s">
        <v>638</v>
      </c>
      <c r="T3085" t="s">
        <v>8</v>
      </c>
      <c r="U3085" t="s">
        <v>7</v>
      </c>
      <c r="V3085">
        <v>997.45450000000005</v>
      </c>
      <c r="W3085">
        <v>0.85</v>
      </c>
      <c r="X3085">
        <v>1</v>
      </c>
      <c r="Y3085">
        <v>192</v>
      </c>
      <c r="Z3085">
        <v>0</v>
      </c>
      <c r="AA3085">
        <v>0</v>
      </c>
      <c r="AB3085">
        <v>0</v>
      </c>
      <c r="AC3085">
        <v>240</v>
      </c>
      <c r="AD3085">
        <v>1000</v>
      </c>
      <c r="AE3085">
        <v>1050</v>
      </c>
      <c r="AF3085">
        <v>1</v>
      </c>
      <c r="AG3085">
        <v>0</v>
      </c>
      <c r="AH3085">
        <v>0</v>
      </c>
      <c r="AI3085">
        <v>0</v>
      </c>
      <c r="AJ3085">
        <v>0</v>
      </c>
      <c r="AK3085">
        <v>0</v>
      </c>
      <c r="AL3085">
        <v>0</v>
      </c>
      <c r="AM3085">
        <v>0</v>
      </c>
      <c r="AN3085">
        <v>0</v>
      </c>
      <c r="AO3085">
        <v>0</v>
      </c>
      <c r="AP3085">
        <v>0</v>
      </c>
      <c r="AQ3085">
        <v>1</v>
      </c>
      <c r="AR3085">
        <v>0</v>
      </c>
      <c r="AS3085">
        <v>0</v>
      </c>
      <c r="AT3085">
        <v>0</v>
      </c>
      <c r="AU3085">
        <v>0</v>
      </c>
      <c r="AV3085">
        <v>0</v>
      </c>
      <c r="AW3085">
        <v>0</v>
      </c>
      <c r="AX3085">
        <v>1</v>
      </c>
    </row>
    <row r="3086" spans="1:50" x14ac:dyDescent="0.25">
      <c r="A3086" s="36">
        <v>5903886</v>
      </c>
      <c r="B3086" s="36">
        <v>68102</v>
      </c>
      <c r="C3086" t="s">
        <v>64</v>
      </c>
      <c r="D3086">
        <v>4294</v>
      </c>
      <c r="E3086">
        <v>3046</v>
      </c>
      <c r="F3086" s="1">
        <v>40973</v>
      </c>
      <c r="G3086" s="1">
        <v>40910</v>
      </c>
      <c r="H3086">
        <v>3</v>
      </c>
      <c r="I3086">
        <v>2012</v>
      </c>
      <c r="J3086">
        <v>-56.5</v>
      </c>
      <c r="K3086">
        <v>169</v>
      </c>
      <c r="L3086" t="s">
        <v>1817</v>
      </c>
      <c r="M3086" t="s">
        <v>625</v>
      </c>
      <c r="N3086" s="1">
        <v>41972</v>
      </c>
      <c r="O3086">
        <v>-50.467300000000002</v>
      </c>
      <c r="P3086">
        <v>-174.46260000000001</v>
      </c>
      <c r="Q3086" t="s">
        <v>71</v>
      </c>
      <c r="R3086" t="s">
        <v>626</v>
      </c>
      <c r="S3086" t="s">
        <v>627</v>
      </c>
      <c r="T3086" t="s">
        <v>34</v>
      </c>
      <c r="U3086" t="s">
        <v>7</v>
      </c>
      <c r="V3086">
        <v>999.72810000000004</v>
      </c>
      <c r="W3086">
        <v>0.85</v>
      </c>
      <c r="X3086">
        <v>1</v>
      </c>
      <c r="Y3086">
        <v>101</v>
      </c>
      <c r="Z3086">
        <v>60</v>
      </c>
      <c r="AA3086">
        <v>0</v>
      </c>
      <c r="AB3086">
        <v>0</v>
      </c>
      <c r="AC3086">
        <v>251</v>
      </c>
      <c r="AD3086">
        <v>1000</v>
      </c>
      <c r="AE3086">
        <v>1866</v>
      </c>
      <c r="AF3086">
        <v>0</v>
      </c>
      <c r="AG3086">
        <v>0</v>
      </c>
      <c r="AH3086">
        <v>0</v>
      </c>
      <c r="AI3086">
        <v>0</v>
      </c>
      <c r="AJ3086">
        <v>0</v>
      </c>
      <c r="AK3086">
        <v>0</v>
      </c>
      <c r="AL3086">
        <v>0</v>
      </c>
      <c r="AM3086">
        <v>0</v>
      </c>
      <c r="AN3086">
        <v>0</v>
      </c>
      <c r="AO3086">
        <v>0</v>
      </c>
      <c r="AP3086">
        <v>0</v>
      </c>
      <c r="AQ3086">
        <v>0</v>
      </c>
      <c r="AR3086">
        <v>0</v>
      </c>
      <c r="AS3086">
        <v>0</v>
      </c>
      <c r="AT3086">
        <v>0</v>
      </c>
      <c r="AU3086">
        <v>0</v>
      </c>
      <c r="AV3086">
        <v>0</v>
      </c>
      <c r="AW3086">
        <v>0</v>
      </c>
      <c r="AX3086">
        <v>1</v>
      </c>
    </row>
    <row r="3087" spans="1:50" x14ac:dyDescent="0.25">
      <c r="A3087" s="36">
        <v>5903884</v>
      </c>
      <c r="B3087" s="36">
        <v>33983</v>
      </c>
      <c r="C3087" t="s">
        <v>64</v>
      </c>
      <c r="D3087">
        <v>4292</v>
      </c>
      <c r="E3087">
        <v>3044</v>
      </c>
      <c r="F3087" s="1">
        <v>40971</v>
      </c>
      <c r="G3087" s="1">
        <v>40910</v>
      </c>
      <c r="H3087">
        <v>3</v>
      </c>
      <c r="I3087">
        <v>2012</v>
      </c>
      <c r="J3087">
        <v>-57.5</v>
      </c>
      <c r="K3087">
        <v>169</v>
      </c>
      <c r="L3087" t="s">
        <v>1817</v>
      </c>
      <c r="M3087" t="s">
        <v>625</v>
      </c>
      <c r="N3087" s="1">
        <v>41969</v>
      </c>
      <c r="O3087">
        <v>-45.980400000000003</v>
      </c>
      <c r="P3087">
        <v>-152.16820000000001</v>
      </c>
      <c r="Q3087" t="s">
        <v>71</v>
      </c>
      <c r="R3087" t="s">
        <v>626</v>
      </c>
      <c r="S3087" t="s">
        <v>627</v>
      </c>
      <c r="T3087" t="s">
        <v>34</v>
      </c>
      <c r="U3087" t="s">
        <v>7</v>
      </c>
      <c r="V3087">
        <v>998.39390000000003</v>
      </c>
      <c r="W3087">
        <v>0.85</v>
      </c>
      <c r="X3087">
        <v>1</v>
      </c>
      <c r="Y3087">
        <v>101</v>
      </c>
      <c r="Z3087">
        <v>69</v>
      </c>
      <c r="AA3087">
        <v>0</v>
      </c>
      <c r="AB3087">
        <v>0</v>
      </c>
      <c r="AC3087">
        <v>251</v>
      </c>
      <c r="AD3087">
        <v>1000</v>
      </c>
      <c r="AE3087">
        <v>1866</v>
      </c>
      <c r="AF3087">
        <v>0</v>
      </c>
      <c r="AG3087">
        <v>0</v>
      </c>
      <c r="AH3087">
        <v>0</v>
      </c>
      <c r="AI3087">
        <v>0</v>
      </c>
      <c r="AJ3087">
        <v>0</v>
      </c>
      <c r="AK3087">
        <v>0</v>
      </c>
      <c r="AL3087">
        <v>0</v>
      </c>
      <c r="AM3087">
        <v>0</v>
      </c>
      <c r="AN3087">
        <v>0</v>
      </c>
      <c r="AO3087">
        <v>0</v>
      </c>
      <c r="AP3087">
        <v>0</v>
      </c>
      <c r="AQ3087">
        <v>0</v>
      </c>
      <c r="AR3087">
        <v>0</v>
      </c>
      <c r="AS3087">
        <v>0</v>
      </c>
      <c r="AT3087">
        <v>0</v>
      </c>
      <c r="AU3087">
        <v>0</v>
      </c>
      <c r="AV3087">
        <v>0</v>
      </c>
      <c r="AW3087">
        <v>0</v>
      </c>
      <c r="AX3087">
        <v>1</v>
      </c>
    </row>
    <row r="3088" spans="1:50" x14ac:dyDescent="0.25">
      <c r="A3088" s="36">
        <v>5903883</v>
      </c>
      <c r="B3088" s="36">
        <v>33975</v>
      </c>
      <c r="C3088" t="s">
        <v>64</v>
      </c>
      <c r="D3088">
        <v>4291</v>
      </c>
      <c r="E3088">
        <v>3043</v>
      </c>
      <c r="F3088" s="1">
        <v>40971</v>
      </c>
      <c r="G3088" s="1">
        <v>40910</v>
      </c>
      <c r="H3088">
        <v>3</v>
      </c>
      <c r="I3088">
        <v>2012</v>
      </c>
      <c r="J3088">
        <v>-58</v>
      </c>
      <c r="K3088">
        <v>169</v>
      </c>
      <c r="L3088" t="s">
        <v>1817</v>
      </c>
      <c r="M3088" t="s">
        <v>625</v>
      </c>
      <c r="N3088" s="1">
        <v>41972</v>
      </c>
      <c r="O3088">
        <v>-51.721400000000003</v>
      </c>
      <c r="P3088">
        <v>-116.9337</v>
      </c>
      <c r="Q3088" t="s">
        <v>71</v>
      </c>
      <c r="R3088" t="s">
        <v>626</v>
      </c>
      <c r="S3088" t="s">
        <v>627</v>
      </c>
      <c r="T3088" t="s">
        <v>34</v>
      </c>
      <c r="U3088" t="s">
        <v>7</v>
      </c>
      <c r="V3088">
        <v>1001.9001</v>
      </c>
      <c r="W3088">
        <v>0.85</v>
      </c>
      <c r="X3088">
        <v>1</v>
      </c>
      <c r="Y3088">
        <v>101</v>
      </c>
      <c r="Z3088">
        <v>60</v>
      </c>
      <c r="AA3088">
        <v>0</v>
      </c>
      <c r="AB3088">
        <v>0</v>
      </c>
      <c r="AC3088">
        <v>251</v>
      </c>
      <c r="AD3088">
        <v>1000</v>
      </c>
      <c r="AE3088">
        <v>1866</v>
      </c>
      <c r="AF3088">
        <v>0</v>
      </c>
      <c r="AG3088">
        <v>0</v>
      </c>
      <c r="AH3088">
        <v>0</v>
      </c>
      <c r="AI3088">
        <v>0</v>
      </c>
      <c r="AJ3088">
        <v>0</v>
      </c>
      <c r="AK3088">
        <v>0</v>
      </c>
      <c r="AL3088">
        <v>0</v>
      </c>
      <c r="AM3088">
        <v>0</v>
      </c>
      <c r="AN3088">
        <v>0</v>
      </c>
      <c r="AO3088">
        <v>0</v>
      </c>
      <c r="AP3088">
        <v>0</v>
      </c>
      <c r="AQ3088">
        <v>0</v>
      </c>
      <c r="AR3088">
        <v>0</v>
      </c>
      <c r="AS3088">
        <v>0</v>
      </c>
      <c r="AT3088">
        <v>0</v>
      </c>
      <c r="AU3088">
        <v>0</v>
      </c>
      <c r="AV3088">
        <v>0</v>
      </c>
      <c r="AW3088">
        <v>0</v>
      </c>
      <c r="AX3088">
        <v>1</v>
      </c>
    </row>
    <row r="3089" spans="1:50" x14ac:dyDescent="0.25">
      <c r="A3089" s="36">
        <v>5903882</v>
      </c>
      <c r="B3089" s="36">
        <v>314362</v>
      </c>
      <c r="C3089" t="s">
        <v>65</v>
      </c>
      <c r="D3089">
        <v>4290</v>
      </c>
      <c r="E3089">
        <v>3042</v>
      </c>
      <c r="F3089" s="1">
        <v>40956</v>
      </c>
      <c r="G3089" s="1">
        <v>40910</v>
      </c>
      <c r="H3089">
        <v>2</v>
      </c>
      <c r="I3089">
        <v>2012</v>
      </c>
      <c r="J3089">
        <v>-59.488999999999997</v>
      </c>
      <c r="K3089">
        <v>165.08</v>
      </c>
      <c r="L3089" t="s">
        <v>1817</v>
      </c>
      <c r="M3089" t="s">
        <v>625</v>
      </c>
      <c r="N3089" s="1">
        <v>41971</v>
      </c>
      <c r="O3089">
        <v>-60.784999999999997</v>
      </c>
      <c r="P3089">
        <v>-121.253</v>
      </c>
      <c r="Q3089" t="s">
        <v>71</v>
      </c>
      <c r="R3089" t="s">
        <v>626</v>
      </c>
      <c r="S3089" t="s">
        <v>627</v>
      </c>
      <c r="T3089" t="s">
        <v>34</v>
      </c>
      <c r="U3089" t="s">
        <v>7</v>
      </c>
      <c r="V3089">
        <v>1015.073</v>
      </c>
      <c r="W3089">
        <v>0.85</v>
      </c>
      <c r="X3089">
        <v>1</v>
      </c>
      <c r="Y3089">
        <v>99</v>
      </c>
      <c r="Z3089">
        <v>66</v>
      </c>
      <c r="AA3089">
        <v>0</v>
      </c>
      <c r="AB3089">
        <v>0</v>
      </c>
      <c r="AC3089">
        <v>240</v>
      </c>
      <c r="AD3089">
        <v>1000</v>
      </c>
      <c r="AE3089">
        <v>2000</v>
      </c>
      <c r="AF3089">
        <v>0</v>
      </c>
      <c r="AG3089">
        <v>0</v>
      </c>
      <c r="AH3089">
        <v>0</v>
      </c>
      <c r="AI3089">
        <v>0</v>
      </c>
      <c r="AJ3089">
        <v>0</v>
      </c>
      <c r="AK3089">
        <v>0</v>
      </c>
      <c r="AL3089">
        <v>0</v>
      </c>
      <c r="AM3089">
        <v>0</v>
      </c>
      <c r="AN3089">
        <v>0</v>
      </c>
      <c r="AO3089">
        <v>0</v>
      </c>
      <c r="AP3089">
        <v>0</v>
      </c>
      <c r="AQ3089">
        <v>0</v>
      </c>
      <c r="AR3089">
        <v>0</v>
      </c>
      <c r="AS3089">
        <v>0</v>
      </c>
      <c r="AT3089">
        <v>0</v>
      </c>
      <c r="AU3089">
        <v>0</v>
      </c>
      <c r="AV3089">
        <v>0</v>
      </c>
      <c r="AW3089">
        <v>0</v>
      </c>
      <c r="AX3089">
        <v>1</v>
      </c>
    </row>
    <row r="3090" spans="1:50" x14ac:dyDescent="0.25">
      <c r="A3090" s="36">
        <v>5903880</v>
      </c>
      <c r="B3090" s="36">
        <v>304193</v>
      </c>
      <c r="C3090" t="s">
        <v>65</v>
      </c>
      <c r="D3090">
        <v>4288</v>
      </c>
      <c r="E3090">
        <v>3040</v>
      </c>
      <c r="F3090" s="1">
        <v>40956</v>
      </c>
      <c r="G3090" s="1">
        <v>40910</v>
      </c>
      <c r="H3090">
        <v>2</v>
      </c>
      <c r="I3090">
        <v>2012</v>
      </c>
      <c r="J3090">
        <v>-58.506</v>
      </c>
      <c r="K3090">
        <v>163.542</v>
      </c>
      <c r="L3090" t="s">
        <v>1817</v>
      </c>
      <c r="M3090" t="s">
        <v>625</v>
      </c>
      <c r="N3090" s="1">
        <v>41969</v>
      </c>
      <c r="O3090">
        <v>-56.817500000000003</v>
      </c>
      <c r="P3090">
        <v>-136.73699999999999</v>
      </c>
      <c r="Q3090" t="s">
        <v>71</v>
      </c>
      <c r="R3090" t="s">
        <v>626</v>
      </c>
      <c r="S3090" t="s">
        <v>627</v>
      </c>
      <c r="T3090" t="s">
        <v>34</v>
      </c>
      <c r="U3090" t="s">
        <v>7</v>
      </c>
      <c r="V3090">
        <v>1013.9086</v>
      </c>
      <c r="W3090">
        <v>0.85</v>
      </c>
      <c r="X3090">
        <v>1</v>
      </c>
      <c r="Y3090">
        <v>106</v>
      </c>
      <c r="Z3090">
        <v>66</v>
      </c>
      <c r="AA3090">
        <v>0</v>
      </c>
      <c r="AB3090">
        <v>0</v>
      </c>
      <c r="AC3090">
        <v>240</v>
      </c>
      <c r="AD3090">
        <v>1000</v>
      </c>
      <c r="AE3090">
        <v>2000</v>
      </c>
      <c r="AF3090">
        <v>0</v>
      </c>
      <c r="AG3090">
        <v>0</v>
      </c>
      <c r="AH3090">
        <v>0</v>
      </c>
      <c r="AI3090">
        <v>0</v>
      </c>
      <c r="AJ3090">
        <v>0</v>
      </c>
      <c r="AK3090">
        <v>0</v>
      </c>
      <c r="AL3090">
        <v>0</v>
      </c>
      <c r="AM3090">
        <v>0</v>
      </c>
      <c r="AN3090">
        <v>0</v>
      </c>
      <c r="AO3090">
        <v>0</v>
      </c>
      <c r="AP3090">
        <v>0</v>
      </c>
      <c r="AQ3090">
        <v>0</v>
      </c>
      <c r="AR3090">
        <v>0</v>
      </c>
      <c r="AS3090">
        <v>0</v>
      </c>
      <c r="AT3090">
        <v>0</v>
      </c>
      <c r="AU3090">
        <v>0</v>
      </c>
      <c r="AV3090">
        <v>0</v>
      </c>
      <c r="AW3090">
        <v>0</v>
      </c>
      <c r="AX3090">
        <v>1</v>
      </c>
    </row>
    <row r="3091" spans="1:50" x14ac:dyDescent="0.25">
      <c r="A3091" s="36">
        <v>5903879</v>
      </c>
      <c r="B3091" s="36">
        <v>314161</v>
      </c>
      <c r="C3091" t="s">
        <v>65</v>
      </c>
      <c r="D3091">
        <v>4287</v>
      </c>
      <c r="E3091">
        <v>3039</v>
      </c>
      <c r="F3091" s="1">
        <v>40952</v>
      </c>
      <c r="G3091" s="1">
        <v>40910</v>
      </c>
      <c r="H3091">
        <v>2</v>
      </c>
      <c r="I3091">
        <v>2012</v>
      </c>
      <c r="J3091">
        <v>-52.359000000000002</v>
      </c>
      <c r="K3091">
        <v>163.40199999999999</v>
      </c>
      <c r="L3091" t="s">
        <v>1817</v>
      </c>
      <c r="M3091" t="s">
        <v>625</v>
      </c>
      <c r="N3091" s="1">
        <v>41969</v>
      </c>
      <c r="O3091">
        <v>-46.637999999999998</v>
      </c>
      <c r="P3091">
        <v>-171.44900000000001</v>
      </c>
      <c r="Q3091" t="s">
        <v>71</v>
      </c>
      <c r="R3091" t="s">
        <v>626</v>
      </c>
      <c r="S3091" t="s">
        <v>627</v>
      </c>
      <c r="T3091" t="s">
        <v>34</v>
      </c>
      <c r="U3091" t="s">
        <v>7</v>
      </c>
      <c r="V3091">
        <v>1017.8292</v>
      </c>
      <c r="W3091">
        <v>0.85</v>
      </c>
      <c r="X3091">
        <v>1</v>
      </c>
      <c r="Y3091">
        <v>109</v>
      </c>
      <c r="Z3091">
        <v>66</v>
      </c>
      <c r="AA3091">
        <v>0</v>
      </c>
      <c r="AB3091">
        <v>0</v>
      </c>
      <c r="AC3091">
        <v>240</v>
      </c>
      <c r="AD3091">
        <v>1000</v>
      </c>
      <c r="AE3091">
        <v>2000</v>
      </c>
      <c r="AF3091">
        <v>0</v>
      </c>
      <c r="AG3091">
        <v>0</v>
      </c>
      <c r="AH3091">
        <v>0</v>
      </c>
      <c r="AI3091">
        <v>0</v>
      </c>
      <c r="AJ3091">
        <v>0</v>
      </c>
      <c r="AK3091">
        <v>0</v>
      </c>
      <c r="AL3091">
        <v>0</v>
      </c>
      <c r="AM3091">
        <v>0</v>
      </c>
      <c r="AN3091">
        <v>0</v>
      </c>
      <c r="AO3091">
        <v>0</v>
      </c>
      <c r="AP3091">
        <v>0</v>
      </c>
      <c r="AQ3091">
        <v>0</v>
      </c>
      <c r="AR3091">
        <v>0</v>
      </c>
      <c r="AS3091">
        <v>0</v>
      </c>
      <c r="AT3091">
        <v>0</v>
      </c>
      <c r="AU3091">
        <v>0</v>
      </c>
      <c r="AV3091">
        <v>0</v>
      </c>
      <c r="AW3091">
        <v>0</v>
      </c>
      <c r="AX3091">
        <v>1</v>
      </c>
    </row>
    <row r="3092" spans="1:50" x14ac:dyDescent="0.25">
      <c r="A3092" s="36">
        <v>5903876</v>
      </c>
      <c r="B3092" s="36">
        <v>75064</v>
      </c>
      <c r="C3092" t="s">
        <v>64</v>
      </c>
      <c r="D3092">
        <v>4284</v>
      </c>
      <c r="E3092">
        <v>3036</v>
      </c>
      <c r="F3092" s="1">
        <v>40971</v>
      </c>
      <c r="G3092" s="1">
        <v>40910</v>
      </c>
      <c r="H3092">
        <v>3</v>
      </c>
      <c r="I3092">
        <v>2012</v>
      </c>
      <c r="J3092">
        <v>-59</v>
      </c>
      <c r="K3092">
        <v>169</v>
      </c>
      <c r="L3092" t="s">
        <v>1817</v>
      </c>
      <c r="M3092" t="s">
        <v>625</v>
      </c>
      <c r="N3092" s="1">
        <v>41974</v>
      </c>
      <c r="O3092">
        <v>-55.943100000000001</v>
      </c>
      <c r="P3092">
        <v>-143.9006</v>
      </c>
      <c r="Q3092" t="s">
        <v>71</v>
      </c>
      <c r="R3092" t="s">
        <v>626</v>
      </c>
      <c r="S3092" t="s">
        <v>627</v>
      </c>
      <c r="T3092" t="s">
        <v>34</v>
      </c>
      <c r="U3092" t="s">
        <v>7</v>
      </c>
      <c r="V3092">
        <v>1003.491</v>
      </c>
      <c r="W3092">
        <v>0.85</v>
      </c>
      <c r="X3092">
        <v>1</v>
      </c>
      <c r="Y3092">
        <v>101</v>
      </c>
      <c r="Z3092">
        <v>60</v>
      </c>
      <c r="AA3092">
        <v>0</v>
      </c>
      <c r="AB3092">
        <v>0</v>
      </c>
      <c r="AC3092">
        <v>251</v>
      </c>
      <c r="AD3092">
        <v>1000</v>
      </c>
      <c r="AE3092">
        <v>1866</v>
      </c>
      <c r="AF3092">
        <v>0</v>
      </c>
      <c r="AG3092">
        <v>0</v>
      </c>
      <c r="AH3092">
        <v>0</v>
      </c>
      <c r="AI3092">
        <v>0</v>
      </c>
      <c r="AJ3092">
        <v>0</v>
      </c>
      <c r="AK3092">
        <v>0</v>
      </c>
      <c r="AL3092">
        <v>0</v>
      </c>
      <c r="AM3092">
        <v>0</v>
      </c>
      <c r="AN3092">
        <v>0</v>
      </c>
      <c r="AO3092">
        <v>0</v>
      </c>
      <c r="AP3092">
        <v>0</v>
      </c>
      <c r="AQ3092">
        <v>0</v>
      </c>
      <c r="AR3092">
        <v>0</v>
      </c>
      <c r="AS3092">
        <v>0</v>
      </c>
      <c r="AT3092">
        <v>0</v>
      </c>
      <c r="AU3092">
        <v>0</v>
      </c>
      <c r="AV3092">
        <v>0</v>
      </c>
      <c r="AW3092">
        <v>0</v>
      </c>
      <c r="AX3092">
        <v>1</v>
      </c>
    </row>
    <row r="3093" spans="1:50" x14ac:dyDescent="0.25">
      <c r="A3093" s="36">
        <v>5903875</v>
      </c>
      <c r="B3093" s="36">
        <v>45829</v>
      </c>
      <c r="C3093" t="s">
        <v>64</v>
      </c>
      <c r="D3093">
        <v>4283</v>
      </c>
      <c r="E3093">
        <v>3015</v>
      </c>
      <c r="F3093" s="1">
        <v>40971</v>
      </c>
      <c r="G3093" s="1">
        <v>40910</v>
      </c>
      <c r="H3093">
        <v>3</v>
      </c>
      <c r="I3093">
        <v>2012</v>
      </c>
      <c r="J3093">
        <v>-59.5</v>
      </c>
      <c r="K3093">
        <v>169</v>
      </c>
      <c r="L3093" t="s">
        <v>1817</v>
      </c>
      <c r="M3093" t="s">
        <v>625</v>
      </c>
      <c r="N3093" s="1">
        <v>41971</v>
      </c>
      <c r="O3093">
        <v>-55.370899999999999</v>
      </c>
      <c r="P3093">
        <v>-115.92749999999999</v>
      </c>
      <c r="Q3093" t="s">
        <v>71</v>
      </c>
      <c r="R3093" t="s">
        <v>626</v>
      </c>
      <c r="S3093" t="s">
        <v>627</v>
      </c>
      <c r="T3093" t="s">
        <v>34</v>
      </c>
      <c r="U3093" t="s">
        <v>7</v>
      </c>
      <c r="V3093">
        <v>1000.1072</v>
      </c>
      <c r="W3093">
        <v>0.85</v>
      </c>
      <c r="X3093">
        <v>1</v>
      </c>
      <c r="Y3093">
        <v>101</v>
      </c>
      <c r="Z3093">
        <v>60</v>
      </c>
      <c r="AA3093">
        <v>0</v>
      </c>
      <c r="AB3093">
        <v>0</v>
      </c>
      <c r="AC3093">
        <v>251</v>
      </c>
      <c r="AD3093">
        <v>1000</v>
      </c>
      <c r="AE3093">
        <v>1866</v>
      </c>
      <c r="AF3093">
        <v>0</v>
      </c>
      <c r="AG3093">
        <v>0</v>
      </c>
      <c r="AH3093">
        <v>0</v>
      </c>
      <c r="AI3093">
        <v>0</v>
      </c>
      <c r="AJ3093">
        <v>0</v>
      </c>
      <c r="AK3093">
        <v>0</v>
      </c>
      <c r="AL3093">
        <v>0</v>
      </c>
      <c r="AM3093">
        <v>0</v>
      </c>
      <c r="AN3093">
        <v>0</v>
      </c>
      <c r="AO3093">
        <v>0</v>
      </c>
      <c r="AP3093">
        <v>0</v>
      </c>
      <c r="AQ3093">
        <v>0</v>
      </c>
      <c r="AR3093">
        <v>0</v>
      </c>
      <c r="AS3093">
        <v>0</v>
      </c>
      <c r="AT3093">
        <v>0</v>
      </c>
      <c r="AU3093">
        <v>0</v>
      </c>
      <c r="AV3093">
        <v>0</v>
      </c>
      <c r="AW3093">
        <v>0</v>
      </c>
      <c r="AX3093">
        <v>1</v>
      </c>
    </row>
    <row r="3094" spans="1:50" x14ac:dyDescent="0.25">
      <c r="A3094" s="36">
        <v>5903878</v>
      </c>
      <c r="B3094" s="36">
        <v>314862</v>
      </c>
      <c r="C3094" t="s">
        <v>65</v>
      </c>
      <c r="D3094">
        <v>4286</v>
      </c>
      <c r="E3094">
        <v>3038</v>
      </c>
      <c r="F3094" s="1">
        <v>40952</v>
      </c>
      <c r="G3094" s="1">
        <v>40910</v>
      </c>
      <c r="H3094">
        <v>2</v>
      </c>
      <c r="I3094">
        <v>2012</v>
      </c>
      <c r="J3094">
        <v>-51.935000000000002</v>
      </c>
      <c r="K3094">
        <v>164.26499999999999</v>
      </c>
      <c r="L3094" t="s">
        <v>1817</v>
      </c>
      <c r="M3094" t="s">
        <v>625</v>
      </c>
      <c r="N3094" s="1">
        <v>41966</v>
      </c>
      <c r="O3094">
        <v>-52.768999999999998</v>
      </c>
      <c r="P3094">
        <v>-140.57499999999999</v>
      </c>
      <c r="Q3094" t="s">
        <v>71</v>
      </c>
      <c r="R3094" t="s">
        <v>626</v>
      </c>
      <c r="S3094" t="s">
        <v>627</v>
      </c>
      <c r="T3094" t="s">
        <v>34</v>
      </c>
      <c r="U3094" t="s">
        <v>7</v>
      </c>
      <c r="V3094">
        <v>1014.1347</v>
      </c>
      <c r="W3094">
        <v>0.85</v>
      </c>
      <c r="X3094">
        <v>1</v>
      </c>
      <c r="Y3094">
        <v>106</v>
      </c>
      <c r="Z3094">
        <v>66</v>
      </c>
      <c r="AA3094">
        <v>0</v>
      </c>
      <c r="AB3094">
        <v>0</v>
      </c>
      <c r="AC3094">
        <v>240</v>
      </c>
      <c r="AD3094">
        <v>1000</v>
      </c>
      <c r="AE3094">
        <v>2000</v>
      </c>
      <c r="AF3094">
        <v>0</v>
      </c>
      <c r="AG3094">
        <v>0</v>
      </c>
      <c r="AH3094">
        <v>0</v>
      </c>
      <c r="AI3094">
        <v>0</v>
      </c>
      <c r="AJ3094">
        <v>0</v>
      </c>
      <c r="AK3094">
        <v>0</v>
      </c>
      <c r="AL3094">
        <v>0</v>
      </c>
      <c r="AM3094">
        <v>0</v>
      </c>
      <c r="AN3094">
        <v>0</v>
      </c>
      <c r="AO3094">
        <v>0</v>
      </c>
      <c r="AP3094">
        <v>0</v>
      </c>
      <c r="AQ3094">
        <v>0</v>
      </c>
      <c r="AR3094">
        <v>0</v>
      </c>
      <c r="AS3094">
        <v>0</v>
      </c>
      <c r="AT3094">
        <v>0</v>
      </c>
      <c r="AU3094">
        <v>0</v>
      </c>
      <c r="AV3094">
        <v>0</v>
      </c>
      <c r="AW3094">
        <v>0</v>
      </c>
      <c r="AX3094">
        <v>1</v>
      </c>
    </row>
    <row r="3095" spans="1:50" x14ac:dyDescent="0.25">
      <c r="A3095" s="36">
        <v>5903877</v>
      </c>
      <c r="B3095" s="36">
        <v>68072</v>
      </c>
      <c r="C3095" t="s">
        <v>64</v>
      </c>
      <c r="D3095">
        <v>4285</v>
      </c>
      <c r="E3095">
        <v>3037</v>
      </c>
      <c r="F3095" s="1">
        <v>40971</v>
      </c>
      <c r="G3095" s="1">
        <v>40910</v>
      </c>
      <c r="H3095">
        <v>3</v>
      </c>
      <c r="I3095">
        <v>2012</v>
      </c>
      <c r="J3095">
        <v>-58.5</v>
      </c>
      <c r="K3095">
        <v>169</v>
      </c>
      <c r="L3095" t="s">
        <v>1817</v>
      </c>
      <c r="M3095" t="s">
        <v>625</v>
      </c>
      <c r="N3095" s="1">
        <v>41971</v>
      </c>
      <c r="O3095">
        <v>-54.231000000000002</v>
      </c>
      <c r="P3095">
        <v>-140.0378</v>
      </c>
      <c r="Q3095" t="s">
        <v>71</v>
      </c>
      <c r="R3095" t="s">
        <v>626</v>
      </c>
      <c r="S3095" t="s">
        <v>627</v>
      </c>
      <c r="T3095" t="s">
        <v>34</v>
      </c>
      <c r="U3095" t="s">
        <v>7</v>
      </c>
      <c r="V3095">
        <v>1000.1016</v>
      </c>
      <c r="W3095">
        <v>0.85</v>
      </c>
      <c r="X3095">
        <v>1</v>
      </c>
      <c r="Y3095">
        <v>101</v>
      </c>
      <c r="Z3095">
        <v>60</v>
      </c>
      <c r="AA3095">
        <v>0</v>
      </c>
      <c r="AB3095">
        <v>0</v>
      </c>
      <c r="AC3095">
        <v>250.5</v>
      </c>
      <c r="AD3095">
        <v>1000</v>
      </c>
      <c r="AE3095">
        <v>1866</v>
      </c>
      <c r="AF3095">
        <v>0</v>
      </c>
      <c r="AG3095">
        <v>0</v>
      </c>
      <c r="AH3095">
        <v>0</v>
      </c>
      <c r="AI3095">
        <v>0</v>
      </c>
      <c r="AJ3095">
        <v>0</v>
      </c>
      <c r="AK3095">
        <v>0</v>
      </c>
      <c r="AL3095">
        <v>0</v>
      </c>
      <c r="AM3095">
        <v>0</v>
      </c>
      <c r="AN3095">
        <v>0</v>
      </c>
      <c r="AO3095">
        <v>0</v>
      </c>
      <c r="AP3095">
        <v>0</v>
      </c>
      <c r="AQ3095">
        <v>0</v>
      </c>
      <c r="AR3095">
        <v>0</v>
      </c>
      <c r="AS3095">
        <v>0</v>
      </c>
      <c r="AT3095">
        <v>0</v>
      </c>
      <c r="AU3095">
        <v>0</v>
      </c>
      <c r="AV3095">
        <v>0</v>
      </c>
      <c r="AW3095">
        <v>0</v>
      </c>
      <c r="AX3095">
        <v>1</v>
      </c>
    </row>
    <row r="3096" spans="1:50" x14ac:dyDescent="0.25">
      <c r="A3096" s="36">
        <v>5903722</v>
      </c>
      <c r="B3096" s="36">
        <v>70077</v>
      </c>
      <c r="C3096" t="s">
        <v>65</v>
      </c>
      <c r="D3096">
        <v>4041</v>
      </c>
      <c r="E3096">
        <v>5306</v>
      </c>
      <c r="F3096" s="1">
        <v>40956</v>
      </c>
      <c r="G3096" s="1">
        <v>40967</v>
      </c>
      <c r="H3096">
        <v>2</v>
      </c>
      <c r="I3096">
        <v>2012</v>
      </c>
      <c r="J3096">
        <v>-58.076599999999999</v>
      </c>
      <c r="K3096">
        <v>162.9084</v>
      </c>
      <c r="L3096" t="s">
        <v>1817</v>
      </c>
      <c r="M3096" t="s">
        <v>597</v>
      </c>
      <c r="N3096" s="1">
        <v>41970</v>
      </c>
      <c r="O3096">
        <v>-62.432000000000002</v>
      </c>
      <c r="P3096">
        <v>-134.56100000000001</v>
      </c>
      <c r="Q3096" t="s">
        <v>3</v>
      </c>
      <c r="R3096" t="s">
        <v>637</v>
      </c>
      <c r="S3096" t="s">
        <v>638</v>
      </c>
      <c r="T3096" t="s">
        <v>8</v>
      </c>
      <c r="U3096" t="s">
        <v>7</v>
      </c>
      <c r="V3096">
        <v>1014.3488</v>
      </c>
      <c r="W3096">
        <v>0.85</v>
      </c>
      <c r="X3096">
        <v>1</v>
      </c>
      <c r="Y3096">
        <v>145</v>
      </c>
      <c r="Z3096">
        <v>0</v>
      </c>
      <c r="AA3096">
        <v>0</v>
      </c>
      <c r="AB3096">
        <v>0</v>
      </c>
      <c r="AC3096">
        <v>240</v>
      </c>
      <c r="AD3096">
        <v>1000</v>
      </c>
      <c r="AE3096">
        <v>2020</v>
      </c>
      <c r="AF3096">
        <v>1</v>
      </c>
      <c r="AG3096">
        <v>0</v>
      </c>
      <c r="AH3096">
        <v>0</v>
      </c>
      <c r="AI3096">
        <v>1</v>
      </c>
      <c r="AJ3096">
        <v>0</v>
      </c>
      <c r="AK3096">
        <v>0</v>
      </c>
      <c r="AL3096">
        <v>0</v>
      </c>
      <c r="AM3096">
        <v>0</v>
      </c>
      <c r="AN3096">
        <v>0</v>
      </c>
      <c r="AO3096">
        <v>0</v>
      </c>
      <c r="AP3096">
        <v>0</v>
      </c>
      <c r="AQ3096">
        <v>0</v>
      </c>
      <c r="AR3096">
        <v>0</v>
      </c>
      <c r="AS3096">
        <v>0</v>
      </c>
      <c r="AT3096">
        <v>0</v>
      </c>
      <c r="AU3096">
        <v>0</v>
      </c>
      <c r="AV3096">
        <v>0</v>
      </c>
      <c r="AW3096">
        <v>0</v>
      </c>
      <c r="AX3096">
        <v>1</v>
      </c>
    </row>
    <row r="3097" spans="1:50" x14ac:dyDescent="0.25">
      <c r="A3097" s="36">
        <v>5903721</v>
      </c>
      <c r="B3097" s="36">
        <v>70676</v>
      </c>
      <c r="C3097" t="s">
        <v>65</v>
      </c>
      <c r="D3097">
        <v>4040</v>
      </c>
      <c r="E3097">
        <v>5305</v>
      </c>
      <c r="F3097" s="1">
        <v>40957</v>
      </c>
      <c r="G3097" s="1">
        <v>40967</v>
      </c>
      <c r="H3097">
        <v>2</v>
      </c>
      <c r="I3097">
        <v>2012</v>
      </c>
      <c r="J3097">
        <v>-64.051599999999993</v>
      </c>
      <c r="K3097">
        <v>170.33340000000001</v>
      </c>
      <c r="L3097" t="s">
        <v>1817</v>
      </c>
      <c r="M3097" t="s">
        <v>597</v>
      </c>
      <c r="N3097" s="1">
        <v>41970</v>
      </c>
      <c r="O3097">
        <v>-57.720999999999997</v>
      </c>
      <c r="P3097">
        <v>-117.41</v>
      </c>
      <c r="Q3097" t="s">
        <v>3</v>
      </c>
      <c r="R3097" t="s">
        <v>637</v>
      </c>
      <c r="S3097" t="s">
        <v>638</v>
      </c>
      <c r="T3097" t="s">
        <v>8</v>
      </c>
      <c r="U3097" t="s">
        <v>7</v>
      </c>
      <c r="V3097">
        <v>1013.1695</v>
      </c>
      <c r="W3097">
        <v>0.85</v>
      </c>
      <c r="X3097">
        <v>1</v>
      </c>
      <c r="Y3097">
        <v>136</v>
      </c>
      <c r="Z3097">
        <v>0</v>
      </c>
      <c r="AA3097">
        <v>0</v>
      </c>
      <c r="AB3097">
        <v>0</v>
      </c>
      <c r="AC3097">
        <v>240</v>
      </c>
      <c r="AD3097">
        <v>1000</v>
      </c>
      <c r="AE3097">
        <v>2020</v>
      </c>
      <c r="AF3097">
        <v>1</v>
      </c>
      <c r="AG3097">
        <v>0</v>
      </c>
      <c r="AH3097">
        <v>0</v>
      </c>
      <c r="AI3097">
        <v>1</v>
      </c>
      <c r="AJ3097">
        <v>0</v>
      </c>
      <c r="AK3097">
        <v>0</v>
      </c>
      <c r="AL3097">
        <v>0</v>
      </c>
      <c r="AM3097">
        <v>0</v>
      </c>
      <c r="AN3097">
        <v>0</v>
      </c>
      <c r="AO3097">
        <v>0</v>
      </c>
      <c r="AP3097">
        <v>0</v>
      </c>
      <c r="AQ3097">
        <v>0</v>
      </c>
      <c r="AR3097">
        <v>0</v>
      </c>
      <c r="AS3097">
        <v>0</v>
      </c>
      <c r="AT3097">
        <v>0</v>
      </c>
      <c r="AU3097">
        <v>0</v>
      </c>
      <c r="AV3097">
        <v>0</v>
      </c>
      <c r="AW3097">
        <v>0</v>
      </c>
      <c r="AX3097">
        <v>1</v>
      </c>
    </row>
    <row r="3098" spans="1:50" x14ac:dyDescent="0.25">
      <c r="A3098" s="36">
        <v>5903719</v>
      </c>
      <c r="B3098" s="36">
        <v>70479</v>
      </c>
      <c r="C3098" t="s">
        <v>65</v>
      </c>
      <c r="D3098">
        <v>4038</v>
      </c>
      <c r="E3098">
        <v>5301</v>
      </c>
      <c r="F3098" s="1">
        <v>40956</v>
      </c>
      <c r="G3098" s="1">
        <v>40967</v>
      </c>
      <c r="H3098">
        <v>2</v>
      </c>
      <c r="I3098">
        <v>2012</v>
      </c>
      <c r="J3098">
        <v>-60.016599999999997</v>
      </c>
      <c r="K3098">
        <v>165.61170000000001</v>
      </c>
      <c r="L3098" t="s">
        <v>1817</v>
      </c>
      <c r="M3098" t="s">
        <v>597</v>
      </c>
      <c r="N3098" s="1">
        <v>41971</v>
      </c>
      <c r="O3098">
        <v>-56.302999999999997</v>
      </c>
      <c r="P3098">
        <v>-163.87799999999999</v>
      </c>
      <c r="Q3098" t="s">
        <v>3</v>
      </c>
      <c r="R3098" t="s">
        <v>637</v>
      </c>
      <c r="S3098" t="s">
        <v>638</v>
      </c>
      <c r="T3098" t="s">
        <v>8</v>
      </c>
      <c r="U3098" t="s">
        <v>7</v>
      </c>
      <c r="V3098">
        <v>1015.0429</v>
      </c>
      <c r="W3098">
        <v>0.85</v>
      </c>
      <c r="X3098">
        <v>1</v>
      </c>
      <c r="Y3098">
        <v>144</v>
      </c>
      <c r="Z3098">
        <v>0</v>
      </c>
      <c r="AA3098">
        <v>0</v>
      </c>
      <c r="AB3098">
        <v>0</v>
      </c>
      <c r="AC3098">
        <v>240</v>
      </c>
      <c r="AD3098">
        <v>1000</v>
      </c>
      <c r="AE3098">
        <v>2020</v>
      </c>
      <c r="AF3098">
        <v>1</v>
      </c>
      <c r="AG3098">
        <v>0</v>
      </c>
      <c r="AH3098">
        <v>0</v>
      </c>
      <c r="AI3098">
        <v>1</v>
      </c>
      <c r="AJ3098">
        <v>0</v>
      </c>
      <c r="AK3098">
        <v>0</v>
      </c>
      <c r="AL3098">
        <v>0</v>
      </c>
      <c r="AM3098">
        <v>0</v>
      </c>
      <c r="AN3098">
        <v>0</v>
      </c>
      <c r="AO3098">
        <v>0</v>
      </c>
      <c r="AP3098">
        <v>0</v>
      </c>
      <c r="AQ3098">
        <v>0</v>
      </c>
      <c r="AR3098">
        <v>0</v>
      </c>
      <c r="AS3098">
        <v>0</v>
      </c>
      <c r="AT3098">
        <v>0</v>
      </c>
      <c r="AU3098">
        <v>0</v>
      </c>
      <c r="AV3098">
        <v>0</v>
      </c>
      <c r="AW3098">
        <v>0</v>
      </c>
      <c r="AX3098">
        <v>1</v>
      </c>
    </row>
    <row r="3099" spans="1:50" x14ac:dyDescent="0.25">
      <c r="A3099" s="36">
        <v>2901716</v>
      </c>
      <c r="B3099" s="36">
        <v>127479</v>
      </c>
      <c r="C3099" t="s">
        <v>64</v>
      </c>
      <c r="D3099" t="s">
        <v>573</v>
      </c>
      <c r="E3099">
        <v>6654</v>
      </c>
      <c r="F3099" s="1">
        <v>41500</v>
      </c>
      <c r="G3099" s="1">
        <v>41509</v>
      </c>
      <c r="H3099">
        <v>8</v>
      </c>
      <c r="I3099">
        <v>2013</v>
      </c>
      <c r="J3099">
        <v>51.21</v>
      </c>
      <c r="K3099">
        <v>167.75</v>
      </c>
      <c r="L3099" t="s">
        <v>1819</v>
      </c>
      <c r="M3099" t="s">
        <v>573</v>
      </c>
      <c r="N3099" s="1">
        <v>41971</v>
      </c>
      <c r="O3099">
        <v>48.002200000000002</v>
      </c>
      <c r="P3099">
        <v>159.1687</v>
      </c>
      <c r="Q3099" t="s">
        <v>3</v>
      </c>
      <c r="R3099" t="s">
        <v>1361</v>
      </c>
      <c r="S3099" t="s">
        <v>1362</v>
      </c>
      <c r="T3099" t="s">
        <v>70</v>
      </c>
      <c r="U3099" t="s">
        <v>79</v>
      </c>
      <c r="V3099">
        <v>471.08659999999998</v>
      </c>
      <c r="W3099">
        <v>0.86</v>
      </c>
      <c r="X3099">
        <v>1</v>
      </c>
      <c r="Y3099">
        <v>41</v>
      </c>
      <c r="Z3099">
        <v>0</v>
      </c>
      <c r="AA3099">
        <v>0</v>
      </c>
      <c r="AB3099">
        <v>0</v>
      </c>
      <c r="AC3099">
        <v>240</v>
      </c>
      <c r="AD3099">
        <v>1500</v>
      </c>
      <c r="AE3099">
        <v>1500</v>
      </c>
      <c r="AF3099">
        <v>0</v>
      </c>
      <c r="AG3099">
        <v>0</v>
      </c>
      <c r="AH3099">
        <v>0</v>
      </c>
      <c r="AI3099">
        <v>0</v>
      </c>
      <c r="AJ3099">
        <v>0</v>
      </c>
      <c r="AK3099">
        <v>0</v>
      </c>
      <c r="AL3099">
        <v>0</v>
      </c>
      <c r="AM3099">
        <v>0</v>
      </c>
      <c r="AN3099">
        <v>0</v>
      </c>
      <c r="AO3099">
        <v>0</v>
      </c>
      <c r="AP3099">
        <v>0</v>
      </c>
      <c r="AQ3099">
        <v>0</v>
      </c>
      <c r="AR3099">
        <v>0</v>
      </c>
      <c r="AS3099">
        <v>0</v>
      </c>
      <c r="AT3099">
        <v>0</v>
      </c>
      <c r="AU3099">
        <v>0</v>
      </c>
      <c r="AV3099">
        <v>0</v>
      </c>
      <c r="AW3099">
        <v>0</v>
      </c>
      <c r="AX3099">
        <v>1</v>
      </c>
    </row>
    <row r="3100" spans="1:50" x14ac:dyDescent="0.25">
      <c r="A3100" s="36">
        <v>2901715</v>
      </c>
      <c r="B3100" s="36">
        <v>127478</v>
      </c>
      <c r="C3100" t="s">
        <v>64</v>
      </c>
      <c r="D3100" t="s">
        <v>573</v>
      </c>
      <c r="E3100">
        <v>6653</v>
      </c>
      <c r="F3100" s="1">
        <v>41499</v>
      </c>
      <c r="G3100" s="1">
        <v>41509</v>
      </c>
      <c r="H3100">
        <v>8</v>
      </c>
      <c r="I3100">
        <v>2013</v>
      </c>
      <c r="J3100">
        <v>50.56</v>
      </c>
      <c r="K3100">
        <v>165.6</v>
      </c>
      <c r="L3100" t="s">
        <v>1819</v>
      </c>
      <c r="M3100" t="s">
        <v>573</v>
      </c>
      <c r="N3100" s="1">
        <v>41971</v>
      </c>
      <c r="O3100">
        <v>51.707700000000003</v>
      </c>
      <c r="P3100">
        <v>161.81979999999999</v>
      </c>
      <c r="Q3100" t="s">
        <v>3</v>
      </c>
      <c r="R3100" t="s">
        <v>1361</v>
      </c>
      <c r="S3100" t="s">
        <v>1362</v>
      </c>
      <c r="T3100" t="s">
        <v>70</v>
      </c>
      <c r="U3100" t="s">
        <v>79</v>
      </c>
      <c r="V3100">
        <v>471.33449999999999</v>
      </c>
      <c r="W3100">
        <v>0.86</v>
      </c>
      <c r="X3100">
        <v>1</v>
      </c>
      <c r="Y3100">
        <v>26</v>
      </c>
      <c r="Z3100">
        <v>0</v>
      </c>
      <c r="AA3100">
        <v>0</v>
      </c>
      <c r="AB3100">
        <v>0</v>
      </c>
      <c r="AC3100">
        <v>240</v>
      </c>
      <c r="AD3100">
        <v>1500</v>
      </c>
      <c r="AE3100">
        <v>1500</v>
      </c>
      <c r="AF3100">
        <v>0</v>
      </c>
      <c r="AG3100">
        <v>0</v>
      </c>
      <c r="AH3100">
        <v>0</v>
      </c>
      <c r="AI3100">
        <v>0</v>
      </c>
      <c r="AJ3100">
        <v>0</v>
      </c>
      <c r="AK3100">
        <v>0</v>
      </c>
      <c r="AL3100">
        <v>0</v>
      </c>
      <c r="AM3100">
        <v>0</v>
      </c>
      <c r="AN3100">
        <v>0</v>
      </c>
      <c r="AO3100">
        <v>0</v>
      </c>
      <c r="AP3100">
        <v>0</v>
      </c>
      <c r="AQ3100">
        <v>0</v>
      </c>
      <c r="AR3100">
        <v>0</v>
      </c>
      <c r="AS3100">
        <v>0</v>
      </c>
      <c r="AT3100">
        <v>0</v>
      </c>
      <c r="AU3100">
        <v>0</v>
      </c>
      <c r="AV3100">
        <v>0</v>
      </c>
      <c r="AW3100">
        <v>0</v>
      </c>
      <c r="AX3100">
        <v>1</v>
      </c>
    </row>
    <row r="3101" spans="1:50" x14ac:dyDescent="0.25">
      <c r="A3101" s="36">
        <v>2901714</v>
      </c>
      <c r="B3101" s="36">
        <v>127477</v>
      </c>
      <c r="C3101" t="s">
        <v>64</v>
      </c>
      <c r="D3101" t="s">
        <v>573</v>
      </c>
      <c r="E3101">
        <v>6652</v>
      </c>
      <c r="F3101" s="1">
        <v>41499</v>
      </c>
      <c r="G3101" s="1">
        <v>41509</v>
      </c>
      <c r="H3101">
        <v>8</v>
      </c>
      <c r="I3101">
        <v>2013</v>
      </c>
      <c r="J3101">
        <v>49.8</v>
      </c>
      <c r="K3101">
        <v>163.46</v>
      </c>
      <c r="L3101" t="s">
        <v>1819</v>
      </c>
      <c r="M3101" t="s">
        <v>573</v>
      </c>
      <c r="N3101" s="1">
        <v>41970</v>
      </c>
      <c r="O3101">
        <v>49.328299999999999</v>
      </c>
      <c r="P3101">
        <v>161.61199999999999</v>
      </c>
      <c r="Q3101" t="s">
        <v>3</v>
      </c>
      <c r="R3101" t="s">
        <v>1361</v>
      </c>
      <c r="S3101" t="s">
        <v>1362</v>
      </c>
      <c r="T3101" t="s">
        <v>70</v>
      </c>
      <c r="U3101" t="s">
        <v>79</v>
      </c>
      <c r="V3101">
        <v>471.26659999999998</v>
      </c>
      <c r="W3101">
        <v>0.86</v>
      </c>
      <c r="X3101">
        <v>1</v>
      </c>
      <c r="Y3101">
        <v>47</v>
      </c>
      <c r="Z3101">
        <v>0</v>
      </c>
      <c r="AA3101">
        <v>0</v>
      </c>
      <c r="AB3101">
        <v>0</v>
      </c>
      <c r="AC3101">
        <v>240</v>
      </c>
      <c r="AD3101">
        <v>50</v>
      </c>
      <c r="AE3101">
        <v>163</v>
      </c>
      <c r="AF3101">
        <v>0</v>
      </c>
      <c r="AG3101">
        <v>0</v>
      </c>
      <c r="AH3101">
        <v>0</v>
      </c>
      <c r="AI3101">
        <v>0</v>
      </c>
      <c r="AJ3101">
        <v>0</v>
      </c>
      <c r="AK3101">
        <v>0</v>
      </c>
      <c r="AL3101">
        <v>0</v>
      </c>
      <c r="AM3101">
        <v>0</v>
      </c>
      <c r="AN3101">
        <v>0</v>
      </c>
      <c r="AO3101">
        <v>0</v>
      </c>
      <c r="AP3101">
        <v>0</v>
      </c>
      <c r="AQ3101">
        <v>0</v>
      </c>
      <c r="AR3101">
        <v>0</v>
      </c>
      <c r="AS3101">
        <v>0</v>
      </c>
      <c r="AT3101">
        <v>0</v>
      </c>
      <c r="AU3101">
        <v>0</v>
      </c>
      <c r="AV3101">
        <v>0</v>
      </c>
      <c r="AW3101">
        <v>0</v>
      </c>
      <c r="AX3101">
        <v>1</v>
      </c>
    </row>
    <row r="3102" spans="1:50" x14ac:dyDescent="0.25">
      <c r="A3102" s="36">
        <v>2901713</v>
      </c>
      <c r="B3102" s="36">
        <v>127476</v>
      </c>
      <c r="C3102" t="s">
        <v>64</v>
      </c>
      <c r="D3102" t="s">
        <v>573</v>
      </c>
      <c r="E3102">
        <v>6651</v>
      </c>
      <c r="F3102" s="1">
        <v>41498</v>
      </c>
      <c r="G3102" s="1">
        <v>41509</v>
      </c>
      <c r="H3102">
        <v>8</v>
      </c>
      <c r="I3102">
        <v>2013</v>
      </c>
      <c r="J3102">
        <v>48.76</v>
      </c>
      <c r="K3102">
        <v>160.68</v>
      </c>
      <c r="L3102" t="s">
        <v>1819</v>
      </c>
      <c r="M3102" t="s">
        <v>573</v>
      </c>
      <c r="N3102" s="1">
        <v>41970</v>
      </c>
      <c r="O3102">
        <v>46.964100000000002</v>
      </c>
      <c r="P3102">
        <v>167.96510000000001</v>
      </c>
      <c r="Q3102" t="s">
        <v>3</v>
      </c>
      <c r="R3102" t="s">
        <v>1361</v>
      </c>
      <c r="S3102" t="s">
        <v>1362</v>
      </c>
      <c r="T3102" t="s">
        <v>70</v>
      </c>
      <c r="U3102" t="s">
        <v>79</v>
      </c>
      <c r="V3102">
        <v>471.33640000000003</v>
      </c>
      <c r="W3102">
        <v>0.86</v>
      </c>
      <c r="X3102">
        <v>1</v>
      </c>
      <c r="Y3102">
        <v>42</v>
      </c>
      <c r="Z3102">
        <v>0</v>
      </c>
      <c r="AA3102">
        <v>0</v>
      </c>
      <c r="AB3102">
        <v>0</v>
      </c>
      <c r="AC3102">
        <v>240</v>
      </c>
      <c r="AD3102">
        <v>1500</v>
      </c>
      <c r="AE3102">
        <v>1500</v>
      </c>
      <c r="AF3102">
        <v>0</v>
      </c>
      <c r="AG3102">
        <v>0</v>
      </c>
      <c r="AH3102">
        <v>0</v>
      </c>
      <c r="AI3102">
        <v>0</v>
      </c>
      <c r="AJ3102">
        <v>0</v>
      </c>
      <c r="AK3102">
        <v>0</v>
      </c>
      <c r="AL3102">
        <v>0</v>
      </c>
      <c r="AM3102">
        <v>0</v>
      </c>
      <c r="AN3102">
        <v>0</v>
      </c>
      <c r="AO3102">
        <v>0</v>
      </c>
      <c r="AP3102">
        <v>0</v>
      </c>
      <c r="AQ3102">
        <v>0</v>
      </c>
      <c r="AR3102">
        <v>0</v>
      </c>
      <c r="AS3102">
        <v>0</v>
      </c>
      <c r="AT3102">
        <v>0</v>
      </c>
      <c r="AU3102">
        <v>0</v>
      </c>
      <c r="AV3102">
        <v>0</v>
      </c>
      <c r="AW3102">
        <v>0</v>
      </c>
      <c r="AX3102">
        <v>1</v>
      </c>
    </row>
    <row r="3103" spans="1:50" x14ac:dyDescent="0.25">
      <c r="A3103" s="36">
        <v>2901712</v>
      </c>
      <c r="B3103" s="36">
        <v>127475</v>
      </c>
      <c r="C3103" t="s">
        <v>64</v>
      </c>
      <c r="D3103" t="s">
        <v>573</v>
      </c>
      <c r="E3103">
        <v>6650</v>
      </c>
      <c r="F3103" s="1">
        <v>41498</v>
      </c>
      <c r="G3103" s="1">
        <v>41509</v>
      </c>
      <c r="H3103">
        <v>8</v>
      </c>
      <c r="I3103">
        <v>2013</v>
      </c>
      <c r="J3103">
        <v>48</v>
      </c>
      <c r="K3103">
        <v>158.68</v>
      </c>
      <c r="L3103" t="s">
        <v>1819</v>
      </c>
      <c r="M3103" t="s">
        <v>573</v>
      </c>
      <c r="N3103" s="1">
        <v>41969</v>
      </c>
      <c r="O3103">
        <v>46.027700000000003</v>
      </c>
      <c r="P3103">
        <v>157.5727</v>
      </c>
      <c r="Q3103" t="s">
        <v>3</v>
      </c>
      <c r="R3103" t="s">
        <v>1361</v>
      </c>
      <c r="S3103" t="s">
        <v>1362</v>
      </c>
      <c r="T3103" t="s">
        <v>70</v>
      </c>
      <c r="U3103" t="s">
        <v>79</v>
      </c>
      <c r="V3103">
        <v>471.12029999999999</v>
      </c>
      <c r="W3103">
        <v>0.86</v>
      </c>
      <c r="X3103">
        <v>1</v>
      </c>
      <c r="Y3103">
        <v>47</v>
      </c>
      <c r="Z3103">
        <v>0</v>
      </c>
      <c r="AA3103">
        <v>0</v>
      </c>
      <c r="AB3103">
        <v>0</v>
      </c>
      <c r="AC3103">
        <v>240</v>
      </c>
      <c r="AD3103">
        <v>1500</v>
      </c>
      <c r="AE3103">
        <v>1500</v>
      </c>
      <c r="AF3103">
        <v>0</v>
      </c>
      <c r="AG3103">
        <v>0</v>
      </c>
      <c r="AH3103">
        <v>0</v>
      </c>
      <c r="AI3103">
        <v>0</v>
      </c>
      <c r="AJ3103">
        <v>0</v>
      </c>
      <c r="AK3103">
        <v>0</v>
      </c>
      <c r="AL3103">
        <v>0</v>
      </c>
      <c r="AM3103">
        <v>0</v>
      </c>
      <c r="AN3103">
        <v>0</v>
      </c>
      <c r="AO3103">
        <v>0</v>
      </c>
      <c r="AP3103">
        <v>0</v>
      </c>
      <c r="AQ3103">
        <v>0</v>
      </c>
      <c r="AR3103">
        <v>0</v>
      </c>
      <c r="AS3103">
        <v>0</v>
      </c>
      <c r="AT3103">
        <v>0</v>
      </c>
      <c r="AU3103">
        <v>0</v>
      </c>
      <c r="AV3103">
        <v>0</v>
      </c>
      <c r="AW3103">
        <v>0</v>
      </c>
      <c r="AX3103">
        <v>1</v>
      </c>
    </row>
    <row r="3104" spans="1:50" x14ac:dyDescent="0.25">
      <c r="A3104" s="36">
        <v>2901730</v>
      </c>
      <c r="B3104" s="36">
        <v>136977</v>
      </c>
      <c r="C3104" t="s">
        <v>64</v>
      </c>
      <c r="D3104" t="s">
        <v>573</v>
      </c>
      <c r="E3104" t="s">
        <v>1820</v>
      </c>
      <c r="F3104" s="1">
        <v>41846</v>
      </c>
      <c r="G3104" s="1">
        <v>41859</v>
      </c>
      <c r="H3104">
        <v>7</v>
      </c>
      <c r="I3104">
        <v>2014</v>
      </c>
      <c r="J3104">
        <v>51.2</v>
      </c>
      <c r="K3104">
        <v>167.8</v>
      </c>
      <c r="L3104" t="s">
        <v>1819</v>
      </c>
      <c r="M3104" t="s">
        <v>573</v>
      </c>
      <c r="N3104" s="1">
        <v>41967</v>
      </c>
      <c r="O3104">
        <v>52.252499999999998</v>
      </c>
      <c r="P3104">
        <v>166.977</v>
      </c>
      <c r="Q3104" t="s">
        <v>9</v>
      </c>
      <c r="R3104" t="s">
        <v>1361</v>
      </c>
      <c r="S3104" t="s">
        <v>1362</v>
      </c>
      <c r="T3104" t="s">
        <v>70</v>
      </c>
      <c r="U3104" t="s">
        <v>79</v>
      </c>
      <c r="V3104">
        <v>121.1725</v>
      </c>
      <c r="W3104">
        <v>0.91</v>
      </c>
      <c r="X3104">
        <v>1</v>
      </c>
      <c r="Y3104">
        <v>11</v>
      </c>
      <c r="Z3104">
        <v>0</v>
      </c>
      <c r="AA3104">
        <v>0</v>
      </c>
      <c r="AB3104">
        <v>0</v>
      </c>
      <c r="AC3104">
        <v>240</v>
      </c>
      <c r="AD3104">
        <v>1500</v>
      </c>
      <c r="AE3104">
        <v>2000</v>
      </c>
      <c r="AF3104">
        <v>0</v>
      </c>
      <c r="AG3104">
        <v>0</v>
      </c>
      <c r="AH3104">
        <v>0</v>
      </c>
      <c r="AI3104">
        <v>0</v>
      </c>
      <c r="AJ3104">
        <v>0</v>
      </c>
      <c r="AK3104">
        <v>0</v>
      </c>
      <c r="AL3104">
        <v>0</v>
      </c>
      <c r="AM3104">
        <v>0</v>
      </c>
      <c r="AN3104">
        <v>0</v>
      </c>
      <c r="AO3104">
        <v>0</v>
      </c>
      <c r="AP3104">
        <v>0</v>
      </c>
      <c r="AQ3104">
        <v>0</v>
      </c>
      <c r="AR3104">
        <v>0</v>
      </c>
      <c r="AS3104">
        <v>0</v>
      </c>
      <c r="AT3104">
        <v>0</v>
      </c>
      <c r="AU3104">
        <v>0</v>
      </c>
      <c r="AV3104">
        <v>0</v>
      </c>
      <c r="AW3104">
        <v>0</v>
      </c>
      <c r="AX3104">
        <v>1</v>
      </c>
    </row>
    <row r="3105" spans="1:50" x14ac:dyDescent="0.25">
      <c r="A3105" s="36">
        <v>2901729</v>
      </c>
      <c r="B3105" s="36">
        <v>136976</v>
      </c>
      <c r="C3105" t="s">
        <v>64</v>
      </c>
      <c r="D3105" t="s">
        <v>573</v>
      </c>
      <c r="E3105" t="s">
        <v>1821</v>
      </c>
      <c r="F3105" s="1">
        <v>41846</v>
      </c>
      <c r="G3105" s="1">
        <v>41859</v>
      </c>
      <c r="H3105">
        <v>7</v>
      </c>
      <c r="I3105">
        <v>2014</v>
      </c>
      <c r="J3105">
        <v>50.6</v>
      </c>
      <c r="K3105">
        <v>166</v>
      </c>
      <c r="L3105" t="s">
        <v>1819</v>
      </c>
      <c r="M3105" t="s">
        <v>573</v>
      </c>
      <c r="N3105" s="1">
        <v>41967</v>
      </c>
      <c r="O3105">
        <v>50.565399999999997</v>
      </c>
      <c r="P3105">
        <v>164.7003</v>
      </c>
      <c r="Q3105" t="s">
        <v>9</v>
      </c>
      <c r="R3105" t="s">
        <v>1361</v>
      </c>
      <c r="S3105" t="s">
        <v>1362</v>
      </c>
      <c r="T3105" t="s">
        <v>70</v>
      </c>
      <c r="U3105" t="s">
        <v>79</v>
      </c>
      <c r="V3105">
        <v>121.44029999999999</v>
      </c>
      <c r="W3105">
        <v>0.91</v>
      </c>
      <c r="X3105">
        <v>1</v>
      </c>
      <c r="Y3105">
        <v>11</v>
      </c>
      <c r="Z3105">
        <v>0</v>
      </c>
      <c r="AA3105">
        <v>0</v>
      </c>
      <c r="AB3105">
        <v>0</v>
      </c>
      <c r="AC3105">
        <v>240</v>
      </c>
      <c r="AD3105">
        <v>1500</v>
      </c>
      <c r="AE3105">
        <v>2000</v>
      </c>
      <c r="AF3105">
        <v>0</v>
      </c>
      <c r="AG3105">
        <v>0</v>
      </c>
      <c r="AH3105">
        <v>0</v>
      </c>
      <c r="AI3105">
        <v>0</v>
      </c>
      <c r="AJ3105">
        <v>0</v>
      </c>
      <c r="AK3105">
        <v>0</v>
      </c>
      <c r="AL3105">
        <v>0</v>
      </c>
      <c r="AM3105">
        <v>0</v>
      </c>
      <c r="AN3105">
        <v>0</v>
      </c>
      <c r="AO3105">
        <v>0</v>
      </c>
      <c r="AP3105">
        <v>0</v>
      </c>
      <c r="AQ3105">
        <v>0</v>
      </c>
      <c r="AR3105">
        <v>0</v>
      </c>
      <c r="AS3105">
        <v>0</v>
      </c>
      <c r="AT3105">
        <v>0</v>
      </c>
      <c r="AU3105">
        <v>0</v>
      </c>
      <c r="AV3105">
        <v>0</v>
      </c>
      <c r="AW3105">
        <v>0</v>
      </c>
      <c r="AX3105">
        <v>1</v>
      </c>
    </row>
    <row r="3106" spans="1:50" x14ac:dyDescent="0.25">
      <c r="A3106" s="36">
        <v>2901727</v>
      </c>
      <c r="B3106" s="36">
        <v>136974</v>
      </c>
      <c r="C3106" t="s">
        <v>64</v>
      </c>
      <c r="D3106" t="s">
        <v>573</v>
      </c>
      <c r="E3106" t="s">
        <v>1822</v>
      </c>
      <c r="F3106" s="1">
        <v>41844</v>
      </c>
      <c r="G3106" s="1">
        <v>41859</v>
      </c>
      <c r="H3106">
        <v>7</v>
      </c>
      <c r="I3106">
        <v>2014</v>
      </c>
      <c r="J3106">
        <v>48</v>
      </c>
      <c r="K3106">
        <v>158.69999999999999</v>
      </c>
      <c r="L3106" t="s">
        <v>1819</v>
      </c>
      <c r="M3106" t="s">
        <v>573</v>
      </c>
      <c r="N3106" s="1">
        <v>41966</v>
      </c>
      <c r="O3106">
        <v>47.592799999999997</v>
      </c>
      <c r="P3106">
        <v>155.19839999999999</v>
      </c>
      <c r="Q3106" t="s">
        <v>9</v>
      </c>
      <c r="R3106" t="s">
        <v>1361</v>
      </c>
      <c r="S3106" t="s">
        <v>1362</v>
      </c>
      <c r="T3106" t="s">
        <v>70</v>
      </c>
      <c r="U3106" t="s">
        <v>79</v>
      </c>
      <c r="V3106">
        <v>121.7602</v>
      </c>
      <c r="W3106">
        <v>0.91</v>
      </c>
      <c r="X3106">
        <v>1</v>
      </c>
      <c r="Y3106">
        <v>11</v>
      </c>
      <c r="Z3106">
        <v>0</v>
      </c>
      <c r="AA3106">
        <v>0</v>
      </c>
      <c r="AB3106">
        <v>0</v>
      </c>
      <c r="AC3106">
        <v>240</v>
      </c>
      <c r="AD3106">
        <v>1500</v>
      </c>
      <c r="AE3106">
        <v>2000</v>
      </c>
      <c r="AF3106">
        <v>0</v>
      </c>
      <c r="AG3106">
        <v>0</v>
      </c>
      <c r="AH3106">
        <v>0</v>
      </c>
      <c r="AI3106">
        <v>0</v>
      </c>
      <c r="AJ3106">
        <v>0</v>
      </c>
      <c r="AK3106">
        <v>0</v>
      </c>
      <c r="AL3106">
        <v>0</v>
      </c>
      <c r="AM3106">
        <v>0</v>
      </c>
      <c r="AN3106">
        <v>0</v>
      </c>
      <c r="AO3106">
        <v>0</v>
      </c>
      <c r="AP3106">
        <v>0</v>
      </c>
      <c r="AQ3106">
        <v>0</v>
      </c>
      <c r="AR3106">
        <v>0</v>
      </c>
      <c r="AS3106">
        <v>0</v>
      </c>
      <c r="AT3106">
        <v>0</v>
      </c>
      <c r="AU3106">
        <v>0</v>
      </c>
      <c r="AV3106">
        <v>0</v>
      </c>
      <c r="AW3106">
        <v>0</v>
      </c>
      <c r="AX3106">
        <v>1</v>
      </c>
    </row>
    <row r="3107" spans="1:50" x14ac:dyDescent="0.25">
      <c r="A3107" s="36">
        <v>2901726</v>
      </c>
      <c r="B3107" s="36">
        <v>136972</v>
      </c>
      <c r="C3107" t="s">
        <v>64</v>
      </c>
      <c r="D3107" t="s">
        <v>573</v>
      </c>
      <c r="E3107" t="s">
        <v>1823</v>
      </c>
      <c r="F3107" s="1">
        <v>41840</v>
      </c>
      <c r="G3107" s="1">
        <v>41859</v>
      </c>
      <c r="H3107">
        <v>7</v>
      </c>
      <c r="I3107">
        <v>2014</v>
      </c>
      <c r="J3107">
        <v>37.6</v>
      </c>
      <c r="K3107">
        <v>130.80000000000001</v>
      </c>
      <c r="L3107" t="s">
        <v>1819</v>
      </c>
      <c r="M3107" t="s">
        <v>573</v>
      </c>
      <c r="N3107" s="1">
        <v>41975</v>
      </c>
      <c r="O3107">
        <v>36.9758</v>
      </c>
      <c r="P3107">
        <v>132.74369999999999</v>
      </c>
      <c r="Q3107" t="s">
        <v>9</v>
      </c>
      <c r="R3107" t="s">
        <v>1361</v>
      </c>
      <c r="S3107" t="s">
        <v>1362</v>
      </c>
      <c r="T3107" t="s">
        <v>70</v>
      </c>
      <c r="U3107" t="s">
        <v>79</v>
      </c>
      <c r="V3107">
        <v>135.1925</v>
      </c>
      <c r="W3107">
        <v>0.91</v>
      </c>
      <c r="X3107">
        <v>1</v>
      </c>
      <c r="Y3107">
        <v>29</v>
      </c>
      <c r="Z3107">
        <v>0</v>
      </c>
      <c r="AA3107">
        <v>0</v>
      </c>
      <c r="AB3107">
        <v>0</v>
      </c>
      <c r="AC3107">
        <v>24</v>
      </c>
      <c r="AD3107">
        <v>800</v>
      </c>
      <c r="AE3107">
        <v>800</v>
      </c>
      <c r="AF3107">
        <v>0</v>
      </c>
      <c r="AG3107">
        <v>0</v>
      </c>
      <c r="AH3107">
        <v>0</v>
      </c>
      <c r="AI3107">
        <v>0</v>
      </c>
      <c r="AJ3107">
        <v>0</v>
      </c>
      <c r="AK3107">
        <v>0</v>
      </c>
      <c r="AL3107">
        <v>0</v>
      </c>
      <c r="AM3107">
        <v>0</v>
      </c>
      <c r="AN3107">
        <v>0</v>
      </c>
      <c r="AO3107">
        <v>0</v>
      </c>
      <c r="AP3107">
        <v>0</v>
      </c>
      <c r="AQ3107">
        <v>0</v>
      </c>
      <c r="AR3107">
        <v>0</v>
      </c>
      <c r="AS3107">
        <v>0</v>
      </c>
      <c r="AT3107">
        <v>0</v>
      </c>
      <c r="AU3107">
        <v>0</v>
      </c>
      <c r="AV3107">
        <v>0</v>
      </c>
      <c r="AW3107">
        <v>0</v>
      </c>
      <c r="AX3107">
        <v>1</v>
      </c>
    </row>
    <row r="3108" spans="1:50" x14ac:dyDescent="0.25">
      <c r="A3108" s="36">
        <v>2901725</v>
      </c>
      <c r="B3108" s="36">
        <v>136971</v>
      </c>
      <c r="C3108" t="s">
        <v>64</v>
      </c>
      <c r="D3108" t="s">
        <v>573</v>
      </c>
      <c r="E3108" t="s">
        <v>1824</v>
      </c>
      <c r="F3108" s="1">
        <v>41840</v>
      </c>
      <c r="G3108" s="1">
        <v>41859</v>
      </c>
      <c r="H3108">
        <v>7</v>
      </c>
      <c r="I3108">
        <v>2014</v>
      </c>
      <c r="J3108">
        <v>37.6</v>
      </c>
      <c r="K3108">
        <v>132</v>
      </c>
      <c r="L3108" t="s">
        <v>1819</v>
      </c>
      <c r="M3108" t="s">
        <v>573</v>
      </c>
      <c r="N3108" s="1">
        <v>41975</v>
      </c>
      <c r="O3108">
        <v>37.113799999999998</v>
      </c>
      <c r="P3108">
        <v>131.43379999999999</v>
      </c>
      <c r="Q3108" t="s">
        <v>9</v>
      </c>
      <c r="R3108" t="s">
        <v>1361</v>
      </c>
      <c r="S3108" t="s">
        <v>1362</v>
      </c>
      <c r="T3108" t="s">
        <v>70</v>
      </c>
      <c r="U3108" t="s">
        <v>79</v>
      </c>
      <c r="V3108">
        <v>134.99340000000001</v>
      </c>
      <c r="W3108">
        <v>0.91</v>
      </c>
      <c r="X3108">
        <v>1</v>
      </c>
      <c r="Y3108">
        <v>16</v>
      </c>
      <c r="Z3108">
        <v>0</v>
      </c>
      <c r="AA3108">
        <v>0</v>
      </c>
      <c r="AB3108">
        <v>0</v>
      </c>
      <c r="AC3108">
        <v>168</v>
      </c>
      <c r="AD3108">
        <v>800</v>
      </c>
      <c r="AE3108">
        <v>800</v>
      </c>
      <c r="AF3108">
        <v>0</v>
      </c>
      <c r="AG3108">
        <v>0</v>
      </c>
      <c r="AH3108">
        <v>0</v>
      </c>
      <c r="AI3108">
        <v>0</v>
      </c>
      <c r="AJ3108">
        <v>0</v>
      </c>
      <c r="AK3108">
        <v>0</v>
      </c>
      <c r="AL3108">
        <v>0</v>
      </c>
      <c r="AM3108">
        <v>0</v>
      </c>
      <c r="AN3108">
        <v>0</v>
      </c>
      <c r="AO3108">
        <v>0</v>
      </c>
      <c r="AP3108">
        <v>0</v>
      </c>
      <c r="AQ3108">
        <v>0</v>
      </c>
      <c r="AR3108">
        <v>0</v>
      </c>
      <c r="AS3108">
        <v>0</v>
      </c>
      <c r="AT3108">
        <v>0</v>
      </c>
      <c r="AU3108">
        <v>0</v>
      </c>
      <c r="AV3108">
        <v>0</v>
      </c>
      <c r="AW3108">
        <v>0</v>
      </c>
      <c r="AX3108">
        <v>1</v>
      </c>
    </row>
    <row r="3109" spans="1:50" x14ac:dyDescent="0.25">
      <c r="A3109" s="36">
        <v>2901724</v>
      </c>
      <c r="B3109" s="36">
        <v>136970</v>
      </c>
      <c r="C3109" t="s">
        <v>64</v>
      </c>
      <c r="D3109" t="s">
        <v>573</v>
      </c>
      <c r="E3109" t="s">
        <v>1825</v>
      </c>
      <c r="F3109" s="1">
        <v>41840</v>
      </c>
      <c r="G3109" s="1">
        <v>41859</v>
      </c>
      <c r="H3109">
        <v>7</v>
      </c>
      <c r="I3109">
        <v>2014</v>
      </c>
      <c r="J3109">
        <v>37.6</v>
      </c>
      <c r="K3109">
        <v>131.80000000000001</v>
      </c>
      <c r="L3109" t="s">
        <v>1819</v>
      </c>
      <c r="M3109" t="s">
        <v>573</v>
      </c>
      <c r="N3109" s="1">
        <v>41975</v>
      </c>
      <c r="O3109">
        <v>37.158299999999997</v>
      </c>
      <c r="P3109">
        <v>130.91990000000001</v>
      </c>
      <c r="Q3109" t="s">
        <v>9</v>
      </c>
      <c r="R3109" t="s">
        <v>1361</v>
      </c>
      <c r="S3109" t="s">
        <v>1362</v>
      </c>
      <c r="T3109" t="s">
        <v>70</v>
      </c>
      <c r="U3109" t="s">
        <v>79</v>
      </c>
      <c r="V3109">
        <v>135.02869999999999</v>
      </c>
      <c r="W3109">
        <v>0.91</v>
      </c>
      <c r="X3109">
        <v>1</v>
      </c>
      <c r="Y3109">
        <v>8</v>
      </c>
      <c r="Z3109">
        <v>0</v>
      </c>
      <c r="AA3109">
        <v>0</v>
      </c>
      <c r="AB3109">
        <v>0</v>
      </c>
      <c r="AC3109">
        <v>168</v>
      </c>
      <c r="AD3109">
        <v>800</v>
      </c>
      <c r="AE3109">
        <v>800</v>
      </c>
      <c r="AF3109">
        <v>0</v>
      </c>
      <c r="AG3109">
        <v>0</v>
      </c>
      <c r="AH3109">
        <v>0</v>
      </c>
      <c r="AI3109">
        <v>0</v>
      </c>
      <c r="AJ3109">
        <v>0</v>
      </c>
      <c r="AK3109">
        <v>0</v>
      </c>
      <c r="AL3109">
        <v>0</v>
      </c>
      <c r="AM3109">
        <v>0</v>
      </c>
      <c r="AN3109">
        <v>0</v>
      </c>
      <c r="AO3109">
        <v>0</v>
      </c>
      <c r="AP3109">
        <v>0</v>
      </c>
      <c r="AQ3109">
        <v>0</v>
      </c>
      <c r="AR3109">
        <v>0</v>
      </c>
      <c r="AS3109">
        <v>0</v>
      </c>
      <c r="AT3109">
        <v>0</v>
      </c>
      <c r="AU3109">
        <v>0</v>
      </c>
      <c r="AV3109">
        <v>0</v>
      </c>
      <c r="AW3109">
        <v>0</v>
      </c>
      <c r="AX3109">
        <v>1</v>
      </c>
    </row>
    <row r="3110" spans="1:50" x14ac:dyDescent="0.25">
      <c r="A3110" s="36">
        <v>2901723</v>
      </c>
      <c r="B3110" s="36">
        <v>136969</v>
      </c>
      <c r="C3110" t="s">
        <v>64</v>
      </c>
      <c r="D3110" t="s">
        <v>573</v>
      </c>
      <c r="E3110" t="s">
        <v>1826</v>
      </c>
      <c r="F3110" s="1">
        <v>41840</v>
      </c>
      <c r="G3110" s="1">
        <v>41859</v>
      </c>
      <c r="H3110">
        <v>7</v>
      </c>
      <c r="I3110">
        <v>2014</v>
      </c>
      <c r="J3110">
        <v>37.6</v>
      </c>
      <c r="K3110">
        <v>131.6</v>
      </c>
      <c r="L3110" t="s">
        <v>1819</v>
      </c>
      <c r="M3110" t="s">
        <v>573</v>
      </c>
      <c r="N3110" s="1">
        <v>41975</v>
      </c>
      <c r="O3110">
        <v>36.5732</v>
      </c>
      <c r="P3110">
        <v>132.3629</v>
      </c>
      <c r="Q3110" t="s">
        <v>9</v>
      </c>
      <c r="R3110" t="s">
        <v>1361</v>
      </c>
      <c r="S3110" t="s">
        <v>1362</v>
      </c>
      <c r="T3110" t="s">
        <v>70</v>
      </c>
      <c r="U3110" t="s">
        <v>79</v>
      </c>
      <c r="V3110">
        <v>135.06270000000001</v>
      </c>
      <c r="W3110">
        <v>0.91</v>
      </c>
      <c r="X3110">
        <v>1</v>
      </c>
      <c r="Y3110">
        <v>16</v>
      </c>
      <c r="Z3110">
        <v>0</v>
      </c>
      <c r="AA3110">
        <v>0</v>
      </c>
      <c r="AB3110">
        <v>0</v>
      </c>
      <c r="AC3110">
        <v>168</v>
      </c>
      <c r="AD3110">
        <v>800</v>
      </c>
      <c r="AE3110">
        <v>800</v>
      </c>
      <c r="AF3110">
        <v>0</v>
      </c>
      <c r="AG3110">
        <v>0</v>
      </c>
      <c r="AH3110">
        <v>0</v>
      </c>
      <c r="AI3110">
        <v>0</v>
      </c>
      <c r="AJ3110">
        <v>0</v>
      </c>
      <c r="AK3110">
        <v>0</v>
      </c>
      <c r="AL3110">
        <v>0</v>
      </c>
      <c r="AM3110">
        <v>0</v>
      </c>
      <c r="AN3110">
        <v>0</v>
      </c>
      <c r="AO3110">
        <v>0</v>
      </c>
      <c r="AP3110">
        <v>0</v>
      </c>
      <c r="AQ3110">
        <v>0</v>
      </c>
      <c r="AR3110">
        <v>0</v>
      </c>
      <c r="AS3110">
        <v>0</v>
      </c>
      <c r="AT3110">
        <v>0</v>
      </c>
      <c r="AU3110">
        <v>0</v>
      </c>
      <c r="AV3110">
        <v>0</v>
      </c>
      <c r="AW3110">
        <v>0</v>
      </c>
      <c r="AX3110">
        <v>1</v>
      </c>
    </row>
    <row r="3111" spans="1:50" x14ac:dyDescent="0.25">
      <c r="A3111" s="36">
        <v>2901722</v>
      </c>
      <c r="B3111" s="36">
        <v>136968</v>
      </c>
      <c r="C3111" t="s">
        <v>64</v>
      </c>
      <c r="D3111" t="s">
        <v>573</v>
      </c>
      <c r="E3111" t="s">
        <v>1827</v>
      </c>
      <c r="F3111" s="1">
        <v>41840</v>
      </c>
      <c r="G3111" s="1">
        <v>41859</v>
      </c>
      <c r="H3111">
        <v>7</v>
      </c>
      <c r="I3111">
        <v>2014</v>
      </c>
      <c r="J3111">
        <v>37.6</v>
      </c>
      <c r="K3111">
        <v>131.4</v>
      </c>
      <c r="L3111" t="s">
        <v>1819</v>
      </c>
      <c r="M3111" t="s">
        <v>573</v>
      </c>
      <c r="N3111" s="1">
        <v>41975</v>
      </c>
      <c r="O3111">
        <v>37.398099999999999</v>
      </c>
      <c r="P3111">
        <v>130.89500000000001</v>
      </c>
      <c r="Q3111" t="s">
        <v>9</v>
      </c>
      <c r="R3111" t="s">
        <v>1361</v>
      </c>
      <c r="S3111" t="s">
        <v>1362</v>
      </c>
      <c r="T3111" t="s">
        <v>70</v>
      </c>
      <c r="U3111" t="s">
        <v>79</v>
      </c>
      <c r="V3111">
        <v>135.09530000000001</v>
      </c>
      <c r="W3111">
        <v>0.91</v>
      </c>
      <c r="X3111">
        <v>1</v>
      </c>
      <c r="Y3111">
        <v>16</v>
      </c>
      <c r="Z3111">
        <v>0</v>
      </c>
      <c r="AA3111">
        <v>0</v>
      </c>
      <c r="AB3111">
        <v>0</v>
      </c>
      <c r="AC3111">
        <v>168</v>
      </c>
      <c r="AD3111">
        <v>800</v>
      </c>
      <c r="AE3111">
        <v>800</v>
      </c>
      <c r="AF3111">
        <v>0</v>
      </c>
      <c r="AG3111">
        <v>0</v>
      </c>
      <c r="AH3111">
        <v>0</v>
      </c>
      <c r="AI3111">
        <v>0</v>
      </c>
      <c r="AJ3111">
        <v>0</v>
      </c>
      <c r="AK3111">
        <v>0</v>
      </c>
      <c r="AL3111">
        <v>0</v>
      </c>
      <c r="AM3111">
        <v>0</v>
      </c>
      <c r="AN3111">
        <v>0</v>
      </c>
      <c r="AO3111">
        <v>0</v>
      </c>
      <c r="AP3111">
        <v>0</v>
      </c>
      <c r="AQ3111">
        <v>0</v>
      </c>
      <c r="AR3111">
        <v>0</v>
      </c>
      <c r="AS3111">
        <v>0</v>
      </c>
      <c r="AT3111">
        <v>0</v>
      </c>
      <c r="AU3111">
        <v>0</v>
      </c>
      <c r="AV3111">
        <v>0</v>
      </c>
      <c r="AW3111">
        <v>0</v>
      </c>
      <c r="AX3111">
        <v>1</v>
      </c>
    </row>
    <row r="3112" spans="1:50" x14ac:dyDescent="0.25">
      <c r="A3112" s="36">
        <v>2901721</v>
      </c>
      <c r="B3112" s="36">
        <v>136967</v>
      </c>
      <c r="C3112" t="s">
        <v>64</v>
      </c>
      <c r="D3112" t="s">
        <v>573</v>
      </c>
      <c r="E3112" t="s">
        <v>1828</v>
      </c>
      <c r="F3112" s="1">
        <v>41840</v>
      </c>
      <c r="G3112" s="1">
        <v>41859</v>
      </c>
      <c r="H3112">
        <v>7</v>
      </c>
      <c r="I3112">
        <v>2014</v>
      </c>
      <c r="J3112">
        <v>37.6</v>
      </c>
      <c r="K3112">
        <v>131.19999999999999</v>
      </c>
      <c r="L3112" t="s">
        <v>1819</v>
      </c>
      <c r="M3112" t="s">
        <v>573</v>
      </c>
      <c r="N3112" s="1">
        <v>41975</v>
      </c>
      <c r="O3112">
        <v>37.285800000000002</v>
      </c>
      <c r="P3112">
        <v>131.297</v>
      </c>
      <c r="Q3112" t="s">
        <v>9</v>
      </c>
      <c r="R3112" t="s">
        <v>1361</v>
      </c>
      <c r="S3112" t="s">
        <v>1362</v>
      </c>
      <c r="T3112" t="s">
        <v>70</v>
      </c>
      <c r="U3112" t="s">
        <v>79</v>
      </c>
      <c r="V3112">
        <v>135.1266</v>
      </c>
      <c r="W3112">
        <v>0.91</v>
      </c>
      <c r="X3112">
        <v>1</v>
      </c>
      <c r="Y3112">
        <v>8</v>
      </c>
      <c r="Z3112">
        <v>0</v>
      </c>
      <c r="AA3112">
        <v>0</v>
      </c>
      <c r="AB3112">
        <v>0</v>
      </c>
      <c r="AC3112">
        <v>168</v>
      </c>
      <c r="AD3112">
        <v>800</v>
      </c>
      <c r="AE3112">
        <v>800</v>
      </c>
      <c r="AF3112">
        <v>0</v>
      </c>
      <c r="AG3112">
        <v>0</v>
      </c>
      <c r="AH3112">
        <v>0</v>
      </c>
      <c r="AI3112">
        <v>0</v>
      </c>
      <c r="AJ3112">
        <v>0</v>
      </c>
      <c r="AK3112">
        <v>0</v>
      </c>
      <c r="AL3112">
        <v>0</v>
      </c>
      <c r="AM3112">
        <v>0</v>
      </c>
      <c r="AN3112">
        <v>0</v>
      </c>
      <c r="AO3112">
        <v>0</v>
      </c>
      <c r="AP3112">
        <v>0</v>
      </c>
      <c r="AQ3112">
        <v>0</v>
      </c>
      <c r="AR3112">
        <v>0</v>
      </c>
      <c r="AS3112">
        <v>0</v>
      </c>
      <c r="AT3112">
        <v>0</v>
      </c>
      <c r="AU3112">
        <v>0</v>
      </c>
      <c r="AV3112">
        <v>0</v>
      </c>
      <c r="AW3112">
        <v>0</v>
      </c>
      <c r="AX3112">
        <v>1</v>
      </c>
    </row>
    <row r="3113" spans="1:50" x14ac:dyDescent="0.25">
      <c r="A3113" s="36">
        <v>2901720</v>
      </c>
      <c r="B3113" s="36">
        <v>136966</v>
      </c>
      <c r="C3113" t="s">
        <v>64</v>
      </c>
      <c r="D3113" t="s">
        <v>573</v>
      </c>
      <c r="E3113" t="s">
        <v>1829</v>
      </c>
      <c r="F3113" s="1">
        <v>41840</v>
      </c>
      <c r="G3113" s="1">
        <v>41859</v>
      </c>
      <c r="H3113">
        <v>7</v>
      </c>
      <c r="I3113">
        <v>2014</v>
      </c>
      <c r="J3113">
        <v>37.6</v>
      </c>
      <c r="K3113">
        <v>130.6</v>
      </c>
      <c r="L3113" t="s">
        <v>1819</v>
      </c>
      <c r="M3113" t="s">
        <v>573</v>
      </c>
      <c r="N3113" s="1">
        <v>41974</v>
      </c>
      <c r="O3113">
        <v>37.706800000000001</v>
      </c>
      <c r="P3113">
        <v>130.39230000000001</v>
      </c>
      <c r="Q3113" t="s">
        <v>9</v>
      </c>
      <c r="R3113" t="s">
        <v>1361</v>
      </c>
      <c r="S3113" t="s">
        <v>1362</v>
      </c>
      <c r="T3113" t="s">
        <v>70</v>
      </c>
      <c r="U3113" t="s">
        <v>79</v>
      </c>
      <c r="V3113">
        <v>134.17140000000001</v>
      </c>
      <c r="W3113">
        <v>0.91</v>
      </c>
      <c r="X3113">
        <v>1</v>
      </c>
      <c r="Y3113">
        <v>8</v>
      </c>
      <c r="Z3113">
        <v>0</v>
      </c>
      <c r="AA3113">
        <v>0</v>
      </c>
      <c r="AB3113">
        <v>0</v>
      </c>
      <c r="AC3113">
        <v>168</v>
      </c>
      <c r="AD3113">
        <v>800</v>
      </c>
      <c r="AE3113">
        <v>800</v>
      </c>
      <c r="AF3113">
        <v>0</v>
      </c>
      <c r="AG3113">
        <v>0</v>
      </c>
      <c r="AH3113">
        <v>0</v>
      </c>
      <c r="AI3113">
        <v>0</v>
      </c>
      <c r="AJ3113">
        <v>0</v>
      </c>
      <c r="AK3113">
        <v>0</v>
      </c>
      <c r="AL3113">
        <v>0</v>
      </c>
      <c r="AM3113">
        <v>0</v>
      </c>
      <c r="AN3113">
        <v>0</v>
      </c>
      <c r="AO3113">
        <v>0</v>
      </c>
      <c r="AP3113">
        <v>0</v>
      </c>
      <c r="AQ3113">
        <v>0</v>
      </c>
      <c r="AR3113">
        <v>0</v>
      </c>
      <c r="AS3113">
        <v>0</v>
      </c>
      <c r="AT3113">
        <v>0</v>
      </c>
      <c r="AU3113">
        <v>0</v>
      </c>
      <c r="AV3113">
        <v>0</v>
      </c>
      <c r="AW3113">
        <v>0</v>
      </c>
      <c r="AX3113">
        <v>1</v>
      </c>
    </row>
    <row r="3114" spans="1:50" x14ac:dyDescent="0.25">
      <c r="A3114" s="36">
        <v>2901719</v>
      </c>
      <c r="B3114" s="36">
        <v>136965</v>
      </c>
      <c r="C3114" t="s">
        <v>64</v>
      </c>
      <c r="D3114" t="s">
        <v>573</v>
      </c>
      <c r="E3114" t="s">
        <v>1830</v>
      </c>
      <c r="F3114" s="1">
        <v>41840</v>
      </c>
      <c r="G3114" s="1">
        <v>41859</v>
      </c>
      <c r="H3114">
        <v>7</v>
      </c>
      <c r="I3114">
        <v>2014</v>
      </c>
      <c r="J3114">
        <v>37.6</v>
      </c>
      <c r="K3114">
        <v>130.4</v>
      </c>
      <c r="L3114" t="s">
        <v>1819</v>
      </c>
      <c r="M3114" t="s">
        <v>573</v>
      </c>
      <c r="N3114" s="1">
        <v>41974</v>
      </c>
      <c r="O3114">
        <v>37.797499999999999</v>
      </c>
      <c r="P3114">
        <v>132.9425</v>
      </c>
      <c r="Q3114" t="s">
        <v>9</v>
      </c>
      <c r="R3114" t="s">
        <v>1361</v>
      </c>
      <c r="S3114" t="s">
        <v>1362</v>
      </c>
      <c r="T3114" t="s">
        <v>70</v>
      </c>
      <c r="U3114" t="s">
        <v>79</v>
      </c>
      <c r="V3114">
        <v>134.2038</v>
      </c>
      <c r="W3114">
        <v>0.91</v>
      </c>
      <c r="X3114">
        <v>1</v>
      </c>
      <c r="Y3114">
        <v>8</v>
      </c>
      <c r="Z3114">
        <v>0</v>
      </c>
      <c r="AA3114">
        <v>0</v>
      </c>
      <c r="AB3114">
        <v>0</v>
      </c>
      <c r="AC3114">
        <v>168</v>
      </c>
      <c r="AD3114">
        <v>800</v>
      </c>
      <c r="AE3114">
        <v>800</v>
      </c>
      <c r="AF3114">
        <v>0</v>
      </c>
      <c r="AG3114">
        <v>0</v>
      </c>
      <c r="AH3114">
        <v>0</v>
      </c>
      <c r="AI3114">
        <v>0</v>
      </c>
      <c r="AJ3114">
        <v>0</v>
      </c>
      <c r="AK3114">
        <v>0</v>
      </c>
      <c r="AL3114">
        <v>0</v>
      </c>
      <c r="AM3114">
        <v>0</v>
      </c>
      <c r="AN3114">
        <v>0</v>
      </c>
      <c r="AO3114">
        <v>0</v>
      </c>
      <c r="AP3114">
        <v>0</v>
      </c>
      <c r="AQ3114">
        <v>0</v>
      </c>
      <c r="AR3114">
        <v>0</v>
      </c>
      <c r="AS3114">
        <v>0</v>
      </c>
      <c r="AT3114">
        <v>0</v>
      </c>
      <c r="AU3114">
        <v>0</v>
      </c>
      <c r="AV3114">
        <v>0</v>
      </c>
      <c r="AW3114">
        <v>0</v>
      </c>
      <c r="AX3114">
        <v>1</v>
      </c>
    </row>
    <row r="3115" spans="1:50" x14ac:dyDescent="0.25">
      <c r="A3115" s="36">
        <v>2901718</v>
      </c>
      <c r="B3115" s="36">
        <v>136964</v>
      </c>
      <c r="C3115" t="s">
        <v>64</v>
      </c>
      <c r="D3115" t="s">
        <v>573</v>
      </c>
      <c r="E3115" t="s">
        <v>1831</v>
      </c>
      <c r="F3115" s="1">
        <v>41840</v>
      </c>
      <c r="G3115" s="1">
        <v>41859</v>
      </c>
      <c r="H3115">
        <v>7</v>
      </c>
      <c r="I3115">
        <v>2014</v>
      </c>
      <c r="J3115">
        <v>37.6</v>
      </c>
      <c r="K3115">
        <v>130.19999999999999</v>
      </c>
      <c r="L3115" t="s">
        <v>1819</v>
      </c>
      <c r="M3115" t="s">
        <v>573</v>
      </c>
      <c r="N3115" s="1">
        <v>41974</v>
      </c>
      <c r="O3115">
        <v>36.074199999999998</v>
      </c>
      <c r="P3115">
        <v>130.36279999999999</v>
      </c>
      <c r="Q3115" t="s">
        <v>9</v>
      </c>
      <c r="R3115" t="s">
        <v>1361</v>
      </c>
      <c r="S3115" t="s">
        <v>1362</v>
      </c>
      <c r="T3115" t="s">
        <v>70</v>
      </c>
      <c r="U3115" t="s">
        <v>79</v>
      </c>
      <c r="V3115">
        <v>134.2414</v>
      </c>
      <c r="W3115">
        <v>0.91</v>
      </c>
      <c r="X3115">
        <v>1</v>
      </c>
      <c r="Y3115">
        <v>17</v>
      </c>
      <c r="Z3115">
        <v>0</v>
      </c>
      <c r="AA3115">
        <v>0</v>
      </c>
      <c r="AB3115">
        <v>0</v>
      </c>
      <c r="AC3115">
        <v>168</v>
      </c>
      <c r="AD3115">
        <v>800</v>
      </c>
      <c r="AE3115">
        <v>800</v>
      </c>
      <c r="AF3115">
        <v>0</v>
      </c>
      <c r="AG3115">
        <v>0</v>
      </c>
      <c r="AH3115">
        <v>0</v>
      </c>
      <c r="AI3115">
        <v>0</v>
      </c>
      <c r="AJ3115">
        <v>0</v>
      </c>
      <c r="AK3115">
        <v>0</v>
      </c>
      <c r="AL3115">
        <v>0</v>
      </c>
      <c r="AM3115">
        <v>0</v>
      </c>
      <c r="AN3115">
        <v>0</v>
      </c>
      <c r="AO3115">
        <v>0</v>
      </c>
      <c r="AP3115">
        <v>0</v>
      </c>
      <c r="AQ3115">
        <v>0</v>
      </c>
      <c r="AR3115">
        <v>0</v>
      </c>
      <c r="AS3115">
        <v>0</v>
      </c>
      <c r="AT3115">
        <v>0</v>
      </c>
      <c r="AU3115">
        <v>0</v>
      </c>
      <c r="AV3115">
        <v>0</v>
      </c>
      <c r="AW3115">
        <v>0</v>
      </c>
      <c r="AX3115">
        <v>1</v>
      </c>
    </row>
    <row r="3116" spans="1:50" x14ac:dyDescent="0.25">
      <c r="A3116" s="36">
        <v>2901717</v>
      </c>
      <c r="B3116" s="36">
        <v>136963</v>
      </c>
      <c r="C3116" t="s">
        <v>64</v>
      </c>
      <c r="D3116" t="s">
        <v>573</v>
      </c>
      <c r="E3116" t="s">
        <v>1832</v>
      </c>
      <c r="F3116" s="1">
        <v>41840</v>
      </c>
      <c r="G3116" s="1">
        <v>41859</v>
      </c>
      <c r="H3116">
        <v>7</v>
      </c>
      <c r="I3116">
        <v>2014</v>
      </c>
      <c r="J3116">
        <v>37.6</v>
      </c>
      <c r="K3116">
        <v>130</v>
      </c>
      <c r="L3116" t="s">
        <v>1819</v>
      </c>
      <c r="M3116" t="s">
        <v>573</v>
      </c>
      <c r="N3116" s="1">
        <v>41974</v>
      </c>
      <c r="O3116">
        <v>38.150100000000002</v>
      </c>
      <c r="P3116">
        <v>131.4958</v>
      </c>
      <c r="Q3116" t="s">
        <v>9</v>
      </c>
      <c r="R3116" t="s">
        <v>1361</v>
      </c>
      <c r="S3116" t="s">
        <v>1362</v>
      </c>
      <c r="T3116" t="s">
        <v>70</v>
      </c>
      <c r="U3116" t="s">
        <v>79</v>
      </c>
      <c r="V3116">
        <v>134.4828</v>
      </c>
      <c r="W3116">
        <v>0.91</v>
      </c>
      <c r="X3116">
        <v>1</v>
      </c>
      <c r="Y3116">
        <v>17</v>
      </c>
      <c r="Z3116">
        <v>0</v>
      </c>
      <c r="AA3116">
        <v>0</v>
      </c>
      <c r="AB3116">
        <v>0</v>
      </c>
      <c r="AC3116">
        <v>168</v>
      </c>
      <c r="AD3116">
        <v>800</v>
      </c>
      <c r="AE3116">
        <v>800</v>
      </c>
      <c r="AF3116">
        <v>0</v>
      </c>
      <c r="AG3116">
        <v>0</v>
      </c>
      <c r="AH3116">
        <v>0</v>
      </c>
      <c r="AI3116">
        <v>0</v>
      </c>
      <c r="AJ3116">
        <v>0</v>
      </c>
      <c r="AK3116">
        <v>0</v>
      </c>
      <c r="AL3116">
        <v>0</v>
      </c>
      <c r="AM3116">
        <v>0</v>
      </c>
      <c r="AN3116">
        <v>0</v>
      </c>
      <c r="AO3116">
        <v>0</v>
      </c>
      <c r="AP3116">
        <v>0</v>
      </c>
      <c r="AQ3116">
        <v>0</v>
      </c>
      <c r="AR3116">
        <v>0</v>
      </c>
      <c r="AS3116">
        <v>0</v>
      </c>
      <c r="AT3116">
        <v>0</v>
      </c>
      <c r="AU3116">
        <v>0</v>
      </c>
      <c r="AV3116">
        <v>0</v>
      </c>
      <c r="AW3116">
        <v>0</v>
      </c>
      <c r="AX3116">
        <v>1</v>
      </c>
    </row>
    <row r="3117" spans="1:50" x14ac:dyDescent="0.25">
      <c r="A3117" s="36">
        <v>2901710</v>
      </c>
      <c r="B3117" s="36">
        <v>127473</v>
      </c>
      <c r="C3117" t="s">
        <v>64</v>
      </c>
      <c r="D3117" t="s">
        <v>573</v>
      </c>
      <c r="E3117">
        <v>6648</v>
      </c>
      <c r="F3117" s="1">
        <v>41493</v>
      </c>
      <c r="G3117" s="1">
        <v>41509</v>
      </c>
      <c r="H3117">
        <v>8</v>
      </c>
      <c r="I3117">
        <v>2013</v>
      </c>
      <c r="J3117">
        <v>37</v>
      </c>
      <c r="K3117">
        <v>131.5</v>
      </c>
      <c r="L3117" t="s">
        <v>1819</v>
      </c>
      <c r="M3117" t="s">
        <v>573</v>
      </c>
      <c r="N3117" s="1">
        <v>41970</v>
      </c>
      <c r="O3117">
        <v>38.165900000000001</v>
      </c>
      <c r="P3117">
        <v>136.0369</v>
      </c>
      <c r="Q3117" t="s">
        <v>3</v>
      </c>
      <c r="R3117" t="s">
        <v>1361</v>
      </c>
      <c r="S3117" t="s">
        <v>1362</v>
      </c>
      <c r="T3117" t="s">
        <v>70</v>
      </c>
      <c r="U3117" t="s">
        <v>79</v>
      </c>
      <c r="V3117">
        <v>476.76659999999998</v>
      </c>
      <c r="W3117">
        <v>0.86</v>
      </c>
      <c r="X3117">
        <v>1</v>
      </c>
      <c r="Y3117">
        <v>59</v>
      </c>
      <c r="Z3117">
        <v>0</v>
      </c>
      <c r="AA3117">
        <v>0</v>
      </c>
      <c r="AB3117">
        <v>0</v>
      </c>
      <c r="AC3117">
        <v>168</v>
      </c>
      <c r="AD3117">
        <v>800</v>
      </c>
      <c r="AE3117">
        <v>800</v>
      </c>
      <c r="AF3117">
        <v>0</v>
      </c>
      <c r="AG3117">
        <v>0</v>
      </c>
      <c r="AH3117">
        <v>0</v>
      </c>
      <c r="AI3117">
        <v>0</v>
      </c>
      <c r="AJ3117">
        <v>0</v>
      </c>
      <c r="AK3117">
        <v>0</v>
      </c>
      <c r="AL3117">
        <v>0</v>
      </c>
      <c r="AM3117">
        <v>0</v>
      </c>
      <c r="AN3117">
        <v>0</v>
      </c>
      <c r="AO3117">
        <v>0</v>
      </c>
      <c r="AP3117">
        <v>0</v>
      </c>
      <c r="AQ3117">
        <v>0</v>
      </c>
      <c r="AR3117">
        <v>0</v>
      </c>
      <c r="AS3117">
        <v>0</v>
      </c>
      <c r="AT3117">
        <v>0</v>
      </c>
      <c r="AU3117">
        <v>0</v>
      </c>
      <c r="AV3117">
        <v>0</v>
      </c>
      <c r="AW3117">
        <v>0</v>
      </c>
      <c r="AX3117">
        <v>1</v>
      </c>
    </row>
    <row r="3118" spans="1:50" x14ac:dyDescent="0.25">
      <c r="A3118" s="36">
        <v>2901709</v>
      </c>
      <c r="B3118" s="36">
        <v>127472</v>
      </c>
      <c r="C3118" t="s">
        <v>64</v>
      </c>
      <c r="D3118" t="s">
        <v>573</v>
      </c>
      <c r="E3118">
        <v>6647</v>
      </c>
      <c r="F3118" s="1">
        <v>41493</v>
      </c>
      <c r="G3118" s="1">
        <v>41509</v>
      </c>
      <c r="H3118">
        <v>8</v>
      </c>
      <c r="I3118">
        <v>2013</v>
      </c>
      <c r="J3118">
        <v>37</v>
      </c>
      <c r="K3118">
        <v>131.35</v>
      </c>
      <c r="L3118" t="s">
        <v>1819</v>
      </c>
      <c r="M3118" t="s">
        <v>573</v>
      </c>
      <c r="N3118" s="1">
        <v>41970</v>
      </c>
      <c r="O3118">
        <v>36.112499999999997</v>
      </c>
      <c r="P3118">
        <v>130.93459999999999</v>
      </c>
      <c r="Q3118" t="s">
        <v>3</v>
      </c>
      <c r="R3118" t="s">
        <v>1361</v>
      </c>
      <c r="S3118" t="s">
        <v>1362</v>
      </c>
      <c r="T3118" t="s">
        <v>70</v>
      </c>
      <c r="U3118" t="s">
        <v>79</v>
      </c>
      <c r="V3118">
        <v>476.80110000000002</v>
      </c>
      <c r="W3118">
        <v>0.86</v>
      </c>
      <c r="X3118">
        <v>1</v>
      </c>
      <c r="Y3118">
        <v>10</v>
      </c>
      <c r="Z3118">
        <v>0</v>
      </c>
      <c r="AA3118">
        <v>0</v>
      </c>
      <c r="AB3118">
        <v>0</v>
      </c>
      <c r="AC3118">
        <v>168</v>
      </c>
      <c r="AD3118">
        <v>800</v>
      </c>
      <c r="AE3118">
        <v>800</v>
      </c>
      <c r="AF3118">
        <v>0</v>
      </c>
      <c r="AG3118">
        <v>0</v>
      </c>
      <c r="AH3118">
        <v>0</v>
      </c>
      <c r="AI3118">
        <v>0</v>
      </c>
      <c r="AJ3118">
        <v>0</v>
      </c>
      <c r="AK3118">
        <v>0</v>
      </c>
      <c r="AL3118">
        <v>0</v>
      </c>
      <c r="AM3118">
        <v>0</v>
      </c>
      <c r="AN3118">
        <v>0</v>
      </c>
      <c r="AO3118">
        <v>0</v>
      </c>
      <c r="AP3118">
        <v>0</v>
      </c>
      <c r="AQ3118">
        <v>0</v>
      </c>
      <c r="AR3118">
        <v>0</v>
      </c>
      <c r="AS3118">
        <v>0</v>
      </c>
      <c r="AT3118">
        <v>0</v>
      </c>
      <c r="AU3118">
        <v>0</v>
      </c>
      <c r="AV3118">
        <v>0</v>
      </c>
      <c r="AW3118">
        <v>0</v>
      </c>
      <c r="AX3118">
        <v>1</v>
      </c>
    </row>
    <row r="3119" spans="1:50" x14ac:dyDescent="0.25">
      <c r="A3119" s="36">
        <v>2901708</v>
      </c>
      <c r="B3119" s="36">
        <v>127471</v>
      </c>
      <c r="C3119" t="s">
        <v>64</v>
      </c>
      <c r="D3119" t="s">
        <v>573</v>
      </c>
      <c r="E3119">
        <v>6646</v>
      </c>
      <c r="F3119" s="1">
        <v>41493</v>
      </c>
      <c r="G3119" s="1">
        <v>41509</v>
      </c>
      <c r="H3119">
        <v>8</v>
      </c>
      <c r="I3119">
        <v>2013</v>
      </c>
      <c r="J3119">
        <v>37</v>
      </c>
      <c r="K3119">
        <v>131.19999999999999</v>
      </c>
      <c r="L3119" t="s">
        <v>1819</v>
      </c>
      <c r="M3119" t="s">
        <v>573</v>
      </c>
      <c r="N3119" s="1">
        <v>41970</v>
      </c>
      <c r="O3119">
        <v>38.038400000000003</v>
      </c>
      <c r="P3119">
        <v>130.07769999999999</v>
      </c>
      <c r="Q3119" t="s">
        <v>3</v>
      </c>
      <c r="R3119" t="s">
        <v>1361</v>
      </c>
      <c r="S3119" t="s">
        <v>1362</v>
      </c>
      <c r="T3119" t="s">
        <v>70</v>
      </c>
      <c r="U3119" t="s">
        <v>79</v>
      </c>
      <c r="V3119">
        <v>476.8297</v>
      </c>
      <c r="W3119">
        <v>0.86</v>
      </c>
      <c r="X3119">
        <v>1</v>
      </c>
      <c r="Y3119">
        <v>39</v>
      </c>
      <c r="Z3119">
        <v>0</v>
      </c>
      <c r="AA3119">
        <v>0</v>
      </c>
      <c r="AB3119">
        <v>0</v>
      </c>
      <c r="AC3119">
        <v>168</v>
      </c>
      <c r="AD3119">
        <v>800</v>
      </c>
      <c r="AE3119">
        <v>800</v>
      </c>
      <c r="AF3119">
        <v>0</v>
      </c>
      <c r="AG3119">
        <v>0</v>
      </c>
      <c r="AH3119">
        <v>0</v>
      </c>
      <c r="AI3119">
        <v>0</v>
      </c>
      <c r="AJ3119">
        <v>0</v>
      </c>
      <c r="AK3119">
        <v>0</v>
      </c>
      <c r="AL3119">
        <v>0</v>
      </c>
      <c r="AM3119">
        <v>0</v>
      </c>
      <c r="AN3119">
        <v>0</v>
      </c>
      <c r="AO3119">
        <v>0</v>
      </c>
      <c r="AP3119">
        <v>0</v>
      </c>
      <c r="AQ3119">
        <v>0</v>
      </c>
      <c r="AR3119">
        <v>0</v>
      </c>
      <c r="AS3119">
        <v>0</v>
      </c>
      <c r="AT3119">
        <v>0</v>
      </c>
      <c r="AU3119">
        <v>0</v>
      </c>
      <c r="AV3119">
        <v>0</v>
      </c>
      <c r="AW3119">
        <v>0</v>
      </c>
      <c r="AX3119">
        <v>1</v>
      </c>
    </row>
    <row r="3120" spans="1:50" x14ac:dyDescent="0.25">
      <c r="A3120" s="36">
        <v>2901707</v>
      </c>
      <c r="B3120" s="36">
        <v>127470</v>
      </c>
      <c r="C3120" t="s">
        <v>64</v>
      </c>
      <c r="D3120" t="s">
        <v>573</v>
      </c>
      <c r="E3120">
        <v>6645</v>
      </c>
      <c r="F3120" s="1">
        <v>41493</v>
      </c>
      <c r="G3120" s="1">
        <v>41509</v>
      </c>
      <c r="H3120">
        <v>8</v>
      </c>
      <c r="I3120">
        <v>2013</v>
      </c>
      <c r="J3120">
        <v>37</v>
      </c>
      <c r="K3120">
        <v>131.05000000000001</v>
      </c>
      <c r="L3120" t="s">
        <v>1819</v>
      </c>
      <c r="M3120" t="s">
        <v>573</v>
      </c>
      <c r="N3120" s="1">
        <v>41970</v>
      </c>
      <c r="O3120">
        <v>37.777299999999997</v>
      </c>
      <c r="P3120">
        <v>132.12520000000001</v>
      </c>
      <c r="Q3120" t="s">
        <v>3</v>
      </c>
      <c r="R3120" t="s">
        <v>1361</v>
      </c>
      <c r="S3120" t="s">
        <v>1362</v>
      </c>
      <c r="T3120" t="s">
        <v>70</v>
      </c>
      <c r="U3120" t="s">
        <v>79</v>
      </c>
      <c r="V3120">
        <v>476.8587</v>
      </c>
      <c r="W3120">
        <v>0.86</v>
      </c>
      <c r="X3120">
        <v>1</v>
      </c>
      <c r="Y3120">
        <v>67</v>
      </c>
      <c r="Z3120">
        <v>0</v>
      </c>
      <c r="AA3120">
        <v>0</v>
      </c>
      <c r="AB3120">
        <v>0</v>
      </c>
      <c r="AC3120">
        <v>168</v>
      </c>
      <c r="AD3120">
        <v>800</v>
      </c>
      <c r="AE3120">
        <v>800</v>
      </c>
      <c r="AF3120">
        <v>0</v>
      </c>
      <c r="AG3120">
        <v>0</v>
      </c>
      <c r="AH3120">
        <v>0</v>
      </c>
      <c r="AI3120">
        <v>0</v>
      </c>
      <c r="AJ3120">
        <v>0</v>
      </c>
      <c r="AK3120">
        <v>0</v>
      </c>
      <c r="AL3120">
        <v>0</v>
      </c>
      <c r="AM3120">
        <v>0</v>
      </c>
      <c r="AN3120">
        <v>0</v>
      </c>
      <c r="AO3120">
        <v>0</v>
      </c>
      <c r="AP3120">
        <v>0</v>
      </c>
      <c r="AQ3120">
        <v>0</v>
      </c>
      <c r="AR3120">
        <v>0</v>
      </c>
      <c r="AS3120">
        <v>0</v>
      </c>
      <c r="AT3120">
        <v>0</v>
      </c>
      <c r="AU3120">
        <v>0</v>
      </c>
      <c r="AV3120">
        <v>0</v>
      </c>
      <c r="AW3120">
        <v>0</v>
      </c>
      <c r="AX3120">
        <v>1</v>
      </c>
    </row>
    <row r="3121" spans="1:50" x14ac:dyDescent="0.25">
      <c r="A3121" s="36">
        <v>2901706</v>
      </c>
      <c r="B3121" s="36">
        <v>127469</v>
      </c>
      <c r="C3121" t="s">
        <v>64</v>
      </c>
      <c r="D3121" t="s">
        <v>573</v>
      </c>
      <c r="E3121">
        <v>6644</v>
      </c>
      <c r="F3121" s="1">
        <v>41493</v>
      </c>
      <c r="G3121" s="1">
        <v>41509</v>
      </c>
      <c r="H3121">
        <v>8</v>
      </c>
      <c r="I3121">
        <v>2013</v>
      </c>
      <c r="J3121">
        <v>37</v>
      </c>
      <c r="K3121">
        <v>130.9</v>
      </c>
      <c r="L3121" t="s">
        <v>1819</v>
      </c>
      <c r="M3121" t="s">
        <v>573</v>
      </c>
      <c r="N3121" s="1">
        <v>41970</v>
      </c>
      <c r="O3121">
        <v>37.074199999999998</v>
      </c>
      <c r="P3121">
        <v>130.44220000000001</v>
      </c>
      <c r="Q3121" t="s">
        <v>3</v>
      </c>
      <c r="R3121" t="s">
        <v>1361</v>
      </c>
      <c r="S3121" t="s">
        <v>1362</v>
      </c>
      <c r="T3121" t="s">
        <v>70</v>
      </c>
      <c r="U3121" t="s">
        <v>79</v>
      </c>
      <c r="V3121">
        <v>476.88720000000001</v>
      </c>
      <c r="W3121">
        <v>0.86</v>
      </c>
      <c r="X3121">
        <v>1</v>
      </c>
      <c r="Y3121">
        <v>12</v>
      </c>
      <c r="Z3121">
        <v>0</v>
      </c>
      <c r="AA3121">
        <v>0</v>
      </c>
      <c r="AB3121">
        <v>0</v>
      </c>
      <c r="AC3121">
        <v>168</v>
      </c>
      <c r="AD3121">
        <v>800</v>
      </c>
      <c r="AE3121">
        <v>800</v>
      </c>
      <c r="AF3121">
        <v>0</v>
      </c>
      <c r="AG3121">
        <v>0</v>
      </c>
      <c r="AH3121">
        <v>0</v>
      </c>
      <c r="AI3121">
        <v>0</v>
      </c>
      <c r="AJ3121">
        <v>0</v>
      </c>
      <c r="AK3121">
        <v>0</v>
      </c>
      <c r="AL3121">
        <v>0</v>
      </c>
      <c r="AM3121">
        <v>0</v>
      </c>
      <c r="AN3121">
        <v>0</v>
      </c>
      <c r="AO3121">
        <v>0</v>
      </c>
      <c r="AP3121">
        <v>0</v>
      </c>
      <c r="AQ3121">
        <v>0</v>
      </c>
      <c r="AR3121">
        <v>0</v>
      </c>
      <c r="AS3121">
        <v>0</v>
      </c>
      <c r="AT3121">
        <v>0</v>
      </c>
      <c r="AU3121">
        <v>0</v>
      </c>
      <c r="AV3121">
        <v>0</v>
      </c>
      <c r="AW3121">
        <v>0</v>
      </c>
      <c r="AX3121">
        <v>1</v>
      </c>
    </row>
    <row r="3122" spans="1:50" x14ac:dyDescent="0.25">
      <c r="A3122" s="36">
        <v>2901704</v>
      </c>
      <c r="B3122" s="36">
        <v>127468</v>
      </c>
      <c r="C3122" t="s">
        <v>64</v>
      </c>
      <c r="D3122" t="s">
        <v>573</v>
      </c>
      <c r="E3122">
        <v>6643</v>
      </c>
      <c r="F3122" s="1">
        <v>41493</v>
      </c>
      <c r="G3122" s="1">
        <v>41509</v>
      </c>
      <c r="H3122">
        <v>8</v>
      </c>
      <c r="I3122">
        <v>2013</v>
      </c>
      <c r="J3122">
        <v>37</v>
      </c>
      <c r="K3122">
        <v>130.6</v>
      </c>
      <c r="L3122" t="s">
        <v>1819</v>
      </c>
      <c r="M3122" t="s">
        <v>573</v>
      </c>
      <c r="N3122" s="1">
        <v>41970</v>
      </c>
      <c r="O3122">
        <v>37.717500000000001</v>
      </c>
      <c r="P3122">
        <v>131.85749999999999</v>
      </c>
      <c r="Q3122" t="s">
        <v>3</v>
      </c>
      <c r="R3122" t="s">
        <v>1361</v>
      </c>
      <c r="S3122" t="s">
        <v>1362</v>
      </c>
      <c r="T3122" t="s">
        <v>70</v>
      </c>
      <c r="U3122" t="s">
        <v>79</v>
      </c>
      <c r="V3122">
        <v>476.72120000000001</v>
      </c>
      <c r="W3122">
        <v>0.86</v>
      </c>
      <c r="X3122">
        <v>1</v>
      </c>
      <c r="Y3122">
        <v>26</v>
      </c>
      <c r="Z3122">
        <v>0</v>
      </c>
      <c r="AA3122">
        <v>0</v>
      </c>
      <c r="AB3122">
        <v>0</v>
      </c>
      <c r="AC3122">
        <v>168</v>
      </c>
      <c r="AD3122">
        <v>800</v>
      </c>
      <c r="AE3122">
        <v>800</v>
      </c>
      <c r="AF3122">
        <v>0</v>
      </c>
      <c r="AG3122">
        <v>0</v>
      </c>
      <c r="AH3122">
        <v>0</v>
      </c>
      <c r="AI3122">
        <v>0</v>
      </c>
      <c r="AJ3122">
        <v>0</v>
      </c>
      <c r="AK3122">
        <v>0</v>
      </c>
      <c r="AL3122">
        <v>0</v>
      </c>
      <c r="AM3122">
        <v>0</v>
      </c>
      <c r="AN3122">
        <v>0</v>
      </c>
      <c r="AO3122">
        <v>0</v>
      </c>
      <c r="AP3122">
        <v>0</v>
      </c>
      <c r="AQ3122">
        <v>0</v>
      </c>
      <c r="AR3122">
        <v>0</v>
      </c>
      <c r="AS3122">
        <v>0</v>
      </c>
      <c r="AT3122">
        <v>0</v>
      </c>
      <c r="AU3122">
        <v>0</v>
      </c>
      <c r="AV3122">
        <v>0</v>
      </c>
      <c r="AW3122">
        <v>0</v>
      </c>
      <c r="AX3122">
        <v>1</v>
      </c>
    </row>
    <row r="3123" spans="1:50" x14ac:dyDescent="0.25">
      <c r="A3123" s="36">
        <v>2901703</v>
      </c>
      <c r="B3123" s="36">
        <v>127467</v>
      </c>
      <c r="C3123" t="s">
        <v>64</v>
      </c>
      <c r="D3123" t="s">
        <v>573</v>
      </c>
      <c r="E3123">
        <v>6642</v>
      </c>
      <c r="F3123" s="1">
        <v>41493</v>
      </c>
      <c r="G3123" s="1">
        <v>41509</v>
      </c>
      <c r="H3123">
        <v>8</v>
      </c>
      <c r="I3123">
        <v>2013</v>
      </c>
      <c r="J3123">
        <v>37</v>
      </c>
      <c r="K3123">
        <v>130.44999999999999</v>
      </c>
      <c r="L3123" t="s">
        <v>1819</v>
      </c>
      <c r="M3123" t="s">
        <v>573</v>
      </c>
      <c r="N3123" s="1">
        <v>41970</v>
      </c>
      <c r="O3123">
        <v>36.5152</v>
      </c>
      <c r="P3123">
        <v>132.37860000000001</v>
      </c>
      <c r="Q3123" t="s">
        <v>3</v>
      </c>
      <c r="R3123" t="s">
        <v>1361</v>
      </c>
      <c r="S3123" t="s">
        <v>1362</v>
      </c>
      <c r="T3123" t="s">
        <v>70</v>
      </c>
      <c r="U3123" t="s">
        <v>79</v>
      </c>
      <c r="V3123">
        <v>476.74799999999999</v>
      </c>
      <c r="W3123">
        <v>0.86</v>
      </c>
      <c r="X3123">
        <v>1</v>
      </c>
      <c r="Y3123">
        <v>63</v>
      </c>
      <c r="Z3123">
        <v>0</v>
      </c>
      <c r="AA3123">
        <v>0</v>
      </c>
      <c r="AB3123">
        <v>0</v>
      </c>
      <c r="AC3123">
        <v>168</v>
      </c>
      <c r="AD3123">
        <v>800</v>
      </c>
      <c r="AE3123">
        <v>800</v>
      </c>
      <c r="AF3123">
        <v>0</v>
      </c>
      <c r="AG3123">
        <v>0</v>
      </c>
      <c r="AH3123">
        <v>0</v>
      </c>
      <c r="AI3123">
        <v>0</v>
      </c>
      <c r="AJ3123">
        <v>0</v>
      </c>
      <c r="AK3123">
        <v>0</v>
      </c>
      <c r="AL3123">
        <v>0</v>
      </c>
      <c r="AM3123">
        <v>0</v>
      </c>
      <c r="AN3123">
        <v>0</v>
      </c>
      <c r="AO3123">
        <v>0</v>
      </c>
      <c r="AP3123">
        <v>0</v>
      </c>
      <c r="AQ3123">
        <v>0</v>
      </c>
      <c r="AR3123">
        <v>0</v>
      </c>
      <c r="AS3123">
        <v>0</v>
      </c>
      <c r="AT3123">
        <v>0</v>
      </c>
      <c r="AU3123">
        <v>0</v>
      </c>
      <c r="AV3123">
        <v>0</v>
      </c>
      <c r="AW3123">
        <v>0</v>
      </c>
      <c r="AX3123">
        <v>1</v>
      </c>
    </row>
    <row r="3124" spans="1:50" x14ac:dyDescent="0.25">
      <c r="A3124" s="36">
        <v>2901702</v>
      </c>
      <c r="B3124" s="36">
        <v>127466</v>
      </c>
      <c r="C3124" t="s">
        <v>64</v>
      </c>
      <c r="D3124" t="s">
        <v>573</v>
      </c>
      <c r="E3124">
        <v>6641</v>
      </c>
      <c r="F3124" s="1">
        <v>41493</v>
      </c>
      <c r="G3124" s="1">
        <v>41509</v>
      </c>
      <c r="H3124">
        <v>8</v>
      </c>
      <c r="I3124">
        <v>2013</v>
      </c>
      <c r="J3124">
        <v>37</v>
      </c>
      <c r="K3124">
        <v>130.30000000000001</v>
      </c>
      <c r="L3124" t="s">
        <v>1819</v>
      </c>
      <c r="M3124" t="s">
        <v>573</v>
      </c>
      <c r="N3124" s="1">
        <v>41970</v>
      </c>
      <c r="O3124">
        <v>40.188200000000002</v>
      </c>
      <c r="P3124">
        <v>134.08539999999999</v>
      </c>
      <c r="Q3124" t="s">
        <v>3</v>
      </c>
      <c r="R3124" t="s">
        <v>1361</v>
      </c>
      <c r="S3124" t="s">
        <v>1362</v>
      </c>
      <c r="T3124" t="s">
        <v>70</v>
      </c>
      <c r="U3124" t="s">
        <v>79</v>
      </c>
      <c r="V3124">
        <v>476.7756</v>
      </c>
      <c r="W3124">
        <v>0.86</v>
      </c>
      <c r="X3124">
        <v>1</v>
      </c>
      <c r="Y3124">
        <v>68</v>
      </c>
      <c r="Z3124">
        <v>0</v>
      </c>
      <c r="AA3124">
        <v>0</v>
      </c>
      <c r="AB3124">
        <v>0</v>
      </c>
      <c r="AC3124">
        <v>168</v>
      </c>
      <c r="AD3124">
        <v>800</v>
      </c>
      <c r="AE3124">
        <v>800</v>
      </c>
      <c r="AF3124">
        <v>0</v>
      </c>
      <c r="AG3124">
        <v>0</v>
      </c>
      <c r="AH3124">
        <v>0</v>
      </c>
      <c r="AI3124">
        <v>0</v>
      </c>
      <c r="AJ3124">
        <v>0</v>
      </c>
      <c r="AK3124">
        <v>0</v>
      </c>
      <c r="AL3124">
        <v>0</v>
      </c>
      <c r="AM3124">
        <v>0</v>
      </c>
      <c r="AN3124">
        <v>0</v>
      </c>
      <c r="AO3124">
        <v>0</v>
      </c>
      <c r="AP3124">
        <v>0</v>
      </c>
      <c r="AQ3124">
        <v>0</v>
      </c>
      <c r="AR3124">
        <v>0</v>
      </c>
      <c r="AS3124">
        <v>0</v>
      </c>
      <c r="AT3124">
        <v>0</v>
      </c>
      <c r="AU3124">
        <v>0</v>
      </c>
      <c r="AV3124">
        <v>0</v>
      </c>
      <c r="AW3124">
        <v>0</v>
      </c>
      <c r="AX3124">
        <v>1</v>
      </c>
    </row>
    <row r="3125" spans="1:50" x14ac:dyDescent="0.25">
      <c r="A3125" s="36">
        <v>2901705</v>
      </c>
      <c r="B3125" s="36">
        <v>127464</v>
      </c>
      <c r="C3125" t="s">
        <v>64</v>
      </c>
      <c r="D3125" t="s">
        <v>573</v>
      </c>
      <c r="E3125" t="s">
        <v>573</v>
      </c>
      <c r="F3125" s="1">
        <v>41493</v>
      </c>
      <c r="G3125" s="1">
        <v>41530</v>
      </c>
      <c r="H3125">
        <v>8</v>
      </c>
      <c r="I3125">
        <v>2013</v>
      </c>
      <c r="J3125">
        <v>37</v>
      </c>
      <c r="K3125">
        <v>130.75</v>
      </c>
      <c r="L3125" t="s">
        <v>1819</v>
      </c>
      <c r="M3125" t="s">
        <v>573</v>
      </c>
      <c r="N3125" s="1">
        <v>41970</v>
      </c>
      <c r="O3125">
        <v>36.521799999999999</v>
      </c>
      <c r="P3125">
        <v>132.35730000000001</v>
      </c>
      <c r="Q3125" t="s">
        <v>3</v>
      </c>
      <c r="R3125" t="s">
        <v>1361</v>
      </c>
      <c r="S3125" t="s">
        <v>1362</v>
      </c>
      <c r="T3125" t="s">
        <v>70</v>
      </c>
      <c r="U3125" t="s">
        <v>79</v>
      </c>
      <c r="V3125">
        <v>476.69420000000002</v>
      </c>
      <c r="W3125">
        <v>0.86</v>
      </c>
      <c r="X3125">
        <v>1</v>
      </c>
      <c r="Y3125">
        <v>0</v>
      </c>
      <c r="Z3125">
        <v>0</v>
      </c>
      <c r="AA3125">
        <v>0</v>
      </c>
      <c r="AB3125">
        <v>0</v>
      </c>
      <c r="AC3125">
        <v>168</v>
      </c>
      <c r="AD3125">
        <v>800</v>
      </c>
      <c r="AE3125">
        <v>800</v>
      </c>
      <c r="AF3125">
        <v>0</v>
      </c>
      <c r="AG3125">
        <v>0</v>
      </c>
      <c r="AH3125">
        <v>0</v>
      </c>
      <c r="AI3125">
        <v>0</v>
      </c>
      <c r="AJ3125">
        <v>0</v>
      </c>
      <c r="AK3125">
        <v>0</v>
      </c>
      <c r="AL3125">
        <v>0</v>
      </c>
      <c r="AM3125">
        <v>0</v>
      </c>
      <c r="AN3125">
        <v>0</v>
      </c>
      <c r="AO3125">
        <v>0</v>
      </c>
      <c r="AP3125">
        <v>0</v>
      </c>
      <c r="AQ3125">
        <v>0</v>
      </c>
      <c r="AR3125">
        <v>0</v>
      </c>
      <c r="AS3125">
        <v>0</v>
      </c>
      <c r="AT3125">
        <v>0</v>
      </c>
      <c r="AU3125">
        <v>0</v>
      </c>
      <c r="AV3125">
        <v>0</v>
      </c>
      <c r="AW3125">
        <v>0</v>
      </c>
      <c r="AX3125">
        <v>1</v>
      </c>
    </row>
    <row r="3126" spans="1:50" x14ac:dyDescent="0.25">
      <c r="A3126" s="36">
        <v>7900247</v>
      </c>
      <c r="B3126" s="36">
        <v>74928</v>
      </c>
      <c r="C3126" t="s">
        <v>64</v>
      </c>
      <c r="D3126">
        <v>5241</v>
      </c>
      <c r="E3126">
        <v>5241</v>
      </c>
      <c r="F3126" s="1">
        <v>40747</v>
      </c>
      <c r="G3126" s="1">
        <v>40905</v>
      </c>
      <c r="H3126">
        <v>7</v>
      </c>
      <c r="I3126">
        <v>2011</v>
      </c>
      <c r="J3126">
        <v>50.57</v>
      </c>
      <c r="K3126">
        <v>165.97</v>
      </c>
      <c r="L3126" t="s">
        <v>1819</v>
      </c>
      <c r="M3126" t="s">
        <v>573</v>
      </c>
      <c r="N3126" s="1">
        <v>41969</v>
      </c>
      <c r="O3126">
        <v>44.013300000000001</v>
      </c>
      <c r="P3126">
        <v>174.53989999999999</v>
      </c>
      <c r="Q3126" t="s">
        <v>3</v>
      </c>
      <c r="R3126" t="s">
        <v>1361</v>
      </c>
      <c r="S3126" t="s">
        <v>1362</v>
      </c>
      <c r="T3126" t="s">
        <v>70</v>
      </c>
      <c r="U3126" t="s">
        <v>79</v>
      </c>
      <c r="V3126">
        <v>1222.0472</v>
      </c>
      <c r="W3126">
        <v>0.78</v>
      </c>
      <c r="X3126">
        <v>1</v>
      </c>
      <c r="Y3126">
        <v>114</v>
      </c>
      <c r="Z3126">
        <v>88</v>
      </c>
      <c r="AA3126">
        <v>0</v>
      </c>
      <c r="AB3126">
        <v>0</v>
      </c>
      <c r="AC3126">
        <v>257</v>
      </c>
      <c r="AD3126">
        <v>1500</v>
      </c>
      <c r="AE3126">
        <v>2000</v>
      </c>
      <c r="AF3126">
        <v>0</v>
      </c>
      <c r="AG3126">
        <v>0</v>
      </c>
      <c r="AH3126">
        <v>0</v>
      </c>
      <c r="AI3126">
        <v>0</v>
      </c>
      <c r="AJ3126">
        <v>0</v>
      </c>
      <c r="AK3126">
        <v>0</v>
      </c>
      <c r="AL3126">
        <v>0</v>
      </c>
      <c r="AM3126">
        <v>0</v>
      </c>
      <c r="AN3126">
        <v>0</v>
      </c>
      <c r="AO3126">
        <v>0</v>
      </c>
      <c r="AP3126">
        <v>0</v>
      </c>
      <c r="AQ3126">
        <v>0</v>
      </c>
      <c r="AR3126">
        <v>0</v>
      </c>
      <c r="AS3126">
        <v>0</v>
      </c>
      <c r="AT3126">
        <v>0</v>
      </c>
      <c r="AU3126">
        <v>0</v>
      </c>
      <c r="AV3126">
        <v>0</v>
      </c>
      <c r="AW3126">
        <v>0</v>
      </c>
      <c r="AX3126">
        <v>1</v>
      </c>
    </row>
    <row r="3127" spans="1:50" x14ac:dyDescent="0.25">
      <c r="A3127" s="36">
        <v>7900243</v>
      </c>
      <c r="B3127" s="36">
        <v>74923</v>
      </c>
      <c r="C3127" t="s">
        <v>64</v>
      </c>
      <c r="D3127">
        <v>5198</v>
      </c>
      <c r="E3127">
        <v>5198</v>
      </c>
      <c r="F3127" s="1">
        <v>40742</v>
      </c>
      <c r="G3127" s="1">
        <v>40905</v>
      </c>
      <c r="H3127">
        <v>7</v>
      </c>
      <c r="I3127">
        <v>2011</v>
      </c>
      <c r="J3127">
        <v>39.4</v>
      </c>
      <c r="K3127">
        <v>133.85</v>
      </c>
      <c r="L3127" t="s">
        <v>1819</v>
      </c>
      <c r="M3127" t="s">
        <v>573</v>
      </c>
      <c r="N3127" s="1">
        <v>41974</v>
      </c>
      <c r="O3127">
        <v>36.204500000000003</v>
      </c>
      <c r="P3127">
        <v>135.19370000000001</v>
      </c>
      <c r="Q3127" t="s">
        <v>3</v>
      </c>
      <c r="R3127" t="s">
        <v>1361</v>
      </c>
      <c r="S3127" t="s">
        <v>1362</v>
      </c>
      <c r="T3127" t="s">
        <v>70</v>
      </c>
      <c r="U3127" t="s">
        <v>79</v>
      </c>
      <c r="V3127">
        <v>1232.297</v>
      </c>
      <c r="W3127">
        <v>0.78</v>
      </c>
      <c r="X3127">
        <v>1</v>
      </c>
      <c r="Y3127">
        <v>156</v>
      </c>
      <c r="Z3127">
        <v>127</v>
      </c>
      <c r="AA3127">
        <v>0</v>
      </c>
      <c r="AB3127">
        <v>0</v>
      </c>
      <c r="AC3127">
        <v>177</v>
      </c>
      <c r="AD3127">
        <v>800</v>
      </c>
      <c r="AE3127">
        <v>800</v>
      </c>
      <c r="AF3127">
        <v>0</v>
      </c>
      <c r="AG3127">
        <v>0</v>
      </c>
      <c r="AH3127">
        <v>0</v>
      </c>
      <c r="AI3127">
        <v>0</v>
      </c>
      <c r="AJ3127">
        <v>0</v>
      </c>
      <c r="AK3127">
        <v>0</v>
      </c>
      <c r="AL3127">
        <v>0</v>
      </c>
      <c r="AM3127">
        <v>0</v>
      </c>
      <c r="AN3127">
        <v>0</v>
      </c>
      <c r="AO3127">
        <v>0</v>
      </c>
      <c r="AP3127">
        <v>0</v>
      </c>
      <c r="AQ3127">
        <v>0</v>
      </c>
      <c r="AR3127">
        <v>0</v>
      </c>
      <c r="AS3127">
        <v>0</v>
      </c>
      <c r="AT3127">
        <v>0</v>
      </c>
      <c r="AU3127">
        <v>0</v>
      </c>
      <c r="AV3127">
        <v>0</v>
      </c>
      <c r="AW3127">
        <v>0</v>
      </c>
      <c r="AX3127">
        <v>1</v>
      </c>
    </row>
    <row r="3128" spans="1:50" x14ac:dyDescent="0.25">
      <c r="A3128" s="36">
        <v>7900240</v>
      </c>
      <c r="B3128" s="36">
        <v>74919</v>
      </c>
      <c r="C3128" t="s">
        <v>64</v>
      </c>
      <c r="D3128">
        <v>5195</v>
      </c>
      <c r="E3128">
        <v>5195</v>
      </c>
      <c r="F3128" s="1">
        <v>40741</v>
      </c>
      <c r="G3128" s="1">
        <v>40905</v>
      </c>
      <c r="H3128">
        <v>7</v>
      </c>
      <c r="I3128">
        <v>2011</v>
      </c>
      <c r="J3128">
        <v>38.799999999999997</v>
      </c>
      <c r="K3128">
        <v>133.4</v>
      </c>
      <c r="L3128" t="s">
        <v>1819</v>
      </c>
      <c r="M3128" t="s">
        <v>573</v>
      </c>
      <c r="N3128" s="1">
        <v>41974</v>
      </c>
      <c r="O3128">
        <v>37.982599999999998</v>
      </c>
      <c r="P3128">
        <v>135.66370000000001</v>
      </c>
      <c r="Q3128" t="s">
        <v>3</v>
      </c>
      <c r="R3128" t="s">
        <v>1361</v>
      </c>
      <c r="S3128" t="s">
        <v>1362</v>
      </c>
      <c r="T3128" t="s">
        <v>70</v>
      </c>
      <c r="U3128" t="s">
        <v>79</v>
      </c>
      <c r="V3128">
        <v>1232.4619</v>
      </c>
      <c r="W3128">
        <v>0.78</v>
      </c>
      <c r="X3128">
        <v>1</v>
      </c>
      <c r="Y3128">
        <v>155</v>
      </c>
      <c r="Z3128">
        <v>121</v>
      </c>
      <c r="AA3128">
        <v>0</v>
      </c>
      <c r="AB3128">
        <v>0</v>
      </c>
      <c r="AC3128">
        <v>177</v>
      </c>
      <c r="AD3128">
        <v>800</v>
      </c>
      <c r="AE3128">
        <v>800</v>
      </c>
      <c r="AF3128">
        <v>0</v>
      </c>
      <c r="AG3128">
        <v>0</v>
      </c>
      <c r="AH3128">
        <v>0</v>
      </c>
      <c r="AI3128">
        <v>0</v>
      </c>
      <c r="AJ3128">
        <v>0</v>
      </c>
      <c r="AK3128">
        <v>0</v>
      </c>
      <c r="AL3128">
        <v>0</v>
      </c>
      <c r="AM3128">
        <v>0</v>
      </c>
      <c r="AN3128">
        <v>0</v>
      </c>
      <c r="AO3128">
        <v>0</v>
      </c>
      <c r="AP3128">
        <v>0</v>
      </c>
      <c r="AQ3128">
        <v>0</v>
      </c>
      <c r="AR3128">
        <v>0</v>
      </c>
      <c r="AS3128">
        <v>0</v>
      </c>
      <c r="AT3128">
        <v>0</v>
      </c>
      <c r="AU3128">
        <v>0</v>
      </c>
      <c r="AV3128">
        <v>0</v>
      </c>
      <c r="AW3128">
        <v>0</v>
      </c>
      <c r="AX3128">
        <v>1</v>
      </c>
    </row>
    <row r="3129" spans="1:50" x14ac:dyDescent="0.25">
      <c r="A3129" s="36">
        <v>7900239</v>
      </c>
      <c r="B3129" s="36">
        <v>74918</v>
      </c>
      <c r="C3129" t="s">
        <v>64</v>
      </c>
      <c r="D3129">
        <v>5194</v>
      </c>
      <c r="E3129">
        <v>5194</v>
      </c>
      <c r="F3129" s="1">
        <v>40741</v>
      </c>
      <c r="G3129" s="1">
        <v>40905</v>
      </c>
      <c r="H3129">
        <v>7</v>
      </c>
      <c r="I3129">
        <v>2011</v>
      </c>
      <c r="J3129">
        <v>38.6</v>
      </c>
      <c r="K3129">
        <v>133.25</v>
      </c>
      <c r="L3129" t="s">
        <v>1819</v>
      </c>
      <c r="M3129" t="s">
        <v>573</v>
      </c>
      <c r="N3129" s="1">
        <v>41974</v>
      </c>
      <c r="O3129">
        <v>42.841799999999999</v>
      </c>
      <c r="P3129">
        <v>138.65100000000001</v>
      </c>
      <c r="Q3129" t="s">
        <v>3</v>
      </c>
      <c r="R3129" t="s">
        <v>1361</v>
      </c>
      <c r="S3129" t="s">
        <v>1362</v>
      </c>
      <c r="T3129" t="s">
        <v>70</v>
      </c>
      <c r="U3129" t="s">
        <v>79</v>
      </c>
      <c r="V3129">
        <v>1232.5133000000001</v>
      </c>
      <c r="W3129">
        <v>0.78</v>
      </c>
      <c r="X3129">
        <v>1</v>
      </c>
      <c r="Y3129">
        <v>154</v>
      </c>
      <c r="Z3129">
        <v>116</v>
      </c>
      <c r="AA3129">
        <v>0</v>
      </c>
      <c r="AB3129">
        <v>0</v>
      </c>
      <c r="AC3129">
        <v>177</v>
      </c>
      <c r="AD3129">
        <v>800</v>
      </c>
      <c r="AE3129">
        <v>800</v>
      </c>
      <c r="AF3129">
        <v>0</v>
      </c>
      <c r="AG3129">
        <v>0</v>
      </c>
      <c r="AH3129">
        <v>0</v>
      </c>
      <c r="AI3129">
        <v>0</v>
      </c>
      <c r="AJ3129">
        <v>0</v>
      </c>
      <c r="AK3129">
        <v>0</v>
      </c>
      <c r="AL3129">
        <v>0</v>
      </c>
      <c r="AM3129">
        <v>0</v>
      </c>
      <c r="AN3129">
        <v>0</v>
      </c>
      <c r="AO3129">
        <v>0</v>
      </c>
      <c r="AP3129">
        <v>0</v>
      </c>
      <c r="AQ3129">
        <v>0</v>
      </c>
      <c r="AR3129">
        <v>0</v>
      </c>
      <c r="AS3129">
        <v>0</v>
      </c>
      <c r="AT3129">
        <v>0</v>
      </c>
      <c r="AU3129">
        <v>0</v>
      </c>
      <c r="AV3129">
        <v>0</v>
      </c>
      <c r="AW3129">
        <v>0</v>
      </c>
      <c r="AX3129">
        <v>1</v>
      </c>
    </row>
    <row r="3130" spans="1:50" x14ac:dyDescent="0.25">
      <c r="A3130" s="36">
        <v>7900237</v>
      </c>
      <c r="B3130" s="36">
        <v>74850</v>
      </c>
      <c r="C3130" t="s">
        <v>64</v>
      </c>
      <c r="D3130">
        <v>5192</v>
      </c>
      <c r="E3130">
        <v>5192</v>
      </c>
      <c r="F3130" s="1">
        <v>40741</v>
      </c>
      <c r="G3130" s="1">
        <v>40905</v>
      </c>
      <c r="H3130">
        <v>7</v>
      </c>
      <c r="I3130">
        <v>2011</v>
      </c>
      <c r="J3130">
        <v>37.4</v>
      </c>
      <c r="K3130">
        <v>131.55000000000001</v>
      </c>
      <c r="L3130" t="s">
        <v>1819</v>
      </c>
      <c r="M3130" t="s">
        <v>573</v>
      </c>
      <c r="N3130" s="1">
        <v>41974</v>
      </c>
      <c r="O3130">
        <v>41.572200000000002</v>
      </c>
      <c r="P3130">
        <v>141.34180000000001</v>
      </c>
      <c r="Q3130" t="s">
        <v>3</v>
      </c>
      <c r="R3130" t="s">
        <v>1361</v>
      </c>
      <c r="S3130" t="s">
        <v>1362</v>
      </c>
      <c r="T3130" t="s">
        <v>70</v>
      </c>
      <c r="U3130" t="s">
        <v>79</v>
      </c>
      <c r="V3130">
        <v>1232.5117</v>
      </c>
      <c r="W3130">
        <v>0.78</v>
      </c>
      <c r="X3130">
        <v>1</v>
      </c>
      <c r="Y3130">
        <v>159</v>
      </c>
      <c r="Z3130">
        <v>130</v>
      </c>
      <c r="AA3130">
        <v>0</v>
      </c>
      <c r="AB3130">
        <v>0</v>
      </c>
      <c r="AC3130">
        <v>177</v>
      </c>
      <c r="AD3130">
        <v>800</v>
      </c>
      <c r="AE3130">
        <v>800</v>
      </c>
      <c r="AF3130">
        <v>0</v>
      </c>
      <c r="AG3130">
        <v>0</v>
      </c>
      <c r="AH3130">
        <v>0</v>
      </c>
      <c r="AI3130">
        <v>0</v>
      </c>
      <c r="AJ3130">
        <v>0</v>
      </c>
      <c r="AK3130">
        <v>0</v>
      </c>
      <c r="AL3130">
        <v>0</v>
      </c>
      <c r="AM3130">
        <v>0</v>
      </c>
      <c r="AN3130">
        <v>0</v>
      </c>
      <c r="AO3130">
        <v>0</v>
      </c>
      <c r="AP3130">
        <v>0</v>
      </c>
      <c r="AQ3130">
        <v>0</v>
      </c>
      <c r="AR3130">
        <v>0</v>
      </c>
      <c r="AS3130">
        <v>0</v>
      </c>
      <c r="AT3130">
        <v>0</v>
      </c>
      <c r="AU3130">
        <v>0</v>
      </c>
      <c r="AV3130">
        <v>0</v>
      </c>
      <c r="AW3130">
        <v>0</v>
      </c>
      <c r="AX3130">
        <v>1</v>
      </c>
    </row>
    <row r="3131" spans="1:50" x14ac:dyDescent="0.25">
      <c r="A3131" s="36">
        <v>7900236</v>
      </c>
      <c r="B3131" s="36">
        <v>74847</v>
      </c>
      <c r="C3131" t="s">
        <v>64</v>
      </c>
      <c r="D3131">
        <v>5191</v>
      </c>
      <c r="E3131">
        <v>5191</v>
      </c>
      <c r="F3131" s="1">
        <v>40741</v>
      </c>
      <c r="G3131" s="1">
        <v>40905</v>
      </c>
      <c r="H3131">
        <v>7</v>
      </c>
      <c r="I3131">
        <v>2011</v>
      </c>
      <c r="J3131">
        <v>37.200000000000003</v>
      </c>
      <c r="K3131">
        <v>131.4</v>
      </c>
      <c r="L3131" t="s">
        <v>1819</v>
      </c>
      <c r="M3131" t="s">
        <v>573</v>
      </c>
      <c r="N3131" s="1">
        <v>41973</v>
      </c>
      <c r="O3131">
        <v>37.985100000000003</v>
      </c>
      <c r="P3131">
        <v>133.7004</v>
      </c>
      <c r="Q3131" t="s">
        <v>3</v>
      </c>
      <c r="R3131" t="s">
        <v>1361</v>
      </c>
      <c r="S3131" t="s">
        <v>1362</v>
      </c>
      <c r="T3131" t="s">
        <v>70</v>
      </c>
      <c r="U3131" t="s">
        <v>79</v>
      </c>
      <c r="V3131">
        <v>1232.5336</v>
      </c>
      <c r="W3131">
        <v>0.78</v>
      </c>
      <c r="X3131">
        <v>1</v>
      </c>
      <c r="Y3131">
        <v>155</v>
      </c>
      <c r="Z3131">
        <v>117</v>
      </c>
      <c r="AA3131">
        <v>0</v>
      </c>
      <c r="AB3131">
        <v>0</v>
      </c>
      <c r="AC3131">
        <v>177</v>
      </c>
      <c r="AD3131">
        <v>800</v>
      </c>
      <c r="AE3131">
        <v>800</v>
      </c>
      <c r="AF3131">
        <v>0</v>
      </c>
      <c r="AG3131">
        <v>0</v>
      </c>
      <c r="AH3131">
        <v>0</v>
      </c>
      <c r="AI3131">
        <v>0</v>
      </c>
      <c r="AJ3131">
        <v>0</v>
      </c>
      <c r="AK3131">
        <v>0</v>
      </c>
      <c r="AL3131">
        <v>0</v>
      </c>
      <c r="AM3131">
        <v>0</v>
      </c>
      <c r="AN3131">
        <v>0</v>
      </c>
      <c r="AO3131">
        <v>0</v>
      </c>
      <c r="AP3131">
        <v>0</v>
      </c>
      <c r="AQ3131">
        <v>0</v>
      </c>
      <c r="AR3131">
        <v>0</v>
      </c>
      <c r="AS3131">
        <v>0</v>
      </c>
      <c r="AT3131">
        <v>0</v>
      </c>
      <c r="AU3131">
        <v>0</v>
      </c>
      <c r="AV3131">
        <v>0</v>
      </c>
      <c r="AW3131">
        <v>0</v>
      </c>
      <c r="AX3131">
        <v>1</v>
      </c>
    </row>
    <row r="3132" spans="1:50" x14ac:dyDescent="0.25">
      <c r="A3132" s="36">
        <v>2901701</v>
      </c>
      <c r="B3132" s="36">
        <v>127465</v>
      </c>
      <c r="C3132" t="s">
        <v>64</v>
      </c>
      <c r="D3132" t="s">
        <v>573</v>
      </c>
      <c r="E3132">
        <v>6640</v>
      </c>
      <c r="F3132" s="1">
        <v>41493</v>
      </c>
      <c r="G3132" s="1">
        <v>41509</v>
      </c>
      <c r="H3132">
        <v>8</v>
      </c>
      <c r="I3132">
        <v>2013</v>
      </c>
      <c r="J3132">
        <v>37</v>
      </c>
      <c r="K3132">
        <v>135.15</v>
      </c>
      <c r="L3132" t="s">
        <v>1819</v>
      </c>
      <c r="M3132" t="s">
        <v>573</v>
      </c>
      <c r="N3132" s="1">
        <v>41970</v>
      </c>
      <c r="O3132">
        <v>38.748600000000003</v>
      </c>
      <c r="P3132">
        <v>133.04929999999999</v>
      </c>
      <c r="Q3132" t="s">
        <v>3</v>
      </c>
      <c r="R3132" t="s">
        <v>1361</v>
      </c>
      <c r="S3132" t="s">
        <v>1362</v>
      </c>
      <c r="T3132" t="s">
        <v>70</v>
      </c>
      <c r="U3132" t="s">
        <v>79</v>
      </c>
      <c r="V3132">
        <v>476.80930000000001</v>
      </c>
      <c r="W3132">
        <v>0.86</v>
      </c>
      <c r="X3132">
        <v>1</v>
      </c>
      <c r="Y3132">
        <v>59</v>
      </c>
      <c r="Z3132">
        <v>0</v>
      </c>
      <c r="AA3132">
        <v>0</v>
      </c>
      <c r="AB3132">
        <v>0</v>
      </c>
      <c r="AC3132">
        <v>168</v>
      </c>
      <c r="AD3132">
        <v>800</v>
      </c>
      <c r="AE3132">
        <v>800</v>
      </c>
      <c r="AF3132">
        <v>0</v>
      </c>
      <c r="AG3132">
        <v>0</v>
      </c>
      <c r="AH3132">
        <v>0</v>
      </c>
      <c r="AI3132">
        <v>0</v>
      </c>
      <c r="AJ3132">
        <v>0</v>
      </c>
      <c r="AK3132">
        <v>0</v>
      </c>
      <c r="AL3132">
        <v>0</v>
      </c>
      <c r="AM3132">
        <v>0</v>
      </c>
      <c r="AN3132">
        <v>0</v>
      </c>
      <c r="AO3132">
        <v>0</v>
      </c>
      <c r="AP3132">
        <v>0</v>
      </c>
      <c r="AQ3132">
        <v>0</v>
      </c>
      <c r="AR3132">
        <v>0</v>
      </c>
      <c r="AS3132">
        <v>0</v>
      </c>
      <c r="AT3132">
        <v>0</v>
      </c>
      <c r="AU3132">
        <v>0</v>
      </c>
      <c r="AV3132">
        <v>0</v>
      </c>
      <c r="AW3132">
        <v>0</v>
      </c>
      <c r="AX3132">
        <v>1</v>
      </c>
    </row>
    <row r="3133" spans="1:50" x14ac:dyDescent="0.25">
      <c r="A3133" s="36">
        <v>2901700</v>
      </c>
      <c r="B3133" s="36">
        <v>118010</v>
      </c>
      <c r="C3133" t="s">
        <v>64</v>
      </c>
      <c r="D3133" t="s">
        <v>573</v>
      </c>
      <c r="E3133">
        <v>12014</v>
      </c>
      <c r="F3133" s="1">
        <v>41114</v>
      </c>
      <c r="G3133" s="1">
        <v>41135</v>
      </c>
      <c r="H3133">
        <v>7</v>
      </c>
      <c r="I3133">
        <v>2012</v>
      </c>
      <c r="J3133">
        <v>51.165999999999997</v>
      </c>
      <c r="K3133">
        <v>167.761</v>
      </c>
      <c r="L3133" t="s">
        <v>1819</v>
      </c>
      <c r="M3133" t="s">
        <v>573</v>
      </c>
      <c r="N3133" s="1">
        <v>41966</v>
      </c>
      <c r="O3133">
        <v>53.368400000000001</v>
      </c>
      <c r="P3133">
        <v>161.239</v>
      </c>
      <c r="Q3133" t="s">
        <v>9</v>
      </c>
      <c r="R3133" t="s">
        <v>1361</v>
      </c>
      <c r="S3133" t="s">
        <v>1362</v>
      </c>
      <c r="T3133" t="s">
        <v>70</v>
      </c>
      <c r="U3133" t="s">
        <v>79</v>
      </c>
      <c r="V3133">
        <v>852.37270000000001</v>
      </c>
      <c r="W3133">
        <v>0.85</v>
      </c>
      <c r="X3133">
        <v>1</v>
      </c>
      <c r="Y3133">
        <v>79</v>
      </c>
      <c r="Z3133">
        <v>0</v>
      </c>
      <c r="AA3133">
        <v>0</v>
      </c>
      <c r="AB3133">
        <v>0</v>
      </c>
      <c r="AC3133">
        <v>240</v>
      </c>
      <c r="AD3133">
        <v>1500</v>
      </c>
      <c r="AE3133">
        <v>1500</v>
      </c>
      <c r="AF3133">
        <v>0</v>
      </c>
      <c r="AG3133">
        <v>0</v>
      </c>
      <c r="AH3133">
        <v>0</v>
      </c>
      <c r="AI3133">
        <v>0</v>
      </c>
      <c r="AJ3133">
        <v>0</v>
      </c>
      <c r="AK3133">
        <v>0</v>
      </c>
      <c r="AL3133">
        <v>0</v>
      </c>
      <c r="AM3133">
        <v>0</v>
      </c>
      <c r="AN3133">
        <v>0</v>
      </c>
      <c r="AO3133">
        <v>0</v>
      </c>
      <c r="AP3133">
        <v>0</v>
      </c>
      <c r="AQ3133">
        <v>0</v>
      </c>
      <c r="AR3133">
        <v>0</v>
      </c>
      <c r="AS3133">
        <v>0</v>
      </c>
      <c r="AT3133">
        <v>0</v>
      </c>
      <c r="AU3133">
        <v>0</v>
      </c>
      <c r="AV3133">
        <v>0</v>
      </c>
      <c r="AW3133">
        <v>0</v>
      </c>
      <c r="AX3133">
        <v>1</v>
      </c>
    </row>
    <row r="3134" spans="1:50" x14ac:dyDescent="0.25">
      <c r="A3134" s="36">
        <v>2901699</v>
      </c>
      <c r="B3134" s="36">
        <v>118009</v>
      </c>
      <c r="C3134" t="s">
        <v>64</v>
      </c>
      <c r="D3134" t="s">
        <v>573</v>
      </c>
      <c r="E3134">
        <v>12013</v>
      </c>
      <c r="F3134" s="1">
        <v>41122</v>
      </c>
      <c r="G3134" s="1">
        <v>41135</v>
      </c>
      <c r="H3134">
        <v>8</v>
      </c>
      <c r="I3134">
        <v>2012</v>
      </c>
      <c r="J3134">
        <v>50.33</v>
      </c>
      <c r="K3134">
        <v>165.97</v>
      </c>
      <c r="L3134" t="s">
        <v>1819</v>
      </c>
      <c r="M3134" t="s">
        <v>573</v>
      </c>
      <c r="N3134" s="1">
        <v>41975</v>
      </c>
      <c r="O3134">
        <v>40.998699999999999</v>
      </c>
      <c r="P3134">
        <v>150.74469999999999</v>
      </c>
      <c r="Q3134" t="s">
        <v>9</v>
      </c>
      <c r="R3134" t="s">
        <v>1361</v>
      </c>
      <c r="S3134" t="s">
        <v>1362</v>
      </c>
      <c r="T3134" t="s">
        <v>70</v>
      </c>
      <c r="U3134" t="s">
        <v>79</v>
      </c>
      <c r="V3134">
        <v>852.59870000000001</v>
      </c>
      <c r="W3134">
        <v>0.85</v>
      </c>
      <c r="X3134">
        <v>1</v>
      </c>
      <c r="Y3134">
        <v>85</v>
      </c>
      <c r="Z3134">
        <v>0</v>
      </c>
      <c r="AA3134">
        <v>0</v>
      </c>
      <c r="AB3134">
        <v>0</v>
      </c>
      <c r="AC3134">
        <v>240</v>
      </c>
      <c r="AD3134">
        <v>1500</v>
      </c>
      <c r="AE3134">
        <v>1500</v>
      </c>
      <c r="AF3134">
        <v>0</v>
      </c>
      <c r="AG3134">
        <v>0</v>
      </c>
      <c r="AH3134">
        <v>0</v>
      </c>
      <c r="AI3134">
        <v>0</v>
      </c>
      <c r="AJ3134">
        <v>0</v>
      </c>
      <c r="AK3134">
        <v>0</v>
      </c>
      <c r="AL3134">
        <v>0</v>
      </c>
      <c r="AM3134">
        <v>0</v>
      </c>
      <c r="AN3134">
        <v>0</v>
      </c>
      <c r="AO3134">
        <v>0</v>
      </c>
      <c r="AP3134">
        <v>0</v>
      </c>
      <c r="AQ3134">
        <v>0</v>
      </c>
      <c r="AR3134">
        <v>0</v>
      </c>
      <c r="AS3134">
        <v>0</v>
      </c>
      <c r="AT3134">
        <v>0</v>
      </c>
      <c r="AU3134">
        <v>0</v>
      </c>
      <c r="AV3134">
        <v>0</v>
      </c>
      <c r="AW3134">
        <v>0</v>
      </c>
      <c r="AX3134">
        <v>1</v>
      </c>
    </row>
    <row r="3135" spans="1:50" x14ac:dyDescent="0.25">
      <c r="A3135" s="36">
        <v>2901698</v>
      </c>
      <c r="B3135" s="36">
        <v>118008</v>
      </c>
      <c r="C3135" t="s">
        <v>64</v>
      </c>
      <c r="D3135" t="s">
        <v>573</v>
      </c>
      <c r="E3135">
        <v>12012</v>
      </c>
      <c r="F3135" s="1">
        <v>41113</v>
      </c>
      <c r="G3135" s="1">
        <v>41135</v>
      </c>
      <c r="H3135">
        <v>7</v>
      </c>
      <c r="I3135">
        <v>2012</v>
      </c>
      <c r="J3135">
        <v>49</v>
      </c>
      <c r="K3135">
        <v>163.47999999999999</v>
      </c>
      <c r="L3135" t="s">
        <v>1819</v>
      </c>
      <c r="M3135" t="s">
        <v>573</v>
      </c>
      <c r="N3135" s="1">
        <v>41975</v>
      </c>
      <c r="O3135">
        <v>44.097799999999999</v>
      </c>
      <c r="P3135">
        <v>164.01400000000001</v>
      </c>
      <c r="Q3135" t="s">
        <v>9</v>
      </c>
      <c r="R3135" t="s">
        <v>1361</v>
      </c>
      <c r="S3135" t="s">
        <v>1362</v>
      </c>
      <c r="T3135" t="s">
        <v>70</v>
      </c>
      <c r="U3135" t="s">
        <v>79</v>
      </c>
      <c r="V3135">
        <v>862.01409999999998</v>
      </c>
      <c r="W3135">
        <v>0.85</v>
      </c>
      <c r="X3135">
        <v>1</v>
      </c>
      <c r="Y3135">
        <v>85</v>
      </c>
      <c r="Z3135">
        <v>0</v>
      </c>
      <c r="AA3135">
        <v>0</v>
      </c>
      <c r="AB3135">
        <v>0</v>
      </c>
      <c r="AC3135">
        <v>240</v>
      </c>
      <c r="AD3135">
        <v>1500</v>
      </c>
      <c r="AE3135">
        <v>1500</v>
      </c>
      <c r="AF3135">
        <v>0</v>
      </c>
      <c r="AG3135">
        <v>0</v>
      </c>
      <c r="AH3135">
        <v>0</v>
      </c>
      <c r="AI3135">
        <v>0</v>
      </c>
      <c r="AJ3135">
        <v>0</v>
      </c>
      <c r="AK3135">
        <v>0</v>
      </c>
      <c r="AL3135">
        <v>0</v>
      </c>
      <c r="AM3135">
        <v>0</v>
      </c>
      <c r="AN3135">
        <v>0</v>
      </c>
      <c r="AO3135">
        <v>0</v>
      </c>
      <c r="AP3135">
        <v>0</v>
      </c>
      <c r="AQ3135">
        <v>0</v>
      </c>
      <c r="AR3135">
        <v>0</v>
      </c>
      <c r="AS3135">
        <v>0</v>
      </c>
      <c r="AT3135">
        <v>0</v>
      </c>
      <c r="AU3135">
        <v>0</v>
      </c>
      <c r="AV3135">
        <v>0</v>
      </c>
      <c r="AW3135">
        <v>0</v>
      </c>
      <c r="AX3135">
        <v>1</v>
      </c>
    </row>
    <row r="3136" spans="1:50" x14ac:dyDescent="0.25">
      <c r="A3136" s="36">
        <v>2901697</v>
      </c>
      <c r="B3136" s="36">
        <v>118007</v>
      </c>
      <c r="C3136" t="s">
        <v>64</v>
      </c>
      <c r="D3136" t="s">
        <v>573</v>
      </c>
      <c r="E3136">
        <v>12011</v>
      </c>
      <c r="F3136" s="1">
        <v>41111</v>
      </c>
      <c r="G3136" s="1">
        <v>41135</v>
      </c>
      <c r="H3136">
        <v>7</v>
      </c>
      <c r="I3136">
        <v>2012</v>
      </c>
      <c r="J3136">
        <v>47.4</v>
      </c>
      <c r="K3136">
        <v>160.666</v>
      </c>
      <c r="L3136" t="s">
        <v>1819</v>
      </c>
      <c r="M3136" t="s">
        <v>573</v>
      </c>
      <c r="N3136" s="1">
        <v>41973</v>
      </c>
      <c r="O3136">
        <v>41.283799999999999</v>
      </c>
      <c r="P3136">
        <v>156.44759999999999</v>
      </c>
      <c r="Q3136" t="s">
        <v>9</v>
      </c>
      <c r="R3136" t="s">
        <v>1361</v>
      </c>
      <c r="S3136" t="s">
        <v>1362</v>
      </c>
      <c r="T3136" t="s">
        <v>70</v>
      </c>
      <c r="U3136" t="s">
        <v>79</v>
      </c>
      <c r="V3136">
        <v>861.57740000000001</v>
      </c>
      <c r="W3136">
        <v>0.85</v>
      </c>
      <c r="X3136">
        <v>1</v>
      </c>
      <c r="Y3136">
        <v>86</v>
      </c>
      <c r="Z3136">
        <v>0</v>
      </c>
      <c r="AA3136">
        <v>0</v>
      </c>
      <c r="AB3136">
        <v>0</v>
      </c>
      <c r="AC3136">
        <v>240</v>
      </c>
      <c r="AD3136">
        <v>1500</v>
      </c>
      <c r="AE3136">
        <v>1500</v>
      </c>
      <c r="AF3136">
        <v>0</v>
      </c>
      <c r="AG3136">
        <v>0</v>
      </c>
      <c r="AH3136">
        <v>0</v>
      </c>
      <c r="AI3136">
        <v>0</v>
      </c>
      <c r="AJ3136">
        <v>0</v>
      </c>
      <c r="AK3136">
        <v>0</v>
      </c>
      <c r="AL3136">
        <v>0</v>
      </c>
      <c r="AM3136">
        <v>0</v>
      </c>
      <c r="AN3136">
        <v>0</v>
      </c>
      <c r="AO3136">
        <v>0</v>
      </c>
      <c r="AP3136">
        <v>0</v>
      </c>
      <c r="AQ3136">
        <v>0</v>
      </c>
      <c r="AR3136">
        <v>0</v>
      </c>
      <c r="AS3136">
        <v>0</v>
      </c>
      <c r="AT3136">
        <v>0</v>
      </c>
      <c r="AU3136">
        <v>0</v>
      </c>
      <c r="AV3136">
        <v>0</v>
      </c>
      <c r="AW3136">
        <v>0</v>
      </c>
      <c r="AX3136">
        <v>1</v>
      </c>
    </row>
    <row r="3137" spans="1:50" x14ac:dyDescent="0.25">
      <c r="A3137" s="36">
        <v>2901696</v>
      </c>
      <c r="B3137" s="36">
        <v>118006</v>
      </c>
      <c r="C3137" t="s">
        <v>64</v>
      </c>
      <c r="D3137" t="s">
        <v>573</v>
      </c>
      <c r="E3137">
        <v>12010</v>
      </c>
      <c r="F3137" s="1">
        <v>41111</v>
      </c>
      <c r="G3137" s="1">
        <v>41135</v>
      </c>
      <c r="H3137">
        <v>7</v>
      </c>
      <c r="I3137">
        <v>2012</v>
      </c>
      <c r="J3137">
        <v>46.25</v>
      </c>
      <c r="K3137">
        <v>158.69</v>
      </c>
      <c r="L3137" t="s">
        <v>1819</v>
      </c>
      <c r="M3137" t="s">
        <v>573</v>
      </c>
      <c r="N3137" s="1">
        <v>41973</v>
      </c>
      <c r="O3137">
        <v>43.785899999999998</v>
      </c>
      <c r="P3137">
        <v>163.6001</v>
      </c>
      <c r="Q3137" t="s">
        <v>9</v>
      </c>
      <c r="R3137" t="s">
        <v>1361</v>
      </c>
      <c r="S3137" t="s">
        <v>1362</v>
      </c>
      <c r="T3137" t="s">
        <v>70</v>
      </c>
      <c r="U3137" t="s">
        <v>79</v>
      </c>
      <c r="V3137">
        <v>862.048</v>
      </c>
      <c r="W3137">
        <v>0.85</v>
      </c>
      <c r="X3137">
        <v>1</v>
      </c>
      <c r="Y3137">
        <v>80</v>
      </c>
      <c r="Z3137">
        <v>0</v>
      </c>
      <c r="AA3137">
        <v>0</v>
      </c>
      <c r="AB3137">
        <v>0</v>
      </c>
      <c r="AC3137">
        <v>240</v>
      </c>
      <c r="AD3137">
        <v>1500</v>
      </c>
      <c r="AE3137">
        <v>1500</v>
      </c>
      <c r="AF3137">
        <v>0</v>
      </c>
      <c r="AG3137">
        <v>0</v>
      </c>
      <c r="AH3137">
        <v>0</v>
      </c>
      <c r="AI3137">
        <v>0</v>
      </c>
      <c r="AJ3137">
        <v>0</v>
      </c>
      <c r="AK3137">
        <v>0</v>
      </c>
      <c r="AL3137">
        <v>0</v>
      </c>
      <c r="AM3137">
        <v>0</v>
      </c>
      <c r="AN3137">
        <v>0</v>
      </c>
      <c r="AO3137">
        <v>0</v>
      </c>
      <c r="AP3137">
        <v>0</v>
      </c>
      <c r="AQ3137">
        <v>0</v>
      </c>
      <c r="AR3137">
        <v>0</v>
      </c>
      <c r="AS3137">
        <v>0</v>
      </c>
      <c r="AT3137">
        <v>0</v>
      </c>
      <c r="AU3137">
        <v>0</v>
      </c>
      <c r="AV3137">
        <v>0</v>
      </c>
      <c r="AW3137">
        <v>0</v>
      </c>
      <c r="AX3137">
        <v>1</v>
      </c>
    </row>
    <row r="3138" spans="1:50" x14ac:dyDescent="0.25">
      <c r="A3138" s="36">
        <v>2901234</v>
      </c>
      <c r="B3138" s="36">
        <v>98048</v>
      </c>
      <c r="C3138" t="s">
        <v>64</v>
      </c>
      <c r="D3138" t="s">
        <v>573</v>
      </c>
      <c r="E3138">
        <v>4770</v>
      </c>
      <c r="F3138" s="1">
        <v>40363</v>
      </c>
      <c r="G3138" s="1">
        <v>40422</v>
      </c>
      <c r="H3138">
        <v>7</v>
      </c>
      <c r="I3138">
        <v>2010</v>
      </c>
      <c r="J3138">
        <v>37.799999999999997</v>
      </c>
      <c r="K3138">
        <v>132.55000000000001</v>
      </c>
      <c r="L3138" t="s">
        <v>1819</v>
      </c>
      <c r="M3138" t="s">
        <v>573</v>
      </c>
      <c r="N3138" s="1">
        <v>41971</v>
      </c>
      <c r="O3138">
        <v>38.782699999999998</v>
      </c>
      <c r="P3138">
        <v>134.24639999999999</v>
      </c>
      <c r="Q3138" t="s">
        <v>3</v>
      </c>
      <c r="R3138" t="s">
        <v>1361</v>
      </c>
      <c r="S3138" t="s">
        <v>1362</v>
      </c>
      <c r="T3138" t="s">
        <v>70</v>
      </c>
      <c r="U3138" t="s">
        <v>79</v>
      </c>
      <c r="V3138">
        <v>1608.2728</v>
      </c>
      <c r="W3138">
        <v>0.74</v>
      </c>
      <c r="X3138">
        <v>1</v>
      </c>
      <c r="Y3138">
        <v>216</v>
      </c>
      <c r="Z3138">
        <v>178</v>
      </c>
      <c r="AA3138">
        <v>0</v>
      </c>
      <c r="AB3138">
        <v>0</v>
      </c>
      <c r="AC3138">
        <v>168</v>
      </c>
      <c r="AD3138">
        <v>800</v>
      </c>
      <c r="AE3138">
        <v>800</v>
      </c>
      <c r="AF3138">
        <v>0</v>
      </c>
      <c r="AG3138">
        <v>0</v>
      </c>
      <c r="AH3138">
        <v>0</v>
      </c>
      <c r="AI3138">
        <v>0</v>
      </c>
      <c r="AJ3138">
        <v>0</v>
      </c>
      <c r="AK3138">
        <v>0</v>
      </c>
      <c r="AL3138">
        <v>0</v>
      </c>
      <c r="AM3138">
        <v>0</v>
      </c>
      <c r="AN3138">
        <v>0</v>
      </c>
      <c r="AO3138">
        <v>0</v>
      </c>
      <c r="AP3138">
        <v>0</v>
      </c>
      <c r="AQ3138">
        <v>0</v>
      </c>
      <c r="AR3138">
        <v>0</v>
      </c>
      <c r="AS3138">
        <v>0</v>
      </c>
      <c r="AT3138">
        <v>0</v>
      </c>
      <c r="AU3138">
        <v>0</v>
      </c>
      <c r="AV3138">
        <v>0</v>
      </c>
      <c r="AW3138">
        <v>0</v>
      </c>
      <c r="AX3138">
        <v>1</v>
      </c>
    </row>
    <row r="3139" spans="1:50" x14ac:dyDescent="0.25">
      <c r="A3139" s="36">
        <v>2901231</v>
      </c>
      <c r="B3139" s="36">
        <v>98045</v>
      </c>
      <c r="C3139" t="s">
        <v>64</v>
      </c>
      <c r="D3139" t="s">
        <v>573</v>
      </c>
      <c r="E3139">
        <v>4767</v>
      </c>
      <c r="F3139" s="1">
        <v>40363</v>
      </c>
      <c r="G3139" s="1">
        <v>40422</v>
      </c>
      <c r="H3139">
        <v>7</v>
      </c>
      <c r="I3139">
        <v>2010</v>
      </c>
      <c r="J3139">
        <v>38.5</v>
      </c>
      <c r="K3139">
        <v>131.4</v>
      </c>
      <c r="L3139" t="s">
        <v>1819</v>
      </c>
      <c r="M3139" t="s">
        <v>573</v>
      </c>
      <c r="N3139" s="1">
        <v>41971</v>
      </c>
      <c r="O3139">
        <v>37.015900000000002</v>
      </c>
      <c r="P3139">
        <v>150.02680000000001</v>
      </c>
      <c r="Q3139" t="s">
        <v>3</v>
      </c>
      <c r="R3139" t="s">
        <v>1361</v>
      </c>
      <c r="S3139" t="s">
        <v>1362</v>
      </c>
      <c r="T3139" t="s">
        <v>70</v>
      </c>
      <c r="U3139" t="s">
        <v>79</v>
      </c>
      <c r="V3139">
        <v>1608.2247</v>
      </c>
      <c r="W3139">
        <v>0.74</v>
      </c>
      <c r="X3139">
        <v>1</v>
      </c>
      <c r="Y3139">
        <v>217</v>
      </c>
      <c r="Z3139">
        <v>178</v>
      </c>
      <c r="AA3139">
        <v>0</v>
      </c>
      <c r="AB3139">
        <v>0</v>
      </c>
      <c r="AC3139">
        <v>168</v>
      </c>
      <c r="AD3139">
        <v>800</v>
      </c>
      <c r="AE3139">
        <v>800</v>
      </c>
      <c r="AF3139">
        <v>0</v>
      </c>
      <c r="AG3139">
        <v>0</v>
      </c>
      <c r="AH3139">
        <v>0</v>
      </c>
      <c r="AI3139">
        <v>0</v>
      </c>
      <c r="AJ3139">
        <v>0</v>
      </c>
      <c r="AK3139">
        <v>0</v>
      </c>
      <c r="AL3139">
        <v>0</v>
      </c>
      <c r="AM3139">
        <v>0</v>
      </c>
      <c r="AN3139">
        <v>0</v>
      </c>
      <c r="AO3139">
        <v>0</v>
      </c>
      <c r="AP3139">
        <v>0</v>
      </c>
      <c r="AQ3139">
        <v>0</v>
      </c>
      <c r="AR3139">
        <v>0</v>
      </c>
      <c r="AS3139">
        <v>0</v>
      </c>
      <c r="AT3139">
        <v>0</v>
      </c>
      <c r="AU3139">
        <v>0</v>
      </c>
      <c r="AV3139">
        <v>0</v>
      </c>
      <c r="AW3139">
        <v>0</v>
      </c>
      <c r="AX3139">
        <v>1</v>
      </c>
    </row>
    <row r="3140" spans="1:50" x14ac:dyDescent="0.25">
      <c r="A3140" s="36">
        <v>2901250</v>
      </c>
      <c r="B3140" s="36">
        <v>118004</v>
      </c>
      <c r="C3140" t="s">
        <v>64</v>
      </c>
      <c r="D3140" t="s">
        <v>573</v>
      </c>
      <c r="E3140">
        <v>12008</v>
      </c>
      <c r="F3140" s="1">
        <v>41106</v>
      </c>
      <c r="G3140" s="1">
        <v>41117</v>
      </c>
      <c r="H3140">
        <v>7</v>
      </c>
      <c r="I3140">
        <v>2012</v>
      </c>
      <c r="J3140">
        <v>39.201999999999998</v>
      </c>
      <c r="K3140">
        <v>133.702</v>
      </c>
      <c r="L3140" t="s">
        <v>1819</v>
      </c>
      <c r="M3140" t="s">
        <v>573</v>
      </c>
      <c r="N3140" s="1">
        <v>41969</v>
      </c>
      <c r="O3140">
        <v>35.774700000000003</v>
      </c>
      <c r="P3140">
        <v>148.37610000000001</v>
      </c>
      <c r="Q3140" t="s">
        <v>9</v>
      </c>
      <c r="R3140" t="s">
        <v>1361</v>
      </c>
      <c r="S3140" t="s">
        <v>1362</v>
      </c>
      <c r="T3140" t="s">
        <v>70</v>
      </c>
      <c r="U3140" t="s">
        <v>79</v>
      </c>
      <c r="V3140">
        <v>862.87670000000003</v>
      </c>
      <c r="W3140">
        <v>0.85</v>
      </c>
      <c r="X3140">
        <v>1</v>
      </c>
      <c r="Y3140">
        <v>122</v>
      </c>
      <c r="Z3140">
        <v>0</v>
      </c>
      <c r="AA3140">
        <v>0</v>
      </c>
      <c r="AB3140">
        <v>0</v>
      </c>
      <c r="AC3140">
        <v>168</v>
      </c>
      <c r="AD3140">
        <v>800</v>
      </c>
      <c r="AE3140">
        <v>800</v>
      </c>
      <c r="AF3140">
        <v>0</v>
      </c>
      <c r="AG3140">
        <v>0</v>
      </c>
      <c r="AH3140">
        <v>0</v>
      </c>
      <c r="AI3140">
        <v>0</v>
      </c>
      <c r="AJ3140">
        <v>0</v>
      </c>
      <c r="AK3140">
        <v>0</v>
      </c>
      <c r="AL3140">
        <v>0</v>
      </c>
      <c r="AM3140">
        <v>0</v>
      </c>
      <c r="AN3140">
        <v>0</v>
      </c>
      <c r="AO3140">
        <v>0</v>
      </c>
      <c r="AP3140">
        <v>0</v>
      </c>
      <c r="AQ3140">
        <v>0</v>
      </c>
      <c r="AR3140">
        <v>0</v>
      </c>
      <c r="AS3140">
        <v>0</v>
      </c>
      <c r="AT3140">
        <v>0</v>
      </c>
      <c r="AU3140">
        <v>0</v>
      </c>
      <c r="AV3140">
        <v>0</v>
      </c>
      <c r="AW3140">
        <v>0</v>
      </c>
      <c r="AX3140">
        <v>1</v>
      </c>
    </row>
    <row r="3141" spans="1:50" x14ac:dyDescent="0.25">
      <c r="A3141" s="36">
        <v>2901249</v>
      </c>
      <c r="B3141" s="36">
        <v>118003</v>
      </c>
      <c r="C3141" t="s">
        <v>64</v>
      </c>
      <c r="D3141" t="s">
        <v>573</v>
      </c>
      <c r="E3141">
        <v>12007</v>
      </c>
      <c r="F3141" s="1">
        <v>41106</v>
      </c>
      <c r="G3141" s="1">
        <v>41117</v>
      </c>
      <c r="H3141">
        <v>7</v>
      </c>
      <c r="I3141">
        <v>2012</v>
      </c>
      <c r="J3141">
        <v>39</v>
      </c>
      <c r="K3141">
        <v>133.55000000000001</v>
      </c>
      <c r="L3141" t="s">
        <v>1819</v>
      </c>
      <c r="M3141" t="s">
        <v>573</v>
      </c>
      <c r="N3141" s="1">
        <v>41969</v>
      </c>
      <c r="O3141">
        <v>42.664200000000001</v>
      </c>
      <c r="P3141">
        <v>135.21629999999999</v>
      </c>
      <c r="Q3141" t="s">
        <v>9</v>
      </c>
      <c r="R3141" t="s">
        <v>1361</v>
      </c>
      <c r="S3141" t="s">
        <v>1362</v>
      </c>
      <c r="T3141" t="s">
        <v>70</v>
      </c>
      <c r="U3141" t="s">
        <v>79</v>
      </c>
      <c r="V3141">
        <v>862.75170000000003</v>
      </c>
      <c r="W3141">
        <v>0.85</v>
      </c>
      <c r="X3141">
        <v>1</v>
      </c>
      <c r="Y3141">
        <v>114</v>
      </c>
      <c r="Z3141">
        <v>0</v>
      </c>
      <c r="AA3141">
        <v>0</v>
      </c>
      <c r="AB3141">
        <v>0</v>
      </c>
      <c r="AC3141">
        <v>168</v>
      </c>
      <c r="AD3141">
        <v>800</v>
      </c>
      <c r="AE3141">
        <v>800</v>
      </c>
      <c r="AF3141">
        <v>0</v>
      </c>
      <c r="AG3141">
        <v>0</v>
      </c>
      <c r="AH3141">
        <v>0</v>
      </c>
      <c r="AI3141">
        <v>0</v>
      </c>
      <c r="AJ3141">
        <v>0</v>
      </c>
      <c r="AK3141">
        <v>0</v>
      </c>
      <c r="AL3141">
        <v>0</v>
      </c>
      <c r="AM3141">
        <v>0</v>
      </c>
      <c r="AN3141">
        <v>0</v>
      </c>
      <c r="AO3141">
        <v>0</v>
      </c>
      <c r="AP3141">
        <v>0</v>
      </c>
      <c r="AQ3141">
        <v>0</v>
      </c>
      <c r="AR3141">
        <v>0</v>
      </c>
      <c r="AS3141">
        <v>0</v>
      </c>
      <c r="AT3141">
        <v>0</v>
      </c>
      <c r="AU3141">
        <v>0</v>
      </c>
      <c r="AV3141">
        <v>0</v>
      </c>
      <c r="AW3141">
        <v>0</v>
      </c>
      <c r="AX3141">
        <v>1</v>
      </c>
    </row>
    <row r="3142" spans="1:50" x14ac:dyDescent="0.25">
      <c r="A3142" s="36">
        <v>2901247</v>
      </c>
      <c r="B3142" s="36">
        <v>118001</v>
      </c>
      <c r="C3142" t="s">
        <v>64</v>
      </c>
      <c r="D3142" t="s">
        <v>573</v>
      </c>
      <c r="E3142">
        <v>12005</v>
      </c>
      <c r="F3142" s="1">
        <v>41106</v>
      </c>
      <c r="G3142" s="1">
        <v>41117</v>
      </c>
      <c r="H3142">
        <v>7</v>
      </c>
      <c r="I3142">
        <v>2012</v>
      </c>
      <c r="J3142">
        <v>38.600200000000001</v>
      </c>
      <c r="K3142">
        <v>133.25069999999999</v>
      </c>
      <c r="L3142" t="s">
        <v>1819</v>
      </c>
      <c r="M3142" t="s">
        <v>573</v>
      </c>
      <c r="N3142" s="1">
        <v>41969</v>
      </c>
      <c r="O3142">
        <v>43.645000000000003</v>
      </c>
      <c r="P3142">
        <v>140.87</v>
      </c>
      <c r="Q3142" t="s">
        <v>9</v>
      </c>
      <c r="R3142" t="s">
        <v>1361</v>
      </c>
      <c r="S3142" t="s">
        <v>1362</v>
      </c>
      <c r="T3142" t="s">
        <v>70</v>
      </c>
      <c r="U3142" t="s">
        <v>79</v>
      </c>
      <c r="V3142">
        <v>862.85249999999996</v>
      </c>
      <c r="W3142">
        <v>0.85</v>
      </c>
      <c r="X3142">
        <v>1</v>
      </c>
      <c r="Y3142">
        <v>122</v>
      </c>
      <c r="Z3142">
        <v>0</v>
      </c>
      <c r="AA3142">
        <v>0</v>
      </c>
      <c r="AB3142">
        <v>0</v>
      </c>
      <c r="AC3142">
        <v>168</v>
      </c>
      <c r="AD3142">
        <v>800</v>
      </c>
      <c r="AE3142">
        <v>800</v>
      </c>
      <c r="AF3142">
        <v>0</v>
      </c>
      <c r="AG3142">
        <v>0</v>
      </c>
      <c r="AH3142">
        <v>0</v>
      </c>
      <c r="AI3142">
        <v>0</v>
      </c>
      <c r="AJ3142">
        <v>0</v>
      </c>
      <c r="AK3142">
        <v>0</v>
      </c>
      <c r="AL3142">
        <v>0</v>
      </c>
      <c r="AM3142">
        <v>0</v>
      </c>
      <c r="AN3142">
        <v>0</v>
      </c>
      <c r="AO3142">
        <v>0</v>
      </c>
      <c r="AP3142">
        <v>0</v>
      </c>
      <c r="AQ3142">
        <v>0</v>
      </c>
      <c r="AR3142">
        <v>0</v>
      </c>
      <c r="AS3142">
        <v>0</v>
      </c>
      <c r="AT3142">
        <v>0</v>
      </c>
      <c r="AU3142">
        <v>0</v>
      </c>
      <c r="AV3142">
        <v>0</v>
      </c>
      <c r="AW3142">
        <v>0</v>
      </c>
      <c r="AX3142">
        <v>1</v>
      </c>
    </row>
    <row r="3143" spans="1:50" x14ac:dyDescent="0.25">
      <c r="A3143" s="36">
        <v>2901246</v>
      </c>
      <c r="B3143" s="36">
        <v>118000</v>
      </c>
      <c r="C3143" t="s">
        <v>64</v>
      </c>
      <c r="D3143" t="s">
        <v>573</v>
      </c>
      <c r="E3143">
        <v>12004</v>
      </c>
      <c r="F3143" s="1">
        <v>41106</v>
      </c>
      <c r="G3143" s="1">
        <v>41117</v>
      </c>
      <c r="H3143">
        <v>7</v>
      </c>
      <c r="I3143">
        <v>2012</v>
      </c>
      <c r="J3143">
        <v>37.600299999999997</v>
      </c>
      <c r="K3143">
        <v>131.7003</v>
      </c>
      <c r="L3143" t="s">
        <v>1819</v>
      </c>
      <c r="M3143" t="s">
        <v>573</v>
      </c>
      <c r="N3143" s="1">
        <v>41969</v>
      </c>
      <c r="O3143">
        <v>38.972200000000001</v>
      </c>
      <c r="P3143">
        <v>132.3948</v>
      </c>
      <c r="Q3143" t="s">
        <v>9</v>
      </c>
      <c r="R3143" t="s">
        <v>1361</v>
      </c>
      <c r="S3143" t="s">
        <v>1362</v>
      </c>
      <c r="T3143" t="s">
        <v>70</v>
      </c>
      <c r="U3143" t="s">
        <v>79</v>
      </c>
      <c r="V3143">
        <v>863.14909999999998</v>
      </c>
      <c r="W3143">
        <v>0.85</v>
      </c>
      <c r="X3143">
        <v>1</v>
      </c>
      <c r="Y3143">
        <v>122</v>
      </c>
      <c r="Z3143">
        <v>0</v>
      </c>
      <c r="AA3143">
        <v>0</v>
      </c>
      <c r="AB3143">
        <v>0</v>
      </c>
      <c r="AC3143">
        <v>168</v>
      </c>
      <c r="AD3143">
        <v>800</v>
      </c>
      <c r="AE3143">
        <v>800</v>
      </c>
      <c r="AF3143">
        <v>0</v>
      </c>
      <c r="AG3143">
        <v>0</v>
      </c>
      <c r="AH3143">
        <v>0</v>
      </c>
      <c r="AI3143">
        <v>0</v>
      </c>
      <c r="AJ3143">
        <v>0</v>
      </c>
      <c r="AK3143">
        <v>0</v>
      </c>
      <c r="AL3143">
        <v>0</v>
      </c>
      <c r="AM3143">
        <v>0</v>
      </c>
      <c r="AN3143">
        <v>0</v>
      </c>
      <c r="AO3143">
        <v>0</v>
      </c>
      <c r="AP3143">
        <v>0</v>
      </c>
      <c r="AQ3143">
        <v>0</v>
      </c>
      <c r="AR3143">
        <v>0</v>
      </c>
      <c r="AS3143">
        <v>0</v>
      </c>
      <c r="AT3143">
        <v>0</v>
      </c>
      <c r="AU3143">
        <v>0</v>
      </c>
      <c r="AV3143">
        <v>0</v>
      </c>
      <c r="AW3143">
        <v>0</v>
      </c>
      <c r="AX3143">
        <v>1</v>
      </c>
    </row>
    <row r="3144" spans="1:50" x14ac:dyDescent="0.25">
      <c r="A3144" s="36">
        <v>2901245</v>
      </c>
      <c r="B3144" s="36">
        <v>117999</v>
      </c>
      <c r="C3144" t="s">
        <v>64</v>
      </c>
      <c r="D3144" t="s">
        <v>573</v>
      </c>
      <c r="E3144">
        <v>12003</v>
      </c>
      <c r="F3144" s="1">
        <v>41106</v>
      </c>
      <c r="G3144" s="1">
        <v>41117</v>
      </c>
      <c r="H3144">
        <v>7</v>
      </c>
      <c r="I3144">
        <v>2012</v>
      </c>
      <c r="J3144">
        <v>37.4</v>
      </c>
      <c r="K3144">
        <v>131.55009999999999</v>
      </c>
      <c r="L3144" t="s">
        <v>1819</v>
      </c>
      <c r="M3144" t="s">
        <v>573</v>
      </c>
      <c r="N3144" s="1">
        <v>41969</v>
      </c>
      <c r="O3144">
        <v>38.980899999999998</v>
      </c>
      <c r="P3144">
        <v>135.56559999999999</v>
      </c>
      <c r="Q3144" t="s">
        <v>9</v>
      </c>
      <c r="R3144" t="s">
        <v>1361</v>
      </c>
      <c r="S3144" t="s">
        <v>1362</v>
      </c>
      <c r="T3144" t="s">
        <v>70</v>
      </c>
      <c r="U3144" t="s">
        <v>79</v>
      </c>
      <c r="V3144">
        <v>863.31550000000004</v>
      </c>
      <c r="W3144">
        <v>0.85</v>
      </c>
      <c r="X3144">
        <v>1</v>
      </c>
      <c r="Y3144">
        <v>115</v>
      </c>
      <c r="Z3144">
        <v>0</v>
      </c>
      <c r="AA3144">
        <v>0</v>
      </c>
      <c r="AB3144">
        <v>0</v>
      </c>
      <c r="AC3144">
        <v>168</v>
      </c>
      <c r="AD3144">
        <v>800</v>
      </c>
      <c r="AE3144">
        <v>800</v>
      </c>
      <c r="AF3144">
        <v>0</v>
      </c>
      <c r="AG3144">
        <v>0</v>
      </c>
      <c r="AH3144">
        <v>0</v>
      </c>
      <c r="AI3144">
        <v>0</v>
      </c>
      <c r="AJ3144">
        <v>0</v>
      </c>
      <c r="AK3144">
        <v>0</v>
      </c>
      <c r="AL3144">
        <v>0</v>
      </c>
      <c r="AM3144">
        <v>0</v>
      </c>
      <c r="AN3144">
        <v>0</v>
      </c>
      <c r="AO3144">
        <v>0</v>
      </c>
      <c r="AP3144">
        <v>0</v>
      </c>
      <c r="AQ3144">
        <v>0</v>
      </c>
      <c r="AR3144">
        <v>0</v>
      </c>
      <c r="AS3144">
        <v>0</v>
      </c>
      <c r="AT3144">
        <v>0</v>
      </c>
      <c r="AU3144">
        <v>0</v>
      </c>
      <c r="AV3144">
        <v>0</v>
      </c>
      <c r="AW3144">
        <v>0</v>
      </c>
      <c r="AX3144">
        <v>1</v>
      </c>
    </row>
    <row r="3145" spans="1:50" x14ac:dyDescent="0.25">
      <c r="A3145" s="36">
        <v>2901244</v>
      </c>
      <c r="B3145" s="36">
        <v>117998</v>
      </c>
      <c r="C3145" t="s">
        <v>64</v>
      </c>
      <c r="D3145" t="s">
        <v>573</v>
      </c>
      <c r="E3145">
        <v>12002</v>
      </c>
      <c r="F3145" s="1">
        <v>41106</v>
      </c>
      <c r="G3145" s="1">
        <v>41117</v>
      </c>
      <c r="H3145">
        <v>7</v>
      </c>
      <c r="I3145">
        <v>2012</v>
      </c>
      <c r="J3145">
        <v>37.0002</v>
      </c>
      <c r="K3145">
        <v>131.25049999999999</v>
      </c>
      <c r="L3145" t="s">
        <v>1819</v>
      </c>
      <c r="M3145" t="s">
        <v>573</v>
      </c>
      <c r="N3145" s="1">
        <v>41969</v>
      </c>
      <c r="O3145">
        <v>37.724899999999998</v>
      </c>
      <c r="P3145">
        <v>130.3459</v>
      </c>
      <c r="Q3145" t="s">
        <v>9</v>
      </c>
      <c r="R3145" t="s">
        <v>1361</v>
      </c>
      <c r="S3145" t="s">
        <v>1362</v>
      </c>
      <c r="T3145" t="s">
        <v>70</v>
      </c>
      <c r="U3145" t="s">
        <v>79</v>
      </c>
      <c r="V3145">
        <v>863.42039999999997</v>
      </c>
      <c r="W3145">
        <v>0.85</v>
      </c>
      <c r="X3145">
        <v>1</v>
      </c>
      <c r="Y3145">
        <v>121</v>
      </c>
      <c r="Z3145">
        <v>0</v>
      </c>
      <c r="AA3145">
        <v>0</v>
      </c>
      <c r="AB3145">
        <v>0</v>
      </c>
      <c r="AC3145">
        <v>168</v>
      </c>
      <c r="AD3145">
        <v>800</v>
      </c>
      <c r="AE3145">
        <v>800</v>
      </c>
      <c r="AF3145">
        <v>0</v>
      </c>
      <c r="AG3145">
        <v>0</v>
      </c>
      <c r="AH3145">
        <v>0</v>
      </c>
      <c r="AI3145">
        <v>0</v>
      </c>
      <c r="AJ3145">
        <v>0</v>
      </c>
      <c r="AK3145">
        <v>0</v>
      </c>
      <c r="AL3145">
        <v>0</v>
      </c>
      <c r="AM3145">
        <v>0</v>
      </c>
      <c r="AN3145">
        <v>0</v>
      </c>
      <c r="AO3145">
        <v>0</v>
      </c>
      <c r="AP3145">
        <v>0</v>
      </c>
      <c r="AQ3145">
        <v>0</v>
      </c>
      <c r="AR3145">
        <v>0</v>
      </c>
      <c r="AS3145">
        <v>0</v>
      </c>
      <c r="AT3145">
        <v>0</v>
      </c>
      <c r="AU3145">
        <v>0</v>
      </c>
      <c r="AV3145">
        <v>0</v>
      </c>
      <c r="AW3145">
        <v>0</v>
      </c>
      <c r="AX3145">
        <v>1</v>
      </c>
    </row>
    <row r="3146" spans="1:50" x14ac:dyDescent="0.25">
      <c r="A3146" s="36">
        <v>5903861</v>
      </c>
      <c r="B3146" s="36">
        <v>100576</v>
      </c>
      <c r="C3146" t="s">
        <v>64</v>
      </c>
      <c r="D3146">
        <v>5282</v>
      </c>
      <c r="E3146">
        <v>5282</v>
      </c>
      <c r="F3146" s="1">
        <v>41025</v>
      </c>
      <c r="G3146" s="1">
        <v>40885</v>
      </c>
      <c r="H3146">
        <v>4</v>
      </c>
      <c r="I3146">
        <v>2012</v>
      </c>
      <c r="J3146">
        <v>-11.9132</v>
      </c>
      <c r="K3146">
        <v>93.225800000000007</v>
      </c>
      <c r="L3146" t="s">
        <v>1833</v>
      </c>
      <c r="M3146" t="s">
        <v>573</v>
      </c>
      <c r="N3146" s="1">
        <v>41968</v>
      </c>
      <c r="O3146">
        <v>-16.315999999999999</v>
      </c>
      <c r="P3146">
        <v>94.355400000000003</v>
      </c>
      <c r="Q3146" t="s">
        <v>3</v>
      </c>
      <c r="R3146" t="s">
        <v>601</v>
      </c>
      <c r="S3146" t="s">
        <v>602</v>
      </c>
      <c r="T3146" t="s">
        <v>15</v>
      </c>
      <c r="U3146" t="s">
        <v>7</v>
      </c>
      <c r="V3146">
        <v>943.1961</v>
      </c>
      <c r="W3146">
        <v>0.85</v>
      </c>
      <c r="X3146">
        <v>1</v>
      </c>
      <c r="Y3146">
        <v>89</v>
      </c>
      <c r="Z3146">
        <v>0</v>
      </c>
      <c r="AA3146">
        <v>0</v>
      </c>
      <c r="AB3146">
        <v>0</v>
      </c>
      <c r="AC3146">
        <v>257</v>
      </c>
      <c r="AD3146">
        <v>1500</v>
      </c>
      <c r="AE3146">
        <v>2000</v>
      </c>
      <c r="AF3146">
        <v>0</v>
      </c>
      <c r="AG3146">
        <v>0</v>
      </c>
      <c r="AH3146">
        <v>0</v>
      </c>
      <c r="AI3146">
        <v>0</v>
      </c>
      <c r="AJ3146">
        <v>0</v>
      </c>
      <c r="AK3146">
        <v>0</v>
      </c>
      <c r="AL3146">
        <v>0</v>
      </c>
      <c r="AM3146">
        <v>0</v>
      </c>
      <c r="AN3146">
        <v>0</v>
      </c>
      <c r="AO3146">
        <v>0</v>
      </c>
      <c r="AP3146">
        <v>0</v>
      </c>
      <c r="AQ3146">
        <v>0</v>
      </c>
      <c r="AR3146">
        <v>0</v>
      </c>
      <c r="AS3146">
        <v>0</v>
      </c>
      <c r="AT3146">
        <v>0</v>
      </c>
      <c r="AU3146">
        <v>0</v>
      </c>
      <c r="AV3146">
        <v>0</v>
      </c>
      <c r="AW3146">
        <v>0</v>
      </c>
      <c r="AX3146">
        <v>1</v>
      </c>
    </row>
    <row r="3147" spans="1:50" x14ac:dyDescent="0.25">
      <c r="A3147" s="36">
        <v>5903862</v>
      </c>
      <c r="B3147" s="36">
        <v>108700</v>
      </c>
      <c r="C3147" t="s">
        <v>64</v>
      </c>
      <c r="D3147">
        <v>5839</v>
      </c>
      <c r="E3147">
        <v>5839</v>
      </c>
      <c r="F3147" s="1">
        <v>41014</v>
      </c>
      <c r="G3147" s="1">
        <v>40885</v>
      </c>
      <c r="H3147">
        <v>4</v>
      </c>
      <c r="I3147">
        <v>2012</v>
      </c>
      <c r="J3147">
        <v>-10.0108</v>
      </c>
      <c r="K3147">
        <v>92.705799999999996</v>
      </c>
      <c r="L3147" t="s">
        <v>1833</v>
      </c>
      <c r="M3147" t="s">
        <v>573</v>
      </c>
      <c r="N3147" s="1">
        <v>41969</v>
      </c>
      <c r="O3147">
        <v>-5.8765999999999998</v>
      </c>
      <c r="P3147">
        <v>82.323999999999998</v>
      </c>
      <c r="Q3147" t="s">
        <v>3</v>
      </c>
      <c r="R3147" t="s">
        <v>601</v>
      </c>
      <c r="S3147" t="s">
        <v>602</v>
      </c>
      <c r="T3147" t="s">
        <v>15</v>
      </c>
      <c r="U3147" t="s">
        <v>7</v>
      </c>
      <c r="V3147">
        <v>955.49120000000005</v>
      </c>
      <c r="W3147">
        <v>0.85</v>
      </c>
      <c r="X3147">
        <v>1</v>
      </c>
      <c r="Y3147">
        <v>89</v>
      </c>
      <c r="Z3147">
        <v>0</v>
      </c>
      <c r="AA3147">
        <v>0</v>
      </c>
      <c r="AB3147">
        <v>0</v>
      </c>
      <c r="AC3147">
        <v>257</v>
      </c>
      <c r="AD3147">
        <v>1500</v>
      </c>
      <c r="AE3147">
        <v>2000</v>
      </c>
      <c r="AF3147">
        <v>0</v>
      </c>
      <c r="AG3147">
        <v>0</v>
      </c>
      <c r="AH3147">
        <v>0</v>
      </c>
      <c r="AI3147">
        <v>0</v>
      </c>
      <c r="AJ3147">
        <v>0</v>
      </c>
      <c r="AK3147">
        <v>0</v>
      </c>
      <c r="AL3147">
        <v>0</v>
      </c>
      <c r="AM3147">
        <v>0</v>
      </c>
      <c r="AN3147">
        <v>0</v>
      </c>
      <c r="AO3147">
        <v>0</v>
      </c>
      <c r="AP3147">
        <v>0</v>
      </c>
      <c r="AQ3147">
        <v>0</v>
      </c>
      <c r="AR3147">
        <v>0</v>
      </c>
      <c r="AS3147">
        <v>0</v>
      </c>
      <c r="AT3147">
        <v>0</v>
      </c>
      <c r="AU3147">
        <v>0</v>
      </c>
      <c r="AV3147">
        <v>0</v>
      </c>
      <c r="AW3147">
        <v>0</v>
      </c>
      <c r="AX3147">
        <v>1</v>
      </c>
    </row>
    <row r="3148" spans="1:50" x14ac:dyDescent="0.25">
      <c r="A3148" s="36">
        <v>5903860</v>
      </c>
      <c r="B3148" s="36">
        <v>100591</v>
      </c>
      <c r="C3148" t="s">
        <v>64</v>
      </c>
      <c r="D3148">
        <v>5321</v>
      </c>
      <c r="E3148">
        <v>5321</v>
      </c>
      <c r="F3148" s="1">
        <v>41025</v>
      </c>
      <c r="G3148" s="1">
        <v>40885</v>
      </c>
      <c r="H3148">
        <v>4</v>
      </c>
      <c r="I3148">
        <v>2012</v>
      </c>
      <c r="J3148">
        <v>-6.0075000000000003</v>
      </c>
      <c r="K3148">
        <v>91.575000000000003</v>
      </c>
      <c r="L3148" t="s">
        <v>1833</v>
      </c>
      <c r="M3148" t="s">
        <v>573</v>
      </c>
      <c r="N3148" s="1">
        <v>41971</v>
      </c>
      <c r="O3148">
        <v>-8.0579000000000001</v>
      </c>
      <c r="P3148">
        <v>86.380700000000004</v>
      </c>
      <c r="Q3148" t="s">
        <v>3</v>
      </c>
      <c r="R3148" t="s">
        <v>601</v>
      </c>
      <c r="S3148" t="s">
        <v>602</v>
      </c>
      <c r="T3148" t="s">
        <v>15</v>
      </c>
      <c r="U3148" t="s">
        <v>7</v>
      </c>
      <c r="V3148">
        <v>946.51440000000002</v>
      </c>
      <c r="W3148">
        <v>0.85</v>
      </c>
      <c r="X3148">
        <v>1</v>
      </c>
      <c r="Y3148">
        <v>89</v>
      </c>
      <c r="Z3148">
        <v>0</v>
      </c>
      <c r="AA3148">
        <v>0</v>
      </c>
      <c r="AB3148">
        <v>0</v>
      </c>
      <c r="AC3148">
        <v>257</v>
      </c>
      <c r="AD3148">
        <v>1500</v>
      </c>
      <c r="AE3148">
        <v>2000</v>
      </c>
      <c r="AF3148">
        <v>0</v>
      </c>
      <c r="AG3148">
        <v>0</v>
      </c>
      <c r="AH3148">
        <v>0</v>
      </c>
      <c r="AI3148">
        <v>0</v>
      </c>
      <c r="AJ3148">
        <v>0</v>
      </c>
      <c r="AK3148">
        <v>0</v>
      </c>
      <c r="AL3148">
        <v>0</v>
      </c>
      <c r="AM3148">
        <v>0</v>
      </c>
      <c r="AN3148">
        <v>0</v>
      </c>
      <c r="AO3148">
        <v>0</v>
      </c>
      <c r="AP3148">
        <v>0</v>
      </c>
      <c r="AQ3148">
        <v>0</v>
      </c>
      <c r="AR3148">
        <v>0</v>
      </c>
      <c r="AS3148">
        <v>0</v>
      </c>
      <c r="AT3148">
        <v>0</v>
      </c>
      <c r="AU3148">
        <v>0</v>
      </c>
      <c r="AV3148">
        <v>0</v>
      </c>
      <c r="AW3148">
        <v>0</v>
      </c>
      <c r="AX3148">
        <v>1</v>
      </c>
    </row>
    <row r="3149" spans="1:50" x14ac:dyDescent="0.25">
      <c r="A3149" s="36">
        <v>5903859</v>
      </c>
      <c r="B3149" s="36">
        <v>100590</v>
      </c>
      <c r="C3149" t="s">
        <v>64</v>
      </c>
      <c r="D3149">
        <v>5320</v>
      </c>
      <c r="E3149">
        <v>5320</v>
      </c>
      <c r="F3149" s="1">
        <v>41027</v>
      </c>
      <c r="G3149" s="1">
        <v>40885</v>
      </c>
      <c r="H3149">
        <v>4</v>
      </c>
      <c r="I3149">
        <v>2012</v>
      </c>
      <c r="J3149">
        <v>-8.0015000000000001</v>
      </c>
      <c r="K3149">
        <v>-2.1242000000000001</v>
      </c>
      <c r="L3149" t="s">
        <v>1833</v>
      </c>
      <c r="M3149" t="s">
        <v>573</v>
      </c>
      <c r="N3149" s="1">
        <v>41970</v>
      </c>
      <c r="O3149">
        <v>-8.9491999999999994</v>
      </c>
      <c r="P3149">
        <v>72.427300000000002</v>
      </c>
      <c r="Q3149" t="s">
        <v>3</v>
      </c>
      <c r="R3149" t="s">
        <v>601</v>
      </c>
      <c r="S3149" t="s">
        <v>602</v>
      </c>
      <c r="T3149" t="s">
        <v>15</v>
      </c>
      <c r="U3149" t="s">
        <v>7</v>
      </c>
      <c r="V3149">
        <v>943.56140000000005</v>
      </c>
      <c r="W3149">
        <v>0.85</v>
      </c>
      <c r="X3149">
        <v>1</v>
      </c>
      <c r="Y3149">
        <v>83</v>
      </c>
      <c r="Z3149">
        <v>0</v>
      </c>
      <c r="AA3149">
        <v>0</v>
      </c>
      <c r="AB3149">
        <v>0</v>
      </c>
      <c r="AC3149">
        <v>257</v>
      </c>
      <c r="AD3149">
        <v>1500</v>
      </c>
      <c r="AE3149">
        <v>2000</v>
      </c>
      <c r="AF3149">
        <v>0</v>
      </c>
      <c r="AG3149">
        <v>0</v>
      </c>
      <c r="AH3149">
        <v>0</v>
      </c>
      <c r="AI3149">
        <v>0</v>
      </c>
      <c r="AJ3149">
        <v>0</v>
      </c>
      <c r="AK3149">
        <v>0</v>
      </c>
      <c r="AL3149">
        <v>0</v>
      </c>
      <c r="AM3149">
        <v>0</v>
      </c>
      <c r="AN3149">
        <v>0</v>
      </c>
      <c r="AO3149">
        <v>0</v>
      </c>
      <c r="AP3149">
        <v>0</v>
      </c>
      <c r="AQ3149">
        <v>0</v>
      </c>
      <c r="AR3149">
        <v>0</v>
      </c>
      <c r="AS3149">
        <v>0</v>
      </c>
      <c r="AT3149">
        <v>0</v>
      </c>
      <c r="AU3149">
        <v>0</v>
      </c>
      <c r="AV3149">
        <v>0</v>
      </c>
      <c r="AW3149">
        <v>0</v>
      </c>
      <c r="AX3149">
        <v>1</v>
      </c>
    </row>
    <row r="3150" spans="1:50" x14ac:dyDescent="0.25">
      <c r="A3150" s="36">
        <v>6900968</v>
      </c>
      <c r="B3150" s="36">
        <v>112535</v>
      </c>
      <c r="C3150" t="s">
        <v>64</v>
      </c>
      <c r="D3150" t="s">
        <v>573</v>
      </c>
      <c r="E3150" t="s">
        <v>1834</v>
      </c>
      <c r="F3150" s="1">
        <v>41133</v>
      </c>
      <c r="G3150" s="1">
        <v>41137</v>
      </c>
      <c r="H3150">
        <v>8</v>
      </c>
      <c r="I3150">
        <v>2012</v>
      </c>
      <c r="J3150">
        <v>37.2667</v>
      </c>
      <c r="K3150">
        <v>-17.2834</v>
      </c>
      <c r="L3150" t="s">
        <v>1835</v>
      </c>
      <c r="M3150" t="s">
        <v>1836</v>
      </c>
      <c r="N3150" s="1">
        <v>41976</v>
      </c>
      <c r="O3150">
        <v>41.7224</v>
      </c>
      <c r="P3150">
        <v>-14.010300000000001</v>
      </c>
      <c r="Q3150" t="s">
        <v>9</v>
      </c>
      <c r="R3150" t="s">
        <v>645</v>
      </c>
      <c r="S3150" t="s">
        <v>646</v>
      </c>
      <c r="T3150" t="s">
        <v>11</v>
      </c>
      <c r="U3150" t="s">
        <v>10</v>
      </c>
      <c r="V3150">
        <v>842.61329999999998</v>
      </c>
      <c r="W3150">
        <v>0.85</v>
      </c>
      <c r="X3150">
        <v>1</v>
      </c>
      <c r="Y3150">
        <v>83</v>
      </c>
      <c r="Z3150">
        <v>48</v>
      </c>
      <c r="AA3150">
        <v>0</v>
      </c>
      <c r="AB3150">
        <v>0</v>
      </c>
      <c r="AC3150">
        <v>240</v>
      </c>
      <c r="AD3150">
        <v>1000</v>
      </c>
      <c r="AE3150">
        <v>2000</v>
      </c>
      <c r="AF3150">
        <v>0</v>
      </c>
      <c r="AG3150">
        <v>0</v>
      </c>
      <c r="AH3150">
        <v>0</v>
      </c>
      <c r="AI3150">
        <v>0</v>
      </c>
      <c r="AJ3150">
        <v>0</v>
      </c>
      <c r="AK3150">
        <v>0</v>
      </c>
      <c r="AL3150">
        <v>0</v>
      </c>
      <c r="AM3150">
        <v>0</v>
      </c>
      <c r="AN3150">
        <v>0</v>
      </c>
      <c r="AO3150">
        <v>0</v>
      </c>
      <c r="AP3150">
        <v>0</v>
      </c>
      <c r="AQ3150">
        <v>0</v>
      </c>
      <c r="AR3150">
        <v>0</v>
      </c>
      <c r="AS3150">
        <v>0</v>
      </c>
      <c r="AT3150">
        <v>0</v>
      </c>
      <c r="AU3150">
        <v>0</v>
      </c>
      <c r="AV3150">
        <v>0</v>
      </c>
      <c r="AW3150">
        <v>0</v>
      </c>
      <c r="AX3150">
        <v>1</v>
      </c>
    </row>
    <row r="3151" spans="1:50" x14ac:dyDescent="0.25">
      <c r="A3151" s="36">
        <v>6900912</v>
      </c>
      <c r="B3151" s="36">
        <v>57665</v>
      </c>
      <c r="C3151" t="s">
        <v>64</v>
      </c>
      <c r="D3151" t="s">
        <v>573</v>
      </c>
      <c r="E3151" t="s">
        <v>1837</v>
      </c>
      <c r="F3151" s="1">
        <v>40872</v>
      </c>
      <c r="G3151" s="1">
        <v>40875</v>
      </c>
      <c r="H3151">
        <v>11</v>
      </c>
      <c r="I3151">
        <v>2011</v>
      </c>
      <c r="J3151">
        <v>23.916699999999999</v>
      </c>
      <c r="K3151">
        <v>-35.200000000000003</v>
      </c>
      <c r="L3151" t="s">
        <v>1835</v>
      </c>
      <c r="M3151" t="s">
        <v>573</v>
      </c>
      <c r="N3151" s="1">
        <v>41975</v>
      </c>
      <c r="O3151">
        <v>22.956199999999999</v>
      </c>
      <c r="P3151">
        <v>-44.4116</v>
      </c>
      <c r="Q3151" t="s">
        <v>9</v>
      </c>
      <c r="R3151" t="s">
        <v>645</v>
      </c>
      <c r="S3151" t="s">
        <v>646</v>
      </c>
      <c r="T3151" t="s">
        <v>11</v>
      </c>
      <c r="U3151" t="s">
        <v>10</v>
      </c>
      <c r="V3151">
        <v>1102.3309999999999</v>
      </c>
      <c r="W3151">
        <v>0.78</v>
      </c>
      <c r="X3151">
        <v>1</v>
      </c>
      <c r="Y3151">
        <v>105</v>
      </c>
      <c r="Z3151">
        <v>76</v>
      </c>
      <c r="AA3151">
        <v>0</v>
      </c>
      <c r="AB3151">
        <v>0</v>
      </c>
      <c r="AC3151">
        <v>240</v>
      </c>
      <c r="AD3151">
        <v>1000</v>
      </c>
      <c r="AE3151">
        <v>2000</v>
      </c>
      <c r="AF3151">
        <v>0</v>
      </c>
      <c r="AG3151">
        <v>0</v>
      </c>
      <c r="AH3151">
        <v>0</v>
      </c>
      <c r="AI3151">
        <v>0</v>
      </c>
      <c r="AJ3151">
        <v>0</v>
      </c>
      <c r="AK3151">
        <v>0</v>
      </c>
      <c r="AL3151">
        <v>0</v>
      </c>
      <c r="AM3151">
        <v>0</v>
      </c>
      <c r="AN3151">
        <v>0</v>
      </c>
      <c r="AO3151">
        <v>0</v>
      </c>
      <c r="AP3151">
        <v>0</v>
      </c>
      <c r="AQ3151">
        <v>0</v>
      </c>
      <c r="AR3151">
        <v>0</v>
      </c>
      <c r="AS3151">
        <v>0</v>
      </c>
      <c r="AT3151">
        <v>0</v>
      </c>
      <c r="AU3151">
        <v>0</v>
      </c>
      <c r="AV3151">
        <v>0</v>
      </c>
      <c r="AW3151">
        <v>0</v>
      </c>
      <c r="AX3151">
        <v>1</v>
      </c>
    </row>
    <row r="3152" spans="1:50" x14ac:dyDescent="0.25">
      <c r="A3152" s="36">
        <v>6900961</v>
      </c>
      <c r="B3152" s="36">
        <v>88390</v>
      </c>
      <c r="C3152" t="s">
        <v>64</v>
      </c>
      <c r="D3152" t="s">
        <v>573</v>
      </c>
      <c r="E3152" t="s">
        <v>1838</v>
      </c>
      <c r="F3152" s="1">
        <v>40870</v>
      </c>
      <c r="G3152" s="1">
        <v>40872</v>
      </c>
      <c r="H3152">
        <v>11</v>
      </c>
      <c r="I3152">
        <v>2011</v>
      </c>
      <c r="J3152">
        <v>25.9877</v>
      </c>
      <c r="K3152">
        <v>-25.441700000000001</v>
      </c>
      <c r="L3152" t="s">
        <v>1835</v>
      </c>
      <c r="M3152" t="s">
        <v>573</v>
      </c>
      <c r="N3152" s="1">
        <v>41973</v>
      </c>
      <c r="O3152">
        <v>27.959099999999999</v>
      </c>
      <c r="P3152">
        <v>-39.992800000000003</v>
      </c>
      <c r="Q3152" t="s">
        <v>9</v>
      </c>
      <c r="R3152" t="s">
        <v>645</v>
      </c>
      <c r="S3152" t="s">
        <v>646</v>
      </c>
      <c r="T3152" t="s">
        <v>11</v>
      </c>
      <c r="U3152" t="s">
        <v>10</v>
      </c>
      <c r="V3152">
        <v>1102.7093</v>
      </c>
      <c r="W3152">
        <v>0.78</v>
      </c>
      <c r="X3152">
        <v>1</v>
      </c>
      <c r="Y3152">
        <v>112</v>
      </c>
      <c r="Z3152">
        <v>76</v>
      </c>
      <c r="AA3152">
        <v>0</v>
      </c>
      <c r="AB3152">
        <v>0</v>
      </c>
      <c r="AC3152">
        <v>240</v>
      </c>
      <c r="AD3152">
        <v>1000</v>
      </c>
      <c r="AE3152">
        <v>2000</v>
      </c>
      <c r="AF3152">
        <v>0</v>
      </c>
      <c r="AG3152">
        <v>0</v>
      </c>
      <c r="AH3152">
        <v>0</v>
      </c>
      <c r="AI3152">
        <v>0</v>
      </c>
      <c r="AJ3152">
        <v>0</v>
      </c>
      <c r="AK3152">
        <v>0</v>
      </c>
      <c r="AL3152">
        <v>0</v>
      </c>
      <c r="AM3152">
        <v>0</v>
      </c>
      <c r="AN3152">
        <v>0</v>
      </c>
      <c r="AO3152">
        <v>0</v>
      </c>
      <c r="AP3152">
        <v>0</v>
      </c>
      <c r="AQ3152">
        <v>0</v>
      </c>
      <c r="AR3152">
        <v>0</v>
      </c>
      <c r="AS3152">
        <v>0</v>
      </c>
      <c r="AT3152">
        <v>0</v>
      </c>
      <c r="AU3152">
        <v>0</v>
      </c>
      <c r="AV3152">
        <v>0</v>
      </c>
      <c r="AW3152">
        <v>0</v>
      </c>
      <c r="AX3152">
        <v>1</v>
      </c>
    </row>
    <row r="3153" spans="1:50" x14ac:dyDescent="0.25">
      <c r="A3153" s="36">
        <v>6900959</v>
      </c>
      <c r="B3153" s="36">
        <v>105006</v>
      </c>
      <c r="C3153" t="s">
        <v>64</v>
      </c>
      <c r="D3153" t="s">
        <v>573</v>
      </c>
      <c r="E3153" t="s">
        <v>1839</v>
      </c>
      <c r="F3153" s="1">
        <v>40874</v>
      </c>
      <c r="G3153" s="1">
        <v>40875</v>
      </c>
      <c r="H3153">
        <v>11</v>
      </c>
      <c r="I3153">
        <v>2011</v>
      </c>
      <c r="J3153">
        <v>21.216699999999999</v>
      </c>
      <c r="K3153">
        <v>-44.533000000000001</v>
      </c>
      <c r="L3153" t="s">
        <v>1835</v>
      </c>
      <c r="M3153" t="s">
        <v>573</v>
      </c>
      <c r="N3153" s="1">
        <v>41967</v>
      </c>
      <c r="O3153">
        <v>25.872699999999998</v>
      </c>
      <c r="P3153">
        <v>-42.646500000000003</v>
      </c>
      <c r="Q3153" t="s">
        <v>9</v>
      </c>
      <c r="R3153" t="s">
        <v>645</v>
      </c>
      <c r="S3153" t="s">
        <v>646</v>
      </c>
      <c r="T3153" t="s">
        <v>11</v>
      </c>
      <c r="U3153" t="s">
        <v>10</v>
      </c>
      <c r="V3153">
        <v>1092.4019000000001</v>
      </c>
      <c r="W3153">
        <v>0.85</v>
      </c>
      <c r="X3153">
        <v>1</v>
      </c>
      <c r="Y3153">
        <v>111</v>
      </c>
      <c r="Z3153">
        <v>76</v>
      </c>
      <c r="AA3153">
        <v>0</v>
      </c>
      <c r="AB3153">
        <v>0</v>
      </c>
      <c r="AC3153">
        <v>240</v>
      </c>
      <c r="AD3153">
        <v>1000</v>
      </c>
      <c r="AE3153">
        <v>2000</v>
      </c>
      <c r="AF3153">
        <v>0</v>
      </c>
      <c r="AG3153">
        <v>0</v>
      </c>
      <c r="AH3153">
        <v>0</v>
      </c>
      <c r="AI3153">
        <v>0</v>
      </c>
      <c r="AJ3153">
        <v>0</v>
      </c>
      <c r="AK3153">
        <v>0</v>
      </c>
      <c r="AL3153">
        <v>0</v>
      </c>
      <c r="AM3153">
        <v>0</v>
      </c>
      <c r="AN3153">
        <v>0</v>
      </c>
      <c r="AO3153">
        <v>0</v>
      </c>
      <c r="AP3153">
        <v>0</v>
      </c>
      <c r="AQ3153">
        <v>0</v>
      </c>
      <c r="AR3153">
        <v>0</v>
      </c>
      <c r="AS3153">
        <v>0</v>
      </c>
      <c r="AT3153">
        <v>0</v>
      </c>
      <c r="AU3153">
        <v>0</v>
      </c>
      <c r="AV3153">
        <v>0</v>
      </c>
      <c r="AW3153">
        <v>0</v>
      </c>
      <c r="AX3153">
        <v>1</v>
      </c>
    </row>
    <row r="3154" spans="1:50" x14ac:dyDescent="0.25">
      <c r="A3154" s="36">
        <v>6900935</v>
      </c>
      <c r="B3154" s="36">
        <v>105002</v>
      </c>
      <c r="C3154" t="s">
        <v>64</v>
      </c>
      <c r="D3154" t="s">
        <v>573</v>
      </c>
      <c r="E3154" t="s">
        <v>1840</v>
      </c>
      <c r="F3154" s="1">
        <v>40876</v>
      </c>
      <c r="G3154" s="1">
        <v>40876</v>
      </c>
      <c r="H3154">
        <v>11</v>
      </c>
      <c r="I3154">
        <v>2011</v>
      </c>
      <c r="J3154">
        <v>20</v>
      </c>
      <c r="K3154">
        <v>-52.533000000000001</v>
      </c>
      <c r="L3154" t="s">
        <v>1835</v>
      </c>
      <c r="M3154" t="s">
        <v>573</v>
      </c>
      <c r="N3154" s="1">
        <v>41969</v>
      </c>
      <c r="O3154">
        <v>24.114599999999999</v>
      </c>
      <c r="P3154">
        <v>-47.852600000000002</v>
      </c>
      <c r="Q3154" t="s">
        <v>9</v>
      </c>
      <c r="R3154" t="s">
        <v>645</v>
      </c>
      <c r="S3154" t="s">
        <v>646</v>
      </c>
      <c r="T3154" t="s">
        <v>11</v>
      </c>
      <c r="U3154" t="s">
        <v>10</v>
      </c>
      <c r="V3154">
        <v>1092.6538</v>
      </c>
      <c r="W3154">
        <v>0.85</v>
      </c>
      <c r="X3154">
        <v>1</v>
      </c>
      <c r="Y3154">
        <v>109</v>
      </c>
      <c r="Z3154">
        <v>74</v>
      </c>
      <c r="AA3154">
        <v>0</v>
      </c>
      <c r="AB3154">
        <v>0</v>
      </c>
      <c r="AC3154">
        <v>240</v>
      </c>
      <c r="AD3154">
        <v>1000</v>
      </c>
      <c r="AE3154">
        <v>2000</v>
      </c>
      <c r="AF3154">
        <v>0</v>
      </c>
      <c r="AG3154">
        <v>0</v>
      </c>
      <c r="AH3154">
        <v>0</v>
      </c>
      <c r="AI3154">
        <v>0</v>
      </c>
      <c r="AJ3154">
        <v>0</v>
      </c>
      <c r="AK3154">
        <v>0</v>
      </c>
      <c r="AL3154">
        <v>0</v>
      </c>
      <c r="AM3154">
        <v>0</v>
      </c>
      <c r="AN3154">
        <v>0</v>
      </c>
      <c r="AO3154">
        <v>0</v>
      </c>
      <c r="AP3154">
        <v>0</v>
      </c>
      <c r="AQ3154">
        <v>0</v>
      </c>
      <c r="AR3154">
        <v>0</v>
      </c>
      <c r="AS3154">
        <v>0</v>
      </c>
      <c r="AT3154">
        <v>0</v>
      </c>
      <c r="AU3154">
        <v>0</v>
      </c>
      <c r="AV3154">
        <v>0</v>
      </c>
      <c r="AW3154">
        <v>0</v>
      </c>
      <c r="AX3154">
        <v>1</v>
      </c>
    </row>
    <row r="3155" spans="1:50" x14ac:dyDescent="0.25">
      <c r="A3155" s="36">
        <v>6901776</v>
      </c>
      <c r="B3155" s="36" t="s">
        <v>1841</v>
      </c>
      <c r="C3155" t="s">
        <v>65</v>
      </c>
      <c r="D3155" t="s">
        <v>573</v>
      </c>
      <c r="E3155" t="s">
        <v>1842</v>
      </c>
      <c r="F3155" s="1">
        <v>41712</v>
      </c>
      <c r="G3155" s="1">
        <v>41712</v>
      </c>
      <c r="H3155">
        <v>3</v>
      </c>
      <c r="I3155">
        <v>2014</v>
      </c>
      <c r="J3155">
        <v>43.13</v>
      </c>
      <c r="K3155">
        <v>7.51</v>
      </c>
      <c r="L3155" t="s">
        <v>573</v>
      </c>
      <c r="M3155" t="s">
        <v>573</v>
      </c>
      <c r="N3155" s="1">
        <v>41973</v>
      </c>
      <c r="O3155">
        <v>42.258899999999997</v>
      </c>
      <c r="P3155">
        <v>7.7770000000000001</v>
      </c>
      <c r="Q3155" t="s">
        <v>118</v>
      </c>
      <c r="R3155" t="s">
        <v>847</v>
      </c>
      <c r="S3155" t="s">
        <v>848</v>
      </c>
      <c r="T3155" t="s">
        <v>117</v>
      </c>
      <c r="U3155" t="s">
        <v>10</v>
      </c>
      <c r="V3155">
        <v>260.78890000000001</v>
      </c>
      <c r="W3155">
        <v>0.91</v>
      </c>
      <c r="X3155">
        <v>1</v>
      </c>
      <c r="Y3155">
        <v>192</v>
      </c>
      <c r="Z3155">
        <v>0</v>
      </c>
      <c r="AA3155">
        <v>0</v>
      </c>
      <c r="AB3155">
        <v>0</v>
      </c>
      <c r="AC3155">
        <v>24</v>
      </c>
      <c r="AD3155">
        <v>1000</v>
      </c>
      <c r="AE3155">
        <v>1000</v>
      </c>
      <c r="AF3155">
        <v>1</v>
      </c>
      <c r="AG3155">
        <v>1</v>
      </c>
      <c r="AH3155">
        <v>0</v>
      </c>
      <c r="AI3155">
        <v>0</v>
      </c>
      <c r="AJ3155">
        <v>1</v>
      </c>
      <c r="AK3155">
        <v>1</v>
      </c>
      <c r="AL3155">
        <v>1</v>
      </c>
      <c r="AM3155">
        <v>1</v>
      </c>
      <c r="AN3155">
        <v>0</v>
      </c>
      <c r="AO3155">
        <v>0</v>
      </c>
      <c r="AP3155">
        <v>0</v>
      </c>
      <c r="AQ3155">
        <v>0</v>
      </c>
      <c r="AR3155">
        <v>0</v>
      </c>
      <c r="AS3155">
        <v>0</v>
      </c>
      <c r="AT3155">
        <v>0</v>
      </c>
      <c r="AU3155">
        <v>0</v>
      </c>
      <c r="AV3155">
        <v>0</v>
      </c>
      <c r="AW3155">
        <v>0</v>
      </c>
      <c r="AX3155">
        <v>1</v>
      </c>
    </row>
    <row r="3156" spans="1:50" x14ac:dyDescent="0.25">
      <c r="A3156" s="36">
        <v>2901468</v>
      </c>
      <c r="B3156" s="36">
        <v>132889</v>
      </c>
      <c r="C3156" t="s">
        <v>64</v>
      </c>
      <c r="D3156">
        <v>5451</v>
      </c>
      <c r="E3156">
        <v>6768</v>
      </c>
      <c r="F3156" s="1">
        <v>41731</v>
      </c>
      <c r="G3156" s="1">
        <v>41731</v>
      </c>
      <c r="H3156">
        <v>4</v>
      </c>
      <c r="I3156">
        <v>2014</v>
      </c>
      <c r="J3156">
        <v>13.1</v>
      </c>
      <c r="K3156">
        <v>48.72</v>
      </c>
      <c r="L3156" t="s">
        <v>573</v>
      </c>
      <c r="M3156" t="s">
        <v>573</v>
      </c>
      <c r="N3156" s="1">
        <v>41976</v>
      </c>
      <c r="O3156">
        <v>11.4811</v>
      </c>
      <c r="P3156">
        <v>44.200800000000001</v>
      </c>
      <c r="Q3156" t="s">
        <v>3</v>
      </c>
      <c r="R3156" t="s">
        <v>907</v>
      </c>
      <c r="S3156" t="s">
        <v>908</v>
      </c>
      <c r="T3156" t="s">
        <v>45</v>
      </c>
      <c r="U3156" t="s">
        <v>7</v>
      </c>
      <c r="V3156">
        <v>244.69640000000001</v>
      </c>
      <c r="W3156">
        <v>0.91</v>
      </c>
      <c r="X3156">
        <v>0</v>
      </c>
      <c r="Y3156">
        <v>61</v>
      </c>
      <c r="Z3156">
        <v>0</v>
      </c>
      <c r="AA3156">
        <v>0</v>
      </c>
      <c r="AB3156">
        <v>0</v>
      </c>
      <c r="AC3156">
        <v>96</v>
      </c>
      <c r="AD3156">
        <v>1000</v>
      </c>
      <c r="AE3156">
        <v>1500</v>
      </c>
      <c r="AF3156">
        <v>0</v>
      </c>
      <c r="AG3156">
        <v>0</v>
      </c>
      <c r="AH3156">
        <v>0</v>
      </c>
      <c r="AI3156">
        <v>0</v>
      </c>
      <c r="AJ3156">
        <v>0</v>
      </c>
      <c r="AK3156">
        <v>0</v>
      </c>
      <c r="AL3156">
        <v>0</v>
      </c>
      <c r="AM3156">
        <v>0</v>
      </c>
      <c r="AN3156">
        <v>0</v>
      </c>
      <c r="AO3156">
        <v>0</v>
      </c>
      <c r="AP3156">
        <v>0</v>
      </c>
      <c r="AQ3156">
        <v>0</v>
      </c>
      <c r="AR3156">
        <v>0</v>
      </c>
      <c r="AS3156">
        <v>0</v>
      </c>
      <c r="AT3156">
        <v>0</v>
      </c>
      <c r="AU3156">
        <v>0</v>
      </c>
      <c r="AV3156">
        <v>0</v>
      </c>
      <c r="AW3156">
        <v>0</v>
      </c>
      <c r="AX3156">
        <v>1</v>
      </c>
    </row>
    <row r="3157" spans="1:50" x14ac:dyDescent="0.25">
      <c r="A3157" s="36">
        <v>2901466</v>
      </c>
      <c r="B3157" s="36">
        <v>132884</v>
      </c>
      <c r="C3157" t="s">
        <v>64</v>
      </c>
      <c r="D3157">
        <v>5322</v>
      </c>
      <c r="E3157">
        <v>6763</v>
      </c>
      <c r="F3157" s="1">
        <v>41730</v>
      </c>
      <c r="G3157" s="1">
        <v>41731</v>
      </c>
      <c r="H3157">
        <v>4</v>
      </c>
      <c r="I3157">
        <v>2014</v>
      </c>
      <c r="J3157">
        <v>14.4</v>
      </c>
      <c r="K3157">
        <v>52.7</v>
      </c>
      <c r="L3157" t="s">
        <v>573</v>
      </c>
      <c r="M3157" t="s">
        <v>573</v>
      </c>
      <c r="N3157" s="1">
        <v>41975</v>
      </c>
      <c r="O3157">
        <v>17.177900000000001</v>
      </c>
      <c r="P3157">
        <v>59.610799999999998</v>
      </c>
      <c r="Q3157" t="s">
        <v>3</v>
      </c>
      <c r="R3157" t="s">
        <v>907</v>
      </c>
      <c r="S3157" t="s">
        <v>908</v>
      </c>
      <c r="T3157" t="s">
        <v>45</v>
      </c>
      <c r="U3157" t="s">
        <v>7</v>
      </c>
      <c r="V3157">
        <v>245.08449999999999</v>
      </c>
      <c r="W3157">
        <v>0.91</v>
      </c>
      <c r="X3157">
        <v>0</v>
      </c>
      <c r="Y3157">
        <v>61</v>
      </c>
      <c r="Z3157">
        <v>0</v>
      </c>
      <c r="AA3157">
        <v>0</v>
      </c>
      <c r="AB3157">
        <v>0</v>
      </c>
      <c r="AC3157">
        <v>96</v>
      </c>
      <c r="AD3157">
        <v>1000</v>
      </c>
      <c r="AE3157">
        <v>1500</v>
      </c>
      <c r="AF3157">
        <v>0</v>
      </c>
      <c r="AG3157">
        <v>0</v>
      </c>
      <c r="AH3157">
        <v>0</v>
      </c>
      <c r="AI3157">
        <v>0</v>
      </c>
      <c r="AJ3157">
        <v>0</v>
      </c>
      <c r="AK3157">
        <v>0</v>
      </c>
      <c r="AL3157">
        <v>0</v>
      </c>
      <c r="AM3157">
        <v>0</v>
      </c>
      <c r="AN3157">
        <v>0</v>
      </c>
      <c r="AO3157">
        <v>0</v>
      </c>
      <c r="AP3157">
        <v>0</v>
      </c>
      <c r="AQ3157">
        <v>0</v>
      </c>
      <c r="AR3157">
        <v>0</v>
      </c>
      <c r="AS3157">
        <v>0</v>
      </c>
      <c r="AT3157">
        <v>0</v>
      </c>
      <c r="AU3157">
        <v>0</v>
      </c>
      <c r="AV3157">
        <v>0</v>
      </c>
      <c r="AW3157">
        <v>0</v>
      </c>
      <c r="AX3157">
        <v>1</v>
      </c>
    </row>
    <row r="3158" spans="1:50" x14ac:dyDescent="0.25">
      <c r="A3158" s="36">
        <v>6901882</v>
      </c>
      <c r="B3158" s="36">
        <v>47918</v>
      </c>
      <c r="C3158" t="s">
        <v>65</v>
      </c>
      <c r="D3158" t="s">
        <v>573</v>
      </c>
      <c r="E3158">
        <v>108</v>
      </c>
      <c r="F3158" s="1">
        <v>41709</v>
      </c>
      <c r="G3158" s="1">
        <v>41729</v>
      </c>
      <c r="H3158">
        <v>3</v>
      </c>
      <c r="I3158">
        <v>2014</v>
      </c>
      <c r="J3158">
        <v>38.141599999999997</v>
      </c>
      <c r="K3158">
        <v>20.241599999999998</v>
      </c>
      <c r="L3158" t="s">
        <v>573</v>
      </c>
      <c r="M3158" t="s">
        <v>573</v>
      </c>
      <c r="N3158" s="1">
        <v>41972</v>
      </c>
      <c r="O3158">
        <v>39.442700000000002</v>
      </c>
      <c r="P3158">
        <v>19.728899999999999</v>
      </c>
      <c r="Q3158" t="s">
        <v>21</v>
      </c>
      <c r="R3158" t="s">
        <v>1108</v>
      </c>
      <c r="S3158" t="s">
        <v>1109</v>
      </c>
      <c r="T3158" t="s">
        <v>138</v>
      </c>
      <c r="U3158" t="s">
        <v>137</v>
      </c>
      <c r="V3158">
        <v>262.63889999999998</v>
      </c>
      <c r="W3158">
        <v>0.91</v>
      </c>
      <c r="X3158">
        <v>1</v>
      </c>
      <c r="Y3158">
        <v>48</v>
      </c>
      <c r="Z3158">
        <v>0</v>
      </c>
      <c r="AA3158">
        <v>0</v>
      </c>
      <c r="AB3158">
        <v>0</v>
      </c>
      <c r="AC3158">
        <v>120</v>
      </c>
      <c r="AD3158">
        <v>350</v>
      </c>
      <c r="AE3158">
        <v>1000</v>
      </c>
      <c r="AF3158">
        <v>0</v>
      </c>
      <c r="AG3158">
        <v>0</v>
      </c>
      <c r="AH3158">
        <v>0</v>
      </c>
      <c r="AI3158">
        <v>0</v>
      </c>
      <c r="AJ3158">
        <v>0</v>
      </c>
      <c r="AK3158">
        <v>0</v>
      </c>
      <c r="AL3158">
        <v>0</v>
      </c>
      <c r="AM3158">
        <v>0</v>
      </c>
      <c r="AN3158">
        <v>0</v>
      </c>
      <c r="AO3158">
        <v>0</v>
      </c>
      <c r="AP3158">
        <v>0</v>
      </c>
      <c r="AQ3158">
        <v>0</v>
      </c>
      <c r="AR3158">
        <v>0</v>
      </c>
      <c r="AS3158">
        <v>0</v>
      </c>
      <c r="AT3158">
        <v>0</v>
      </c>
      <c r="AU3158">
        <v>0</v>
      </c>
      <c r="AV3158">
        <v>0</v>
      </c>
      <c r="AW3158">
        <v>0</v>
      </c>
      <c r="AX3158">
        <v>1</v>
      </c>
    </row>
    <row r="3159" spans="1:50" x14ac:dyDescent="0.25">
      <c r="A3159" s="36">
        <v>6900531</v>
      </c>
      <c r="B3159" s="36" t="s">
        <v>1843</v>
      </c>
      <c r="C3159" t="s">
        <v>65</v>
      </c>
      <c r="D3159" t="s">
        <v>573</v>
      </c>
      <c r="E3159" t="s">
        <v>573</v>
      </c>
      <c r="F3159" s="1">
        <v>41710</v>
      </c>
      <c r="G3159" s="1">
        <v>41710</v>
      </c>
      <c r="H3159">
        <v>3</v>
      </c>
      <c r="I3159">
        <v>2014</v>
      </c>
      <c r="J3159">
        <v>-19.259</v>
      </c>
      <c r="K3159">
        <v>-80.506</v>
      </c>
      <c r="L3159" t="s">
        <v>573</v>
      </c>
      <c r="M3159" t="s">
        <v>573</v>
      </c>
      <c r="N3159" s="1">
        <v>41966</v>
      </c>
      <c r="O3159">
        <v>-18.555</v>
      </c>
      <c r="P3159">
        <v>-78.936000000000007</v>
      </c>
      <c r="Q3159" t="s">
        <v>3</v>
      </c>
      <c r="R3159" t="s">
        <v>1007</v>
      </c>
      <c r="S3159" t="s">
        <v>1008</v>
      </c>
      <c r="T3159" t="s">
        <v>24</v>
      </c>
      <c r="U3159" t="s">
        <v>4</v>
      </c>
      <c r="V3159">
        <v>256.19580000000002</v>
      </c>
      <c r="W3159">
        <v>0.91</v>
      </c>
      <c r="X3159">
        <v>1</v>
      </c>
      <c r="Y3159">
        <v>24</v>
      </c>
      <c r="Z3159">
        <v>0</v>
      </c>
      <c r="AA3159">
        <v>0</v>
      </c>
      <c r="AB3159">
        <v>0</v>
      </c>
      <c r="AC3159">
        <v>240</v>
      </c>
      <c r="AD3159">
        <v>1000</v>
      </c>
      <c r="AE3159">
        <v>1500</v>
      </c>
      <c r="AF3159">
        <v>1</v>
      </c>
      <c r="AG3159">
        <v>0</v>
      </c>
      <c r="AH3159">
        <v>0</v>
      </c>
      <c r="AI3159">
        <v>0</v>
      </c>
      <c r="AJ3159">
        <v>0</v>
      </c>
      <c r="AK3159">
        <v>0</v>
      </c>
      <c r="AL3159">
        <v>0</v>
      </c>
      <c r="AM3159">
        <v>0</v>
      </c>
      <c r="AN3159">
        <v>0</v>
      </c>
      <c r="AO3159">
        <v>0</v>
      </c>
      <c r="AP3159">
        <v>0</v>
      </c>
      <c r="AQ3159">
        <v>0</v>
      </c>
      <c r="AR3159">
        <v>0</v>
      </c>
      <c r="AS3159">
        <v>0</v>
      </c>
      <c r="AT3159">
        <v>0</v>
      </c>
      <c r="AU3159">
        <v>0</v>
      </c>
      <c r="AV3159">
        <v>0</v>
      </c>
      <c r="AW3159">
        <v>0</v>
      </c>
      <c r="AX3159">
        <v>1</v>
      </c>
    </row>
    <row r="3160" spans="1:50" x14ac:dyDescent="0.25">
      <c r="A3160" s="36">
        <v>6900529</v>
      </c>
      <c r="B3160" s="36" t="s">
        <v>1844</v>
      </c>
      <c r="C3160" t="s">
        <v>65</v>
      </c>
      <c r="D3160" t="s">
        <v>573</v>
      </c>
      <c r="E3160" t="s">
        <v>573</v>
      </c>
      <c r="F3160" s="1">
        <v>41709</v>
      </c>
      <c r="G3160" s="1">
        <v>41710</v>
      </c>
      <c r="H3160">
        <v>3</v>
      </c>
      <c r="I3160">
        <v>2014</v>
      </c>
      <c r="J3160">
        <v>-19.455300000000001</v>
      </c>
      <c r="K3160">
        <v>-83.246700000000004</v>
      </c>
      <c r="L3160" t="s">
        <v>573</v>
      </c>
      <c r="M3160" t="s">
        <v>573</v>
      </c>
      <c r="N3160" s="1">
        <v>41975</v>
      </c>
      <c r="O3160">
        <v>-20.5</v>
      </c>
      <c r="P3160">
        <v>-82.343999999999994</v>
      </c>
      <c r="Q3160" t="s">
        <v>3</v>
      </c>
      <c r="R3160" t="s">
        <v>1007</v>
      </c>
      <c r="S3160" t="s">
        <v>1008</v>
      </c>
      <c r="T3160" t="s">
        <v>24</v>
      </c>
      <c r="U3160" t="s">
        <v>4</v>
      </c>
      <c r="V3160">
        <v>265.59379999999999</v>
      </c>
      <c r="W3160">
        <v>0.91</v>
      </c>
      <c r="X3160">
        <v>1</v>
      </c>
      <c r="Y3160">
        <v>19</v>
      </c>
      <c r="Z3160">
        <v>0</v>
      </c>
      <c r="AA3160">
        <v>0</v>
      </c>
      <c r="AB3160">
        <v>0</v>
      </c>
      <c r="AC3160">
        <v>240</v>
      </c>
      <c r="AD3160">
        <v>1000</v>
      </c>
      <c r="AE3160">
        <v>1500</v>
      </c>
      <c r="AF3160">
        <v>1</v>
      </c>
      <c r="AG3160">
        <v>0</v>
      </c>
      <c r="AH3160">
        <v>0</v>
      </c>
      <c r="AI3160">
        <v>0</v>
      </c>
      <c r="AJ3160">
        <v>0</v>
      </c>
      <c r="AK3160">
        <v>0</v>
      </c>
      <c r="AL3160">
        <v>0</v>
      </c>
      <c r="AM3160">
        <v>0</v>
      </c>
      <c r="AN3160">
        <v>0</v>
      </c>
      <c r="AO3160">
        <v>0</v>
      </c>
      <c r="AP3160">
        <v>0</v>
      </c>
      <c r="AQ3160">
        <v>0</v>
      </c>
      <c r="AR3160">
        <v>0</v>
      </c>
      <c r="AS3160">
        <v>0</v>
      </c>
      <c r="AT3160">
        <v>0</v>
      </c>
      <c r="AU3160">
        <v>0</v>
      </c>
      <c r="AV3160">
        <v>0</v>
      </c>
      <c r="AW3160">
        <v>0</v>
      </c>
      <c r="AX3160">
        <v>1</v>
      </c>
    </row>
    <row r="3161" spans="1:50" x14ac:dyDescent="0.25">
      <c r="A3161" s="36">
        <v>6900527</v>
      </c>
      <c r="B3161" s="36" t="s">
        <v>1845</v>
      </c>
      <c r="C3161" t="s">
        <v>65</v>
      </c>
      <c r="D3161" t="s">
        <v>573</v>
      </c>
      <c r="E3161" t="s">
        <v>573</v>
      </c>
      <c r="F3161" s="1">
        <v>41709</v>
      </c>
      <c r="G3161" s="1">
        <v>41710</v>
      </c>
      <c r="H3161">
        <v>3</v>
      </c>
      <c r="I3161">
        <v>2014</v>
      </c>
      <c r="J3161">
        <v>-19.600300000000001</v>
      </c>
      <c r="K3161">
        <v>-84.969800000000006</v>
      </c>
      <c r="L3161" t="s">
        <v>573</v>
      </c>
      <c r="M3161" t="s">
        <v>573</v>
      </c>
      <c r="N3161" s="1">
        <v>41975</v>
      </c>
      <c r="O3161">
        <v>-20.452999999999999</v>
      </c>
      <c r="P3161">
        <v>-86.558000000000007</v>
      </c>
      <c r="Q3161" t="s">
        <v>3</v>
      </c>
      <c r="R3161" t="s">
        <v>1007</v>
      </c>
      <c r="S3161" t="s">
        <v>1008</v>
      </c>
      <c r="T3161" t="s">
        <v>24</v>
      </c>
      <c r="U3161" t="s">
        <v>4</v>
      </c>
      <c r="V3161">
        <v>265.94580000000002</v>
      </c>
      <c r="W3161">
        <v>0.91</v>
      </c>
      <c r="X3161">
        <v>1</v>
      </c>
      <c r="Y3161">
        <v>28</v>
      </c>
      <c r="Z3161">
        <v>0</v>
      </c>
      <c r="AA3161">
        <v>0</v>
      </c>
      <c r="AB3161">
        <v>0</v>
      </c>
      <c r="AC3161">
        <v>240</v>
      </c>
      <c r="AD3161">
        <v>1000</v>
      </c>
      <c r="AE3161">
        <v>1500</v>
      </c>
      <c r="AF3161">
        <v>1</v>
      </c>
      <c r="AG3161">
        <v>0</v>
      </c>
      <c r="AH3161">
        <v>0</v>
      </c>
      <c r="AI3161">
        <v>0</v>
      </c>
      <c r="AJ3161">
        <v>0</v>
      </c>
      <c r="AK3161">
        <v>0</v>
      </c>
      <c r="AL3161">
        <v>0</v>
      </c>
      <c r="AM3161">
        <v>0</v>
      </c>
      <c r="AN3161">
        <v>0</v>
      </c>
      <c r="AO3161">
        <v>0</v>
      </c>
      <c r="AP3161">
        <v>0</v>
      </c>
      <c r="AQ3161">
        <v>0</v>
      </c>
      <c r="AR3161">
        <v>0</v>
      </c>
      <c r="AS3161">
        <v>0</v>
      </c>
      <c r="AT3161">
        <v>0</v>
      </c>
      <c r="AU3161">
        <v>0</v>
      </c>
      <c r="AV3161">
        <v>0</v>
      </c>
      <c r="AW3161">
        <v>0</v>
      </c>
      <c r="AX3161">
        <v>1</v>
      </c>
    </row>
    <row r="3162" spans="1:50" x14ac:dyDescent="0.25">
      <c r="A3162" s="36">
        <v>6900532</v>
      </c>
      <c r="B3162" s="36" t="s">
        <v>1846</v>
      </c>
      <c r="C3162" t="s">
        <v>65</v>
      </c>
      <c r="D3162" t="s">
        <v>573</v>
      </c>
      <c r="E3162" t="s">
        <v>573</v>
      </c>
      <c r="F3162" s="1">
        <v>41711</v>
      </c>
      <c r="G3162" s="1">
        <v>41712</v>
      </c>
      <c r="H3162">
        <v>3</v>
      </c>
      <c r="I3162">
        <v>2014</v>
      </c>
      <c r="J3162">
        <v>-18.982500000000002</v>
      </c>
      <c r="K3162">
        <v>-76.991100000000003</v>
      </c>
      <c r="L3162" t="s">
        <v>573</v>
      </c>
      <c r="M3162" t="s">
        <v>573</v>
      </c>
      <c r="N3162" s="1">
        <v>41966</v>
      </c>
      <c r="O3162">
        <v>-24.456</v>
      </c>
      <c r="P3162">
        <v>-83.072999999999993</v>
      </c>
      <c r="Q3162" t="s">
        <v>3</v>
      </c>
      <c r="R3162" t="s">
        <v>1007</v>
      </c>
      <c r="S3162" t="s">
        <v>1008</v>
      </c>
      <c r="T3162" t="s">
        <v>24</v>
      </c>
      <c r="U3162" t="s">
        <v>4</v>
      </c>
      <c r="V3162">
        <v>255.1831</v>
      </c>
      <c r="W3162">
        <v>0.91</v>
      </c>
      <c r="X3162">
        <v>1</v>
      </c>
      <c r="Y3162">
        <v>25</v>
      </c>
      <c r="Z3162">
        <v>0</v>
      </c>
      <c r="AA3162">
        <v>0</v>
      </c>
      <c r="AB3162">
        <v>0</v>
      </c>
      <c r="AC3162">
        <v>240</v>
      </c>
      <c r="AD3162">
        <v>400</v>
      </c>
      <c r="AE3162">
        <v>1500</v>
      </c>
      <c r="AF3162">
        <v>1</v>
      </c>
      <c r="AG3162">
        <v>0</v>
      </c>
      <c r="AH3162">
        <v>0</v>
      </c>
      <c r="AI3162">
        <v>0</v>
      </c>
      <c r="AJ3162">
        <v>0</v>
      </c>
      <c r="AK3162">
        <v>0</v>
      </c>
      <c r="AL3162">
        <v>0</v>
      </c>
      <c r="AM3162">
        <v>0</v>
      </c>
      <c r="AN3162">
        <v>0</v>
      </c>
      <c r="AO3162">
        <v>0</v>
      </c>
      <c r="AP3162">
        <v>0</v>
      </c>
      <c r="AQ3162">
        <v>0</v>
      </c>
      <c r="AR3162">
        <v>0</v>
      </c>
      <c r="AS3162">
        <v>0</v>
      </c>
      <c r="AT3162">
        <v>0</v>
      </c>
      <c r="AU3162">
        <v>0</v>
      </c>
      <c r="AV3162">
        <v>0</v>
      </c>
      <c r="AW3162">
        <v>0</v>
      </c>
      <c r="AX3162">
        <v>1</v>
      </c>
    </row>
    <row r="3163" spans="1:50" x14ac:dyDescent="0.25">
      <c r="A3163" s="36">
        <v>6900530</v>
      </c>
      <c r="B3163" s="36" t="s">
        <v>1847</v>
      </c>
      <c r="C3163" t="s">
        <v>65</v>
      </c>
      <c r="D3163" t="s">
        <v>573</v>
      </c>
      <c r="E3163" t="s">
        <v>573</v>
      </c>
      <c r="F3163" s="1">
        <v>41710</v>
      </c>
      <c r="G3163" s="1">
        <v>41710</v>
      </c>
      <c r="H3163">
        <v>3</v>
      </c>
      <c r="I3163">
        <v>2014</v>
      </c>
      <c r="J3163">
        <v>-19.259</v>
      </c>
      <c r="K3163">
        <v>-80.506</v>
      </c>
      <c r="L3163" t="s">
        <v>573</v>
      </c>
      <c r="M3163" t="s">
        <v>573</v>
      </c>
      <c r="N3163" s="1">
        <v>41975</v>
      </c>
      <c r="O3163">
        <v>-17.876999999999999</v>
      </c>
      <c r="P3163">
        <v>-84.774000000000001</v>
      </c>
      <c r="Q3163" t="s">
        <v>3</v>
      </c>
      <c r="R3163" t="s">
        <v>1007</v>
      </c>
      <c r="S3163" t="s">
        <v>1008</v>
      </c>
      <c r="T3163" t="s">
        <v>24</v>
      </c>
      <c r="U3163" t="s">
        <v>4</v>
      </c>
      <c r="V3163">
        <v>265.37009999999998</v>
      </c>
      <c r="W3163">
        <v>0.91</v>
      </c>
      <c r="X3163">
        <v>1</v>
      </c>
      <c r="Y3163">
        <v>24</v>
      </c>
      <c r="Z3163">
        <v>0</v>
      </c>
      <c r="AA3163">
        <v>0</v>
      </c>
      <c r="AB3163">
        <v>0</v>
      </c>
      <c r="AC3163">
        <v>240</v>
      </c>
      <c r="AD3163">
        <v>400</v>
      </c>
      <c r="AE3163">
        <v>1500</v>
      </c>
      <c r="AF3163">
        <v>1</v>
      </c>
      <c r="AG3163">
        <v>0</v>
      </c>
      <c r="AH3163">
        <v>0</v>
      </c>
      <c r="AI3163">
        <v>0</v>
      </c>
      <c r="AJ3163">
        <v>0</v>
      </c>
      <c r="AK3163">
        <v>0</v>
      </c>
      <c r="AL3163">
        <v>0</v>
      </c>
      <c r="AM3163">
        <v>0</v>
      </c>
      <c r="AN3163">
        <v>0</v>
      </c>
      <c r="AO3163">
        <v>0</v>
      </c>
      <c r="AP3163">
        <v>0</v>
      </c>
      <c r="AQ3163">
        <v>0</v>
      </c>
      <c r="AR3163">
        <v>0</v>
      </c>
      <c r="AS3163">
        <v>0</v>
      </c>
      <c r="AT3163">
        <v>0</v>
      </c>
      <c r="AU3163">
        <v>0</v>
      </c>
      <c r="AV3163">
        <v>0</v>
      </c>
      <c r="AW3163">
        <v>0</v>
      </c>
      <c r="AX3163">
        <v>1</v>
      </c>
    </row>
    <row r="3164" spans="1:50" x14ac:dyDescent="0.25">
      <c r="A3164" s="36">
        <v>6900528</v>
      </c>
      <c r="B3164" s="36" t="s">
        <v>1848</v>
      </c>
      <c r="C3164" t="s">
        <v>65</v>
      </c>
      <c r="D3164" t="s">
        <v>573</v>
      </c>
      <c r="E3164" t="s">
        <v>573</v>
      </c>
      <c r="F3164" s="1">
        <v>41709</v>
      </c>
      <c r="G3164" s="1">
        <v>41710</v>
      </c>
      <c r="H3164">
        <v>3</v>
      </c>
      <c r="I3164">
        <v>2014</v>
      </c>
      <c r="J3164">
        <v>-19.455300000000001</v>
      </c>
      <c r="K3164">
        <v>-83.246700000000004</v>
      </c>
      <c r="L3164" t="s">
        <v>573</v>
      </c>
      <c r="M3164" t="s">
        <v>573</v>
      </c>
      <c r="N3164" s="1">
        <v>41968</v>
      </c>
      <c r="O3164">
        <v>-21.478000000000002</v>
      </c>
      <c r="P3164">
        <v>-81.992999999999995</v>
      </c>
      <c r="Q3164" t="s">
        <v>3</v>
      </c>
      <c r="R3164" t="s">
        <v>1007</v>
      </c>
      <c r="S3164" t="s">
        <v>1008</v>
      </c>
      <c r="T3164" t="s">
        <v>24</v>
      </c>
      <c r="U3164" t="s">
        <v>4</v>
      </c>
      <c r="V3164">
        <v>258.81319999999999</v>
      </c>
      <c r="W3164">
        <v>0.91</v>
      </c>
      <c r="X3164">
        <v>1</v>
      </c>
      <c r="Y3164">
        <v>21</v>
      </c>
      <c r="Z3164">
        <v>0</v>
      </c>
      <c r="AA3164">
        <v>0</v>
      </c>
      <c r="AB3164">
        <v>0</v>
      </c>
      <c r="AC3164">
        <v>240</v>
      </c>
      <c r="AD3164">
        <v>400</v>
      </c>
      <c r="AE3164">
        <v>1500</v>
      </c>
      <c r="AF3164">
        <v>1</v>
      </c>
      <c r="AG3164">
        <v>0</v>
      </c>
      <c r="AH3164">
        <v>0</v>
      </c>
      <c r="AI3164">
        <v>0</v>
      </c>
      <c r="AJ3164">
        <v>0</v>
      </c>
      <c r="AK3164">
        <v>0</v>
      </c>
      <c r="AL3164">
        <v>0</v>
      </c>
      <c r="AM3164">
        <v>0</v>
      </c>
      <c r="AN3164">
        <v>0</v>
      </c>
      <c r="AO3164">
        <v>0</v>
      </c>
      <c r="AP3164">
        <v>0</v>
      </c>
      <c r="AQ3164">
        <v>0</v>
      </c>
      <c r="AR3164">
        <v>0</v>
      </c>
      <c r="AS3164">
        <v>0</v>
      </c>
      <c r="AT3164">
        <v>0</v>
      </c>
      <c r="AU3164">
        <v>0</v>
      </c>
      <c r="AV3164">
        <v>0</v>
      </c>
      <c r="AW3164">
        <v>0</v>
      </c>
      <c r="AX3164">
        <v>1</v>
      </c>
    </row>
    <row r="3165" spans="1:50" x14ac:dyDescent="0.25">
      <c r="A3165" s="36">
        <v>6900526</v>
      </c>
      <c r="B3165" s="36" t="s">
        <v>1849</v>
      </c>
      <c r="C3165" t="s">
        <v>65</v>
      </c>
      <c r="D3165" t="s">
        <v>573</v>
      </c>
      <c r="E3165" t="s">
        <v>573</v>
      </c>
      <c r="F3165" s="1">
        <v>41709</v>
      </c>
      <c r="G3165" s="1">
        <v>41710</v>
      </c>
      <c r="H3165">
        <v>3</v>
      </c>
      <c r="I3165">
        <v>2014</v>
      </c>
      <c r="J3165">
        <v>-19.600300000000001</v>
      </c>
      <c r="K3165">
        <v>-84.969800000000006</v>
      </c>
      <c r="L3165" t="s">
        <v>573</v>
      </c>
      <c r="M3165" t="s">
        <v>573</v>
      </c>
      <c r="N3165" s="1">
        <v>41964</v>
      </c>
      <c r="O3165">
        <v>-20.030999999999999</v>
      </c>
      <c r="P3165">
        <v>-87.42</v>
      </c>
      <c r="Q3165" t="s">
        <v>3</v>
      </c>
      <c r="R3165" t="s">
        <v>1007</v>
      </c>
      <c r="S3165" t="s">
        <v>1008</v>
      </c>
      <c r="T3165" t="s">
        <v>24</v>
      </c>
      <c r="U3165" t="s">
        <v>4</v>
      </c>
      <c r="V3165">
        <v>255.65710000000001</v>
      </c>
      <c r="W3165">
        <v>0.91</v>
      </c>
      <c r="X3165">
        <v>1</v>
      </c>
      <c r="Y3165">
        <v>20</v>
      </c>
      <c r="Z3165">
        <v>0</v>
      </c>
      <c r="AA3165">
        <v>0</v>
      </c>
      <c r="AB3165">
        <v>0</v>
      </c>
      <c r="AC3165">
        <v>240</v>
      </c>
      <c r="AD3165">
        <v>400</v>
      </c>
      <c r="AE3165">
        <v>1500</v>
      </c>
      <c r="AF3165">
        <v>1</v>
      </c>
      <c r="AG3165">
        <v>0</v>
      </c>
      <c r="AH3165">
        <v>0</v>
      </c>
      <c r="AI3165">
        <v>0</v>
      </c>
      <c r="AJ3165">
        <v>0</v>
      </c>
      <c r="AK3165">
        <v>0</v>
      </c>
      <c r="AL3165">
        <v>0</v>
      </c>
      <c r="AM3165">
        <v>0</v>
      </c>
      <c r="AN3165">
        <v>0</v>
      </c>
      <c r="AO3165">
        <v>0</v>
      </c>
      <c r="AP3165">
        <v>0</v>
      </c>
      <c r="AQ3165">
        <v>0</v>
      </c>
      <c r="AR3165">
        <v>0</v>
      </c>
      <c r="AS3165">
        <v>0</v>
      </c>
      <c r="AT3165">
        <v>0</v>
      </c>
      <c r="AU3165">
        <v>0</v>
      </c>
      <c r="AV3165">
        <v>0</v>
      </c>
      <c r="AW3165">
        <v>0</v>
      </c>
      <c r="AX3165">
        <v>1</v>
      </c>
    </row>
    <row r="3166" spans="1:50" x14ac:dyDescent="0.25">
      <c r="A3166" s="36">
        <v>4902134</v>
      </c>
      <c r="B3166" s="36">
        <v>366</v>
      </c>
      <c r="C3166" t="s">
        <v>65</v>
      </c>
      <c r="D3166" t="s">
        <v>573</v>
      </c>
      <c r="E3166">
        <v>366</v>
      </c>
      <c r="F3166" s="1">
        <v>41826</v>
      </c>
      <c r="G3166" s="1">
        <v>41831</v>
      </c>
      <c r="H3166">
        <v>7</v>
      </c>
      <c r="I3166">
        <v>2014</v>
      </c>
      <c r="J3166">
        <v>42.250500000000002</v>
      </c>
      <c r="K3166">
        <v>-172.99449999999999</v>
      </c>
      <c r="L3166" t="s">
        <v>573</v>
      </c>
      <c r="M3166">
        <v>1401</v>
      </c>
      <c r="N3166" s="1">
        <v>41967</v>
      </c>
      <c r="O3166">
        <v>41.78</v>
      </c>
      <c r="P3166">
        <v>-172.47200000000001</v>
      </c>
      <c r="Q3166" t="s">
        <v>14</v>
      </c>
      <c r="R3166" t="s">
        <v>716</v>
      </c>
      <c r="S3166" t="s">
        <v>717</v>
      </c>
      <c r="T3166" t="s">
        <v>30</v>
      </c>
      <c r="U3166" t="s">
        <v>1</v>
      </c>
      <c r="V3166">
        <v>141.15530000000001</v>
      </c>
      <c r="W3166">
        <v>0.91</v>
      </c>
      <c r="X3166">
        <v>1</v>
      </c>
      <c r="Y3166">
        <v>15</v>
      </c>
      <c r="Z3166">
        <v>0</v>
      </c>
      <c r="AA3166">
        <v>0</v>
      </c>
      <c r="AB3166">
        <v>0</v>
      </c>
      <c r="AC3166">
        <v>240</v>
      </c>
      <c r="AD3166">
        <v>1000</v>
      </c>
      <c r="AE3166">
        <v>2000</v>
      </c>
      <c r="AF3166">
        <v>0</v>
      </c>
      <c r="AG3166">
        <v>0</v>
      </c>
      <c r="AH3166">
        <v>0</v>
      </c>
      <c r="AI3166">
        <v>0</v>
      </c>
      <c r="AJ3166">
        <v>0</v>
      </c>
      <c r="AK3166">
        <v>0</v>
      </c>
      <c r="AL3166">
        <v>0</v>
      </c>
      <c r="AM3166">
        <v>0</v>
      </c>
      <c r="AN3166">
        <v>0</v>
      </c>
      <c r="AO3166">
        <v>0</v>
      </c>
      <c r="AP3166">
        <v>0</v>
      </c>
      <c r="AQ3166">
        <v>0</v>
      </c>
      <c r="AR3166">
        <v>0</v>
      </c>
      <c r="AS3166">
        <v>0</v>
      </c>
      <c r="AT3166">
        <v>0</v>
      </c>
      <c r="AU3166">
        <v>0</v>
      </c>
      <c r="AV3166">
        <v>0</v>
      </c>
      <c r="AW3166">
        <v>0</v>
      </c>
      <c r="AX3166">
        <v>1</v>
      </c>
    </row>
    <row r="3167" spans="1:50" x14ac:dyDescent="0.25">
      <c r="A3167" s="36">
        <v>4902136</v>
      </c>
      <c r="B3167" s="36">
        <v>367</v>
      </c>
      <c r="C3167" t="s">
        <v>65</v>
      </c>
      <c r="D3167" t="s">
        <v>573</v>
      </c>
      <c r="E3167">
        <v>367</v>
      </c>
      <c r="F3167" s="1">
        <v>41831</v>
      </c>
      <c r="G3167" s="1">
        <v>41835</v>
      </c>
      <c r="H3167">
        <v>7</v>
      </c>
      <c r="I3167">
        <v>2014</v>
      </c>
      <c r="J3167">
        <v>38.187199999999997</v>
      </c>
      <c r="K3167">
        <v>-179.00579999999999</v>
      </c>
      <c r="L3167" t="s">
        <v>573</v>
      </c>
      <c r="M3167">
        <v>1401</v>
      </c>
      <c r="N3167" s="1">
        <v>41972</v>
      </c>
      <c r="O3167">
        <v>39.380000000000003</v>
      </c>
      <c r="P3167">
        <v>177.679</v>
      </c>
      <c r="Q3167" t="s">
        <v>14</v>
      </c>
      <c r="R3167" t="s">
        <v>716</v>
      </c>
      <c r="S3167" t="s">
        <v>717</v>
      </c>
      <c r="T3167" t="s">
        <v>30</v>
      </c>
      <c r="U3167" t="s">
        <v>1</v>
      </c>
      <c r="V3167">
        <v>141.11359999999999</v>
      </c>
      <c r="W3167">
        <v>0.91</v>
      </c>
      <c r="X3167">
        <v>1</v>
      </c>
      <c r="Y3167">
        <v>15</v>
      </c>
      <c r="Z3167">
        <v>0</v>
      </c>
      <c r="AA3167">
        <v>0</v>
      </c>
      <c r="AB3167">
        <v>0</v>
      </c>
      <c r="AC3167">
        <v>240</v>
      </c>
      <c r="AD3167">
        <v>1000</v>
      </c>
      <c r="AE3167">
        <v>2000</v>
      </c>
      <c r="AF3167">
        <v>0</v>
      </c>
      <c r="AG3167">
        <v>0</v>
      </c>
      <c r="AH3167">
        <v>0</v>
      </c>
      <c r="AI3167">
        <v>0</v>
      </c>
      <c r="AJ3167">
        <v>0</v>
      </c>
      <c r="AK3167">
        <v>0</v>
      </c>
      <c r="AL3167">
        <v>0</v>
      </c>
      <c r="AM3167">
        <v>0</v>
      </c>
      <c r="AN3167">
        <v>0</v>
      </c>
      <c r="AO3167">
        <v>0</v>
      </c>
      <c r="AP3167">
        <v>0</v>
      </c>
      <c r="AQ3167">
        <v>0</v>
      </c>
      <c r="AR3167">
        <v>0</v>
      </c>
      <c r="AS3167">
        <v>0</v>
      </c>
      <c r="AT3167">
        <v>0</v>
      </c>
      <c r="AU3167">
        <v>0</v>
      </c>
      <c r="AV3167">
        <v>0</v>
      </c>
      <c r="AW3167">
        <v>0</v>
      </c>
      <c r="AX3167">
        <v>1</v>
      </c>
    </row>
    <row r="3168" spans="1:50" x14ac:dyDescent="0.25">
      <c r="A3168" s="36">
        <v>4902135</v>
      </c>
      <c r="B3168" s="36">
        <v>365</v>
      </c>
      <c r="C3168" t="s">
        <v>65</v>
      </c>
      <c r="D3168" t="s">
        <v>573</v>
      </c>
      <c r="E3168">
        <v>365</v>
      </c>
      <c r="F3168" s="1">
        <v>41831</v>
      </c>
      <c r="G3168" s="1">
        <v>41835</v>
      </c>
      <c r="H3168">
        <v>7</v>
      </c>
      <c r="I3168">
        <v>2014</v>
      </c>
      <c r="J3168">
        <v>39.808799999999998</v>
      </c>
      <c r="K3168">
        <v>-178.99619999999999</v>
      </c>
      <c r="L3168" t="s">
        <v>573</v>
      </c>
      <c r="M3168">
        <v>1401</v>
      </c>
      <c r="N3168" s="1">
        <v>41971</v>
      </c>
      <c r="O3168">
        <v>40.081000000000003</v>
      </c>
      <c r="P3168">
        <v>-175.542</v>
      </c>
      <c r="Q3168" t="s">
        <v>14</v>
      </c>
      <c r="R3168" t="s">
        <v>716</v>
      </c>
      <c r="S3168" t="s">
        <v>717</v>
      </c>
      <c r="T3168" t="s">
        <v>30</v>
      </c>
      <c r="U3168" t="s">
        <v>1</v>
      </c>
      <c r="V3168">
        <v>140.5591</v>
      </c>
      <c r="W3168">
        <v>0.91</v>
      </c>
      <c r="X3168">
        <v>1</v>
      </c>
      <c r="Y3168">
        <v>8</v>
      </c>
      <c r="Z3168">
        <v>0</v>
      </c>
      <c r="AA3168">
        <v>0</v>
      </c>
      <c r="AB3168">
        <v>0</v>
      </c>
      <c r="AC3168">
        <v>240</v>
      </c>
      <c r="AD3168">
        <v>1000</v>
      </c>
      <c r="AE3168">
        <v>2000</v>
      </c>
      <c r="AF3168">
        <v>0</v>
      </c>
      <c r="AG3168">
        <v>0</v>
      </c>
      <c r="AH3168">
        <v>0</v>
      </c>
      <c r="AI3168">
        <v>0</v>
      </c>
      <c r="AJ3168">
        <v>0</v>
      </c>
      <c r="AK3168">
        <v>0</v>
      </c>
      <c r="AL3168">
        <v>0</v>
      </c>
      <c r="AM3168">
        <v>0</v>
      </c>
      <c r="AN3168">
        <v>0</v>
      </c>
      <c r="AO3168">
        <v>0</v>
      </c>
      <c r="AP3168">
        <v>0</v>
      </c>
      <c r="AQ3168">
        <v>0</v>
      </c>
      <c r="AR3168">
        <v>0</v>
      </c>
      <c r="AS3168">
        <v>0</v>
      </c>
      <c r="AT3168">
        <v>0</v>
      </c>
      <c r="AU3168">
        <v>0</v>
      </c>
      <c r="AV3168">
        <v>0</v>
      </c>
      <c r="AW3168">
        <v>0</v>
      </c>
      <c r="AX3168">
        <v>1</v>
      </c>
    </row>
    <row r="3169" spans="1:50" x14ac:dyDescent="0.25">
      <c r="A3169" s="36">
        <v>2901474</v>
      </c>
      <c r="B3169" s="36">
        <v>132895</v>
      </c>
      <c r="C3169" t="s">
        <v>64</v>
      </c>
      <c r="D3169">
        <v>5657</v>
      </c>
      <c r="E3169">
        <v>6774</v>
      </c>
      <c r="F3169" s="1">
        <v>41969</v>
      </c>
      <c r="G3169" s="1">
        <v>41971</v>
      </c>
      <c r="H3169">
        <v>11</v>
      </c>
      <c r="I3169">
        <v>2014</v>
      </c>
      <c r="J3169">
        <v>13.4</v>
      </c>
      <c r="K3169">
        <v>51.05</v>
      </c>
      <c r="L3169" t="s">
        <v>573</v>
      </c>
      <c r="M3169" t="s">
        <v>573</v>
      </c>
      <c r="N3169" s="1">
        <v>41975</v>
      </c>
      <c r="O3169">
        <v>14.259399999999999</v>
      </c>
      <c r="P3169">
        <v>51.245399999999997</v>
      </c>
      <c r="Q3169" t="s">
        <v>3</v>
      </c>
      <c r="R3169" t="s">
        <v>907</v>
      </c>
      <c r="S3169" t="s">
        <v>908</v>
      </c>
      <c r="T3169" t="s">
        <v>45</v>
      </c>
      <c r="U3169" t="s">
        <v>7</v>
      </c>
      <c r="V3169">
        <v>0</v>
      </c>
      <c r="W3169">
        <v>0</v>
      </c>
      <c r="X3169">
        <v>0</v>
      </c>
      <c r="Y3169">
        <v>1</v>
      </c>
      <c r="Z3169">
        <v>0</v>
      </c>
      <c r="AA3169">
        <v>0</v>
      </c>
      <c r="AB3169">
        <v>0</v>
      </c>
      <c r="AC3169">
        <v>96</v>
      </c>
      <c r="AD3169">
        <v>1000</v>
      </c>
      <c r="AE3169">
        <v>1500</v>
      </c>
      <c r="AF3169">
        <v>0</v>
      </c>
      <c r="AG3169">
        <v>0</v>
      </c>
      <c r="AH3169">
        <v>0</v>
      </c>
      <c r="AI3169">
        <v>0</v>
      </c>
      <c r="AJ3169">
        <v>0</v>
      </c>
      <c r="AK3169">
        <v>0</v>
      </c>
      <c r="AL3169">
        <v>0</v>
      </c>
      <c r="AM3169">
        <v>0</v>
      </c>
      <c r="AN3169">
        <v>0</v>
      </c>
      <c r="AO3169">
        <v>0</v>
      </c>
      <c r="AP3169">
        <v>0</v>
      </c>
      <c r="AQ3169">
        <v>0</v>
      </c>
      <c r="AR3169">
        <v>0</v>
      </c>
      <c r="AS3169">
        <v>0</v>
      </c>
      <c r="AT3169">
        <v>0</v>
      </c>
      <c r="AU3169">
        <v>0</v>
      </c>
      <c r="AV3169">
        <v>0</v>
      </c>
      <c r="AW3169">
        <v>0</v>
      </c>
      <c r="AX3169">
        <v>1</v>
      </c>
    </row>
    <row r="3170" spans="1:50" x14ac:dyDescent="0.25">
      <c r="A3170" s="36">
        <v>2901473</v>
      </c>
      <c r="B3170" s="36">
        <v>132894</v>
      </c>
      <c r="C3170" t="s">
        <v>64</v>
      </c>
      <c r="D3170">
        <v>5656</v>
      </c>
      <c r="E3170">
        <v>6773</v>
      </c>
      <c r="F3170" s="1">
        <v>41969</v>
      </c>
      <c r="G3170" s="1">
        <v>41971</v>
      </c>
      <c r="H3170">
        <v>11</v>
      </c>
      <c r="I3170">
        <v>2014</v>
      </c>
      <c r="J3170">
        <v>13.5</v>
      </c>
      <c r="K3170">
        <v>53.05</v>
      </c>
      <c r="L3170" t="s">
        <v>573</v>
      </c>
      <c r="M3170" t="s">
        <v>573</v>
      </c>
      <c r="N3170" s="1">
        <v>41974</v>
      </c>
      <c r="O3170">
        <v>13.0236</v>
      </c>
      <c r="P3170">
        <v>53.210599999999999</v>
      </c>
      <c r="Q3170" t="s">
        <v>3</v>
      </c>
      <c r="R3170" t="s">
        <v>907</v>
      </c>
      <c r="S3170" t="s">
        <v>908</v>
      </c>
      <c r="T3170" t="s">
        <v>45</v>
      </c>
      <c r="U3170" t="s">
        <v>7</v>
      </c>
      <c r="V3170">
        <v>0</v>
      </c>
      <c r="W3170">
        <v>0</v>
      </c>
      <c r="X3170">
        <v>0</v>
      </c>
      <c r="Y3170">
        <v>1</v>
      </c>
      <c r="Z3170">
        <v>0</v>
      </c>
      <c r="AA3170">
        <v>0</v>
      </c>
      <c r="AB3170">
        <v>0</v>
      </c>
      <c r="AC3170">
        <v>96</v>
      </c>
      <c r="AD3170">
        <v>1000</v>
      </c>
      <c r="AE3170">
        <v>1500</v>
      </c>
      <c r="AF3170">
        <v>0</v>
      </c>
      <c r="AG3170">
        <v>0</v>
      </c>
      <c r="AH3170">
        <v>0</v>
      </c>
      <c r="AI3170">
        <v>0</v>
      </c>
      <c r="AJ3170">
        <v>0</v>
      </c>
      <c r="AK3170">
        <v>0</v>
      </c>
      <c r="AL3170">
        <v>0</v>
      </c>
      <c r="AM3170">
        <v>0</v>
      </c>
      <c r="AN3170">
        <v>0</v>
      </c>
      <c r="AO3170">
        <v>0</v>
      </c>
      <c r="AP3170">
        <v>0</v>
      </c>
      <c r="AQ3170">
        <v>0</v>
      </c>
      <c r="AR3170">
        <v>0</v>
      </c>
      <c r="AS3170">
        <v>0</v>
      </c>
      <c r="AT3170">
        <v>0</v>
      </c>
      <c r="AU3170">
        <v>0</v>
      </c>
      <c r="AV3170">
        <v>0</v>
      </c>
      <c r="AW3170">
        <v>0</v>
      </c>
      <c r="AX3170">
        <v>1</v>
      </c>
    </row>
    <row r="3171" spans="1:50" x14ac:dyDescent="0.25">
      <c r="A3171" s="36">
        <v>2901472</v>
      </c>
      <c r="B3171" s="36">
        <v>132893</v>
      </c>
      <c r="C3171" t="s">
        <v>64</v>
      </c>
      <c r="D3171">
        <v>5655</v>
      </c>
      <c r="E3171">
        <v>6772</v>
      </c>
      <c r="F3171" s="1">
        <v>41969</v>
      </c>
      <c r="G3171" s="1">
        <v>41971</v>
      </c>
      <c r="H3171">
        <v>11</v>
      </c>
      <c r="I3171">
        <v>2014</v>
      </c>
      <c r="J3171">
        <v>9.49</v>
      </c>
      <c r="K3171">
        <v>52.85</v>
      </c>
      <c r="L3171" t="s">
        <v>573</v>
      </c>
      <c r="M3171" t="s">
        <v>573</v>
      </c>
      <c r="N3171" s="1">
        <v>41974</v>
      </c>
      <c r="O3171">
        <v>9.6631999999999998</v>
      </c>
      <c r="P3171">
        <v>52.564500000000002</v>
      </c>
      <c r="Q3171" t="s">
        <v>3</v>
      </c>
      <c r="R3171" t="s">
        <v>907</v>
      </c>
      <c r="S3171" t="s">
        <v>908</v>
      </c>
      <c r="T3171" t="s">
        <v>45</v>
      </c>
      <c r="U3171" t="s">
        <v>7</v>
      </c>
      <c r="V3171">
        <v>0</v>
      </c>
      <c r="W3171">
        <v>0</v>
      </c>
      <c r="X3171">
        <v>0</v>
      </c>
      <c r="Y3171">
        <v>1</v>
      </c>
      <c r="Z3171">
        <v>0</v>
      </c>
      <c r="AA3171">
        <v>0</v>
      </c>
      <c r="AB3171">
        <v>0</v>
      </c>
      <c r="AC3171">
        <v>96</v>
      </c>
      <c r="AD3171">
        <v>1000</v>
      </c>
      <c r="AE3171">
        <v>1000</v>
      </c>
      <c r="AF3171">
        <v>0</v>
      </c>
      <c r="AG3171">
        <v>0</v>
      </c>
      <c r="AH3171">
        <v>0</v>
      </c>
      <c r="AI3171">
        <v>0</v>
      </c>
      <c r="AJ3171">
        <v>0</v>
      </c>
      <c r="AK3171">
        <v>0</v>
      </c>
      <c r="AL3171">
        <v>0</v>
      </c>
      <c r="AM3171">
        <v>0</v>
      </c>
      <c r="AN3171">
        <v>0</v>
      </c>
      <c r="AO3171">
        <v>0</v>
      </c>
      <c r="AP3171">
        <v>0</v>
      </c>
      <c r="AQ3171">
        <v>0</v>
      </c>
      <c r="AR3171">
        <v>0</v>
      </c>
      <c r="AS3171">
        <v>0</v>
      </c>
      <c r="AT3171">
        <v>0</v>
      </c>
      <c r="AU3171">
        <v>0</v>
      </c>
      <c r="AV3171">
        <v>0</v>
      </c>
      <c r="AW3171">
        <v>0</v>
      </c>
      <c r="AX3171">
        <v>1</v>
      </c>
    </row>
    <row r="3172" spans="1:50" x14ac:dyDescent="0.25">
      <c r="A3172" s="36">
        <v>2901471</v>
      </c>
      <c r="B3172" s="36">
        <v>132892</v>
      </c>
      <c r="C3172" t="s">
        <v>64</v>
      </c>
      <c r="D3172">
        <v>5654</v>
      </c>
      <c r="E3172">
        <v>6771</v>
      </c>
      <c r="F3172" s="1">
        <v>41969</v>
      </c>
      <c r="G3172" s="1">
        <v>41971</v>
      </c>
      <c r="H3172">
        <v>11</v>
      </c>
      <c r="I3172">
        <v>2014</v>
      </c>
      <c r="J3172">
        <v>15.2</v>
      </c>
      <c r="K3172">
        <v>53.15</v>
      </c>
      <c r="L3172" t="s">
        <v>573</v>
      </c>
      <c r="M3172" t="s">
        <v>573</v>
      </c>
      <c r="N3172" s="1">
        <v>41975</v>
      </c>
      <c r="O3172">
        <v>15.8886</v>
      </c>
      <c r="P3172">
        <v>53.186599999999999</v>
      </c>
      <c r="Q3172" t="s">
        <v>3</v>
      </c>
      <c r="R3172" t="s">
        <v>907</v>
      </c>
      <c r="S3172" t="s">
        <v>908</v>
      </c>
      <c r="T3172" t="s">
        <v>45</v>
      </c>
      <c r="U3172" t="s">
        <v>7</v>
      </c>
      <c r="V3172">
        <v>0</v>
      </c>
      <c r="W3172">
        <v>0</v>
      </c>
      <c r="X3172">
        <v>0</v>
      </c>
      <c r="Y3172">
        <v>1</v>
      </c>
      <c r="Z3172">
        <v>0</v>
      </c>
      <c r="AA3172">
        <v>0</v>
      </c>
      <c r="AB3172">
        <v>0</v>
      </c>
      <c r="AC3172">
        <v>96</v>
      </c>
      <c r="AD3172">
        <v>1000</v>
      </c>
      <c r="AE3172">
        <v>1500</v>
      </c>
      <c r="AF3172">
        <v>0</v>
      </c>
      <c r="AG3172">
        <v>0</v>
      </c>
      <c r="AH3172">
        <v>0</v>
      </c>
      <c r="AI3172">
        <v>0</v>
      </c>
      <c r="AJ3172">
        <v>0</v>
      </c>
      <c r="AK3172">
        <v>0</v>
      </c>
      <c r="AL3172">
        <v>0</v>
      </c>
      <c r="AM3172">
        <v>0</v>
      </c>
      <c r="AN3172">
        <v>0</v>
      </c>
      <c r="AO3172">
        <v>0</v>
      </c>
      <c r="AP3172">
        <v>0</v>
      </c>
      <c r="AQ3172">
        <v>0</v>
      </c>
      <c r="AR3172">
        <v>0</v>
      </c>
      <c r="AS3172">
        <v>0</v>
      </c>
      <c r="AT3172">
        <v>0</v>
      </c>
      <c r="AU3172">
        <v>0</v>
      </c>
      <c r="AV3172">
        <v>0</v>
      </c>
      <c r="AW3172">
        <v>0</v>
      </c>
      <c r="AX3172">
        <v>1</v>
      </c>
    </row>
    <row r="3173" spans="1:50" x14ac:dyDescent="0.25">
      <c r="A3173" s="36">
        <v>2902651</v>
      </c>
      <c r="B3173" s="36">
        <v>104997</v>
      </c>
      <c r="C3173" t="s">
        <v>64</v>
      </c>
      <c r="D3173" t="s">
        <v>573</v>
      </c>
      <c r="E3173">
        <v>5477</v>
      </c>
      <c r="F3173" s="1">
        <v>41233</v>
      </c>
      <c r="G3173" s="1">
        <v>41942</v>
      </c>
      <c r="H3173">
        <v>11</v>
      </c>
      <c r="I3173">
        <v>2012</v>
      </c>
      <c r="J3173">
        <v>13.427</v>
      </c>
      <c r="K3173">
        <v>57.817999999999998</v>
      </c>
      <c r="L3173" t="s">
        <v>573</v>
      </c>
      <c r="M3173" t="s">
        <v>573</v>
      </c>
      <c r="N3173" s="1">
        <v>41974</v>
      </c>
      <c r="O3173">
        <v>15.439500000000001</v>
      </c>
      <c r="P3173">
        <v>62.505099999999999</v>
      </c>
      <c r="Q3173" t="s">
        <v>3</v>
      </c>
      <c r="R3173" t="s">
        <v>721</v>
      </c>
      <c r="S3173" t="s">
        <v>722</v>
      </c>
      <c r="T3173" t="s">
        <v>134</v>
      </c>
      <c r="U3173" t="s">
        <v>89</v>
      </c>
      <c r="V3173">
        <v>741.25440000000003</v>
      </c>
      <c r="W3173">
        <v>0.85</v>
      </c>
      <c r="X3173">
        <v>0</v>
      </c>
      <c r="Y3173">
        <v>0</v>
      </c>
      <c r="Z3173">
        <v>0</v>
      </c>
      <c r="AA3173">
        <v>0</v>
      </c>
      <c r="AB3173">
        <v>0</v>
      </c>
      <c r="AC3173">
        <v>0</v>
      </c>
      <c r="AD3173">
        <v>0</v>
      </c>
      <c r="AE3173">
        <v>0</v>
      </c>
      <c r="AF3173">
        <v>0</v>
      </c>
      <c r="AG3173">
        <v>0</v>
      </c>
      <c r="AH3173">
        <v>0</v>
      </c>
      <c r="AI3173">
        <v>0</v>
      </c>
      <c r="AJ3173">
        <v>0</v>
      </c>
      <c r="AK3173">
        <v>0</v>
      </c>
      <c r="AL3173">
        <v>0</v>
      </c>
      <c r="AM3173">
        <v>0</v>
      </c>
      <c r="AN3173">
        <v>0</v>
      </c>
      <c r="AO3173">
        <v>0</v>
      </c>
      <c r="AP3173">
        <v>0</v>
      </c>
      <c r="AQ3173">
        <v>0</v>
      </c>
      <c r="AR3173">
        <v>0</v>
      </c>
      <c r="AS3173">
        <v>0</v>
      </c>
      <c r="AT3173">
        <v>0</v>
      </c>
      <c r="AU3173">
        <v>0</v>
      </c>
      <c r="AV3173">
        <v>0</v>
      </c>
      <c r="AW3173">
        <v>0</v>
      </c>
      <c r="AX3173">
        <v>1</v>
      </c>
    </row>
    <row r="3174" spans="1:50" x14ac:dyDescent="0.25">
      <c r="A3174" s="36">
        <v>2902650</v>
      </c>
      <c r="B3174" s="36">
        <v>104996</v>
      </c>
      <c r="C3174" t="s">
        <v>64</v>
      </c>
      <c r="D3174" t="s">
        <v>573</v>
      </c>
      <c r="E3174">
        <v>5476</v>
      </c>
      <c r="F3174" s="1">
        <v>41403</v>
      </c>
      <c r="G3174" s="1">
        <v>41940</v>
      </c>
      <c r="H3174">
        <v>5</v>
      </c>
      <c r="I3174">
        <v>2013</v>
      </c>
      <c r="J3174">
        <v>10.532</v>
      </c>
      <c r="K3174">
        <v>63.784999999999997</v>
      </c>
      <c r="L3174" t="s">
        <v>573</v>
      </c>
      <c r="M3174" t="s">
        <v>573</v>
      </c>
      <c r="N3174" s="1">
        <v>41974</v>
      </c>
      <c r="O3174">
        <v>10.8642</v>
      </c>
      <c r="P3174">
        <v>65.281199999999998</v>
      </c>
      <c r="Q3174" t="s">
        <v>3</v>
      </c>
      <c r="R3174" t="s">
        <v>721</v>
      </c>
      <c r="S3174" t="s">
        <v>722</v>
      </c>
      <c r="T3174" t="s">
        <v>134</v>
      </c>
      <c r="U3174" t="s">
        <v>89</v>
      </c>
      <c r="V3174">
        <v>571.2568</v>
      </c>
      <c r="W3174">
        <v>0.86</v>
      </c>
      <c r="X3174">
        <v>0</v>
      </c>
      <c r="Y3174">
        <v>0</v>
      </c>
      <c r="Z3174">
        <v>0</v>
      </c>
      <c r="AA3174">
        <v>0</v>
      </c>
      <c r="AB3174">
        <v>0</v>
      </c>
      <c r="AC3174">
        <v>0</v>
      </c>
      <c r="AD3174">
        <v>0</v>
      </c>
      <c r="AE3174">
        <v>0</v>
      </c>
      <c r="AF3174">
        <v>0</v>
      </c>
      <c r="AG3174">
        <v>0</v>
      </c>
      <c r="AH3174">
        <v>0</v>
      </c>
      <c r="AI3174">
        <v>0</v>
      </c>
      <c r="AJ3174">
        <v>0</v>
      </c>
      <c r="AK3174">
        <v>0</v>
      </c>
      <c r="AL3174">
        <v>0</v>
      </c>
      <c r="AM3174">
        <v>0</v>
      </c>
      <c r="AN3174">
        <v>0</v>
      </c>
      <c r="AO3174">
        <v>0</v>
      </c>
      <c r="AP3174">
        <v>0</v>
      </c>
      <c r="AQ3174">
        <v>0</v>
      </c>
      <c r="AR3174">
        <v>0</v>
      </c>
      <c r="AS3174">
        <v>0</v>
      </c>
      <c r="AT3174">
        <v>0</v>
      </c>
      <c r="AU3174">
        <v>0</v>
      </c>
      <c r="AV3174">
        <v>0</v>
      </c>
      <c r="AW3174">
        <v>0</v>
      </c>
      <c r="AX3174">
        <v>1</v>
      </c>
    </row>
    <row r="3175" spans="1:50" x14ac:dyDescent="0.25">
      <c r="A3175" s="36">
        <v>2902649</v>
      </c>
      <c r="B3175" s="36">
        <v>104995</v>
      </c>
      <c r="C3175" t="s">
        <v>64</v>
      </c>
      <c r="D3175" t="s">
        <v>573</v>
      </c>
      <c r="E3175">
        <v>5475</v>
      </c>
      <c r="F3175" s="1">
        <v>41231</v>
      </c>
      <c r="G3175" s="1">
        <v>41940</v>
      </c>
      <c r="H3175">
        <v>11</v>
      </c>
      <c r="I3175">
        <v>2012</v>
      </c>
      <c r="J3175">
        <v>10.042999999999999</v>
      </c>
      <c r="K3175">
        <v>67.317999999999998</v>
      </c>
      <c r="L3175" t="s">
        <v>573</v>
      </c>
      <c r="M3175" t="s">
        <v>573</v>
      </c>
      <c r="N3175" s="1">
        <v>41972</v>
      </c>
      <c r="O3175">
        <v>8.65</v>
      </c>
      <c r="P3175">
        <v>64.775400000000005</v>
      </c>
      <c r="Q3175" t="s">
        <v>3</v>
      </c>
      <c r="R3175" t="s">
        <v>721</v>
      </c>
      <c r="S3175" t="s">
        <v>722</v>
      </c>
      <c r="T3175" t="s">
        <v>134</v>
      </c>
      <c r="U3175" t="s">
        <v>89</v>
      </c>
      <c r="V3175">
        <v>741.25160000000005</v>
      </c>
      <c r="W3175">
        <v>0.85</v>
      </c>
      <c r="X3175">
        <v>0</v>
      </c>
      <c r="Y3175">
        <v>0</v>
      </c>
      <c r="Z3175">
        <v>0</v>
      </c>
      <c r="AA3175">
        <v>0</v>
      </c>
      <c r="AB3175">
        <v>0</v>
      </c>
      <c r="AC3175">
        <v>0</v>
      </c>
      <c r="AD3175">
        <v>0</v>
      </c>
      <c r="AE3175">
        <v>0</v>
      </c>
      <c r="AF3175">
        <v>0</v>
      </c>
      <c r="AG3175">
        <v>0</v>
      </c>
      <c r="AH3175">
        <v>0</v>
      </c>
      <c r="AI3175">
        <v>0</v>
      </c>
      <c r="AJ3175">
        <v>0</v>
      </c>
      <c r="AK3175">
        <v>0</v>
      </c>
      <c r="AL3175">
        <v>0</v>
      </c>
      <c r="AM3175">
        <v>0</v>
      </c>
      <c r="AN3175">
        <v>0</v>
      </c>
      <c r="AO3175">
        <v>0</v>
      </c>
      <c r="AP3175">
        <v>0</v>
      </c>
      <c r="AQ3175">
        <v>0</v>
      </c>
      <c r="AR3175">
        <v>0</v>
      </c>
      <c r="AS3175">
        <v>0</v>
      </c>
      <c r="AT3175">
        <v>0</v>
      </c>
      <c r="AU3175">
        <v>0</v>
      </c>
      <c r="AV3175">
        <v>0</v>
      </c>
      <c r="AW3175">
        <v>0</v>
      </c>
      <c r="AX3175">
        <v>1</v>
      </c>
    </row>
    <row r="3176" spans="1:50" x14ac:dyDescent="0.25">
      <c r="A3176" s="36">
        <v>2902647</v>
      </c>
      <c r="B3176" s="36">
        <v>104993</v>
      </c>
      <c r="C3176" t="s">
        <v>64</v>
      </c>
      <c r="D3176" t="s">
        <v>573</v>
      </c>
      <c r="E3176">
        <v>5473</v>
      </c>
      <c r="F3176" s="1">
        <v>41233</v>
      </c>
      <c r="G3176" s="1">
        <v>41942</v>
      </c>
      <c r="H3176">
        <v>11</v>
      </c>
      <c r="I3176">
        <v>2012</v>
      </c>
      <c r="J3176">
        <v>13.577999999999999</v>
      </c>
      <c r="K3176">
        <v>57.392000000000003</v>
      </c>
      <c r="L3176" t="s">
        <v>573</v>
      </c>
      <c r="M3176" t="s">
        <v>573</v>
      </c>
      <c r="N3176" s="1">
        <v>41974</v>
      </c>
      <c r="O3176">
        <v>14.5364</v>
      </c>
      <c r="P3176">
        <v>55.089599999999997</v>
      </c>
      <c r="Q3176" t="s">
        <v>3</v>
      </c>
      <c r="R3176" t="s">
        <v>721</v>
      </c>
      <c r="S3176" t="s">
        <v>722</v>
      </c>
      <c r="T3176" t="s">
        <v>134</v>
      </c>
      <c r="U3176" t="s">
        <v>89</v>
      </c>
      <c r="V3176">
        <v>741.25459999999998</v>
      </c>
      <c r="W3176">
        <v>0.85</v>
      </c>
      <c r="X3176">
        <v>0</v>
      </c>
      <c r="Y3176">
        <v>0</v>
      </c>
      <c r="Z3176">
        <v>0</v>
      </c>
      <c r="AA3176">
        <v>0</v>
      </c>
      <c r="AB3176">
        <v>0</v>
      </c>
      <c r="AC3176">
        <v>0</v>
      </c>
      <c r="AD3176">
        <v>0</v>
      </c>
      <c r="AE3176">
        <v>0</v>
      </c>
      <c r="AF3176">
        <v>0</v>
      </c>
      <c r="AG3176">
        <v>0</v>
      </c>
      <c r="AH3176">
        <v>0</v>
      </c>
      <c r="AI3176">
        <v>0</v>
      </c>
      <c r="AJ3176">
        <v>0</v>
      </c>
      <c r="AK3176">
        <v>0</v>
      </c>
      <c r="AL3176">
        <v>0</v>
      </c>
      <c r="AM3176">
        <v>0</v>
      </c>
      <c r="AN3176">
        <v>0</v>
      </c>
      <c r="AO3176">
        <v>0</v>
      </c>
      <c r="AP3176">
        <v>0</v>
      </c>
      <c r="AQ3176">
        <v>0</v>
      </c>
      <c r="AR3176">
        <v>0</v>
      </c>
      <c r="AS3176">
        <v>0</v>
      </c>
      <c r="AT3176">
        <v>0</v>
      </c>
      <c r="AU3176">
        <v>0</v>
      </c>
      <c r="AV3176">
        <v>0</v>
      </c>
      <c r="AW3176">
        <v>0</v>
      </c>
      <c r="AX3176">
        <v>1</v>
      </c>
    </row>
    <row r="3177" spans="1:50" x14ac:dyDescent="0.25">
      <c r="A3177" s="36">
        <v>2902646</v>
      </c>
      <c r="B3177" s="36">
        <v>104992</v>
      </c>
      <c r="C3177" t="s">
        <v>64</v>
      </c>
      <c r="D3177" t="s">
        <v>573</v>
      </c>
      <c r="E3177">
        <v>5472</v>
      </c>
      <c r="F3177" s="1">
        <v>41230</v>
      </c>
      <c r="G3177" s="1">
        <v>41940</v>
      </c>
      <c r="H3177">
        <v>11</v>
      </c>
      <c r="I3177">
        <v>2012</v>
      </c>
      <c r="J3177">
        <v>11.664999999999999</v>
      </c>
      <c r="K3177">
        <v>62.756999999999998</v>
      </c>
      <c r="L3177" t="s">
        <v>573</v>
      </c>
      <c r="M3177" t="s">
        <v>573</v>
      </c>
      <c r="N3177" s="1">
        <v>41973</v>
      </c>
      <c r="O3177">
        <v>11.1776</v>
      </c>
      <c r="P3177">
        <v>65.8934</v>
      </c>
      <c r="Q3177" t="s">
        <v>3</v>
      </c>
      <c r="R3177" t="s">
        <v>721</v>
      </c>
      <c r="S3177" t="s">
        <v>722</v>
      </c>
      <c r="T3177" t="s">
        <v>134</v>
      </c>
      <c r="U3177" t="s">
        <v>89</v>
      </c>
      <c r="V3177">
        <v>743.2355</v>
      </c>
      <c r="W3177">
        <v>0.85</v>
      </c>
      <c r="X3177">
        <v>0</v>
      </c>
      <c r="Y3177">
        <v>0</v>
      </c>
      <c r="Z3177">
        <v>0</v>
      </c>
      <c r="AA3177">
        <v>0</v>
      </c>
      <c r="AB3177">
        <v>0</v>
      </c>
      <c r="AC3177">
        <v>0</v>
      </c>
      <c r="AD3177">
        <v>0</v>
      </c>
      <c r="AE3177">
        <v>0</v>
      </c>
      <c r="AF3177">
        <v>0</v>
      </c>
      <c r="AG3177">
        <v>0</v>
      </c>
      <c r="AH3177">
        <v>0</v>
      </c>
      <c r="AI3177">
        <v>0</v>
      </c>
      <c r="AJ3177">
        <v>0</v>
      </c>
      <c r="AK3177">
        <v>0</v>
      </c>
      <c r="AL3177">
        <v>0</v>
      </c>
      <c r="AM3177">
        <v>0</v>
      </c>
      <c r="AN3177">
        <v>0</v>
      </c>
      <c r="AO3177">
        <v>0</v>
      </c>
      <c r="AP3177">
        <v>0</v>
      </c>
      <c r="AQ3177">
        <v>0</v>
      </c>
      <c r="AR3177">
        <v>0</v>
      </c>
      <c r="AS3177">
        <v>0</v>
      </c>
      <c r="AT3177">
        <v>0</v>
      </c>
      <c r="AU3177">
        <v>0</v>
      </c>
      <c r="AV3177">
        <v>0</v>
      </c>
      <c r="AW3177">
        <v>0</v>
      </c>
      <c r="AX3177">
        <v>1</v>
      </c>
    </row>
    <row r="3178" spans="1:50" x14ac:dyDescent="0.25">
      <c r="A3178" s="36">
        <v>2902645</v>
      </c>
      <c r="B3178" s="36">
        <v>104989</v>
      </c>
      <c r="C3178" t="s">
        <v>64</v>
      </c>
      <c r="D3178" t="s">
        <v>573</v>
      </c>
      <c r="E3178">
        <v>5469</v>
      </c>
      <c r="F3178" s="1">
        <v>41231</v>
      </c>
      <c r="G3178" s="1">
        <v>41940</v>
      </c>
      <c r="H3178">
        <v>11</v>
      </c>
      <c r="I3178">
        <v>2012</v>
      </c>
      <c r="J3178">
        <v>9.4770000000000003</v>
      </c>
      <c r="K3178">
        <v>68.322000000000003</v>
      </c>
      <c r="L3178" t="s">
        <v>573</v>
      </c>
      <c r="M3178" t="s">
        <v>573</v>
      </c>
      <c r="N3178" s="1">
        <v>41972</v>
      </c>
      <c r="O3178">
        <v>8.6937999999999995</v>
      </c>
      <c r="P3178">
        <v>65.158500000000004</v>
      </c>
      <c r="Q3178" t="s">
        <v>3</v>
      </c>
      <c r="R3178" t="s">
        <v>721</v>
      </c>
      <c r="S3178" t="s">
        <v>722</v>
      </c>
      <c r="T3178" t="s">
        <v>134</v>
      </c>
      <c r="U3178" t="s">
        <v>89</v>
      </c>
      <c r="V3178">
        <v>741.25139999999999</v>
      </c>
      <c r="W3178">
        <v>0.85</v>
      </c>
      <c r="X3178">
        <v>0</v>
      </c>
      <c r="Y3178">
        <v>75</v>
      </c>
      <c r="Z3178">
        <v>0</v>
      </c>
      <c r="AA3178">
        <v>0</v>
      </c>
      <c r="AB3178">
        <v>0</v>
      </c>
      <c r="AC3178">
        <v>0</v>
      </c>
      <c r="AD3178">
        <v>0</v>
      </c>
      <c r="AE3178">
        <v>0</v>
      </c>
      <c r="AF3178">
        <v>0</v>
      </c>
      <c r="AG3178">
        <v>0</v>
      </c>
      <c r="AH3178">
        <v>0</v>
      </c>
      <c r="AI3178">
        <v>0</v>
      </c>
      <c r="AJ3178">
        <v>0</v>
      </c>
      <c r="AK3178">
        <v>0</v>
      </c>
      <c r="AL3178">
        <v>0</v>
      </c>
      <c r="AM3178">
        <v>0</v>
      </c>
      <c r="AN3178">
        <v>0</v>
      </c>
      <c r="AO3178">
        <v>0</v>
      </c>
      <c r="AP3178">
        <v>0</v>
      </c>
      <c r="AQ3178">
        <v>0</v>
      </c>
      <c r="AR3178">
        <v>0</v>
      </c>
      <c r="AS3178">
        <v>0</v>
      </c>
      <c r="AT3178">
        <v>0</v>
      </c>
      <c r="AU3178">
        <v>0</v>
      </c>
      <c r="AV3178">
        <v>0</v>
      </c>
      <c r="AW3178">
        <v>0</v>
      </c>
      <c r="AX3178">
        <v>1</v>
      </c>
    </row>
    <row r="3179" spans="1:50" x14ac:dyDescent="0.25">
      <c r="A3179" s="36">
        <v>2902644</v>
      </c>
      <c r="B3179" s="36">
        <v>110734</v>
      </c>
      <c r="C3179" t="s">
        <v>64</v>
      </c>
      <c r="D3179" t="s">
        <v>573</v>
      </c>
      <c r="E3179">
        <v>5821</v>
      </c>
      <c r="F3179" s="1">
        <v>41227</v>
      </c>
      <c r="G3179" s="1">
        <v>41942</v>
      </c>
      <c r="H3179">
        <v>11</v>
      </c>
      <c r="I3179">
        <v>2012</v>
      </c>
      <c r="J3179">
        <v>6.1180000000000003</v>
      </c>
      <c r="K3179">
        <v>91.834999999999994</v>
      </c>
      <c r="L3179" t="s">
        <v>573</v>
      </c>
      <c r="M3179" t="s">
        <v>573</v>
      </c>
      <c r="N3179" s="1">
        <v>41968</v>
      </c>
      <c r="O3179">
        <v>7.3662999999999998</v>
      </c>
      <c r="P3179">
        <v>90.836299999999994</v>
      </c>
      <c r="Q3179" t="s">
        <v>3</v>
      </c>
      <c r="R3179" t="s">
        <v>721</v>
      </c>
      <c r="S3179" t="s">
        <v>722</v>
      </c>
      <c r="T3179" t="s">
        <v>134</v>
      </c>
      <c r="U3179" t="s">
        <v>89</v>
      </c>
      <c r="V3179">
        <v>741.80889999999999</v>
      </c>
      <c r="W3179">
        <v>0.85</v>
      </c>
      <c r="X3179">
        <v>0</v>
      </c>
      <c r="Y3179">
        <v>74</v>
      </c>
      <c r="Z3179">
        <v>0</v>
      </c>
      <c r="AA3179">
        <v>0</v>
      </c>
      <c r="AB3179">
        <v>0</v>
      </c>
      <c r="AC3179">
        <v>0</v>
      </c>
      <c r="AD3179">
        <v>0</v>
      </c>
      <c r="AE3179">
        <v>0</v>
      </c>
      <c r="AF3179">
        <v>0</v>
      </c>
      <c r="AG3179">
        <v>0</v>
      </c>
      <c r="AH3179">
        <v>0</v>
      </c>
      <c r="AI3179">
        <v>0</v>
      </c>
      <c r="AJ3179">
        <v>0</v>
      </c>
      <c r="AK3179">
        <v>0</v>
      </c>
      <c r="AL3179">
        <v>0</v>
      </c>
      <c r="AM3179">
        <v>0</v>
      </c>
      <c r="AN3179">
        <v>0</v>
      </c>
      <c r="AO3179">
        <v>0</v>
      </c>
      <c r="AP3179">
        <v>0</v>
      </c>
      <c r="AQ3179">
        <v>0</v>
      </c>
      <c r="AR3179">
        <v>0</v>
      </c>
      <c r="AS3179">
        <v>0</v>
      </c>
      <c r="AT3179">
        <v>0</v>
      </c>
      <c r="AU3179">
        <v>0</v>
      </c>
      <c r="AV3179">
        <v>0</v>
      </c>
      <c r="AW3179">
        <v>0</v>
      </c>
      <c r="AX3179">
        <v>1</v>
      </c>
    </row>
    <row r="3180" spans="1:50" x14ac:dyDescent="0.25">
      <c r="A3180" s="36">
        <v>2902643</v>
      </c>
      <c r="B3180" s="36">
        <v>110733</v>
      </c>
      <c r="C3180" t="s">
        <v>64</v>
      </c>
      <c r="D3180" t="s">
        <v>573</v>
      </c>
      <c r="E3180">
        <v>5820</v>
      </c>
      <c r="F3180" s="1">
        <v>41232</v>
      </c>
      <c r="G3180" s="1">
        <v>41940</v>
      </c>
      <c r="H3180">
        <v>11</v>
      </c>
      <c r="I3180">
        <v>2012</v>
      </c>
      <c r="J3180">
        <v>11.462</v>
      </c>
      <c r="K3180">
        <v>63.27</v>
      </c>
      <c r="L3180" t="s">
        <v>573</v>
      </c>
      <c r="M3180" t="s">
        <v>573</v>
      </c>
      <c r="N3180" s="1">
        <v>41973</v>
      </c>
      <c r="O3180">
        <v>9.7718000000000007</v>
      </c>
      <c r="P3180">
        <v>66.607799999999997</v>
      </c>
      <c r="Q3180" t="s">
        <v>3</v>
      </c>
      <c r="R3180" t="s">
        <v>721</v>
      </c>
      <c r="S3180" t="s">
        <v>722</v>
      </c>
      <c r="T3180" t="s">
        <v>134</v>
      </c>
      <c r="U3180" t="s">
        <v>89</v>
      </c>
      <c r="V3180">
        <v>741.23580000000004</v>
      </c>
      <c r="W3180">
        <v>0.85</v>
      </c>
      <c r="X3180">
        <v>0</v>
      </c>
      <c r="Y3180">
        <v>75</v>
      </c>
      <c r="Z3180">
        <v>0</v>
      </c>
      <c r="AA3180">
        <v>0</v>
      </c>
      <c r="AB3180">
        <v>0</v>
      </c>
      <c r="AC3180">
        <v>0</v>
      </c>
      <c r="AD3180">
        <v>0</v>
      </c>
      <c r="AE3180">
        <v>0</v>
      </c>
      <c r="AF3180">
        <v>0</v>
      </c>
      <c r="AG3180">
        <v>0</v>
      </c>
      <c r="AH3180">
        <v>0</v>
      </c>
      <c r="AI3180">
        <v>0</v>
      </c>
      <c r="AJ3180">
        <v>0</v>
      </c>
      <c r="AK3180">
        <v>0</v>
      </c>
      <c r="AL3180">
        <v>0</v>
      </c>
      <c r="AM3180">
        <v>0</v>
      </c>
      <c r="AN3180">
        <v>0</v>
      </c>
      <c r="AO3180">
        <v>0</v>
      </c>
      <c r="AP3180">
        <v>0</v>
      </c>
      <c r="AQ3180">
        <v>0</v>
      </c>
      <c r="AR3180">
        <v>0</v>
      </c>
      <c r="AS3180">
        <v>0</v>
      </c>
      <c r="AT3180">
        <v>0</v>
      </c>
      <c r="AU3180">
        <v>0</v>
      </c>
      <c r="AV3180">
        <v>0</v>
      </c>
      <c r="AW3180">
        <v>0</v>
      </c>
      <c r="AX3180">
        <v>1</v>
      </c>
    </row>
    <row r="3181" spans="1:50" x14ac:dyDescent="0.25">
      <c r="A3181" s="36">
        <v>2902638</v>
      </c>
      <c r="B3181" s="36">
        <v>112892</v>
      </c>
      <c r="C3181" t="s">
        <v>64</v>
      </c>
      <c r="D3181" t="s">
        <v>573</v>
      </c>
      <c r="E3181">
        <v>6102</v>
      </c>
      <c r="F3181" s="1">
        <v>41045</v>
      </c>
      <c r="G3181" s="1">
        <v>41940</v>
      </c>
      <c r="H3181">
        <v>5</v>
      </c>
      <c r="I3181">
        <v>2012</v>
      </c>
      <c r="J3181">
        <v>12.432</v>
      </c>
      <c r="K3181">
        <v>59.453000000000003</v>
      </c>
      <c r="L3181" t="s">
        <v>573</v>
      </c>
      <c r="M3181" t="s">
        <v>573</v>
      </c>
      <c r="N3181" s="1">
        <v>41976</v>
      </c>
      <c r="O3181">
        <v>14.8971</v>
      </c>
      <c r="P3181">
        <v>63.420299999999997</v>
      </c>
      <c r="Q3181" t="s">
        <v>3</v>
      </c>
      <c r="R3181" t="s">
        <v>721</v>
      </c>
      <c r="S3181" t="s">
        <v>722</v>
      </c>
      <c r="T3181" t="s">
        <v>134</v>
      </c>
      <c r="U3181" t="s">
        <v>89</v>
      </c>
      <c r="V3181">
        <v>931.22580000000005</v>
      </c>
      <c r="W3181">
        <v>0.85</v>
      </c>
      <c r="X3181">
        <v>0</v>
      </c>
      <c r="Y3181">
        <v>93</v>
      </c>
      <c r="Z3181">
        <v>0</v>
      </c>
      <c r="AA3181">
        <v>0</v>
      </c>
      <c r="AB3181">
        <v>0</v>
      </c>
      <c r="AC3181">
        <v>0</v>
      </c>
      <c r="AD3181">
        <v>0</v>
      </c>
      <c r="AE3181">
        <v>0</v>
      </c>
      <c r="AF3181">
        <v>0</v>
      </c>
      <c r="AG3181">
        <v>0</v>
      </c>
      <c r="AH3181">
        <v>0</v>
      </c>
      <c r="AI3181">
        <v>0</v>
      </c>
      <c r="AJ3181">
        <v>0</v>
      </c>
      <c r="AK3181">
        <v>0</v>
      </c>
      <c r="AL3181">
        <v>0</v>
      </c>
      <c r="AM3181">
        <v>0</v>
      </c>
      <c r="AN3181">
        <v>0</v>
      </c>
      <c r="AO3181">
        <v>0</v>
      </c>
      <c r="AP3181">
        <v>0</v>
      </c>
      <c r="AQ3181">
        <v>0</v>
      </c>
      <c r="AR3181">
        <v>0</v>
      </c>
      <c r="AS3181">
        <v>0</v>
      </c>
      <c r="AT3181">
        <v>0</v>
      </c>
      <c r="AU3181">
        <v>0</v>
      </c>
      <c r="AV3181">
        <v>0</v>
      </c>
      <c r="AW3181">
        <v>0</v>
      </c>
      <c r="AX3181">
        <v>1</v>
      </c>
    </row>
    <row r="3182" spans="1:50" x14ac:dyDescent="0.25">
      <c r="A3182" s="36">
        <v>2902635</v>
      </c>
      <c r="B3182" s="36">
        <v>112889</v>
      </c>
      <c r="C3182" t="s">
        <v>64</v>
      </c>
      <c r="D3182" t="s">
        <v>573</v>
      </c>
      <c r="E3182">
        <v>6099</v>
      </c>
      <c r="F3182" s="1">
        <v>41057</v>
      </c>
      <c r="G3182" s="1">
        <v>41942</v>
      </c>
      <c r="H3182">
        <v>5</v>
      </c>
      <c r="I3182">
        <v>2012</v>
      </c>
      <c r="J3182">
        <v>33.47</v>
      </c>
      <c r="K3182">
        <v>25.98</v>
      </c>
      <c r="L3182" t="s">
        <v>573</v>
      </c>
      <c r="M3182" t="s">
        <v>573</v>
      </c>
      <c r="N3182" s="1">
        <v>41958</v>
      </c>
      <c r="O3182">
        <v>31.7531</v>
      </c>
      <c r="P3182">
        <v>32.021099999999997</v>
      </c>
      <c r="Q3182" t="s">
        <v>3</v>
      </c>
      <c r="R3182" t="s">
        <v>721</v>
      </c>
      <c r="S3182" t="s">
        <v>722</v>
      </c>
      <c r="T3182" t="s">
        <v>134</v>
      </c>
      <c r="U3182" t="s">
        <v>89</v>
      </c>
      <c r="V3182">
        <v>901.85230000000001</v>
      </c>
      <c r="W3182">
        <v>0.85</v>
      </c>
      <c r="X3182">
        <v>0</v>
      </c>
      <c r="Y3182">
        <v>0</v>
      </c>
      <c r="Z3182">
        <v>0</v>
      </c>
      <c r="AA3182">
        <v>0</v>
      </c>
      <c r="AB3182">
        <v>0</v>
      </c>
      <c r="AC3182">
        <v>0</v>
      </c>
      <c r="AD3182">
        <v>0</v>
      </c>
      <c r="AE3182">
        <v>0</v>
      </c>
      <c r="AF3182">
        <v>0</v>
      </c>
      <c r="AG3182">
        <v>0</v>
      </c>
      <c r="AH3182">
        <v>0</v>
      </c>
      <c r="AI3182">
        <v>0</v>
      </c>
      <c r="AJ3182">
        <v>0</v>
      </c>
      <c r="AK3182">
        <v>0</v>
      </c>
      <c r="AL3182">
        <v>0</v>
      </c>
      <c r="AM3182">
        <v>0</v>
      </c>
      <c r="AN3182">
        <v>0</v>
      </c>
      <c r="AO3182">
        <v>0</v>
      </c>
      <c r="AP3182">
        <v>0</v>
      </c>
      <c r="AQ3182">
        <v>0</v>
      </c>
      <c r="AR3182">
        <v>0</v>
      </c>
      <c r="AS3182">
        <v>0</v>
      </c>
      <c r="AT3182">
        <v>0</v>
      </c>
      <c r="AU3182">
        <v>0</v>
      </c>
      <c r="AV3182">
        <v>0</v>
      </c>
      <c r="AW3182">
        <v>0</v>
      </c>
      <c r="AX3182">
        <v>1</v>
      </c>
    </row>
    <row r="3183" spans="1:50" x14ac:dyDescent="0.25">
      <c r="A3183" s="36">
        <v>2902634</v>
      </c>
      <c r="B3183" s="36">
        <v>112888</v>
      </c>
      <c r="C3183" t="s">
        <v>64</v>
      </c>
      <c r="D3183" t="s">
        <v>573</v>
      </c>
      <c r="E3183">
        <v>6098</v>
      </c>
      <c r="F3183" s="1">
        <v>41111</v>
      </c>
      <c r="G3183" s="1">
        <v>41942</v>
      </c>
      <c r="H3183">
        <v>7</v>
      </c>
      <c r="I3183">
        <v>2012</v>
      </c>
      <c r="J3183">
        <v>-4.63</v>
      </c>
      <c r="K3183">
        <v>-92.094999999999999</v>
      </c>
      <c r="L3183" t="s">
        <v>573</v>
      </c>
      <c r="M3183" t="s">
        <v>573</v>
      </c>
      <c r="N3183" s="1">
        <v>41953</v>
      </c>
      <c r="O3183">
        <v>-6.1128</v>
      </c>
      <c r="P3183">
        <v>-96.713399999999993</v>
      </c>
      <c r="Q3183" t="s">
        <v>3</v>
      </c>
      <c r="R3183" t="s">
        <v>721</v>
      </c>
      <c r="S3183" t="s">
        <v>722</v>
      </c>
      <c r="T3183" t="s">
        <v>134</v>
      </c>
      <c r="U3183" t="s">
        <v>89</v>
      </c>
      <c r="V3183">
        <v>842.04650000000004</v>
      </c>
      <c r="W3183">
        <v>0.85</v>
      </c>
      <c r="X3183">
        <v>0</v>
      </c>
      <c r="Y3183">
        <v>0</v>
      </c>
      <c r="Z3183">
        <v>0</v>
      </c>
      <c r="AA3183">
        <v>0</v>
      </c>
      <c r="AB3183">
        <v>0</v>
      </c>
      <c r="AC3183">
        <v>0</v>
      </c>
      <c r="AD3183">
        <v>0</v>
      </c>
      <c r="AE3183">
        <v>0</v>
      </c>
      <c r="AF3183">
        <v>0</v>
      </c>
      <c r="AG3183">
        <v>0</v>
      </c>
      <c r="AH3183">
        <v>0</v>
      </c>
      <c r="AI3183">
        <v>0</v>
      </c>
      <c r="AJ3183">
        <v>0</v>
      </c>
      <c r="AK3183">
        <v>0</v>
      </c>
      <c r="AL3183">
        <v>0</v>
      </c>
      <c r="AM3183">
        <v>0</v>
      </c>
      <c r="AN3183">
        <v>0</v>
      </c>
      <c r="AO3183">
        <v>0</v>
      </c>
      <c r="AP3183">
        <v>0</v>
      </c>
      <c r="AQ3183">
        <v>0</v>
      </c>
      <c r="AR3183">
        <v>0</v>
      </c>
      <c r="AS3183">
        <v>0</v>
      </c>
      <c r="AT3183">
        <v>0</v>
      </c>
      <c r="AU3183">
        <v>0</v>
      </c>
      <c r="AV3183">
        <v>0</v>
      </c>
      <c r="AW3183">
        <v>0</v>
      </c>
      <c r="AX3183">
        <v>1</v>
      </c>
    </row>
    <row r="3184" spans="1:50" x14ac:dyDescent="0.25">
      <c r="A3184" s="36">
        <v>6900538</v>
      </c>
      <c r="B3184" s="36">
        <v>135128</v>
      </c>
      <c r="C3184" t="s">
        <v>64</v>
      </c>
      <c r="D3184">
        <v>6907</v>
      </c>
      <c r="E3184">
        <v>6907</v>
      </c>
      <c r="F3184" s="1">
        <v>41778</v>
      </c>
      <c r="G3184" s="1">
        <v>41662</v>
      </c>
      <c r="H3184">
        <v>5</v>
      </c>
      <c r="I3184">
        <v>2014</v>
      </c>
      <c r="J3184">
        <v>40.616</v>
      </c>
      <c r="K3184">
        <v>-11.413</v>
      </c>
      <c r="L3184" t="s">
        <v>573</v>
      </c>
      <c r="M3184" t="s">
        <v>573</v>
      </c>
      <c r="N3184" s="1">
        <v>41969</v>
      </c>
      <c r="O3184">
        <v>41.773699999999998</v>
      </c>
      <c r="P3184">
        <v>-9.6767000000000003</v>
      </c>
      <c r="Q3184" t="s">
        <v>3</v>
      </c>
      <c r="R3184" t="s">
        <v>567</v>
      </c>
      <c r="S3184" t="s">
        <v>568</v>
      </c>
      <c r="T3184" t="s">
        <v>44</v>
      </c>
      <c r="U3184" t="s">
        <v>4</v>
      </c>
      <c r="V3184">
        <v>190.90649999999999</v>
      </c>
      <c r="W3184">
        <v>0.91</v>
      </c>
      <c r="X3184">
        <v>1</v>
      </c>
      <c r="Y3184">
        <v>13</v>
      </c>
      <c r="Z3184">
        <v>13</v>
      </c>
      <c r="AA3184">
        <v>0</v>
      </c>
      <c r="AB3184">
        <v>0</v>
      </c>
      <c r="AC3184">
        <v>240</v>
      </c>
      <c r="AD3184">
        <v>1500</v>
      </c>
      <c r="AE3184">
        <v>2000</v>
      </c>
      <c r="AF3184">
        <v>0</v>
      </c>
      <c r="AG3184">
        <v>0</v>
      </c>
      <c r="AH3184">
        <v>0</v>
      </c>
      <c r="AI3184">
        <v>0</v>
      </c>
      <c r="AJ3184">
        <v>0</v>
      </c>
      <c r="AK3184">
        <v>0</v>
      </c>
      <c r="AL3184">
        <v>0</v>
      </c>
      <c r="AM3184">
        <v>0</v>
      </c>
      <c r="AN3184">
        <v>0</v>
      </c>
      <c r="AO3184">
        <v>0</v>
      </c>
      <c r="AP3184">
        <v>0</v>
      </c>
      <c r="AQ3184">
        <v>0</v>
      </c>
      <c r="AR3184">
        <v>0</v>
      </c>
      <c r="AS3184">
        <v>0</v>
      </c>
      <c r="AT3184">
        <v>0</v>
      </c>
      <c r="AU3184">
        <v>0</v>
      </c>
      <c r="AV3184">
        <v>0</v>
      </c>
      <c r="AW3184">
        <v>0</v>
      </c>
      <c r="AX3184">
        <v>1</v>
      </c>
    </row>
    <row r="3185" spans="1:50" x14ac:dyDescent="0.25">
      <c r="A3185" s="36">
        <v>6900535</v>
      </c>
      <c r="B3185" s="36">
        <v>133797</v>
      </c>
      <c r="C3185" t="s">
        <v>64</v>
      </c>
      <c r="D3185">
        <v>6904</v>
      </c>
      <c r="E3185">
        <v>6904</v>
      </c>
      <c r="F3185" s="1">
        <v>41735</v>
      </c>
      <c r="G3185" s="1">
        <v>41662</v>
      </c>
      <c r="H3185">
        <v>4</v>
      </c>
      <c r="I3185">
        <v>2014</v>
      </c>
      <c r="J3185">
        <v>5.875</v>
      </c>
      <c r="K3185">
        <v>-37.921599999999998</v>
      </c>
      <c r="L3185" t="s">
        <v>573</v>
      </c>
      <c r="M3185" t="s">
        <v>573</v>
      </c>
      <c r="N3185" s="1">
        <v>41967</v>
      </c>
      <c r="O3185">
        <v>5.4173999999999998</v>
      </c>
      <c r="P3185">
        <v>-38.867899999999999</v>
      </c>
      <c r="Q3185" t="s">
        <v>3</v>
      </c>
      <c r="R3185" t="s">
        <v>567</v>
      </c>
      <c r="S3185" t="s">
        <v>568</v>
      </c>
      <c r="T3185" t="s">
        <v>44</v>
      </c>
      <c r="U3185" t="s">
        <v>4</v>
      </c>
      <c r="V3185">
        <v>231.3869</v>
      </c>
      <c r="W3185">
        <v>0.91</v>
      </c>
      <c r="X3185">
        <v>1</v>
      </c>
      <c r="Y3185">
        <v>17</v>
      </c>
      <c r="Z3185">
        <v>17</v>
      </c>
      <c r="AA3185">
        <v>0</v>
      </c>
      <c r="AB3185">
        <v>0</v>
      </c>
      <c r="AC3185">
        <v>240</v>
      </c>
      <c r="AD3185">
        <v>1500</v>
      </c>
      <c r="AE3185">
        <v>2000</v>
      </c>
      <c r="AF3185">
        <v>0</v>
      </c>
      <c r="AG3185">
        <v>0</v>
      </c>
      <c r="AH3185">
        <v>0</v>
      </c>
      <c r="AI3185">
        <v>0</v>
      </c>
      <c r="AJ3185">
        <v>0</v>
      </c>
      <c r="AK3185">
        <v>0</v>
      </c>
      <c r="AL3185">
        <v>0</v>
      </c>
      <c r="AM3185">
        <v>0</v>
      </c>
      <c r="AN3185">
        <v>0</v>
      </c>
      <c r="AO3185">
        <v>0</v>
      </c>
      <c r="AP3185">
        <v>0</v>
      </c>
      <c r="AQ3185">
        <v>0</v>
      </c>
      <c r="AR3185">
        <v>0</v>
      </c>
      <c r="AS3185">
        <v>0</v>
      </c>
      <c r="AT3185">
        <v>0</v>
      </c>
      <c r="AU3185">
        <v>0</v>
      </c>
      <c r="AV3185">
        <v>0</v>
      </c>
      <c r="AW3185">
        <v>0</v>
      </c>
      <c r="AX3185">
        <v>1</v>
      </c>
    </row>
    <row r="3186" spans="1:50" x14ac:dyDescent="0.25">
      <c r="A3186" s="36">
        <v>6900540</v>
      </c>
      <c r="B3186" s="36">
        <v>135130</v>
      </c>
      <c r="C3186" t="s">
        <v>64</v>
      </c>
      <c r="D3186" t="s">
        <v>573</v>
      </c>
      <c r="E3186" t="s">
        <v>573</v>
      </c>
      <c r="F3186" s="1">
        <v>41729</v>
      </c>
      <c r="G3186" s="1">
        <v>41662</v>
      </c>
      <c r="H3186">
        <v>3</v>
      </c>
      <c r="I3186">
        <v>2014</v>
      </c>
      <c r="J3186">
        <v>9</v>
      </c>
      <c r="K3186">
        <v>-50</v>
      </c>
      <c r="L3186" t="s">
        <v>573</v>
      </c>
      <c r="M3186" t="s">
        <v>573</v>
      </c>
      <c r="N3186" s="1">
        <v>41972</v>
      </c>
      <c r="O3186">
        <v>10.3767</v>
      </c>
      <c r="P3186">
        <v>-17.796900000000001</v>
      </c>
      <c r="Q3186" t="s">
        <v>3</v>
      </c>
      <c r="R3186" t="s">
        <v>567</v>
      </c>
      <c r="S3186" t="s">
        <v>568</v>
      </c>
      <c r="T3186" t="s">
        <v>44</v>
      </c>
      <c r="U3186" t="s">
        <v>4</v>
      </c>
      <c r="V3186">
        <v>242.6386</v>
      </c>
      <c r="W3186">
        <v>0.91</v>
      </c>
      <c r="X3186">
        <v>1</v>
      </c>
      <c r="Y3186">
        <v>21</v>
      </c>
      <c r="Z3186">
        <v>15</v>
      </c>
      <c r="AA3186">
        <v>0</v>
      </c>
      <c r="AB3186">
        <v>0</v>
      </c>
      <c r="AC3186">
        <v>240</v>
      </c>
      <c r="AD3186">
        <v>1500</v>
      </c>
      <c r="AE3186">
        <v>2000</v>
      </c>
      <c r="AF3186">
        <v>0</v>
      </c>
      <c r="AG3186">
        <v>0</v>
      </c>
      <c r="AH3186">
        <v>0</v>
      </c>
      <c r="AI3186">
        <v>0</v>
      </c>
      <c r="AJ3186">
        <v>0</v>
      </c>
      <c r="AK3186">
        <v>0</v>
      </c>
      <c r="AL3186">
        <v>0</v>
      </c>
      <c r="AM3186">
        <v>0</v>
      </c>
      <c r="AN3186">
        <v>0</v>
      </c>
      <c r="AO3186">
        <v>0</v>
      </c>
      <c r="AP3186">
        <v>0</v>
      </c>
      <c r="AQ3186">
        <v>0</v>
      </c>
      <c r="AR3186">
        <v>0</v>
      </c>
      <c r="AS3186">
        <v>0</v>
      </c>
      <c r="AT3186">
        <v>0</v>
      </c>
      <c r="AU3186">
        <v>0</v>
      </c>
      <c r="AV3186">
        <v>0</v>
      </c>
      <c r="AW3186">
        <v>0</v>
      </c>
      <c r="AX3186">
        <v>1</v>
      </c>
    </row>
    <row r="3187" spans="1:50" x14ac:dyDescent="0.25">
      <c r="A3187" s="36">
        <v>6900537</v>
      </c>
      <c r="B3187" s="36">
        <v>133799</v>
      </c>
      <c r="C3187" t="s">
        <v>64</v>
      </c>
      <c r="D3187" t="s">
        <v>573</v>
      </c>
      <c r="E3187" t="s">
        <v>573</v>
      </c>
      <c r="F3187" s="1">
        <v>41729</v>
      </c>
      <c r="G3187" s="1">
        <v>41662</v>
      </c>
      <c r="H3187">
        <v>3</v>
      </c>
      <c r="I3187">
        <v>2014</v>
      </c>
      <c r="J3187">
        <v>3</v>
      </c>
      <c r="K3187">
        <v>-15</v>
      </c>
      <c r="L3187" t="s">
        <v>573</v>
      </c>
      <c r="M3187" t="s">
        <v>573</v>
      </c>
      <c r="N3187" s="1">
        <v>41970</v>
      </c>
      <c r="O3187">
        <v>4.3845000000000001</v>
      </c>
      <c r="P3187">
        <v>-12.6822</v>
      </c>
      <c r="Q3187" t="s">
        <v>3</v>
      </c>
      <c r="R3187" t="s">
        <v>567</v>
      </c>
      <c r="S3187" t="s">
        <v>568</v>
      </c>
      <c r="T3187" t="s">
        <v>44</v>
      </c>
      <c r="U3187" t="s">
        <v>4</v>
      </c>
      <c r="V3187">
        <v>240.8366</v>
      </c>
      <c r="W3187">
        <v>0.91</v>
      </c>
      <c r="X3187">
        <v>1</v>
      </c>
      <c r="Y3187">
        <v>23</v>
      </c>
      <c r="Z3187">
        <v>17</v>
      </c>
      <c r="AA3187">
        <v>0</v>
      </c>
      <c r="AB3187">
        <v>0</v>
      </c>
      <c r="AC3187">
        <v>240</v>
      </c>
      <c r="AD3187">
        <v>1500</v>
      </c>
      <c r="AE3187">
        <v>2000</v>
      </c>
      <c r="AF3187">
        <v>0</v>
      </c>
      <c r="AG3187">
        <v>0</v>
      </c>
      <c r="AH3187">
        <v>0</v>
      </c>
      <c r="AI3187">
        <v>0</v>
      </c>
      <c r="AJ3187">
        <v>0</v>
      </c>
      <c r="AK3187">
        <v>0</v>
      </c>
      <c r="AL3187">
        <v>0</v>
      </c>
      <c r="AM3187">
        <v>0</v>
      </c>
      <c r="AN3187">
        <v>0</v>
      </c>
      <c r="AO3187">
        <v>0</v>
      </c>
      <c r="AP3187">
        <v>0</v>
      </c>
      <c r="AQ3187">
        <v>0</v>
      </c>
      <c r="AR3187">
        <v>0</v>
      </c>
      <c r="AS3187">
        <v>0</v>
      </c>
      <c r="AT3187">
        <v>0</v>
      </c>
      <c r="AU3187">
        <v>0</v>
      </c>
      <c r="AV3187">
        <v>0</v>
      </c>
      <c r="AW3187">
        <v>0</v>
      </c>
      <c r="AX3187">
        <v>1</v>
      </c>
    </row>
    <row r="3188" spans="1:50" x14ac:dyDescent="0.25">
      <c r="A3188" s="36">
        <v>6900534</v>
      </c>
      <c r="B3188" s="36">
        <v>133796</v>
      </c>
      <c r="C3188" t="s">
        <v>64</v>
      </c>
      <c r="D3188">
        <v>6903</v>
      </c>
      <c r="E3188">
        <v>6903</v>
      </c>
      <c r="F3188" s="1">
        <v>41736</v>
      </c>
      <c r="G3188" s="1">
        <v>41662</v>
      </c>
      <c r="H3188">
        <v>4</v>
      </c>
      <c r="I3188">
        <v>2014</v>
      </c>
      <c r="J3188">
        <v>6.6833</v>
      </c>
      <c r="K3188">
        <v>-44.133299999999998</v>
      </c>
      <c r="L3188" t="s">
        <v>573</v>
      </c>
      <c r="M3188" t="s">
        <v>573</v>
      </c>
      <c r="N3188" s="1">
        <v>41976</v>
      </c>
      <c r="O3188">
        <v>7.2587000000000002</v>
      </c>
      <c r="P3188">
        <v>-43.698099999999997</v>
      </c>
      <c r="Q3188" t="s">
        <v>3</v>
      </c>
      <c r="R3188" t="s">
        <v>567</v>
      </c>
      <c r="S3188" t="s">
        <v>568</v>
      </c>
      <c r="T3188" t="s">
        <v>44</v>
      </c>
      <c r="U3188" t="s">
        <v>4</v>
      </c>
      <c r="V3188">
        <v>239.3674</v>
      </c>
      <c r="W3188">
        <v>0.91</v>
      </c>
      <c r="X3188">
        <v>1</v>
      </c>
      <c r="Y3188">
        <v>24</v>
      </c>
      <c r="Z3188">
        <v>17</v>
      </c>
      <c r="AA3188">
        <v>0</v>
      </c>
      <c r="AB3188">
        <v>0</v>
      </c>
      <c r="AC3188">
        <v>240</v>
      </c>
      <c r="AD3188">
        <v>1500</v>
      </c>
      <c r="AE3188">
        <v>2000</v>
      </c>
      <c r="AF3188">
        <v>0</v>
      </c>
      <c r="AG3188">
        <v>0</v>
      </c>
      <c r="AH3188">
        <v>0</v>
      </c>
      <c r="AI3188">
        <v>0</v>
      </c>
      <c r="AJ3188">
        <v>0</v>
      </c>
      <c r="AK3188">
        <v>0</v>
      </c>
      <c r="AL3188">
        <v>0</v>
      </c>
      <c r="AM3188">
        <v>0</v>
      </c>
      <c r="AN3188">
        <v>0</v>
      </c>
      <c r="AO3188">
        <v>0</v>
      </c>
      <c r="AP3188">
        <v>0</v>
      </c>
      <c r="AQ3188">
        <v>0</v>
      </c>
      <c r="AR3188">
        <v>0</v>
      </c>
      <c r="AS3188">
        <v>0</v>
      </c>
      <c r="AT3188">
        <v>0</v>
      </c>
      <c r="AU3188">
        <v>0</v>
      </c>
      <c r="AV3188">
        <v>0</v>
      </c>
      <c r="AW3188">
        <v>0</v>
      </c>
      <c r="AX3188">
        <v>1</v>
      </c>
    </row>
    <row r="3189" spans="1:50" x14ac:dyDescent="0.25">
      <c r="A3189" s="36">
        <v>6901839</v>
      </c>
      <c r="B3189" s="36">
        <v>300234061427430</v>
      </c>
      <c r="C3189" t="s">
        <v>65</v>
      </c>
      <c r="D3189" t="s">
        <v>573</v>
      </c>
      <c r="E3189" t="s">
        <v>1850</v>
      </c>
      <c r="F3189" s="1">
        <v>41774</v>
      </c>
      <c r="G3189" s="1">
        <v>41759</v>
      </c>
      <c r="H3189">
        <v>5</v>
      </c>
      <c r="I3189">
        <v>2014</v>
      </c>
      <c r="J3189">
        <v>42.853999999999999</v>
      </c>
      <c r="K3189">
        <v>10.33</v>
      </c>
      <c r="L3189" t="s">
        <v>573</v>
      </c>
      <c r="M3189" t="s">
        <v>1851</v>
      </c>
      <c r="N3189" s="1">
        <v>41973</v>
      </c>
      <c r="O3189">
        <v>43.1051</v>
      </c>
      <c r="P3189">
        <v>10.0406</v>
      </c>
      <c r="Q3189" t="s">
        <v>9</v>
      </c>
      <c r="R3189" t="s">
        <v>575</v>
      </c>
      <c r="S3189" t="s">
        <v>576</v>
      </c>
      <c r="T3189" t="s">
        <v>37</v>
      </c>
      <c r="U3189" t="s">
        <v>36</v>
      </c>
      <c r="V3189">
        <v>199.005</v>
      </c>
      <c r="W3189">
        <v>0.91</v>
      </c>
      <c r="X3189">
        <v>1</v>
      </c>
      <c r="Y3189">
        <v>40</v>
      </c>
      <c r="Z3189">
        <v>0</v>
      </c>
      <c r="AA3189">
        <v>0</v>
      </c>
      <c r="AB3189">
        <v>0</v>
      </c>
      <c r="AC3189">
        <v>120</v>
      </c>
      <c r="AD3189">
        <v>350</v>
      </c>
      <c r="AE3189">
        <v>2000</v>
      </c>
      <c r="AF3189">
        <v>0</v>
      </c>
      <c r="AG3189">
        <v>0</v>
      </c>
      <c r="AH3189">
        <v>0</v>
      </c>
      <c r="AI3189">
        <v>0</v>
      </c>
      <c r="AJ3189">
        <v>0</v>
      </c>
      <c r="AK3189">
        <v>0</v>
      </c>
      <c r="AL3189">
        <v>0</v>
      </c>
      <c r="AM3189">
        <v>0</v>
      </c>
      <c r="AN3189">
        <v>0</v>
      </c>
      <c r="AO3189">
        <v>0</v>
      </c>
      <c r="AP3189">
        <v>0</v>
      </c>
      <c r="AQ3189">
        <v>0</v>
      </c>
      <c r="AR3189">
        <v>0</v>
      </c>
      <c r="AS3189">
        <v>0</v>
      </c>
      <c r="AT3189">
        <v>0</v>
      </c>
      <c r="AU3189">
        <v>0</v>
      </c>
      <c r="AV3189">
        <v>0</v>
      </c>
      <c r="AW3189">
        <v>0</v>
      </c>
      <c r="AX3189">
        <v>1</v>
      </c>
    </row>
    <row r="3190" spans="1:50" x14ac:dyDescent="0.25">
      <c r="A3190" s="36">
        <v>6901861</v>
      </c>
      <c r="B3190" s="36">
        <v>300125010112590</v>
      </c>
      <c r="C3190" t="s">
        <v>65</v>
      </c>
      <c r="D3190" t="s">
        <v>573</v>
      </c>
      <c r="E3190" t="s">
        <v>1852</v>
      </c>
      <c r="F3190" s="1">
        <v>41779</v>
      </c>
      <c r="G3190" s="1">
        <v>41799</v>
      </c>
      <c r="H3190">
        <v>5</v>
      </c>
      <c r="I3190">
        <v>2014</v>
      </c>
      <c r="J3190">
        <v>35.9</v>
      </c>
      <c r="K3190">
        <v>-1</v>
      </c>
      <c r="L3190" t="s">
        <v>573</v>
      </c>
      <c r="M3190" t="s">
        <v>1853</v>
      </c>
      <c r="N3190" s="1">
        <v>41972</v>
      </c>
      <c r="O3190">
        <v>36.408200000000001</v>
      </c>
      <c r="P3190">
        <v>0.46679999999999999</v>
      </c>
      <c r="Q3190" t="s">
        <v>118</v>
      </c>
      <c r="R3190" t="s">
        <v>575</v>
      </c>
      <c r="S3190" t="s">
        <v>576</v>
      </c>
      <c r="T3190" t="s">
        <v>37</v>
      </c>
      <c r="U3190" t="s">
        <v>36</v>
      </c>
      <c r="V3190">
        <v>193.48400000000001</v>
      </c>
      <c r="W3190">
        <v>0.91</v>
      </c>
      <c r="X3190">
        <v>1</v>
      </c>
      <c r="Y3190">
        <v>0</v>
      </c>
      <c r="Z3190">
        <v>0</v>
      </c>
      <c r="AA3190">
        <v>0</v>
      </c>
      <c r="AB3190">
        <v>0</v>
      </c>
      <c r="AC3190">
        <v>120</v>
      </c>
      <c r="AD3190">
        <v>350</v>
      </c>
      <c r="AE3190">
        <v>1000</v>
      </c>
      <c r="AF3190">
        <v>1</v>
      </c>
      <c r="AG3190">
        <v>1</v>
      </c>
      <c r="AH3190">
        <v>1</v>
      </c>
      <c r="AI3190">
        <v>0</v>
      </c>
      <c r="AJ3190">
        <v>0</v>
      </c>
      <c r="AK3190">
        <v>0</v>
      </c>
      <c r="AL3190">
        <v>0</v>
      </c>
      <c r="AM3190">
        <v>1</v>
      </c>
      <c r="AN3190">
        <v>0</v>
      </c>
      <c r="AO3190">
        <v>0</v>
      </c>
      <c r="AP3190">
        <v>0</v>
      </c>
      <c r="AQ3190">
        <v>0</v>
      </c>
      <c r="AR3190">
        <v>0</v>
      </c>
      <c r="AS3190">
        <v>0</v>
      </c>
      <c r="AT3190">
        <v>0</v>
      </c>
      <c r="AU3190">
        <v>0</v>
      </c>
      <c r="AV3190">
        <v>0</v>
      </c>
      <c r="AW3190">
        <v>0</v>
      </c>
      <c r="AX3190">
        <v>1</v>
      </c>
    </row>
    <row r="3191" spans="1:50" x14ac:dyDescent="0.25">
      <c r="A3191" s="36">
        <v>6900322</v>
      </c>
      <c r="B3191" s="36">
        <v>121170</v>
      </c>
      <c r="C3191" t="s">
        <v>64</v>
      </c>
      <c r="D3191">
        <v>5458</v>
      </c>
      <c r="E3191">
        <v>6591</v>
      </c>
      <c r="F3191" s="1">
        <v>41756</v>
      </c>
      <c r="G3191" s="1">
        <v>41757</v>
      </c>
      <c r="H3191">
        <v>4</v>
      </c>
      <c r="I3191">
        <v>2014</v>
      </c>
      <c r="J3191">
        <v>36.299999999999997</v>
      </c>
      <c r="K3191">
        <v>-7.98</v>
      </c>
      <c r="L3191" t="s">
        <v>573</v>
      </c>
      <c r="M3191" t="s">
        <v>573</v>
      </c>
      <c r="N3191" s="1">
        <v>41973</v>
      </c>
      <c r="O3191">
        <v>37.195799999999998</v>
      </c>
      <c r="P3191">
        <v>-11.023099999999999</v>
      </c>
      <c r="Q3191" t="s">
        <v>3</v>
      </c>
      <c r="R3191" t="s">
        <v>907</v>
      </c>
      <c r="S3191" t="s">
        <v>908</v>
      </c>
      <c r="T3191" t="s">
        <v>45</v>
      </c>
      <c r="U3191" t="s">
        <v>7</v>
      </c>
      <c r="V3191">
        <v>216.93219999999999</v>
      </c>
      <c r="W3191">
        <v>0.91</v>
      </c>
      <c r="X3191">
        <v>0</v>
      </c>
      <c r="Y3191">
        <v>39</v>
      </c>
      <c r="Z3191">
        <v>0</v>
      </c>
      <c r="AA3191">
        <v>0</v>
      </c>
      <c r="AB3191">
        <v>0</v>
      </c>
      <c r="AC3191">
        <v>96</v>
      </c>
      <c r="AD3191">
        <v>1000</v>
      </c>
      <c r="AE3191">
        <v>1500</v>
      </c>
      <c r="AF3191">
        <v>0</v>
      </c>
      <c r="AG3191">
        <v>0</v>
      </c>
      <c r="AH3191">
        <v>0</v>
      </c>
      <c r="AI3191">
        <v>0</v>
      </c>
      <c r="AJ3191">
        <v>0</v>
      </c>
      <c r="AK3191">
        <v>0</v>
      </c>
      <c r="AL3191">
        <v>0</v>
      </c>
      <c r="AM3191">
        <v>0</v>
      </c>
      <c r="AN3191">
        <v>0</v>
      </c>
      <c r="AO3191">
        <v>0</v>
      </c>
      <c r="AP3191">
        <v>0</v>
      </c>
      <c r="AQ3191">
        <v>0</v>
      </c>
      <c r="AR3191">
        <v>0</v>
      </c>
      <c r="AS3191">
        <v>0</v>
      </c>
      <c r="AT3191">
        <v>0</v>
      </c>
      <c r="AU3191">
        <v>0</v>
      </c>
      <c r="AV3191">
        <v>0</v>
      </c>
      <c r="AW3191">
        <v>0</v>
      </c>
      <c r="AX3191">
        <v>1</v>
      </c>
    </row>
    <row r="3192" spans="1:50" x14ac:dyDescent="0.25">
      <c r="A3192" s="36">
        <v>4901644</v>
      </c>
      <c r="B3192" s="36">
        <v>121166</v>
      </c>
      <c r="C3192" t="s">
        <v>64</v>
      </c>
      <c r="D3192">
        <v>5470</v>
      </c>
      <c r="E3192">
        <v>6587</v>
      </c>
      <c r="F3192" s="1">
        <v>41752</v>
      </c>
      <c r="G3192" s="1">
        <v>41754</v>
      </c>
      <c r="H3192">
        <v>4</v>
      </c>
      <c r="I3192">
        <v>2014</v>
      </c>
      <c r="J3192">
        <v>14.99</v>
      </c>
      <c r="K3192">
        <v>-80.09</v>
      </c>
      <c r="L3192" t="s">
        <v>573</v>
      </c>
      <c r="M3192" t="s">
        <v>573</v>
      </c>
      <c r="N3192" s="1">
        <v>41946</v>
      </c>
      <c r="O3192">
        <v>21.360499999999998</v>
      </c>
      <c r="P3192">
        <v>-86.456900000000005</v>
      </c>
      <c r="Q3192" t="s">
        <v>3</v>
      </c>
      <c r="R3192" t="s">
        <v>907</v>
      </c>
      <c r="S3192" t="s">
        <v>908</v>
      </c>
      <c r="T3192" t="s">
        <v>45</v>
      </c>
      <c r="U3192" t="s">
        <v>7</v>
      </c>
      <c r="V3192">
        <v>193.08799999999999</v>
      </c>
      <c r="W3192">
        <v>0.91</v>
      </c>
      <c r="X3192">
        <v>0</v>
      </c>
      <c r="Y3192">
        <v>37</v>
      </c>
      <c r="Z3192">
        <v>0</v>
      </c>
      <c r="AA3192">
        <v>0</v>
      </c>
      <c r="AB3192">
        <v>0</v>
      </c>
      <c r="AC3192">
        <v>96</v>
      </c>
      <c r="AD3192">
        <v>1000</v>
      </c>
      <c r="AE3192">
        <v>1500</v>
      </c>
      <c r="AF3192">
        <v>0</v>
      </c>
      <c r="AG3192">
        <v>0</v>
      </c>
      <c r="AH3192">
        <v>0</v>
      </c>
      <c r="AI3192">
        <v>0</v>
      </c>
      <c r="AJ3192">
        <v>0</v>
      </c>
      <c r="AK3192">
        <v>0</v>
      </c>
      <c r="AL3192">
        <v>0</v>
      </c>
      <c r="AM3192">
        <v>0</v>
      </c>
      <c r="AN3192">
        <v>0</v>
      </c>
      <c r="AO3192">
        <v>0</v>
      </c>
      <c r="AP3192">
        <v>0</v>
      </c>
      <c r="AQ3192">
        <v>0</v>
      </c>
      <c r="AR3192">
        <v>0</v>
      </c>
      <c r="AS3192">
        <v>0</v>
      </c>
      <c r="AT3192">
        <v>0</v>
      </c>
      <c r="AU3192">
        <v>0</v>
      </c>
      <c r="AV3192">
        <v>0</v>
      </c>
      <c r="AW3192">
        <v>0</v>
      </c>
      <c r="AX3192">
        <v>1</v>
      </c>
    </row>
    <row r="3193" spans="1:50" x14ac:dyDescent="0.25">
      <c r="A3193" s="36">
        <v>4901643</v>
      </c>
      <c r="B3193" s="36">
        <v>121165</v>
      </c>
      <c r="C3193" t="s">
        <v>64</v>
      </c>
      <c r="D3193">
        <v>5469</v>
      </c>
      <c r="E3193">
        <v>6586</v>
      </c>
      <c r="F3193" s="1">
        <v>41753</v>
      </c>
      <c r="G3193" s="1">
        <v>41754</v>
      </c>
      <c r="H3193">
        <v>4</v>
      </c>
      <c r="I3193">
        <v>2014</v>
      </c>
      <c r="J3193">
        <v>16.53</v>
      </c>
      <c r="K3193">
        <v>-77.22</v>
      </c>
      <c r="L3193" t="s">
        <v>573</v>
      </c>
      <c r="M3193" t="s">
        <v>573</v>
      </c>
      <c r="N3193" s="1">
        <v>41974</v>
      </c>
      <c r="O3193">
        <v>16.523099999999999</v>
      </c>
      <c r="P3193">
        <v>-80.805000000000007</v>
      </c>
      <c r="Q3193" t="s">
        <v>3</v>
      </c>
      <c r="R3193" t="s">
        <v>907</v>
      </c>
      <c r="S3193" t="s">
        <v>908</v>
      </c>
      <c r="T3193" t="s">
        <v>45</v>
      </c>
      <c r="U3193" t="s">
        <v>7</v>
      </c>
      <c r="V3193">
        <v>221.02979999999999</v>
      </c>
      <c r="W3193">
        <v>0.91</v>
      </c>
      <c r="X3193">
        <v>0</v>
      </c>
      <c r="Y3193">
        <v>51</v>
      </c>
      <c r="Z3193">
        <v>0</v>
      </c>
      <c r="AA3193">
        <v>0</v>
      </c>
      <c r="AB3193">
        <v>0</v>
      </c>
      <c r="AC3193">
        <v>96</v>
      </c>
      <c r="AD3193">
        <v>1000</v>
      </c>
      <c r="AE3193">
        <v>1500</v>
      </c>
      <c r="AF3193">
        <v>0</v>
      </c>
      <c r="AG3193">
        <v>0</v>
      </c>
      <c r="AH3193">
        <v>0</v>
      </c>
      <c r="AI3193">
        <v>0</v>
      </c>
      <c r="AJ3193">
        <v>0</v>
      </c>
      <c r="AK3193">
        <v>0</v>
      </c>
      <c r="AL3193">
        <v>0</v>
      </c>
      <c r="AM3193">
        <v>0</v>
      </c>
      <c r="AN3193">
        <v>0</v>
      </c>
      <c r="AO3193">
        <v>0</v>
      </c>
      <c r="AP3193">
        <v>0</v>
      </c>
      <c r="AQ3193">
        <v>0</v>
      </c>
      <c r="AR3193">
        <v>0</v>
      </c>
      <c r="AS3193">
        <v>0</v>
      </c>
      <c r="AT3193">
        <v>0</v>
      </c>
      <c r="AU3193">
        <v>0</v>
      </c>
      <c r="AV3193">
        <v>0</v>
      </c>
      <c r="AW3193">
        <v>0</v>
      </c>
      <c r="AX3193">
        <v>1</v>
      </c>
    </row>
    <row r="3194" spans="1:50" x14ac:dyDescent="0.25">
      <c r="A3194" s="36">
        <v>2902628</v>
      </c>
      <c r="B3194" s="36">
        <v>112870</v>
      </c>
      <c r="C3194" t="s">
        <v>64</v>
      </c>
      <c r="D3194" t="s">
        <v>573</v>
      </c>
      <c r="E3194">
        <v>6080</v>
      </c>
      <c r="F3194" s="1">
        <v>41140</v>
      </c>
      <c r="G3194" s="1">
        <v>41942</v>
      </c>
      <c r="H3194">
        <v>8</v>
      </c>
      <c r="I3194">
        <v>2012</v>
      </c>
      <c r="J3194">
        <v>-15.903</v>
      </c>
      <c r="K3194">
        <v>155.83699999999999</v>
      </c>
      <c r="L3194" t="s">
        <v>573</v>
      </c>
      <c r="M3194" t="s">
        <v>573</v>
      </c>
      <c r="N3194" s="1">
        <v>41971</v>
      </c>
      <c r="O3194">
        <v>-14.4285</v>
      </c>
      <c r="P3194">
        <v>147.3707</v>
      </c>
      <c r="Q3194" t="s">
        <v>3</v>
      </c>
      <c r="R3194" t="s">
        <v>721</v>
      </c>
      <c r="S3194" t="s">
        <v>722</v>
      </c>
      <c r="T3194" t="s">
        <v>134</v>
      </c>
      <c r="U3194" t="s">
        <v>89</v>
      </c>
      <c r="V3194">
        <v>831.64980000000003</v>
      </c>
      <c r="W3194">
        <v>0.85</v>
      </c>
      <c r="X3194">
        <v>0</v>
      </c>
      <c r="Y3194">
        <v>83</v>
      </c>
      <c r="Z3194">
        <v>0</v>
      </c>
      <c r="AA3194">
        <v>0</v>
      </c>
      <c r="AB3194">
        <v>0</v>
      </c>
      <c r="AC3194">
        <v>0</v>
      </c>
      <c r="AD3194">
        <v>0</v>
      </c>
      <c r="AE3194">
        <v>0</v>
      </c>
      <c r="AF3194">
        <v>0</v>
      </c>
      <c r="AG3194">
        <v>0</v>
      </c>
      <c r="AH3194">
        <v>0</v>
      </c>
      <c r="AI3194">
        <v>0</v>
      </c>
      <c r="AJ3194">
        <v>0</v>
      </c>
      <c r="AK3194">
        <v>0</v>
      </c>
      <c r="AL3194">
        <v>0</v>
      </c>
      <c r="AM3194">
        <v>0</v>
      </c>
      <c r="AN3194">
        <v>0</v>
      </c>
      <c r="AO3194">
        <v>0</v>
      </c>
      <c r="AP3194">
        <v>0</v>
      </c>
      <c r="AQ3194">
        <v>0</v>
      </c>
      <c r="AR3194">
        <v>0</v>
      </c>
      <c r="AS3194">
        <v>0</v>
      </c>
      <c r="AT3194">
        <v>0</v>
      </c>
      <c r="AU3194">
        <v>0</v>
      </c>
      <c r="AV3194">
        <v>0</v>
      </c>
      <c r="AW3194">
        <v>0</v>
      </c>
      <c r="AX3194">
        <v>1</v>
      </c>
    </row>
    <row r="3195" spans="1:50" x14ac:dyDescent="0.25">
      <c r="A3195" s="36">
        <v>2902616</v>
      </c>
      <c r="B3195" s="36">
        <v>135066</v>
      </c>
      <c r="C3195" t="s">
        <v>64</v>
      </c>
      <c r="D3195" t="s">
        <v>573</v>
      </c>
      <c r="E3195" t="s">
        <v>1854</v>
      </c>
      <c r="F3195" s="1">
        <v>41787</v>
      </c>
      <c r="G3195" s="1">
        <v>41942</v>
      </c>
      <c r="H3195">
        <v>5</v>
      </c>
      <c r="I3195">
        <v>2014</v>
      </c>
      <c r="J3195">
        <v>11.645</v>
      </c>
      <c r="K3195">
        <v>95.992999999999995</v>
      </c>
      <c r="L3195" t="s">
        <v>573</v>
      </c>
      <c r="M3195" t="s">
        <v>573</v>
      </c>
      <c r="N3195" s="1">
        <v>41970</v>
      </c>
      <c r="O3195">
        <v>12.9575</v>
      </c>
      <c r="P3195">
        <v>95.656899999999993</v>
      </c>
      <c r="Q3195" t="s">
        <v>31</v>
      </c>
      <c r="R3195" t="s">
        <v>721</v>
      </c>
      <c r="S3195" t="s">
        <v>722</v>
      </c>
      <c r="T3195" t="s">
        <v>134</v>
      </c>
      <c r="U3195" t="s">
        <v>89</v>
      </c>
      <c r="V3195">
        <v>183.27170000000001</v>
      </c>
      <c r="W3195">
        <v>0.91</v>
      </c>
      <c r="X3195">
        <v>0</v>
      </c>
      <c r="Y3195">
        <v>19</v>
      </c>
      <c r="Z3195">
        <v>0</v>
      </c>
      <c r="AA3195">
        <v>0</v>
      </c>
      <c r="AB3195">
        <v>0</v>
      </c>
      <c r="AC3195">
        <v>0</v>
      </c>
      <c r="AD3195">
        <v>0</v>
      </c>
      <c r="AE3195">
        <v>0</v>
      </c>
      <c r="AF3195">
        <v>0</v>
      </c>
      <c r="AG3195">
        <v>0</v>
      </c>
      <c r="AH3195">
        <v>0</v>
      </c>
      <c r="AI3195">
        <v>0</v>
      </c>
      <c r="AJ3195">
        <v>0</v>
      </c>
      <c r="AK3195">
        <v>0</v>
      </c>
      <c r="AL3195">
        <v>0</v>
      </c>
      <c r="AM3195">
        <v>0</v>
      </c>
      <c r="AN3195">
        <v>0</v>
      </c>
      <c r="AO3195">
        <v>0</v>
      </c>
      <c r="AP3195">
        <v>0</v>
      </c>
      <c r="AQ3195">
        <v>0</v>
      </c>
      <c r="AR3195">
        <v>0</v>
      </c>
      <c r="AS3195">
        <v>0</v>
      </c>
      <c r="AT3195">
        <v>0</v>
      </c>
      <c r="AU3195">
        <v>0</v>
      </c>
      <c r="AV3195">
        <v>0</v>
      </c>
      <c r="AW3195">
        <v>0</v>
      </c>
      <c r="AX3195">
        <v>1</v>
      </c>
    </row>
    <row r="3196" spans="1:50" x14ac:dyDescent="0.25">
      <c r="A3196" s="36">
        <v>2902615</v>
      </c>
      <c r="B3196" s="36">
        <v>135063</v>
      </c>
      <c r="C3196" t="s">
        <v>64</v>
      </c>
      <c r="D3196" t="s">
        <v>573</v>
      </c>
      <c r="E3196" t="s">
        <v>1854</v>
      </c>
      <c r="F3196" s="1">
        <v>41674</v>
      </c>
      <c r="G3196" s="1">
        <v>41942</v>
      </c>
      <c r="H3196">
        <v>2</v>
      </c>
      <c r="I3196">
        <v>2014</v>
      </c>
      <c r="J3196">
        <v>13.930999999999999</v>
      </c>
      <c r="K3196">
        <v>128.44999999999999</v>
      </c>
      <c r="L3196" t="s">
        <v>573</v>
      </c>
      <c r="M3196" t="s">
        <v>573</v>
      </c>
      <c r="N3196" s="1">
        <v>41968</v>
      </c>
      <c r="O3196">
        <v>14.093299999999999</v>
      </c>
      <c r="P3196">
        <v>127.2641</v>
      </c>
      <c r="Q3196" t="s">
        <v>31</v>
      </c>
      <c r="R3196" t="s">
        <v>721</v>
      </c>
      <c r="S3196" t="s">
        <v>722</v>
      </c>
      <c r="T3196" t="s">
        <v>134</v>
      </c>
      <c r="U3196" t="s">
        <v>89</v>
      </c>
      <c r="V3196">
        <v>294.29050000000001</v>
      </c>
      <c r="W3196">
        <v>0.91</v>
      </c>
      <c r="X3196">
        <v>1</v>
      </c>
      <c r="Y3196">
        <v>30</v>
      </c>
      <c r="Z3196">
        <v>0</v>
      </c>
      <c r="AA3196">
        <v>0</v>
      </c>
      <c r="AB3196">
        <v>0</v>
      </c>
      <c r="AC3196">
        <v>0</v>
      </c>
      <c r="AD3196">
        <v>0</v>
      </c>
      <c r="AE3196">
        <v>0</v>
      </c>
      <c r="AF3196">
        <v>0</v>
      </c>
      <c r="AG3196">
        <v>0</v>
      </c>
      <c r="AH3196">
        <v>0</v>
      </c>
      <c r="AI3196">
        <v>0</v>
      </c>
      <c r="AJ3196">
        <v>0</v>
      </c>
      <c r="AK3196">
        <v>0</v>
      </c>
      <c r="AL3196">
        <v>0</v>
      </c>
      <c r="AM3196">
        <v>0</v>
      </c>
      <c r="AN3196">
        <v>0</v>
      </c>
      <c r="AO3196">
        <v>0</v>
      </c>
      <c r="AP3196">
        <v>0</v>
      </c>
      <c r="AQ3196">
        <v>0</v>
      </c>
      <c r="AR3196">
        <v>0</v>
      </c>
      <c r="AS3196">
        <v>0</v>
      </c>
      <c r="AT3196">
        <v>0</v>
      </c>
      <c r="AU3196">
        <v>0</v>
      </c>
      <c r="AV3196">
        <v>0</v>
      </c>
      <c r="AW3196">
        <v>0</v>
      </c>
      <c r="AX3196">
        <v>1</v>
      </c>
    </row>
    <row r="3197" spans="1:50" x14ac:dyDescent="0.25">
      <c r="A3197" s="36">
        <v>2902612</v>
      </c>
      <c r="B3197" s="36">
        <v>135057</v>
      </c>
      <c r="C3197" t="s">
        <v>64</v>
      </c>
      <c r="D3197" t="s">
        <v>573</v>
      </c>
      <c r="E3197" t="s">
        <v>1854</v>
      </c>
      <c r="F3197" s="1">
        <v>41861</v>
      </c>
      <c r="G3197" s="1">
        <v>41940</v>
      </c>
      <c r="H3197">
        <v>8</v>
      </c>
      <c r="I3197">
        <v>2014</v>
      </c>
      <c r="J3197">
        <v>5.8369999999999997</v>
      </c>
      <c r="K3197">
        <v>88.49</v>
      </c>
      <c r="L3197" t="s">
        <v>573</v>
      </c>
      <c r="M3197" t="s">
        <v>573</v>
      </c>
      <c r="N3197" s="1">
        <v>41974</v>
      </c>
      <c r="O3197">
        <v>6.6749999999999998</v>
      </c>
      <c r="P3197">
        <v>89.741900000000001</v>
      </c>
      <c r="Q3197" t="s">
        <v>31</v>
      </c>
      <c r="R3197" t="s">
        <v>721</v>
      </c>
      <c r="S3197" t="s">
        <v>722</v>
      </c>
      <c r="T3197" t="s">
        <v>134</v>
      </c>
      <c r="U3197" t="s">
        <v>89</v>
      </c>
      <c r="V3197">
        <v>113.22499999999999</v>
      </c>
      <c r="W3197">
        <v>0.91</v>
      </c>
      <c r="X3197">
        <v>0</v>
      </c>
      <c r="Y3197">
        <v>12</v>
      </c>
      <c r="Z3197">
        <v>0</v>
      </c>
      <c r="AA3197">
        <v>0</v>
      </c>
      <c r="AB3197">
        <v>0</v>
      </c>
      <c r="AC3197">
        <v>0</v>
      </c>
      <c r="AD3197">
        <v>0</v>
      </c>
      <c r="AE3197">
        <v>0</v>
      </c>
      <c r="AF3197">
        <v>0</v>
      </c>
      <c r="AG3197">
        <v>0</v>
      </c>
      <c r="AH3197">
        <v>0</v>
      </c>
      <c r="AI3197">
        <v>0</v>
      </c>
      <c r="AJ3197">
        <v>0</v>
      </c>
      <c r="AK3197">
        <v>0</v>
      </c>
      <c r="AL3197">
        <v>0</v>
      </c>
      <c r="AM3197">
        <v>0</v>
      </c>
      <c r="AN3197">
        <v>0</v>
      </c>
      <c r="AO3197">
        <v>0</v>
      </c>
      <c r="AP3197">
        <v>0</v>
      </c>
      <c r="AQ3197">
        <v>0</v>
      </c>
      <c r="AR3197">
        <v>0</v>
      </c>
      <c r="AS3197">
        <v>0</v>
      </c>
      <c r="AT3197">
        <v>0</v>
      </c>
      <c r="AU3197">
        <v>0</v>
      </c>
      <c r="AV3197">
        <v>0</v>
      </c>
      <c r="AW3197">
        <v>0</v>
      </c>
      <c r="AX3197">
        <v>1</v>
      </c>
    </row>
    <row r="3198" spans="1:50" x14ac:dyDescent="0.25">
      <c r="A3198" s="36">
        <v>2902611</v>
      </c>
      <c r="B3198" s="36">
        <v>135056</v>
      </c>
      <c r="C3198" t="s">
        <v>64</v>
      </c>
      <c r="D3198" t="s">
        <v>573</v>
      </c>
      <c r="E3198" t="s">
        <v>1854</v>
      </c>
      <c r="F3198" s="1">
        <v>41673</v>
      </c>
      <c r="G3198" s="1">
        <v>41942</v>
      </c>
      <c r="H3198">
        <v>2</v>
      </c>
      <c r="I3198">
        <v>2014</v>
      </c>
      <c r="J3198">
        <v>5.6230000000000002</v>
      </c>
      <c r="K3198">
        <v>127.042</v>
      </c>
      <c r="L3198" t="s">
        <v>573</v>
      </c>
      <c r="M3198" t="s">
        <v>573</v>
      </c>
      <c r="N3198" s="1">
        <v>41976</v>
      </c>
      <c r="O3198">
        <v>4.4928999999999997</v>
      </c>
      <c r="P3198">
        <v>148.2071</v>
      </c>
      <c r="Q3198" t="s">
        <v>31</v>
      </c>
      <c r="R3198" t="s">
        <v>721</v>
      </c>
      <c r="S3198" t="s">
        <v>722</v>
      </c>
      <c r="T3198" t="s">
        <v>134</v>
      </c>
      <c r="U3198" t="s">
        <v>89</v>
      </c>
      <c r="V3198">
        <v>303.22890000000001</v>
      </c>
      <c r="W3198">
        <v>0.91</v>
      </c>
      <c r="X3198">
        <v>0</v>
      </c>
      <c r="Y3198">
        <v>29</v>
      </c>
      <c r="Z3198">
        <v>0</v>
      </c>
      <c r="AA3198">
        <v>0</v>
      </c>
      <c r="AB3198">
        <v>0</v>
      </c>
      <c r="AC3198">
        <v>0</v>
      </c>
      <c r="AD3198">
        <v>0</v>
      </c>
      <c r="AE3198">
        <v>0</v>
      </c>
      <c r="AF3198">
        <v>0</v>
      </c>
      <c r="AG3198">
        <v>0</v>
      </c>
      <c r="AH3198">
        <v>0</v>
      </c>
      <c r="AI3198">
        <v>0</v>
      </c>
      <c r="AJ3198">
        <v>0</v>
      </c>
      <c r="AK3198">
        <v>0</v>
      </c>
      <c r="AL3198">
        <v>0</v>
      </c>
      <c r="AM3198">
        <v>0</v>
      </c>
      <c r="AN3198">
        <v>0</v>
      </c>
      <c r="AO3198">
        <v>0</v>
      </c>
      <c r="AP3198">
        <v>0</v>
      </c>
      <c r="AQ3198">
        <v>0</v>
      </c>
      <c r="AR3198">
        <v>0</v>
      </c>
      <c r="AS3198">
        <v>0</v>
      </c>
      <c r="AT3198">
        <v>0</v>
      </c>
      <c r="AU3198">
        <v>0</v>
      </c>
      <c r="AV3198">
        <v>0</v>
      </c>
      <c r="AW3198">
        <v>0</v>
      </c>
      <c r="AX3198">
        <v>1</v>
      </c>
    </row>
    <row r="3199" spans="1:50" x14ac:dyDescent="0.25">
      <c r="A3199" s="36">
        <v>2902608</v>
      </c>
      <c r="B3199" s="36">
        <v>135053</v>
      </c>
      <c r="C3199" t="s">
        <v>64</v>
      </c>
      <c r="D3199" t="s">
        <v>573</v>
      </c>
      <c r="E3199" t="s">
        <v>1854</v>
      </c>
      <c r="F3199" s="1">
        <v>41669</v>
      </c>
      <c r="G3199" s="1">
        <v>41942</v>
      </c>
      <c r="H3199">
        <v>1</v>
      </c>
      <c r="I3199">
        <v>2014</v>
      </c>
      <c r="J3199">
        <v>-8.7240000000000002</v>
      </c>
      <c r="K3199">
        <v>108.854</v>
      </c>
      <c r="L3199" t="s">
        <v>573</v>
      </c>
      <c r="M3199" t="s">
        <v>573</v>
      </c>
      <c r="N3199" s="1">
        <v>41972</v>
      </c>
      <c r="O3199">
        <v>-6.4353999999999996</v>
      </c>
      <c r="P3199">
        <v>103.7346</v>
      </c>
      <c r="Q3199" t="s">
        <v>31</v>
      </c>
      <c r="R3199" t="s">
        <v>721</v>
      </c>
      <c r="S3199" t="s">
        <v>722</v>
      </c>
      <c r="T3199" t="s">
        <v>134</v>
      </c>
      <c r="U3199" t="s">
        <v>89</v>
      </c>
      <c r="V3199">
        <v>303.24759999999998</v>
      </c>
      <c r="W3199">
        <v>0.91</v>
      </c>
      <c r="X3199">
        <v>0</v>
      </c>
      <c r="Y3199">
        <v>28</v>
      </c>
      <c r="Z3199">
        <v>0</v>
      </c>
      <c r="AA3199">
        <v>0</v>
      </c>
      <c r="AB3199">
        <v>0</v>
      </c>
      <c r="AC3199">
        <v>0</v>
      </c>
      <c r="AD3199">
        <v>0</v>
      </c>
      <c r="AE3199">
        <v>0</v>
      </c>
      <c r="AF3199">
        <v>0</v>
      </c>
      <c r="AG3199">
        <v>0</v>
      </c>
      <c r="AH3199">
        <v>0</v>
      </c>
      <c r="AI3199">
        <v>0</v>
      </c>
      <c r="AJ3199">
        <v>0</v>
      </c>
      <c r="AK3199">
        <v>0</v>
      </c>
      <c r="AL3199">
        <v>0</v>
      </c>
      <c r="AM3199">
        <v>0</v>
      </c>
      <c r="AN3199">
        <v>0</v>
      </c>
      <c r="AO3199">
        <v>0</v>
      </c>
      <c r="AP3199">
        <v>0</v>
      </c>
      <c r="AQ3199">
        <v>0</v>
      </c>
      <c r="AR3199">
        <v>0</v>
      </c>
      <c r="AS3199">
        <v>0</v>
      </c>
      <c r="AT3199">
        <v>0</v>
      </c>
      <c r="AU3199">
        <v>0</v>
      </c>
      <c r="AV3199">
        <v>0</v>
      </c>
      <c r="AW3199">
        <v>0</v>
      </c>
      <c r="AX3199">
        <v>1</v>
      </c>
    </row>
    <row r="3200" spans="1:50" x14ac:dyDescent="0.25">
      <c r="A3200" s="36">
        <v>2902607</v>
      </c>
      <c r="B3200" s="36">
        <v>135052</v>
      </c>
      <c r="C3200" t="s">
        <v>64</v>
      </c>
      <c r="D3200" t="s">
        <v>573</v>
      </c>
      <c r="E3200" t="s">
        <v>1854</v>
      </c>
      <c r="F3200" s="1">
        <v>41811</v>
      </c>
      <c r="G3200" s="1">
        <v>41942</v>
      </c>
      <c r="H3200">
        <v>6</v>
      </c>
      <c r="I3200">
        <v>2014</v>
      </c>
      <c r="J3200">
        <v>13.304</v>
      </c>
      <c r="K3200">
        <v>141.36699999999999</v>
      </c>
      <c r="L3200" t="s">
        <v>573</v>
      </c>
      <c r="M3200" t="s">
        <v>573</v>
      </c>
      <c r="N3200" s="1">
        <v>41974</v>
      </c>
      <c r="O3200">
        <v>13.9206</v>
      </c>
      <c r="P3200">
        <v>141.1448</v>
      </c>
      <c r="Q3200" t="s">
        <v>31</v>
      </c>
      <c r="R3200" t="s">
        <v>721</v>
      </c>
      <c r="S3200" t="s">
        <v>722</v>
      </c>
      <c r="T3200" t="s">
        <v>134</v>
      </c>
      <c r="U3200" t="s">
        <v>89</v>
      </c>
      <c r="V3200">
        <v>163.01169999999999</v>
      </c>
      <c r="W3200">
        <v>0.91</v>
      </c>
      <c r="X3200">
        <v>0</v>
      </c>
      <c r="Y3200">
        <v>0</v>
      </c>
      <c r="Z3200">
        <v>0</v>
      </c>
      <c r="AA3200">
        <v>0</v>
      </c>
      <c r="AB3200">
        <v>0</v>
      </c>
      <c r="AC3200">
        <v>0</v>
      </c>
      <c r="AD3200">
        <v>0</v>
      </c>
      <c r="AE3200">
        <v>0</v>
      </c>
      <c r="AF3200">
        <v>0</v>
      </c>
      <c r="AG3200">
        <v>0</v>
      </c>
      <c r="AH3200">
        <v>0</v>
      </c>
      <c r="AI3200">
        <v>0</v>
      </c>
      <c r="AJ3200">
        <v>0</v>
      </c>
      <c r="AK3200">
        <v>0</v>
      </c>
      <c r="AL3200">
        <v>0</v>
      </c>
      <c r="AM3200">
        <v>0</v>
      </c>
      <c r="AN3200">
        <v>0</v>
      </c>
      <c r="AO3200">
        <v>0</v>
      </c>
      <c r="AP3200">
        <v>0</v>
      </c>
      <c r="AQ3200">
        <v>0</v>
      </c>
      <c r="AR3200">
        <v>0</v>
      </c>
      <c r="AS3200">
        <v>0</v>
      </c>
      <c r="AT3200">
        <v>0</v>
      </c>
      <c r="AU3200">
        <v>0</v>
      </c>
      <c r="AV3200">
        <v>0</v>
      </c>
      <c r="AW3200">
        <v>0</v>
      </c>
      <c r="AX3200">
        <v>1</v>
      </c>
    </row>
    <row r="3201" spans="1:50" x14ac:dyDescent="0.25">
      <c r="A3201" s="36">
        <v>2902605</v>
      </c>
      <c r="B3201" s="36">
        <v>135050</v>
      </c>
      <c r="C3201" t="s">
        <v>64</v>
      </c>
      <c r="D3201" t="s">
        <v>573</v>
      </c>
      <c r="E3201" t="s">
        <v>1854</v>
      </c>
      <c r="F3201" s="1">
        <v>41773</v>
      </c>
      <c r="G3201" s="1">
        <v>41942</v>
      </c>
      <c r="H3201">
        <v>5</v>
      </c>
      <c r="I3201">
        <v>2014</v>
      </c>
      <c r="J3201">
        <v>10.632</v>
      </c>
      <c r="K3201">
        <v>90.417000000000002</v>
      </c>
      <c r="L3201" t="s">
        <v>573</v>
      </c>
      <c r="M3201" t="s">
        <v>573</v>
      </c>
      <c r="N3201" s="1">
        <v>41976</v>
      </c>
      <c r="O3201">
        <v>11.6126</v>
      </c>
      <c r="P3201">
        <v>91.316900000000004</v>
      </c>
      <c r="Q3201" t="s">
        <v>31</v>
      </c>
      <c r="R3201" t="s">
        <v>721</v>
      </c>
      <c r="S3201" t="s">
        <v>722</v>
      </c>
      <c r="T3201" t="s">
        <v>134</v>
      </c>
      <c r="U3201" t="s">
        <v>89</v>
      </c>
      <c r="V3201">
        <v>203.19290000000001</v>
      </c>
      <c r="W3201">
        <v>0.91</v>
      </c>
      <c r="X3201">
        <v>1</v>
      </c>
      <c r="Y3201">
        <v>0</v>
      </c>
      <c r="Z3201">
        <v>0</v>
      </c>
      <c r="AA3201">
        <v>0</v>
      </c>
      <c r="AB3201">
        <v>0</v>
      </c>
      <c r="AC3201">
        <v>0</v>
      </c>
      <c r="AD3201">
        <v>0</v>
      </c>
      <c r="AE3201">
        <v>0</v>
      </c>
      <c r="AF3201">
        <v>0</v>
      </c>
      <c r="AG3201">
        <v>0</v>
      </c>
      <c r="AH3201">
        <v>0</v>
      </c>
      <c r="AI3201">
        <v>0</v>
      </c>
      <c r="AJ3201">
        <v>0</v>
      </c>
      <c r="AK3201">
        <v>0</v>
      </c>
      <c r="AL3201">
        <v>0</v>
      </c>
      <c r="AM3201">
        <v>0</v>
      </c>
      <c r="AN3201">
        <v>0</v>
      </c>
      <c r="AO3201">
        <v>0</v>
      </c>
      <c r="AP3201">
        <v>0</v>
      </c>
      <c r="AQ3201">
        <v>0</v>
      </c>
      <c r="AR3201">
        <v>0</v>
      </c>
      <c r="AS3201">
        <v>0</v>
      </c>
      <c r="AT3201">
        <v>0</v>
      </c>
      <c r="AU3201">
        <v>0</v>
      </c>
      <c r="AV3201">
        <v>0</v>
      </c>
      <c r="AW3201">
        <v>0</v>
      </c>
      <c r="AX3201">
        <v>1</v>
      </c>
    </row>
    <row r="3202" spans="1:50" x14ac:dyDescent="0.25">
      <c r="A3202" s="36">
        <v>2902604</v>
      </c>
      <c r="B3202" s="36">
        <v>135049</v>
      </c>
      <c r="C3202" t="s">
        <v>64</v>
      </c>
      <c r="D3202" t="s">
        <v>573</v>
      </c>
      <c r="E3202" t="s">
        <v>1854</v>
      </c>
      <c r="F3202" s="1">
        <v>41817</v>
      </c>
      <c r="G3202" s="1">
        <v>41940</v>
      </c>
      <c r="H3202">
        <v>6</v>
      </c>
      <c r="I3202">
        <v>2014</v>
      </c>
      <c r="J3202">
        <v>17.978999999999999</v>
      </c>
      <c r="K3202">
        <v>174.93799999999999</v>
      </c>
      <c r="L3202" t="s">
        <v>573</v>
      </c>
      <c r="M3202" t="s">
        <v>573</v>
      </c>
      <c r="N3202" s="1">
        <v>41971</v>
      </c>
      <c r="O3202">
        <v>19.4116</v>
      </c>
      <c r="P3202">
        <v>171.2022</v>
      </c>
      <c r="Q3202" t="s">
        <v>31</v>
      </c>
      <c r="R3202" t="s">
        <v>721</v>
      </c>
      <c r="S3202" t="s">
        <v>722</v>
      </c>
      <c r="T3202" t="s">
        <v>134</v>
      </c>
      <c r="U3202" t="s">
        <v>89</v>
      </c>
      <c r="V3202">
        <v>154.2063</v>
      </c>
      <c r="W3202">
        <v>0.91</v>
      </c>
      <c r="X3202">
        <v>1</v>
      </c>
      <c r="Y3202">
        <v>15</v>
      </c>
      <c r="Z3202">
        <v>0</v>
      </c>
      <c r="AA3202">
        <v>0</v>
      </c>
      <c r="AB3202">
        <v>0</v>
      </c>
      <c r="AC3202">
        <v>0</v>
      </c>
      <c r="AD3202">
        <v>0</v>
      </c>
      <c r="AE3202">
        <v>0</v>
      </c>
      <c r="AF3202">
        <v>0</v>
      </c>
      <c r="AG3202">
        <v>0</v>
      </c>
      <c r="AH3202">
        <v>0</v>
      </c>
      <c r="AI3202">
        <v>0</v>
      </c>
      <c r="AJ3202">
        <v>0</v>
      </c>
      <c r="AK3202">
        <v>0</v>
      </c>
      <c r="AL3202">
        <v>0</v>
      </c>
      <c r="AM3202">
        <v>0</v>
      </c>
      <c r="AN3202">
        <v>0</v>
      </c>
      <c r="AO3202">
        <v>0</v>
      </c>
      <c r="AP3202">
        <v>0</v>
      </c>
      <c r="AQ3202">
        <v>0</v>
      </c>
      <c r="AR3202">
        <v>0</v>
      </c>
      <c r="AS3202">
        <v>0</v>
      </c>
      <c r="AT3202">
        <v>0</v>
      </c>
      <c r="AU3202">
        <v>0</v>
      </c>
      <c r="AV3202">
        <v>0</v>
      </c>
      <c r="AW3202">
        <v>0</v>
      </c>
      <c r="AX3202">
        <v>1</v>
      </c>
    </row>
    <row r="3203" spans="1:50" x14ac:dyDescent="0.25">
      <c r="A3203" s="36">
        <v>2902599</v>
      </c>
      <c r="B3203" s="36">
        <v>135044</v>
      </c>
      <c r="C3203" t="s">
        <v>64</v>
      </c>
      <c r="D3203" t="s">
        <v>573</v>
      </c>
      <c r="E3203" t="s">
        <v>1854</v>
      </c>
      <c r="F3203" s="1">
        <v>41774</v>
      </c>
      <c r="G3203" s="1">
        <v>41940</v>
      </c>
      <c r="H3203">
        <v>5</v>
      </c>
      <c r="I3203">
        <v>2014</v>
      </c>
      <c r="J3203">
        <v>14.62</v>
      </c>
      <c r="K3203">
        <v>86.472999999999999</v>
      </c>
      <c r="L3203" t="s">
        <v>573</v>
      </c>
      <c r="M3203" t="s">
        <v>573</v>
      </c>
      <c r="N3203" s="1">
        <v>41967</v>
      </c>
      <c r="O3203">
        <v>14.6563</v>
      </c>
      <c r="P3203">
        <v>85.942899999999995</v>
      </c>
      <c r="Q3203" t="s">
        <v>31</v>
      </c>
      <c r="R3203" t="s">
        <v>721</v>
      </c>
      <c r="S3203" t="s">
        <v>722</v>
      </c>
      <c r="T3203" t="s">
        <v>134</v>
      </c>
      <c r="U3203" t="s">
        <v>89</v>
      </c>
      <c r="V3203">
        <v>193.29570000000001</v>
      </c>
      <c r="W3203">
        <v>0.91</v>
      </c>
      <c r="X3203">
        <v>1</v>
      </c>
      <c r="Y3203">
        <v>18</v>
      </c>
      <c r="Z3203">
        <v>0</v>
      </c>
      <c r="AA3203">
        <v>0</v>
      </c>
      <c r="AB3203">
        <v>0</v>
      </c>
      <c r="AC3203">
        <v>0</v>
      </c>
      <c r="AD3203">
        <v>0</v>
      </c>
      <c r="AE3203">
        <v>0</v>
      </c>
      <c r="AF3203">
        <v>0</v>
      </c>
      <c r="AG3203">
        <v>0</v>
      </c>
      <c r="AH3203">
        <v>0</v>
      </c>
      <c r="AI3203">
        <v>0</v>
      </c>
      <c r="AJ3203">
        <v>0</v>
      </c>
      <c r="AK3203">
        <v>0</v>
      </c>
      <c r="AL3203">
        <v>0</v>
      </c>
      <c r="AM3203">
        <v>0</v>
      </c>
      <c r="AN3203">
        <v>0</v>
      </c>
      <c r="AO3203">
        <v>0</v>
      </c>
      <c r="AP3203">
        <v>0</v>
      </c>
      <c r="AQ3203">
        <v>0</v>
      </c>
      <c r="AR3203">
        <v>0</v>
      </c>
      <c r="AS3203">
        <v>0</v>
      </c>
      <c r="AT3203">
        <v>0</v>
      </c>
      <c r="AU3203">
        <v>0</v>
      </c>
      <c r="AV3203">
        <v>0</v>
      </c>
      <c r="AW3203">
        <v>0</v>
      </c>
      <c r="AX3203">
        <v>1</v>
      </c>
    </row>
    <row r="3204" spans="1:50" x14ac:dyDescent="0.25">
      <c r="A3204" s="36">
        <v>2902597</v>
      </c>
      <c r="B3204" s="36">
        <v>135042</v>
      </c>
      <c r="C3204" t="s">
        <v>64</v>
      </c>
      <c r="D3204" t="s">
        <v>573</v>
      </c>
      <c r="E3204" t="s">
        <v>1854</v>
      </c>
      <c r="F3204" s="1">
        <v>41860</v>
      </c>
      <c r="G3204" s="1">
        <v>41942</v>
      </c>
      <c r="H3204">
        <v>8</v>
      </c>
      <c r="I3204">
        <v>2014</v>
      </c>
      <c r="J3204">
        <v>6.0149999999999997</v>
      </c>
      <c r="K3204">
        <v>92.385000000000005</v>
      </c>
      <c r="L3204" t="s">
        <v>573</v>
      </c>
      <c r="M3204" t="s">
        <v>573</v>
      </c>
      <c r="N3204" s="1">
        <v>41973</v>
      </c>
      <c r="O3204">
        <v>4.1994999999999996</v>
      </c>
      <c r="P3204">
        <v>91.783000000000001</v>
      </c>
      <c r="Q3204" t="s">
        <v>31</v>
      </c>
      <c r="R3204" t="s">
        <v>721</v>
      </c>
      <c r="S3204" t="s">
        <v>722</v>
      </c>
      <c r="T3204" t="s">
        <v>134</v>
      </c>
      <c r="U3204" t="s">
        <v>89</v>
      </c>
      <c r="V3204">
        <v>113.20180000000001</v>
      </c>
      <c r="W3204">
        <v>0.91</v>
      </c>
      <c r="X3204">
        <v>0</v>
      </c>
      <c r="Y3204">
        <v>0</v>
      </c>
      <c r="Z3204">
        <v>0</v>
      </c>
      <c r="AA3204">
        <v>0</v>
      </c>
      <c r="AB3204">
        <v>0</v>
      </c>
      <c r="AC3204">
        <v>0</v>
      </c>
      <c r="AD3204">
        <v>0</v>
      </c>
      <c r="AE3204">
        <v>0</v>
      </c>
      <c r="AF3204">
        <v>0</v>
      </c>
      <c r="AG3204">
        <v>0</v>
      </c>
      <c r="AH3204">
        <v>0</v>
      </c>
      <c r="AI3204">
        <v>0</v>
      </c>
      <c r="AJ3204">
        <v>0</v>
      </c>
      <c r="AK3204">
        <v>0</v>
      </c>
      <c r="AL3204">
        <v>0</v>
      </c>
      <c r="AM3204">
        <v>0</v>
      </c>
      <c r="AN3204">
        <v>0</v>
      </c>
      <c r="AO3204">
        <v>0</v>
      </c>
      <c r="AP3204">
        <v>0</v>
      </c>
      <c r="AQ3204">
        <v>0</v>
      </c>
      <c r="AR3204">
        <v>0</v>
      </c>
      <c r="AS3204">
        <v>0</v>
      </c>
      <c r="AT3204">
        <v>0</v>
      </c>
      <c r="AU3204">
        <v>0</v>
      </c>
      <c r="AV3204">
        <v>0</v>
      </c>
      <c r="AW3204">
        <v>0</v>
      </c>
      <c r="AX3204">
        <v>1</v>
      </c>
    </row>
    <row r="3205" spans="1:50" x14ac:dyDescent="0.25">
      <c r="A3205" s="36">
        <v>2902596</v>
      </c>
      <c r="B3205" s="36">
        <v>135037</v>
      </c>
      <c r="C3205" t="s">
        <v>64</v>
      </c>
      <c r="D3205" t="s">
        <v>573</v>
      </c>
      <c r="E3205" t="s">
        <v>1854</v>
      </c>
      <c r="F3205" s="1">
        <v>41780</v>
      </c>
      <c r="G3205" s="1">
        <v>41942</v>
      </c>
      <c r="H3205">
        <v>5</v>
      </c>
      <c r="I3205">
        <v>2014</v>
      </c>
      <c r="J3205">
        <v>15.407</v>
      </c>
      <c r="K3205">
        <v>90.51</v>
      </c>
      <c r="L3205" t="s">
        <v>573</v>
      </c>
      <c r="M3205" t="s">
        <v>573</v>
      </c>
      <c r="N3205" s="1">
        <v>41973</v>
      </c>
      <c r="O3205">
        <v>14.8362</v>
      </c>
      <c r="P3205">
        <v>89.582899999999995</v>
      </c>
      <c r="Q3205" t="s">
        <v>31</v>
      </c>
      <c r="R3205" t="s">
        <v>721</v>
      </c>
      <c r="S3205" t="s">
        <v>722</v>
      </c>
      <c r="T3205" t="s">
        <v>134</v>
      </c>
      <c r="U3205" t="s">
        <v>89</v>
      </c>
      <c r="V3205">
        <v>193.1995</v>
      </c>
      <c r="W3205">
        <v>0.91</v>
      </c>
      <c r="X3205">
        <v>0</v>
      </c>
      <c r="Y3205">
        <v>0</v>
      </c>
      <c r="Z3205">
        <v>0</v>
      </c>
      <c r="AA3205">
        <v>0</v>
      </c>
      <c r="AB3205">
        <v>0</v>
      </c>
      <c r="AC3205">
        <v>0</v>
      </c>
      <c r="AD3205">
        <v>0</v>
      </c>
      <c r="AE3205">
        <v>0</v>
      </c>
      <c r="AF3205">
        <v>0</v>
      </c>
      <c r="AG3205">
        <v>0</v>
      </c>
      <c r="AH3205">
        <v>0</v>
      </c>
      <c r="AI3205">
        <v>0</v>
      </c>
      <c r="AJ3205">
        <v>0</v>
      </c>
      <c r="AK3205">
        <v>0</v>
      </c>
      <c r="AL3205">
        <v>0</v>
      </c>
      <c r="AM3205">
        <v>0</v>
      </c>
      <c r="AN3205">
        <v>0</v>
      </c>
      <c r="AO3205">
        <v>0</v>
      </c>
      <c r="AP3205">
        <v>0</v>
      </c>
      <c r="AQ3205">
        <v>0</v>
      </c>
      <c r="AR3205">
        <v>0</v>
      </c>
      <c r="AS3205">
        <v>0</v>
      </c>
      <c r="AT3205">
        <v>0</v>
      </c>
      <c r="AU3205">
        <v>0</v>
      </c>
      <c r="AV3205">
        <v>0</v>
      </c>
      <c r="AW3205">
        <v>0</v>
      </c>
      <c r="AX3205">
        <v>1</v>
      </c>
    </row>
    <row r="3206" spans="1:50" x14ac:dyDescent="0.25">
      <c r="A3206" s="36">
        <v>2902595</v>
      </c>
      <c r="B3206" s="36">
        <v>135041</v>
      </c>
      <c r="C3206" t="s">
        <v>64</v>
      </c>
      <c r="D3206" t="s">
        <v>573</v>
      </c>
      <c r="E3206" t="s">
        <v>1854</v>
      </c>
      <c r="F3206" s="1">
        <v>41888</v>
      </c>
      <c r="G3206" s="1">
        <v>41940</v>
      </c>
      <c r="H3206">
        <v>9</v>
      </c>
      <c r="I3206">
        <v>2014</v>
      </c>
      <c r="J3206">
        <v>3.3220000000000001</v>
      </c>
      <c r="K3206">
        <v>83.203000000000003</v>
      </c>
      <c r="L3206" t="s">
        <v>573</v>
      </c>
      <c r="M3206" t="s">
        <v>573</v>
      </c>
      <c r="N3206" s="1">
        <v>41971</v>
      </c>
      <c r="O3206">
        <v>2.0129000000000001</v>
      </c>
      <c r="P3206">
        <v>80.762200000000007</v>
      </c>
      <c r="Q3206" t="s">
        <v>31</v>
      </c>
      <c r="R3206" t="s">
        <v>721</v>
      </c>
      <c r="S3206" t="s">
        <v>722</v>
      </c>
      <c r="T3206" t="s">
        <v>134</v>
      </c>
      <c r="U3206" t="s">
        <v>89</v>
      </c>
      <c r="V3206">
        <v>83.230699999999999</v>
      </c>
      <c r="W3206">
        <v>0.91</v>
      </c>
      <c r="X3206">
        <v>0</v>
      </c>
      <c r="Y3206">
        <v>8</v>
      </c>
      <c r="Z3206">
        <v>0</v>
      </c>
      <c r="AA3206">
        <v>0</v>
      </c>
      <c r="AB3206">
        <v>0</v>
      </c>
      <c r="AC3206">
        <v>0</v>
      </c>
      <c r="AD3206">
        <v>0</v>
      </c>
      <c r="AE3206">
        <v>0</v>
      </c>
      <c r="AF3206">
        <v>0</v>
      </c>
      <c r="AG3206">
        <v>0</v>
      </c>
      <c r="AH3206">
        <v>0</v>
      </c>
      <c r="AI3206">
        <v>0</v>
      </c>
      <c r="AJ3206">
        <v>0</v>
      </c>
      <c r="AK3206">
        <v>0</v>
      </c>
      <c r="AL3206">
        <v>0</v>
      </c>
      <c r="AM3206">
        <v>0</v>
      </c>
      <c r="AN3206">
        <v>0</v>
      </c>
      <c r="AO3206">
        <v>0</v>
      </c>
      <c r="AP3206">
        <v>0</v>
      </c>
      <c r="AQ3206">
        <v>0</v>
      </c>
      <c r="AR3206">
        <v>0</v>
      </c>
      <c r="AS3206">
        <v>0</v>
      </c>
      <c r="AT3206">
        <v>0</v>
      </c>
      <c r="AU3206">
        <v>0</v>
      </c>
      <c r="AV3206">
        <v>0</v>
      </c>
      <c r="AW3206">
        <v>0</v>
      </c>
      <c r="AX3206">
        <v>1</v>
      </c>
    </row>
    <row r="3207" spans="1:50" x14ac:dyDescent="0.25">
      <c r="A3207" s="36">
        <v>2902593</v>
      </c>
      <c r="B3207" s="36">
        <v>129811</v>
      </c>
      <c r="C3207" t="s">
        <v>64</v>
      </c>
      <c r="D3207" t="s">
        <v>573</v>
      </c>
      <c r="E3207" t="s">
        <v>1854</v>
      </c>
      <c r="F3207" s="1">
        <v>41835</v>
      </c>
      <c r="G3207" s="1">
        <v>41942</v>
      </c>
      <c r="H3207">
        <v>7</v>
      </c>
      <c r="I3207">
        <v>2014</v>
      </c>
      <c r="J3207">
        <v>46.287999999999997</v>
      </c>
      <c r="K3207">
        <v>144.52799999999999</v>
      </c>
      <c r="L3207" t="s">
        <v>573</v>
      </c>
      <c r="M3207" t="s">
        <v>573</v>
      </c>
      <c r="N3207" s="1">
        <v>41968</v>
      </c>
      <c r="O3207">
        <v>44.857399999999998</v>
      </c>
      <c r="P3207">
        <v>146.1198</v>
      </c>
      <c r="Q3207" t="s">
        <v>31</v>
      </c>
      <c r="R3207" t="s">
        <v>721</v>
      </c>
      <c r="S3207" t="s">
        <v>722</v>
      </c>
      <c r="T3207" t="s">
        <v>134</v>
      </c>
      <c r="U3207" t="s">
        <v>89</v>
      </c>
      <c r="V3207">
        <v>133.2724</v>
      </c>
      <c r="W3207">
        <v>0.91</v>
      </c>
      <c r="X3207">
        <v>1</v>
      </c>
      <c r="Y3207">
        <v>14</v>
      </c>
      <c r="Z3207">
        <v>0</v>
      </c>
      <c r="AA3207">
        <v>0</v>
      </c>
      <c r="AB3207">
        <v>0</v>
      </c>
      <c r="AC3207">
        <v>0</v>
      </c>
      <c r="AD3207">
        <v>0</v>
      </c>
      <c r="AE3207">
        <v>0</v>
      </c>
      <c r="AF3207">
        <v>0</v>
      </c>
      <c r="AG3207">
        <v>0</v>
      </c>
      <c r="AH3207">
        <v>0</v>
      </c>
      <c r="AI3207">
        <v>0</v>
      </c>
      <c r="AJ3207">
        <v>0</v>
      </c>
      <c r="AK3207">
        <v>0</v>
      </c>
      <c r="AL3207">
        <v>0</v>
      </c>
      <c r="AM3207">
        <v>0</v>
      </c>
      <c r="AN3207">
        <v>0</v>
      </c>
      <c r="AO3207">
        <v>0</v>
      </c>
      <c r="AP3207">
        <v>0</v>
      </c>
      <c r="AQ3207">
        <v>0</v>
      </c>
      <c r="AR3207">
        <v>0</v>
      </c>
      <c r="AS3207">
        <v>0</v>
      </c>
      <c r="AT3207">
        <v>0</v>
      </c>
      <c r="AU3207">
        <v>0</v>
      </c>
      <c r="AV3207">
        <v>0</v>
      </c>
      <c r="AW3207">
        <v>0</v>
      </c>
      <c r="AX3207">
        <v>1</v>
      </c>
    </row>
    <row r="3208" spans="1:50" x14ac:dyDescent="0.25">
      <c r="A3208" s="36">
        <v>2902592</v>
      </c>
      <c r="B3208" s="36">
        <v>129809</v>
      </c>
      <c r="C3208" t="s">
        <v>64</v>
      </c>
      <c r="D3208" t="s">
        <v>573</v>
      </c>
      <c r="E3208" t="s">
        <v>1854</v>
      </c>
      <c r="F3208" s="1">
        <v>41837</v>
      </c>
      <c r="G3208" s="1">
        <v>41942</v>
      </c>
      <c r="H3208">
        <v>7</v>
      </c>
      <c r="I3208">
        <v>2014</v>
      </c>
      <c r="J3208">
        <v>50.26</v>
      </c>
      <c r="K3208">
        <v>157.73500000000001</v>
      </c>
      <c r="L3208" t="s">
        <v>573</v>
      </c>
      <c r="M3208" t="s">
        <v>573</v>
      </c>
      <c r="N3208" s="1">
        <v>41970</v>
      </c>
      <c r="O3208">
        <v>45.549100000000003</v>
      </c>
      <c r="P3208">
        <v>152.0754</v>
      </c>
      <c r="Q3208" t="s">
        <v>31</v>
      </c>
      <c r="R3208" t="s">
        <v>721</v>
      </c>
      <c r="S3208" t="s">
        <v>722</v>
      </c>
      <c r="T3208" t="s">
        <v>134</v>
      </c>
      <c r="U3208" t="s">
        <v>89</v>
      </c>
      <c r="V3208">
        <v>133.24170000000001</v>
      </c>
      <c r="W3208">
        <v>0.91</v>
      </c>
      <c r="X3208">
        <v>1</v>
      </c>
      <c r="Y3208">
        <v>14</v>
      </c>
      <c r="Z3208">
        <v>0</v>
      </c>
      <c r="AA3208">
        <v>0</v>
      </c>
      <c r="AB3208">
        <v>0</v>
      </c>
      <c r="AC3208">
        <v>0</v>
      </c>
      <c r="AD3208">
        <v>0</v>
      </c>
      <c r="AE3208">
        <v>0</v>
      </c>
      <c r="AF3208">
        <v>0</v>
      </c>
      <c r="AG3208">
        <v>0</v>
      </c>
      <c r="AH3208">
        <v>0</v>
      </c>
      <c r="AI3208">
        <v>0</v>
      </c>
      <c r="AJ3208">
        <v>0</v>
      </c>
      <c r="AK3208">
        <v>0</v>
      </c>
      <c r="AL3208">
        <v>0</v>
      </c>
      <c r="AM3208">
        <v>0</v>
      </c>
      <c r="AN3208">
        <v>0</v>
      </c>
      <c r="AO3208">
        <v>0</v>
      </c>
      <c r="AP3208">
        <v>0</v>
      </c>
      <c r="AQ3208">
        <v>0</v>
      </c>
      <c r="AR3208">
        <v>0</v>
      </c>
      <c r="AS3208">
        <v>0</v>
      </c>
      <c r="AT3208">
        <v>0</v>
      </c>
      <c r="AU3208">
        <v>0</v>
      </c>
      <c r="AV3208">
        <v>0</v>
      </c>
      <c r="AW3208">
        <v>0</v>
      </c>
      <c r="AX3208">
        <v>1</v>
      </c>
    </row>
    <row r="3209" spans="1:50" x14ac:dyDescent="0.25">
      <c r="A3209" s="36">
        <v>2902591</v>
      </c>
      <c r="B3209" s="36">
        <v>129807</v>
      </c>
      <c r="C3209" t="s">
        <v>64</v>
      </c>
      <c r="D3209" t="s">
        <v>573</v>
      </c>
      <c r="E3209" t="s">
        <v>1854</v>
      </c>
      <c r="F3209" s="1">
        <v>41837</v>
      </c>
      <c r="G3209" s="1">
        <v>41942</v>
      </c>
      <c r="H3209">
        <v>7</v>
      </c>
      <c r="I3209">
        <v>2014</v>
      </c>
      <c r="J3209">
        <v>51.933</v>
      </c>
      <c r="K3209">
        <v>164.678</v>
      </c>
      <c r="L3209" t="s">
        <v>573</v>
      </c>
      <c r="M3209" t="s">
        <v>573</v>
      </c>
      <c r="N3209" s="1">
        <v>41971</v>
      </c>
      <c r="O3209">
        <v>52.9953</v>
      </c>
      <c r="P3209">
        <v>165.1533</v>
      </c>
      <c r="Q3209" t="s">
        <v>31</v>
      </c>
      <c r="R3209" t="s">
        <v>721</v>
      </c>
      <c r="S3209" t="s">
        <v>722</v>
      </c>
      <c r="T3209" t="s">
        <v>134</v>
      </c>
      <c r="U3209" t="s">
        <v>89</v>
      </c>
      <c r="V3209">
        <v>134.1978</v>
      </c>
      <c r="W3209">
        <v>0.91</v>
      </c>
      <c r="X3209">
        <v>0</v>
      </c>
      <c r="Y3209">
        <v>13</v>
      </c>
      <c r="Z3209">
        <v>0</v>
      </c>
      <c r="AA3209">
        <v>0</v>
      </c>
      <c r="AB3209">
        <v>0</v>
      </c>
      <c r="AC3209">
        <v>0</v>
      </c>
      <c r="AD3209">
        <v>0</v>
      </c>
      <c r="AE3209">
        <v>0</v>
      </c>
      <c r="AF3209">
        <v>0</v>
      </c>
      <c r="AG3209">
        <v>0</v>
      </c>
      <c r="AH3209">
        <v>0</v>
      </c>
      <c r="AI3209">
        <v>0</v>
      </c>
      <c r="AJ3209">
        <v>0</v>
      </c>
      <c r="AK3209">
        <v>0</v>
      </c>
      <c r="AL3209">
        <v>0</v>
      </c>
      <c r="AM3209">
        <v>0</v>
      </c>
      <c r="AN3209">
        <v>0</v>
      </c>
      <c r="AO3209">
        <v>0</v>
      </c>
      <c r="AP3209">
        <v>0</v>
      </c>
      <c r="AQ3209">
        <v>0</v>
      </c>
      <c r="AR3209">
        <v>0</v>
      </c>
      <c r="AS3209">
        <v>0</v>
      </c>
      <c r="AT3209">
        <v>0</v>
      </c>
      <c r="AU3209">
        <v>0</v>
      </c>
      <c r="AV3209">
        <v>0</v>
      </c>
      <c r="AW3209">
        <v>0</v>
      </c>
      <c r="AX3209">
        <v>1</v>
      </c>
    </row>
    <row r="3210" spans="1:50" x14ac:dyDescent="0.25">
      <c r="A3210" s="36">
        <v>2902590</v>
      </c>
      <c r="B3210" s="36">
        <v>129806</v>
      </c>
      <c r="C3210" t="s">
        <v>64</v>
      </c>
      <c r="D3210" t="s">
        <v>573</v>
      </c>
      <c r="E3210" t="s">
        <v>1854</v>
      </c>
      <c r="F3210" s="1">
        <v>41835</v>
      </c>
      <c r="G3210" s="1">
        <v>41942</v>
      </c>
      <c r="H3210">
        <v>7</v>
      </c>
      <c r="I3210">
        <v>2014</v>
      </c>
      <c r="J3210">
        <v>47.244999999999997</v>
      </c>
      <c r="K3210">
        <v>146.994</v>
      </c>
      <c r="L3210" t="s">
        <v>573</v>
      </c>
      <c r="M3210" t="s">
        <v>573</v>
      </c>
      <c r="N3210" s="1">
        <v>41968</v>
      </c>
      <c r="O3210">
        <v>48.170400000000001</v>
      </c>
      <c r="P3210">
        <v>152.67070000000001</v>
      </c>
      <c r="Q3210" t="s">
        <v>31</v>
      </c>
      <c r="R3210" t="s">
        <v>721</v>
      </c>
      <c r="S3210" t="s">
        <v>722</v>
      </c>
      <c r="T3210" t="s">
        <v>134</v>
      </c>
      <c r="U3210" t="s">
        <v>89</v>
      </c>
      <c r="V3210">
        <v>133.2705</v>
      </c>
      <c r="W3210">
        <v>0.91</v>
      </c>
      <c r="X3210">
        <v>0</v>
      </c>
      <c r="Y3210">
        <v>14</v>
      </c>
      <c r="Z3210">
        <v>0</v>
      </c>
      <c r="AA3210">
        <v>0</v>
      </c>
      <c r="AB3210">
        <v>0</v>
      </c>
      <c r="AC3210">
        <v>0</v>
      </c>
      <c r="AD3210">
        <v>0</v>
      </c>
      <c r="AE3210">
        <v>0</v>
      </c>
      <c r="AF3210">
        <v>0</v>
      </c>
      <c r="AG3210">
        <v>0</v>
      </c>
      <c r="AH3210">
        <v>0</v>
      </c>
      <c r="AI3210">
        <v>0</v>
      </c>
      <c r="AJ3210">
        <v>0</v>
      </c>
      <c r="AK3210">
        <v>0</v>
      </c>
      <c r="AL3210">
        <v>0</v>
      </c>
      <c r="AM3210">
        <v>0</v>
      </c>
      <c r="AN3210">
        <v>0</v>
      </c>
      <c r="AO3210">
        <v>0</v>
      </c>
      <c r="AP3210">
        <v>0</v>
      </c>
      <c r="AQ3210">
        <v>0</v>
      </c>
      <c r="AR3210">
        <v>0</v>
      </c>
      <c r="AS3210">
        <v>0</v>
      </c>
      <c r="AT3210">
        <v>0</v>
      </c>
      <c r="AU3210">
        <v>0</v>
      </c>
      <c r="AV3210">
        <v>0</v>
      </c>
      <c r="AW3210">
        <v>0</v>
      </c>
      <c r="AX3210">
        <v>1</v>
      </c>
    </row>
    <row r="3211" spans="1:50" x14ac:dyDescent="0.25">
      <c r="A3211" s="36">
        <v>2902589</v>
      </c>
      <c r="B3211" s="36">
        <v>129804</v>
      </c>
      <c r="C3211" t="s">
        <v>64</v>
      </c>
      <c r="D3211" t="s">
        <v>573</v>
      </c>
      <c r="E3211" t="s">
        <v>1854</v>
      </c>
      <c r="F3211" s="1">
        <v>41813</v>
      </c>
      <c r="G3211" s="1">
        <v>41940</v>
      </c>
      <c r="H3211">
        <v>6</v>
      </c>
      <c r="I3211">
        <v>2014</v>
      </c>
      <c r="J3211">
        <v>-26.777999999999999</v>
      </c>
      <c r="K3211">
        <v>100.464</v>
      </c>
      <c r="L3211" t="s">
        <v>573</v>
      </c>
      <c r="M3211" t="s">
        <v>573</v>
      </c>
      <c r="N3211" s="1">
        <v>41976</v>
      </c>
      <c r="O3211">
        <v>-27.918299999999999</v>
      </c>
      <c r="P3211">
        <v>98.361099999999993</v>
      </c>
      <c r="Q3211" t="s">
        <v>31</v>
      </c>
      <c r="R3211" t="s">
        <v>721</v>
      </c>
      <c r="S3211" t="s">
        <v>722</v>
      </c>
      <c r="T3211" t="s">
        <v>134</v>
      </c>
      <c r="U3211" t="s">
        <v>89</v>
      </c>
      <c r="V3211">
        <v>163.16640000000001</v>
      </c>
      <c r="W3211">
        <v>0.91</v>
      </c>
      <c r="X3211">
        <v>0</v>
      </c>
      <c r="Y3211">
        <v>15</v>
      </c>
      <c r="Z3211">
        <v>0</v>
      </c>
      <c r="AA3211">
        <v>0</v>
      </c>
      <c r="AB3211">
        <v>0</v>
      </c>
      <c r="AC3211">
        <v>0</v>
      </c>
      <c r="AD3211">
        <v>0</v>
      </c>
      <c r="AE3211">
        <v>0</v>
      </c>
      <c r="AF3211">
        <v>0</v>
      </c>
      <c r="AG3211">
        <v>0</v>
      </c>
      <c r="AH3211">
        <v>0</v>
      </c>
      <c r="AI3211">
        <v>0</v>
      </c>
      <c r="AJ3211">
        <v>0</v>
      </c>
      <c r="AK3211">
        <v>0</v>
      </c>
      <c r="AL3211">
        <v>0</v>
      </c>
      <c r="AM3211">
        <v>0</v>
      </c>
      <c r="AN3211">
        <v>0</v>
      </c>
      <c r="AO3211">
        <v>0</v>
      </c>
      <c r="AP3211">
        <v>0</v>
      </c>
      <c r="AQ3211">
        <v>0</v>
      </c>
      <c r="AR3211">
        <v>0</v>
      </c>
      <c r="AS3211">
        <v>0</v>
      </c>
      <c r="AT3211">
        <v>0</v>
      </c>
      <c r="AU3211">
        <v>0</v>
      </c>
      <c r="AV3211">
        <v>0</v>
      </c>
      <c r="AW3211">
        <v>0</v>
      </c>
      <c r="AX3211">
        <v>1</v>
      </c>
    </row>
    <row r="3212" spans="1:50" x14ac:dyDescent="0.25">
      <c r="A3212" s="36">
        <v>2902588</v>
      </c>
      <c r="B3212" s="36">
        <v>129802</v>
      </c>
      <c r="C3212" t="s">
        <v>64</v>
      </c>
      <c r="D3212" t="s">
        <v>573</v>
      </c>
      <c r="E3212" t="s">
        <v>1854</v>
      </c>
      <c r="F3212" s="1">
        <v>41782</v>
      </c>
      <c r="G3212" s="1">
        <v>41940</v>
      </c>
      <c r="H3212">
        <v>5</v>
      </c>
      <c r="I3212">
        <v>2014</v>
      </c>
      <c r="J3212">
        <v>-24.225999999999999</v>
      </c>
      <c r="K3212">
        <v>103.30200000000001</v>
      </c>
      <c r="L3212" t="s">
        <v>573</v>
      </c>
      <c r="M3212" t="s">
        <v>573</v>
      </c>
      <c r="N3212" s="1">
        <v>41975</v>
      </c>
      <c r="O3212">
        <v>-24.152200000000001</v>
      </c>
      <c r="P3212">
        <v>101.2364</v>
      </c>
      <c r="Q3212" t="s">
        <v>31</v>
      </c>
      <c r="R3212" t="s">
        <v>721</v>
      </c>
      <c r="S3212" t="s">
        <v>722</v>
      </c>
      <c r="T3212" t="s">
        <v>134</v>
      </c>
      <c r="U3212" t="s">
        <v>89</v>
      </c>
      <c r="V3212">
        <v>193.18100000000001</v>
      </c>
      <c r="W3212">
        <v>0.91</v>
      </c>
      <c r="X3212">
        <v>0</v>
      </c>
      <c r="Y3212">
        <v>0</v>
      </c>
      <c r="Z3212">
        <v>0</v>
      </c>
      <c r="AA3212">
        <v>0</v>
      </c>
      <c r="AB3212">
        <v>0</v>
      </c>
      <c r="AC3212">
        <v>0</v>
      </c>
      <c r="AD3212">
        <v>0</v>
      </c>
      <c r="AE3212">
        <v>0</v>
      </c>
      <c r="AF3212">
        <v>0</v>
      </c>
      <c r="AG3212">
        <v>0</v>
      </c>
      <c r="AH3212">
        <v>0</v>
      </c>
      <c r="AI3212">
        <v>0</v>
      </c>
      <c r="AJ3212">
        <v>0</v>
      </c>
      <c r="AK3212">
        <v>0</v>
      </c>
      <c r="AL3212">
        <v>0</v>
      </c>
      <c r="AM3212">
        <v>0</v>
      </c>
      <c r="AN3212">
        <v>0</v>
      </c>
      <c r="AO3212">
        <v>0</v>
      </c>
      <c r="AP3212">
        <v>0</v>
      </c>
      <c r="AQ3212">
        <v>0</v>
      </c>
      <c r="AR3212">
        <v>0</v>
      </c>
      <c r="AS3212">
        <v>0</v>
      </c>
      <c r="AT3212">
        <v>0</v>
      </c>
      <c r="AU3212">
        <v>0</v>
      </c>
      <c r="AV3212">
        <v>0</v>
      </c>
      <c r="AW3212">
        <v>0</v>
      </c>
      <c r="AX3212">
        <v>1</v>
      </c>
    </row>
    <row r="3213" spans="1:50" x14ac:dyDescent="0.25">
      <c r="A3213" s="36">
        <v>2902586</v>
      </c>
      <c r="B3213" s="36">
        <v>129799</v>
      </c>
      <c r="C3213" t="s">
        <v>64</v>
      </c>
      <c r="D3213" t="s">
        <v>573</v>
      </c>
      <c r="E3213" t="s">
        <v>1854</v>
      </c>
      <c r="F3213" s="1">
        <v>41769</v>
      </c>
      <c r="G3213" s="1">
        <v>41940</v>
      </c>
      <c r="H3213">
        <v>5</v>
      </c>
      <c r="I3213">
        <v>2014</v>
      </c>
      <c r="J3213">
        <v>-20.603000000000002</v>
      </c>
      <c r="K3213">
        <v>105.032</v>
      </c>
      <c r="L3213" t="s">
        <v>573</v>
      </c>
      <c r="M3213" t="s">
        <v>573</v>
      </c>
      <c r="N3213" s="1">
        <v>41972</v>
      </c>
      <c r="O3213">
        <v>-20.615500000000001</v>
      </c>
      <c r="P3213">
        <v>105.5603</v>
      </c>
      <c r="Q3213" t="s">
        <v>31</v>
      </c>
      <c r="R3213" t="s">
        <v>721</v>
      </c>
      <c r="S3213" t="s">
        <v>722</v>
      </c>
      <c r="T3213" t="s">
        <v>134</v>
      </c>
      <c r="U3213" t="s">
        <v>89</v>
      </c>
      <c r="V3213">
        <v>203.2458</v>
      </c>
      <c r="W3213">
        <v>0.91</v>
      </c>
      <c r="X3213">
        <v>0</v>
      </c>
      <c r="Y3213">
        <v>18</v>
      </c>
      <c r="Z3213">
        <v>0</v>
      </c>
      <c r="AA3213">
        <v>0</v>
      </c>
      <c r="AB3213">
        <v>0</v>
      </c>
      <c r="AC3213">
        <v>0</v>
      </c>
      <c r="AD3213">
        <v>0</v>
      </c>
      <c r="AE3213">
        <v>0</v>
      </c>
      <c r="AF3213">
        <v>0</v>
      </c>
      <c r="AG3213">
        <v>0</v>
      </c>
      <c r="AH3213">
        <v>0</v>
      </c>
      <c r="AI3213">
        <v>0</v>
      </c>
      <c r="AJ3213">
        <v>0</v>
      </c>
      <c r="AK3213">
        <v>0</v>
      </c>
      <c r="AL3213">
        <v>0</v>
      </c>
      <c r="AM3213">
        <v>0</v>
      </c>
      <c r="AN3213">
        <v>0</v>
      </c>
      <c r="AO3213">
        <v>0</v>
      </c>
      <c r="AP3213">
        <v>0</v>
      </c>
      <c r="AQ3213">
        <v>0</v>
      </c>
      <c r="AR3213">
        <v>0</v>
      </c>
      <c r="AS3213">
        <v>0</v>
      </c>
      <c r="AT3213">
        <v>0</v>
      </c>
      <c r="AU3213">
        <v>0</v>
      </c>
      <c r="AV3213">
        <v>0</v>
      </c>
      <c r="AW3213">
        <v>0</v>
      </c>
      <c r="AX3213">
        <v>1</v>
      </c>
    </row>
    <row r="3214" spans="1:50" x14ac:dyDescent="0.25">
      <c r="A3214" s="36">
        <v>2902585</v>
      </c>
      <c r="B3214" s="36">
        <v>129796</v>
      </c>
      <c r="C3214" t="s">
        <v>64</v>
      </c>
      <c r="D3214" t="s">
        <v>573</v>
      </c>
      <c r="E3214" t="s">
        <v>1854</v>
      </c>
      <c r="F3214" s="1">
        <v>41834</v>
      </c>
      <c r="G3214" s="1">
        <v>41942</v>
      </c>
      <c r="H3214">
        <v>7</v>
      </c>
      <c r="I3214">
        <v>2014</v>
      </c>
      <c r="J3214">
        <v>41.978000000000002</v>
      </c>
      <c r="K3214">
        <v>137.97900000000001</v>
      </c>
      <c r="L3214" t="s">
        <v>573</v>
      </c>
      <c r="M3214" t="s">
        <v>573</v>
      </c>
      <c r="N3214" s="1">
        <v>41967</v>
      </c>
      <c r="O3214">
        <v>41.717799999999997</v>
      </c>
      <c r="P3214">
        <v>138.1996</v>
      </c>
      <c r="Q3214" t="s">
        <v>31</v>
      </c>
      <c r="R3214" t="s">
        <v>721</v>
      </c>
      <c r="S3214" t="s">
        <v>722</v>
      </c>
      <c r="T3214" t="s">
        <v>134</v>
      </c>
      <c r="U3214" t="s">
        <v>89</v>
      </c>
      <c r="V3214">
        <v>133.28700000000001</v>
      </c>
      <c r="W3214">
        <v>0.91</v>
      </c>
      <c r="X3214">
        <v>1</v>
      </c>
      <c r="Y3214">
        <v>14</v>
      </c>
      <c r="Z3214">
        <v>0</v>
      </c>
      <c r="AA3214">
        <v>0</v>
      </c>
      <c r="AB3214">
        <v>0</v>
      </c>
      <c r="AC3214">
        <v>0</v>
      </c>
      <c r="AD3214">
        <v>0</v>
      </c>
      <c r="AE3214">
        <v>0</v>
      </c>
      <c r="AF3214">
        <v>0</v>
      </c>
      <c r="AG3214">
        <v>0</v>
      </c>
      <c r="AH3214">
        <v>0</v>
      </c>
      <c r="AI3214">
        <v>0</v>
      </c>
      <c r="AJ3214">
        <v>0</v>
      </c>
      <c r="AK3214">
        <v>0</v>
      </c>
      <c r="AL3214">
        <v>0</v>
      </c>
      <c r="AM3214">
        <v>0</v>
      </c>
      <c r="AN3214">
        <v>0</v>
      </c>
      <c r="AO3214">
        <v>0</v>
      </c>
      <c r="AP3214">
        <v>0</v>
      </c>
      <c r="AQ3214">
        <v>0</v>
      </c>
      <c r="AR3214">
        <v>0</v>
      </c>
      <c r="AS3214">
        <v>0</v>
      </c>
      <c r="AT3214">
        <v>0</v>
      </c>
      <c r="AU3214">
        <v>0</v>
      </c>
      <c r="AV3214">
        <v>0</v>
      </c>
      <c r="AW3214">
        <v>0</v>
      </c>
      <c r="AX3214">
        <v>1</v>
      </c>
    </row>
    <row r="3215" spans="1:50" x14ac:dyDescent="0.25">
      <c r="A3215" s="36">
        <v>2902584</v>
      </c>
      <c r="B3215" s="36">
        <v>129793</v>
      </c>
      <c r="C3215" t="s">
        <v>64</v>
      </c>
      <c r="D3215" t="s">
        <v>573</v>
      </c>
      <c r="E3215" t="s">
        <v>1854</v>
      </c>
      <c r="F3215" s="1">
        <v>41837</v>
      </c>
      <c r="G3215" s="1">
        <v>41942</v>
      </c>
      <c r="H3215">
        <v>7</v>
      </c>
      <c r="I3215">
        <v>2014</v>
      </c>
      <c r="J3215">
        <v>51.332000000000001</v>
      </c>
      <c r="K3215">
        <v>162.148</v>
      </c>
      <c r="L3215" t="s">
        <v>573</v>
      </c>
      <c r="M3215" t="s">
        <v>573</v>
      </c>
      <c r="N3215" s="1">
        <v>41970</v>
      </c>
      <c r="O3215">
        <v>53.504600000000003</v>
      </c>
      <c r="P3215">
        <v>163.5275</v>
      </c>
      <c r="Q3215" t="s">
        <v>31</v>
      </c>
      <c r="R3215" t="s">
        <v>721</v>
      </c>
      <c r="S3215" t="s">
        <v>722</v>
      </c>
      <c r="T3215" t="s">
        <v>134</v>
      </c>
      <c r="U3215" t="s">
        <v>89</v>
      </c>
      <c r="V3215">
        <v>133.2953</v>
      </c>
      <c r="W3215">
        <v>0.91</v>
      </c>
      <c r="X3215">
        <v>0</v>
      </c>
      <c r="Y3215">
        <v>14</v>
      </c>
      <c r="Z3215">
        <v>0</v>
      </c>
      <c r="AA3215">
        <v>0</v>
      </c>
      <c r="AB3215">
        <v>0</v>
      </c>
      <c r="AC3215">
        <v>0</v>
      </c>
      <c r="AD3215">
        <v>0</v>
      </c>
      <c r="AE3215">
        <v>0</v>
      </c>
      <c r="AF3215">
        <v>0</v>
      </c>
      <c r="AG3215">
        <v>0</v>
      </c>
      <c r="AH3215">
        <v>0</v>
      </c>
      <c r="AI3215">
        <v>0</v>
      </c>
      <c r="AJ3215">
        <v>0</v>
      </c>
      <c r="AK3215">
        <v>0</v>
      </c>
      <c r="AL3215">
        <v>0</v>
      </c>
      <c r="AM3215">
        <v>0</v>
      </c>
      <c r="AN3215">
        <v>0</v>
      </c>
      <c r="AO3215">
        <v>0</v>
      </c>
      <c r="AP3215">
        <v>0</v>
      </c>
      <c r="AQ3215">
        <v>0</v>
      </c>
      <c r="AR3215">
        <v>0</v>
      </c>
      <c r="AS3215">
        <v>0</v>
      </c>
      <c r="AT3215">
        <v>0</v>
      </c>
      <c r="AU3215">
        <v>0</v>
      </c>
      <c r="AV3215">
        <v>0</v>
      </c>
      <c r="AW3215">
        <v>0</v>
      </c>
      <c r="AX3215">
        <v>1</v>
      </c>
    </row>
    <row r="3216" spans="1:50" x14ac:dyDescent="0.25">
      <c r="A3216" s="36">
        <v>2902583</v>
      </c>
      <c r="B3216" s="36">
        <v>129791</v>
      </c>
      <c r="C3216" t="s">
        <v>64</v>
      </c>
      <c r="D3216" t="s">
        <v>573</v>
      </c>
      <c r="E3216" t="s">
        <v>1854</v>
      </c>
      <c r="F3216" s="1">
        <v>41834</v>
      </c>
      <c r="G3216" s="1">
        <v>41942</v>
      </c>
      <c r="H3216">
        <v>7</v>
      </c>
      <c r="I3216">
        <v>2014</v>
      </c>
      <c r="J3216">
        <v>43.058</v>
      </c>
      <c r="K3216">
        <v>138.60499999999999</v>
      </c>
      <c r="L3216" t="s">
        <v>573</v>
      </c>
      <c r="M3216" t="s">
        <v>573</v>
      </c>
      <c r="N3216" s="1">
        <v>41967</v>
      </c>
      <c r="O3216">
        <v>43.116500000000002</v>
      </c>
      <c r="P3216">
        <v>136.17590000000001</v>
      </c>
      <c r="Q3216" t="s">
        <v>31</v>
      </c>
      <c r="R3216" t="s">
        <v>721</v>
      </c>
      <c r="S3216" t="s">
        <v>722</v>
      </c>
      <c r="T3216" t="s">
        <v>134</v>
      </c>
      <c r="U3216" t="s">
        <v>89</v>
      </c>
      <c r="V3216">
        <v>133.233</v>
      </c>
      <c r="W3216">
        <v>0.91</v>
      </c>
      <c r="X3216">
        <v>1</v>
      </c>
      <c r="Y3216">
        <v>14</v>
      </c>
      <c r="Z3216">
        <v>0</v>
      </c>
      <c r="AA3216">
        <v>0</v>
      </c>
      <c r="AB3216">
        <v>0</v>
      </c>
      <c r="AC3216">
        <v>0</v>
      </c>
      <c r="AD3216">
        <v>0</v>
      </c>
      <c r="AE3216">
        <v>0</v>
      </c>
      <c r="AF3216">
        <v>0</v>
      </c>
      <c r="AG3216">
        <v>0</v>
      </c>
      <c r="AH3216">
        <v>0</v>
      </c>
      <c r="AI3216">
        <v>0</v>
      </c>
      <c r="AJ3216">
        <v>0</v>
      </c>
      <c r="AK3216">
        <v>0</v>
      </c>
      <c r="AL3216">
        <v>0</v>
      </c>
      <c r="AM3216">
        <v>0</v>
      </c>
      <c r="AN3216">
        <v>0</v>
      </c>
      <c r="AO3216">
        <v>0</v>
      </c>
      <c r="AP3216">
        <v>0</v>
      </c>
      <c r="AQ3216">
        <v>0</v>
      </c>
      <c r="AR3216">
        <v>0</v>
      </c>
      <c r="AS3216">
        <v>0</v>
      </c>
      <c r="AT3216">
        <v>0</v>
      </c>
      <c r="AU3216">
        <v>0</v>
      </c>
      <c r="AV3216">
        <v>0</v>
      </c>
      <c r="AW3216">
        <v>0</v>
      </c>
      <c r="AX3216">
        <v>1</v>
      </c>
    </row>
    <row r="3217" spans="1:50" x14ac:dyDescent="0.25">
      <c r="A3217" s="36">
        <v>2902582</v>
      </c>
      <c r="B3217" s="36">
        <v>129789</v>
      </c>
      <c r="C3217" t="s">
        <v>64</v>
      </c>
      <c r="D3217" t="s">
        <v>573</v>
      </c>
      <c r="E3217" t="s">
        <v>1854</v>
      </c>
      <c r="F3217" s="1">
        <v>41774</v>
      </c>
      <c r="G3217" s="1">
        <v>41942</v>
      </c>
      <c r="H3217">
        <v>5</v>
      </c>
      <c r="I3217">
        <v>2014</v>
      </c>
      <c r="J3217">
        <v>-24.986999999999998</v>
      </c>
      <c r="K3217">
        <v>111.05800000000001</v>
      </c>
      <c r="L3217" t="s">
        <v>573</v>
      </c>
      <c r="M3217" t="s">
        <v>573</v>
      </c>
      <c r="N3217" s="1">
        <v>41967</v>
      </c>
      <c r="O3217">
        <v>-25.197900000000001</v>
      </c>
      <c r="P3217">
        <v>109.7908</v>
      </c>
      <c r="Q3217" t="s">
        <v>31</v>
      </c>
      <c r="R3217" t="s">
        <v>721</v>
      </c>
      <c r="S3217" t="s">
        <v>722</v>
      </c>
      <c r="T3217" t="s">
        <v>134</v>
      </c>
      <c r="U3217" t="s">
        <v>89</v>
      </c>
      <c r="V3217">
        <v>193.28049999999999</v>
      </c>
      <c r="W3217">
        <v>0.91</v>
      </c>
      <c r="X3217">
        <v>1</v>
      </c>
      <c r="Y3217">
        <v>20</v>
      </c>
      <c r="Z3217">
        <v>0</v>
      </c>
      <c r="AA3217">
        <v>0</v>
      </c>
      <c r="AB3217">
        <v>0</v>
      </c>
      <c r="AC3217">
        <v>0</v>
      </c>
      <c r="AD3217">
        <v>0</v>
      </c>
      <c r="AE3217">
        <v>0</v>
      </c>
      <c r="AF3217">
        <v>0</v>
      </c>
      <c r="AG3217">
        <v>0</v>
      </c>
      <c r="AH3217">
        <v>0</v>
      </c>
      <c r="AI3217">
        <v>0</v>
      </c>
      <c r="AJ3217">
        <v>0</v>
      </c>
      <c r="AK3217">
        <v>0</v>
      </c>
      <c r="AL3217">
        <v>0</v>
      </c>
      <c r="AM3217">
        <v>0</v>
      </c>
      <c r="AN3217">
        <v>0</v>
      </c>
      <c r="AO3217">
        <v>0</v>
      </c>
      <c r="AP3217">
        <v>0</v>
      </c>
      <c r="AQ3217">
        <v>0</v>
      </c>
      <c r="AR3217">
        <v>0</v>
      </c>
      <c r="AS3217">
        <v>0</v>
      </c>
      <c r="AT3217">
        <v>0</v>
      </c>
      <c r="AU3217">
        <v>0</v>
      </c>
      <c r="AV3217">
        <v>0</v>
      </c>
      <c r="AW3217">
        <v>0</v>
      </c>
      <c r="AX3217">
        <v>1</v>
      </c>
    </row>
    <row r="3218" spans="1:50" x14ac:dyDescent="0.25">
      <c r="A3218" s="36">
        <v>2902581</v>
      </c>
      <c r="B3218" s="36">
        <v>129787</v>
      </c>
      <c r="C3218" t="s">
        <v>64</v>
      </c>
      <c r="D3218" t="s">
        <v>573</v>
      </c>
      <c r="E3218" t="s">
        <v>1854</v>
      </c>
      <c r="F3218" s="1">
        <v>41788</v>
      </c>
      <c r="G3218" s="1">
        <v>41940</v>
      </c>
      <c r="H3218">
        <v>5</v>
      </c>
      <c r="I3218">
        <v>2014</v>
      </c>
      <c r="J3218">
        <v>-25.988</v>
      </c>
      <c r="K3218">
        <v>101.874</v>
      </c>
      <c r="L3218" t="s">
        <v>573</v>
      </c>
      <c r="M3218" t="s">
        <v>573</v>
      </c>
      <c r="N3218" s="1">
        <v>41971</v>
      </c>
      <c r="O3218">
        <v>-26.211300000000001</v>
      </c>
      <c r="P3218">
        <v>104.0779</v>
      </c>
      <c r="Q3218" t="s">
        <v>31</v>
      </c>
      <c r="R3218" t="s">
        <v>721</v>
      </c>
      <c r="S3218" t="s">
        <v>722</v>
      </c>
      <c r="T3218" t="s">
        <v>134</v>
      </c>
      <c r="U3218" t="s">
        <v>89</v>
      </c>
      <c r="V3218">
        <v>183.2535</v>
      </c>
      <c r="W3218">
        <v>0.91</v>
      </c>
      <c r="X3218">
        <v>0</v>
      </c>
      <c r="Y3218">
        <v>18</v>
      </c>
      <c r="Z3218">
        <v>0</v>
      </c>
      <c r="AA3218">
        <v>0</v>
      </c>
      <c r="AB3218">
        <v>0</v>
      </c>
      <c r="AC3218">
        <v>0</v>
      </c>
      <c r="AD3218">
        <v>0</v>
      </c>
      <c r="AE3218">
        <v>0</v>
      </c>
      <c r="AF3218">
        <v>0</v>
      </c>
      <c r="AG3218">
        <v>0</v>
      </c>
      <c r="AH3218">
        <v>0</v>
      </c>
      <c r="AI3218">
        <v>0</v>
      </c>
      <c r="AJ3218">
        <v>0</v>
      </c>
      <c r="AK3218">
        <v>0</v>
      </c>
      <c r="AL3218">
        <v>0</v>
      </c>
      <c r="AM3218">
        <v>0</v>
      </c>
      <c r="AN3218">
        <v>0</v>
      </c>
      <c r="AO3218">
        <v>0</v>
      </c>
      <c r="AP3218">
        <v>0</v>
      </c>
      <c r="AQ3218">
        <v>0</v>
      </c>
      <c r="AR3218">
        <v>0</v>
      </c>
      <c r="AS3218">
        <v>0</v>
      </c>
      <c r="AT3218">
        <v>0</v>
      </c>
      <c r="AU3218">
        <v>0</v>
      </c>
      <c r="AV3218">
        <v>0</v>
      </c>
      <c r="AW3218">
        <v>0</v>
      </c>
      <c r="AX3218">
        <v>1</v>
      </c>
    </row>
    <row r="3219" spans="1:50" x14ac:dyDescent="0.25">
      <c r="A3219" s="36">
        <v>2902580</v>
      </c>
      <c r="B3219" s="36">
        <v>123380</v>
      </c>
      <c r="C3219" t="s">
        <v>64</v>
      </c>
      <c r="D3219" t="s">
        <v>573</v>
      </c>
      <c r="E3219" t="s">
        <v>1854</v>
      </c>
      <c r="F3219" s="1">
        <v>41411</v>
      </c>
      <c r="G3219" s="1">
        <v>41940</v>
      </c>
      <c r="H3219">
        <v>5</v>
      </c>
      <c r="I3219">
        <v>2013</v>
      </c>
      <c r="J3219">
        <v>14.375</v>
      </c>
      <c r="K3219">
        <v>140.94</v>
      </c>
      <c r="L3219" t="s">
        <v>573</v>
      </c>
      <c r="M3219" t="s">
        <v>573</v>
      </c>
      <c r="N3219" s="1">
        <v>41975</v>
      </c>
      <c r="O3219">
        <v>16.045100000000001</v>
      </c>
      <c r="P3219">
        <v>136.6327</v>
      </c>
      <c r="Q3219" t="s">
        <v>31</v>
      </c>
      <c r="R3219" t="s">
        <v>721</v>
      </c>
      <c r="S3219" t="s">
        <v>722</v>
      </c>
      <c r="T3219" t="s">
        <v>134</v>
      </c>
      <c r="U3219" t="s">
        <v>89</v>
      </c>
      <c r="V3219">
        <v>564.23800000000006</v>
      </c>
      <c r="W3219">
        <v>0.86</v>
      </c>
      <c r="X3219">
        <v>0</v>
      </c>
      <c r="Y3219">
        <v>57</v>
      </c>
      <c r="Z3219">
        <v>0</v>
      </c>
      <c r="AA3219">
        <v>0</v>
      </c>
      <c r="AB3219">
        <v>0</v>
      </c>
      <c r="AC3219">
        <v>0</v>
      </c>
      <c r="AD3219">
        <v>0</v>
      </c>
      <c r="AE3219">
        <v>0</v>
      </c>
      <c r="AF3219">
        <v>0</v>
      </c>
      <c r="AG3219">
        <v>0</v>
      </c>
      <c r="AH3219">
        <v>0</v>
      </c>
      <c r="AI3219">
        <v>0</v>
      </c>
      <c r="AJ3219">
        <v>0</v>
      </c>
      <c r="AK3219">
        <v>0</v>
      </c>
      <c r="AL3219">
        <v>0</v>
      </c>
      <c r="AM3219">
        <v>0</v>
      </c>
      <c r="AN3219">
        <v>0</v>
      </c>
      <c r="AO3219">
        <v>0</v>
      </c>
      <c r="AP3219">
        <v>0</v>
      </c>
      <c r="AQ3219">
        <v>0</v>
      </c>
      <c r="AR3219">
        <v>0</v>
      </c>
      <c r="AS3219">
        <v>0</v>
      </c>
      <c r="AT3219">
        <v>0</v>
      </c>
      <c r="AU3219">
        <v>0</v>
      </c>
      <c r="AV3219">
        <v>0</v>
      </c>
      <c r="AW3219">
        <v>0</v>
      </c>
      <c r="AX3219">
        <v>1</v>
      </c>
    </row>
    <row r="3220" spans="1:50" x14ac:dyDescent="0.25">
      <c r="A3220" s="36">
        <v>2902579</v>
      </c>
      <c r="B3220" s="36">
        <v>123379</v>
      </c>
      <c r="C3220" t="s">
        <v>64</v>
      </c>
      <c r="D3220" t="s">
        <v>573</v>
      </c>
      <c r="E3220" t="s">
        <v>1854</v>
      </c>
      <c r="F3220" s="1">
        <v>41551</v>
      </c>
      <c r="G3220" s="1">
        <v>41942</v>
      </c>
      <c r="H3220">
        <v>10</v>
      </c>
      <c r="I3220">
        <v>2013</v>
      </c>
      <c r="J3220">
        <v>-32.197000000000003</v>
      </c>
      <c r="K3220">
        <v>-75.66</v>
      </c>
      <c r="L3220" t="s">
        <v>573</v>
      </c>
      <c r="M3220" t="s">
        <v>573</v>
      </c>
      <c r="N3220" s="1">
        <v>41974</v>
      </c>
      <c r="O3220">
        <v>-31.379899999999999</v>
      </c>
      <c r="P3220">
        <v>-76.180499999999995</v>
      </c>
      <c r="Q3220" t="s">
        <v>31</v>
      </c>
      <c r="R3220" t="s">
        <v>721</v>
      </c>
      <c r="S3220" t="s">
        <v>722</v>
      </c>
      <c r="T3220" t="s">
        <v>134</v>
      </c>
      <c r="U3220" t="s">
        <v>89</v>
      </c>
      <c r="V3220">
        <v>423.00700000000001</v>
      </c>
      <c r="W3220">
        <v>0.86</v>
      </c>
      <c r="X3220">
        <v>0</v>
      </c>
      <c r="Y3220">
        <v>0</v>
      </c>
      <c r="Z3220">
        <v>0</v>
      </c>
      <c r="AA3220">
        <v>0</v>
      </c>
      <c r="AB3220">
        <v>0</v>
      </c>
      <c r="AC3220">
        <v>0</v>
      </c>
      <c r="AD3220">
        <v>0</v>
      </c>
      <c r="AE3220">
        <v>0</v>
      </c>
      <c r="AF3220">
        <v>0</v>
      </c>
      <c r="AG3220">
        <v>0</v>
      </c>
      <c r="AH3220">
        <v>0</v>
      </c>
      <c r="AI3220">
        <v>0</v>
      </c>
      <c r="AJ3220">
        <v>0</v>
      </c>
      <c r="AK3220">
        <v>0</v>
      </c>
      <c r="AL3220">
        <v>0</v>
      </c>
      <c r="AM3220">
        <v>0</v>
      </c>
      <c r="AN3220">
        <v>0</v>
      </c>
      <c r="AO3220">
        <v>0</v>
      </c>
      <c r="AP3220">
        <v>0</v>
      </c>
      <c r="AQ3220">
        <v>0</v>
      </c>
      <c r="AR3220">
        <v>0</v>
      </c>
      <c r="AS3220">
        <v>0</v>
      </c>
      <c r="AT3220">
        <v>0</v>
      </c>
      <c r="AU3220">
        <v>0</v>
      </c>
      <c r="AV3220">
        <v>0</v>
      </c>
      <c r="AW3220">
        <v>0</v>
      </c>
      <c r="AX3220">
        <v>1</v>
      </c>
    </row>
    <row r="3221" spans="1:50" x14ac:dyDescent="0.25">
      <c r="A3221" s="36">
        <v>2902578</v>
      </c>
      <c r="B3221" s="36">
        <v>123378</v>
      </c>
      <c r="C3221" t="s">
        <v>64</v>
      </c>
      <c r="D3221" t="s">
        <v>573</v>
      </c>
      <c r="E3221" t="s">
        <v>1854</v>
      </c>
      <c r="F3221" s="1">
        <v>41684</v>
      </c>
      <c r="G3221" s="1">
        <v>41940</v>
      </c>
      <c r="H3221">
        <v>2</v>
      </c>
      <c r="I3221">
        <v>2014</v>
      </c>
      <c r="J3221">
        <v>1.998</v>
      </c>
      <c r="K3221">
        <v>87.545000000000002</v>
      </c>
      <c r="L3221" t="s">
        <v>573</v>
      </c>
      <c r="M3221" t="s">
        <v>573</v>
      </c>
      <c r="N3221" s="1">
        <v>41968</v>
      </c>
      <c r="O3221">
        <v>0.42799999999999999</v>
      </c>
      <c r="P3221">
        <v>88.669399999999996</v>
      </c>
      <c r="Q3221" t="s">
        <v>31</v>
      </c>
      <c r="R3221" t="s">
        <v>721</v>
      </c>
      <c r="S3221" t="s">
        <v>722</v>
      </c>
      <c r="T3221" t="s">
        <v>134</v>
      </c>
      <c r="U3221" t="s">
        <v>89</v>
      </c>
      <c r="V3221">
        <v>284.28129999999999</v>
      </c>
      <c r="W3221">
        <v>0.91</v>
      </c>
      <c r="X3221">
        <v>1</v>
      </c>
      <c r="Y3221">
        <v>29</v>
      </c>
      <c r="Z3221">
        <v>0</v>
      </c>
      <c r="AA3221">
        <v>0</v>
      </c>
      <c r="AB3221">
        <v>0</v>
      </c>
      <c r="AC3221">
        <v>0</v>
      </c>
      <c r="AD3221">
        <v>0</v>
      </c>
      <c r="AE3221">
        <v>0</v>
      </c>
      <c r="AF3221">
        <v>0</v>
      </c>
      <c r="AG3221">
        <v>0</v>
      </c>
      <c r="AH3221">
        <v>0</v>
      </c>
      <c r="AI3221">
        <v>0</v>
      </c>
      <c r="AJ3221">
        <v>0</v>
      </c>
      <c r="AK3221">
        <v>0</v>
      </c>
      <c r="AL3221">
        <v>0</v>
      </c>
      <c r="AM3221">
        <v>0</v>
      </c>
      <c r="AN3221">
        <v>0</v>
      </c>
      <c r="AO3221">
        <v>0</v>
      </c>
      <c r="AP3221">
        <v>0</v>
      </c>
      <c r="AQ3221">
        <v>0</v>
      </c>
      <c r="AR3221">
        <v>0</v>
      </c>
      <c r="AS3221">
        <v>0</v>
      </c>
      <c r="AT3221">
        <v>0</v>
      </c>
      <c r="AU3221">
        <v>0</v>
      </c>
      <c r="AV3221">
        <v>0</v>
      </c>
      <c r="AW3221">
        <v>0</v>
      </c>
      <c r="AX3221">
        <v>1</v>
      </c>
    </row>
    <row r="3222" spans="1:50" x14ac:dyDescent="0.25">
      <c r="A3222" s="36">
        <v>2902577</v>
      </c>
      <c r="B3222" s="36">
        <v>123376</v>
      </c>
      <c r="C3222" t="s">
        <v>64</v>
      </c>
      <c r="D3222" t="s">
        <v>573</v>
      </c>
      <c r="E3222" t="s">
        <v>1854</v>
      </c>
      <c r="F3222" s="1">
        <v>41632</v>
      </c>
      <c r="G3222" s="1">
        <v>41940</v>
      </c>
      <c r="H3222">
        <v>12</v>
      </c>
      <c r="I3222">
        <v>2013</v>
      </c>
      <c r="J3222">
        <v>0.01</v>
      </c>
      <c r="K3222">
        <v>55.997999999999998</v>
      </c>
      <c r="L3222" t="s">
        <v>573</v>
      </c>
      <c r="M3222" t="s">
        <v>573</v>
      </c>
      <c r="N3222" s="1">
        <v>41975</v>
      </c>
      <c r="O3222">
        <v>9.5000000000000001E-2</v>
      </c>
      <c r="P3222">
        <v>51.740200000000002</v>
      </c>
      <c r="Q3222" t="s">
        <v>31</v>
      </c>
      <c r="R3222" t="s">
        <v>721</v>
      </c>
      <c r="S3222" t="s">
        <v>722</v>
      </c>
      <c r="T3222" t="s">
        <v>134</v>
      </c>
      <c r="U3222" t="s">
        <v>89</v>
      </c>
      <c r="V3222">
        <v>343.24279999999999</v>
      </c>
      <c r="W3222">
        <v>0.91</v>
      </c>
      <c r="X3222">
        <v>0</v>
      </c>
      <c r="Y3222">
        <v>0</v>
      </c>
      <c r="Z3222">
        <v>0</v>
      </c>
      <c r="AA3222">
        <v>0</v>
      </c>
      <c r="AB3222">
        <v>0</v>
      </c>
      <c r="AC3222">
        <v>0</v>
      </c>
      <c r="AD3222">
        <v>0</v>
      </c>
      <c r="AE3222">
        <v>0</v>
      </c>
      <c r="AF3222">
        <v>0</v>
      </c>
      <c r="AG3222">
        <v>0</v>
      </c>
      <c r="AH3222">
        <v>0</v>
      </c>
      <c r="AI3222">
        <v>0</v>
      </c>
      <c r="AJ3222">
        <v>0</v>
      </c>
      <c r="AK3222">
        <v>0</v>
      </c>
      <c r="AL3222">
        <v>0</v>
      </c>
      <c r="AM3222">
        <v>0</v>
      </c>
      <c r="AN3222">
        <v>0</v>
      </c>
      <c r="AO3222">
        <v>0</v>
      </c>
      <c r="AP3222">
        <v>0</v>
      </c>
      <c r="AQ3222">
        <v>0</v>
      </c>
      <c r="AR3222">
        <v>0</v>
      </c>
      <c r="AS3222">
        <v>0</v>
      </c>
      <c r="AT3222">
        <v>0</v>
      </c>
      <c r="AU3222">
        <v>0</v>
      </c>
      <c r="AV3222">
        <v>0</v>
      </c>
      <c r="AW3222">
        <v>0</v>
      </c>
      <c r="AX3222">
        <v>1</v>
      </c>
    </row>
    <row r="3223" spans="1:50" x14ac:dyDescent="0.25">
      <c r="A3223" s="36">
        <v>2902576</v>
      </c>
      <c r="B3223" s="36">
        <v>123375</v>
      </c>
      <c r="C3223" t="s">
        <v>64</v>
      </c>
      <c r="D3223" t="s">
        <v>573</v>
      </c>
      <c r="E3223" t="s">
        <v>1854</v>
      </c>
      <c r="F3223" s="1">
        <v>41629</v>
      </c>
      <c r="G3223" s="1">
        <v>41940</v>
      </c>
      <c r="H3223">
        <v>12</v>
      </c>
      <c r="I3223">
        <v>2013</v>
      </c>
      <c r="J3223">
        <v>5.0000000000000001E-3</v>
      </c>
      <c r="K3223">
        <v>67.016999999999996</v>
      </c>
      <c r="L3223" t="s">
        <v>573</v>
      </c>
      <c r="M3223" t="s">
        <v>573</v>
      </c>
      <c r="N3223" s="1">
        <v>41972</v>
      </c>
      <c r="O3223">
        <v>0.73460000000000003</v>
      </c>
      <c r="P3223">
        <v>58.983199999999997</v>
      </c>
      <c r="Q3223" t="s">
        <v>31</v>
      </c>
      <c r="R3223" t="s">
        <v>721</v>
      </c>
      <c r="S3223" t="s">
        <v>722</v>
      </c>
      <c r="T3223" t="s">
        <v>134</v>
      </c>
      <c r="U3223" t="s">
        <v>89</v>
      </c>
      <c r="V3223">
        <v>343.25450000000001</v>
      </c>
      <c r="W3223">
        <v>0.91</v>
      </c>
      <c r="X3223">
        <v>0</v>
      </c>
      <c r="Y3223">
        <v>32</v>
      </c>
      <c r="Z3223">
        <v>0</v>
      </c>
      <c r="AA3223">
        <v>0</v>
      </c>
      <c r="AB3223">
        <v>0</v>
      </c>
      <c r="AC3223">
        <v>0</v>
      </c>
      <c r="AD3223">
        <v>0</v>
      </c>
      <c r="AE3223">
        <v>0</v>
      </c>
      <c r="AF3223">
        <v>0</v>
      </c>
      <c r="AG3223">
        <v>0</v>
      </c>
      <c r="AH3223">
        <v>0</v>
      </c>
      <c r="AI3223">
        <v>0</v>
      </c>
      <c r="AJ3223">
        <v>0</v>
      </c>
      <c r="AK3223">
        <v>0</v>
      </c>
      <c r="AL3223">
        <v>0</v>
      </c>
      <c r="AM3223">
        <v>0</v>
      </c>
      <c r="AN3223">
        <v>0</v>
      </c>
      <c r="AO3223">
        <v>0</v>
      </c>
      <c r="AP3223">
        <v>0</v>
      </c>
      <c r="AQ3223">
        <v>0</v>
      </c>
      <c r="AR3223">
        <v>0</v>
      </c>
      <c r="AS3223">
        <v>0</v>
      </c>
      <c r="AT3223">
        <v>0</v>
      </c>
      <c r="AU3223">
        <v>0</v>
      </c>
      <c r="AV3223">
        <v>0</v>
      </c>
      <c r="AW3223">
        <v>0</v>
      </c>
      <c r="AX3223">
        <v>1</v>
      </c>
    </row>
    <row r="3224" spans="1:50" x14ac:dyDescent="0.25">
      <c r="A3224" s="36">
        <v>2902574</v>
      </c>
      <c r="B3224" s="36">
        <v>123372</v>
      </c>
      <c r="C3224" t="s">
        <v>64</v>
      </c>
      <c r="D3224" t="s">
        <v>573</v>
      </c>
      <c r="E3224" t="s">
        <v>1854</v>
      </c>
      <c r="F3224" s="1">
        <v>41620</v>
      </c>
      <c r="G3224" s="1">
        <v>41942</v>
      </c>
      <c r="H3224">
        <v>12</v>
      </c>
      <c r="I3224">
        <v>2013</v>
      </c>
      <c r="J3224">
        <v>-9.1669999999999998</v>
      </c>
      <c r="K3224">
        <v>103.99</v>
      </c>
      <c r="L3224" t="s">
        <v>573</v>
      </c>
      <c r="M3224" t="s">
        <v>573</v>
      </c>
      <c r="N3224" s="1">
        <v>41973</v>
      </c>
      <c r="O3224">
        <v>-9.4971999999999994</v>
      </c>
      <c r="P3224">
        <v>108.1345</v>
      </c>
      <c r="Q3224" t="s">
        <v>31</v>
      </c>
      <c r="R3224" t="s">
        <v>721</v>
      </c>
      <c r="S3224" t="s">
        <v>722</v>
      </c>
      <c r="T3224" t="s">
        <v>134</v>
      </c>
      <c r="U3224" t="s">
        <v>89</v>
      </c>
      <c r="V3224">
        <v>353.2396</v>
      </c>
      <c r="W3224">
        <v>0.91</v>
      </c>
      <c r="X3224">
        <v>0</v>
      </c>
      <c r="Y3224">
        <v>0</v>
      </c>
      <c r="Z3224">
        <v>0</v>
      </c>
      <c r="AA3224">
        <v>0</v>
      </c>
      <c r="AB3224">
        <v>0</v>
      </c>
      <c r="AC3224">
        <v>0</v>
      </c>
      <c r="AD3224">
        <v>0</v>
      </c>
      <c r="AE3224">
        <v>0</v>
      </c>
      <c r="AF3224">
        <v>0</v>
      </c>
      <c r="AG3224">
        <v>0</v>
      </c>
      <c r="AH3224">
        <v>0</v>
      </c>
      <c r="AI3224">
        <v>0</v>
      </c>
      <c r="AJ3224">
        <v>0</v>
      </c>
      <c r="AK3224">
        <v>0</v>
      </c>
      <c r="AL3224">
        <v>0</v>
      </c>
      <c r="AM3224">
        <v>0</v>
      </c>
      <c r="AN3224">
        <v>0</v>
      </c>
      <c r="AO3224">
        <v>0</v>
      </c>
      <c r="AP3224">
        <v>0</v>
      </c>
      <c r="AQ3224">
        <v>0</v>
      </c>
      <c r="AR3224">
        <v>0</v>
      </c>
      <c r="AS3224">
        <v>0</v>
      </c>
      <c r="AT3224">
        <v>0</v>
      </c>
      <c r="AU3224">
        <v>0</v>
      </c>
      <c r="AV3224">
        <v>0</v>
      </c>
      <c r="AW3224">
        <v>0</v>
      </c>
      <c r="AX3224">
        <v>1</v>
      </c>
    </row>
    <row r="3225" spans="1:50" x14ac:dyDescent="0.25">
      <c r="A3225" s="36">
        <v>2902573</v>
      </c>
      <c r="B3225" s="36">
        <v>123371</v>
      </c>
      <c r="C3225" t="s">
        <v>64</v>
      </c>
      <c r="D3225" t="s">
        <v>573</v>
      </c>
      <c r="E3225" t="s">
        <v>1854</v>
      </c>
      <c r="F3225" s="1">
        <v>41545</v>
      </c>
      <c r="G3225" s="1">
        <v>41942</v>
      </c>
      <c r="H3225">
        <v>9</v>
      </c>
      <c r="I3225">
        <v>2013</v>
      </c>
      <c r="J3225">
        <v>-27.672999999999998</v>
      </c>
      <c r="K3225">
        <v>-109.65300000000001</v>
      </c>
      <c r="L3225" t="s">
        <v>573</v>
      </c>
      <c r="M3225" t="s">
        <v>573</v>
      </c>
      <c r="N3225" s="1">
        <v>41968</v>
      </c>
      <c r="O3225">
        <v>-27.303000000000001</v>
      </c>
      <c r="P3225">
        <v>-111.38549999999999</v>
      </c>
      <c r="Q3225" t="s">
        <v>31</v>
      </c>
      <c r="R3225" t="s">
        <v>721</v>
      </c>
      <c r="S3225" t="s">
        <v>722</v>
      </c>
      <c r="T3225" t="s">
        <v>134</v>
      </c>
      <c r="U3225" t="s">
        <v>89</v>
      </c>
      <c r="V3225">
        <v>423.27629999999999</v>
      </c>
      <c r="W3225">
        <v>0.86</v>
      </c>
      <c r="X3225">
        <v>1</v>
      </c>
      <c r="Y3225">
        <v>43</v>
      </c>
      <c r="Z3225">
        <v>0</v>
      </c>
      <c r="AA3225">
        <v>0</v>
      </c>
      <c r="AB3225">
        <v>0</v>
      </c>
      <c r="AC3225">
        <v>0</v>
      </c>
      <c r="AD3225">
        <v>0</v>
      </c>
      <c r="AE3225">
        <v>0</v>
      </c>
      <c r="AF3225">
        <v>0</v>
      </c>
      <c r="AG3225">
        <v>0</v>
      </c>
      <c r="AH3225">
        <v>0</v>
      </c>
      <c r="AI3225">
        <v>0</v>
      </c>
      <c r="AJ3225">
        <v>0</v>
      </c>
      <c r="AK3225">
        <v>0</v>
      </c>
      <c r="AL3225">
        <v>0</v>
      </c>
      <c r="AM3225">
        <v>0</v>
      </c>
      <c r="AN3225">
        <v>0</v>
      </c>
      <c r="AO3225">
        <v>0</v>
      </c>
      <c r="AP3225">
        <v>0</v>
      </c>
      <c r="AQ3225">
        <v>0</v>
      </c>
      <c r="AR3225">
        <v>0</v>
      </c>
      <c r="AS3225">
        <v>0</v>
      </c>
      <c r="AT3225">
        <v>0</v>
      </c>
      <c r="AU3225">
        <v>0</v>
      </c>
      <c r="AV3225">
        <v>0</v>
      </c>
      <c r="AW3225">
        <v>0</v>
      </c>
      <c r="AX3225">
        <v>1</v>
      </c>
    </row>
    <row r="3226" spans="1:50" x14ac:dyDescent="0.25">
      <c r="A3226" s="36">
        <v>2902572</v>
      </c>
      <c r="B3226" s="36">
        <v>123370</v>
      </c>
      <c r="C3226" t="s">
        <v>64</v>
      </c>
      <c r="D3226" t="s">
        <v>573</v>
      </c>
      <c r="E3226" t="s">
        <v>1854</v>
      </c>
      <c r="F3226" s="1">
        <v>41662</v>
      </c>
      <c r="G3226" s="1">
        <v>41942</v>
      </c>
      <c r="H3226">
        <v>1</v>
      </c>
      <c r="I3226">
        <v>2014</v>
      </c>
      <c r="J3226">
        <v>8.2799999999999994</v>
      </c>
      <c r="K3226">
        <v>69.459999999999994</v>
      </c>
      <c r="L3226" t="s">
        <v>573</v>
      </c>
      <c r="M3226" t="s">
        <v>573</v>
      </c>
      <c r="N3226" s="1">
        <v>41975</v>
      </c>
      <c r="O3226">
        <v>10.260899999999999</v>
      </c>
      <c r="P3226">
        <v>71.617999999999995</v>
      </c>
      <c r="Q3226" t="s">
        <v>31</v>
      </c>
      <c r="R3226" t="s">
        <v>721</v>
      </c>
      <c r="S3226" t="s">
        <v>722</v>
      </c>
      <c r="T3226" t="s">
        <v>134</v>
      </c>
      <c r="U3226" t="s">
        <v>89</v>
      </c>
      <c r="V3226">
        <v>313.2407</v>
      </c>
      <c r="W3226">
        <v>0.91</v>
      </c>
      <c r="X3226">
        <v>0</v>
      </c>
      <c r="Y3226">
        <v>32</v>
      </c>
      <c r="Z3226">
        <v>0</v>
      </c>
      <c r="AA3226">
        <v>0</v>
      </c>
      <c r="AB3226">
        <v>0</v>
      </c>
      <c r="AC3226">
        <v>0</v>
      </c>
      <c r="AD3226">
        <v>0</v>
      </c>
      <c r="AE3226">
        <v>0</v>
      </c>
      <c r="AF3226">
        <v>0</v>
      </c>
      <c r="AG3226">
        <v>0</v>
      </c>
      <c r="AH3226">
        <v>0</v>
      </c>
      <c r="AI3226">
        <v>0</v>
      </c>
      <c r="AJ3226">
        <v>0</v>
      </c>
      <c r="AK3226">
        <v>0</v>
      </c>
      <c r="AL3226">
        <v>0</v>
      </c>
      <c r="AM3226">
        <v>0</v>
      </c>
      <c r="AN3226">
        <v>0</v>
      </c>
      <c r="AO3226">
        <v>0</v>
      </c>
      <c r="AP3226">
        <v>0</v>
      </c>
      <c r="AQ3226">
        <v>0</v>
      </c>
      <c r="AR3226">
        <v>0</v>
      </c>
      <c r="AS3226">
        <v>0</v>
      </c>
      <c r="AT3226">
        <v>0</v>
      </c>
      <c r="AU3226">
        <v>0</v>
      </c>
      <c r="AV3226">
        <v>0</v>
      </c>
      <c r="AW3226">
        <v>0</v>
      </c>
      <c r="AX3226">
        <v>1</v>
      </c>
    </row>
    <row r="3227" spans="1:50" x14ac:dyDescent="0.25">
      <c r="A3227" s="36">
        <v>2902571</v>
      </c>
      <c r="B3227" s="36">
        <v>123369</v>
      </c>
      <c r="C3227" t="s">
        <v>64</v>
      </c>
      <c r="D3227" t="s">
        <v>573</v>
      </c>
      <c r="E3227" t="s">
        <v>1854</v>
      </c>
      <c r="F3227" s="1">
        <v>41590</v>
      </c>
      <c r="G3227" s="1">
        <v>41940</v>
      </c>
      <c r="H3227">
        <v>11</v>
      </c>
      <c r="I3227">
        <v>2013</v>
      </c>
      <c r="J3227">
        <v>-33.26</v>
      </c>
      <c r="K3227">
        <v>-97.528000000000006</v>
      </c>
      <c r="L3227" t="s">
        <v>573</v>
      </c>
      <c r="M3227" t="s">
        <v>573</v>
      </c>
      <c r="N3227" s="1">
        <v>41973</v>
      </c>
      <c r="O3227">
        <v>-30.7057</v>
      </c>
      <c r="P3227">
        <v>-97.369600000000005</v>
      </c>
      <c r="Q3227" t="s">
        <v>31</v>
      </c>
      <c r="R3227" t="s">
        <v>721</v>
      </c>
      <c r="S3227" t="s">
        <v>722</v>
      </c>
      <c r="T3227" t="s">
        <v>134</v>
      </c>
      <c r="U3227" t="s">
        <v>89</v>
      </c>
      <c r="V3227">
        <v>383.19720000000001</v>
      </c>
      <c r="W3227">
        <v>0.86</v>
      </c>
      <c r="X3227">
        <v>0</v>
      </c>
      <c r="Y3227">
        <v>0</v>
      </c>
      <c r="Z3227">
        <v>0</v>
      </c>
      <c r="AA3227">
        <v>0</v>
      </c>
      <c r="AB3227">
        <v>0</v>
      </c>
      <c r="AC3227">
        <v>0</v>
      </c>
      <c r="AD3227">
        <v>0</v>
      </c>
      <c r="AE3227">
        <v>0</v>
      </c>
      <c r="AF3227">
        <v>0</v>
      </c>
      <c r="AG3227">
        <v>0</v>
      </c>
      <c r="AH3227">
        <v>0</v>
      </c>
      <c r="AI3227">
        <v>0</v>
      </c>
      <c r="AJ3227">
        <v>0</v>
      </c>
      <c r="AK3227">
        <v>0</v>
      </c>
      <c r="AL3227">
        <v>0</v>
      </c>
      <c r="AM3227">
        <v>0</v>
      </c>
      <c r="AN3227">
        <v>0</v>
      </c>
      <c r="AO3227">
        <v>0</v>
      </c>
      <c r="AP3227">
        <v>0</v>
      </c>
      <c r="AQ3227">
        <v>0</v>
      </c>
      <c r="AR3227">
        <v>0</v>
      </c>
      <c r="AS3227">
        <v>0</v>
      </c>
      <c r="AT3227">
        <v>0</v>
      </c>
      <c r="AU3227">
        <v>0</v>
      </c>
      <c r="AV3227">
        <v>0</v>
      </c>
      <c r="AW3227">
        <v>0</v>
      </c>
      <c r="AX3227">
        <v>1</v>
      </c>
    </row>
    <row r="3228" spans="1:50" x14ac:dyDescent="0.25">
      <c r="A3228" s="36">
        <v>2902570</v>
      </c>
      <c r="B3228" s="36">
        <v>123368</v>
      </c>
      <c r="C3228" t="s">
        <v>64</v>
      </c>
      <c r="D3228" t="s">
        <v>573</v>
      </c>
      <c r="E3228" t="s">
        <v>1854</v>
      </c>
      <c r="F3228" s="1">
        <v>41623</v>
      </c>
      <c r="G3228" s="1">
        <v>41940</v>
      </c>
      <c r="H3228">
        <v>12</v>
      </c>
      <c r="I3228">
        <v>2013</v>
      </c>
      <c r="J3228">
        <v>2E-3</v>
      </c>
      <c r="K3228">
        <v>93.194999999999993</v>
      </c>
      <c r="L3228" t="s">
        <v>573</v>
      </c>
      <c r="M3228" t="s">
        <v>573</v>
      </c>
      <c r="N3228" s="1">
        <v>41976</v>
      </c>
      <c r="O3228">
        <v>1.5737000000000001</v>
      </c>
      <c r="P3228">
        <v>96.503200000000007</v>
      </c>
      <c r="Q3228" t="s">
        <v>31</v>
      </c>
      <c r="R3228" t="s">
        <v>721</v>
      </c>
      <c r="S3228" t="s">
        <v>722</v>
      </c>
      <c r="T3228" t="s">
        <v>134</v>
      </c>
      <c r="U3228" t="s">
        <v>89</v>
      </c>
      <c r="V3228">
        <v>353.19740000000002</v>
      </c>
      <c r="W3228">
        <v>0.91</v>
      </c>
      <c r="X3228">
        <v>1</v>
      </c>
      <c r="Y3228">
        <v>0</v>
      </c>
      <c r="Z3228">
        <v>0</v>
      </c>
      <c r="AA3228">
        <v>0</v>
      </c>
      <c r="AB3228">
        <v>0</v>
      </c>
      <c r="AC3228">
        <v>0</v>
      </c>
      <c r="AD3228">
        <v>0</v>
      </c>
      <c r="AE3228">
        <v>0</v>
      </c>
      <c r="AF3228">
        <v>0</v>
      </c>
      <c r="AG3228">
        <v>0</v>
      </c>
      <c r="AH3228">
        <v>0</v>
      </c>
      <c r="AI3228">
        <v>0</v>
      </c>
      <c r="AJ3228">
        <v>0</v>
      </c>
      <c r="AK3228">
        <v>0</v>
      </c>
      <c r="AL3228">
        <v>0</v>
      </c>
      <c r="AM3228">
        <v>0</v>
      </c>
      <c r="AN3228">
        <v>0</v>
      </c>
      <c r="AO3228">
        <v>0</v>
      </c>
      <c r="AP3228">
        <v>0</v>
      </c>
      <c r="AQ3228">
        <v>0</v>
      </c>
      <c r="AR3228">
        <v>0</v>
      </c>
      <c r="AS3228">
        <v>0</v>
      </c>
      <c r="AT3228">
        <v>0</v>
      </c>
      <c r="AU3228">
        <v>0</v>
      </c>
      <c r="AV3228">
        <v>0</v>
      </c>
      <c r="AW3228">
        <v>0</v>
      </c>
      <c r="AX3228">
        <v>1</v>
      </c>
    </row>
    <row r="3229" spans="1:50" x14ac:dyDescent="0.25">
      <c r="A3229" s="36">
        <v>2902569</v>
      </c>
      <c r="B3229" s="36">
        <v>123367</v>
      </c>
      <c r="C3229" t="s">
        <v>64</v>
      </c>
      <c r="D3229" t="s">
        <v>573</v>
      </c>
      <c r="E3229" t="s">
        <v>1854</v>
      </c>
      <c r="F3229" s="1">
        <v>41364</v>
      </c>
      <c r="G3229" s="1">
        <v>41940</v>
      </c>
      <c r="H3229">
        <v>3</v>
      </c>
      <c r="I3229">
        <v>2013</v>
      </c>
      <c r="J3229">
        <v>20.937999999999999</v>
      </c>
      <c r="K3229">
        <v>129.285</v>
      </c>
      <c r="L3229" t="s">
        <v>573</v>
      </c>
      <c r="M3229" t="s">
        <v>573</v>
      </c>
      <c r="N3229" s="1">
        <v>41967</v>
      </c>
      <c r="O3229">
        <v>22.085799999999999</v>
      </c>
      <c r="P3229">
        <v>123.9935</v>
      </c>
      <c r="Q3229" t="s">
        <v>31</v>
      </c>
      <c r="R3229" t="s">
        <v>721</v>
      </c>
      <c r="S3229" t="s">
        <v>722</v>
      </c>
      <c r="T3229" t="s">
        <v>134</v>
      </c>
      <c r="U3229" t="s">
        <v>89</v>
      </c>
      <c r="V3229">
        <v>603.29939999999999</v>
      </c>
      <c r="W3229">
        <v>0.86</v>
      </c>
      <c r="X3229">
        <v>1</v>
      </c>
      <c r="Y3229">
        <v>0</v>
      </c>
      <c r="Z3229">
        <v>0</v>
      </c>
      <c r="AA3229">
        <v>0</v>
      </c>
      <c r="AB3229">
        <v>0</v>
      </c>
      <c r="AC3229">
        <v>0</v>
      </c>
      <c r="AD3229">
        <v>0</v>
      </c>
      <c r="AE3229">
        <v>0</v>
      </c>
      <c r="AF3229">
        <v>0</v>
      </c>
      <c r="AG3229">
        <v>0</v>
      </c>
      <c r="AH3229">
        <v>0</v>
      </c>
      <c r="AI3229">
        <v>0</v>
      </c>
      <c r="AJ3229">
        <v>0</v>
      </c>
      <c r="AK3229">
        <v>0</v>
      </c>
      <c r="AL3229">
        <v>0</v>
      </c>
      <c r="AM3229">
        <v>0</v>
      </c>
      <c r="AN3229">
        <v>0</v>
      </c>
      <c r="AO3229">
        <v>0</v>
      </c>
      <c r="AP3229">
        <v>0</v>
      </c>
      <c r="AQ3229">
        <v>0</v>
      </c>
      <c r="AR3229">
        <v>0</v>
      </c>
      <c r="AS3229">
        <v>0</v>
      </c>
      <c r="AT3229">
        <v>0</v>
      </c>
      <c r="AU3229">
        <v>0</v>
      </c>
      <c r="AV3229">
        <v>0</v>
      </c>
      <c r="AW3229">
        <v>0</v>
      </c>
      <c r="AX3229">
        <v>1</v>
      </c>
    </row>
    <row r="3230" spans="1:50" x14ac:dyDescent="0.25">
      <c r="A3230" s="36">
        <v>2902568</v>
      </c>
      <c r="B3230" s="36">
        <v>123366</v>
      </c>
      <c r="C3230" t="s">
        <v>64</v>
      </c>
      <c r="D3230" t="s">
        <v>573</v>
      </c>
      <c r="E3230" t="s">
        <v>1854</v>
      </c>
      <c r="F3230" s="1">
        <v>41651</v>
      </c>
      <c r="G3230" s="1">
        <v>41942</v>
      </c>
      <c r="H3230">
        <v>1</v>
      </c>
      <c r="I3230">
        <v>2014</v>
      </c>
      <c r="J3230">
        <v>16.532</v>
      </c>
      <c r="K3230">
        <v>59.447000000000003</v>
      </c>
      <c r="L3230" t="s">
        <v>573</v>
      </c>
      <c r="M3230" t="s">
        <v>573</v>
      </c>
      <c r="N3230" s="1">
        <v>41974</v>
      </c>
      <c r="O3230">
        <v>16.712700000000002</v>
      </c>
      <c r="P3230">
        <v>58.460900000000002</v>
      </c>
      <c r="Q3230" t="s">
        <v>31</v>
      </c>
      <c r="R3230" t="s">
        <v>721</v>
      </c>
      <c r="S3230" t="s">
        <v>722</v>
      </c>
      <c r="T3230" t="s">
        <v>134</v>
      </c>
      <c r="U3230" t="s">
        <v>89</v>
      </c>
      <c r="V3230">
        <v>323.2543</v>
      </c>
      <c r="W3230">
        <v>0.91</v>
      </c>
      <c r="X3230">
        <v>0</v>
      </c>
      <c r="Y3230">
        <v>0</v>
      </c>
      <c r="Z3230">
        <v>0</v>
      </c>
      <c r="AA3230">
        <v>0</v>
      </c>
      <c r="AB3230">
        <v>0</v>
      </c>
      <c r="AC3230">
        <v>0</v>
      </c>
      <c r="AD3230">
        <v>0</v>
      </c>
      <c r="AE3230">
        <v>0</v>
      </c>
      <c r="AF3230">
        <v>0</v>
      </c>
      <c r="AG3230">
        <v>0</v>
      </c>
      <c r="AH3230">
        <v>0</v>
      </c>
      <c r="AI3230">
        <v>0</v>
      </c>
      <c r="AJ3230">
        <v>0</v>
      </c>
      <c r="AK3230">
        <v>0</v>
      </c>
      <c r="AL3230">
        <v>0</v>
      </c>
      <c r="AM3230">
        <v>0</v>
      </c>
      <c r="AN3230">
        <v>0</v>
      </c>
      <c r="AO3230">
        <v>0</v>
      </c>
      <c r="AP3230">
        <v>0</v>
      </c>
      <c r="AQ3230">
        <v>0</v>
      </c>
      <c r="AR3230">
        <v>0</v>
      </c>
      <c r="AS3230">
        <v>0</v>
      </c>
      <c r="AT3230">
        <v>0</v>
      </c>
      <c r="AU3230">
        <v>0</v>
      </c>
      <c r="AV3230">
        <v>0</v>
      </c>
      <c r="AW3230">
        <v>0</v>
      </c>
      <c r="AX3230">
        <v>1</v>
      </c>
    </row>
    <row r="3231" spans="1:50" x14ac:dyDescent="0.25">
      <c r="A3231" s="36">
        <v>2902567</v>
      </c>
      <c r="B3231" s="36">
        <v>123365</v>
      </c>
      <c r="C3231" t="s">
        <v>64</v>
      </c>
      <c r="D3231" t="s">
        <v>573</v>
      </c>
      <c r="E3231" t="s">
        <v>1854</v>
      </c>
      <c r="F3231" s="1">
        <v>41664</v>
      </c>
      <c r="G3231" s="1">
        <v>41940</v>
      </c>
      <c r="H3231">
        <v>1</v>
      </c>
      <c r="I3231">
        <v>2014</v>
      </c>
      <c r="J3231">
        <v>2.1150000000000002</v>
      </c>
      <c r="K3231">
        <v>66.846999999999994</v>
      </c>
      <c r="L3231" t="s">
        <v>573</v>
      </c>
      <c r="M3231" t="s">
        <v>573</v>
      </c>
      <c r="N3231" s="1">
        <v>41967</v>
      </c>
      <c r="O3231">
        <v>0.33639999999999998</v>
      </c>
      <c r="P3231">
        <v>71.918999999999997</v>
      </c>
      <c r="Q3231" t="s">
        <v>31</v>
      </c>
      <c r="R3231" t="s">
        <v>721</v>
      </c>
      <c r="S3231" t="s">
        <v>722</v>
      </c>
      <c r="T3231" t="s">
        <v>134</v>
      </c>
      <c r="U3231" t="s">
        <v>89</v>
      </c>
      <c r="V3231">
        <v>303.15289999999999</v>
      </c>
      <c r="W3231">
        <v>0.91</v>
      </c>
      <c r="X3231">
        <v>1</v>
      </c>
      <c r="Y3231">
        <v>31</v>
      </c>
      <c r="Z3231">
        <v>0</v>
      </c>
      <c r="AA3231">
        <v>0</v>
      </c>
      <c r="AB3231">
        <v>0</v>
      </c>
      <c r="AC3231">
        <v>0</v>
      </c>
      <c r="AD3231">
        <v>0</v>
      </c>
      <c r="AE3231">
        <v>0</v>
      </c>
      <c r="AF3231">
        <v>0</v>
      </c>
      <c r="AG3231">
        <v>0</v>
      </c>
      <c r="AH3231">
        <v>0</v>
      </c>
      <c r="AI3231">
        <v>0</v>
      </c>
      <c r="AJ3231">
        <v>0</v>
      </c>
      <c r="AK3231">
        <v>0</v>
      </c>
      <c r="AL3231">
        <v>0</v>
      </c>
      <c r="AM3231">
        <v>0</v>
      </c>
      <c r="AN3231">
        <v>0</v>
      </c>
      <c r="AO3231">
        <v>0</v>
      </c>
      <c r="AP3231">
        <v>0</v>
      </c>
      <c r="AQ3231">
        <v>0</v>
      </c>
      <c r="AR3231">
        <v>0</v>
      </c>
      <c r="AS3231">
        <v>0</v>
      </c>
      <c r="AT3231">
        <v>0</v>
      </c>
      <c r="AU3231">
        <v>0</v>
      </c>
      <c r="AV3231">
        <v>0</v>
      </c>
      <c r="AW3231">
        <v>0</v>
      </c>
      <c r="AX3231">
        <v>1</v>
      </c>
    </row>
    <row r="3232" spans="1:50" x14ac:dyDescent="0.25">
      <c r="A3232" s="36">
        <v>6901553</v>
      </c>
      <c r="B3232" s="36">
        <v>121620</v>
      </c>
      <c r="C3232" t="s">
        <v>64</v>
      </c>
      <c r="D3232" t="s">
        <v>573</v>
      </c>
      <c r="E3232" t="s">
        <v>1855</v>
      </c>
      <c r="F3232" s="1">
        <v>41697</v>
      </c>
      <c r="G3232" s="1">
        <v>41698</v>
      </c>
      <c r="H3232">
        <v>2</v>
      </c>
      <c r="I3232">
        <v>2014</v>
      </c>
      <c r="J3232">
        <v>16.023</v>
      </c>
      <c r="K3232">
        <v>-45.277000000000001</v>
      </c>
      <c r="L3232" t="s">
        <v>573</v>
      </c>
      <c r="M3232" t="s">
        <v>1856</v>
      </c>
      <c r="N3232" s="1">
        <v>41970</v>
      </c>
      <c r="O3232">
        <v>17.259899999999998</v>
      </c>
      <c r="P3232">
        <v>-44.435400000000001</v>
      </c>
      <c r="Q3232" t="s">
        <v>9</v>
      </c>
      <c r="R3232" t="s">
        <v>645</v>
      </c>
      <c r="S3232" t="s">
        <v>646</v>
      </c>
      <c r="T3232" t="s">
        <v>11</v>
      </c>
      <c r="U3232" t="s">
        <v>10</v>
      </c>
      <c r="V3232">
        <v>272.91340000000002</v>
      </c>
      <c r="W3232">
        <v>0.91</v>
      </c>
      <c r="X3232">
        <v>1</v>
      </c>
      <c r="Y3232">
        <v>29</v>
      </c>
      <c r="Z3232">
        <v>0</v>
      </c>
      <c r="AA3232">
        <v>0</v>
      </c>
      <c r="AB3232">
        <v>0</v>
      </c>
      <c r="AC3232">
        <v>240</v>
      </c>
      <c r="AD3232">
        <v>1000</v>
      </c>
      <c r="AE3232">
        <v>2000</v>
      </c>
      <c r="AF3232">
        <v>0</v>
      </c>
      <c r="AG3232">
        <v>0</v>
      </c>
      <c r="AH3232">
        <v>0</v>
      </c>
      <c r="AI3232">
        <v>0</v>
      </c>
      <c r="AJ3232">
        <v>0</v>
      </c>
      <c r="AK3232">
        <v>0</v>
      </c>
      <c r="AL3232">
        <v>0</v>
      </c>
      <c r="AM3232">
        <v>0</v>
      </c>
      <c r="AN3232">
        <v>0</v>
      </c>
      <c r="AO3232">
        <v>0</v>
      </c>
      <c r="AP3232">
        <v>0</v>
      </c>
      <c r="AQ3232">
        <v>0</v>
      </c>
      <c r="AR3232">
        <v>0</v>
      </c>
      <c r="AS3232">
        <v>0</v>
      </c>
      <c r="AT3232">
        <v>0</v>
      </c>
      <c r="AU3232">
        <v>0</v>
      </c>
      <c r="AV3232">
        <v>0</v>
      </c>
      <c r="AW3232">
        <v>0</v>
      </c>
      <c r="AX3232">
        <v>1</v>
      </c>
    </row>
    <row r="3233" spans="1:50" x14ac:dyDescent="0.25">
      <c r="A3233" s="36">
        <v>6901837</v>
      </c>
      <c r="B3233" s="36">
        <v>300234061856390</v>
      </c>
      <c r="C3233" t="s">
        <v>65</v>
      </c>
      <c r="D3233" t="s">
        <v>573</v>
      </c>
      <c r="E3233">
        <v>21</v>
      </c>
      <c r="F3233" s="1">
        <v>41957</v>
      </c>
      <c r="G3233" s="1">
        <v>41950</v>
      </c>
      <c r="H3233">
        <v>11</v>
      </c>
      <c r="I3233">
        <v>2014</v>
      </c>
      <c r="J3233">
        <v>42.22</v>
      </c>
      <c r="K3233">
        <v>10.84</v>
      </c>
      <c r="L3233" t="s">
        <v>573</v>
      </c>
      <c r="M3233" t="s">
        <v>573</v>
      </c>
      <c r="N3233" s="1">
        <v>41973</v>
      </c>
      <c r="O3233">
        <v>42.180700000000002</v>
      </c>
      <c r="P3233">
        <v>10.575799999999999</v>
      </c>
      <c r="Q3233" t="s">
        <v>9</v>
      </c>
      <c r="R3233" t="s">
        <v>575</v>
      </c>
      <c r="S3233" t="s">
        <v>576</v>
      </c>
      <c r="T3233" t="s">
        <v>37</v>
      </c>
      <c r="U3233" t="s">
        <v>36</v>
      </c>
      <c r="V3233">
        <v>16.987500000000001</v>
      </c>
      <c r="W3233">
        <v>0.91</v>
      </c>
      <c r="X3233">
        <v>0</v>
      </c>
      <c r="Y3233">
        <v>8</v>
      </c>
      <c r="Z3233">
        <v>0</v>
      </c>
      <c r="AA3233">
        <v>0</v>
      </c>
      <c r="AB3233">
        <v>0</v>
      </c>
      <c r="AC3233">
        <v>120</v>
      </c>
      <c r="AD3233">
        <v>200</v>
      </c>
      <c r="AE3233">
        <v>1500</v>
      </c>
      <c r="AF3233">
        <v>0</v>
      </c>
      <c r="AG3233">
        <v>0</v>
      </c>
      <c r="AH3233">
        <v>0</v>
      </c>
      <c r="AI3233">
        <v>0</v>
      </c>
      <c r="AJ3233">
        <v>0</v>
      </c>
      <c r="AK3233">
        <v>0</v>
      </c>
      <c r="AL3233">
        <v>0</v>
      </c>
      <c r="AM3233">
        <v>0</v>
      </c>
      <c r="AN3233">
        <v>0</v>
      </c>
      <c r="AO3233">
        <v>0</v>
      </c>
      <c r="AP3233">
        <v>0</v>
      </c>
      <c r="AQ3233">
        <v>0</v>
      </c>
      <c r="AR3233">
        <v>0</v>
      </c>
      <c r="AS3233">
        <v>0</v>
      </c>
      <c r="AT3233">
        <v>0</v>
      </c>
      <c r="AU3233">
        <v>0</v>
      </c>
      <c r="AV3233">
        <v>0</v>
      </c>
      <c r="AW3233">
        <v>0</v>
      </c>
      <c r="AX3233">
        <v>1</v>
      </c>
    </row>
    <row r="3234" spans="1:50" x14ac:dyDescent="0.25">
      <c r="A3234" s="36">
        <v>2902659</v>
      </c>
      <c r="B3234" s="36">
        <v>135035</v>
      </c>
      <c r="C3234" t="s">
        <v>64</v>
      </c>
      <c r="D3234">
        <v>353</v>
      </c>
      <c r="E3234" t="s">
        <v>1857</v>
      </c>
      <c r="F3234" s="1">
        <v>41940</v>
      </c>
      <c r="G3234" s="1">
        <v>41943</v>
      </c>
      <c r="H3234">
        <v>10</v>
      </c>
      <c r="I3234">
        <v>2014</v>
      </c>
      <c r="J3234">
        <v>1.05</v>
      </c>
      <c r="K3234">
        <v>65.150000000000006</v>
      </c>
      <c r="L3234" t="s">
        <v>573</v>
      </c>
      <c r="M3234" t="s">
        <v>573</v>
      </c>
      <c r="N3234" s="1">
        <v>41973</v>
      </c>
      <c r="O3234">
        <v>0.98419999999999996</v>
      </c>
      <c r="P3234">
        <v>65.391900000000007</v>
      </c>
      <c r="Q3234" t="s">
        <v>31</v>
      </c>
      <c r="R3234" t="s">
        <v>721</v>
      </c>
      <c r="S3234" t="s">
        <v>722</v>
      </c>
      <c r="T3234" t="s">
        <v>134</v>
      </c>
      <c r="U3234" t="s">
        <v>89</v>
      </c>
      <c r="V3234">
        <v>33.001600000000003</v>
      </c>
      <c r="W3234">
        <v>0.91</v>
      </c>
      <c r="X3234">
        <v>0</v>
      </c>
      <c r="Y3234">
        <v>4</v>
      </c>
      <c r="Z3234">
        <v>0</v>
      </c>
      <c r="AA3234">
        <v>0</v>
      </c>
      <c r="AB3234">
        <v>0</v>
      </c>
      <c r="AC3234">
        <v>240</v>
      </c>
      <c r="AD3234">
        <v>1000</v>
      </c>
      <c r="AE3234">
        <v>2000</v>
      </c>
      <c r="AF3234">
        <v>0</v>
      </c>
      <c r="AG3234">
        <v>0</v>
      </c>
      <c r="AH3234">
        <v>0</v>
      </c>
      <c r="AI3234">
        <v>0</v>
      </c>
      <c r="AJ3234">
        <v>0</v>
      </c>
      <c r="AK3234">
        <v>0</v>
      </c>
      <c r="AL3234">
        <v>0</v>
      </c>
      <c r="AM3234">
        <v>0</v>
      </c>
      <c r="AN3234">
        <v>0</v>
      </c>
      <c r="AO3234">
        <v>0</v>
      </c>
      <c r="AP3234">
        <v>0</v>
      </c>
      <c r="AQ3234">
        <v>0</v>
      </c>
      <c r="AR3234">
        <v>0</v>
      </c>
      <c r="AS3234">
        <v>0</v>
      </c>
      <c r="AT3234">
        <v>0</v>
      </c>
      <c r="AU3234">
        <v>0</v>
      </c>
      <c r="AV3234">
        <v>0</v>
      </c>
      <c r="AW3234">
        <v>0</v>
      </c>
      <c r="AX3234">
        <v>1</v>
      </c>
    </row>
    <row r="3235" spans="1:50" x14ac:dyDescent="0.25">
      <c r="A3235" s="36">
        <v>2902617</v>
      </c>
      <c r="B3235" s="36">
        <v>135068</v>
      </c>
      <c r="C3235" t="s">
        <v>64</v>
      </c>
      <c r="D3235" t="s">
        <v>573</v>
      </c>
      <c r="E3235" t="s">
        <v>1854</v>
      </c>
      <c r="F3235" s="1">
        <v>41677</v>
      </c>
      <c r="G3235" s="1">
        <v>41940</v>
      </c>
      <c r="H3235">
        <v>2</v>
      </c>
      <c r="I3235">
        <v>2014</v>
      </c>
      <c r="J3235">
        <v>21.9</v>
      </c>
      <c r="K3235">
        <v>128.30699999999999</v>
      </c>
      <c r="L3235" t="s">
        <v>573</v>
      </c>
      <c r="M3235" t="s">
        <v>573</v>
      </c>
      <c r="N3235" s="1">
        <v>41970</v>
      </c>
      <c r="O3235">
        <v>22.506599999999999</v>
      </c>
      <c r="P3235">
        <v>129.79</v>
      </c>
      <c r="Q3235" t="s">
        <v>31</v>
      </c>
      <c r="R3235" t="s">
        <v>721</v>
      </c>
      <c r="S3235" t="s">
        <v>722</v>
      </c>
      <c r="T3235" t="s">
        <v>134</v>
      </c>
      <c r="U3235" t="s">
        <v>89</v>
      </c>
      <c r="V3235">
        <v>293.20069999999998</v>
      </c>
      <c r="W3235">
        <v>0.91</v>
      </c>
      <c r="X3235">
        <v>0</v>
      </c>
      <c r="Y3235">
        <v>29</v>
      </c>
      <c r="Z3235">
        <v>0</v>
      </c>
      <c r="AA3235">
        <v>0</v>
      </c>
      <c r="AB3235">
        <v>0</v>
      </c>
      <c r="AC3235">
        <v>0</v>
      </c>
      <c r="AD3235">
        <v>0</v>
      </c>
      <c r="AE3235">
        <v>0</v>
      </c>
      <c r="AF3235">
        <v>0</v>
      </c>
      <c r="AG3235">
        <v>0</v>
      </c>
      <c r="AH3235">
        <v>0</v>
      </c>
      <c r="AI3235">
        <v>0</v>
      </c>
      <c r="AJ3235">
        <v>0</v>
      </c>
      <c r="AK3235">
        <v>0</v>
      </c>
      <c r="AL3235">
        <v>0</v>
      </c>
      <c r="AM3235">
        <v>0</v>
      </c>
      <c r="AN3235">
        <v>0</v>
      </c>
      <c r="AO3235">
        <v>0</v>
      </c>
      <c r="AP3235">
        <v>0</v>
      </c>
      <c r="AQ3235">
        <v>0</v>
      </c>
      <c r="AR3235">
        <v>0</v>
      </c>
      <c r="AS3235">
        <v>0</v>
      </c>
      <c r="AT3235">
        <v>0</v>
      </c>
      <c r="AU3235">
        <v>0</v>
      </c>
      <c r="AV3235">
        <v>0</v>
      </c>
      <c r="AW3235">
        <v>0</v>
      </c>
      <c r="AX3235">
        <v>1</v>
      </c>
    </row>
    <row r="3236" spans="1:50" x14ac:dyDescent="0.25">
      <c r="A3236" s="36">
        <v>2902613</v>
      </c>
      <c r="B3236" s="36">
        <v>135059</v>
      </c>
      <c r="C3236" t="s">
        <v>64</v>
      </c>
      <c r="D3236" t="s">
        <v>573</v>
      </c>
      <c r="E3236" t="s">
        <v>1854</v>
      </c>
      <c r="F3236" s="1">
        <v>41866</v>
      </c>
      <c r="G3236" s="1">
        <v>41940</v>
      </c>
      <c r="H3236">
        <v>8</v>
      </c>
      <c r="I3236">
        <v>2014</v>
      </c>
      <c r="J3236">
        <v>3.9319999999999999</v>
      </c>
      <c r="K3236">
        <v>63.579000000000001</v>
      </c>
      <c r="L3236" t="s">
        <v>573</v>
      </c>
      <c r="M3236" t="s">
        <v>573</v>
      </c>
      <c r="N3236" s="1">
        <v>41969</v>
      </c>
      <c r="O3236">
        <v>4.5343</v>
      </c>
      <c r="P3236">
        <v>60.485799999999998</v>
      </c>
      <c r="Q3236" t="s">
        <v>31</v>
      </c>
      <c r="R3236" t="s">
        <v>721</v>
      </c>
      <c r="S3236" t="s">
        <v>722</v>
      </c>
      <c r="T3236" t="s">
        <v>134</v>
      </c>
      <c r="U3236" t="s">
        <v>89</v>
      </c>
      <c r="V3236">
        <v>103.2591</v>
      </c>
      <c r="W3236">
        <v>0.91</v>
      </c>
      <c r="X3236">
        <v>0</v>
      </c>
      <c r="Y3236">
        <v>11</v>
      </c>
      <c r="Z3236">
        <v>0</v>
      </c>
      <c r="AA3236">
        <v>0</v>
      </c>
      <c r="AB3236">
        <v>0</v>
      </c>
      <c r="AC3236">
        <v>0</v>
      </c>
      <c r="AD3236">
        <v>0</v>
      </c>
      <c r="AE3236">
        <v>0</v>
      </c>
      <c r="AF3236">
        <v>0</v>
      </c>
      <c r="AG3236">
        <v>0</v>
      </c>
      <c r="AH3236">
        <v>0</v>
      </c>
      <c r="AI3236">
        <v>0</v>
      </c>
      <c r="AJ3236">
        <v>0</v>
      </c>
      <c r="AK3236">
        <v>0</v>
      </c>
      <c r="AL3236">
        <v>0</v>
      </c>
      <c r="AM3236">
        <v>0</v>
      </c>
      <c r="AN3236">
        <v>0</v>
      </c>
      <c r="AO3236">
        <v>0</v>
      </c>
      <c r="AP3236">
        <v>0</v>
      </c>
      <c r="AQ3236">
        <v>0</v>
      </c>
      <c r="AR3236">
        <v>0</v>
      </c>
      <c r="AS3236">
        <v>0</v>
      </c>
      <c r="AT3236">
        <v>0</v>
      </c>
      <c r="AU3236">
        <v>0</v>
      </c>
      <c r="AV3236">
        <v>0</v>
      </c>
      <c r="AW3236">
        <v>0</v>
      </c>
      <c r="AX3236">
        <v>1</v>
      </c>
    </row>
    <row r="3237" spans="1:50" x14ac:dyDescent="0.25">
      <c r="A3237" s="36">
        <v>2902610</v>
      </c>
      <c r="B3237" s="36">
        <v>135055</v>
      </c>
      <c r="C3237" t="s">
        <v>64</v>
      </c>
      <c r="D3237" t="s">
        <v>573</v>
      </c>
      <c r="E3237" t="s">
        <v>1854</v>
      </c>
      <c r="F3237" s="1">
        <v>41807</v>
      </c>
      <c r="G3237" s="1">
        <v>41942</v>
      </c>
      <c r="H3237">
        <v>6</v>
      </c>
      <c r="I3237">
        <v>2014</v>
      </c>
      <c r="J3237">
        <v>21.465</v>
      </c>
      <c r="K3237">
        <v>122.36199999999999</v>
      </c>
      <c r="L3237" t="s">
        <v>573</v>
      </c>
      <c r="M3237" t="s">
        <v>573</v>
      </c>
      <c r="N3237" s="1">
        <v>41970</v>
      </c>
      <c r="O3237">
        <v>12.9315</v>
      </c>
      <c r="P3237">
        <v>125.236</v>
      </c>
      <c r="Q3237" t="s">
        <v>31</v>
      </c>
      <c r="R3237" t="s">
        <v>721</v>
      </c>
      <c r="S3237" t="s">
        <v>722</v>
      </c>
      <c r="T3237" t="s">
        <v>134</v>
      </c>
      <c r="U3237" t="s">
        <v>89</v>
      </c>
      <c r="V3237">
        <v>163.1994</v>
      </c>
      <c r="W3237">
        <v>0.91</v>
      </c>
      <c r="X3237">
        <v>0</v>
      </c>
      <c r="Y3237">
        <v>0</v>
      </c>
      <c r="Z3237">
        <v>0</v>
      </c>
      <c r="AA3237">
        <v>0</v>
      </c>
      <c r="AB3237">
        <v>0</v>
      </c>
      <c r="AC3237">
        <v>0</v>
      </c>
      <c r="AD3237">
        <v>0</v>
      </c>
      <c r="AE3237">
        <v>0</v>
      </c>
      <c r="AF3237">
        <v>0</v>
      </c>
      <c r="AG3237">
        <v>0</v>
      </c>
      <c r="AH3237">
        <v>0</v>
      </c>
      <c r="AI3237">
        <v>0</v>
      </c>
      <c r="AJ3237">
        <v>0</v>
      </c>
      <c r="AK3237">
        <v>0</v>
      </c>
      <c r="AL3237">
        <v>0</v>
      </c>
      <c r="AM3237">
        <v>0</v>
      </c>
      <c r="AN3237">
        <v>0</v>
      </c>
      <c r="AO3237">
        <v>0</v>
      </c>
      <c r="AP3237">
        <v>0</v>
      </c>
      <c r="AQ3237">
        <v>0</v>
      </c>
      <c r="AR3237">
        <v>0</v>
      </c>
      <c r="AS3237">
        <v>0</v>
      </c>
      <c r="AT3237">
        <v>0</v>
      </c>
      <c r="AU3237">
        <v>0</v>
      </c>
      <c r="AV3237">
        <v>0</v>
      </c>
      <c r="AW3237">
        <v>0</v>
      </c>
      <c r="AX3237">
        <v>1</v>
      </c>
    </row>
    <row r="3238" spans="1:50" x14ac:dyDescent="0.25">
      <c r="A3238" s="36">
        <v>2902606</v>
      </c>
      <c r="B3238" s="36">
        <v>135051</v>
      </c>
      <c r="C3238" t="s">
        <v>64</v>
      </c>
      <c r="D3238" t="s">
        <v>573</v>
      </c>
      <c r="E3238" t="s">
        <v>1854</v>
      </c>
      <c r="F3238" s="1">
        <v>41865</v>
      </c>
      <c r="G3238" s="1">
        <v>41942</v>
      </c>
      <c r="H3238">
        <v>8</v>
      </c>
      <c r="I3238">
        <v>2014</v>
      </c>
      <c r="J3238">
        <v>2.2109999999999999</v>
      </c>
      <c r="K3238">
        <v>70.73</v>
      </c>
      <c r="L3238" t="s">
        <v>573</v>
      </c>
      <c r="M3238" t="s">
        <v>573</v>
      </c>
      <c r="N3238" s="1">
        <v>41968</v>
      </c>
      <c r="O3238">
        <v>2.1183999999999998</v>
      </c>
      <c r="P3238">
        <v>69.825100000000006</v>
      </c>
      <c r="Q3238" t="s">
        <v>31</v>
      </c>
      <c r="R3238" t="s">
        <v>721</v>
      </c>
      <c r="S3238" t="s">
        <v>722</v>
      </c>
      <c r="T3238" t="s">
        <v>134</v>
      </c>
      <c r="U3238" t="s">
        <v>89</v>
      </c>
      <c r="V3238">
        <v>103.2762</v>
      </c>
      <c r="W3238">
        <v>0.91</v>
      </c>
      <c r="X3238">
        <v>1</v>
      </c>
      <c r="Y3238">
        <v>11</v>
      </c>
      <c r="Z3238">
        <v>0</v>
      </c>
      <c r="AA3238">
        <v>0</v>
      </c>
      <c r="AB3238">
        <v>0</v>
      </c>
      <c r="AC3238">
        <v>0</v>
      </c>
      <c r="AD3238">
        <v>0</v>
      </c>
      <c r="AE3238">
        <v>0</v>
      </c>
      <c r="AF3238">
        <v>0</v>
      </c>
      <c r="AG3238">
        <v>0</v>
      </c>
      <c r="AH3238">
        <v>0</v>
      </c>
      <c r="AI3238">
        <v>0</v>
      </c>
      <c r="AJ3238">
        <v>0</v>
      </c>
      <c r="AK3238">
        <v>0</v>
      </c>
      <c r="AL3238">
        <v>0</v>
      </c>
      <c r="AM3238">
        <v>0</v>
      </c>
      <c r="AN3238">
        <v>0</v>
      </c>
      <c r="AO3238">
        <v>0</v>
      </c>
      <c r="AP3238">
        <v>0</v>
      </c>
      <c r="AQ3238">
        <v>0</v>
      </c>
      <c r="AR3238">
        <v>0</v>
      </c>
      <c r="AS3238">
        <v>0</v>
      </c>
      <c r="AT3238">
        <v>0</v>
      </c>
      <c r="AU3238">
        <v>0</v>
      </c>
      <c r="AV3238">
        <v>0</v>
      </c>
      <c r="AW3238">
        <v>0</v>
      </c>
      <c r="AX3238">
        <v>1</v>
      </c>
    </row>
    <row r="3239" spans="1:50" x14ac:dyDescent="0.25">
      <c r="A3239" s="36">
        <v>2902598</v>
      </c>
      <c r="B3239" s="36">
        <v>135043</v>
      </c>
      <c r="C3239" t="s">
        <v>64</v>
      </c>
      <c r="D3239" t="s">
        <v>573</v>
      </c>
      <c r="E3239" t="s">
        <v>1854</v>
      </c>
      <c r="F3239" s="1">
        <v>41823</v>
      </c>
      <c r="G3239" s="1">
        <v>41942</v>
      </c>
      <c r="H3239">
        <v>7</v>
      </c>
      <c r="I3239">
        <v>2014</v>
      </c>
      <c r="J3239">
        <v>20.353999999999999</v>
      </c>
      <c r="K3239">
        <v>-159.738</v>
      </c>
      <c r="L3239" t="s">
        <v>573</v>
      </c>
      <c r="M3239" t="s">
        <v>573</v>
      </c>
      <c r="N3239" s="1">
        <v>41976</v>
      </c>
      <c r="O3239">
        <v>20.7682</v>
      </c>
      <c r="P3239">
        <v>-158.8374</v>
      </c>
      <c r="Q3239" t="s">
        <v>31</v>
      </c>
      <c r="R3239" t="s">
        <v>721</v>
      </c>
      <c r="S3239" t="s">
        <v>722</v>
      </c>
      <c r="T3239" t="s">
        <v>134</v>
      </c>
      <c r="U3239" t="s">
        <v>89</v>
      </c>
      <c r="V3239">
        <v>153.00800000000001</v>
      </c>
      <c r="W3239">
        <v>0.91</v>
      </c>
      <c r="X3239">
        <v>0</v>
      </c>
      <c r="Y3239">
        <v>14</v>
      </c>
      <c r="Z3239">
        <v>0</v>
      </c>
      <c r="AA3239">
        <v>0</v>
      </c>
      <c r="AB3239">
        <v>0</v>
      </c>
      <c r="AC3239">
        <v>240</v>
      </c>
      <c r="AD3239">
        <v>1000</v>
      </c>
      <c r="AE3239">
        <v>2000</v>
      </c>
      <c r="AF3239">
        <v>0</v>
      </c>
      <c r="AG3239">
        <v>0</v>
      </c>
      <c r="AH3239">
        <v>0</v>
      </c>
      <c r="AI3239">
        <v>0</v>
      </c>
      <c r="AJ3239">
        <v>0</v>
      </c>
      <c r="AK3239">
        <v>0</v>
      </c>
      <c r="AL3239">
        <v>0</v>
      </c>
      <c r="AM3239">
        <v>0</v>
      </c>
      <c r="AN3239">
        <v>0</v>
      </c>
      <c r="AO3239">
        <v>0</v>
      </c>
      <c r="AP3239">
        <v>0</v>
      </c>
      <c r="AQ3239">
        <v>0</v>
      </c>
      <c r="AR3239">
        <v>0</v>
      </c>
      <c r="AS3239">
        <v>0</v>
      </c>
      <c r="AT3239">
        <v>0</v>
      </c>
      <c r="AU3239">
        <v>0</v>
      </c>
      <c r="AV3239">
        <v>0</v>
      </c>
      <c r="AW3239">
        <v>0</v>
      </c>
      <c r="AX3239">
        <v>1</v>
      </c>
    </row>
    <row r="3240" spans="1:50" x14ac:dyDescent="0.25">
      <c r="A3240" s="36">
        <v>2902594</v>
      </c>
      <c r="B3240" s="36">
        <v>129812</v>
      </c>
      <c r="C3240" t="s">
        <v>64</v>
      </c>
      <c r="D3240" t="s">
        <v>573</v>
      </c>
      <c r="E3240" t="s">
        <v>1854</v>
      </c>
      <c r="F3240" s="1">
        <v>41788</v>
      </c>
      <c r="G3240" s="1">
        <v>41940</v>
      </c>
      <c r="H3240">
        <v>5</v>
      </c>
      <c r="I3240">
        <v>2014</v>
      </c>
      <c r="J3240">
        <v>-25.004000000000001</v>
      </c>
      <c r="K3240">
        <v>102.194</v>
      </c>
      <c r="L3240" t="s">
        <v>573</v>
      </c>
      <c r="M3240" t="s">
        <v>573</v>
      </c>
      <c r="N3240" s="1">
        <v>41971</v>
      </c>
      <c r="O3240">
        <v>-23.635100000000001</v>
      </c>
      <c r="P3240">
        <v>103.4088</v>
      </c>
      <c r="Q3240" t="s">
        <v>31</v>
      </c>
      <c r="R3240" t="s">
        <v>721</v>
      </c>
      <c r="S3240" t="s">
        <v>722</v>
      </c>
      <c r="T3240" t="s">
        <v>134</v>
      </c>
      <c r="U3240" t="s">
        <v>89</v>
      </c>
      <c r="V3240">
        <v>183.25409999999999</v>
      </c>
      <c r="W3240">
        <v>0.91</v>
      </c>
      <c r="X3240">
        <v>0</v>
      </c>
      <c r="Y3240">
        <v>18</v>
      </c>
      <c r="Z3240">
        <v>0</v>
      </c>
      <c r="AA3240">
        <v>0</v>
      </c>
      <c r="AB3240">
        <v>0</v>
      </c>
      <c r="AC3240">
        <v>0</v>
      </c>
      <c r="AD3240">
        <v>0</v>
      </c>
      <c r="AE3240">
        <v>0</v>
      </c>
      <c r="AF3240">
        <v>0</v>
      </c>
      <c r="AG3240">
        <v>0</v>
      </c>
      <c r="AH3240">
        <v>0</v>
      </c>
      <c r="AI3240">
        <v>0</v>
      </c>
      <c r="AJ3240">
        <v>0</v>
      </c>
      <c r="AK3240">
        <v>0</v>
      </c>
      <c r="AL3240">
        <v>0</v>
      </c>
      <c r="AM3240">
        <v>0</v>
      </c>
      <c r="AN3240">
        <v>0</v>
      </c>
      <c r="AO3240">
        <v>0</v>
      </c>
      <c r="AP3240">
        <v>0</v>
      </c>
      <c r="AQ3240">
        <v>0</v>
      </c>
      <c r="AR3240">
        <v>0</v>
      </c>
      <c r="AS3240">
        <v>0</v>
      </c>
      <c r="AT3240">
        <v>0</v>
      </c>
      <c r="AU3240">
        <v>0</v>
      </c>
      <c r="AV3240">
        <v>0</v>
      </c>
      <c r="AW3240">
        <v>0</v>
      </c>
      <c r="AX3240">
        <v>1</v>
      </c>
    </row>
    <row r="3241" spans="1:50" x14ac:dyDescent="0.25">
      <c r="A3241" s="36">
        <v>6900539</v>
      </c>
      <c r="B3241" s="36">
        <v>135129</v>
      </c>
      <c r="C3241" t="s">
        <v>64</v>
      </c>
      <c r="D3241">
        <v>6908</v>
      </c>
      <c r="E3241">
        <v>6908</v>
      </c>
      <c r="F3241" s="1">
        <v>41677</v>
      </c>
      <c r="G3241" s="1">
        <v>41662</v>
      </c>
      <c r="H3241">
        <v>2</v>
      </c>
      <c r="I3241">
        <v>2014</v>
      </c>
      <c r="J3241">
        <v>54.65</v>
      </c>
      <c r="K3241">
        <v>-42.9</v>
      </c>
      <c r="L3241" t="s">
        <v>573</v>
      </c>
      <c r="M3241" t="s">
        <v>573</v>
      </c>
      <c r="N3241" s="1">
        <v>41968</v>
      </c>
      <c r="O3241">
        <v>53.385199999999998</v>
      </c>
      <c r="P3241">
        <v>-40.643300000000004</v>
      </c>
      <c r="Q3241" t="s">
        <v>3</v>
      </c>
      <c r="R3241" t="s">
        <v>567</v>
      </c>
      <c r="S3241" t="s">
        <v>568</v>
      </c>
      <c r="T3241" t="s">
        <v>44</v>
      </c>
      <c r="U3241" t="s">
        <v>4</v>
      </c>
      <c r="V3241">
        <v>291.36880000000002</v>
      </c>
      <c r="W3241">
        <v>0.91</v>
      </c>
      <c r="X3241">
        <v>1</v>
      </c>
      <c r="Y3241">
        <v>20</v>
      </c>
      <c r="Z3241">
        <v>0</v>
      </c>
      <c r="AA3241">
        <v>0</v>
      </c>
      <c r="AB3241">
        <v>0</v>
      </c>
      <c r="AC3241">
        <v>240</v>
      </c>
      <c r="AD3241">
        <v>1500</v>
      </c>
      <c r="AE3241">
        <v>2000</v>
      </c>
      <c r="AF3241">
        <v>0</v>
      </c>
      <c r="AG3241">
        <v>0</v>
      </c>
      <c r="AH3241">
        <v>0</v>
      </c>
      <c r="AI3241">
        <v>0</v>
      </c>
      <c r="AJ3241">
        <v>0</v>
      </c>
      <c r="AK3241">
        <v>0</v>
      </c>
      <c r="AL3241">
        <v>0</v>
      </c>
      <c r="AM3241">
        <v>0</v>
      </c>
      <c r="AN3241">
        <v>0</v>
      </c>
      <c r="AO3241">
        <v>0</v>
      </c>
      <c r="AP3241">
        <v>0</v>
      </c>
      <c r="AQ3241">
        <v>0</v>
      </c>
      <c r="AR3241">
        <v>0</v>
      </c>
      <c r="AS3241">
        <v>0</v>
      </c>
      <c r="AT3241">
        <v>0</v>
      </c>
      <c r="AU3241">
        <v>0</v>
      </c>
      <c r="AV3241">
        <v>0</v>
      </c>
      <c r="AW3241">
        <v>0</v>
      </c>
      <c r="AX3241">
        <v>1</v>
      </c>
    </row>
    <row r="3242" spans="1:50" x14ac:dyDescent="0.25">
      <c r="A3242" s="36">
        <v>6900536</v>
      </c>
      <c r="B3242" s="36">
        <v>133798</v>
      </c>
      <c r="C3242" t="s">
        <v>64</v>
      </c>
      <c r="D3242" t="s">
        <v>573</v>
      </c>
      <c r="E3242" t="s">
        <v>573</v>
      </c>
      <c r="F3242" s="1">
        <v>41729</v>
      </c>
      <c r="G3242" s="1">
        <v>41662</v>
      </c>
      <c r="H3242">
        <v>3</v>
      </c>
      <c r="I3242">
        <v>2014</v>
      </c>
      <c r="J3242">
        <v>3</v>
      </c>
      <c r="K3242">
        <v>-25</v>
      </c>
      <c r="L3242" t="s">
        <v>573</v>
      </c>
      <c r="M3242" t="s">
        <v>573</v>
      </c>
      <c r="N3242" s="1">
        <v>41968</v>
      </c>
      <c r="O3242">
        <v>4.9451000000000001</v>
      </c>
      <c r="P3242">
        <v>-23.795999999999999</v>
      </c>
      <c r="Q3242" t="s">
        <v>3</v>
      </c>
      <c r="R3242" t="s">
        <v>567</v>
      </c>
      <c r="S3242" t="s">
        <v>568</v>
      </c>
      <c r="T3242" t="s">
        <v>44</v>
      </c>
      <c r="U3242" t="s">
        <v>4</v>
      </c>
      <c r="V3242">
        <v>239.26140000000001</v>
      </c>
      <c r="W3242">
        <v>0.91</v>
      </c>
      <c r="X3242">
        <v>1</v>
      </c>
      <c r="Y3242">
        <v>17</v>
      </c>
      <c r="Z3242">
        <v>17</v>
      </c>
      <c r="AA3242">
        <v>0</v>
      </c>
      <c r="AB3242">
        <v>0</v>
      </c>
      <c r="AC3242">
        <v>240</v>
      </c>
      <c r="AD3242">
        <v>1500</v>
      </c>
      <c r="AE3242">
        <v>2000</v>
      </c>
      <c r="AF3242">
        <v>0</v>
      </c>
      <c r="AG3242">
        <v>0</v>
      </c>
      <c r="AH3242">
        <v>0</v>
      </c>
      <c r="AI3242">
        <v>0</v>
      </c>
      <c r="AJ3242">
        <v>0</v>
      </c>
      <c r="AK3242">
        <v>0</v>
      </c>
      <c r="AL3242">
        <v>0</v>
      </c>
      <c r="AM3242">
        <v>0</v>
      </c>
      <c r="AN3242">
        <v>0</v>
      </c>
      <c r="AO3242">
        <v>0</v>
      </c>
      <c r="AP3242">
        <v>0</v>
      </c>
      <c r="AQ3242">
        <v>0</v>
      </c>
      <c r="AR3242">
        <v>0</v>
      </c>
      <c r="AS3242">
        <v>0</v>
      </c>
      <c r="AT3242">
        <v>0</v>
      </c>
      <c r="AU3242">
        <v>0</v>
      </c>
      <c r="AV3242">
        <v>0</v>
      </c>
      <c r="AW3242">
        <v>0</v>
      </c>
      <c r="AX3242">
        <v>1</v>
      </c>
    </row>
    <row r="3243" spans="1:50" x14ac:dyDescent="0.25">
      <c r="A3243" s="36">
        <v>6901857</v>
      </c>
      <c r="B3243" s="36">
        <v>133499</v>
      </c>
      <c r="C3243" t="s">
        <v>64</v>
      </c>
      <c r="D3243" t="s">
        <v>573</v>
      </c>
      <c r="E3243">
        <v>6828</v>
      </c>
      <c r="F3243" s="1">
        <v>41641</v>
      </c>
      <c r="G3243" s="1">
        <v>41654</v>
      </c>
      <c r="H3243">
        <v>1</v>
      </c>
      <c r="I3243">
        <v>2014</v>
      </c>
      <c r="J3243">
        <v>-58.9467</v>
      </c>
      <c r="K3243">
        <v>-178.89500000000001</v>
      </c>
      <c r="L3243" t="s">
        <v>573</v>
      </c>
      <c r="M3243" t="s">
        <v>1858</v>
      </c>
      <c r="N3243" s="1">
        <v>41971</v>
      </c>
      <c r="O3243">
        <v>-58.441800000000001</v>
      </c>
      <c r="P3243">
        <v>-158.2954</v>
      </c>
      <c r="Q3243" t="s">
        <v>3</v>
      </c>
      <c r="R3243" t="s">
        <v>575</v>
      </c>
      <c r="S3243" t="s">
        <v>576</v>
      </c>
      <c r="T3243" t="s">
        <v>37</v>
      </c>
      <c r="U3243" t="s">
        <v>36</v>
      </c>
      <c r="V3243">
        <v>329.85</v>
      </c>
      <c r="W3243">
        <v>0.91</v>
      </c>
      <c r="X3243">
        <v>1</v>
      </c>
      <c r="Y3243">
        <v>32</v>
      </c>
      <c r="Z3243">
        <v>0</v>
      </c>
      <c r="AA3243">
        <v>0</v>
      </c>
      <c r="AB3243">
        <v>0</v>
      </c>
      <c r="AC3243">
        <v>240</v>
      </c>
      <c r="AD3243">
        <v>1000</v>
      </c>
      <c r="AE3243">
        <v>2000</v>
      </c>
      <c r="AF3243">
        <v>0</v>
      </c>
      <c r="AG3243">
        <v>0</v>
      </c>
      <c r="AH3243">
        <v>0</v>
      </c>
      <c r="AI3243">
        <v>0</v>
      </c>
      <c r="AJ3243">
        <v>0</v>
      </c>
      <c r="AK3243">
        <v>0</v>
      </c>
      <c r="AL3243">
        <v>0</v>
      </c>
      <c r="AM3243">
        <v>0</v>
      </c>
      <c r="AN3243">
        <v>0</v>
      </c>
      <c r="AO3243">
        <v>0</v>
      </c>
      <c r="AP3243">
        <v>0</v>
      </c>
      <c r="AQ3243">
        <v>0</v>
      </c>
      <c r="AR3243">
        <v>0</v>
      </c>
      <c r="AS3243">
        <v>0</v>
      </c>
      <c r="AT3243">
        <v>0</v>
      </c>
      <c r="AU3243">
        <v>0</v>
      </c>
      <c r="AV3243">
        <v>0</v>
      </c>
      <c r="AW3243">
        <v>0</v>
      </c>
      <c r="AX3243">
        <v>1</v>
      </c>
    </row>
    <row r="3244" spans="1:50" x14ac:dyDescent="0.25">
      <c r="A3244" s="36">
        <v>6901850</v>
      </c>
      <c r="B3244" s="36">
        <v>133497</v>
      </c>
      <c r="C3244" t="s">
        <v>64</v>
      </c>
      <c r="D3244" t="s">
        <v>573</v>
      </c>
      <c r="E3244">
        <v>6826</v>
      </c>
      <c r="F3244" s="1">
        <v>41640</v>
      </c>
      <c r="G3244" s="1">
        <v>41654</v>
      </c>
      <c r="H3244">
        <v>1</v>
      </c>
      <c r="I3244">
        <v>2014</v>
      </c>
      <c r="J3244">
        <v>-61.982999999999997</v>
      </c>
      <c r="K3244">
        <v>-177.6018</v>
      </c>
      <c r="L3244" t="s">
        <v>573</v>
      </c>
      <c r="M3244" t="s">
        <v>1858</v>
      </c>
      <c r="N3244" s="1">
        <v>41972</v>
      </c>
      <c r="O3244">
        <v>-61.160400000000003</v>
      </c>
      <c r="P3244">
        <v>-166.67529999999999</v>
      </c>
      <c r="Q3244" t="s">
        <v>3</v>
      </c>
      <c r="R3244" t="s">
        <v>575</v>
      </c>
      <c r="S3244" t="s">
        <v>576</v>
      </c>
      <c r="T3244" t="s">
        <v>37</v>
      </c>
      <c r="U3244" t="s">
        <v>36</v>
      </c>
      <c r="V3244">
        <v>331.3723</v>
      </c>
      <c r="W3244">
        <v>0.91</v>
      </c>
      <c r="X3244">
        <v>1</v>
      </c>
      <c r="Y3244">
        <v>27</v>
      </c>
      <c r="Z3244">
        <v>0</v>
      </c>
      <c r="AA3244">
        <v>0</v>
      </c>
      <c r="AB3244">
        <v>0</v>
      </c>
      <c r="AC3244">
        <v>240</v>
      </c>
      <c r="AD3244">
        <v>1000</v>
      </c>
      <c r="AE3244">
        <v>2000</v>
      </c>
      <c r="AF3244">
        <v>0</v>
      </c>
      <c r="AG3244">
        <v>0</v>
      </c>
      <c r="AH3244">
        <v>0</v>
      </c>
      <c r="AI3244">
        <v>0</v>
      </c>
      <c r="AJ3244">
        <v>0</v>
      </c>
      <c r="AK3244">
        <v>0</v>
      </c>
      <c r="AL3244">
        <v>0</v>
      </c>
      <c r="AM3244">
        <v>0</v>
      </c>
      <c r="AN3244">
        <v>0</v>
      </c>
      <c r="AO3244">
        <v>0</v>
      </c>
      <c r="AP3244">
        <v>0</v>
      </c>
      <c r="AQ3244">
        <v>0</v>
      </c>
      <c r="AR3244">
        <v>0</v>
      </c>
      <c r="AS3244">
        <v>0</v>
      </c>
      <c r="AT3244">
        <v>0</v>
      </c>
      <c r="AU3244">
        <v>0</v>
      </c>
      <c r="AV3244">
        <v>0</v>
      </c>
      <c r="AW3244">
        <v>0</v>
      </c>
      <c r="AX3244">
        <v>1</v>
      </c>
    </row>
    <row r="3245" spans="1:50" x14ac:dyDescent="0.25">
      <c r="A3245" s="36">
        <v>6901856</v>
      </c>
      <c r="B3245" s="36">
        <v>133498</v>
      </c>
      <c r="C3245" t="s">
        <v>64</v>
      </c>
      <c r="D3245" t="s">
        <v>573</v>
      </c>
      <c r="E3245">
        <v>6827</v>
      </c>
      <c r="F3245" s="1">
        <v>41638</v>
      </c>
      <c r="G3245" s="1">
        <v>41654</v>
      </c>
      <c r="H3245">
        <v>12</v>
      </c>
      <c r="I3245">
        <v>2013</v>
      </c>
      <c r="J3245">
        <v>-51</v>
      </c>
      <c r="K3245">
        <v>175.73599999999999</v>
      </c>
      <c r="L3245" t="s">
        <v>573</v>
      </c>
      <c r="M3245" t="s">
        <v>1858</v>
      </c>
      <c r="N3245" s="1">
        <v>41970</v>
      </c>
      <c r="O3245">
        <v>-53.285400000000003</v>
      </c>
      <c r="P3245">
        <v>-177.13560000000001</v>
      </c>
      <c r="Q3245" t="s">
        <v>3</v>
      </c>
      <c r="R3245" t="s">
        <v>575</v>
      </c>
      <c r="S3245" t="s">
        <v>576</v>
      </c>
      <c r="T3245" t="s">
        <v>37</v>
      </c>
      <c r="U3245" t="s">
        <v>36</v>
      </c>
      <c r="V3245">
        <v>331.39670000000001</v>
      </c>
      <c r="W3245">
        <v>0.91</v>
      </c>
      <c r="X3245">
        <v>1</v>
      </c>
      <c r="Y3245">
        <v>23</v>
      </c>
      <c r="Z3245">
        <v>0</v>
      </c>
      <c r="AA3245">
        <v>0</v>
      </c>
      <c r="AB3245">
        <v>0</v>
      </c>
      <c r="AC3245">
        <v>240</v>
      </c>
      <c r="AD3245">
        <v>1000</v>
      </c>
      <c r="AE3245">
        <v>2000</v>
      </c>
      <c r="AF3245">
        <v>0</v>
      </c>
      <c r="AG3245">
        <v>0</v>
      </c>
      <c r="AH3245">
        <v>0</v>
      </c>
      <c r="AI3245">
        <v>0</v>
      </c>
      <c r="AJ3245">
        <v>0</v>
      </c>
      <c r="AK3245">
        <v>0</v>
      </c>
      <c r="AL3245">
        <v>0</v>
      </c>
      <c r="AM3245">
        <v>0</v>
      </c>
      <c r="AN3245">
        <v>0</v>
      </c>
      <c r="AO3245">
        <v>0</v>
      </c>
      <c r="AP3245">
        <v>0</v>
      </c>
      <c r="AQ3245">
        <v>0</v>
      </c>
      <c r="AR3245">
        <v>0</v>
      </c>
      <c r="AS3245">
        <v>0</v>
      </c>
      <c r="AT3245">
        <v>0</v>
      </c>
      <c r="AU3245">
        <v>0</v>
      </c>
      <c r="AV3245">
        <v>0</v>
      </c>
      <c r="AW3245">
        <v>0</v>
      </c>
      <c r="AX3245">
        <v>1</v>
      </c>
    </row>
    <row r="3246" spans="1:50" x14ac:dyDescent="0.25">
      <c r="A3246" s="36">
        <v>6900533</v>
      </c>
      <c r="B3246" s="36">
        <v>133795</v>
      </c>
      <c r="C3246" t="s">
        <v>64</v>
      </c>
      <c r="D3246">
        <v>6902</v>
      </c>
      <c r="E3246">
        <v>6902</v>
      </c>
      <c r="F3246" s="1">
        <v>41733</v>
      </c>
      <c r="G3246" s="1">
        <v>41654</v>
      </c>
      <c r="H3246">
        <v>4</v>
      </c>
      <c r="I3246">
        <v>2014</v>
      </c>
      <c r="J3246">
        <v>10.736599999999999</v>
      </c>
      <c r="K3246">
        <v>-54.306600000000003</v>
      </c>
      <c r="L3246" t="s">
        <v>573</v>
      </c>
      <c r="M3246" t="s">
        <v>573</v>
      </c>
      <c r="N3246" s="1">
        <v>41975</v>
      </c>
      <c r="O3246">
        <v>8.6060999999999996</v>
      </c>
      <c r="P3246">
        <v>-54.357599999999998</v>
      </c>
      <c r="Q3246" t="s">
        <v>3</v>
      </c>
      <c r="R3246" t="s">
        <v>567</v>
      </c>
      <c r="S3246" t="s">
        <v>568</v>
      </c>
      <c r="T3246" t="s">
        <v>44</v>
      </c>
      <c r="U3246" t="s">
        <v>4</v>
      </c>
      <c r="V3246">
        <v>241.48400000000001</v>
      </c>
      <c r="W3246">
        <v>0.91</v>
      </c>
      <c r="X3246">
        <v>1</v>
      </c>
      <c r="Y3246">
        <v>14</v>
      </c>
      <c r="Z3246">
        <v>10</v>
      </c>
      <c r="AA3246">
        <v>0</v>
      </c>
      <c r="AB3246">
        <v>0</v>
      </c>
      <c r="AC3246">
        <v>240</v>
      </c>
      <c r="AD3246">
        <v>1500</v>
      </c>
      <c r="AE3246">
        <v>2000</v>
      </c>
      <c r="AF3246">
        <v>0</v>
      </c>
      <c r="AG3246">
        <v>0</v>
      </c>
      <c r="AH3246">
        <v>0</v>
      </c>
      <c r="AI3246">
        <v>0</v>
      </c>
      <c r="AJ3246">
        <v>0</v>
      </c>
      <c r="AK3246">
        <v>0</v>
      </c>
      <c r="AL3246">
        <v>0</v>
      </c>
      <c r="AM3246">
        <v>0</v>
      </c>
      <c r="AN3246">
        <v>0</v>
      </c>
      <c r="AO3246">
        <v>0</v>
      </c>
      <c r="AP3246">
        <v>0</v>
      </c>
      <c r="AQ3246">
        <v>0</v>
      </c>
      <c r="AR3246">
        <v>0</v>
      </c>
      <c r="AS3246">
        <v>0</v>
      </c>
      <c r="AT3246">
        <v>0</v>
      </c>
      <c r="AU3246">
        <v>0</v>
      </c>
      <c r="AV3246">
        <v>0</v>
      </c>
      <c r="AW3246">
        <v>0</v>
      </c>
      <c r="AX3246">
        <v>1</v>
      </c>
    </row>
    <row r="3247" spans="1:50" x14ac:dyDescent="0.25">
      <c r="A3247" s="36">
        <v>6901849</v>
      </c>
      <c r="B3247" s="36">
        <v>133495</v>
      </c>
      <c r="C3247" t="s">
        <v>64</v>
      </c>
      <c r="D3247" t="s">
        <v>573</v>
      </c>
      <c r="E3247">
        <v>6824</v>
      </c>
      <c r="F3247" s="1">
        <v>41641</v>
      </c>
      <c r="G3247" s="1">
        <v>41648</v>
      </c>
      <c r="H3247">
        <v>1</v>
      </c>
      <c r="I3247">
        <v>2014</v>
      </c>
      <c r="J3247">
        <v>-62.981299999999997</v>
      </c>
      <c r="K3247">
        <v>-176.011</v>
      </c>
      <c r="L3247" t="s">
        <v>573</v>
      </c>
      <c r="M3247" t="s">
        <v>1858</v>
      </c>
      <c r="N3247" s="1">
        <v>41972</v>
      </c>
      <c r="O3247">
        <v>-59.263500000000001</v>
      </c>
      <c r="P3247">
        <v>-152.64510000000001</v>
      </c>
      <c r="Q3247" t="s">
        <v>3</v>
      </c>
      <c r="R3247" t="s">
        <v>575</v>
      </c>
      <c r="S3247" t="s">
        <v>576</v>
      </c>
      <c r="T3247" t="s">
        <v>37</v>
      </c>
      <c r="U3247" t="s">
        <v>36</v>
      </c>
      <c r="V3247">
        <v>331.05540000000002</v>
      </c>
      <c r="W3247">
        <v>0.91</v>
      </c>
      <c r="X3247">
        <v>1</v>
      </c>
      <c r="Y3247">
        <v>16</v>
      </c>
      <c r="Z3247">
        <v>0</v>
      </c>
      <c r="AA3247">
        <v>0</v>
      </c>
      <c r="AB3247">
        <v>0</v>
      </c>
      <c r="AC3247">
        <v>240</v>
      </c>
      <c r="AD3247">
        <v>1000</v>
      </c>
      <c r="AE3247">
        <v>2000</v>
      </c>
      <c r="AF3247">
        <v>0</v>
      </c>
      <c r="AG3247">
        <v>0</v>
      </c>
      <c r="AH3247">
        <v>0</v>
      </c>
      <c r="AI3247">
        <v>0</v>
      </c>
      <c r="AJ3247">
        <v>0</v>
      </c>
      <c r="AK3247">
        <v>0</v>
      </c>
      <c r="AL3247">
        <v>0</v>
      </c>
      <c r="AM3247">
        <v>0</v>
      </c>
      <c r="AN3247">
        <v>0</v>
      </c>
      <c r="AO3247">
        <v>0</v>
      </c>
      <c r="AP3247">
        <v>0</v>
      </c>
      <c r="AQ3247">
        <v>0</v>
      </c>
      <c r="AR3247">
        <v>0</v>
      </c>
      <c r="AS3247">
        <v>0</v>
      </c>
      <c r="AT3247">
        <v>0</v>
      </c>
      <c r="AU3247">
        <v>0</v>
      </c>
      <c r="AV3247">
        <v>0</v>
      </c>
      <c r="AW3247">
        <v>0</v>
      </c>
      <c r="AX3247">
        <v>1</v>
      </c>
    </row>
    <row r="3248" spans="1:50" x14ac:dyDescent="0.25">
      <c r="A3248" s="36">
        <v>4901647</v>
      </c>
      <c r="B3248" s="36">
        <v>121160</v>
      </c>
      <c r="C3248" t="s">
        <v>64</v>
      </c>
      <c r="D3248">
        <v>5323</v>
      </c>
      <c r="E3248">
        <v>6500</v>
      </c>
      <c r="F3248" s="1">
        <v>41619</v>
      </c>
      <c r="G3248" s="1">
        <v>41621</v>
      </c>
      <c r="H3248">
        <v>12</v>
      </c>
      <c r="I3248">
        <v>2013</v>
      </c>
      <c r="J3248">
        <v>18.8</v>
      </c>
      <c r="K3248">
        <v>-79.7</v>
      </c>
      <c r="L3248" t="s">
        <v>573</v>
      </c>
      <c r="M3248" t="s">
        <v>573</v>
      </c>
      <c r="N3248" s="1">
        <v>41972</v>
      </c>
      <c r="O3248">
        <v>18.153500000000001</v>
      </c>
      <c r="P3248">
        <v>-80.392700000000005</v>
      </c>
      <c r="Q3248" t="s">
        <v>3</v>
      </c>
      <c r="R3248" t="s">
        <v>907</v>
      </c>
      <c r="S3248" t="s">
        <v>908</v>
      </c>
      <c r="T3248" t="s">
        <v>45</v>
      </c>
      <c r="U3248" t="s">
        <v>7</v>
      </c>
      <c r="V3248">
        <v>352.82909999999998</v>
      </c>
      <c r="W3248">
        <v>0.91</v>
      </c>
      <c r="X3248">
        <v>0</v>
      </c>
      <c r="Y3248">
        <v>73</v>
      </c>
      <c r="Z3248">
        <v>0</v>
      </c>
      <c r="AA3248">
        <v>0</v>
      </c>
      <c r="AB3248">
        <v>0</v>
      </c>
      <c r="AC3248">
        <v>96</v>
      </c>
      <c r="AD3248">
        <v>1000</v>
      </c>
      <c r="AE3248">
        <v>1500</v>
      </c>
      <c r="AF3248">
        <v>0</v>
      </c>
      <c r="AG3248">
        <v>0</v>
      </c>
      <c r="AH3248">
        <v>0</v>
      </c>
      <c r="AI3248">
        <v>0</v>
      </c>
      <c r="AJ3248">
        <v>0</v>
      </c>
      <c r="AK3248">
        <v>0</v>
      </c>
      <c r="AL3248">
        <v>0</v>
      </c>
      <c r="AM3248">
        <v>0</v>
      </c>
      <c r="AN3248">
        <v>0</v>
      </c>
      <c r="AO3248">
        <v>0</v>
      </c>
      <c r="AP3248">
        <v>0</v>
      </c>
      <c r="AQ3248">
        <v>0</v>
      </c>
      <c r="AR3248">
        <v>0</v>
      </c>
      <c r="AS3248">
        <v>0</v>
      </c>
      <c r="AT3248">
        <v>0</v>
      </c>
      <c r="AU3248">
        <v>0</v>
      </c>
      <c r="AV3248">
        <v>0</v>
      </c>
      <c r="AW3248">
        <v>0</v>
      </c>
      <c r="AX3248">
        <v>1</v>
      </c>
    </row>
    <row r="3249" spans="1:50" x14ac:dyDescent="0.25">
      <c r="A3249" s="36">
        <v>7900591</v>
      </c>
      <c r="B3249" s="36" t="s">
        <v>1859</v>
      </c>
      <c r="C3249" t="s">
        <v>65</v>
      </c>
      <c r="D3249" t="s">
        <v>1860</v>
      </c>
      <c r="E3249" t="s">
        <v>1861</v>
      </c>
      <c r="F3249" s="1">
        <v>41624</v>
      </c>
      <c r="G3249" s="1">
        <v>41626</v>
      </c>
      <c r="H3249">
        <v>12</v>
      </c>
      <c r="I3249">
        <v>2013</v>
      </c>
      <c r="J3249">
        <v>43.24</v>
      </c>
      <c r="K3249">
        <v>29.24</v>
      </c>
      <c r="L3249" t="s">
        <v>573</v>
      </c>
      <c r="M3249" t="s">
        <v>1862</v>
      </c>
      <c r="N3249" s="1">
        <v>41970</v>
      </c>
      <c r="O3249">
        <v>42.805</v>
      </c>
      <c r="P3249">
        <v>32.6325</v>
      </c>
      <c r="Q3249" t="s">
        <v>118</v>
      </c>
      <c r="R3249" t="s">
        <v>1345</v>
      </c>
      <c r="S3249" t="s">
        <v>1346</v>
      </c>
      <c r="T3249" t="s">
        <v>82</v>
      </c>
      <c r="U3249" t="s">
        <v>115</v>
      </c>
      <c r="V3249">
        <v>346.03190000000001</v>
      </c>
      <c r="W3249">
        <v>0.91</v>
      </c>
      <c r="X3249">
        <v>1</v>
      </c>
      <c r="Y3249">
        <v>63</v>
      </c>
      <c r="Z3249">
        <v>0</v>
      </c>
      <c r="AA3249">
        <v>0</v>
      </c>
      <c r="AB3249">
        <v>0</v>
      </c>
      <c r="AC3249">
        <v>10</v>
      </c>
      <c r="AD3249">
        <v>1000</v>
      </c>
      <c r="AE3249">
        <v>1000</v>
      </c>
      <c r="AF3249">
        <v>1</v>
      </c>
      <c r="AG3249">
        <v>1</v>
      </c>
      <c r="AH3249">
        <v>0</v>
      </c>
      <c r="AI3249">
        <v>0</v>
      </c>
      <c r="AJ3249">
        <v>1</v>
      </c>
      <c r="AK3249">
        <v>0</v>
      </c>
      <c r="AL3249">
        <v>1</v>
      </c>
      <c r="AM3249">
        <v>1</v>
      </c>
      <c r="AN3249">
        <v>0</v>
      </c>
      <c r="AO3249">
        <v>0</v>
      </c>
      <c r="AP3249">
        <v>0</v>
      </c>
      <c r="AQ3249">
        <v>0</v>
      </c>
      <c r="AR3249">
        <v>0</v>
      </c>
      <c r="AS3249">
        <v>0</v>
      </c>
      <c r="AT3249">
        <v>1</v>
      </c>
      <c r="AU3249">
        <v>1</v>
      </c>
      <c r="AV3249">
        <v>0</v>
      </c>
      <c r="AW3249">
        <v>0</v>
      </c>
      <c r="AX3249">
        <v>1</v>
      </c>
    </row>
    <row r="3250" spans="1:50" x14ac:dyDescent="0.25">
      <c r="A3250" s="36">
        <v>6901825</v>
      </c>
      <c r="B3250" s="36">
        <v>300234011462650</v>
      </c>
      <c r="C3250" t="s">
        <v>65</v>
      </c>
      <c r="D3250" t="s">
        <v>573</v>
      </c>
      <c r="E3250" t="s">
        <v>1863</v>
      </c>
      <c r="F3250" s="1">
        <v>41579</v>
      </c>
      <c r="G3250" s="1">
        <v>41572</v>
      </c>
      <c r="H3250">
        <v>11</v>
      </c>
      <c r="I3250">
        <v>2013</v>
      </c>
      <c r="J3250">
        <v>33</v>
      </c>
      <c r="K3250">
        <v>33</v>
      </c>
      <c r="L3250" t="s">
        <v>573</v>
      </c>
      <c r="M3250" t="s">
        <v>573</v>
      </c>
      <c r="N3250" s="1">
        <v>41973</v>
      </c>
      <c r="O3250">
        <v>34.453400000000002</v>
      </c>
      <c r="P3250">
        <v>31.8611</v>
      </c>
      <c r="Q3250" t="s">
        <v>9</v>
      </c>
      <c r="R3250" t="s">
        <v>575</v>
      </c>
      <c r="S3250" t="s">
        <v>576</v>
      </c>
      <c r="T3250" t="s">
        <v>37</v>
      </c>
      <c r="U3250" t="s">
        <v>36</v>
      </c>
      <c r="V3250">
        <v>394.99509999999998</v>
      </c>
      <c r="W3250">
        <v>0.86</v>
      </c>
      <c r="X3250">
        <v>1</v>
      </c>
      <c r="Y3250">
        <v>79</v>
      </c>
      <c r="Z3250">
        <v>0</v>
      </c>
      <c r="AA3250">
        <v>0</v>
      </c>
      <c r="AB3250">
        <v>0</v>
      </c>
      <c r="AC3250">
        <v>120</v>
      </c>
      <c r="AD3250">
        <v>350</v>
      </c>
      <c r="AE3250">
        <v>2000</v>
      </c>
      <c r="AF3250">
        <v>0</v>
      </c>
      <c r="AG3250">
        <v>0</v>
      </c>
      <c r="AH3250">
        <v>0</v>
      </c>
      <c r="AI3250">
        <v>0</v>
      </c>
      <c r="AJ3250">
        <v>0</v>
      </c>
      <c r="AK3250">
        <v>0</v>
      </c>
      <c r="AL3250">
        <v>0</v>
      </c>
      <c r="AM3250">
        <v>0</v>
      </c>
      <c r="AN3250">
        <v>0</v>
      </c>
      <c r="AO3250">
        <v>0</v>
      </c>
      <c r="AP3250">
        <v>0</v>
      </c>
      <c r="AQ3250">
        <v>0</v>
      </c>
      <c r="AR3250">
        <v>0</v>
      </c>
      <c r="AS3250">
        <v>0</v>
      </c>
      <c r="AT3250">
        <v>0</v>
      </c>
      <c r="AU3250">
        <v>0</v>
      </c>
      <c r="AV3250">
        <v>0</v>
      </c>
      <c r="AW3250">
        <v>0</v>
      </c>
      <c r="AX3250">
        <v>1</v>
      </c>
    </row>
    <row r="3251" spans="1:50" x14ac:dyDescent="0.25">
      <c r="A3251" s="36">
        <v>6901824</v>
      </c>
      <c r="B3251" s="36">
        <v>300234011461650</v>
      </c>
      <c r="C3251" t="s">
        <v>65</v>
      </c>
      <c r="D3251" t="s">
        <v>573</v>
      </c>
      <c r="E3251" t="s">
        <v>1864</v>
      </c>
      <c r="F3251" s="1">
        <v>41579</v>
      </c>
      <c r="G3251" s="1">
        <v>41572</v>
      </c>
      <c r="H3251">
        <v>11</v>
      </c>
      <c r="I3251">
        <v>2013</v>
      </c>
      <c r="J3251">
        <v>34</v>
      </c>
      <c r="K3251">
        <v>33</v>
      </c>
      <c r="L3251" t="s">
        <v>573</v>
      </c>
      <c r="M3251" t="s">
        <v>573</v>
      </c>
      <c r="N3251" s="1">
        <v>41973</v>
      </c>
      <c r="O3251">
        <v>35.5595</v>
      </c>
      <c r="P3251">
        <v>32.250399999999999</v>
      </c>
      <c r="Q3251" t="s">
        <v>9</v>
      </c>
      <c r="R3251" t="s">
        <v>575</v>
      </c>
      <c r="S3251" t="s">
        <v>576</v>
      </c>
      <c r="T3251" t="s">
        <v>37</v>
      </c>
      <c r="U3251" t="s">
        <v>36</v>
      </c>
      <c r="V3251">
        <v>394.9982</v>
      </c>
      <c r="W3251">
        <v>0.86</v>
      </c>
      <c r="X3251">
        <v>1</v>
      </c>
      <c r="Y3251">
        <v>74</v>
      </c>
      <c r="Z3251">
        <v>0</v>
      </c>
      <c r="AA3251">
        <v>0</v>
      </c>
      <c r="AB3251">
        <v>0</v>
      </c>
      <c r="AC3251">
        <v>120</v>
      </c>
      <c r="AD3251">
        <v>350</v>
      </c>
      <c r="AE3251">
        <v>2000</v>
      </c>
      <c r="AF3251">
        <v>0</v>
      </c>
      <c r="AG3251">
        <v>0</v>
      </c>
      <c r="AH3251">
        <v>0</v>
      </c>
      <c r="AI3251">
        <v>0</v>
      </c>
      <c r="AJ3251">
        <v>0</v>
      </c>
      <c r="AK3251">
        <v>0</v>
      </c>
      <c r="AL3251">
        <v>0</v>
      </c>
      <c r="AM3251">
        <v>0</v>
      </c>
      <c r="AN3251">
        <v>0</v>
      </c>
      <c r="AO3251">
        <v>0</v>
      </c>
      <c r="AP3251">
        <v>0</v>
      </c>
      <c r="AQ3251">
        <v>0</v>
      </c>
      <c r="AR3251">
        <v>0</v>
      </c>
      <c r="AS3251">
        <v>0</v>
      </c>
      <c r="AT3251">
        <v>0</v>
      </c>
      <c r="AU3251">
        <v>0</v>
      </c>
      <c r="AV3251">
        <v>0</v>
      </c>
      <c r="AW3251">
        <v>0</v>
      </c>
      <c r="AX3251">
        <v>1</v>
      </c>
    </row>
    <row r="3252" spans="1:50" x14ac:dyDescent="0.25">
      <c r="A3252" s="36">
        <v>5904329</v>
      </c>
      <c r="B3252" s="36">
        <v>121179</v>
      </c>
      <c r="C3252" t="s">
        <v>64</v>
      </c>
      <c r="D3252">
        <v>5040</v>
      </c>
      <c r="E3252">
        <v>6491</v>
      </c>
      <c r="F3252" s="1">
        <v>41558</v>
      </c>
      <c r="G3252" s="1">
        <v>41564</v>
      </c>
      <c r="H3252">
        <v>10</v>
      </c>
      <c r="I3252">
        <v>2013</v>
      </c>
      <c r="J3252">
        <v>19.5</v>
      </c>
      <c r="K3252">
        <v>-158</v>
      </c>
      <c r="L3252" t="s">
        <v>573</v>
      </c>
      <c r="M3252" t="s">
        <v>573</v>
      </c>
      <c r="N3252" s="1">
        <v>41975</v>
      </c>
      <c r="O3252">
        <v>19.723600000000001</v>
      </c>
      <c r="P3252">
        <v>-157.22219999999999</v>
      </c>
      <c r="Q3252" t="s">
        <v>3</v>
      </c>
      <c r="R3252" t="s">
        <v>907</v>
      </c>
      <c r="S3252" t="s">
        <v>908</v>
      </c>
      <c r="T3252" t="s">
        <v>45</v>
      </c>
      <c r="U3252" t="s">
        <v>7</v>
      </c>
      <c r="V3252">
        <v>417.01220000000001</v>
      </c>
      <c r="W3252">
        <v>0.86</v>
      </c>
      <c r="X3252">
        <v>0</v>
      </c>
      <c r="Y3252">
        <v>105</v>
      </c>
      <c r="Z3252">
        <v>0</v>
      </c>
      <c r="AA3252">
        <v>0</v>
      </c>
      <c r="AB3252">
        <v>0</v>
      </c>
      <c r="AC3252">
        <v>96</v>
      </c>
      <c r="AD3252">
        <v>1000</v>
      </c>
      <c r="AE3252">
        <v>1500</v>
      </c>
      <c r="AF3252">
        <v>0</v>
      </c>
      <c r="AG3252">
        <v>0</v>
      </c>
      <c r="AH3252">
        <v>0</v>
      </c>
      <c r="AI3252">
        <v>0</v>
      </c>
      <c r="AJ3252">
        <v>0</v>
      </c>
      <c r="AK3252">
        <v>0</v>
      </c>
      <c r="AL3252">
        <v>0</v>
      </c>
      <c r="AM3252">
        <v>0</v>
      </c>
      <c r="AN3252">
        <v>0</v>
      </c>
      <c r="AO3252">
        <v>0</v>
      </c>
      <c r="AP3252">
        <v>0</v>
      </c>
      <c r="AQ3252">
        <v>0</v>
      </c>
      <c r="AR3252">
        <v>0</v>
      </c>
      <c r="AS3252">
        <v>0</v>
      </c>
      <c r="AT3252">
        <v>0</v>
      </c>
      <c r="AU3252">
        <v>0</v>
      </c>
      <c r="AV3252">
        <v>0</v>
      </c>
      <c r="AW3252">
        <v>0</v>
      </c>
      <c r="AX3252">
        <v>1</v>
      </c>
    </row>
    <row r="3253" spans="1:50" x14ac:dyDescent="0.25">
      <c r="A3253" s="36">
        <v>5904328</v>
      </c>
      <c r="B3253" s="36">
        <v>121178</v>
      </c>
      <c r="C3253" t="s">
        <v>64</v>
      </c>
      <c r="D3253">
        <v>5039</v>
      </c>
      <c r="E3253">
        <v>6490</v>
      </c>
      <c r="F3253" s="1">
        <v>41555</v>
      </c>
      <c r="G3253" s="1">
        <v>41564</v>
      </c>
      <c r="H3253">
        <v>10</v>
      </c>
      <c r="I3253">
        <v>2013</v>
      </c>
      <c r="J3253">
        <v>21.5</v>
      </c>
      <c r="K3253">
        <v>-159</v>
      </c>
      <c r="L3253" t="s">
        <v>573</v>
      </c>
      <c r="M3253" t="s">
        <v>573</v>
      </c>
      <c r="N3253" s="1">
        <v>41972</v>
      </c>
      <c r="O3253">
        <v>24.7836</v>
      </c>
      <c r="P3253">
        <v>-157.31229999999999</v>
      </c>
      <c r="Q3253" t="s">
        <v>3</v>
      </c>
      <c r="R3253" t="s">
        <v>907</v>
      </c>
      <c r="S3253" t="s">
        <v>908</v>
      </c>
      <c r="T3253" t="s">
        <v>45</v>
      </c>
      <c r="U3253" t="s">
        <v>7</v>
      </c>
      <c r="V3253">
        <v>416.8254</v>
      </c>
      <c r="W3253">
        <v>0.86</v>
      </c>
      <c r="X3253">
        <v>0</v>
      </c>
      <c r="Y3253">
        <v>105</v>
      </c>
      <c r="Z3253">
        <v>0</v>
      </c>
      <c r="AA3253">
        <v>0</v>
      </c>
      <c r="AB3253">
        <v>0</v>
      </c>
      <c r="AC3253">
        <v>96</v>
      </c>
      <c r="AD3253">
        <v>1000</v>
      </c>
      <c r="AE3253">
        <v>1500</v>
      </c>
      <c r="AF3253">
        <v>0</v>
      </c>
      <c r="AG3253">
        <v>0</v>
      </c>
      <c r="AH3253">
        <v>0</v>
      </c>
      <c r="AI3253">
        <v>0</v>
      </c>
      <c r="AJ3253">
        <v>0</v>
      </c>
      <c r="AK3253">
        <v>0</v>
      </c>
      <c r="AL3253">
        <v>0</v>
      </c>
      <c r="AM3253">
        <v>0</v>
      </c>
      <c r="AN3253">
        <v>0</v>
      </c>
      <c r="AO3253">
        <v>0</v>
      </c>
      <c r="AP3253">
        <v>0</v>
      </c>
      <c r="AQ3253">
        <v>0</v>
      </c>
      <c r="AR3253">
        <v>0</v>
      </c>
      <c r="AS3253">
        <v>0</v>
      </c>
      <c r="AT3253">
        <v>0</v>
      </c>
      <c r="AU3253">
        <v>0</v>
      </c>
      <c r="AV3253">
        <v>0</v>
      </c>
      <c r="AW3253">
        <v>0</v>
      </c>
      <c r="AX3253">
        <v>1</v>
      </c>
    </row>
    <row r="3254" spans="1:50" x14ac:dyDescent="0.25">
      <c r="A3254" s="36">
        <v>5904327</v>
      </c>
      <c r="B3254" s="36">
        <v>121177</v>
      </c>
      <c r="C3254" t="s">
        <v>64</v>
      </c>
      <c r="D3254">
        <v>5038</v>
      </c>
      <c r="E3254">
        <v>6489</v>
      </c>
      <c r="F3254" s="1">
        <v>41556</v>
      </c>
      <c r="G3254" s="1">
        <v>41564</v>
      </c>
      <c r="H3254">
        <v>10</v>
      </c>
      <c r="I3254">
        <v>2013</v>
      </c>
      <c r="J3254">
        <v>19</v>
      </c>
      <c r="K3254">
        <v>-156.5</v>
      </c>
      <c r="L3254" t="s">
        <v>573</v>
      </c>
      <c r="M3254" t="s">
        <v>573</v>
      </c>
      <c r="N3254" s="1">
        <v>41974</v>
      </c>
      <c r="O3254">
        <v>14.552</v>
      </c>
      <c r="P3254">
        <v>-159.3407</v>
      </c>
      <c r="Q3254" t="s">
        <v>3</v>
      </c>
      <c r="R3254" t="s">
        <v>907</v>
      </c>
      <c r="S3254" t="s">
        <v>908</v>
      </c>
      <c r="T3254" t="s">
        <v>45</v>
      </c>
      <c r="U3254" t="s">
        <v>7</v>
      </c>
      <c r="V3254">
        <v>417.08210000000003</v>
      </c>
      <c r="W3254">
        <v>0.86</v>
      </c>
      <c r="X3254">
        <v>0</v>
      </c>
      <c r="Y3254">
        <v>105</v>
      </c>
      <c r="Z3254">
        <v>0</v>
      </c>
      <c r="AA3254">
        <v>0</v>
      </c>
      <c r="AB3254">
        <v>0</v>
      </c>
      <c r="AC3254">
        <v>96</v>
      </c>
      <c r="AD3254">
        <v>1000</v>
      </c>
      <c r="AE3254">
        <v>1500</v>
      </c>
      <c r="AF3254">
        <v>0</v>
      </c>
      <c r="AG3254">
        <v>0</v>
      </c>
      <c r="AH3254">
        <v>0</v>
      </c>
      <c r="AI3254">
        <v>0</v>
      </c>
      <c r="AJ3254">
        <v>0</v>
      </c>
      <c r="AK3254">
        <v>0</v>
      </c>
      <c r="AL3254">
        <v>0</v>
      </c>
      <c r="AM3254">
        <v>0</v>
      </c>
      <c r="AN3254">
        <v>0</v>
      </c>
      <c r="AO3254">
        <v>0</v>
      </c>
      <c r="AP3254">
        <v>0</v>
      </c>
      <c r="AQ3254">
        <v>0</v>
      </c>
      <c r="AR3254">
        <v>0</v>
      </c>
      <c r="AS3254">
        <v>0</v>
      </c>
      <c r="AT3254">
        <v>0</v>
      </c>
      <c r="AU3254">
        <v>0</v>
      </c>
      <c r="AV3254">
        <v>0</v>
      </c>
      <c r="AW3254">
        <v>0</v>
      </c>
      <c r="AX3254">
        <v>1</v>
      </c>
    </row>
    <row r="3255" spans="1:50" x14ac:dyDescent="0.25">
      <c r="A3255" s="36">
        <v>5904326</v>
      </c>
      <c r="B3255" s="36">
        <v>121176</v>
      </c>
      <c r="C3255" t="s">
        <v>64</v>
      </c>
      <c r="D3255">
        <v>4967</v>
      </c>
      <c r="E3255">
        <v>6488</v>
      </c>
      <c r="F3255" s="1">
        <v>41556</v>
      </c>
      <c r="G3255" s="1">
        <v>41564</v>
      </c>
      <c r="H3255">
        <v>10</v>
      </c>
      <c r="I3255">
        <v>2013</v>
      </c>
      <c r="J3255">
        <v>19.5</v>
      </c>
      <c r="K3255">
        <v>-157</v>
      </c>
      <c r="L3255" t="s">
        <v>573</v>
      </c>
      <c r="M3255" t="s">
        <v>573</v>
      </c>
      <c r="N3255" s="1">
        <v>41974</v>
      </c>
      <c r="O3255">
        <v>19.322500000000002</v>
      </c>
      <c r="P3255">
        <v>-161.31800000000001</v>
      </c>
      <c r="Q3255" t="s">
        <v>3</v>
      </c>
      <c r="R3255" t="s">
        <v>907</v>
      </c>
      <c r="S3255" t="s">
        <v>908</v>
      </c>
      <c r="T3255" t="s">
        <v>45</v>
      </c>
      <c r="U3255" t="s">
        <v>7</v>
      </c>
      <c r="V3255">
        <v>417.11059999999998</v>
      </c>
      <c r="W3255">
        <v>0.86</v>
      </c>
      <c r="X3255">
        <v>0</v>
      </c>
      <c r="Y3255">
        <v>105</v>
      </c>
      <c r="Z3255">
        <v>0</v>
      </c>
      <c r="AA3255">
        <v>0</v>
      </c>
      <c r="AB3255">
        <v>0</v>
      </c>
      <c r="AC3255">
        <v>96</v>
      </c>
      <c r="AD3255">
        <v>1000</v>
      </c>
      <c r="AE3255">
        <v>1500</v>
      </c>
      <c r="AF3255">
        <v>0</v>
      </c>
      <c r="AG3255">
        <v>0</v>
      </c>
      <c r="AH3255">
        <v>0</v>
      </c>
      <c r="AI3255">
        <v>0</v>
      </c>
      <c r="AJ3255">
        <v>0</v>
      </c>
      <c r="AK3255">
        <v>0</v>
      </c>
      <c r="AL3255">
        <v>0</v>
      </c>
      <c r="AM3255">
        <v>0</v>
      </c>
      <c r="AN3255">
        <v>0</v>
      </c>
      <c r="AO3255">
        <v>0</v>
      </c>
      <c r="AP3255">
        <v>0</v>
      </c>
      <c r="AQ3255">
        <v>0</v>
      </c>
      <c r="AR3255">
        <v>0</v>
      </c>
      <c r="AS3255">
        <v>0</v>
      </c>
      <c r="AT3255">
        <v>0</v>
      </c>
      <c r="AU3255">
        <v>0</v>
      </c>
      <c r="AV3255">
        <v>0</v>
      </c>
      <c r="AW3255">
        <v>0</v>
      </c>
      <c r="AX3255">
        <v>1</v>
      </c>
    </row>
    <row r="3256" spans="1:50" x14ac:dyDescent="0.25">
      <c r="A3256" s="36">
        <v>5904325</v>
      </c>
      <c r="B3256" s="36">
        <v>121175</v>
      </c>
      <c r="C3256" t="s">
        <v>64</v>
      </c>
      <c r="D3256">
        <v>4966</v>
      </c>
      <c r="E3256">
        <v>6483</v>
      </c>
      <c r="F3256" s="1">
        <v>41556</v>
      </c>
      <c r="G3256" s="1">
        <v>41564</v>
      </c>
      <c r="H3256">
        <v>10</v>
      </c>
      <c r="I3256">
        <v>2013</v>
      </c>
      <c r="J3256">
        <v>20</v>
      </c>
      <c r="K3256">
        <v>-156.5</v>
      </c>
      <c r="L3256" t="s">
        <v>573</v>
      </c>
      <c r="M3256" t="s">
        <v>573</v>
      </c>
      <c r="N3256" s="1">
        <v>41973</v>
      </c>
      <c r="O3256">
        <v>21.634899999999998</v>
      </c>
      <c r="P3256">
        <v>-160.02289999999999</v>
      </c>
      <c r="Q3256" t="s">
        <v>3</v>
      </c>
      <c r="R3256" t="s">
        <v>907</v>
      </c>
      <c r="S3256" t="s">
        <v>908</v>
      </c>
      <c r="T3256" t="s">
        <v>45</v>
      </c>
      <c r="U3256" t="s">
        <v>7</v>
      </c>
      <c r="V3256">
        <v>417.05439999999999</v>
      </c>
      <c r="W3256">
        <v>0.86</v>
      </c>
      <c r="X3256">
        <v>0</v>
      </c>
      <c r="Y3256">
        <v>105</v>
      </c>
      <c r="Z3256">
        <v>0</v>
      </c>
      <c r="AA3256">
        <v>0</v>
      </c>
      <c r="AB3256">
        <v>0</v>
      </c>
      <c r="AC3256">
        <v>96</v>
      </c>
      <c r="AD3256">
        <v>1000</v>
      </c>
      <c r="AE3256">
        <v>1500</v>
      </c>
      <c r="AF3256">
        <v>0</v>
      </c>
      <c r="AG3256">
        <v>0</v>
      </c>
      <c r="AH3256">
        <v>0</v>
      </c>
      <c r="AI3256">
        <v>0</v>
      </c>
      <c r="AJ3256">
        <v>0</v>
      </c>
      <c r="AK3256">
        <v>0</v>
      </c>
      <c r="AL3256">
        <v>0</v>
      </c>
      <c r="AM3256">
        <v>0</v>
      </c>
      <c r="AN3256">
        <v>0</v>
      </c>
      <c r="AO3256">
        <v>0</v>
      </c>
      <c r="AP3256">
        <v>0</v>
      </c>
      <c r="AQ3256">
        <v>0</v>
      </c>
      <c r="AR3256">
        <v>0</v>
      </c>
      <c r="AS3256">
        <v>0</v>
      </c>
      <c r="AT3256">
        <v>0</v>
      </c>
      <c r="AU3256">
        <v>0</v>
      </c>
      <c r="AV3256">
        <v>0</v>
      </c>
      <c r="AW3256">
        <v>0</v>
      </c>
      <c r="AX3256">
        <v>1</v>
      </c>
    </row>
    <row r="3257" spans="1:50" x14ac:dyDescent="0.25">
      <c r="A3257" s="36">
        <v>2902545</v>
      </c>
      <c r="B3257" s="36">
        <v>113067</v>
      </c>
      <c r="C3257" t="s">
        <v>64</v>
      </c>
      <c r="D3257" t="s">
        <v>573</v>
      </c>
      <c r="E3257" t="s">
        <v>1854</v>
      </c>
      <c r="F3257" s="1">
        <v>40955</v>
      </c>
      <c r="G3257" s="1">
        <v>41942</v>
      </c>
      <c r="H3257">
        <v>2</v>
      </c>
      <c r="I3257">
        <v>2012</v>
      </c>
      <c r="J3257">
        <v>19.105</v>
      </c>
      <c r="K3257">
        <v>149.893</v>
      </c>
      <c r="L3257" t="s">
        <v>573</v>
      </c>
      <c r="M3257" t="s">
        <v>573</v>
      </c>
      <c r="N3257" s="1">
        <v>41968</v>
      </c>
      <c r="O3257">
        <v>21.258500000000002</v>
      </c>
      <c r="P3257">
        <v>152.7175</v>
      </c>
      <c r="Q3257" t="s">
        <v>31</v>
      </c>
      <c r="R3257" t="s">
        <v>721</v>
      </c>
      <c r="S3257" t="s">
        <v>722</v>
      </c>
      <c r="T3257" t="s">
        <v>134</v>
      </c>
      <c r="U3257" t="s">
        <v>89</v>
      </c>
      <c r="V3257">
        <v>1013.2911</v>
      </c>
      <c r="W3257">
        <v>0.85</v>
      </c>
      <c r="X3257">
        <v>1</v>
      </c>
      <c r="Y3257">
        <v>102</v>
      </c>
      <c r="Z3257">
        <v>0</v>
      </c>
      <c r="AA3257">
        <v>0</v>
      </c>
      <c r="AB3257">
        <v>0</v>
      </c>
      <c r="AC3257">
        <v>0</v>
      </c>
      <c r="AD3257">
        <v>0</v>
      </c>
      <c r="AE3257">
        <v>0</v>
      </c>
      <c r="AF3257">
        <v>0</v>
      </c>
      <c r="AG3257">
        <v>0</v>
      </c>
      <c r="AH3257">
        <v>0</v>
      </c>
      <c r="AI3257">
        <v>0</v>
      </c>
      <c r="AJ3257">
        <v>0</v>
      </c>
      <c r="AK3257">
        <v>0</v>
      </c>
      <c r="AL3257">
        <v>0</v>
      </c>
      <c r="AM3257">
        <v>0</v>
      </c>
      <c r="AN3257">
        <v>0</v>
      </c>
      <c r="AO3257">
        <v>0</v>
      </c>
      <c r="AP3257">
        <v>0</v>
      </c>
      <c r="AQ3257">
        <v>0</v>
      </c>
      <c r="AR3257">
        <v>0</v>
      </c>
      <c r="AS3257">
        <v>0</v>
      </c>
      <c r="AT3257">
        <v>0</v>
      </c>
      <c r="AU3257">
        <v>0</v>
      </c>
      <c r="AV3257">
        <v>0</v>
      </c>
      <c r="AW3257">
        <v>0</v>
      </c>
      <c r="AX3257">
        <v>1</v>
      </c>
    </row>
    <row r="3258" spans="1:50" x14ac:dyDescent="0.25">
      <c r="A3258" s="36">
        <v>2902566</v>
      </c>
      <c r="B3258" s="36">
        <v>123364</v>
      </c>
      <c r="C3258" t="s">
        <v>64</v>
      </c>
      <c r="D3258" t="s">
        <v>573</v>
      </c>
      <c r="E3258" t="s">
        <v>1854</v>
      </c>
      <c r="F3258" s="1">
        <v>41503</v>
      </c>
      <c r="G3258" s="1">
        <v>41940</v>
      </c>
      <c r="H3258">
        <v>8</v>
      </c>
      <c r="I3258">
        <v>2013</v>
      </c>
      <c r="J3258">
        <v>4.0670000000000002</v>
      </c>
      <c r="K3258">
        <v>65.471999999999994</v>
      </c>
      <c r="L3258" t="s">
        <v>573</v>
      </c>
      <c r="M3258" t="s">
        <v>573</v>
      </c>
      <c r="N3258" s="1">
        <v>41976</v>
      </c>
      <c r="O3258">
        <v>3.3708</v>
      </c>
      <c r="P3258">
        <v>56.6036</v>
      </c>
      <c r="Q3258" t="s">
        <v>31</v>
      </c>
      <c r="R3258" t="s">
        <v>721</v>
      </c>
      <c r="S3258" t="s">
        <v>722</v>
      </c>
      <c r="T3258" t="s">
        <v>134</v>
      </c>
      <c r="U3258" t="s">
        <v>89</v>
      </c>
      <c r="V3258">
        <v>473.22789999999998</v>
      </c>
      <c r="W3258">
        <v>0.86</v>
      </c>
      <c r="X3258">
        <v>1</v>
      </c>
      <c r="Y3258">
        <v>0</v>
      </c>
      <c r="Z3258">
        <v>0</v>
      </c>
      <c r="AA3258">
        <v>0</v>
      </c>
      <c r="AB3258">
        <v>0</v>
      </c>
      <c r="AC3258">
        <v>0</v>
      </c>
      <c r="AD3258">
        <v>0</v>
      </c>
      <c r="AE3258">
        <v>0</v>
      </c>
      <c r="AF3258">
        <v>0</v>
      </c>
      <c r="AG3258">
        <v>0</v>
      </c>
      <c r="AH3258">
        <v>0</v>
      </c>
      <c r="AI3258">
        <v>0</v>
      </c>
      <c r="AJ3258">
        <v>0</v>
      </c>
      <c r="AK3258">
        <v>0</v>
      </c>
      <c r="AL3258">
        <v>0</v>
      </c>
      <c r="AM3258">
        <v>0</v>
      </c>
      <c r="AN3258">
        <v>0</v>
      </c>
      <c r="AO3258">
        <v>0</v>
      </c>
      <c r="AP3258">
        <v>0</v>
      </c>
      <c r="AQ3258">
        <v>0</v>
      </c>
      <c r="AR3258">
        <v>0</v>
      </c>
      <c r="AS3258">
        <v>0</v>
      </c>
      <c r="AT3258">
        <v>0</v>
      </c>
      <c r="AU3258">
        <v>0</v>
      </c>
      <c r="AV3258">
        <v>0</v>
      </c>
      <c r="AW3258">
        <v>0</v>
      </c>
      <c r="AX3258">
        <v>1</v>
      </c>
    </row>
    <row r="3259" spans="1:50" x14ac:dyDescent="0.25">
      <c r="A3259" s="36">
        <v>2902564</v>
      </c>
      <c r="B3259" s="36">
        <v>123361</v>
      </c>
      <c r="C3259" t="s">
        <v>64</v>
      </c>
      <c r="D3259" t="s">
        <v>573</v>
      </c>
      <c r="E3259" t="s">
        <v>1854</v>
      </c>
      <c r="F3259" s="1">
        <v>41530</v>
      </c>
      <c r="G3259" s="1">
        <v>41942</v>
      </c>
      <c r="H3259">
        <v>9</v>
      </c>
      <c r="I3259">
        <v>2013</v>
      </c>
      <c r="J3259">
        <v>-2.4500000000000002</v>
      </c>
      <c r="K3259">
        <v>170.52799999999999</v>
      </c>
      <c r="L3259" t="s">
        <v>573</v>
      </c>
      <c r="M3259" t="s">
        <v>573</v>
      </c>
      <c r="N3259" s="1">
        <v>41973</v>
      </c>
      <c r="O3259">
        <v>-3.2837000000000001</v>
      </c>
      <c r="P3259">
        <v>163.04599999999999</v>
      </c>
      <c r="Q3259" t="s">
        <v>31</v>
      </c>
      <c r="R3259" t="s">
        <v>721</v>
      </c>
      <c r="S3259" t="s">
        <v>722</v>
      </c>
      <c r="T3259" t="s">
        <v>134</v>
      </c>
      <c r="U3259" t="s">
        <v>89</v>
      </c>
      <c r="V3259">
        <v>443.25119999999998</v>
      </c>
      <c r="W3259">
        <v>0.86</v>
      </c>
      <c r="X3259">
        <v>0</v>
      </c>
      <c r="Y3259">
        <v>44</v>
      </c>
      <c r="Z3259">
        <v>0</v>
      </c>
      <c r="AA3259">
        <v>0</v>
      </c>
      <c r="AB3259">
        <v>0</v>
      </c>
      <c r="AC3259">
        <v>0</v>
      </c>
      <c r="AD3259">
        <v>0</v>
      </c>
      <c r="AE3259">
        <v>0</v>
      </c>
      <c r="AF3259">
        <v>0</v>
      </c>
      <c r="AG3259">
        <v>0</v>
      </c>
      <c r="AH3259">
        <v>0</v>
      </c>
      <c r="AI3259">
        <v>0</v>
      </c>
      <c r="AJ3259">
        <v>0</v>
      </c>
      <c r="AK3259">
        <v>0</v>
      </c>
      <c r="AL3259">
        <v>0</v>
      </c>
      <c r="AM3259">
        <v>0</v>
      </c>
      <c r="AN3259">
        <v>0</v>
      </c>
      <c r="AO3259">
        <v>0</v>
      </c>
      <c r="AP3259">
        <v>0</v>
      </c>
      <c r="AQ3259">
        <v>0</v>
      </c>
      <c r="AR3259">
        <v>0</v>
      </c>
      <c r="AS3259">
        <v>0</v>
      </c>
      <c r="AT3259">
        <v>0</v>
      </c>
      <c r="AU3259">
        <v>0</v>
      </c>
      <c r="AV3259">
        <v>0</v>
      </c>
      <c r="AW3259">
        <v>0</v>
      </c>
      <c r="AX3259">
        <v>1</v>
      </c>
    </row>
    <row r="3260" spans="1:50" x14ac:dyDescent="0.25">
      <c r="A3260" s="36">
        <v>2902562</v>
      </c>
      <c r="B3260" s="36">
        <v>123359</v>
      </c>
      <c r="C3260" t="s">
        <v>64</v>
      </c>
      <c r="D3260" t="s">
        <v>573</v>
      </c>
      <c r="E3260" t="s">
        <v>1854</v>
      </c>
      <c r="F3260" s="1">
        <v>41410</v>
      </c>
      <c r="G3260" s="1">
        <v>41940</v>
      </c>
      <c r="H3260">
        <v>5</v>
      </c>
      <c r="I3260">
        <v>2013</v>
      </c>
      <c r="J3260">
        <v>17.882999999999999</v>
      </c>
      <c r="K3260">
        <v>131.63200000000001</v>
      </c>
      <c r="L3260" t="s">
        <v>573</v>
      </c>
      <c r="M3260" t="s">
        <v>573</v>
      </c>
      <c r="N3260" s="1">
        <v>41973</v>
      </c>
      <c r="O3260">
        <v>20.399999999999999</v>
      </c>
      <c r="P3260">
        <v>126.7197</v>
      </c>
      <c r="Q3260" t="s">
        <v>31</v>
      </c>
      <c r="R3260" t="s">
        <v>721</v>
      </c>
      <c r="S3260" t="s">
        <v>722</v>
      </c>
      <c r="T3260" t="s">
        <v>134</v>
      </c>
      <c r="U3260" t="s">
        <v>89</v>
      </c>
      <c r="V3260">
        <v>563.25490000000002</v>
      </c>
      <c r="W3260">
        <v>0.86</v>
      </c>
      <c r="X3260">
        <v>0</v>
      </c>
      <c r="Y3260">
        <v>0</v>
      </c>
      <c r="Z3260">
        <v>0</v>
      </c>
      <c r="AA3260">
        <v>0</v>
      </c>
      <c r="AB3260">
        <v>0</v>
      </c>
      <c r="AC3260">
        <v>0</v>
      </c>
      <c r="AD3260">
        <v>0</v>
      </c>
      <c r="AE3260">
        <v>0</v>
      </c>
      <c r="AF3260">
        <v>0</v>
      </c>
      <c r="AG3260">
        <v>0</v>
      </c>
      <c r="AH3260">
        <v>0</v>
      </c>
      <c r="AI3260">
        <v>0</v>
      </c>
      <c r="AJ3260">
        <v>0</v>
      </c>
      <c r="AK3260">
        <v>0</v>
      </c>
      <c r="AL3260">
        <v>0</v>
      </c>
      <c r="AM3260">
        <v>0</v>
      </c>
      <c r="AN3260">
        <v>0</v>
      </c>
      <c r="AO3260">
        <v>0</v>
      </c>
      <c r="AP3260">
        <v>0</v>
      </c>
      <c r="AQ3260">
        <v>0</v>
      </c>
      <c r="AR3260">
        <v>0</v>
      </c>
      <c r="AS3260">
        <v>0</v>
      </c>
      <c r="AT3260">
        <v>0</v>
      </c>
      <c r="AU3260">
        <v>0</v>
      </c>
      <c r="AV3260">
        <v>0</v>
      </c>
      <c r="AW3260">
        <v>0</v>
      </c>
      <c r="AX3260">
        <v>1</v>
      </c>
    </row>
    <row r="3261" spans="1:50" x14ac:dyDescent="0.25">
      <c r="A3261" s="36">
        <v>2902561</v>
      </c>
      <c r="B3261" s="36">
        <v>123358</v>
      </c>
      <c r="C3261" t="s">
        <v>64</v>
      </c>
      <c r="D3261" t="s">
        <v>573</v>
      </c>
      <c r="E3261" t="s">
        <v>1854</v>
      </c>
      <c r="F3261" s="1">
        <v>41504</v>
      </c>
      <c r="G3261" s="1">
        <v>41940</v>
      </c>
      <c r="H3261">
        <v>8</v>
      </c>
      <c r="I3261">
        <v>2013</v>
      </c>
      <c r="J3261">
        <v>4.04</v>
      </c>
      <c r="K3261">
        <v>58.506999999999998</v>
      </c>
      <c r="L3261" t="s">
        <v>573</v>
      </c>
      <c r="M3261" t="s">
        <v>573</v>
      </c>
      <c r="N3261" s="1">
        <v>41967</v>
      </c>
      <c r="O3261">
        <v>3.9178999999999999</v>
      </c>
      <c r="P3261">
        <v>58.387999999999998</v>
      </c>
      <c r="Q3261" t="s">
        <v>31</v>
      </c>
      <c r="R3261" t="s">
        <v>721</v>
      </c>
      <c r="S3261" t="s">
        <v>722</v>
      </c>
      <c r="T3261" t="s">
        <v>134</v>
      </c>
      <c r="U3261" t="s">
        <v>89</v>
      </c>
      <c r="V3261">
        <v>463.2543</v>
      </c>
      <c r="W3261">
        <v>0.86</v>
      </c>
      <c r="X3261">
        <v>1</v>
      </c>
      <c r="Y3261">
        <v>47</v>
      </c>
      <c r="Z3261">
        <v>0</v>
      </c>
      <c r="AA3261">
        <v>0</v>
      </c>
      <c r="AB3261">
        <v>0</v>
      </c>
      <c r="AC3261">
        <v>0</v>
      </c>
      <c r="AD3261">
        <v>0</v>
      </c>
      <c r="AE3261">
        <v>0</v>
      </c>
      <c r="AF3261">
        <v>0</v>
      </c>
      <c r="AG3261">
        <v>0</v>
      </c>
      <c r="AH3261">
        <v>0</v>
      </c>
      <c r="AI3261">
        <v>0</v>
      </c>
      <c r="AJ3261">
        <v>0</v>
      </c>
      <c r="AK3261">
        <v>0</v>
      </c>
      <c r="AL3261">
        <v>0</v>
      </c>
      <c r="AM3261">
        <v>0</v>
      </c>
      <c r="AN3261">
        <v>0</v>
      </c>
      <c r="AO3261">
        <v>0</v>
      </c>
      <c r="AP3261">
        <v>0</v>
      </c>
      <c r="AQ3261">
        <v>0</v>
      </c>
      <c r="AR3261">
        <v>0</v>
      </c>
      <c r="AS3261">
        <v>0</v>
      </c>
      <c r="AT3261">
        <v>0</v>
      </c>
      <c r="AU3261">
        <v>0</v>
      </c>
      <c r="AV3261">
        <v>0</v>
      </c>
      <c r="AW3261">
        <v>0</v>
      </c>
      <c r="AX3261">
        <v>1</v>
      </c>
    </row>
    <row r="3262" spans="1:50" x14ac:dyDescent="0.25">
      <c r="A3262" s="36">
        <v>2902560</v>
      </c>
      <c r="B3262" s="36">
        <v>123357</v>
      </c>
      <c r="C3262" t="s">
        <v>64</v>
      </c>
      <c r="D3262" t="s">
        <v>573</v>
      </c>
      <c r="E3262" t="s">
        <v>1854</v>
      </c>
      <c r="F3262" s="1">
        <v>41627</v>
      </c>
      <c r="G3262" s="1">
        <v>41942</v>
      </c>
      <c r="H3262">
        <v>12</v>
      </c>
      <c r="I3262">
        <v>2013</v>
      </c>
      <c r="J3262">
        <v>2E-3</v>
      </c>
      <c r="K3262">
        <v>76.518000000000001</v>
      </c>
      <c r="L3262" t="s">
        <v>573</v>
      </c>
      <c r="M3262" t="s">
        <v>573</v>
      </c>
      <c r="N3262" s="1">
        <v>41970</v>
      </c>
      <c r="O3262">
        <v>-0.89890000000000003</v>
      </c>
      <c r="P3262">
        <v>90.151600000000002</v>
      </c>
      <c r="Q3262" t="s">
        <v>31</v>
      </c>
      <c r="R3262" t="s">
        <v>721</v>
      </c>
      <c r="S3262" t="s">
        <v>722</v>
      </c>
      <c r="T3262" t="s">
        <v>134</v>
      </c>
      <c r="U3262" t="s">
        <v>89</v>
      </c>
      <c r="V3262">
        <v>343.27</v>
      </c>
      <c r="W3262">
        <v>0.91</v>
      </c>
      <c r="X3262">
        <v>0</v>
      </c>
      <c r="Y3262">
        <v>0</v>
      </c>
      <c r="Z3262">
        <v>0</v>
      </c>
      <c r="AA3262">
        <v>0</v>
      </c>
      <c r="AB3262">
        <v>0</v>
      </c>
      <c r="AC3262">
        <v>0</v>
      </c>
      <c r="AD3262">
        <v>0</v>
      </c>
      <c r="AE3262">
        <v>0</v>
      </c>
      <c r="AF3262">
        <v>0</v>
      </c>
      <c r="AG3262">
        <v>0</v>
      </c>
      <c r="AH3262">
        <v>0</v>
      </c>
      <c r="AI3262">
        <v>0</v>
      </c>
      <c r="AJ3262">
        <v>0</v>
      </c>
      <c r="AK3262">
        <v>0</v>
      </c>
      <c r="AL3262">
        <v>0</v>
      </c>
      <c r="AM3262">
        <v>0</v>
      </c>
      <c r="AN3262">
        <v>0</v>
      </c>
      <c r="AO3262">
        <v>0</v>
      </c>
      <c r="AP3262">
        <v>0</v>
      </c>
      <c r="AQ3262">
        <v>0</v>
      </c>
      <c r="AR3262">
        <v>0</v>
      </c>
      <c r="AS3262">
        <v>0</v>
      </c>
      <c r="AT3262">
        <v>0</v>
      </c>
      <c r="AU3262">
        <v>0</v>
      </c>
      <c r="AV3262">
        <v>0</v>
      </c>
      <c r="AW3262">
        <v>0</v>
      </c>
      <c r="AX3262">
        <v>1</v>
      </c>
    </row>
    <row r="3263" spans="1:50" x14ac:dyDescent="0.25">
      <c r="A3263" s="36">
        <v>2902559</v>
      </c>
      <c r="B3263" s="36">
        <v>123355</v>
      </c>
      <c r="C3263" t="s">
        <v>64</v>
      </c>
      <c r="D3263" t="s">
        <v>573</v>
      </c>
      <c r="E3263" t="s">
        <v>1854</v>
      </c>
      <c r="F3263" s="1">
        <v>41625</v>
      </c>
      <c r="G3263" s="1">
        <v>41940</v>
      </c>
      <c r="H3263">
        <v>12</v>
      </c>
      <c r="I3263">
        <v>2013</v>
      </c>
      <c r="J3263">
        <v>7.0000000000000001E-3</v>
      </c>
      <c r="K3263">
        <v>83.507999999999996</v>
      </c>
      <c r="L3263" t="s">
        <v>573</v>
      </c>
      <c r="M3263" t="s">
        <v>573</v>
      </c>
      <c r="N3263" s="1">
        <v>41968</v>
      </c>
      <c r="O3263">
        <v>-0.43690000000000001</v>
      </c>
      <c r="P3263">
        <v>77.101399999999998</v>
      </c>
      <c r="Q3263" t="s">
        <v>31</v>
      </c>
      <c r="R3263" t="s">
        <v>721</v>
      </c>
      <c r="S3263" t="s">
        <v>722</v>
      </c>
      <c r="T3263" t="s">
        <v>134</v>
      </c>
      <c r="U3263" t="s">
        <v>89</v>
      </c>
      <c r="V3263">
        <v>343.24160000000001</v>
      </c>
      <c r="W3263">
        <v>0.91</v>
      </c>
      <c r="X3263">
        <v>1</v>
      </c>
      <c r="Y3263">
        <v>35</v>
      </c>
      <c r="Z3263">
        <v>0</v>
      </c>
      <c r="AA3263">
        <v>0</v>
      </c>
      <c r="AB3263">
        <v>0</v>
      </c>
      <c r="AC3263">
        <v>0</v>
      </c>
      <c r="AD3263">
        <v>0</v>
      </c>
      <c r="AE3263">
        <v>0</v>
      </c>
      <c r="AF3263">
        <v>0</v>
      </c>
      <c r="AG3263">
        <v>0</v>
      </c>
      <c r="AH3263">
        <v>0</v>
      </c>
      <c r="AI3263">
        <v>0</v>
      </c>
      <c r="AJ3263">
        <v>0</v>
      </c>
      <c r="AK3263">
        <v>0</v>
      </c>
      <c r="AL3263">
        <v>0</v>
      </c>
      <c r="AM3263">
        <v>0</v>
      </c>
      <c r="AN3263">
        <v>0</v>
      </c>
      <c r="AO3263">
        <v>0</v>
      </c>
      <c r="AP3263">
        <v>0</v>
      </c>
      <c r="AQ3263">
        <v>0</v>
      </c>
      <c r="AR3263">
        <v>0</v>
      </c>
      <c r="AS3263">
        <v>0</v>
      </c>
      <c r="AT3263">
        <v>0</v>
      </c>
      <c r="AU3263">
        <v>0</v>
      </c>
      <c r="AV3263">
        <v>0</v>
      </c>
      <c r="AW3263">
        <v>0</v>
      </c>
      <c r="AX3263">
        <v>1</v>
      </c>
    </row>
    <row r="3264" spans="1:50" x14ac:dyDescent="0.25">
      <c r="A3264" s="36">
        <v>2902558</v>
      </c>
      <c r="B3264" s="36">
        <v>123354</v>
      </c>
      <c r="C3264" t="s">
        <v>64</v>
      </c>
      <c r="D3264" t="s">
        <v>573</v>
      </c>
      <c r="E3264" t="s">
        <v>1854</v>
      </c>
      <c r="F3264" s="1">
        <v>41636</v>
      </c>
      <c r="G3264" s="1">
        <v>41940</v>
      </c>
      <c r="H3264">
        <v>12</v>
      </c>
      <c r="I3264">
        <v>2013</v>
      </c>
      <c r="J3264">
        <v>4.8</v>
      </c>
      <c r="K3264">
        <v>52.933</v>
      </c>
      <c r="L3264" t="s">
        <v>573</v>
      </c>
      <c r="M3264" t="s">
        <v>573</v>
      </c>
      <c r="N3264" s="1">
        <v>41969</v>
      </c>
      <c r="O3264">
        <v>6.83</v>
      </c>
      <c r="P3264">
        <v>56.601300000000002</v>
      </c>
      <c r="Q3264" t="s">
        <v>31</v>
      </c>
      <c r="R3264" t="s">
        <v>721</v>
      </c>
      <c r="S3264" t="s">
        <v>722</v>
      </c>
      <c r="T3264" t="s">
        <v>134</v>
      </c>
      <c r="U3264" t="s">
        <v>89</v>
      </c>
      <c r="V3264">
        <v>333.25889999999998</v>
      </c>
      <c r="W3264">
        <v>0.91</v>
      </c>
      <c r="X3264">
        <v>0</v>
      </c>
      <c r="Y3264">
        <v>34</v>
      </c>
      <c r="Z3264">
        <v>0</v>
      </c>
      <c r="AA3264">
        <v>0</v>
      </c>
      <c r="AB3264">
        <v>0</v>
      </c>
      <c r="AC3264">
        <v>0</v>
      </c>
      <c r="AD3264">
        <v>0</v>
      </c>
      <c r="AE3264">
        <v>0</v>
      </c>
      <c r="AF3264">
        <v>0</v>
      </c>
      <c r="AG3264">
        <v>0</v>
      </c>
      <c r="AH3264">
        <v>0</v>
      </c>
      <c r="AI3264">
        <v>0</v>
      </c>
      <c r="AJ3264">
        <v>0</v>
      </c>
      <c r="AK3264">
        <v>0</v>
      </c>
      <c r="AL3264">
        <v>0</v>
      </c>
      <c r="AM3264">
        <v>0</v>
      </c>
      <c r="AN3264">
        <v>0</v>
      </c>
      <c r="AO3264">
        <v>0</v>
      </c>
      <c r="AP3264">
        <v>0</v>
      </c>
      <c r="AQ3264">
        <v>0</v>
      </c>
      <c r="AR3264">
        <v>0</v>
      </c>
      <c r="AS3264">
        <v>0</v>
      </c>
      <c r="AT3264">
        <v>0</v>
      </c>
      <c r="AU3264">
        <v>0</v>
      </c>
      <c r="AV3264">
        <v>0</v>
      </c>
      <c r="AW3264">
        <v>0</v>
      </c>
      <c r="AX3264">
        <v>1</v>
      </c>
    </row>
    <row r="3265" spans="1:50" x14ac:dyDescent="0.25">
      <c r="A3265" s="36">
        <v>2902556</v>
      </c>
      <c r="B3265" s="36">
        <v>123351</v>
      </c>
      <c r="C3265" t="s">
        <v>64</v>
      </c>
      <c r="D3265" t="s">
        <v>573</v>
      </c>
      <c r="E3265" t="s">
        <v>1854</v>
      </c>
      <c r="F3265" s="1">
        <v>41639</v>
      </c>
      <c r="G3265" s="1">
        <v>41940</v>
      </c>
      <c r="H3265">
        <v>12</v>
      </c>
      <c r="I3265">
        <v>2013</v>
      </c>
      <c r="J3265">
        <v>9.4670000000000005</v>
      </c>
      <c r="K3265">
        <v>61.975000000000001</v>
      </c>
      <c r="L3265" t="s">
        <v>573</v>
      </c>
      <c r="M3265" t="s">
        <v>573</v>
      </c>
      <c r="N3265" s="1">
        <v>41972</v>
      </c>
      <c r="O3265">
        <v>5.9386999999999999</v>
      </c>
      <c r="P3265">
        <v>55.225700000000003</v>
      </c>
      <c r="Q3265" t="s">
        <v>31</v>
      </c>
      <c r="R3265" t="s">
        <v>721</v>
      </c>
      <c r="S3265" t="s">
        <v>722</v>
      </c>
      <c r="T3265" t="s">
        <v>134</v>
      </c>
      <c r="U3265" t="s">
        <v>89</v>
      </c>
      <c r="V3265">
        <v>333.2516</v>
      </c>
      <c r="W3265">
        <v>0.91</v>
      </c>
      <c r="X3265">
        <v>0</v>
      </c>
      <c r="Y3265">
        <v>30</v>
      </c>
      <c r="Z3265">
        <v>0</v>
      </c>
      <c r="AA3265">
        <v>0</v>
      </c>
      <c r="AB3265">
        <v>0</v>
      </c>
      <c r="AC3265">
        <v>0</v>
      </c>
      <c r="AD3265">
        <v>0</v>
      </c>
      <c r="AE3265">
        <v>0</v>
      </c>
      <c r="AF3265">
        <v>0</v>
      </c>
      <c r="AG3265">
        <v>0</v>
      </c>
      <c r="AH3265">
        <v>0</v>
      </c>
      <c r="AI3265">
        <v>0</v>
      </c>
      <c r="AJ3265">
        <v>0</v>
      </c>
      <c r="AK3265">
        <v>0</v>
      </c>
      <c r="AL3265">
        <v>0</v>
      </c>
      <c r="AM3265">
        <v>0</v>
      </c>
      <c r="AN3265">
        <v>0</v>
      </c>
      <c r="AO3265">
        <v>0</v>
      </c>
      <c r="AP3265">
        <v>0</v>
      </c>
      <c r="AQ3265">
        <v>0</v>
      </c>
      <c r="AR3265">
        <v>0</v>
      </c>
      <c r="AS3265">
        <v>0</v>
      </c>
      <c r="AT3265">
        <v>0</v>
      </c>
      <c r="AU3265">
        <v>0</v>
      </c>
      <c r="AV3265">
        <v>0</v>
      </c>
      <c r="AW3265">
        <v>0</v>
      </c>
      <c r="AX3265">
        <v>1</v>
      </c>
    </row>
    <row r="3266" spans="1:50" x14ac:dyDescent="0.25">
      <c r="A3266" s="36">
        <v>2902555</v>
      </c>
      <c r="B3266" s="36">
        <v>113078</v>
      </c>
      <c r="C3266" t="s">
        <v>64</v>
      </c>
      <c r="D3266" t="s">
        <v>573</v>
      </c>
      <c r="E3266" t="s">
        <v>1854</v>
      </c>
      <c r="F3266" s="1">
        <v>40937</v>
      </c>
      <c r="G3266" s="1">
        <v>41940</v>
      </c>
      <c r="H3266">
        <v>1</v>
      </c>
      <c r="I3266">
        <v>2012</v>
      </c>
      <c r="J3266">
        <v>18.739999999999998</v>
      </c>
      <c r="K3266">
        <v>154.22200000000001</v>
      </c>
      <c r="L3266" t="s">
        <v>573</v>
      </c>
      <c r="M3266" t="s">
        <v>573</v>
      </c>
      <c r="N3266" s="1">
        <v>41970</v>
      </c>
      <c r="O3266">
        <v>18.486799999999999</v>
      </c>
      <c r="P3266">
        <v>158.2063</v>
      </c>
      <c r="Q3266" t="s">
        <v>31</v>
      </c>
      <c r="R3266" t="s">
        <v>721</v>
      </c>
      <c r="S3266" t="s">
        <v>722</v>
      </c>
      <c r="T3266" t="s">
        <v>134</v>
      </c>
      <c r="U3266" t="s">
        <v>89</v>
      </c>
      <c r="V3266">
        <v>1033.3009</v>
      </c>
      <c r="W3266">
        <v>0.85</v>
      </c>
      <c r="X3266">
        <v>0</v>
      </c>
      <c r="Y3266">
        <v>104</v>
      </c>
      <c r="Z3266">
        <v>0</v>
      </c>
      <c r="AA3266">
        <v>0</v>
      </c>
      <c r="AB3266">
        <v>0</v>
      </c>
      <c r="AC3266">
        <v>0</v>
      </c>
      <c r="AD3266">
        <v>0</v>
      </c>
      <c r="AE3266">
        <v>0</v>
      </c>
      <c r="AF3266">
        <v>0</v>
      </c>
      <c r="AG3266">
        <v>0</v>
      </c>
      <c r="AH3266">
        <v>0</v>
      </c>
      <c r="AI3266">
        <v>0</v>
      </c>
      <c r="AJ3266">
        <v>0</v>
      </c>
      <c r="AK3266">
        <v>0</v>
      </c>
      <c r="AL3266">
        <v>0</v>
      </c>
      <c r="AM3266">
        <v>0</v>
      </c>
      <c r="AN3266">
        <v>0</v>
      </c>
      <c r="AO3266">
        <v>0</v>
      </c>
      <c r="AP3266">
        <v>0</v>
      </c>
      <c r="AQ3266">
        <v>0</v>
      </c>
      <c r="AR3266">
        <v>0</v>
      </c>
      <c r="AS3266">
        <v>0</v>
      </c>
      <c r="AT3266">
        <v>0</v>
      </c>
      <c r="AU3266">
        <v>0</v>
      </c>
      <c r="AV3266">
        <v>0</v>
      </c>
      <c r="AW3266">
        <v>0</v>
      </c>
      <c r="AX3266">
        <v>1</v>
      </c>
    </row>
    <row r="3267" spans="1:50" x14ac:dyDescent="0.25">
      <c r="A3267" s="36">
        <v>2902554</v>
      </c>
      <c r="B3267" s="36">
        <v>113077</v>
      </c>
      <c r="C3267" t="s">
        <v>64</v>
      </c>
      <c r="D3267" t="s">
        <v>573</v>
      </c>
      <c r="E3267" t="s">
        <v>1854</v>
      </c>
      <c r="F3267" s="1">
        <v>40957</v>
      </c>
      <c r="G3267" s="1">
        <v>41940</v>
      </c>
      <c r="H3267">
        <v>2</v>
      </c>
      <c r="I3267">
        <v>2012</v>
      </c>
      <c r="J3267">
        <v>13.372</v>
      </c>
      <c r="K3267">
        <v>157.327</v>
      </c>
      <c r="L3267" t="s">
        <v>573</v>
      </c>
      <c r="M3267" t="s">
        <v>573</v>
      </c>
      <c r="N3267" s="1">
        <v>41970</v>
      </c>
      <c r="O3267">
        <v>11.309200000000001</v>
      </c>
      <c r="P3267">
        <v>149.67679999999999</v>
      </c>
      <c r="Q3267" t="s">
        <v>31</v>
      </c>
      <c r="R3267" t="s">
        <v>721</v>
      </c>
      <c r="S3267" t="s">
        <v>722</v>
      </c>
      <c r="T3267" t="s">
        <v>134</v>
      </c>
      <c r="U3267" t="s">
        <v>89</v>
      </c>
      <c r="V3267">
        <v>1013.1948</v>
      </c>
      <c r="W3267">
        <v>0.85</v>
      </c>
      <c r="X3267">
        <v>0</v>
      </c>
      <c r="Y3267">
        <v>102</v>
      </c>
      <c r="Z3267">
        <v>0</v>
      </c>
      <c r="AA3267">
        <v>0</v>
      </c>
      <c r="AB3267">
        <v>0</v>
      </c>
      <c r="AC3267">
        <v>0</v>
      </c>
      <c r="AD3267">
        <v>0</v>
      </c>
      <c r="AE3267">
        <v>0</v>
      </c>
      <c r="AF3267">
        <v>0</v>
      </c>
      <c r="AG3267">
        <v>0</v>
      </c>
      <c r="AH3267">
        <v>0</v>
      </c>
      <c r="AI3267">
        <v>0</v>
      </c>
      <c r="AJ3267">
        <v>0</v>
      </c>
      <c r="AK3267">
        <v>0</v>
      </c>
      <c r="AL3267">
        <v>0</v>
      </c>
      <c r="AM3267">
        <v>0</v>
      </c>
      <c r="AN3267">
        <v>0</v>
      </c>
      <c r="AO3267">
        <v>0</v>
      </c>
      <c r="AP3267">
        <v>0</v>
      </c>
      <c r="AQ3267">
        <v>0</v>
      </c>
      <c r="AR3267">
        <v>0</v>
      </c>
      <c r="AS3267">
        <v>0</v>
      </c>
      <c r="AT3267">
        <v>0</v>
      </c>
      <c r="AU3267">
        <v>0</v>
      </c>
      <c r="AV3267">
        <v>0</v>
      </c>
      <c r="AW3267">
        <v>0</v>
      </c>
      <c r="AX3267">
        <v>1</v>
      </c>
    </row>
    <row r="3268" spans="1:50" x14ac:dyDescent="0.25">
      <c r="A3268" s="36">
        <v>2902553</v>
      </c>
      <c r="B3268" s="36">
        <v>113076</v>
      </c>
      <c r="C3268" t="s">
        <v>64</v>
      </c>
      <c r="D3268" t="s">
        <v>573</v>
      </c>
      <c r="E3268" t="s">
        <v>1854</v>
      </c>
      <c r="F3268" s="1">
        <v>40954</v>
      </c>
      <c r="G3268" s="1">
        <v>41942</v>
      </c>
      <c r="H3268">
        <v>2</v>
      </c>
      <c r="I3268">
        <v>2012</v>
      </c>
      <c r="J3268">
        <v>-14.36</v>
      </c>
      <c r="K3268">
        <v>-162.57499999999999</v>
      </c>
      <c r="L3268" t="s">
        <v>573</v>
      </c>
      <c r="M3268" t="s">
        <v>573</v>
      </c>
      <c r="N3268" s="1">
        <v>41967</v>
      </c>
      <c r="O3268">
        <v>-14.2117</v>
      </c>
      <c r="P3268">
        <v>-158.54750000000001</v>
      </c>
      <c r="Q3268" t="s">
        <v>31</v>
      </c>
      <c r="R3268" t="s">
        <v>721</v>
      </c>
      <c r="S3268" t="s">
        <v>722</v>
      </c>
      <c r="T3268" t="s">
        <v>134</v>
      </c>
      <c r="U3268" t="s">
        <v>89</v>
      </c>
      <c r="V3268">
        <v>1013.2923</v>
      </c>
      <c r="W3268">
        <v>0.85</v>
      </c>
      <c r="X3268">
        <v>1</v>
      </c>
      <c r="Y3268">
        <v>0</v>
      </c>
      <c r="Z3268">
        <v>0</v>
      </c>
      <c r="AA3268">
        <v>0</v>
      </c>
      <c r="AB3268">
        <v>0</v>
      </c>
      <c r="AC3268">
        <v>0</v>
      </c>
      <c r="AD3268">
        <v>0</v>
      </c>
      <c r="AE3268">
        <v>0</v>
      </c>
      <c r="AF3268">
        <v>0</v>
      </c>
      <c r="AG3268">
        <v>0</v>
      </c>
      <c r="AH3268">
        <v>0</v>
      </c>
      <c r="AI3268">
        <v>0</v>
      </c>
      <c r="AJ3268">
        <v>0</v>
      </c>
      <c r="AK3268">
        <v>0</v>
      </c>
      <c r="AL3268">
        <v>0</v>
      </c>
      <c r="AM3268">
        <v>0</v>
      </c>
      <c r="AN3268">
        <v>0</v>
      </c>
      <c r="AO3268">
        <v>0</v>
      </c>
      <c r="AP3268">
        <v>0</v>
      </c>
      <c r="AQ3268">
        <v>0</v>
      </c>
      <c r="AR3268">
        <v>0</v>
      </c>
      <c r="AS3268">
        <v>0</v>
      </c>
      <c r="AT3268">
        <v>0</v>
      </c>
      <c r="AU3268">
        <v>0</v>
      </c>
      <c r="AV3268">
        <v>0</v>
      </c>
      <c r="AW3268">
        <v>0</v>
      </c>
      <c r="AX3268">
        <v>1</v>
      </c>
    </row>
    <row r="3269" spans="1:50" x14ac:dyDescent="0.25">
      <c r="A3269" s="36">
        <v>2902551</v>
      </c>
      <c r="B3269" s="36">
        <v>113074</v>
      </c>
      <c r="C3269" t="s">
        <v>64</v>
      </c>
      <c r="D3269" t="s">
        <v>573</v>
      </c>
      <c r="E3269" t="s">
        <v>1854</v>
      </c>
      <c r="F3269" s="1">
        <v>40944</v>
      </c>
      <c r="G3269" s="1">
        <v>41942</v>
      </c>
      <c r="H3269">
        <v>2</v>
      </c>
      <c r="I3269">
        <v>2012</v>
      </c>
      <c r="J3269">
        <v>9.1219999999999999</v>
      </c>
      <c r="K3269">
        <v>173.09200000000001</v>
      </c>
      <c r="L3269" t="s">
        <v>573</v>
      </c>
      <c r="M3269" t="s">
        <v>573</v>
      </c>
      <c r="N3269" s="1">
        <v>41967</v>
      </c>
      <c r="O3269">
        <v>13.179500000000001</v>
      </c>
      <c r="P3269">
        <v>178.15469999999999</v>
      </c>
      <c r="Q3269" t="s">
        <v>31</v>
      </c>
      <c r="R3269" t="s">
        <v>721</v>
      </c>
      <c r="S3269" t="s">
        <v>722</v>
      </c>
      <c r="T3269" t="s">
        <v>134</v>
      </c>
      <c r="U3269" t="s">
        <v>89</v>
      </c>
      <c r="V3269">
        <v>1023.2939</v>
      </c>
      <c r="W3269">
        <v>0.85</v>
      </c>
      <c r="X3269">
        <v>1</v>
      </c>
      <c r="Y3269">
        <v>0</v>
      </c>
      <c r="Z3269">
        <v>0</v>
      </c>
      <c r="AA3269">
        <v>0</v>
      </c>
      <c r="AB3269">
        <v>0</v>
      </c>
      <c r="AC3269">
        <v>0</v>
      </c>
      <c r="AD3269">
        <v>0</v>
      </c>
      <c r="AE3269">
        <v>0</v>
      </c>
      <c r="AF3269">
        <v>0</v>
      </c>
      <c r="AG3269">
        <v>0</v>
      </c>
      <c r="AH3269">
        <v>0</v>
      </c>
      <c r="AI3269">
        <v>0</v>
      </c>
      <c r="AJ3269">
        <v>0</v>
      </c>
      <c r="AK3269">
        <v>0</v>
      </c>
      <c r="AL3269">
        <v>0</v>
      </c>
      <c r="AM3269">
        <v>0</v>
      </c>
      <c r="AN3269">
        <v>0</v>
      </c>
      <c r="AO3269">
        <v>0</v>
      </c>
      <c r="AP3269">
        <v>0</v>
      </c>
      <c r="AQ3269">
        <v>0</v>
      </c>
      <c r="AR3269">
        <v>0</v>
      </c>
      <c r="AS3269">
        <v>0</v>
      </c>
      <c r="AT3269">
        <v>0</v>
      </c>
      <c r="AU3269">
        <v>0</v>
      </c>
      <c r="AV3269">
        <v>0</v>
      </c>
      <c r="AW3269">
        <v>0</v>
      </c>
      <c r="AX3269">
        <v>1</v>
      </c>
    </row>
    <row r="3270" spans="1:50" x14ac:dyDescent="0.25">
      <c r="A3270" s="36">
        <v>2902550</v>
      </c>
      <c r="B3270" s="36">
        <v>113073</v>
      </c>
      <c r="C3270" t="s">
        <v>64</v>
      </c>
      <c r="D3270" t="s">
        <v>573</v>
      </c>
      <c r="E3270" t="s">
        <v>1854</v>
      </c>
      <c r="F3270" s="1">
        <v>40958</v>
      </c>
      <c r="G3270" s="1">
        <v>41942</v>
      </c>
      <c r="H3270">
        <v>2</v>
      </c>
      <c r="I3270">
        <v>2012</v>
      </c>
      <c r="J3270">
        <v>10.247</v>
      </c>
      <c r="K3270">
        <v>162.28200000000001</v>
      </c>
      <c r="L3270" t="s">
        <v>573</v>
      </c>
      <c r="M3270" t="s">
        <v>573</v>
      </c>
      <c r="N3270" s="1">
        <v>41971</v>
      </c>
      <c r="O3270">
        <v>12.254899999999999</v>
      </c>
      <c r="P3270">
        <v>159.47569999999999</v>
      </c>
      <c r="Q3270" t="s">
        <v>31</v>
      </c>
      <c r="R3270" t="s">
        <v>721</v>
      </c>
      <c r="S3270" t="s">
        <v>722</v>
      </c>
      <c r="T3270" t="s">
        <v>134</v>
      </c>
      <c r="U3270" t="s">
        <v>89</v>
      </c>
      <c r="V3270">
        <v>1013.2854</v>
      </c>
      <c r="W3270">
        <v>0.85</v>
      </c>
      <c r="X3270">
        <v>0</v>
      </c>
      <c r="Y3270">
        <v>0</v>
      </c>
      <c r="Z3270">
        <v>0</v>
      </c>
      <c r="AA3270">
        <v>0</v>
      </c>
      <c r="AB3270">
        <v>0</v>
      </c>
      <c r="AC3270">
        <v>0</v>
      </c>
      <c r="AD3270">
        <v>0</v>
      </c>
      <c r="AE3270">
        <v>0</v>
      </c>
      <c r="AF3270">
        <v>0</v>
      </c>
      <c r="AG3270">
        <v>0</v>
      </c>
      <c r="AH3270">
        <v>0</v>
      </c>
      <c r="AI3270">
        <v>0</v>
      </c>
      <c r="AJ3270">
        <v>0</v>
      </c>
      <c r="AK3270">
        <v>0</v>
      </c>
      <c r="AL3270">
        <v>0</v>
      </c>
      <c r="AM3270">
        <v>0</v>
      </c>
      <c r="AN3270">
        <v>0</v>
      </c>
      <c r="AO3270">
        <v>0</v>
      </c>
      <c r="AP3270">
        <v>0</v>
      </c>
      <c r="AQ3270">
        <v>0</v>
      </c>
      <c r="AR3270">
        <v>0</v>
      </c>
      <c r="AS3270">
        <v>0</v>
      </c>
      <c r="AT3270">
        <v>0</v>
      </c>
      <c r="AU3270">
        <v>0</v>
      </c>
      <c r="AV3270">
        <v>0</v>
      </c>
      <c r="AW3270">
        <v>0</v>
      </c>
      <c r="AX3270">
        <v>1</v>
      </c>
    </row>
    <row r="3271" spans="1:50" x14ac:dyDescent="0.25">
      <c r="A3271" s="36">
        <v>2902549</v>
      </c>
      <c r="B3271" s="36">
        <v>113072</v>
      </c>
      <c r="C3271" t="s">
        <v>64</v>
      </c>
      <c r="D3271" t="s">
        <v>573</v>
      </c>
      <c r="E3271" t="s">
        <v>1854</v>
      </c>
      <c r="F3271" s="1">
        <v>40953</v>
      </c>
      <c r="G3271" s="1">
        <v>41942</v>
      </c>
      <c r="H3271">
        <v>2</v>
      </c>
      <c r="I3271">
        <v>2012</v>
      </c>
      <c r="J3271">
        <v>20.437000000000001</v>
      </c>
      <c r="K3271">
        <v>148.14500000000001</v>
      </c>
      <c r="L3271" t="s">
        <v>573</v>
      </c>
      <c r="M3271" t="s">
        <v>573</v>
      </c>
      <c r="N3271" s="1">
        <v>41976</v>
      </c>
      <c r="O3271">
        <v>20.506499999999999</v>
      </c>
      <c r="P3271">
        <v>138.15029999999999</v>
      </c>
      <c r="Q3271" t="s">
        <v>31</v>
      </c>
      <c r="R3271" t="s">
        <v>721</v>
      </c>
      <c r="S3271" t="s">
        <v>722</v>
      </c>
      <c r="T3271" t="s">
        <v>134</v>
      </c>
      <c r="U3271" t="s">
        <v>89</v>
      </c>
      <c r="V3271">
        <v>1023.2301</v>
      </c>
      <c r="W3271">
        <v>0.85</v>
      </c>
      <c r="X3271">
        <v>0</v>
      </c>
      <c r="Y3271">
        <v>0</v>
      </c>
      <c r="Z3271">
        <v>0</v>
      </c>
      <c r="AA3271">
        <v>0</v>
      </c>
      <c r="AB3271">
        <v>0</v>
      </c>
      <c r="AC3271">
        <v>0</v>
      </c>
      <c r="AD3271">
        <v>0</v>
      </c>
      <c r="AE3271">
        <v>0</v>
      </c>
      <c r="AF3271">
        <v>0</v>
      </c>
      <c r="AG3271">
        <v>0</v>
      </c>
      <c r="AH3271">
        <v>0</v>
      </c>
      <c r="AI3271">
        <v>0</v>
      </c>
      <c r="AJ3271">
        <v>0</v>
      </c>
      <c r="AK3271">
        <v>0</v>
      </c>
      <c r="AL3271">
        <v>0</v>
      </c>
      <c r="AM3271">
        <v>0</v>
      </c>
      <c r="AN3271">
        <v>0</v>
      </c>
      <c r="AO3271">
        <v>0</v>
      </c>
      <c r="AP3271">
        <v>0</v>
      </c>
      <c r="AQ3271">
        <v>0</v>
      </c>
      <c r="AR3271">
        <v>0</v>
      </c>
      <c r="AS3271">
        <v>0</v>
      </c>
      <c r="AT3271">
        <v>0</v>
      </c>
      <c r="AU3271">
        <v>0</v>
      </c>
      <c r="AV3271">
        <v>0</v>
      </c>
      <c r="AW3271">
        <v>0</v>
      </c>
      <c r="AX3271">
        <v>1</v>
      </c>
    </row>
    <row r="3272" spans="1:50" x14ac:dyDescent="0.25">
      <c r="A3272" s="36">
        <v>2902548</v>
      </c>
      <c r="B3272" s="36">
        <v>113071</v>
      </c>
      <c r="C3272" t="s">
        <v>64</v>
      </c>
      <c r="D3272" t="s">
        <v>573</v>
      </c>
      <c r="E3272" t="s">
        <v>1854</v>
      </c>
      <c r="F3272" s="1">
        <v>40962</v>
      </c>
      <c r="G3272" s="1">
        <v>41940</v>
      </c>
      <c r="H3272">
        <v>2</v>
      </c>
      <c r="I3272">
        <v>2012</v>
      </c>
      <c r="J3272">
        <v>-28.195</v>
      </c>
      <c r="K3272">
        <v>-139.727</v>
      </c>
      <c r="L3272" t="s">
        <v>573</v>
      </c>
      <c r="M3272" t="s">
        <v>573</v>
      </c>
      <c r="N3272" s="1">
        <v>41975</v>
      </c>
      <c r="O3272">
        <v>-26.317499999999999</v>
      </c>
      <c r="P3272">
        <v>-155.21289999999999</v>
      </c>
      <c r="Q3272" t="s">
        <v>31</v>
      </c>
      <c r="R3272" t="s">
        <v>721</v>
      </c>
      <c r="S3272" t="s">
        <v>722</v>
      </c>
      <c r="T3272" t="s">
        <v>134</v>
      </c>
      <c r="U3272" t="s">
        <v>89</v>
      </c>
      <c r="V3272">
        <v>1013.0122</v>
      </c>
      <c r="W3272">
        <v>0.85</v>
      </c>
      <c r="X3272">
        <v>0</v>
      </c>
      <c r="Y3272">
        <v>102</v>
      </c>
      <c r="Z3272">
        <v>0</v>
      </c>
      <c r="AA3272">
        <v>0</v>
      </c>
      <c r="AB3272">
        <v>0</v>
      </c>
      <c r="AC3272">
        <v>0</v>
      </c>
      <c r="AD3272">
        <v>0</v>
      </c>
      <c r="AE3272">
        <v>0</v>
      </c>
      <c r="AF3272">
        <v>0</v>
      </c>
      <c r="AG3272">
        <v>0</v>
      </c>
      <c r="AH3272">
        <v>0</v>
      </c>
      <c r="AI3272">
        <v>0</v>
      </c>
      <c r="AJ3272">
        <v>0</v>
      </c>
      <c r="AK3272">
        <v>0</v>
      </c>
      <c r="AL3272">
        <v>0</v>
      </c>
      <c r="AM3272">
        <v>0</v>
      </c>
      <c r="AN3272">
        <v>0</v>
      </c>
      <c r="AO3272">
        <v>0</v>
      </c>
      <c r="AP3272">
        <v>0</v>
      </c>
      <c r="AQ3272">
        <v>0</v>
      </c>
      <c r="AR3272">
        <v>0</v>
      </c>
      <c r="AS3272">
        <v>0</v>
      </c>
      <c r="AT3272">
        <v>0</v>
      </c>
      <c r="AU3272">
        <v>0</v>
      </c>
      <c r="AV3272">
        <v>0</v>
      </c>
      <c r="AW3272">
        <v>0</v>
      </c>
      <c r="AX3272">
        <v>1</v>
      </c>
    </row>
    <row r="3273" spans="1:50" x14ac:dyDescent="0.25">
      <c r="A3273" s="36">
        <v>2902547</v>
      </c>
      <c r="B3273" s="36">
        <v>113070</v>
      </c>
      <c r="C3273" t="s">
        <v>64</v>
      </c>
      <c r="D3273" t="s">
        <v>573</v>
      </c>
      <c r="E3273" t="s">
        <v>1854</v>
      </c>
      <c r="F3273" s="1">
        <v>40963</v>
      </c>
      <c r="G3273" s="1">
        <v>41942</v>
      </c>
      <c r="H3273">
        <v>2</v>
      </c>
      <c r="I3273">
        <v>2012</v>
      </c>
      <c r="J3273">
        <v>-4.0750000000000002</v>
      </c>
      <c r="K3273">
        <v>-177.49700000000001</v>
      </c>
      <c r="L3273" t="s">
        <v>573</v>
      </c>
      <c r="M3273" t="s">
        <v>573</v>
      </c>
      <c r="N3273" s="1">
        <v>41976</v>
      </c>
      <c r="O3273">
        <v>-3.6408999999999998</v>
      </c>
      <c r="P3273">
        <v>168.90819999999999</v>
      </c>
      <c r="Q3273" t="s">
        <v>31</v>
      </c>
      <c r="R3273" t="s">
        <v>721</v>
      </c>
      <c r="S3273" t="s">
        <v>722</v>
      </c>
      <c r="T3273" t="s">
        <v>134</v>
      </c>
      <c r="U3273" t="s">
        <v>89</v>
      </c>
      <c r="V3273">
        <v>1013.2281</v>
      </c>
      <c r="W3273">
        <v>0.85</v>
      </c>
      <c r="X3273">
        <v>0</v>
      </c>
      <c r="Y3273">
        <v>100</v>
      </c>
      <c r="Z3273">
        <v>0</v>
      </c>
      <c r="AA3273">
        <v>0</v>
      </c>
      <c r="AB3273">
        <v>0</v>
      </c>
      <c r="AC3273">
        <v>0</v>
      </c>
      <c r="AD3273">
        <v>0</v>
      </c>
      <c r="AE3273">
        <v>0</v>
      </c>
      <c r="AF3273">
        <v>0</v>
      </c>
      <c r="AG3273">
        <v>0</v>
      </c>
      <c r="AH3273">
        <v>0</v>
      </c>
      <c r="AI3273">
        <v>0</v>
      </c>
      <c r="AJ3273">
        <v>0</v>
      </c>
      <c r="AK3273">
        <v>0</v>
      </c>
      <c r="AL3273">
        <v>0</v>
      </c>
      <c r="AM3273">
        <v>0</v>
      </c>
      <c r="AN3273">
        <v>0</v>
      </c>
      <c r="AO3273">
        <v>0</v>
      </c>
      <c r="AP3273">
        <v>0</v>
      </c>
      <c r="AQ3273">
        <v>0</v>
      </c>
      <c r="AR3273">
        <v>0</v>
      </c>
      <c r="AS3273">
        <v>0</v>
      </c>
      <c r="AT3273">
        <v>0</v>
      </c>
      <c r="AU3273">
        <v>0</v>
      </c>
      <c r="AV3273">
        <v>0</v>
      </c>
      <c r="AW3273">
        <v>0</v>
      </c>
      <c r="AX3273">
        <v>1</v>
      </c>
    </row>
    <row r="3274" spans="1:50" x14ac:dyDescent="0.25">
      <c r="A3274" s="36">
        <v>2902546</v>
      </c>
      <c r="B3274" s="36">
        <v>113069</v>
      </c>
      <c r="C3274" t="s">
        <v>64</v>
      </c>
      <c r="D3274" t="s">
        <v>573</v>
      </c>
      <c r="E3274" t="s">
        <v>1854</v>
      </c>
      <c r="F3274" s="1">
        <v>40958</v>
      </c>
      <c r="G3274" s="1">
        <v>41942</v>
      </c>
      <c r="H3274">
        <v>2</v>
      </c>
      <c r="I3274">
        <v>2012</v>
      </c>
      <c r="J3274">
        <v>9.9550000000000001</v>
      </c>
      <c r="K3274">
        <v>162.815</v>
      </c>
      <c r="L3274" t="s">
        <v>573</v>
      </c>
      <c r="M3274" t="s">
        <v>573</v>
      </c>
      <c r="N3274" s="1">
        <v>41971</v>
      </c>
      <c r="O3274">
        <v>16.864000000000001</v>
      </c>
      <c r="P3274">
        <v>159.93770000000001</v>
      </c>
      <c r="Q3274" t="s">
        <v>31</v>
      </c>
      <c r="R3274" t="s">
        <v>721</v>
      </c>
      <c r="S3274" t="s">
        <v>722</v>
      </c>
      <c r="T3274" t="s">
        <v>134</v>
      </c>
      <c r="U3274" t="s">
        <v>89</v>
      </c>
      <c r="V3274">
        <v>1013.1898</v>
      </c>
      <c r="W3274">
        <v>0.85</v>
      </c>
      <c r="X3274">
        <v>0</v>
      </c>
      <c r="Y3274">
        <v>0</v>
      </c>
      <c r="Z3274">
        <v>0</v>
      </c>
      <c r="AA3274">
        <v>0</v>
      </c>
      <c r="AB3274">
        <v>0</v>
      </c>
      <c r="AC3274">
        <v>0</v>
      </c>
      <c r="AD3274">
        <v>0</v>
      </c>
      <c r="AE3274">
        <v>0</v>
      </c>
      <c r="AF3274">
        <v>0</v>
      </c>
      <c r="AG3274">
        <v>0</v>
      </c>
      <c r="AH3274">
        <v>0</v>
      </c>
      <c r="AI3274">
        <v>0</v>
      </c>
      <c r="AJ3274">
        <v>0</v>
      </c>
      <c r="AK3274">
        <v>0</v>
      </c>
      <c r="AL3274">
        <v>0</v>
      </c>
      <c r="AM3274">
        <v>0</v>
      </c>
      <c r="AN3274">
        <v>0</v>
      </c>
      <c r="AO3274">
        <v>0</v>
      </c>
      <c r="AP3274">
        <v>0</v>
      </c>
      <c r="AQ3274">
        <v>0</v>
      </c>
      <c r="AR3274">
        <v>0</v>
      </c>
      <c r="AS3274">
        <v>0</v>
      </c>
      <c r="AT3274">
        <v>0</v>
      </c>
      <c r="AU3274">
        <v>0</v>
      </c>
      <c r="AV3274">
        <v>0</v>
      </c>
      <c r="AW3274">
        <v>0</v>
      </c>
      <c r="AX3274">
        <v>1</v>
      </c>
    </row>
    <row r="3275" spans="1:50" x14ac:dyDescent="0.25">
      <c r="A3275" s="36">
        <v>2902544</v>
      </c>
      <c r="B3275" s="36">
        <v>113065</v>
      </c>
      <c r="C3275" t="s">
        <v>64</v>
      </c>
      <c r="D3275" t="s">
        <v>573</v>
      </c>
      <c r="E3275" t="s">
        <v>1854</v>
      </c>
      <c r="F3275" s="1">
        <v>40967</v>
      </c>
      <c r="G3275" s="1">
        <v>41940</v>
      </c>
      <c r="H3275">
        <v>2</v>
      </c>
      <c r="I3275">
        <v>2012</v>
      </c>
      <c r="J3275">
        <v>-15.738</v>
      </c>
      <c r="K3275">
        <v>-160.19300000000001</v>
      </c>
      <c r="L3275" t="s">
        <v>573</v>
      </c>
      <c r="M3275" t="s">
        <v>573</v>
      </c>
      <c r="N3275" s="1">
        <v>41970</v>
      </c>
      <c r="O3275">
        <v>-16.1587</v>
      </c>
      <c r="P3275">
        <v>-165.41470000000001</v>
      </c>
      <c r="Q3275" t="s">
        <v>31</v>
      </c>
      <c r="R3275" t="s">
        <v>721</v>
      </c>
      <c r="S3275" t="s">
        <v>722</v>
      </c>
      <c r="T3275" t="s">
        <v>134</v>
      </c>
      <c r="U3275" t="s">
        <v>89</v>
      </c>
      <c r="V3275">
        <v>1003.2341</v>
      </c>
      <c r="W3275">
        <v>0.85</v>
      </c>
      <c r="X3275">
        <v>0</v>
      </c>
      <c r="Y3275">
        <v>0</v>
      </c>
      <c r="Z3275">
        <v>0</v>
      </c>
      <c r="AA3275">
        <v>0</v>
      </c>
      <c r="AB3275">
        <v>0</v>
      </c>
      <c r="AC3275">
        <v>0</v>
      </c>
      <c r="AD3275">
        <v>0</v>
      </c>
      <c r="AE3275">
        <v>0</v>
      </c>
      <c r="AF3275">
        <v>0</v>
      </c>
      <c r="AG3275">
        <v>0</v>
      </c>
      <c r="AH3275">
        <v>0</v>
      </c>
      <c r="AI3275">
        <v>0</v>
      </c>
      <c r="AJ3275">
        <v>0</v>
      </c>
      <c r="AK3275">
        <v>0</v>
      </c>
      <c r="AL3275">
        <v>0</v>
      </c>
      <c r="AM3275">
        <v>0</v>
      </c>
      <c r="AN3275">
        <v>0</v>
      </c>
      <c r="AO3275">
        <v>0</v>
      </c>
      <c r="AP3275">
        <v>0</v>
      </c>
      <c r="AQ3275">
        <v>0</v>
      </c>
      <c r="AR3275">
        <v>0</v>
      </c>
      <c r="AS3275">
        <v>0</v>
      </c>
      <c r="AT3275">
        <v>0</v>
      </c>
      <c r="AU3275">
        <v>0</v>
      </c>
      <c r="AV3275">
        <v>0</v>
      </c>
      <c r="AW3275">
        <v>0</v>
      </c>
      <c r="AX3275">
        <v>1</v>
      </c>
    </row>
    <row r="3276" spans="1:50" x14ac:dyDescent="0.25">
      <c r="A3276" s="36">
        <v>2902543</v>
      </c>
      <c r="B3276" s="36">
        <v>113064</v>
      </c>
      <c r="C3276" t="s">
        <v>64</v>
      </c>
      <c r="D3276" t="s">
        <v>573</v>
      </c>
      <c r="E3276" t="s">
        <v>1854</v>
      </c>
      <c r="F3276" s="1">
        <v>40957</v>
      </c>
      <c r="G3276" s="1">
        <v>41942</v>
      </c>
      <c r="H3276">
        <v>2</v>
      </c>
      <c r="I3276">
        <v>2012</v>
      </c>
      <c r="J3276">
        <v>11.457000000000001</v>
      </c>
      <c r="K3276">
        <v>160.07</v>
      </c>
      <c r="L3276" t="s">
        <v>573</v>
      </c>
      <c r="M3276" t="s">
        <v>573</v>
      </c>
      <c r="N3276" s="1">
        <v>41970</v>
      </c>
      <c r="O3276">
        <v>11.8559</v>
      </c>
      <c r="P3276">
        <v>141.03620000000001</v>
      </c>
      <c r="Q3276" t="s">
        <v>31</v>
      </c>
      <c r="R3276" t="s">
        <v>721</v>
      </c>
      <c r="S3276" t="s">
        <v>722</v>
      </c>
      <c r="T3276" t="s">
        <v>134</v>
      </c>
      <c r="U3276" t="s">
        <v>89</v>
      </c>
      <c r="V3276">
        <v>1013.1938</v>
      </c>
      <c r="W3276">
        <v>0.85</v>
      </c>
      <c r="X3276">
        <v>0</v>
      </c>
      <c r="Y3276">
        <v>101</v>
      </c>
      <c r="Z3276">
        <v>0</v>
      </c>
      <c r="AA3276">
        <v>0</v>
      </c>
      <c r="AB3276">
        <v>0</v>
      </c>
      <c r="AC3276">
        <v>0</v>
      </c>
      <c r="AD3276">
        <v>0</v>
      </c>
      <c r="AE3276">
        <v>0</v>
      </c>
      <c r="AF3276">
        <v>0</v>
      </c>
      <c r="AG3276">
        <v>0</v>
      </c>
      <c r="AH3276">
        <v>0</v>
      </c>
      <c r="AI3276">
        <v>0</v>
      </c>
      <c r="AJ3276">
        <v>0</v>
      </c>
      <c r="AK3276">
        <v>0</v>
      </c>
      <c r="AL3276">
        <v>0</v>
      </c>
      <c r="AM3276">
        <v>0</v>
      </c>
      <c r="AN3276">
        <v>0</v>
      </c>
      <c r="AO3276">
        <v>0</v>
      </c>
      <c r="AP3276">
        <v>0</v>
      </c>
      <c r="AQ3276">
        <v>0</v>
      </c>
      <c r="AR3276">
        <v>0</v>
      </c>
      <c r="AS3276">
        <v>0</v>
      </c>
      <c r="AT3276">
        <v>0</v>
      </c>
      <c r="AU3276">
        <v>0</v>
      </c>
      <c r="AV3276">
        <v>0</v>
      </c>
      <c r="AW3276">
        <v>0</v>
      </c>
      <c r="AX3276">
        <v>1</v>
      </c>
    </row>
    <row r="3277" spans="1:50" x14ac:dyDescent="0.25">
      <c r="A3277" s="36">
        <v>2902542</v>
      </c>
      <c r="B3277" s="36">
        <v>113062</v>
      </c>
      <c r="C3277" t="s">
        <v>64</v>
      </c>
      <c r="D3277" t="s">
        <v>573</v>
      </c>
      <c r="E3277" t="s">
        <v>1854</v>
      </c>
      <c r="F3277" s="1">
        <v>40931</v>
      </c>
      <c r="G3277" s="1">
        <v>41940</v>
      </c>
      <c r="H3277">
        <v>1</v>
      </c>
      <c r="I3277">
        <v>2012</v>
      </c>
      <c r="J3277">
        <v>29.684999999999999</v>
      </c>
      <c r="K3277">
        <v>136.19200000000001</v>
      </c>
      <c r="L3277" t="s">
        <v>573</v>
      </c>
      <c r="M3277" t="s">
        <v>573</v>
      </c>
      <c r="N3277" s="1">
        <v>41975</v>
      </c>
      <c r="O3277">
        <v>32.305</v>
      </c>
      <c r="P3277">
        <v>140.096</v>
      </c>
      <c r="Q3277" t="s">
        <v>31</v>
      </c>
      <c r="R3277" t="s">
        <v>721</v>
      </c>
      <c r="S3277" t="s">
        <v>722</v>
      </c>
      <c r="T3277" t="s">
        <v>134</v>
      </c>
      <c r="U3277" t="s">
        <v>89</v>
      </c>
      <c r="V3277">
        <v>1044.2393</v>
      </c>
      <c r="W3277">
        <v>0.85</v>
      </c>
      <c r="X3277">
        <v>0</v>
      </c>
      <c r="Y3277">
        <v>104</v>
      </c>
      <c r="Z3277">
        <v>0</v>
      </c>
      <c r="AA3277">
        <v>0</v>
      </c>
      <c r="AB3277">
        <v>0</v>
      </c>
      <c r="AC3277">
        <v>0</v>
      </c>
      <c r="AD3277">
        <v>0</v>
      </c>
      <c r="AE3277">
        <v>0</v>
      </c>
      <c r="AF3277">
        <v>0</v>
      </c>
      <c r="AG3277">
        <v>0</v>
      </c>
      <c r="AH3277">
        <v>0</v>
      </c>
      <c r="AI3277">
        <v>0</v>
      </c>
      <c r="AJ3277">
        <v>0</v>
      </c>
      <c r="AK3277">
        <v>0</v>
      </c>
      <c r="AL3277">
        <v>0</v>
      </c>
      <c r="AM3277">
        <v>0</v>
      </c>
      <c r="AN3277">
        <v>0</v>
      </c>
      <c r="AO3277">
        <v>0</v>
      </c>
      <c r="AP3277">
        <v>0</v>
      </c>
      <c r="AQ3277">
        <v>0</v>
      </c>
      <c r="AR3277">
        <v>0</v>
      </c>
      <c r="AS3277">
        <v>0</v>
      </c>
      <c r="AT3277">
        <v>0</v>
      </c>
      <c r="AU3277">
        <v>0</v>
      </c>
      <c r="AV3277">
        <v>0</v>
      </c>
      <c r="AW3277">
        <v>0</v>
      </c>
      <c r="AX3277">
        <v>1</v>
      </c>
    </row>
    <row r="3278" spans="1:50" x14ac:dyDescent="0.25">
      <c r="A3278" s="36">
        <v>2902541</v>
      </c>
      <c r="B3278" s="36">
        <v>113061</v>
      </c>
      <c r="C3278" t="s">
        <v>64</v>
      </c>
      <c r="D3278" t="s">
        <v>573</v>
      </c>
      <c r="E3278" t="s">
        <v>1854</v>
      </c>
      <c r="F3278" s="1">
        <v>40952</v>
      </c>
      <c r="G3278" s="1">
        <v>41942</v>
      </c>
      <c r="H3278">
        <v>2</v>
      </c>
      <c r="I3278">
        <v>2012</v>
      </c>
      <c r="J3278">
        <v>24.132000000000001</v>
      </c>
      <c r="K3278">
        <v>143.49299999999999</v>
      </c>
      <c r="L3278" t="s">
        <v>573</v>
      </c>
      <c r="M3278" t="s">
        <v>573</v>
      </c>
      <c r="N3278" s="1">
        <v>41975</v>
      </c>
      <c r="O3278">
        <v>23.730499999999999</v>
      </c>
      <c r="P3278">
        <v>143.78739999999999</v>
      </c>
      <c r="Q3278" t="s">
        <v>31</v>
      </c>
      <c r="R3278" t="s">
        <v>721</v>
      </c>
      <c r="S3278" t="s">
        <v>722</v>
      </c>
      <c r="T3278" t="s">
        <v>134</v>
      </c>
      <c r="U3278" t="s">
        <v>89</v>
      </c>
      <c r="V3278">
        <v>1023.2379</v>
      </c>
      <c r="W3278">
        <v>0.85</v>
      </c>
      <c r="X3278">
        <v>0</v>
      </c>
      <c r="Y3278">
        <v>102</v>
      </c>
      <c r="Z3278">
        <v>0</v>
      </c>
      <c r="AA3278">
        <v>0</v>
      </c>
      <c r="AB3278">
        <v>0</v>
      </c>
      <c r="AC3278">
        <v>0</v>
      </c>
      <c r="AD3278">
        <v>0</v>
      </c>
      <c r="AE3278">
        <v>0</v>
      </c>
      <c r="AF3278">
        <v>0</v>
      </c>
      <c r="AG3278">
        <v>0</v>
      </c>
      <c r="AH3278">
        <v>0</v>
      </c>
      <c r="AI3278">
        <v>0</v>
      </c>
      <c r="AJ3278">
        <v>0</v>
      </c>
      <c r="AK3278">
        <v>0</v>
      </c>
      <c r="AL3278">
        <v>0</v>
      </c>
      <c r="AM3278">
        <v>0</v>
      </c>
      <c r="AN3278">
        <v>0</v>
      </c>
      <c r="AO3278">
        <v>0</v>
      </c>
      <c r="AP3278">
        <v>0</v>
      </c>
      <c r="AQ3278">
        <v>0</v>
      </c>
      <c r="AR3278">
        <v>0</v>
      </c>
      <c r="AS3278">
        <v>0</v>
      </c>
      <c r="AT3278">
        <v>0</v>
      </c>
      <c r="AU3278">
        <v>0</v>
      </c>
      <c r="AV3278">
        <v>0</v>
      </c>
      <c r="AW3278">
        <v>0</v>
      </c>
      <c r="AX3278">
        <v>1</v>
      </c>
    </row>
    <row r="3279" spans="1:50" x14ac:dyDescent="0.25">
      <c r="A3279" s="36">
        <v>2901595</v>
      </c>
      <c r="B3279" s="36">
        <v>104078</v>
      </c>
      <c r="C3279" t="s">
        <v>64</v>
      </c>
      <c r="D3279" t="s">
        <v>573</v>
      </c>
      <c r="E3279" t="s">
        <v>1854</v>
      </c>
      <c r="F3279" s="1">
        <v>40922</v>
      </c>
      <c r="G3279" s="1">
        <v>41942</v>
      </c>
      <c r="H3279">
        <v>1</v>
      </c>
      <c r="I3279">
        <v>2012</v>
      </c>
      <c r="J3279">
        <v>5.7270000000000003</v>
      </c>
      <c r="K3279">
        <v>90.802000000000007</v>
      </c>
      <c r="L3279" t="s">
        <v>573</v>
      </c>
      <c r="M3279" t="s">
        <v>573</v>
      </c>
      <c r="N3279" s="1">
        <v>41975</v>
      </c>
      <c r="O3279">
        <v>13.4397</v>
      </c>
      <c r="P3279">
        <v>81.492699999999999</v>
      </c>
      <c r="Q3279" t="s">
        <v>31</v>
      </c>
      <c r="R3279" t="s">
        <v>721</v>
      </c>
      <c r="S3279" t="s">
        <v>722</v>
      </c>
      <c r="T3279" t="s">
        <v>134</v>
      </c>
      <c r="U3279" t="s">
        <v>89</v>
      </c>
      <c r="V3279">
        <v>1053.1789000000001</v>
      </c>
      <c r="W3279">
        <v>0.85</v>
      </c>
      <c r="X3279">
        <v>0</v>
      </c>
      <c r="Y3279">
        <v>105</v>
      </c>
      <c r="Z3279">
        <v>0</v>
      </c>
      <c r="AA3279">
        <v>0</v>
      </c>
      <c r="AB3279">
        <v>0</v>
      </c>
      <c r="AC3279">
        <v>0</v>
      </c>
      <c r="AD3279">
        <v>0</v>
      </c>
      <c r="AE3279">
        <v>0</v>
      </c>
      <c r="AF3279">
        <v>0</v>
      </c>
      <c r="AG3279">
        <v>0</v>
      </c>
      <c r="AH3279">
        <v>0</v>
      </c>
      <c r="AI3279">
        <v>0</v>
      </c>
      <c r="AJ3279">
        <v>0</v>
      </c>
      <c r="AK3279">
        <v>0</v>
      </c>
      <c r="AL3279">
        <v>0</v>
      </c>
      <c r="AM3279">
        <v>0</v>
      </c>
      <c r="AN3279">
        <v>0</v>
      </c>
      <c r="AO3279">
        <v>0</v>
      </c>
      <c r="AP3279">
        <v>0</v>
      </c>
      <c r="AQ3279">
        <v>0</v>
      </c>
      <c r="AR3279">
        <v>0</v>
      </c>
      <c r="AS3279">
        <v>0</v>
      </c>
      <c r="AT3279">
        <v>0</v>
      </c>
      <c r="AU3279">
        <v>0</v>
      </c>
      <c r="AV3279">
        <v>0</v>
      </c>
      <c r="AW3279">
        <v>0</v>
      </c>
      <c r="AX3279">
        <v>1</v>
      </c>
    </row>
    <row r="3280" spans="1:50" x14ac:dyDescent="0.25">
      <c r="A3280" s="36">
        <v>2901594</v>
      </c>
      <c r="B3280" s="36">
        <v>104077</v>
      </c>
      <c r="C3280" t="s">
        <v>64</v>
      </c>
      <c r="D3280" t="s">
        <v>573</v>
      </c>
      <c r="E3280" t="s">
        <v>1854</v>
      </c>
      <c r="F3280" s="1">
        <v>40741</v>
      </c>
      <c r="G3280" s="1">
        <v>41940</v>
      </c>
      <c r="H3280">
        <v>7</v>
      </c>
      <c r="I3280">
        <v>2011</v>
      </c>
      <c r="J3280">
        <v>3.7519999999999998</v>
      </c>
      <c r="K3280">
        <v>65.673000000000002</v>
      </c>
      <c r="L3280" t="s">
        <v>573</v>
      </c>
      <c r="M3280" t="s">
        <v>573</v>
      </c>
      <c r="N3280" s="1">
        <v>41974</v>
      </c>
      <c r="O3280">
        <v>4.3451000000000004</v>
      </c>
      <c r="P3280">
        <v>60.361499999999999</v>
      </c>
      <c r="Q3280" t="s">
        <v>31</v>
      </c>
      <c r="R3280" t="s">
        <v>721</v>
      </c>
      <c r="S3280" t="s">
        <v>722</v>
      </c>
      <c r="T3280" t="s">
        <v>134</v>
      </c>
      <c r="U3280" t="s">
        <v>89</v>
      </c>
      <c r="V3280">
        <v>1233.1880000000001</v>
      </c>
      <c r="W3280">
        <v>0.78</v>
      </c>
      <c r="X3280">
        <v>0</v>
      </c>
      <c r="Y3280">
        <v>123</v>
      </c>
      <c r="Z3280">
        <v>0</v>
      </c>
      <c r="AA3280">
        <v>0</v>
      </c>
      <c r="AB3280">
        <v>0</v>
      </c>
      <c r="AC3280">
        <v>0</v>
      </c>
      <c r="AD3280">
        <v>0</v>
      </c>
      <c r="AE3280">
        <v>0</v>
      </c>
      <c r="AF3280">
        <v>0</v>
      </c>
      <c r="AG3280">
        <v>0</v>
      </c>
      <c r="AH3280">
        <v>0</v>
      </c>
      <c r="AI3280">
        <v>0</v>
      </c>
      <c r="AJ3280">
        <v>0</v>
      </c>
      <c r="AK3280">
        <v>0</v>
      </c>
      <c r="AL3280">
        <v>0</v>
      </c>
      <c r="AM3280">
        <v>0</v>
      </c>
      <c r="AN3280">
        <v>0</v>
      </c>
      <c r="AO3280">
        <v>0</v>
      </c>
      <c r="AP3280">
        <v>0</v>
      </c>
      <c r="AQ3280">
        <v>0</v>
      </c>
      <c r="AR3280">
        <v>0</v>
      </c>
      <c r="AS3280">
        <v>0</v>
      </c>
      <c r="AT3280">
        <v>0</v>
      </c>
      <c r="AU3280">
        <v>0</v>
      </c>
      <c r="AV3280">
        <v>0</v>
      </c>
      <c r="AW3280">
        <v>0</v>
      </c>
      <c r="AX3280">
        <v>1</v>
      </c>
    </row>
    <row r="3281" spans="1:50" x14ac:dyDescent="0.25">
      <c r="A3281" s="36">
        <v>2901593</v>
      </c>
      <c r="B3281" s="36">
        <v>104076</v>
      </c>
      <c r="C3281" t="s">
        <v>64</v>
      </c>
      <c r="D3281" t="s">
        <v>573</v>
      </c>
      <c r="E3281" t="s">
        <v>1854</v>
      </c>
      <c r="F3281" s="1">
        <v>40910</v>
      </c>
      <c r="G3281" s="1">
        <v>41940</v>
      </c>
      <c r="H3281">
        <v>1</v>
      </c>
      <c r="I3281">
        <v>2012</v>
      </c>
      <c r="J3281">
        <v>5.49</v>
      </c>
      <c r="K3281">
        <v>89.206999999999994</v>
      </c>
      <c r="L3281" t="s">
        <v>573</v>
      </c>
      <c r="M3281" t="s">
        <v>573</v>
      </c>
      <c r="N3281" s="1">
        <v>41973</v>
      </c>
      <c r="O3281">
        <v>9.1465999999999994</v>
      </c>
      <c r="P3281">
        <v>87.926699999999997</v>
      </c>
      <c r="Q3281" t="s">
        <v>31</v>
      </c>
      <c r="R3281" t="s">
        <v>721</v>
      </c>
      <c r="S3281" t="s">
        <v>722</v>
      </c>
      <c r="T3281" t="s">
        <v>134</v>
      </c>
      <c r="U3281" t="s">
        <v>89</v>
      </c>
      <c r="V3281">
        <v>1063.1747</v>
      </c>
      <c r="W3281">
        <v>0.85</v>
      </c>
      <c r="X3281">
        <v>0</v>
      </c>
      <c r="Y3281">
        <v>0</v>
      </c>
      <c r="Z3281">
        <v>0</v>
      </c>
      <c r="AA3281">
        <v>0</v>
      </c>
      <c r="AB3281">
        <v>0</v>
      </c>
      <c r="AC3281">
        <v>0</v>
      </c>
      <c r="AD3281">
        <v>0</v>
      </c>
      <c r="AE3281">
        <v>0</v>
      </c>
      <c r="AF3281">
        <v>0</v>
      </c>
      <c r="AG3281">
        <v>0</v>
      </c>
      <c r="AH3281">
        <v>0</v>
      </c>
      <c r="AI3281">
        <v>0</v>
      </c>
      <c r="AJ3281">
        <v>0</v>
      </c>
      <c r="AK3281">
        <v>0</v>
      </c>
      <c r="AL3281">
        <v>0</v>
      </c>
      <c r="AM3281">
        <v>0</v>
      </c>
      <c r="AN3281">
        <v>0</v>
      </c>
      <c r="AO3281">
        <v>0</v>
      </c>
      <c r="AP3281">
        <v>0</v>
      </c>
      <c r="AQ3281">
        <v>0</v>
      </c>
      <c r="AR3281">
        <v>0</v>
      </c>
      <c r="AS3281">
        <v>0</v>
      </c>
      <c r="AT3281">
        <v>0</v>
      </c>
      <c r="AU3281">
        <v>0</v>
      </c>
      <c r="AV3281">
        <v>0</v>
      </c>
      <c r="AW3281">
        <v>0</v>
      </c>
      <c r="AX3281">
        <v>1</v>
      </c>
    </row>
    <row r="3282" spans="1:50" x14ac:dyDescent="0.25">
      <c r="A3282" s="36">
        <v>2901592</v>
      </c>
      <c r="B3282" s="36">
        <v>104075</v>
      </c>
      <c r="C3282" t="s">
        <v>64</v>
      </c>
      <c r="D3282" t="s">
        <v>573</v>
      </c>
      <c r="E3282" t="s">
        <v>1854</v>
      </c>
      <c r="F3282" s="1">
        <v>40739</v>
      </c>
      <c r="G3282" s="1">
        <v>41942</v>
      </c>
      <c r="H3282">
        <v>7</v>
      </c>
      <c r="I3282">
        <v>2011</v>
      </c>
      <c r="J3282">
        <v>3.3119999999999998</v>
      </c>
      <c r="K3282">
        <v>80.667000000000002</v>
      </c>
      <c r="L3282" t="s">
        <v>573</v>
      </c>
      <c r="M3282" t="s">
        <v>573</v>
      </c>
      <c r="N3282" s="1">
        <v>41972</v>
      </c>
      <c r="O3282">
        <v>16.6555</v>
      </c>
      <c r="P3282">
        <v>83.099400000000003</v>
      </c>
      <c r="Q3282" t="s">
        <v>31</v>
      </c>
      <c r="R3282" t="s">
        <v>721</v>
      </c>
      <c r="S3282" t="s">
        <v>722</v>
      </c>
      <c r="T3282" t="s">
        <v>134</v>
      </c>
      <c r="U3282" t="s">
        <v>89</v>
      </c>
      <c r="V3282">
        <v>1233.0044</v>
      </c>
      <c r="W3282">
        <v>0.78</v>
      </c>
      <c r="X3282">
        <v>0</v>
      </c>
      <c r="Y3282">
        <v>121</v>
      </c>
      <c r="Z3282">
        <v>0</v>
      </c>
      <c r="AA3282">
        <v>0</v>
      </c>
      <c r="AB3282">
        <v>0</v>
      </c>
      <c r="AC3282">
        <v>0</v>
      </c>
      <c r="AD3282">
        <v>0</v>
      </c>
      <c r="AE3282">
        <v>0</v>
      </c>
      <c r="AF3282">
        <v>0</v>
      </c>
      <c r="AG3282">
        <v>0</v>
      </c>
      <c r="AH3282">
        <v>0</v>
      </c>
      <c r="AI3282">
        <v>0</v>
      </c>
      <c r="AJ3282">
        <v>0</v>
      </c>
      <c r="AK3282">
        <v>0</v>
      </c>
      <c r="AL3282">
        <v>0</v>
      </c>
      <c r="AM3282">
        <v>0</v>
      </c>
      <c r="AN3282">
        <v>0</v>
      </c>
      <c r="AO3282">
        <v>0</v>
      </c>
      <c r="AP3282">
        <v>0</v>
      </c>
      <c r="AQ3282">
        <v>0</v>
      </c>
      <c r="AR3282">
        <v>0</v>
      </c>
      <c r="AS3282">
        <v>0</v>
      </c>
      <c r="AT3282">
        <v>0</v>
      </c>
      <c r="AU3282">
        <v>0</v>
      </c>
      <c r="AV3282">
        <v>0</v>
      </c>
      <c r="AW3282">
        <v>0</v>
      </c>
      <c r="AX3282">
        <v>1</v>
      </c>
    </row>
    <row r="3283" spans="1:50" x14ac:dyDescent="0.25">
      <c r="A3283" s="36">
        <v>2901591</v>
      </c>
      <c r="B3283" s="36">
        <v>104074</v>
      </c>
      <c r="C3283" t="s">
        <v>64</v>
      </c>
      <c r="D3283" t="s">
        <v>573</v>
      </c>
      <c r="E3283" t="s">
        <v>1854</v>
      </c>
      <c r="F3283" s="1">
        <v>40741</v>
      </c>
      <c r="G3283" s="1">
        <v>41940</v>
      </c>
      <c r="H3283">
        <v>7</v>
      </c>
      <c r="I3283">
        <v>2011</v>
      </c>
      <c r="J3283">
        <v>3.1749999999999998</v>
      </c>
      <c r="K3283">
        <v>67.671999999999997</v>
      </c>
      <c r="L3283" t="s">
        <v>573</v>
      </c>
      <c r="M3283" t="s">
        <v>573</v>
      </c>
      <c r="N3283" s="1">
        <v>41974</v>
      </c>
      <c r="O3283">
        <v>5.8266</v>
      </c>
      <c r="P3283">
        <v>69.441100000000006</v>
      </c>
      <c r="Q3283" t="s">
        <v>31</v>
      </c>
      <c r="R3283" t="s">
        <v>721</v>
      </c>
      <c r="S3283" t="s">
        <v>722</v>
      </c>
      <c r="T3283" t="s">
        <v>134</v>
      </c>
      <c r="U3283" t="s">
        <v>89</v>
      </c>
      <c r="V3283">
        <v>1233.1857</v>
      </c>
      <c r="W3283">
        <v>0.78</v>
      </c>
      <c r="X3283">
        <v>0</v>
      </c>
      <c r="Y3283">
        <v>0</v>
      </c>
      <c r="Z3283">
        <v>0</v>
      </c>
      <c r="AA3283">
        <v>0</v>
      </c>
      <c r="AB3283">
        <v>0</v>
      </c>
      <c r="AC3283">
        <v>0</v>
      </c>
      <c r="AD3283">
        <v>0</v>
      </c>
      <c r="AE3283">
        <v>0</v>
      </c>
      <c r="AF3283">
        <v>0</v>
      </c>
      <c r="AG3283">
        <v>0</v>
      </c>
      <c r="AH3283">
        <v>0</v>
      </c>
      <c r="AI3283">
        <v>0</v>
      </c>
      <c r="AJ3283">
        <v>0</v>
      </c>
      <c r="AK3283">
        <v>0</v>
      </c>
      <c r="AL3283">
        <v>0</v>
      </c>
      <c r="AM3283">
        <v>0</v>
      </c>
      <c r="AN3283">
        <v>0</v>
      </c>
      <c r="AO3283">
        <v>0</v>
      </c>
      <c r="AP3283">
        <v>0</v>
      </c>
      <c r="AQ3283">
        <v>0</v>
      </c>
      <c r="AR3283">
        <v>0</v>
      </c>
      <c r="AS3283">
        <v>0</v>
      </c>
      <c r="AT3283">
        <v>0</v>
      </c>
      <c r="AU3283">
        <v>0</v>
      </c>
      <c r="AV3283">
        <v>0</v>
      </c>
      <c r="AW3283">
        <v>0</v>
      </c>
      <c r="AX3283">
        <v>1</v>
      </c>
    </row>
    <row r="3284" spans="1:50" x14ac:dyDescent="0.25">
      <c r="A3284" s="36">
        <v>2901587</v>
      </c>
      <c r="B3284" s="36">
        <v>55383</v>
      </c>
      <c r="C3284" t="s">
        <v>64</v>
      </c>
      <c r="D3284" t="s">
        <v>573</v>
      </c>
      <c r="E3284" t="s">
        <v>1854</v>
      </c>
      <c r="F3284" s="1">
        <v>40307</v>
      </c>
      <c r="G3284" s="1">
        <v>41942</v>
      </c>
      <c r="H3284">
        <v>5</v>
      </c>
      <c r="I3284">
        <v>2010</v>
      </c>
      <c r="J3284">
        <v>16.977</v>
      </c>
      <c r="K3284">
        <v>170.05500000000001</v>
      </c>
      <c r="L3284" t="s">
        <v>573</v>
      </c>
      <c r="M3284" t="s">
        <v>573</v>
      </c>
      <c r="N3284" s="1">
        <v>41969</v>
      </c>
      <c r="O3284">
        <v>21.734000000000002</v>
      </c>
      <c r="P3284">
        <v>169.62090000000001</v>
      </c>
      <c r="Q3284" t="s">
        <v>31</v>
      </c>
      <c r="R3284" t="s">
        <v>721</v>
      </c>
      <c r="S3284" t="s">
        <v>722</v>
      </c>
      <c r="T3284" t="s">
        <v>134</v>
      </c>
      <c r="U3284" t="s">
        <v>89</v>
      </c>
      <c r="V3284">
        <v>1662.4463000000001</v>
      </c>
      <c r="W3284">
        <v>0.74</v>
      </c>
      <c r="X3284">
        <v>0</v>
      </c>
      <c r="Y3284">
        <v>165</v>
      </c>
      <c r="Z3284">
        <v>0</v>
      </c>
      <c r="AA3284">
        <v>0</v>
      </c>
      <c r="AB3284">
        <v>0</v>
      </c>
      <c r="AC3284">
        <v>0</v>
      </c>
      <c r="AD3284">
        <v>0</v>
      </c>
      <c r="AE3284">
        <v>0</v>
      </c>
      <c r="AF3284">
        <v>0</v>
      </c>
      <c r="AG3284">
        <v>0</v>
      </c>
      <c r="AH3284">
        <v>0</v>
      </c>
      <c r="AI3284">
        <v>0</v>
      </c>
      <c r="AJ3284">
        <v>0</v>
      </c>
      <c r="AK3284">
        <v>0</v>
      </c>
      <c r="AL3284">
        <v>0</v>
      </c>
      <c r="AM3284">
        <v>0</v>
      </c>
      <c r="AN3284">
        <v>0</v>
      </c>
      <c r="AO3284">
        <v>0</v>
      </c>
      <c r="AP3284">
        <v>0</v>
      </c>
      <c r="AQ3284">
        <v>0</v>
      </c>
      <c r="AR3284">
        <v>0</v>
      </c>
      <c r="AS3284">
        <v>0</v>
      </c>
      <c r="AT3284">
        <v>0</v>
      </c>
      <c r="AU3284">
        <v>0</v>
      </c>
      <c r="AV3284">
        <v>0</v>
      </c>
      <c r="AW3284">
        <v>0</v>
      </c>
      <c r="AX3284">
        <v>1</v>
      </c>
    </row>
    <row r="3285" spans="1:50" x14ac:dyDescent="0.25">
      <c r="A3285" s="36">
        <v>2901585</v>
      </c>
      <c r="B3285" s="36">
        <v>55358</v>
      </c>
      <c r="C3285" t="s">
        <v>64</v>
      </c>
      <c r="D3285" t="s">
        <v>573</v>
      </c>
      <c r="E3285" t="s">
        <v>1854</v>
      </c>
      <c r="F3285" s="1">
        <v>40321</v>
      </c>
      <c r="G3285" s="1">
        <v>41940</v>
      </c>
      <c r="H3285">
        <v>5</v>
      </c>
      <c r="I3285">
        <v>2010</v>
      </c>
      <c r="J3285">
        <v>30.97</v>
      </c>
      <c r="K3285">
        <v>150.428</v>
      </c>
      <c r="L3285" t="s">
        <v>573</v>
      </c>
      <c r="M3285" t="s">
        <v>573</v>
      </c>
      <c r="N3285" s="1">
        <v>41973</v>
      </c>
      <c r="O3285">
        <v>30.872800000000002</v>
      </c>
      <c r="P3285">
        <v>161.43299999999999</v>
      </c>
      <c r="Q3285" t="s">
        <v>31</v>
      </c>
      <c r="R3285" t="s">
        <v>721</v>
      </c>
      <c r="S3285" t="s">
        <v>722</v>
      </c>
      <c r="T3285" t="s">
        <v>134</v>
      </c>
      <c r="U3285" t="s">
        <v>89</v>
      </c>
      <c r="V3285">
        <v>1652.4584</v>
      </c>
      <c r="W3285">
        <v>0.74</v>
      </c>
      <c r="X3285">
        <v>0</v>
      </c>
      <c r="Y3285">
        <v>0</v>
      </c>
      <c r="Z3285">
        <v>0</v>
      </c>
      <c r="AA3285">
        <v>0</v>
      </c>
      <c r="AB3285">
        <v>0</v>
      </c>
      <c r="AC3285">
        <v>0</v>
      </c>
      <c r="AD3285">
        <v>0</v>
      </c>
      <c r="AE3285">
        <v>0</v>
      </c>
      <c r="AF3285">
        <v>0</v>
      </c>
      <c r="AG3285">
        <v>0</v>
      </c>
      <c r="AH3285">
        <v>0</v>
      </c>
      <c r="AI3285">
        <v>0</v>
      </c>
      <c r="AJ3285">
        <v>0</v>
      </c>
      <c r="AK3285">
        <v>0</v>
      </c>
      <c r="AL3285">
        <v>0</v>
      </c>
      <c r="AM3285">
        <v>0</v>
      </c>
      <c r="AN3285">
        <v>0</v>
      </c>
      <c r="AO3285">
        <v>0</v>
      </c>
      <c r="AP3285">
        <v>0</v>
      </c>
      <c r="AQ3285">
        <v>0</v>
      </c>
      <c r="AR3285">
        <v>0</v>
      </c>
      <c r="AS3285">
        <v>0</v>
      </c>
      <c r="AT3285">
        <v>0</v>
      </c>
      <c r="AU3285">
        <v>0</v>
      </c>
      <c r="AV3285">
        <v>0</v>
      </c>
      <c r="AW3285">
        <v>0</v>
      </c>
      <c r="AX3285">
        <v>1</v>
      </c>
    </row>
    <row r="3286" spans="1:50" x14ac:dyDescent="0.25">
      <c r="A3286" s="36">
        <v>2901583</v>
      </c>
      <c r="B3286" s="36">
        <v>55336</v>
      </c>
      <c r="C3286" t="s">
        <v>64</v>
      </c>
      <c r="D3286" t="s">
        <v>573</v>
      </c>
      <c r="E3286" t="s">
        <v>1854</v>
      </c>
      <c r="F3286" s="1">
        <v>40310</v>
      </c>
      <c r="G3286" s="1">
        <v>41940</v>
      </c>
      <c r="H3286">
        <v>5</v>
      </c>
      <c r="I3286">
        <v>2010</v>
      </c>
      <c r="J3286">
        <v>26.024999999999999</v>
      </c>
      <c r="K3286">
        <v>169.98699999999999</v>
      </c>
      <c r="L3286" t="s">
        <v>573</v>
      </c>
      <c r="M3286" t="s">
        <v>573</v>
      </c>
      <c r="N3286" s="1">
        <v>41972</v>
      </c>
      <c r="O3286">
        <v>29.182600000000001</v>
      </c>
      <c r="P3286">
        <v>171.9838</v>
      </c>
      <c r="Q3286" t="s">
        <v>31</v>
      </c>
      <c r="R3286" t="s">
        <v>721</v>
      </c>
      <c r="S3286" t="s">
        <v>722</v>
      </c>
      <c r="T3286" t="s">
        <v>134</v>
      </c>
      <c r="U3286" t="s">
        <v>89</v>
      </c>
      <c r="V3286">
        <v>1662.2628</v>
      </c>
      <c r="W3286">
        <v>0.74</v>
      </c>
      <c r="X3286">
        <v>0</v>
      </c>
      <c r="Y3286">
        <v>0</v>
      </c>
      <c r="Z3286">
        <v>0</v>
      </c>
      <c r="AA3286">
        <v>0</v>
      </c>
      <c r="AB3286">
        <v>0</v>
      </c>
      <c r="AC3286">
        <v>0</v>
      </c>
      <c r="AD3286">
        <v>0</v>
      </c>
      <c r="AE3286">
        <v>0</v>
      </c>
      <c r="AF3286">
        <v>0</v>
      </c>
      <c r="AG3286">
        <v>0</v>
      </c>
      <c r="AH3286">
        <v>0</v>
      </c>
      <c r="AI3286">
        <v>0</v>
      </c>
      <c r="AJ3286">
        <v>0</v>
      </c>
      <c r="AK3286">
        <v>0</v>
      </c>
      <c r="AL3286">
        <v>0</v>
      </c>
      <c r="AM3286">
        <v>0</v>
      </c>
      <c r="AN3286">
        <v>0</v>
      </c>
      <c r="AO3286">
        <v>0</v>
      </c>
      <c r="AP3286">
        <v>0</v>
      </c>
      <c r="AQ3286">
        <v>0</v>
      </c>
      <c r="AR3286">
        <v>0</v>
      </c>
      <c r="AS3286">
        <v>0</v>
      </c>
      <c r="AT3286">
        <v>0</v>
      </c>
      <c r="AU3286">
        <v>0</v>
      </c>
      <c r="AV3286">
        <v>0</v>
      </c>
      <c r="AW3286">
        <v>0</v>
      </c>
      <c r="AX3286">
        <v>1</v>
      </c>
    </row>
    <row r="3287" spans="1:50" x14ac:dyDescent="0.25">
      <c r="A3287" s="36">
        <v>2901465</v>
      </c>
      <c r="B3287" s="36">
        <v>122229</v>
      </c>
      <c r="C3287" t="s">
        <v>64</v>
      </c>
      <c r="D3287">
        <v>5321</v>
      </c>
      <c r="E3287">
        <v>6383</v>
      </c>
      <c r="F3287" s="1">
        <v>41622</v>
      </c>
      <c r="G3287" s="1">
        <v>41625</v>
      </c>
      <c r="H3287">
        <v>12</v>
      </c>
      <c r="I3287">
        <v>2013</v>
      </c>
      <c r="J3287">
        <v>24</v>
      </c>
      <c r="K3287">
        <v>62</v>
      </c>
      <c r="L3287" t="s">
        <v>573</v>
      </c>
      <c r="M3287" t="s">
        <v>573</v>
      </c>
      <c r="N3287" s="1">
        <v>41975</v>
      </c>
      <c r="O3287">
        <v>24.254000000000001</v>
      </c>
      <c r="P3287">
        <v>65.911299999999997</v>
      </c>
      <c r="Q3287" t="s">
        <v>3</v>
      </c>
      <c r="R3287" t="s">
        <v>907</v>
      </c>
      <c r="S3287" t="s">
        <v>908</v>
      </c>
      <c r="T3287" t="s">
        <v>45</v>
      </c>
      <c r="U3287" t="s">
        <v>7</v>
      </c>
      <c r="V3287">
        <v>353.10890000000001</v>
      </c>
      <c r="W3287">
        <v>0.91</v>
      </c>
      <c r="X3287">
        <v>0</v>
      </c>
      <c r="Y3287">
        <v>89</v>
      </c>
      <c r="Z3287">
        <v>0</v>
      </c>
      <c r="AA3287">
        <v>0</v>
      </c>
      <c r="AB3287">
        <v>0</v>
      </c>
      <c r="AC3287">
        <v>96</v>
      </c>
      <c r="AD3287">
        <v>1000</v>
      </c>
      <c r="AE3287">
        <v>1500</v>
      </c>
      <c r="AF3287">
        <v>0</v>
      </c>
      <c r="AG3287">
        <v>0</v>
      </c>
      <c r="AH3287">
        <v>0</v>
      </c>
      <c r="AI3287">
        <v>0</v>
      </c>
      <c r="AJ3287">
        <v>0</v>
      </c>
      <c r="AK3287">
        <v>0</v>
      </c>
      <c r="AL3287">
        <v>0</v>
      </c>
      <c r="AM3287">
        <v>0</v>
      </c>
      <c r="AN3287">
        <v>0</v>
      </c>
      <c r="AO3287">
        <v>0</v>
      </c>
      <c r="AP3287">
        <v>0</v>
      </c>
      <c r="AQ3287">
        <v>0</v>
      </c>
      <c r="AR3287">
        <v>0</v>
      </c>
      <c r="AS3287">
        <v>0</v>
      </c>
      <c r="AT3287">
        <v>0</v>
      </c>
      <c r="AU3287">
        <v>0</v>
      </c>
      <c r="AV3287">
        <v>0</v>
      </c>
      <c r="AW3287">
        <v>0</v>
      </c>
      <c r="AX3287">
        <v>1</v>
      </c>
    </row>
    <row r="3288" spans="1:50" x14ac:dyDescent="0.25">
      <c r="A3288" s="36">
        <v>2901464</v>
      </c>
      <c r="B3288" s="36">
        <v>121168</v>
      </c>
      <c r="C3288" t="s">
        <v>64</v>
      </c>
      <c r="D3288">
        <v>5320</v>
      </c>
      <c r="E3288">
        <v>6589</v>
      </c>
      <c r="F3288" s="1">
        <v>41623</v>
      </c>
      <c r="G3288" s="1">
        <v>41625</v>
      </c>
      <c r="H3288">
        <v>12</v>
      </c>
      <c r="I3288">
        <v>2013</v>
      </c>
      <c r="J3288">
        <v>21.2</v>
      </c>
      <c r="K3288">
        <v>64.5</v>
      </c>
      <c r="L3288" t="s">
        <v>573</v>
      </c>
      <c r="M3288" t="s">
        <v>573</v>
      </c>
      <c r="N3288" s="1">
        <v>41976</v>
      </c>
      <c r="O3288">
        <v>20.775099999999998</v>
      </c>
      <c r="P3288">
        <v>61.561700000000002</v>
      </c>
      <c r="Q3288" t="s">
        <v>3</v>
      </c>
      <c r="R3288" t="s">
        <v>907</v>
      </c>
      <c r="S3288" t="s">
        <v>908</v>
      </c>
      <c r="T3288" t="s">
        <v>45</v>
      </c>
      <c r="U3288" t="s">
        <v>7</v>
      </c>
      <c r="V3288">
        <v>353.08350000000002</v>
      </c>
      <c r="W3288">
        <v>0.91</v>
      </c>
      <c r="X3288">
        <v>0</v>
      </c>
      <c r="Y3288">
        <v>88</v>
      </c>
      <c r="Z3288">
        <v>0</v>
      </c>
      <c r="AA3288">
        <v>0</v>
      </c>
      <c r="AB3288">
        <v>0</v>
      </c>
      <c r="AC3288">
        <v>96</v>
      </c>
      <c r="AD3288">
        <v>1000</v>
      </c>
      <c r="AE3288">
        <v>1500</v>
      </c>
      <c r="AF3288">
        <v>0</v>
      </c>
      <c r="AG3288">
        <v>0</v>
      </c>
      <c r="AH3288">
        <v>0</v>
      </c>
      <c r="AI3288">
        <v>0</v>
      </c>
      <c r="AJ3288">
        <v>0</v>
      </c>
      <c r="AK3288">
        <v>0</v>
      </c>
      <c r="AL3288">
        <v>0</v>
      </c>
      <c r="AM3288">
        <v>0</v>
      </c>
      <c r="AN3288">
        <v>0</v>
      </c>
      <c r="AO3288">
        <v>0</v>
      </c>
      <c r="AP3288">
        <v>0</v>
      </c>
      <c r="AQ3288">
        <v>0</v>
      </c>
      <c r="AR3288">
        <v>0</v>
      </c>
      <c r="AS3288">
        <v>0</v>
      </c>
      <c r="AT3288">
        <v>0</v>
      </c>
      <c r="AU3288">
        <v>0</v>
      </c>
      <c r="AV3288">
        <v>0</v>
      </c>
      <c r="AW3288">
        <v>0</v>
      </c>
      <c r="AX3288">
        <v>1</v>
      </c>
    </row>
    <row r="3289" spans="1:50" x14ac:dyDescent="0.25">
      <c r="A3289" s="36">
        <v>5904511</v>
      </c>
      <c r="B3289" s="36">
        <v>8224</v>
      </c>
      <c r="C3289" t="s">
        <v>65</v>
      </c>
      <c r="D3289">
        <v>5198</v>
      </c>
      <c r="E3289">
        <v>8224</v>
      </c>
      <c r="F3289" s="1">
        <v>41699</v>
      </c>
      <c r="G3289" s="1">
        <v>41598</v>
      </c>
      <c r="H3289">
        <v>3</v>
      </c>
      <c r="I3289">
        <v>2014</v>
      </c>
      <c r="J3289">
        <v>-5.0000000000000001E-3</v>
      </c>
      <c r="K3289">
        <v>-164.999</v>
      </c>
      <c r="L3289" t="s">
        <v>573</v>
      </c>
      <c r="M3289" t="s">
        <v>573</v>
      </c>
      <c r="N3289" s="1">
        <v>41970</v>
      </c>
      <c r="O3289">
        <v>1.9770000000000001</v>
      </c>
      <c r="P3289">
        <v>169.529</v>
      </c>
      <c r="Q3289" t="s">
        <v>33</v>
      </c>
      <c r="R3289" t="s">
        <v>626</v>
      </c>
      <c r="S3289" t="s">
        <v>627</v>
      </c>
      <c r="T3289" t="s">
        <v>34</v>
      </c>
      <c r="U3289" t="s">
        <v>7</v>
      </c>
      <c r="V3289">
        <v>271.38470000000001</v>
      </c>
      <c r="W3289">
        <v>0.91</v>
      </c>
      <c r="X3289">
        <v>1</v>
      </c>
      <c r="Y3289">
        <v>44</v>
      </c>
      <c r="Z3289">
        <v>0</v>
      </c>
      <c r="AA3289">
        <v>0</v>
      </c>
      <c r="AB3289">
        <v>0</v>
      </c>
      <c r="AC3289">
        <v>168</v>
      </c>
      <c r="AD3289">
        <v>1000</v>
      </c>
      <c r="AE3289">
        <v>2000</v>
      </c>
      <c r="AF3289">
        <v>0</v>
      </c>
      <c r="AG3289">
        <v>0</v>
      </c>
      <c r="AH3289">
        <v>0</v>
      </c>
      <c r="AI3289">
        <v>0</v>
      </c>
      <c r="AJ3289">
        <v>0</v>
      </c>
      <c r="AK3289">
        <v>0</v>
      </c>
      <c r="AL3289">
        <v>0</v>
      </c>
      <c r="AM3289">
        <v>0</v>
      </c>
      <c r="AN3289">
        <v>0</v>
      </c>
      <c r="AO3289">
        <v>0</v>
      </c>
      <c r="AP3289">
        <v>0</v>
      </c>
      <c r="AQ3289">
        <v>0</v>
      </c>
      <c r="AR3289">
        <v>0</v>
      </c>
      <c r="AS3289">
        <v>0</v>
      </c>
      <c r="AT3289">
        <v>0</v>
      </c>
      <c r="AU3289">
        <v>0</v>
      </c>
      <c r="AV3289">
        <v>0</v>
      </c>
      <c r="AW3289">
        <v>0</v>
      </c>
      <c r="AX3289">
        <v>1</v>
      </c>
    </row>
    <row r="3290" spans="1:50" x14ac:dyDescent="0.25">
      <c r="A3290" s="36">
        <v>5904207</v>
      </c>
      <c r="B3290" s="36">
        <v>121174</v>
      </c>
      <c r="C3290" t="s">
        <v>64</v>
      </c>
      <c r="D3290">
        <v>4965</v>
      </c>
      <c r="E3290">
        <v>6482</v>
      </c>
      <c r="F3290" s="1">
        <v>41558</v>
      </c>
      <c r="G3290" s="1">
        <v>41564</v>
      </c>
      <c r="H3290">
        <v>10</v>
      </c>
      <c r="I3290">
        <v>2013</v>
      </c>
      <c r="J3290">
        <v>20</v>
      </c>
      <c r="K3290">
        <v>-157.5</v>
      </c>
      <c r="L3290" t="s">
        <v>573</v>
      </c>
      <c r="M3290" t="s">
        <v>573</v>
      </c>
      <c r="N3290" s="1">
        <v>41975</v>
      </c>
      <c r="O3290">
        <v>21.3369</v>
      </c>
      <c r="P3290">
        <v>-160.77119999999999</v>
      </c>
      <c r="Q3290" t="s">
        <v>3</v>
      </c>
      <c r="R3290" t="s">
        <v>907</v>
      </c>
      <c r="S3290" t="s">
        <v>908</v>
      </c>
      <c r="T3290" t="s">
        <v>45</v>
      </c>
      <c r="U3290" t="s">
        <v>7</v>
      </c>
      <c r="V3290">
        <v>417.08390000000003</v>
      </c>
      <c r="W3290">
        <v>0.86</v>
      </c>
      <c r="X3290">
        <v>0</v>
      </c>
      <c r="Y3290">
        <v>89</v>
      </c>
      <c r="Z3290">
        <v>0</v>
      </c>
      <c r="AA3290">
        <v>0</v>
      </c>
      <c r="AB3290">
        <v>0</v>
      </c>
      <c r="AC3290">
        <v>96</v>
      </c>
      <c r="AD3290">
        <v>1000</v>
      </c>
      <c r="AE3290">
        <v>1500</v>
      </c>
      <c r="AF3290">
        <v>0</v>
      </c>
      <c r="AG3290">
        <v>0</v>
      </c>
      <c r="AH3290">
        <v>0</v>
      </c>
      <c r="AI3290">
        <v>0</v>
      </c>
      <c r="AJ3290">
        <v>0</v>
      </c>
      <c r="AK3290">
        <v>0</v>
      </c>
      <c r="AL3290">
        <v>0</v>
      </c>
      <c r="AM3290">
        <v>0</v>
      </c>
      <c r="AN3290">
        <v>0</v>
      </c>
      <c r="AO3290">
        <v>0</v>
      </c>
      <c r="AP3290">
        <v>0</v>
      </c>
      <c r="AQ3290">
        <v>0</v>
      </c>
      <c r="AR3290">
        <v>0</v>
      </c>
      <c r="AS3290">
        <v>0</v>
      </c>
      <c r="AT3290">
        <v>0</v>
      </c>
      <c r="AU3290">
        <v>0</v>
      </c>
      <c r="AV3290">
        <v>0</v>
      </c>
      <c r="AW3290">
        <v>0</v>
      </c>
      <c r="AX3290">
        <v>1</v>
      </c>
    </row>
    <row r="3291" spans="1:50" x14ac:dyDescent="0.25">
      <c r="A3291" s="36">
        <v>5904204</v>
      </c>
      <c r="B3291" s="36">
        <v>121169</v>
      </c>
      <c r="C3291" t="s">
        <v>64</v>
      </c>
      <c r="D3291">
        <v>4962</v>
      </c>
      <c r="E3291">
        <v>6590</v>
      </c>
      <c r="F3291" s="1">
        <v>41555</v>
      </c>
      <c r="G3291" s="1">
        <v>41564</v>
      </c>
      <c r="H3291">
        <v>10</v>
      </c>
      <c r="I3291">
        <v>2013</v>
      </c>
      <c r="J3291">
        <v>21</v>
      </c>
      <c r="K3291">
        <v>-159.5</v>
      </c>
      <c r="L3291" t="s">
        <v>573</v>
      </c>
      <c r="M3291" t="s">
        <v>573</v>
      </c>
      <c r="N3291" s="1">
        <v>41972</v>
      </c>
      <c r="O3291">
        <v>20.221800000000002</v>
      </c>
      <c r="P3291">
        <v>-158.68680000000001</v>
      </c>
      <c r="Q3291" t="s">
        <v>3</v>
      </c>
      <c r="R3291" t="s">
        <v>907</v>
      </c>
      <c r="S3291" t="s">
        <v>908</v>
      </c>
      <c r="T3291" t="s">
        <v>45</v>
      </c>
      <c r="U3291" t="s">
        <v>7</v>
      </c>
      <c r="V3291">
        <v>417.09030000000001</v>
      </c>
      <c r="W3291">
        <v>0.86</v>
      </c>
      <c r="X3291">
        <v>0</v>
      </c>
      <c r="Y3291">
        <v>105</v>
      </c>
      <c r="Z3291">
        <v>0</v>
      </c>
      <c r="AA3291">
        <v>0</v>
      </c>
      <c r="AB3291">
        <v>0</v>
      </c>
      <c r="AC3291">
        <v>96</v>
      </c>
      <c r="AD3291">
        <v>1000</v>
      </c>
      <c r="AE3291">
        <v>1500</v>
      </c>
      <c r="AF3291">
        <v>0</v>
      </c>
      <c r="AG3291">
        <v>0</v>
      </c>
      <c r="AH3291">
        <v>0</v>
      </c>
      <c r="AI3291">
        <v>0</v>
      </c>
      <c r="AJ3291">
        <v>0</v>
      </c>
      <c r="AK3291">
        <v>0</v>
      </c>
      <c r="AL3291">
        <v>0</v>
      </c>
      <c r="AM3291">
        <v>0</v>
      </c>
      <c r="AN3291">
        <v>0</v>
      </c>
      <c r="AO3291">
        <v>0</v>
      </c>
      <c r="AP3291">
        <v>0</v>
      </c>
      <c r="AQ3291">
        <v>0</v>
      </c>
      <c r="AR3291">
        <v>0</v>
      </c>
      <c r="AS3291">
        <v>0</v>
      </c>
      <c r="AT3291">
        <v>0</v>
      </c>
      <c r="AU3291">
        <v>0</v>
      </c>
      <c r="AV3291">
        <v>0</v>
      </c>
      <c r="AW3291">
        <v>0</v>
      </c>
      <c r="AX3291">
        <v>1</v>
      </c>
    </row>
    <row r="3292" spans="1:50" x14ac:dyDescent="0.25">
      <c r="A3292" s="36">
        <v>5904203</v>
      </c>
      <c r="B3292" s="36">
        <v>121161</v>
      </c>
      <c r="C3292" t="s">
        <v>64</v>
      </c>
      <c r="D3292" t="s">
        <v>573</v>
      </c>
      <c r="E3292">
        <v>6501</v>
      </c>
      <c r="F3292" s="1">
        <v>41556</v>
      </c>
      <c r="G3292" s="1">
        <v>41564</v>
      </c>
      <c r="H3292">
        <v>10</v>
      </c>
      <c r="I3292">
        <v>2013</v>
      </c>
      <c r="J3292">
        <v>19</v>
      </c>
      <c r="K3292">
        <v>-157.5</v>
      </c>
      <c r="L3292" t="s">
        <v>573</v>
      </c>
      <c r="M3292" t="s">
        <v>573</v>
      </c>
      <c r="N3292" s="1">
        <v>41974</v>
      </c>
      <c r="O3292">
        <v>18.650300000000001</v>
      </c>
      <c r="P3292">
        <v>-155.9615</v>
      </c>
      <c r="Q3292" t="s">
        <v>3</v>
      </c>
      <c r="R3292" t="s">
        <v>907</v>
      </c>
      <c r="S3292" t="s">
        <v>908</v>
      </c>
      <c r="T3292" t="s">
        <v>45</v>
      </c>
      <c r="U3292" t="s">
        <v>7</v>
      </c>
      <c r="V3292">
        <v>417.10090000000002</v>
      </c>
      <c r="W3292">
        <v>0.86</v>
      </c>
      <c r="X3292">
        <v>0</v>
      </c>
      <c r="Y3292">
        <v>89</v>
      </c>
      <c r="Z3292">
        <v>0</v>
      </c>
      <c r="AA3292">
        <v>0</v>
      </c>
      <c r="AB3292">
        <v>0</v>
      </c>
      <c r="AC3292">
        <v>96</v>
      </c>
      <c r="AD3292">
        <v>1000</v>
      </c>
      <c r="AE3292">
        <v>1500</v>
      </c>
      <c r="AF3292">
        <v>0</v>
      </c>
      <c r="AG3292">
        <v>0</v>
      </c>
      <c r="AH3292">
        <v>0</v>
      </c>
      <c r="AI3292">
        <v>0</v>
      </c>
      <c r="AJ3292">
        <v>0</v>
      </c>
      <c r="AK3292">
        <v>0</v>
      </c>
      <c r="AL3292">
        <v>0</v>
      </c>
      <c r="AM3292">
        <v>0</v>
      </c>
      <c r="AN3292">
        <v>0</v>
      </c>
      <c r="AO3292">
        <v>0</v>
      </c>
      <c r="AP3292">
        <v>0</v>
      </c>
      <c r="AQ3292">
        <v>0</v>
      </c>
      <c r="AR3292">
        <v>0</v>
      </c>
      <c r="AS3292">
        <v>0</v>
      </c>
      <c r="AT3292">
        <v>0</v>
      </c>
      <c r="AU3292">
        <v>0</v>
      </c>
      <c r="AV3292">
        <v>0</v>
      </c>
      <c r="AW3292">
        <v>0</v>
      </c>
      <c r="AX3292">
        <v>1</v>
      </c>
    </row>
    <row r="3293" spans="1:50" x14ac:dyDescent="0.25">
      <c r="A3293" s="36">
        <v>5904201</v>
      </c>
      <c r="B3293" s="36">
        <v>103596</v>
      </c>
      <c r="C3293" t="s">
        <v>64</v>
      </c>
      <c r="D3293">
        <v>4947</v>
      </c>
      <c r="E3293">
        <v>5514</v>
      </c>
      <c r="F3293" s="1">
        <v>41557</v>
      </c>
      <c r="G3293" s="1">
        <v>41564</v>
      </c>
      <c r="H3293">
        <v>10</v>
      </c>
      <c r="I3293">
        <v>2013</v>
      </c>
      <c r="J3293">
        <v>20.5</v>
      </c>
      <c r="K3293">
        <v>-158</v>
      </c>
      <c r="L3293" t="s">
        <v>573</v>
      </c>
      <c r="M3293" t="s">
        <v>573</v>
      </c>
      <c r="N3293" s="1">
        <v>41975</v>
      </c>
      <c r="O3293">
        <v>21.526900000000001</v>
      </c>
      <c r="P3293">
        <v>-164.452</v>
      </c>
      <c r="Q3293" t="s">
        <v>3</v>
      </c>
      <c r="R3293" t="s">
        <v>907</v>
      </c>
      <c r="S3293" t="s">
        <v>908</v>
      </c>
      <c r="T3293" t="s">
        <v>45</v>
      </c>
      <c r="U3293" t="s">
        <v>7</v>
      </c>
      <c r="V3293">
        <v>417.2004</v>
      </c>
      <c r="W3293">
        <v>0.86</v>
      </c>
      <c r="X3293">
        <v>0</v>
      </c>
      <c r="Y3293">
        <v>102</v>
      </c>
      <c r="Z3293">
        <v>0</v>
      </c>
      <c r="AA3293">
        <v>0</v>
      </c>
      <c r="AB3293">
        <v>0</v>
      </c>
      <c r="AC3293">
        <v>96</v>
      </c>
      <c r="AD3293">
        <v>1000</v>
      </c>
      <c r="AE3293">
        <v>1500</v>
      </c>
      <c r="AF3293">
        <v>0</v>
      </c>
      <c r="AG3293">
        <v>0</v>
      </c>
      <c r="AH3293">
        <v>0</v>
      </c>
      <c r="AI3293">
        <v>0</v>
      </c>
      <c r="AJ3293">
        <v>0</v>
      </c>
      <c r="AK3293">
        <v>0</v>
      </c>
      <c r="AL3293">
        <v>0</v>
      </c>
      <c r="AM3293">
        <v>0</v>
      </c>
      <c r="AN3293">
        <v>0</v>
      </c>
      <c r="AO3293">
        <v>0</v>
      </c>
      <c r="AP3293">
        <v>0</v>
      </c>
      <c r="AQ3293">
        <v>0</v>
      </c>
      <c r="AR3293">
        <v>0</v>
      </c>
      <c r="AS3293">
        <v>0</v>
      </c>
      <c r="AT3293">
        <v>0</v>
      </c>
      <c r="AU3293">
        <v>0</v>
      </c>
      <c r="AV3293">
        <v>0</v>
      </c>
      <c r="AW3293">
        <v>0</v>
      </c>
      <c r="AX3293">
        <v>1</v>
      </c>
    </row>
    <row r="3294" spans="1:50" x14ac:dyDescent="0.25">
      <c r="A3294" s="36">
        <v>2901462</v>
      </c>
      <c r="B3294" s="36">
        <v>122228</v>
      </c>
      <c r="C3294" t="s">
        <v>64</v>
      </c>
      <c r="D3294">
        <v>5158</v>
      </c>
      <c r="E3294">
        <v>6373</v>
      </c>
      <c r="F3294" s="1">
        <v>41558</v>
      </c>
      <c r="G3294" s="1">
        <v>41563</v>
      </c>
      <c r="H3294">
        <v>10</v>
      </c>
      <c r="I3294">
        <v>2013</v>
      </c>
      <c r="J3294">
        <v>25.14</v>
      </c>
      <c r="K3294">
        <v>56.89</v>
      </c>
      <c r="L3294" t="s">
        <v>573</v>
      </c>
      <c r="M3294" t="s">
        <v>573</v>
      </c>
      <c r="N3294" s="1">
        <v>41975</v>
      </c>
      <c r="O3294">
        <v>24.527899999999999</v>
      </c>
      <c r="P3294">
        <v>58.257100000000001</v>
      </c>
      <c r="Q3294" t="s">
        <v>3</v>
      </c>
      <c r="R3294" t="s">
        <v>907</v>
      </c>
      <c r="S3294" t="s">
        <v>908</v>
      </c>
      <c r="T3294" t="s">
        <v>45</v>
      </c>
      <c r="U3294" t="s">
        <v>7</v>
      </c>
      <c r="V3294">
        <v>416.93380000000002</v>
      </c>
      <c r="W3294">
        <v>0.86</v>
      </c>
      <c r="X3294">
        <v>0</v>
      </c>
      <c r="Y3294">
        <v>89</v>
      </c>
      <c r="Z3294">
        <v>0</v>
      </c>
      <c r="AA3294">
        <v>0</v>
      </c>
      <c r="AB3294">
        <v>0</v>
      </c>
      <c r="AC3294">
        <v>96</v>
      </c>
      <c r="AD3294">
        <v>1000</v>
      </c>
      <c r="AE3294">
        <v>1500</v>
      </c>
      <c r="AF3294">
        <v>0</v>
      </c>
      <c r="AG3294">
        <v>0</v>
      </c>
      <c r="AH3294">
        <v>0</v>
      </c>
      <c r="AI3294">
        <v>0</v>
      </c>
      <c r="AJ3294">
        <v>0</v>
      </c>
      <c r="AK3294">
        <v>0</v>
      </c>
      <c r="AL3294">
        <v>0</v>
      </c>
      <c r="AM3294">
        <v>0</v>
      </c>
      <c r="AN3294">
        <v>0</v>
      </c>
      <c r="AO3294">
        <v>0</v>
      </c>
      <c r="AP3294">
        <v>0</v>
      </c>
      <c r="AQ3294">
        <v>0</v>
      </c>
      <c r="AR3294">
        <v>0</v>
      </c>
      <c r="AS3294">
        <v>0</v>
      </c>
      <c r="AT3294">
        <v>0</v>
      </c>
      <c r="AU3294">
        <v>0</v>
      </c>
      <c r="AV3294">
        <v>0</v>
      </c>
      <c r="AW3294">
        <v>0</v>
      </c>
      <c r="AX3294">
        <v>1</v>
      </c>
    </row>
    <row r="3295" spans="1:50" x14ac:dyDescent="0.25">
      <c r="A3295" s="36">
        <v>2901454</v>
      </c>
      <c r="B3295" s="36">
        <v>103619</v>
      </c>
      <c r="C3295" t="s">
        <v>64</v>
      </c>
      <c r="D3295">
        <v>5050</v>
      </c>
      <c r="E3295">
        <v>5627</v>
      </c>
      <c r="F3295" s="1">
        <v>41556</v>
      </c>
      <c r="G3295" s="1">
        <v>41563</v>
      </c>
      <c r="H3295">
        <v>10</v>
      </c>
      <c r="I3295">
        <v>2013</v>
      </c>
      <c r="J3295">
        <v>23.06</v>
      </c>
      <c r="K3295">
        <v>61.02</v>
      </c>
      <c r="L3295" t="s">
        <v>573</v>
      </c>
      <c r="M3295" t="s">
        <v>573</v>
      </c>
      <c r="N3295" s="1">
        <v>41974</v>
      </c>
      <c r="O3295">
        <v>24.957999999999998</v>
      </c>
      <c r="P3295">
        <v>59.283499999999997</v>
      </c>
      <c r="Q3295" t="s">
        <v>3</v>
      </c>
      <c r="R3295" t="s">
        <v>907</v>
      </c>
      <c r="S3295" t="s">
        <v>908</v>
      </c>
      <c r="T3295" t="s">
        <v>45</v>
      </c>
      <c r="U3295" t="s">
        <v>7</v>
      </c>
      <c r="V3295">
        <v>417.22129999999999</v>
      </c>
      <c r="W3295">
        <v>0.86</v>
      </c>
      <c r="X3295">
        <v>0</v>
      </c>
      <c r="Y3295">
        <v>105</v>
      </c>
      <c r="Z3295">
        <v>0</v>
      </c>
      <c r="AA3295">
        <v>0</v>
      </c>
      <c r="AB3295">
        <v>0</v>
      </c>
      <c r="AC3295">
        <v>96</v>
      </c>
      <c r="AD3295">
        <v>1000</v>
      </c>
      <c r="AE3295">
        <v>1500</v>
      </c>
      <c r="AF3295">
        <v>0</v>
      </c>
      <c r="AG3295">
        <v>0</v>
      </c>
      <c r="AH3295">
        <v>0</v>
      </c>
      <c r="AI3295">
        <v>0</v>
      </c>
      <c r="AJ3295">
        <v>0</v>
      </c>
      <c r="AK3295">
        <v>0</v>
      </c>
      <c r="AL3295">
        <v>0</v>
      </c>
      <c r="AM3295">
        <v>0</v>
      </c>
      <c r="AN3295">
        <v>0</v>
      </c>
      <c r="AO3295">
        <v>0</v>
      </c>
      <c r="AP3295">
        <v>0</v>
      </c>
      <c r="AQ3295">
        <v>0</v>
      </c>
      <c r="AR3295">
        <v>0</v>
      </c>
      <c r="AS3295">
        <v>0</v>
      </c>
      <c r="AT3295">
        <v>0</v>
      </c>
      <c r="AU3295">
        <v>0</v>
      </c>
      <c r="AV3295">
        <v>0</v>
      </c>
      <c r="AW3295">
        <v>0</v>
      </c>
      <c r="AX3295">
        <v>1</v>
      </c>
    </row>
    <row r="3296" spans="1:50" x14ac:dyDescent="0.25">
      <c r="A3296" s="36">
        <v>4901632</v>
      </c>
      <c r="B3296" s="36">
        <v>8191</v>
      </c>
      <c r="C3296" t="s">
        <v>65</v>
      </c>
      <c r="D3296">
        <v>5328</v>
      </c>
      <c r="E3296">
        <v>8191</v>
      </c>
      <c r="F3296" s="1">
        <v>41647</v>
      </c>
      <c r="G3296" s="1">
        <v>41653</v>
      </c>
      <c r="H3296">
        <v>1</v>
      </c>
      <c r="I3296">
        <v>2014</v>
      </c>
      <c r="J3296">
        <v>27.997</v>
      </c>
      <c r="K3296">
        <v>-118.252</v>
      </c>
      <c r="L3296" t="s">
        <v>573</v>
      </c>
      <c r="M3296" t="s">
        <v>573</v>
      </c>
      <c r="N3296" s="1">
        <v>41970</v>
      </c>
      <c r="O3296">
        <v>30.384</v>
      </c>
      <c r="P3296">
        <v>-117.395</v>
      </c>
      <c r="Q3296" t="s">
        <v>33</v>
      </c>
      <c r="R3296" t="s">
        <v>626</v>
      </c>
      <c r="S3296" t="s">
        <v>627</v>
      </c>
      <c r="T3296" t="s">
        <v>1865</v>
      </c>
      <c r="U3296" t="s">
        <v>1866</v>
      </c>
      <c r="V3296">
        <v>323.78820000000002</v>
      </c>
      <c r="W3296">
        <v>0.91</v>
      </c>
      <c r="X3296">
        <v>1</v>
      </c>
      <c r="Y3296">
        <v>58</v>
      </c>
      <c r="Z3296">
        <v>0</v>
      </c>
      <c r="AA3296">
        <v>0</v>
      </c>
      <c r="AB3296">
        <v>0</v>
      </c>
      <c r="AC3296">
        <v>240</v>
      </c>
      <c r="AD3296">
        <v>1000</v>
      </c>
      <c r="AE3296">
        <v>2000</v>
      </c>
      <c r="AF3296">
        <v>0</v>
      </c>
      <c r="AG3296">
        <v>0</v>
      </c>
      <c r="AH3296">
        <v>0</v>
      </c>
      <c r="AI3296">
        <v>0</v>
      </c>
      <c r="AJ3296">
        <v>0</v>
      </c>
      <c r="AK3296">
        <v>0</v>
      </c>
      <c r="AL3296">
        <v>0</v>
      </c>
      <c r="AM3296">
        <v>0</v>
      </c>
      <c r="AN3296">
        <v>0</v>
      </c>
      <c r="AO3296">
        <v>0</v>
      </c>
      <c r="AP3296">
        <v>0</v>
      </c>
      <c r="AQ3296">
        <v>0</v>
      </c>
      <c r="AR3296">
        <v>0</v>
      </c>
      <c r="AS3296">
        <v>0</v>
      </c>
      <c r="AT3296">
        <v>0</v>
      </c>
      <c r="AU3296">
        <v>0</v>
      </c>
      <c r="AV3296">
        <v>0</v>
      </c>
      <c r="AW3296">
        <v>0</v>
      </c>
      <c r="AX3296">
        <v>1</v>
      </c>
    </row>
    <row r="3297" spans="1:50" x14ac:dyDescent="0.25">
      <c r="A3297" s="36">
        <v>4901634</v>
      </c>
      <c r="B3297" s="36">
        <v>8193</v>
      </c>
      <c r="C3297" t="s">
        <v>65</v>
      </c>
      <c r="D3297">
        <v>5168</v>
      </c>
      <c r="E3297">
        <v>8193</v>
      </c>
      <c r="F3297" s="1">
        <v>41649</v>
      </c>
      <c r="G3297" s="1">
        <v>41653</v>
      </c>
      <c r="H3297">
        <v>1</v>
      </c>
      <c r="I3297">
        <v>2014</v>
      </c>
      <c r="J3297">
        <v>23.994</v>
      </c>
      <c r="K3297">
        <v>-114.756</v>
      </c>
      <c r="L3297" t="s">
        <v>573</v>
      </c>
      <c r="M3297" t="s">
        <v>573</v>
      </c>
      <c r="N3297" s="1">
        <v>41974</v>
      </c>
      <c r="O3297">
        <v>24.91</v>
      </c>
      <c r="P3297">
        <v>-119.09699999999999</v>
      </c>
      <c r="Q3297" t="s">
        <v>33</v>
      </c>
      <c r="R3297" t="s">
        <v>626</v>
      </c>
      <c r="S3297" t="s">
        <v>627</v>
      </c>
      <c r="T3297" t="s">
        <v>1865</v>
      </c>
      <c r="U3297" t="s">
        <v>1866</v>
      </c>
      <c r="V3297">
        <v>325.24650000000003</v>
      </c>
      <c r="W3297">
        <v>0.91</v>
      </c>
      <c r="X3297">
        <v>1</v>
      </c>
      <c r="Y3297">
        <v>38</v>
      </c>
      <c r="Z3297">
        <v>0</v>
      </c>
      <c r="AA3297">
        <v>0</v>
      </c>
      <c r="AB3297">
        <v>0</v>
      </c>
      <c r="AC3297">
        <v>240</v>
      </c>
      <c r="AD3297">
        <v>1000</v>
      </c>
      <c r="AE3297">
        <v>2000</v>
      </c>
      <c r="AF3297">
        <v>0</v>
      </c>
      <c r="AG3297">
        <v>0</v>
      </c>
      <c r="AH3297">
        <v>0</v>
      </c>
      <c r="AI3297">
        <v>0</v>
      </c>
      <c r="AJ3297">
        <v>0</v>
      </c>
      <c r="AK3297">
        <v>0</v>
      </c>
      <c r="AL3297">
        <v>0</v>
      </c>
      <c r="AM3297">
        <v>0</v>
      </c>
      <c r="AN3297">
        <v>0</v>
      </c>
      <c r="AO3297">
        <v>0</v>
      </c>
      <c r="AP3297">
        <v>0</v>
      </c>
      <c r="AQ3297">
        <v>0</v>
      </c>
      <c r="AR3297">
        <v>0</v>
      </c>
      <c r="AS3297">
        <v>0</v>
      </c>
      <c r="AT3297">
        <v>0</v>
      </c>
      <c r="AU3297">
        <v>0</v>
      </c>
      <c r="AV3297">
        <v>0</v>
      </c>
      <c r="AW3297">
        <v>0</v>
      </c>
      <c r="AX3297">
        <v>1</v>
      </c>
    </row>
    <row r="3298" spans="1:50" x14ac:dyDescent="0.25">
      <c r="A3298" s="36">
        <v>4901636</v>
      </c>
      <c r="B3298" s="36">
        <v>8195</v>
      </c>
      <c r="C3298" t="s">
        <v>65</v>
      </c>
      <c r="D3298">
        <v>5170</v>
      </c>
      <c r="E3298">
        <v>8195</v>
      </c>
      <c r="F3298" s="1">
        <v>41651</v>
      </c>
      <c r="G3298" s="1">
        <v>41653</v>
      </c>
      <c r="H3298">
        <v>1</v>
      </c>
      <c r="I3298">
        <v>2014</v>
      </c>
      <c r="J3298">
        <v>20.995999999999999</v>
      </c>
      <c r="K3298">
        <v>-112.249</v>
      </c>
      <c r="L3298" t="s">
        <v>573</v>
      </c>
      <c r="M3298" t="s">
        <v>573</v>
      </c>
      <c r="N3298" s="1">
        <v>41969</v>
      </c>
      <c r="O3298">
        <v>20.453800000000001</v>
      </c>
      <c r="P3298">
        <v>-111.9</v>
      </c>
      <c r="Q3298" t="s">
        <v>33</v>
      </c>
      <c r="R3298" t="s">
        <v>626</v>
      </c>
      <c r="S3298" t="s">
        <v>627</v>
      </c>
      <c r="T3298" t="s">
        <v>1865</v>
      </c>
      <c r="U3298" t="s">
        <v>1866</v>
      </c>
      <c r="V3298">
        <v>318.17959999999999</v>
      </c>
      <c r="W3298">
        <v>0.91</v>
      </c>
      <c r="X3298">
        <v>1</v>
      </c>
      <c r="Y3298">
        <v>40</v>
      </c>
      <c r="Z3298">
        <v>0</v>
      </c>
      <c r="AA3298">
        <v>0</v>
      </c>
      <c r="AB3298">
        <v>0</v>
      </c>
      <c r="AC3298">
        <v>240</v>
      </c>
      <c r="AD3298">
        <v>1000</v>
      </c>
      <c r="AE3298">
        <v>2000</v>
      </c>
      <c r="AF3298">
        <v>0</v>
      </c>
      <c r="AG3298">
        <v>0</v>
      </c>
      <c r="AH3298">
        <v>0</v>
      </c>
      <c r="AI3298">
        <v>0</v>
      </c>
      <c r="AJ3298">
        <v>0</v>
      </c>
      <c r="AK3298">
        <v>0</v>
      </c>
      <c r="AL3298">
        <v>0</v>
      </c>
      <c r="AM3298">
        <v>0</v>
      </c>
      <c r="AN3298">
        <v>0</v>
      </c>
      <c r="AO3298">
        <v>0</v>
      </c>
      <c r="AP3298">
        <v>0</v>
      </c>
      <c r="AQ3298">
        <v>0</v>
      </c>
      <c r="AR3298">
        <v>0</v>
      </c>
      <c r="AS3298">
        <v>0</v>
      </c>
      <c r="AT3298">
        <v>0</v>
      </c>
      <c r="AU3298">
        <v>0</v>
      </c>
      <c r="AV3298">
        <v>0</v>
      </c>
      <c r="AW3298">
        <v>0</v>
      </c>
      <c r="AX3298">
        <v>1</v>
      </c>
    </row>
    <row r="3299" spans="1:50" x14ac:dyDescent="0.25">
      <c r="A3299" s="36">
        <v>5904527</v>
      </c>
      <c r="B3299" s="36">
        <v>8240</v>
      </c>
      <c r="C3299" t="s">
        <v>65</v>
      </c>
      <c r="D3299">
        <v>5214</v>
      </c>
      <c r="E3299">
        <v>8240</v>
      </c>
      <c r="F3299" s="1">
        <v>41724</v>
      </c>
      <c r="G3299" s="1">
        <v>41598</v>
      </c>
      <c r="H3299">
        <v>3</v>
      </c>
      <c r="I3299">
        <v>2014</v>
      </c>
      <c r="J3299">
        <v>0</v>
      </c>
      <c r="K3299">
        <v>160.60499999999999</v>
      </c>
      <c r="L3299" t="s">
        <v>573</v>
      </c>
      <c r="M3299" t="s">
        <v>573</v>
      </c>
      <c r="N3299" s="1">
        <v>41974</v>
      </c>
      <c r="O3299">
        <v>-1.8779999999999999</v>
      </c>
      <c r="P3299">
        <v>161.27500000000001</v>
      </c>
      <c r="Q3299" t="s">
        <v>33</v>
      </c>
      <c r="R3299" t="s">
        <v>626</v>
      </c>
      <c r="S3299" t="s">
        <v>627</v>
      </c>
      <c r="T3299" t="s">
        <v>34</v>
      </c>
      <c r="U3299" t="s">
        <v>7</v>
      </c>
      <c r="V3299">
        <v>250.1174</v>
      </c>
      <c r="W3299">
        <v>0.91</v>
      </c>
      <c r="X3299">
        <v>1</v>
      </c>
      <c r="Y3299">
        <v>41</v>
      </c>
      <c r="Z3299">
        <v>0</v>
      </c>
      <c r="AA3299">
        <v>0</v>
      </c>
      <c r="AB3299">
        <v>0</v>
      </c>
      <c r="AC3299">
        <v>168</v>
      </c>
      <c r="AD3299">
        <v>1000</v>
      </c>
      <c r="AE3299">
        <v>2000</v>
      </c>
      <c r="AF3299">
        <v>0</v>
      </c>
      <c r="AG3299">
        <v>0</v>
      </c>
      <c r="AH3299">
        <v>0</v>
      </c>
      <c r="AI3299">
        <v>0</v>
      </c>
      <c r="AJ3299">
        <v>0</v>
      </c>
      <c r="AK3299">
        <v>0</v>
      </c>
      <c r="AL3299">
        <v>0</v>
      </c>
      <c r="AM3299">
        <v>0</v>
      </c>
      <c r="AN3299">
        <v>0</v>
      </c>
      <c r="AO3299">
        <v>0</v>
      </c>
      <c r="AP3299">
        <v>0</v>
      </c>
      <c r="AQ3299">
        <v>0</v>
      </c>
      <c r="AR3299">
        <v>0</v>
      </c>
      <c r="AS3299">
        <v>0</v>
      </c>
      <c r="AT3299">
        <v>0</v>
      </c>
      <c r="AU3299">
        <v>0</v>
      </c>
      <c r="AV3299">
        <v>0</v>
      </c>
      <c r="AW3299">
        <v>0</v>
      </c>
      <c r="AX3299">
        <v>1</v>
      </c>
    </row>
    <row r="3300" spans="1:50" x14ac:dyDescent="0.25">
      <c r="A3300" s="36">
        <v>5904526</v>
      </c>
      <c r="B3300" s="36">
        <v>8239</v>
      </c>
      <c r="C3300" t="s">
        <v>65</v>
      </c>
      <c r="D3300">
        <v>5213</v>
      </c>
      <c r="E3300">
        <v>8239</v>
      </c>
      <c r="F3300" s="1">
        <v>41723</v>
      </c>
      <c r="G3300" s="1">
        <v>41598</v>
      </c>
      <c r="H3300">
        <v>3</v>
      </c>
      <c r="I3300">
        <v>2014</v>
      </c>
      <c r="J3300">
        <v>-1E-3</v>
      </c>
      <c r="K3300">
        <v>161.249</v>
      </c>
      <c r="L3300" t="s">
        <v>573</v>
      </c>
      <c r="M3300" t="s">
        <v>573</v>
      </c>
      <c r="N3300" s="1">
        <v>41974</v>
      </c>
      <c r="O3300">
        <v>2.4E-2</v>
      </c>
      <c r="P3300">
        <v>145.38200000000001</v>
      </c>
      <c r="Q3300" t="s">
        <v>33</v>
      </c>
      <c r="R3300" t="s">
        <v>626</v>
      </c>
      <c r="S3300" t="s">
        <v>627</v>
      </c>
      <c r="T3300" t="s">
        <v>34</v>
      </c>
      <c r="U3300" t="s">
        <v>7</v>
      </c>
      <c r="V3300">
        <v>251.6507</v>
      </c>
      <c r="W3300">
        <v>0.91</v>
      </c>
      <c r="X3300">
        <v>1</v>
      </c>
      <c r="Y3300">
        <v>41</v>
      </c>
      <c r="Z3300">
        <v>0</v>
      </c>
      <c r="AA3300">
        <v>0</v>
      </c>
      <c r="AB3300">
        <v>0</v>
      </c>
      <c r="AC3300">
        <v>168</v>
      </c>
      <c r="AD3300">
        <v>1000</v>
      </c>
      <c r="AE3300">
        <v>2000</v>
      </c>
      <c r="AF3300">
        <v>0</v>
      </c>
      <c r="AG3300">
        <v>0</v>
      </c>
      <c r="AH3300">
        <v>0</v>
      </c>
      <c r="AI3300">
        <v>0</v>
      </c>
      <c r="AJ3300">
        <v>0</v>
      </c>
      <c r="AK3300">
        <v>0</v>
      </c>
      <c r="AL3300">
        <v>0</v>
      </c>
      <c r="AM3300">
        <v>0</v>
      </c>
      <c r="AN3300">
        <v>0</v>
      </c>
      <c r="AO3300">
        <v>0</v>
      </c>
      <c r="AP3300">
        <v>0</v>
      </c>
      <c r="AQ3300">
        <v>0</v>
      </c>
      <c r="AR3300">
        <v>0</v>
      </c>
      <c r="AS3300">
        <v>0</v>
      </c>
      <c r="AT3300">
        <v>0</v>
      </c>
      <c r="AU3300">
        <v>0</v>
      </c>
      <c r="AV3300">
        <v>0</v>
      </c>
      <c r="AW3300">
        <v>0</v>
      </c>
      <c r="AX3300">
        <v>1</v>
      </c>
    </row>
    <row r="3301" spans="1:50" x14ac:dyDescent="0.25">
      <c r="A3301" s="36">
        <v>5904523</v>
      </c>
      <c r="B3301" s="36">
        <v>8236</v>
      </c>
      <c r="C3301" t="s">
        <v>65</v>
      </c>
      <c r="D3301">
        <v>5210</v>
      </c>
      <c r="E3301">
        <v>8236</v>
      </c>
      <c r="F3301" s="1">
        <v>41721</v>
      </c>
      <c r="G3301" s="1">
        <v>41598</v>
      </c>
      <c r="H3301">
        <v>3</v>
      </c>
      <c r="I3301">
        <v>2014</v>
      </c>
      <c r="J3301">
        <v>7.0000000000000001E-3</v>
      </c>
      <c r="K3301">
        <v>164.99299999999999</v>
      </c>
      <c r="L3301" t="s">
        <v>573</v>
      </c>
      <c r="M3301" t="s">
        <v>573</v>
      </c>
      <c r="N3301" s="1">
        <v>41971</v>
      </c>
      <c r="O3301">
        <v>-0.13200000000000001</v>
      </c>
      <c r="P3301">
        <v>153.79300000000001</v>
      </c>
      <c r="Q3301" t="s">
        <v>33</v>
      </c>
      <c r="R3301" t="s">
        <v>626</v>
      </c>
      <c r="S3301" t="s">
        <v>627</v>
      </c>
      <c r="T3301" t="s">
        <v>34</v>
      </c>
      <c r="U3301" t="s">
        <v>7</v>
      </c>
      <c r="V3301">
        <v>250.5556</v>
      </c>
      <c r="W3301">
        <v>0.91</v>
      </c>
      <c r="X3301">
        <v>1</v>
      </c>
      <c r="Y3301">
        <v>32</v>
      </c>
      <c r="Z3301">
        <v>0</v>
      </c>
      <c r="AA3301">
        <v>0</v>
      </c>
      <c r="AB3301">
        <v>0</v>
      </c>
      <c r="AC3301">
        <v>168</v>
      </c>
      <c r="AD3301">
        <v>1000</v>
      </c>
      <c r="AE3301">
        <v>2000</v>
      </c>
      <c r="AF3301">
        <v>0</v>
      </c>
      <c r="AG3301">
        <v>0</v>
      </c>
      <c r="AH3301">
        <v>0</v>
      </c>
      <c r="AI3301">
        <v>0</v>
      </c>
      <c r="AJ3301">
        <v>0</v>
      </c>
      <c r="AK3301">
        <v>0</v>
      </c>
      <c r="AL3301">
        <v>0</v>
      </c>
      <c r="AM3301">
        <v>0</v>
      </c>
      <c r="AN3301">
        <v>0</v>
      </c>
      <c r="AO3301">
        <v>0</v>
      </c>
      <c r="AP3301">
        <v>0</v>
      </c>
      <c r="AQ3301">
        <v>0</v>
      </c>
      <c r="AR3301">
        <v>0</v>
      </c>
      <c r="AS3301">
        <v>0</v>
      </c>
      <c r="AT3301">
        <v>0</v>
      </c>
      <c r="AU3301">
        <v>0</v>
      </c>
      <c r="AV3301">
        <v>0</v>
      </c>
      <c r="AW3301">
        <v>0</v>
      </c>
      <c r="AX3301">
        <v>1</v>
      </c>
    </row>
    <row r="3302" spans="1:50" x14ac:dyDescent="0.25">
      <c r="A3302" s="36">
        <v>5904524</v>
      </c>
      <c r="B3302" s="36">
        <v>8237</v>
      </c>
      <c r="C3302" t="s">
        <v>65</v>
      </c>
      <c r="D3302">
        <v>5211</v>
      </c>
      <c r="E3302">
        <v>8237</v>
      </c>
      <c r="F3302" s="1">
        <v>41722</v>
      </c>
      <c r="G3302" s="1">
        <v>41598</v>
      </c>
      <c r="H3302">
        <v>3</v>
      </c>
      <c r="I3302">
        <v>2014</v>
      </c>
      <c r="J3302">
        <v>3.0000000000000001E-3</v>
      </c>
      <c r="K3302">
        <v>163.74799999999999</v>
      </c>
      <c r="L3302" t="s">
        <v>573</v>
      </c>
      <c r="M3302" t="s">
        <v>573</v>
      </c>
      <c r="N3302" s="1">
        <v>41973</v>
      </c>
      <c r="O3302">
        <v>-2.2949999999999999</v>
      </c>
      <c r="P3302">
        <v>154.48099999999999</v>
      </c>
      <c r="Q3302" t="s">
        <v>33</v>
      </c>
      <c r="R3302" t="s">
        <v>626</v>
      </c>
      <c r="S3302" t="s">
        <v>627</v>
      </c>
      <c r="T3302" t="s">
        <v>34</v>
      </c>
      <c r="U3302" t="s">
        <v>7</v>
      </c>
      <c r="V3302">
        <v>251.65690000000001</v>
      </c>
      <c r="W3302">
        <v>0.91</v>
      </c>
      <c r="X3302">
        <v>1</v>
      </c>
      <c r="Y3302">
        <v>41</v>
      </c>
      <c r="Z3302">
        <v>0</v>
      </c>
      <c r="AA3302">
        <v>0</v>
      </c>
      <c r="AB3302">
        <v>0</v>
      </c>
      <c r="AC3302">
        <v>168</v>
      </c>
      <c r="AD3302">
        <v>1000</v>
      </c>
      <c r="AE3302">
        <v>2000</v>
      </c>
      <c r="AF3302">
        <v>0</v>
      </c>
      <c r="AG3302">
        <v>0</v>
      </c>
      <c r="AH3302">
        <v>0</v>
      </c>
      <c r="AI3302">
        <v>0</v>
      </c>
      <c r="AJ3302">
        <v>0</v>
      </c>
      <c r="AK3302">
        <v>0</v>
      </c>
      <c r="AL3302">
        <v>0</v>
      </c>
      <c r="AM3302">
        <v>0</v>
      </c>
      <c r="AN3302">
        <v>0</v>
      </c>
      <c r="AO3302">
        <v>0</v>
      </c>
      <c r="AP3302">
        <v>0</v>
      </c>
      <c r="AQ3302">
        <v>0</v>
      </c>
      <c r="AR3302">
        <v>0</v>
      </c>
      <c r="AS3302">
        <v>0</v>
      </c>
      <c r="AT3302">
        <v>0</v>
      </c>
      <c r="AU3302">
        <v>0</v>
      </c>
      <c r="AV3302">
        <v>0</v>
      </c>
      <c r="AW3302">
        <v>0</v>
      </c>
      <c r="AX3302">
        <v>1</v>
      </c>
    </row>
    <row r="3303" spans="1:50" x14ac:dyDescent="0.25">
      <c r="A3303" s="36">
        <v>5904521</v>
      </c>
      <c r="B3303" s="36">
        <v>8234</v>
      </c>
      <c r="C3303" t="s">
        <v>65</v>
      </c>
      <c r="D3303">
        <v>5208</v>
      </c>
      <c r="E3303">
        <v>8234</v>
      </c>
      <c r="F3303" s="1">
        <v>41719</v>
      </c>
      <c r="G3303" s="1">
        <v>41598</v>
      </c>
      <c r="H3303">
        <v>3</v>
      </c>
      <c r="I3303">
        <v>2014</v>
      </c>
      <c r="J3303">
        <v>-1.0999999999999999E-2</v>
      </c>
      <c r="K3303">
        <v>170.00899999999999</v>
      </c>
      <c r="L3303" t="s">
        <v>573</v>
      </c>
      <c r="M3303" t="s">
        <v>573</v>
      </c>
      <c r="N3303" s="1">
        <v>41968</v>
      </c>
      <c r="O3303">
        <v>-0.97399999999999998</v>
      </c>
      <c r="P3303">
        <v>156.345</v>
      </c>
      <c r="Q3303" t="s">
        <v>33</v>
      </c>
      <c r="R3303" t="s">
        <v>626</v>
      </c>
      <c r="S3303" t="s">
        <v>627</v>
      </c>
      <c r="T3303" t="s">
        <v>34</v>
      </c>
      <c r="U3303" t="s">
        <v>7</v>
      </c>
      <c r="V3303">
        <v>249.9896</v>
      </c>
      <c r="W3303">
        <v>0.91</v>
      </c>
      <c r="X3303">
        <v>1</v>
      </c>
      <c r="Y3303">
        <v>41</v>
      </c>
      <c r="Z3303">
        <v>0</v>
      </c>
      <c r="AA3303">
        <v>0</v>
      </c>
      <c r="AB3303">
        <v>0</v>
      </c>
      <c r="AC3303">
        <v>168</v>
      </c>
      <c r="AD3303">
        <v>1000</v>
      </c>
      <c r="AE3303">
        <v>2000</v>
      </c>
      <c r="AF3303">
        <v>0</v>
      </c>
      <c r="AG3303">
        <v>0</v>
      </c>
      <c r="AH3303">
        <v>0</v>
      </c>
      <c r="AI3303">
        <v>0</v>
      </c>
      <c r="AJ3303">
        <v>0</v>
      </c>
      <c r="AK3303">
        <v>0</v>
      </c>
      <c r="AL3303">
        <v>0</v>
      </c>
      <c r="AM3303">
        <v>0</v>
      </c>
      <c r="AN3303">
        <v>0</v>
      </c>
      <c r="AO3303">
        <v>0</v>
      </c>
      <c r="AP3303">
        <v>0</v>
      </c>
      <c r="AQ3303">
        <v>0</v>
      </c>
      <c r="AR3303">
        <v>0</v>
      </c>
      <c r="AS3303">
        <v>0</v>
      </c>
      <c r="AT3303">
        <v>0</v>
      </c>
      <c r="AU3303">
        <v>0</v>
      </c>
      <c r="AV3303">
        <v>0</v>
      </c>
      <c r="AW3303">
        <v>0</v>
      </c>
      <c r="AX3303">
        <v>1</v>
      </c>
    </row>
    <row r="3304" spans="1:50" x14ac:dyDescent="0.25">
      <c r="A3304" s="36">
        <v>5904519</v>
      </c>
      <c r="B3304" s="36">
        <v>8232</v>
      </c>
      <c r="C3304" t="s">
        <v>65</v>
      </c>
      <c r="D3304">
        <v>5206</v>
      </c>
      <c r="E3304">
        <v>8232</v>
      </c>
      <c r="F3304" s="1">
        <v>41709</v>
      </c>
      <c r="G3304" s="1">
        <v>41598</v>
      </c>
      <c r="H3304">
        <v>3</v>
      </c>
      <c r="I3304">
        <v>2014</v>
      </c>
      <c r="J3304">
        <v>8.0000000000000002E-3</v>
      </c>
      <c r="K3304">
        <v>175.01400000000001</v>
      </c>
      <c r="L3304" t="s">
        <v>573</v>
      </c>
      <c r="M3304" t="s">
        <v>573</v>
      </c>
      <c r="N3304" s="1">
        <v>41974</v>
      </c>
      <c r="O3304">
        <v>3.4969999999999999</v>
      </c>
      <c r="P3304">
        <v>166.048</v>
      </c>
      <c r="Q3304" t="s">
        <v>33</v>
      </c>
      <c r="R3304" t="s">
        <v>626</v>
      </c>
      <c r="S3304" t="s">
        <v>627</v>
      </c>
      <c r="T3304" t="s">
        <v>34</v>
      </c>
      <c r="U3304" t="s">
        <v>7</v>
      </c>
      <c r="V3304">
        <v>265.18060000000003</v>
      </c>
      <c r="W3304">
        <v>0.91</v>
      </c>
      <c r="X3304">
        <v>1</v>
      </c>
      <c r="Y3304">
        <v>33</v>
      </c>
      <c r="Z3304">
        <v>0</v>
      </c>
      <c r="AA3304">
        <v>0</v>
      </c>
      <c r="AB3304">
        <v>0</v>
      </c>
      <c r="AC3304">
        <v>168</v>
      </c>
      <c r="AD3304">
        <v>1000</v>
      </c>
      <c r="AE3304">
        <v>2000</v>
      </c>
      <c r="AF3304">
        <v>0</v>
      </c>
      <c r="AG3304">
        <v>0</v>
      </c>
      <c r="AH3304">
        <v>0</v>
      </c>
      <c r="AI3304">
        <v>0</v>
      </c>
      <c r="AJ3304">
        <v>0</v>
      </c>
      <c r="AK3304">
        <v>0</v>
      </c>
      <c r="AL3304">
        <v>0</v>
      </c>
      <c r="AM3304">
        <v>0</v>
      </c>
      <c r="AN3304">
        <v>0</v>
      </c>
      <c r="AO3304">
        <v>0</v>
      </c>
      <c r="AP3304">
        <v>0</v>
      </c>
      <c r="AQ3304">
        <v>0</v>
      </c>
      <c r="AR3304">
        <v>0</v>
      </c>
      <c r="AS3304">
        <v>0</v>
      </c>
      <c r="AT3304">
        <v>0</v>
      </c>
      <c r="AU3304">
        <v>0</v>
      </c>
      <c r="AV3304">
        <v>0</v>
      </c>
      <c r="AW3304">
        <v>0</v>
      </c>
      <c r="AX3304">
        <v>1</v>
      </c>
    </row>
    <row r="3305" spans="1:50" x14ac:dyDescent="0.25">
      <c r="A3305" s="36">
        <v>5904518</v>
      </c>
      <c r="B3305" s="36">
        <v>8231</v>
      </c>
      <c r="C3305" t="s">
        <v>65</v>
      </c>
      <c r="D3305">
        <v>5205</v>
      </c>
      <c r="E3305">
        <v>8231</v>
      </c>
      <c r="F3305" s="1">
        <v>41707</v>
      </c>
      <c r="G3305" s="1">
        <v>41598</v>
      </c>
      <c r="H3305">
        <v>3</v>
      </c>
      <c r="I3305">
        <v>2014</v>
      </c>
      <c r="J3305">
        <v>-8.0000000000000002E-3</v>
      </c>
      <c r="K3305">
        <v>177.50399999999999</v>
      </c>
      <c r="L3305" t="s">
        <v>573</v>
      </c>
      <c r="M3305" t="s">
        <v>573</v>
      </c>
      <c r="N3305" s="1">
        <v>41960</v>
      </c>
      <c r="O3305">
        <v>-0.13700000000000001</v>
      </c>
      <c r="P3305">
        <v>155.60900000000001</v>
      </c>
      <c r="Q3305" t="s">
        <v>33</v>
      </c>
      <c r="R3305" t="s">
        <v>626</v>
      </c>
      <c r="S3305" t="s">
        <v>627</v>
      </c>
      <c r="T3305" t="s">
        <v>34</v>
      </c>
      <c r="U3305" t="s">
        <v>7</v>
      </c>
      <c r="V3305">
        <v>253.291</v>
      </c>
      <c r="W3305">
        <v>0.91</v>
      </c>
      <c r="X3305">
        <v>1</v>
      </c>
      <c r="Y3305">
        <v>41</v>
      </c>
      <c r="Z3305">
        <v>0</v>
      </c>
      <c r="AA3305">
        <v>0</v>
      </c>
      <c r="AB3305">
        <v>0</v>
      </c>
      <c r="AC3305">
        <v>168</v>
      </c>
      <c r="AD3305">
        <v>1000</v>
      </c>
      <c r="AE3305">
        <v>2000</v>
      </c>
      <c r="AF3305">
        <v>0</v>
      </c>
      <c r="AG3305">
        <v>0</v>
      </c>
      <c r="AH3305">
        <v>0</v>
      </c>
      <c r="AI3305">
        <v>0</v>
      </c>
      <c r="AJ3305">
        <v>0</v>
      </c>
      <c r="AK3305">
        <v>0</v>
      </c>
      <c r="AL3305">
        <v>0</v>
      </c>
      <c r="AM3305">
        <v>0</v>
      </c>
      <c r="AN3305">
        <v>0</v>
      </c>
      <c r="AO3305">
        <v>0</v>
      </c>
      <c r="AP3305">
        <v>0</v>
      </c>
      <c r="AQ3305">
        <v>0</v>
      </c>
      <c r="AR3305">
        <v>0</v>
      </c>
      <c r="AS3305">
        <v>0</v>
      </c>
      <c r="AT3305">
        <v>0</v>
      </c>
      <c r="AU3305">
        <v>0</v>
      </c>
      <c r="AV3305">
        <v>0</v>
      </c>
      <c r="AW3305">
        <v>0</v>
      </c>
      <c r="AX3305">
        <v>1</v>
      </c>
    </row>
    <row r="3306" spans="1:50" x14ac:dyDescent="0.25">
      <c r="A3306" s="36">
        <v>5904517</v>
      </c>
      <c r="B3306" s="36">
        <v>8230</v>
      </c>
      <c r="C3306" t="s">
        <v>65</v>
      </c>
      <c r="D3306">
        <v>5204</v>
      </c>
      <c r="E3306">
        <v>8230</v>
      </c>
      <c r="F3306" s="1">
        <v>41706</v>
      </c>
      <c r="G3306" s="1">
        <v>41598</v>
      </c>
      <c r="H3306">
        <v>3</v>
      </c>
      <c r="I3306">
        <v>2014</v>
      </c>
      <c r="J3306">
        <v>-3.0000000000000001E-3</v>
      </c>
      <c r="K3306">
        <v>-179.98599999999999</v>
      </c>
      <c r="L3306" t="s">
        <v>573</v>
      </c>
      <c r="M3306" t="s">
        <v>573</v>
      </c>
      <c r="N3306" s="1">
        <v>41970</v>
      </c>
      <c r="O3306">
        <v>-2.02</v>
      </c>
      <c r="P3306">
        <v>175.06100000000001</v>
      </c>
      <c r="Q3306" t="s">
        <v>33</v>
      </c>
      <c r="R3306" t="s">
        <v>626</v>
      </c>
      <c r="S3306" t="s">
        <v>627</v>
      </c>
      <c r="T3306" t="s">
        <v>34</v>
      </c>
      <c r="U3306" t="s">
        <v>7</v>
      </c>
      <c r="V3306">
        <v>264.5444</v>
      </c>
      <c r="W3306">
        <v>0.91</v>
      </c>
      <c r="X3306">
        <v>1</v>
      </c>
      <c r="Y3306">
        <v>34</v>
      </c>
      <c r="Z3306">
        <v>0</v>
      </c>
      <c r="AA3306">
        <v>0</v>
      </c>
      <c r="AB3306">
        <v>0</v>
      </c>
      <c r="AC3306">
        <v>168</v>
      </c>
      <c r="AD3306">
        <v>1000</v>
      </c>
      <c r="AE3306">
        <v>2000</v>
      </c>
      <c r="AF3306">
        <v>0</v>
      </c>
      <c r="AG3306">
        <v>0</v>
      </c>
      <c r="AH3306">
        <v>0</v>
      </c>
      <c r="AI3306">
        <v>0</v>
      </c>
      <c r="AJ3306">
        <v>0</v>
      </c>
      <c r="AK3306">
        <v>0</v>
      </c>
      <c r="AL3306">
        <v>0</v>
      </c>
      <c r="AM3306">
        <v>0</v>
      </c>
      <c r="AN3306">
        <v>0</v>
      </c>
      <c r="AO3306">
        <v>0</v>
      </c>
      <c r="AP3306">
        <v>0</v>
      </c>
      <c r="AQ3306">
        <v>0</v>
      </c>
      <c r="AR3306">
        <v>0</v>
      </c>
      <c r="AS3306">
        <v>0</v>
      </c>
      <c r="AT3306">
        <v>0</v>
      </c>
      <c r="AU3306">
        <v>0</v>
      </c>
      <c r="AV3306">
        <v>0</v>
      </c>
      <c r="AW3306">
        <v>0</v>
      </c>
      <c r="AX3306">
        <v>1</v>
      </c>
    </row>
    <row r="3307" spans="1:50" x14ac:dyDescent="0.25">
      <c r="A3307" s="36">
        <v>5904516</v>
      </c>
      <c r="B3307" s="36">
        <v>8229</v>
      </c>
      <c r="C3307" t="s">
        <v>65</v>
      </c>
      <c r="D3307">
        <v>5203</v>
      </c>
      <c r="E3307">
        <v>8229</v>
      </c>
      <c r="F3307" s="1">
        <v>41705</v>
      </c>
      <c r="G3307" s="1">
        <v>41598</v>
      </c>
      <c r="H3307">
        <v>3</v>
      </c>
      <c r="I3307">
        <v>2014</v>
      </c>
      <c r="J3307">
        <v>-5.0000000000000001E-3</v>
      </c>
      <c r="K3307">
        <v>-177.5</v>
      </c>
      <c r="L3307" t="s">
        <v>573</v>
      </c>
      <c r="M3307" t="s">
        <v>573</v>
      </c>
      <c r="N3307" s="1">
        <v>41970</v>
      </c>
      <c r="O3307">
        <v>1.577</v>
      </c>
      <c r="P3307">
        <v>178.68899999999999</v>
      </c>
      <c r="Q3307" t="s">
        <v>33</v>
      </c>
      <c r="R3307" t="s">
        <v>626</v>
      </c>
      <c r="S3307" t="s">
        <v>627</v>
      </c>
      <c r="T3307" t="s">
        <v>34</v>
      </c>
      <c r="U3307" t="s">
        <v>7</v>
      </c>
      <c r="V3307">
        <v>265.82499999999999</v>
      </c>
      <c r="W3307">
        <v>0.91</v>
      </c>
      <c r="X3307">
        <v>1</v>
      </c>
      <c r="Y3307">
        <v>43</v>
      </c>
      <c r="Z3307">
        <v>0</v>
      </c>
      <c r="AA3307">
        <v>0</v>
      </c>
      <c r="AB3307">
        <v>0</v>
      </c>
      <c r="AC3307">
        <v>168</v>
      </c>
      <c r="AD3307">
        <v>1000</v>
      </c>
      <c r="AE3307">
        <v>2000</v>
      </c>
      <c r="AF3307">
        <v>0</v>
      </c>
      <c r="AG3307">
        <v>0</v>
      </c>
      <c r="AH3307">
        <v>0</v>
      </c>
      <c r="AI3307">
        <v>0</v>
      </c>
      <c r="AJ3307">
        <v>0</v>
      </c>
      <c r="AK3307">
        <v>0</v>
      </c>
      <c r="AL3307">
        <v>0</v>
      </c>
      <c r="AM3307">
        <v>0</v>
      </c>
      <c r="AN3307">
        <v>0</v>
      </c>
      <c r="AO3307">
        <v>0</v>
      </c>
      <c r="AP3307">
        <v>0</v>
      </c>
      <c r="AQ3307">
        <v>0</v>
      </c>
      <c r="AR3307">
        <v>0</v>
      </c>
      <c r="AS3307">
        <v>0</v>
      </c>
      <c r="AT3307">
        <v>0</v>
      </c>
      <c r="AU3307">
        <v>0</v>
      </c>
      <c r="AV3307">
        <v>0</v>
      </c>
      <c r="AW3307">
        <v>0</v>
      </c>
      <c r="AX3307">
        <v>1</v>
      </c>
    </row>
    <row r="3308" spans="1:50" x14ac:dyDescent="0.25">
      <c r="A3308" s="36">
        <v>5904515</v>
      </c>
      <c r="B3308" s="36">
        <v>8228</v>
      </c>
      <c r="C3308" t="s">
        <v>65</v>
      </c>
      <c r="D3308">
        <v>5202</v>
      </c>
      <c r="E3308">
        <v>8228</v>
      </c>
      <c r="F3308" s="1">
        <v>41704</v>
      </c>
      <c r="G3308" s="1">
        <v>41598</v>
      </c>
      <c r="H3308">
        <v>3</v>
      </c>
      <c r="I3308">
        <v>2014</v>
      </c>
      <c r="J3308">
        <v>-3.0000000000000001E-3</v>
      </c>
      <c r="K3308">
        <v>-175.00299999999999</v>
      </c>
      <c r="L3308" t="s">
        <v>573</v>
      </c>
      <c r="M3308" t="s">
        <v>573</v>
      </c>
      <c r="N3308" s="1">
        <v>41974</v>
      </c>
      <c r="O3308">
        <v>-1.198</v>
      </c>
      <c r="P3308">
        <v>165.857</v>
      </c>
      <c r="Q3308" t="s">
        <v>33</v>
      </c>
      <c r="R3308" t="s">
        <v>626</v>
      </c>
      <c r="S3308" t="s">
        <v>627</v>
      </c>
      <c r="T3308" t="s">
        <v>34</v>
      </c>
      <c r="U3308" t="s">
        <v>7</v>
      </c>
      <c r="V3308">
        <v>270.92009999999999</v>
      </c>
      <c r="W3308">
        <v>0.91</v>
      </c>
      <c r="X3308">
        <v>1</v>
      </c>
      <c r="Y3308">
        <v>42</v>
      </c>
      <c r="Z3308">
        <v>0</v>
      </c>
      <c r="AA3308">
        <v>0</v>
      </c>
      <c r="AB3308">
        <v>0</v>
      </c>
      <c r="AC3308">
        <v>168</v>
      </c>
      <c r="AD3308">
        <v>1000</v>
      </c>
      <c r="AE3308">
        <v>2000</v>
      </c>
      <c r="AF3308">
        <v>0</v>
      </c>
      <c r="AG3308">
        <v>0</v>
      </c>
      <c r="AH3308">
        <v>0</v>
      </c>
      <c r="AI3308">
        <v>0</v>
      </c>
      <c r="AJ3308">
        <v>0</v>
      </c>
      <c r="AK3308">
        <v>0</v>
      </c>
      <c r="AL3308">
        <v>0</v>
      </c>
      <c r="AM3308">
        <v>0</v>
      </c>
      <c r="AN3308">
        <v>0</v>
      </c>
      <c r="AO3308">
        <v>0</v>
      </c>
      <c r="AP3308">
        <v>0</v>
      </c>
      <c r="AQ3308">
        <v>0</v>
      </c>
      <c r="AR3308">
        <v>0</v>
      </c>
      <c r="AS3308">
        <v>0</v>
      </c>
      <c r="AT3308">
        <v>0</v>
      </c>
      <c r="AU3308">
        <v>0</v>
      </c>
      <c r="AV3308">
        <v>0</v>
      </c>
      <c r="AW3308">
        <v>0</v>
      </c>
      <c r="AX3308">
        <v>1</v>
      </c>
    </row>
    <row r="3309" spans="1:50" x14ac:dyDescent="0.25">
      <c r="A3309" s="36">
        <v>5904514</v>
      </c>
      <c r="B3309" s="36">
        <v>8227</v>
      </c>
      <c r="C3309" t="s">
        <v>65</v>
      </c>
      <c r="D3309">
        <v>5201</v>
      </c>
      <c r="E3309">
        <v>8227</v>
      </c>
      <c r="F3309" s="1">
        <v>41703</v>
      </c>
      <c r="G3309" s="1">
        <v>41598</v>
      </c>
      <c r="H3309">
        <v>3</v>
      </c>
      <c r="I3309">
        <v>2014</v>
      </c>
      <c r="J3309">
        <v>-3.0000000000000001E-3</v>
      </c>
      <c r="K3309">
        <v>-172.501</v>
      </c>
      <c r="L3309" t="s">
        <v>573</v>
      </c>
      <c r="M3309" t="s">
        <v>573</v>
      </c>
      <c r="N3309" s="1">
        <v>41968</v>
      </c>
      <c r="O3309">
        <v>-0.106</v>
      </c>
      <c r="P3309">
        <v>155.12799999999999</v>
      </c>
      <c r="Q3309" t="s">
        <v>33</v>
      </c>
      <c r="R3309" t="s">
        <v>626</v>
      </c>
      <c r="S3309" t="s">
        <v>627</v>
      </c>
      <c r="T3309" t="s">
        <v>34</v>
      </c>
      <c r="U3309" t="s">
        <v>7</v>
      </c>
      <c r="V3309">
        <v>265.34440000000001</v>
      </c>
      <c r="W3309">
        <v>0.91</v>
      </c>
      <c r="X3309">
        <v>1</v>
      </c>
      <c r="Y3309">
        <v>43</v>
      </c>
      <c r="Z3309">
        <v>0</v>
      </c>
      <c r="AA3309">
        <v>0</v>
      </c>
      <c r="AB3309">
        <v>0</v>
      </c>
      <c r="AC3309">
        <v>168</v>
      </c>
      <c r="AD3309">
        <v>1000</v>
      </c>
      <c r="AE3309">
        <v>2000</v>
      </c>
      <c r="AF3309">
        <v>0</v>
      </c>
      <c r="AG3309">
        <v>0</v>
      </c>
      <c r="AH3309">
        <v>0</v>
      </c>
      <c r="AI3309">
        <v>0</v>
      </c>
      <c r="AJ3309">
        <v>0</v>
      </c>
      <c r="AK3309">
        <v>0</v>
      </c>
      <c r="AL3309">
        <v>0</v>
      </c>
      <c r="AM3309">
        <v>0</v>
      </c>
      <c r="AN3309">
        <v>0</v>
      </c>
      <c r="AO3309">
        <v>0</v>
      </c>
      <c r="AP3309">
        <v>0</v>
      </c>
      <c r="AQ3309">
        <v>0</v>
      </c>
      <c r="AR3309">
        <v>0</v>
      </c>
      <c r="AS3309">
        <v>0</v>
      </c>
      <c r="AT3309">
        <v>0</v>
      </c>
      <c r="AU3309">
        <v>0</v>
      </c>
      <c r="AV3309">
        <v>0</v>
      </c>
      <c r="AW3309">
        <v>0</v>
      </c>
      <c r="AX3309">
        <v>1</v>
      </c>
    </row>
    <row r="3310" spans="1:50" x14ac:dyDescent="0.25">
      <c r="A3310" s="36">
        <v>5904513</v>
      </c>
      <c r="B3310" s="36">
        <v>8226</v>
      </c>
      <c r="C3310" t="s">
        <v>65</v>
      </c>
      <c r="D3310">
        <v>5200</v>
      </c>
      <c r="E3310">
        <v>8226</v>
      </c>
      <c r="F3310" s="1">
        <v>41701</v>
      </c>
      <c r="G3310" s="1">
        <v>41598</v>
      </c>
      <c r="H3310">
        <v>3</v>
      </c>
      <c r="I3310">
        <v>2014</v>
      </c>
      <c r="J3310">
        <v>-7.0000000000000001E-3</v>
      </c>
      <c r="K3310">
        <v>-170.001</v>
      </c>
      <c r="L3310" t="s">
        <v>573</v>
      </c>
      <c r="M3310" t="s">
        <v>573</v>
      </c>
      <c r="N3310" s="1">
        <v>41973</v>
      </c>
      <c r="O3310">
        <v>-0.73199999999999998</v>
      </c>
      <c r="P3310">
        <v>-165.55199999999999</v>
      </c>
      <c r="Q3310" t="s">
        <v>33</v>
      </c>
      <c r="R3310" t="s">
        <v>626</v>
      </c>
      <c r="S3310" t="s">
        <v>627</v>
      </c>
      <c r="T3310" t="s">
        <v>34</v>
      </c>
      <c r="U3310" t="s">
        <v>7</v>
      </c>
      <c r="V3310">
        <v>272.28680000000003</v>
      </c>
      <c r="W3310">
        <v>0.91</v>
      </c>
      <c r="X3310">
        <v>1</v>
      </c>
      <c r="Y3310">
        <v>44</v>
      </c>
      <c r="Z3310">
        <v>0</v>
      </c>
      <c r="AA3310">
        <v>0</v>
      </c>
      <c r="AB3310">
        <v>0</v>
      </c>
      <c r="AC3310">
        <v>168</v>
      </c>
      <c r="AD3310">
        <v>1000</v>
      </c>
      <c r="AE3310">
        <v>2000</v>
      </c>
      <c r="AF3310">
        <v>0</v>
      </c>
      <c r="AG3310">
        <v>0</v>
      </c>
      <c r="AH3310">
        <v>0</v>
      </c>
      <c r="AI3310">
        <v>0</v>
      </c>
      <c r="AJ3310">
        <v>0</v>
      </c>
      <c r="AK3310">
        <v>0</v>
      </c>
      <c r="AL3310">
        <v>0</v>
      </c>
      <c r="AM3310">
        <v>0</v>
      </c>
      <c r="AN3310">
        <v>0</v>
      </c>
      <c r="AO3310">
        <v>0</v>
      </c>
      <c r="AP3310">
        <v>0</v>
      </c>
      <c r="AQ3310">
        <v>0</v>
      </c>
      <c r="AR3310">
        <v>0</v>
      </c>
      <c r="AS3310">
        <v>0</v>
      </c>
      <c r="AT3310">
        <v>0</v>
      </c>
      <c r="AU3310">
        <v>0</v>
      </c>
      <c r="AV3310">
        <v>0</v>
      </c>
      <c r="AW3310">
        <v>0</v>
      </c>
      <c r="AX3310">
        <v>1</v>
      </c>
    </row>
    <row r="3311" spans="1:50" x14ac:dyDescent="0.25">
      <c r="A3311" s="36">
        <v>5904512</v>
      </c>
      <c r="B3311" s="36">
        <v>8225</v>
      </c>
      <c r="C3311" t="s">
        <v>65</v>
      </c>
      <c r="D3311">
        <v>5199</v>
      </c>
      <c r="E3311">
        <v>8225</v>
      </c>
      <c r="F3311" s="1">
        <v>41700</v>
      </c>
      <c r="G3311" s="1">
        <v>41598</v>
      </c>
      <c r="H3311">
        <v>3</v>
      </c>
      <c r="I3311">
        <v>2014</v>
      </c>
      <c r="J3311">
        <v>8.0000000000000002E-3</v>
      </c>
      <c r="K3311">
        <v>-167.499</v>
      </c>
      <c r="L3311" t="s">
        <v>573</v>
      </c>
      <c r="M3311" t="s">
        <v>573</v>
      </c>
      <c r="N3311" s="1">
        <v>41973</v>
      </c>
      <c r="O3311">
        <v>0.97899999999999998</v>
      </c>
      <c r="P3311">
        <v>167.38499999999999</v>
      </c>
      <c r="Q3311" t="s">
        <v>33</v>
      </c>
      <c r="R3311" t="s">
        <v>626</v>
      </c>
      <c r="S3311" t="s">
        <v>627</v>
      </c>
      <c r="T3311" t="s">
        <v>34</v>
      </c>
      <c r="U3311" t="s">
        <v>7</v>
      </c>
      <c r="V3311">
        <v>273.22989999999999</v>
      </c>
      <c r="W3311">
        <v>0.91</v>
      </c>
      <c r="X3311">
        <v>1</v>
      </c>
      <c r="Y3311">
        <v>44</v>
      </c>
      <c r="Z3311">
        <v>0</v>
      </c>
      <c r="AA3311">
        <v>0</v>
      </c>
      <c r="AB3311">
        <v>0</v>
      </c>
      <c r="AC3311">
        <v>168</v>
      </c>
      <c r="AD3311">
        <v>1000</v>
      </c>
      <c r="AE3311">
        <v>2000</v>
      </c>
      <c r="AF3311">
        <v>0</v>
      </c>
      <c r="AG3311">
        <v>0</v>
      </c>
      <c r="AH3311">
        <v>0</v>
      </c>
      <c r="AI3311">
        <v>0</v>
      </c>
      <c r="AJ3311">
        <v>0</v>
      </c>
      <c r="AK3311">
        <v>0</v>
      </c>
      <c r="AL3311">
        <v>0</v>
      </c>
      <c r="AM3311">
        <v>0</v>
      </c>
      <c r="AN3311">
        <v>0</v>
      </c>
      <c r="AO3311">
        <v>0</v>
      </c>
      <c r="AP3311">
        <v>0</v>
      </c>
      <c r="AQ3311">
        <v>0</v>
      </c>
      <c r="AR3311">
        <v>0</v>
      </c>
      <c r="AS3311">
        <v>0</v>
      </c>
      <c r="AT3311">
        <v>0</v>
      </c>
      <c r="AU3311">
        <v>0</v>
      </c>
      <c r="AV3311">
        <v>0</v>
      </c>
      <c r="AW3311">
        <v>0</v>
      </c>
      <c r="AX3311">
        <v>1</v>
      </c>
    </row>
    <row r="3312" spans="1:50" x14ac:dyDescent="0.25">
      <c r="A3312" s="36">
        <v>5904510</v>
      </c>
      <c r="B3312" s="36">
        <v>8223</v>
      </c>
      <c r="C3312" t="s">
        <v>65</v>
      </c>
      <c r="D3312">
        <v>5197</v>
      </c>
      <c r="E3312">
        <v>8223</v>
      </c>
      <c r="F3312" s="1">
        <v>41698</v>
      </c>
      <c r="G3312" s="1">
        <v>41598</v>
      </c>
      <c r="H3312">
        <v>2</v>
      </c>
      <c r="I3312">
        <v>2014</v>
      </c>
      <c r="J3312">
        <v>-4.0000000000000001E-3</v>
      </c>
      <c r="K3312">
        <v>-162.50299999999999</v>
      </c>
      <c r="L3312" t="s">
        <v>573</v>
      </c>
      <c r="M3312" t="s">
        <v>573</v>
      </c>
      <c r="N3312" s="1">
        <v>41969</v>
      </c>
      <c r="O3312">
        <v>-1.381</v>
      </c>
      <c r="P3312">
        <v>-167.58699999999999</v>
      </c>
      <c r="Q3312" t="s">
        <v>33</v>
      </c>
      <c r="R3312" t="s">
        <v>626</v>
      </c>
      <c r="S3312" t="s">
        <v>627</v>
      </c>
      <c r="T3312" t="s">
        <v>34</v>
      </c>
      <c r="U3312" t="s">
        <v>7</v>
      </c>
      <c r="V3312">
        <v>271.77780000000001</v>
      </c>
      <c r="W3312">
        <v>0.91</v>
      </c>
      <c r="X3312">
        <v>1</v>
      </c>
      <c r="Y3312">
        <v>35</v>
      </c>
      <c r="Z3312">
        <v>0</v>
      </c>
      <c r="AA3312">
        <v>0</v>
      </c>
      <c r="AB3312">
        <v>0</v>
      </c>
      <c r="AC3312">
        <v>168</v>
      </c>
      <c r="AD3312">
        <v>1000</v>
      </c>
      <c r="AE3312">
        <v>2000</v>
      </c>
      <c r="AF3312">
        <v>0</v>
      </c>
      <c r="AG3312">
        <v>0</v>
      </c>
      <c r="AH3312">
        <v>0</v>
      </c>
      <c r="AI3312">
        <v>0</v>
      </c>
      <c r="AJ3312">
        <v>0</v>
      </c>
      <c r="AK3312">
        <v>0</v>
      </c>
      <c r="AL3312">
        <v>0</v>
      </c>
      <c r="AM3312">
        <v>0</v>
      </c>
      <c r="AN3312">
        <v>0</v>
      </c>
      <c r="AO3312">
        <v>0</v>
      </c>
      <c r="AP3312">
        <v>0</v>
      </c>
      <c r="AQ3312">
        <v>0</v>
      </c>
      <c r="AR3312">
        <v>0</v>
      </c>
      <c r="AS3312">
        <v>0</v>
      </c>
      <c r="AT3312">
        <v>0</v>
      </c>
      <c r="AU3312">
        <v>0</v>
      </c>
      <c r="AV3312">
        <v>0</v>
      </c>
      <c r="AW3312">
        <v>0</v>
      </c>
      <c r="AX3312">
        <v>1</v>
      </c>
    </row>
    <row r="3313" spans="1:50" x14ac:dyDescent="0.25">
      <c r="A3313" s="36">
        <v>5904509</v>
      </c>
      <c r="B3313" s="36">
        <v>8222</v>
      </c>
      <c r="C3313" t="s">
        <v>65</v>
      </c>
      <c r="D3313">
        <v>5196</v>
      </c>
      <c r="E3313">
        <v>8222</v>
      </c>
      <c r="F3313" s="1">
        <v>41697</v>
      </c>
      <c r="G3313" s="1">
        <v>41598</v>
      </c>
      <c r="H3313">
        <v>2</v>
      </c>
      <c r="I3313">
        <v>2014</v>
      </c>
      <c r="J3313">
        <v>5.0000000000000001E-3</v>
      </c>
      <c r="K3313">
        <v>-159.99299999999999</v>
      </c>
      <c r="L3313" t="s">
        <v>573</v>
      </c>
      <c r="M3313" t="s">
        <v>573</v>
      </c>
      <c r="N3313" s="1">
        <v>41975</v>
      </c>
      <c r="O3313">
        <v>-0.14699999999999999</v>
      </c>
      <c r="P3313">
        <v>162.80500000000001</v>
      </c>
      <c r="Q3313" t="s">
        <v>33</v>
      </c>
      <c r="R3313" t="s">
        <v>626</v>
      </c>
      <c r="S3313" t="s">
        <v>627</v>
      </c>
      <c r="T3313" t="s">
        <v>34</v>
      </c>
      <c r="U3313" t="s">
        <v>7</v>
      </c>
      <c r="V3313">
        <v>278.23680000000002</v>
      </c>
      <c r="W3313">
        <v>0.91</v>
      </c>
      <c r="X3313">
        <v>1</v>
      </c>
      <c r="Y3313">
        <v>45</v>
      </c>
      <c r="Z3313">
        <v>0</v>
      </c>
      <c r="AA3313">
        <v>0</v>
      </c>
      <c r="AB3313">
        <v>0</v>
      </c>
      <c r="AC3313">
        <v>168</v>
      </c>
      <c r="AD3313">
        <v>1000</v>
      </c>
      <c r="AE3313">
        <v>2000</v>
      </c>
      <c r="AF3313">
        <v>0</v>
      </c>
      <c r="AG3313">
        <v>0</v>
      </c>
      <c r="AH3313">
        <v>0</v>
      </c>
      <c r="AI3313">
        <v>0</v>
      </c>
      <c r="AJ3313">
        <v>0</v>
      </c>
      <c r="AK3313">
        <v>0</v>
      </c>
      <c r="AL3313">
        <v>0</v>
      </c>
      <c r="AM3313">
        <v>0</v>
      </c>
      <c r="AN3313">
        <v>0</v>
      </c>
      <c r="AO3313">
        <v>0</v>
      </c>
      <c r="AP3313">
        <v>0</v>
      </c>
      <c r="AQ3313">
        <v>0</v>
      </c>
      <c r="AR3313">
        <v>0</v>
      </c>
      <c r="AS3313">
        <v>0</v>
      </c>
      <c r="AT3313">
        <v>0</v>
      </c>
      <c r="AU3313">
        <v>0</v>
      </c>
      <c r="AV3313">
        <v>0</v>
      </c>
      <c r="AW3313">
        <v>0</v>
      </c>
      <c r="AX3313">
        <v>1</v>
      </c>
    </row>
    <row r="3314" spans="1:50" x14ac:dyDescent="0.25">
      <c r="A3314" s="36">
        <v>5904508</v>
      </c>
      <c r="B3314" s="36">
        <v>8221</v>
      </c>
      <c r="C3314" t="s">
        <v>65</v>
      </c>
      <c r="D3314">
        <v>5195</v>
      </c>
      <c r="E3314">
        <v>8221</v>
      </c>
      <c r="F3314" s="1">
        <v>41696</v>
      </c>
      <c r="G3314" s="1">
        <v>41598</v>
      </c>
      <c r="H3314">
        <v>2</v>
      </c>
      <c r="I3314">
        <v>2014</v>
      </c>
      <c r="J3314">
        <v>-4.0000000000000001E-3</v>
      </c>
      <c r="K3314">
        <v>-157.50299999999999</v>
      </c>
      <c r="L3314" t="s">
        <v>573</v>
      </c>
      <c r="M3314" t="s">
        <v>573</v>
      </c>
      <c r="N3314" s="1">
        <v>41968</v>
      </c>
      <c r="O3314">
        <v>0.89500000000000002</v>
      </c>
      <c r="P3314">
        <v>169.517</v>
      </c>
      <c r="Q3314" t="s">
        <v>33</v>
      </c>
      <c r="R3314" t="s">
        <v>626</v>
      </c>
      <c r="S3314" t="s">
        <v>627</v>
      </c>
      <c r="T3314" t="s">
        <v>34</v>
      </c>
      <c r="U3314" t="s">
        <v>7</v>
      </c>
      <c r="V3314">
        <v>272.88060000000002</v>
      </c>
      <c r="W3314">
        <v>0.91</v>
      </c>
      <c r="X3314">
        <v>1</v>
      </c>
      <c r="Y3314">
        <v>44</v>
      </c>
      <c r="Z3314">
        <v>0</v>
      </c>
      <c r="AA3314">
        <v>0</v>
      </c>
      <c r="AB3314">
        <v>0</v>
      </c>
      <c r="AC3314">
        <v>168</v>
      </c>
      <c r="AD3314">
        <v>1000</v>
      </c>
      <c r="AE3314">
        <v>2000</v>
      </c>
      <c r="AF3314">
        <v>0</v>
      </c>
      <c r="AG3314">
        <v>0</v>
      </c>
      <c r="AH3314">
        <v>0</v>
      </c>
      <c r="AI3314">
        <v>0</v>
      </c>
      <c r="AJ3314">
        <v>0</v>
      </c>
      <c r="AK3314">
        <v>0</v>
      </c>
      <c r="AL3314">
        <v>0</v>
      </c>
      <c r="AM3314">
        <v>0</v>
      </c>
      <c r="AN3314">
        <v>0</v>
      </c>
      <c r="AO3314">
        <v>0</v>
      </c>
      <c r="AP3314">
        <v>0</v>
      </c>
      <c r="AQ3314">
        <v>0</v>
      </c>
      <c r="AR3314">
        <v>0</v>
      </c>
      <c r="AS3314">
        <v>0</v>
      </c>
      <c r="AT3314">
        <v>0</v>
      </c>
      <c r="AU3314">
        <v>0</v>
      </c>
      <c r="AV3314">
        <v>0</v>
      </c>
      <c r="AW3314">
        <v>0</v>
      </c>
      <c r="AX3314">
        <v>1</v>
      </c>
    </row>
    <row r="3315" spans="1:50" x14ac:dyDescent="0.25">
      <c r="A3315" s="36">
        <v>5904507</v>
      </c>
      <c r="B3315" s="36">
        <v>8220</v>
      </c>
      <c r="C3315" t="s">
        <v>65</v>
      </c>
      <c r="D3315">
        <v>5194</v>
      </c>
      <c r="E3315">
        <v>8220</v>
      </c>
      <c r="F3315" s="1">
        <v>41684</v>
      </c>
      <c r="G3315" s="1">
        <v>41598</v>
      </c>
      <c r="H3315">
        <v>2</v>
      </c>
      <c r="I3315">
        <v>2014</v>
      </c>
      <c r="J3315">
        <v>-2E-3</v>
      </c>
      <c r="K3315">
        <v>-152.495</v>
      </c>
      <c r="L3315" t="s">
        <v>573</v>
      </c>
      <c r="M3315" t="s">
        <v>573</v>
      </c>
      <c r="N3315" s="1">
        <v>41970</v>
      </c>
      <c r="O3315">
        <v>1.109</v>
      </c>
      <c r="P3315">
        <v>178.822</v>
      </c>
      <c r="Q3315" t="s">
        <v>33</v>
      </c>
      <c r="R3315" t="s">
        <v>626</v>
      </c>
      <c r="S3315" t="s">
        <v>627</v>
      </c>
      <c r="T3315" t="s">
        <v>34</v>
      </c>
      <c r="U3315" t="s">
        <v>7</v>
      </c>
      <c r="V3315">
        <v>286.05349999999999</v>
      </c>
      <c r="W3315">
        <v>0.91</v>
      </c>
      <c r="X3315">
        <v>1</v>
      </c>
      <c r="Y3315">
        <v>46</v>
      </c>
      <c r="Z3315">
        <v>0</v>
      </c>
      <c r="AA3315">
        <v>0</v>
      </c>
      <c r="AB3315">
        <v>0</v>
      </c>
      <c r="AC3315">
        <v>168</v>
      </c>
      <c r="AD3315">
        <v>1000</v>
      </c>
      <c r="AE3315">
        <v>2000</v>
      </c>
      <c r="AF3315">
        <v>0</v>
      </c>
      <c r="AG3315">
        <v>0</v>
      </c>
      <c r="AH3315">
        <v>0</v>
      </c>
      <c r="AI3315">
        <v>0</v>
      </c>
      <c r="AJ3315">
        <v>0</v>
      </c>
      <c r="AK3315">
        <v>0</v>
      </c>
      <c r="AL3315">
        <v>0</v>
      </c>
      <c r="AM3315">
        <v>0</v>
      </c>
      <c r="AN3315">
        <v>0</v>
      </c>
      <c r="AO3315">
        <v>0</v>
      </c>
      <c r="AP3315">
        <v>0</v>
      </c>
      <c r="AQ3315">
        <v>0</v>
      </c>
      <c r="AR3315">
        <v>0</v>
      </c>
      <c r="AS3315">
        <v>0</v>
      </c>
      <c r="AT3315">
        <v>0</v>
      </c>
      <c r="AU3315">
        <v>0</v>
      </c>
      <c r="AV3315">
        <v>0</v>
      </c>
      <c r="AW3315">
        <v>0</v>
      </c>
      <c r="AX3315">
        <v>1</v>
      </c>
    </row>
    <row r="3316" spans="1:50" x14ac:dyDescent="0.25">
      <c r="A3316" s="36">
        <v>5904522</v>
      </c>
      <c r="B3316" s="36">
        <v>8235</v>
      </c>
      <c r="C3316" t="s">
        <v>65</v>
      </c>
      <c r="D3316">
        <v>5209</v>
      </c>
      <c r="E3316">
        <v>8235</v>
      </c>
      <c r="F3316" s="1">
        <v>41720</v>
      </c>
      <c r="G3316" s="1">
        <v>41598</v>
      </c>
      <c r="H3316">
        <v>3</v>
      </c>
      <c r="I3316">
        <v>2014</v>
      </c>
      <c r="J3316">
        <v>6.0000000000000001E-3</v>
      </c>
      <c r="K3316">
        <v>167.49600000000001</v>
      </c>
      <c r="L3316" t="s">
        <v>573</v>
      </c>
      <c r="M3316" t="s">
        <v>573</v>
      </c>
      <c r="N3316" s="1">
        <v>41971</v>
      </c>
      <c r="O3316">
        <v>-0.57199999999999995</v>
      </c>
      <c r="P3316">
        <v>158.47499999999999</v>
      </c>
      <c r="Q3316" t="s">
        <v>33</v>
      </c>
      <c r="R3316" t="s">
        <v>626</v>
      </c>
      <c r="S3316" t="s">
        <v>627</v>
      </c>
      <c r="T3316" t="s">
        <v>34</v>
      </c>
      <c r="U3316" t="s">
        <v>7</v>
      </c>
      <c r="V3316">
        <v>251.53129999999999</v>
      </c>
      <c r="W3316">
        <v>0.91</v>
      </c>
      <c r="X3316">
        <v>1</v>
      </c>
      <c r="Y3316">
        <v>41</v>
      </c>
      <c r="Z3316">
        <v>0</v>
      </c>
      <c r="AA3316">
        <v>0</v>
      </c>
      <c r="AB3316">
        <v>0</v>
      </c>
      <c r="AC3316">
        <v>168</v>
      </c>
      <c r="AD3316">
        <v>1000</v>
      </c>
      <c r="AE3316">
        <v>2000</v>
      </c>
      <c r="AF3316">
        <v>0</v>
      </c>
      <c r="AG3316">
        <v>0</v>
      </c>
      <c r="AH3316">
        <v>0</v>
      </c>
      <c r="AI3316">
        <v>0</v>
      </c>
      <c r="AJ3316">
        <v>0</v>
      </c>
      <c r="AK3316">
        <v>0</v>
      </c>
      <c r="AL3316">
        <v>0</v>
      </c>
      <c r="AM3316">
        <v>0</v>
      </c>
      <c r="AN3316">
        <v>0</v>
      </c>
      <c r="AO3316">
        <v>0</v>
      </c>
      <c r="AP3316">
        <v>0</v>
      </c>
      <c r="AQ3316">
        <v>0</v>
      </c>
      <c r="AR3316">
        <v>0</v>
      </c>
      <c r="AS3316">
        <v>0</v>
      </c>
      <c r="AT3316">
        <v>0</v>
      </c>
      <c r="AU3316">
        <v>0</v>
      </c>
      <c r="AV3316">
        <v>0</v>
      </c>
      <c r="AW3316">
        <v>0</v>
      </c>
      <c r="AX3316">
        <v>1</v>
      </c>
    </row>
    <row r="3317" spans="1:50" x14ac:dyDescent="0.25">
      <c r="A3317" s="36">
        <v>2901477</v>
      </c>
      <c r="B3317" s="36">
        <v>132931</v>
      </c>
      <c r="C3317" t="s">
        <v>64</v>
      </c>
      <c r="D3317">
        <v>5679</v>
      </c>
      <c r="E3317">
        <v>6863</v>
      </c>
      <c r="F3317" s="1">
        <v>41968</v>
      </c>
      <c r="G3317" s="1">
        <v>41968</v>
      </c>
      <c r="H3317">
        <v>11</v>
      </c>
      <c r="I3317">
        <v>2014</v>
      </c>
      <c r="J3317">
        <v>24.5</v>
      </c>
      <c r="K3317">
        <v>59.85</v>
      </c>
      <c r="L3317" t="s">
        <v>573</v>
      </c>
      <c r="M3317" t="s">
        <v>573</v>
      </c>
      <c r="N3317" s="1">
        <v>41973</v>
      </c>
      <c r="O3317">
        <v>24.4299</v>
      </c>
      <c r="P3317">
        <v>60.119399999999999</v>
      </c>
      <c r="Q3317" t="s">
        <v>3</v>
      </c>
      <c r="R3317" t="s">
        <v>907</v>
      </c>
      <c r="S3317" t="s">
        <v>908</v>
      </c>
      <c r="T3317" t="s">
        <v>45</v>
      </c>
      <c r="U3317" t="s">
        <v>7</v>
      </c>
      <c r="V3317">
        <v>5.0620000000000003</v>
      </c>
      <c r="W3317">
        <v>0.91</v>
      </c>
      <c r="X3317">
        <v>0</v>
      </c>
      <c r="Y3317">
        <v>1</v>
      </c>
      <c r="Z3317">
        <v>0</v>
      </c>
      <c r="AA3317">
        <v>0</v>
      </c>
      <c r="AB3317">
        <v>0</v>
      </c>
      <c r="AC3317">
        <v>96</v>
      </c>
      <c r="AD3317">
        <v>1000</v>
      </c>
      <c r="AE3317">
        <v>1500</v>
      </c>
      <c r="AF3317">
        <v>0</v>
      </c>
      <c r="AG3317">
        <v>0</v>
      </c>
      <c r="AH3317">
        <v>0</v>
      </c>
      <c r="AI3317">
        <v>0</v>
      </c>
      <c r="AJ3317">
        <v>0</v>
      </c>
      <c r="AK3317">
        <v>0</v>
      </c>
      <c r="AL3317">
        <v>0</v>
      </c>
      <c r="AM3317">
        <v>0</v>
      </c>
      <c r="AN3317">
        <v>0</v>
      </c>
      <c r="AO3317">
        <v>0</v>
      </c>
      <c r="AP3317">
        <v>0</v>
      </c>
      <c r="AQ3317">
        <v>0</v>
      </c>
      <c r="AR3317">
        <v>0</v>
      </c>
      <c r="AS3317">
        <v>0</v>
      </c>
      <c r="AT3317">
        <v>0</v>
      </c>
      <c r="AU3317">
        <v>0</v>
      </c>
      <c r="AV3317">
        <v>0</v>
      </c>
      <c r="AW3317">
        <v>0</v>
      </c>
      <c r="AX3317">
        <v>1</v>
      </c>
    </row>
    <row r="3318" spans="1:50" x14ac:dyDescent="0.25">
      <c r="A3318" s="36">
        <v>4901646</v>
      </c>
      <c r="B3318" s="36">
        <v>132888</v>
      </c>
      <c r="C3318" t="s">
        <v>64</v>
      </c>
      <c r="D3318">
        <v>5651</v>
      </c>
      <c r="E3318">
        <v>6767</v>
      </c>
      <c r="F3318" s="1">
        <v>41871</v>
      </c>
      <c r="G3318" s="1">
        <v>41880</v>
      </c>
      <c r="H3318">
        <v>8</v>
      </c>
      <c r="I3318">
        <v>2014</v>
      </c>
      <c r="J3318">
        <v>28.07</v>
      </c>
      <c r="K3318">
        <v>-89.33</v>
      </c>
      <c r="L3318" t="s">
        <v>573</v>
      </c>
      <c r="M3318" t="s">
        <v>573</v>
      </c>
      <c r="N3318" s="1">
        <v>41976</v>
      </c>
      <c r="O3318">
        <v>24.323699999999999</v>
      </c>
      <c r="P3318">
        <v>-80.353399999999993</v>
      </c>
      <c r="Q3318" t="s">
        <v>3</v>
      </c>
      <c r="R3318" t="s">
        <v>907</v>
      </c>
      <c r="S3318" t="s">
        <v>908</v>
      </c>
      <c r="T3318" t="s">
        <v>45</v>
      </c>
      <c r="U3318" t="s">
        <v>7</v>
      </c>
      <c r="V3318">
        <v>104.3528</v>
      </c>
      <c r="W3318">
        <v>0.91</v>
      </c>
      <c r="X3318">
        <v>0</v>
      </c>
      <c r="Y3318">
        <v>102</v>
      </c>
      <c r="Z3318">
        <v>0</v>
      </c>
      <c r="AA3318">
        <v>0</v>
      </c>
      <c r="AB3318">
        <v>0</v>
      </c>
      <c r="AC3318">
        <v>24</v>
      </c>
      <c r="AD3318">
        <v>1000</v>
      </c>
      <c r="AE3318">
        <v>1500</v>
      </c>
      <c r="AF3318">
        <v>0</v>
      </c>
      <c r="AG3318">
        <v>0</v>
      </c>
      <c r="AH3318">
        <v>0</v>
      </c>
      <c r="AI3318">
        <v>0</v>
      </c>
      <c r="AJ3318">
        <v>0</v>
      </c>
      <c r="AK3318">
        <v>0</v>
      </c>
      <c r="AL3318">
        <v>0</v>
      </c>
      <c r="AM3318">
        <v>0</v>
      </c>
      <c r="AN3318">
        <v>0</v>
      </c>
      <c r="AO3318">
        <v>0</v>
      </c>
      <c r="AP3318">
        <v>0</v>
      </c>
      <c r="AQ3318">
        <v>0</v>
      </c>
      <c r="AR3318">
        <v>0</v>
      </c>
      <c r="AS3318">
        <v>0</v>
      </c>
      <c r="AT3318">
        <v>0</v>
      </c>
      <c r="AU3318">
        <v>0</v>
      </c>
      <c r="AV3318">
        <v>0</v>
      </c>
      <c r="AW3318">
        <v>0</v>
      </c>
      <c r="AX3318">
        <v>1</v>
      </c>
    </row>
    <row r="3319" spans="1:50" x14ac:dyDescent="0.25">
      <c r="A3319" s="36">
        <v>6901845</v>
      </c>
      <c r="B3319" s="36">
        <v>300234061521190</v>
      </c>
      <c r="C3319" t="s">
        <v>65</v>
      </c>
      <c r="D3319" t="s">
        <v>573</v>
      </c>
      <c r="E3319" t="s">
        <v>1867</v>
      </c>
      <c r="F3319" s="1">
        <v>41869</v>
      </c>
      <c r="G3319" s="1">
        <v>41873</v>
      </c>
      <c r="H3319">
        <v>8</v>
      </c>
      <c r="I3319">
        <v>2014</v>
      </c>
      <c r="J3319">
        <v>33</v>
      </c>
      <c r="K3319">
        <v>33.5</v>
      </c>
      <c r="L3319" t="s">
        <v>573</v>
      </c>
      <c r="M3319" t="s">
        <v>573</v>
      </c>
      <c r="N3319" s="1">
        <v>41970</v>
      </c>
      <c r="O3319">
        <v>34.4026</v>
      </c>
      <c r="P3319">
        <v>32.435400000000001</v>
      </c>
      <c r="Q3319" t="s">
        <v>9</v>
      </c>
      <c r="R3319" t="s">
        <v>575</v>
      </c>
      <c r="S3319" t="s">
        <v>576</v>
      </c>
      <c r="T3319" t="s">
        <v>37</v>
      </c>
      <c r="U3319" t="s">
        <v>36</v>
      </c>
      <c r="V3319">
        <v>101.9969</v>
      </c>
      <c r="W3319">
        <v>0.91</v>
      </c>
      <c r="X3319">
        <v>1</v>
      </c>
      <c r="Y3319">
        <v>0</v>
      </c>
      <c r="Z3319">
        <v>0</v>
      </c>
      <c r="AA3319">
        <v>0</v>
      </c>
      <c r="AB3319">
        <v>0</v>
      </c>
      <c r="AC3319">
        <v>120</v>
      </c>
      <c r="AD3319">
        <v>350</v>
      </c>
      <c r="AE3319">
        <v>2000</v>
      </c>
      <c r="AF3319">
        <v>0</v>
      </c>
      <c r="AG3319">
        <v>0</v>
      </c>
      <c r="AH3319">
        <v>0</v>
      </c>
      <c r="AI3319">
        <v>0</v>
      </c>
      <c r="AJ3319">
        <v>0</v>
      </c>
      <c r="AK3319">
        <v>0</v>
      </c>
      <c r="AL3319">
        <v>0</v>
      </c>
      <c r="AM3319">
        <v>0</v>
      </c>
      <c r="AN3319">
        <v>0</v>
      </c>
      <c r="AO3319">
        <v>0</v>
      </c>
      <c r="AP3319">
        <v>0</v>
      </c>
      <c r="AQ3319">
        <v>0</v>
      </c>
      <c r="AR3319">
        <v>0</v>
      </c>
      <c r="AS3319">
        <v>0</v>
      </c>
      <c r="AT3319">
        <v>0</v>
      </c>
      <c r="AU3319">
        <v>0</v>
      </c>
      <c r="AV3319">
        <v>0</v>
      </c>
      <c r="AW3319">
        <v>0</v>
      </c>
      <c r="AX3319">
        <v>1</v>
      </c>
    </row>
    <row r="3320" spans="1:50" x14ac:dyDescent="0.25">
      <c r="A3320" s="36">
        <v>6902587</v>
      </c>
      <c r="B3320" s="36">
        <v>300234062309790</v>
      </c>
      <c r="C3320" t="s">
        <v>65</v>
      </c>
      <c r="D3320" t="s">
        <v>573</v>
      </c>
      <c r="E3320" t="s">
        <v>573</v>
      </c>
      <c r="F3320" s="1">
        <v>41904</v>
      </c>
      <c r="G3320" s="1">
        <v>41869</v>
      </c>
      <c r="H3320">
        <v>9</v>
      </c>
      <c r="I3320">
        <v>2014</v>
      </c>
      <c r="J3320">
        <v>52.5</v>
      </c>
      <c r="K3320">
        <v>-45</v>
      </c>
      <c r="L3320" t="s">
        <v>573</v>
      </c>
      <c r="M3320" t="s">
        <v>573</v>
      </c>
      <c r="N3320" s="1">
        <v>41972</v>
      </c>
      <c r="O3320">
        <v>57.085999999999999</v>
      </c>
      <c r="P3320">
        <v>-46.634</v>
      </c>
      <c r="Q3320" t="s">
        <v>21</v>
      </c>
      <c r="R3320" t="s">
        <v>567</v>
      </c>
      <c r="S3320" t="s">
        <v>568</v>
      </c>
      <c r="T3320" t="s">
        <v>44</v>
      </c>
      <c r="U3320" t="s">
        <v>4</v>
      </c>
      <c r="V3320">
        <v>68.075000000000003</v>
      </c>
      <c r="W3320">
        <v>0.91</v>
      </c>
      <c r="X3320">
        <v>1</v>
      </c>
      <c r="Y3320">
        <v>7</v>
      </c>
      <c r="Z3320">
        <v>0</v>
      </c>
      <c r="AA3320">
        <v>0</v>
      </c>
      <c r="AB3320">
        <v>0</v>
      </c>
      <c r="AC3320">
        <v>240</v>
      </c>
      <c r="AD3320">
        <v>1000</v>
      </c>
      <c r="AE3320">
        <v>2000</v>
      </c>
      <c r="AF3320">
        <v>0</v>
      </c>
      <c r="AG3320">
        <v>0</v>
      </c>
      <c r="AH3320">
        <v>0</v>
      </c>
      <c r="AI3320">
        <v>0</v>
      </c>
      <c r="AJ3320">
        <v>0</v>
      </c>
      <c r="AK3320">
        <v>0</v>
      </c>
      <c r="AL3320">
        <v>0</v>
      </c>
      <c r="AM3320">
        <v>0</v>
      </c>
      <c r="AN3320">
        <v>0</v>
      </c>
      <c r="AO3320">
        <v>0</v>
      </c>
      <c r="AP3320">
        <v>0</v>
      </c>
      <c r="AQ3320">
        <v>0</v>
      </c>
      <c r="AR3320">
        <v>0</v>
      </c>
      <c r="AS3320">
        <v>0</v>
      </c>
      <c r="AT3320">
        <v>0</v>
      </c>
      <c r="AU3320">
        <v>0</v>
      </c>
      <c r="AV3320">
        <v>0</v>
      </c>
      <c r="AW3320">
        <v>0</v>
      </c>
      <c r="AX3320">
        <v>1</v>
      </c>
    </row>
    <row r="3321" spans="1:50" x14ac:dyDescent="0.25">
      <c r="A3321" s="36">
        <v>6902586</v>
      </c>
      <c r="B3321" s="36">
        <v>300234062409020</v>
      </c>
      <c r="C3321" t="s">
        <v>65</v>
      </c>
      <c r="D3321" t="s">
        <v>573</v>
      </c>
      <c r="E3321" t="s">
        <v>573</v>
      </c>
      <c r="F3321" s="1">
        <v>41903</v>
      </c>
      <c r="G3321" s="1">
        <v>41869</v>
      </c>
      <c r="H3321">
        <v>9</v>
      </c>
      <c r="I3321">
        <v>2014</v>
      </c>
      <c r="J3321">
        <v>54</v>
      </c>
      <c r="K3321">
        <v>-43</v>
      </c>
      <c r="L3321" t="s">
        <v>573</v>
      </c>
      <c r="M3321" t="s">
        <v>573</v>
      </c>
      <c r="N3321" s="1">
        <v>41972</v>
      </c>
      <c r="O3321">
        <v>56.875300000000003</v>
      </c>
      <c r="P3321">
        <v>-46.8566</v>
      </c>
      <c r="Q3321" t="s">
        <v>21</v>
      </c>
      <c r="R3321" t="s">
        <v>567</v>
      </c>
      <c r="S3321" t="s">
        <v>568</v>
      </c>
      <c r="T3321" t="s">
        <v>44</v>
      </c>
      <c r="U3321" t="s">
        <v>4</v>
      </c>
      <c r="V3321">
        <v>69.079899999999995</v>
      </c>
      <c r="W3321">
        <v>0.91</v>
      </c>
      <c r="X3321">
        <v>1</v>
      </c>
      <c r="Y3321">
        <v>7</v>
      </c>
      <c r="Z3321">
        <v>0</v>
      </c>
      <c r="AA3321">
        <v>0</v>
      </c>
      <c r="AB3321">
        <v>0</v>
      </c>
      <c r="AC3321">
        <v>240</v>
      </c>
      <c r="AD3321">
        <v>1000</v>
      </c>
      <c r="AE3321">
        <v>2000</v>
      </c>
      <c r="AF3321">
        <v>0</v>
      </c>
      <c r="AG3321">
        <v>0</v>
      </c>
      <c r="AH3321">
        <v>0</v>
      </c>
      <c r="AI3321">
        <v>0</v>
      </c>
      <c r="AJ3321">
        <v>0</v>
      </c>
      <c r="AK3321">
        <v>0</v>
      </c>
      <c r="AL3321">
        <v>0</v>
      </c>
      <c r="AM3321">
        <v>0</v>
      </c>
      <c r="AN3321">
        <v>0</v>
      </c>
      <c r="AO3321">
        <v>0</v>
      </c>
      <c r="AP3321">
        <v>0</v>
      </c>
      <c r="AQ3321">
        <v>0</v>
      </c>
      <c r="AR3321">
        <v>0</v>
      </c>
      <c r="AS3321">
        <v>0</v>
      </c>
      <c r="AT3321">
        <v>0</v>
      </c>
      <c r="AU3321">
        <v>0</v>
      </c>
      <c r="AV3321">
        <v>0</v>
      </c>
      <c r="AW3321">
        <v>0</v>
      </c>
      <c r="AX3321">
        <v>1</v>
      </c>
    </row>
    <row r="3322" spans="1:50" x14ac:dyDescent="0.25">
      <c r="A3322" s="36">
        <v>6902584</v>
      </c>
      <c r="B3322" s="36">
        <v>300234062308930</v>
      </c>
      <c r="C3322" t="s">
        <v>65</v>
      </c>
      <c r="D3322" t="s">
        <v>573</v>
      </c>
      <c r="E3322" t="s">
        <v>573</v>
      </c>
      <c r="F3322" s="1">
        <v>41901</v>
      </c>
      <c r="G3322" s="1">
        <v>41869</v>
      </c>
      <c r="H3322">
        <v>9</v>
      </c>
      <c r="I3322">
        <v>2014</v>
      </c>
      <c r="J3322">
        <v>58.5</v>
      </c>
      <c r="K3322">
        <v>-36</v>
      </c>
      <c r="L3322" t="s">
        <v>573</v>
      </c>
      <c r="M3322" t="s">
        <v>573</v>
      </c>
      <c r="N3322" s="1">
        <v>41971</v>
      </c>
      <c r="O3322">
        <v>61.676499999999997</v>
      </c>
      <c r="P3322">
        <v>-36.416400000000003</v>
      </c>
      <c r="Q3322" t="s">
        <v>21</v>
      </c>
      <c r="R3322" t="s">
        <v>567</v>
      </c>
      <c r="S3322" t="s">
        <v>568</v>
      </c>
      <c r="T3322" t="s">
        <v>44</v>
      </c>
      <c r="U3322" t="s">
        <v>4</v>
      </c>
      <c r="V3322">
        <v>69.756900000000002</v>
      </c>
      <c r="W3322">
        <v>0.91</v>
      </c>
      <c r="X3322">
        <v>1</v>
      </c>
      <c r="Y3322">
        <v>8</v>
      </c>
      <c r="Z3322">
        <v>0</v>
      </c>
      <c r="AA3322">
        <v>0</v>
      </c>
      <c r="AB3322">
        <v>0</v>
      </c>
      <c r="AC3322">
        <v>240</v>
      </c>
      <c r="AD3322">
        <v>1000</v>
      </c>
      <c r="AE3322">
        <v>2000</v>
      </c>
      <c r="AF3322">
        <v>0</v>
      </c>
      <c r="AG3322">
        <v>0</v>
      </c>
      <c r="AH3322">
        <v>0</v>
      </c>
      <c r="AI3322">
        <v>0</v>
      </c>
      <c r="AJ3322">
        <v>0</v>
      </c>
      <c r="AK3322">
        <v>0</v>
      </c>
      <c r="AL3322">
        <v>0</v>
      </c>
      <c r="AM3322">
        <v>0</v>
      </c>
      <c r="AN3322">
        <v>0</v>
      </c>
      <c r="AO3322">
        <v>0</v>
      </c>
      <c r="AP3322">
        <v>0</v>
      </c>
      <c r="AQ3322">
        <v>0</v>
      </c>
      <c r="AR3322">
        <v>0</v>
      </c>
      <c r="AS3322">
        <v>0</v>
      </c>
      <c r="AT3322">
        <v>0</v>
      </c>
      <c r="AU3322">
        <v>0</v>
      </c>
      <c r="AV3322">
        <v>0</v>
      </c>
      <c r="AW3322">
        <v>0</v>
      </c>
      <c r="AX3322">
        <v>1</v>
      </c>
    </row>
    <row r="3323" spans="1:50" x14ac:dyDescent="0.25">
      <c r="A3323" s="36">
        <v>6901600</v>
      </c>
      <c r="B3323" s="36" t="s">
        <v>116</v>
      </c>
      <c r="C3323" t="s">
        <v>65</v>
      </c>
      <c r="D3323" t="s">
        <v>573</v>
      </c>
      <c r="E3323" t="s">
        <v>1868</v>
      </c>
      <c r="F3323" s="1">
        <v>41873</v>
      </c>
      <c r="G3323" s="1">
        <v>41887</v>
      </c>
      <c r="H3323">
        <v>8</v>
      </c>
      <c r="I3323">
        <v>2014</v>
      </c>
      <c r="J3323">
        <v>37.988999999999997</v>
      </c>
      <c r="K3323">
        <v>6.4793000000000003</v>
      </c>
      <c r="L3323" t="s">
        <v>573</v>
      </c>
      <c r="M3323" t="s">
        <v>573</v>
      </c>
      <c r="N3323" s="1">
        <v>41972</v>
      </c>
      <c r="O3323">
        <v>37.713099999999997</v>
      </c>
      <c r="P3323">
        <v>6.2080000000000002</v>
      </c>
      <c r="Q3323" t="s">
        <v>118</v>
      </c>
      <c r="R3323" t="s">
        <v>847</v>
      </c>
      <c r="S3323" t="s">
        <v>848</v>
      </c>
      <c r="T3323" t="s">
        <v>117</v>
      </c>
      <c r="U3323" t="s">
        <v>10</v>
      </c>
      <c r="V3323">
        <v>99.128500000000003</v>
      </c>
      <c r="W3323">
        <v>0.91</v>
      </c>
      <c r="X3323">
        <v>1</v>
      </c>
      <c r="Y3323">
        <v>0</v>
      </c>
      <c r="Z3323">
        <v>0</v>
      </c>
      <c r="AA3323">
        <v>0</v>
      </c>
      <c r="AB3323">
        <v>0</v>
      </c>
      <c r="AC3323">
        <v>24</v>
      </c>
      <c r="AD3323">
        <v>1000</v>
      </c>
      <c r="AE3323">
        <v>1000</v>
      </c>
      <c r="AF3323">
        <v>0</v>
      </c>
      <c r="AG3323">
        <v>1</v>
      </c>
      <c r="AH3323">
        <v>0</v>
      </c>
      <c r="AI3323">
        <v>0</v>
      </c>
      <c r="AJ3323">
        <v>1</v>
      </c>
      <c r="AK3323">
        <v>0</v>
      </c>
      <c r="AL3323">
        <v>1</v>
      </c>
      <c r="AM3323">
        <v>1</v>
      </c>
      <c r="AN3323">
        <v>0</v>
      </c>
      <c r="AO3323">
        <v>0</v>
      </c>
      <c r="AP3323">
        <v>0</v>
      </c>
      <c r="AQ3323">
        <v>0</v>
      </c>
      <c r="AR3323">
        <v>0</v>
      </c>
      <c r="AS3323">
        <v>0</v>
      </c>
      <c r="AT3323">
        <v>0</v>
      </c>
      <c r="AU3323">
        <v>0</v>
      </c>
      <c r="AV3323">
        <v>0</v>
      </c>
      <c r="AW3323">
        <v>0</v>
      </c>
      <c r="AX3323">
        <v>1</v>
      </c>
    </row>
    <row r="3324" spans="1:50" x14ac:dyDescent="0.25">
      <c r="A3324" s="36">
        <v>6901653</v>
      </c>
      <c r="B3324" s="36" t="s">
        <v>1869</v>
      </c>
      <c r="C3324" t="s">
        <v>65</v>
      </c>
      <c r="D3324" t="s">
        <v>573</v>
      </c>
      <c r="E3324" t="s">
        <v>1870</v>
      </c>
      <c r="F3324" s="1">
        <v>41827</v>
      </c>
      <c r="G3324" s="1">
        <v>41830</v>
      </c>
      <c r="H3324">
        <v>7</v>
      </c>
      <c r="I3324">
        <v>2014</v>
      </c>
      <c r="J3324">
        <v>42.024000000000001</v>
      </c>
      <c r="K3324">
        <v>4.6519000000000004</v>
      </c>
      <c r="L3324" t="s">
        <v>573</v>
      </c>
      <c r="M3324" t="s">
        <v>573</v>
      </c>
      <c r="N3324" s="1">
        <v>41971</v>
      </c>
      <c r="O3324">
        <v>41.839799999999997</v>
      </c>
      <c r="P3324">
        <v>3.8490000000000002</v>
      </c>
      <c r="Q3324" t="s">
        <v>118</v>
      </c>
      <c r="R3324" t="s">
        <v>847</v>
      </c>
      <c r="S3324" t="s">
        <v>848</v>
      </c>
      <c r="T3324" t="s">
        <v>35</v>
      </c>
      <c r="U3324" t="s">
        <v>10</v>
      </c>
      <c r="V3324">
        <v>144.4743</v>
      </c>
      <c r="W3324">
        <v>0.91</v>
      </c>
      <c r="X3324">
        <v>1</v>
      </c>
      <c r="Y3324">
        <v>47</v>
      </c>
      <c r="Z3324">
        <v>0</v>
      </c>
      <c r="AA3324">
        <v>0</v>
      </c>
      <c r="AB3324">
        <v>0</v>
      </c>
      <c r="AC3324">
        <v>24</v>
      </c>
      <c r="AD3324">
        <v>1000</v>
      </c>
      <c r="AE3324">
        <v>1000</v>
      </c>
      <c r="AF3324">
        <v>0</v>
      </c>
      <c r="AG3324">
        <v>1</v>
      </c>
      <c r="AH3324">
        <v>0</v>
      </c>
      <c r="AI3324">
        <v>0</v>
      </c>
      <c r="AJ3324">
        <v>1</v>
      </c>
      <c r="AK3324">
        <v>0</v>
      </c>
      <c r="AL3324">
        <v>1</v>
      </c>
      <c r="AM3324">
        <v>1</v>
      </c>
      <c r="AN3324">
        <v>0</v>
      </c>
      <c r="AO3324">
        <v>0</v>
      </c>
      <c r="AP3324">
        <v>0</v>
      </c>
      <c r="AQ3324">
        <v>0</v>
      </c>
      <c r="AR3324">
        <v>0</v>
      </c>
      <c r="AS3324">
        <v>0</v>
      </c>
      <c r="AT3324">
        <v>0</v>
      </c>
      <c r="AU3324">
        <v>0</v>
      </c>
      <c r="AV3324">
        <v>0</v>
      </c>
      <c r="AW3324">
        <v>0</v>
      </c>
      <c r="AX3324">
        <v>1</v>
      </c>
    </row>
    <row r="3325" spans="1:50" x14ac:dyDescent="0.25">
      <c r="A3325" s="36">
        <v>6901648</v>
      </c>
      <c r="B3325" s="36" t="s">
        <v>1871</v>
      </c>
      <c r="C3325" t="s">
        <v>65</v>
      </c>
      <c r="D3325" t="s">
        <v>573</v>
      </c>
      <c r="E3325" t="s">
        <v>1872</v>
      </c>
      <c r="F3325" s="1">
        <v>41827</v>
      </c>
      <c r="G3325" s="1">
        <v>41830</v>
      </c>
      <c r="H3325">
        <v>7</v>
      </c>
      <c r="I3325">
        <v>2014</v>
      </c>
      <c r="J3325">
        <v>42.023200000000003</v>
      </c>
      <c r="K3325">
        <v>4.6482000000000001</v>
      </c>
      <c r="L3325" t="s">
        <v>573</v>
      </c>
      <c r="M3325" t="s">
        <v>573</v>
      </c>
      <c r="N3325" s="1">
        <v>41971</v>
      </c>
      <c r="O3325">
        <v>42.054299999999998</v>
      </c>
      <c r="P3325">
        <v>4.6527000000000003</v>
      </c>
      <c r="Q3325" t="s">
        <v>118</v>
      </c>
      <c r="R3325" t="s">
        <v>847</v>
      </c>
      <c r="S3325" t="s">
        <v>848</v>
      </c>
      <c r="T3325" t="s">
        <v>35</v>
      </c>
      <c r="U3325" t="s">
        <v>10</v>
      </c>
      <c r="V3325">
        <v>144.4451</v>
      </c>
      <c r="W3325">
        <v>0.91</v>
      </c>
      <c r="X3325">
        <v>1</v>
      </c>
      <c r="Y3325">
        <v>47</v>
      </c>
      <c r="Z3325">
        <v>0</v>
      </c>
      <c r="AA3325">
        <v>0</v>
      </c>
      <c r="AB3325">
        <v>0</v>
      </c>
      <c r="AC3325">
        <v>24</v>
      </c>
      <c r="AD3325">
        <v>1000</v>
      </c>
      <c r="AE3325">
        <v>1000</v>
      </c>
      <c r="AF3325">
        <v>1</v>
      </c>
      <c r="AG3325">
        <v>1</v>
      </c>
      <c r="AH3325">
        <v>0</v>
      </c>
      <c r="AI3325">
        <v>0</v>
      </c>
      <c r="AJ3325">
        <v>1</v>
      </c>
      <c r="AK3325">
        <v>0</v>
      </c>
      <c r="AL3325">
        <v>1</v>
      </c>
      <c r="AM3325">
        <v>1</v>
      </c>
      <c r="AN3325">
        <v>0</v>
      </c>
      <c r="AO3325">
        <v>0</v>
      </c>
      <c r="AP3325">
        <v>0</v>
      </c>
      <c r="AQ3325">
        <v>1</v>
      </c>
      <c r="AR3325">
        <v>0</v>
      </c>
      <c r="AS3325">
        <v>0</v>
      </c>
      <c r="AT3325">
        <v>0</v>
      </c>
      <c r="AU3325">
        <v>0</v>
      </c>
      <c r="AV3325">
        <v>0</v>
      </c>
      <c r="AW3325">
        <v>0</v>
      </c>
      <c r="AX3325">
        <v>1</v>
      </c>
    </row>
    <row r="3326" spans="1:50" x14ac:dyDescent="0.25">
      <c r="A3326" s="36">
        <v>5904506</v>
      </c>
      <c r="B3326" s="36">
        <v>8219</v>
      </c>
      <c r="C3326" t="s">
        <v>65</v>
      </c>
      <c r="D3326">
        <v>5193</v>
      </c>
      <c r="E3326">
        <v>8219</v>
      </c>
      <c r="F3326" s="1">
        <v>41683</v>
      </c>
      <c r="G3326" s="1">
        <v>41598</v>
      </c>
      <c r="H3326">
        <v>2</v>
      </c>
      <c r="I3326">
        <v>2014</v>
      </c>
      <c r="J3326">
        <v>1E-3</v>
      </c>
      <c r="K3326">
        <v>-149.98400000000001</v>
      </c>
      <c r="L3326" t="s">
        <v>573</v>
      </c>
      <c r="M3326" t="s">
        <v>573</v>
      </c>
      <c r="N3326" s="1">
        <v>41969</v>
      </c>
      <c r="O3326">
        <v>1.2E-2</v>
      </c>
      <c r="P3326">
        <v>-164.60300000000001</v>
      </c>
      <c r="Q3326" t="s">
        <v>33</v>
      </c>
      <c r="R3326" t="s">
        <v>626</v>
      </c>
      <c r="S3326" t="s">
        <v>627</v>
      </c>
      <c r="T3326" t="s">
        <v>34</v>
      </c>
      <c r="U3326" t="s">
        <v>7</v>
      </c>
      <c r="V3326">
        <v>286.92290000000003</v>
      </c>
      <c r="W3326">
        <v>0.91</v>
      </c>
      <c r="X3326">
        <v>1</v>
      </c>
      <c r="Y3326">
        <v>37</v>
      </c>
      <c r="Z3326">
        <v>0</v>
      </c>
      <c r="AA3326">
        <v>0</v>
      </c>
      <c r="AB3326">
        <v>0</v>
      </c>
      <c r="AC3326">
        <v>168</v>
      </c>
      <c r="AD3326">
        <v>1000</v>
      </c>
      <c r="AE3326">
        <v>2000</v>
      </c>
      <c r="AF3326">
        <v>0</v>
      </c>
      <c r="AG3326">
        <v>0</v>
      </c>
      <c r="AH3326">
        <v>0</v>
      </c>
      <c r="AI3326">
        <v>0</v>
      </c>
      <c r="AJ3326">
        <v>0</v>
      </c>
      <c r="AK3326">
        <v>0</v>
      </c>
      <c r="AL3326">
        <v>0</v>
      </c>
      <c r="AM3326">
        <v>0</v>
      </c>
      <c r="AN3326">
        <v>0</v>
      </c>
      <c r="AO3326">
        <v>0</v>
      </c>
      <c r="AP3326">
        <v>0</v>
      </c>
      <c r="AQ3326">
        <v>0</v>
      </c>
      <c r="AR3326">
        <v>0</v>
      </c>
      <c r="AS3326">
        <v>0</v>
      </c>
      <c r="AT3326">
        <v>0</v>
      </c>
      <c r="AU3326">
        <v>0</v>
      </c>
      <c r="AV3326">
        <v>0</v>
      </c>
      <c r="AW3326">
        <v>0</v>
      </c>
      <c r="AX3326">
        <v>1</v>
      </c>
    </row>
    <row r="3327" spans="1:50" x14ac:dyDescent="0.25">
      <c r="A3327" s="36">
        <v>5904504</v>
      </c>
      <c r="B3327" s="36">
        <v>8217</v>
      </c>
      <c r="C3327" t="s">
        <v>65</v>
      </c>
      <c r="D3327">
        <v>5191</v>
      </c>
      <c r="E3327">
        <v>8217</v>
      </c>
      <c r="F3327" s="1">
        <v>41681</v>
      </c>
      <c r="G3327" s="1">
        <v>41598</v>
      </c>
      <c r="H3327">
        <v>2</v>
      </c>
      <c r="I3327">
        <v>2014</v>
      </c>
      <c r="J3327">
        <v>-1.2999999999999999E-2</v>
      </c>
      <c r="K3327">
        <v>-144.99299999999999</v>
      </c>
      <c r="L3327" t="s">
        <v>573</v>
      </c>
      <c r="M3327" t="s">
        <v>573</v>
      </c>
      <c r="N3327" s="1">
        <v>41968</v>
      </c>
      <c r="O3327">
        <v>0.76800000000000002</v>
      </c>
      <c r="P3327">
        <v>-167.017</v>
      </c>
      <c r="Q3327" t="s">
        <v>33</v>
      </c>
      <c r="R3327" t="s">
        <v>626</v>
      </c>
      <c r="S3327" t="s">
        <v>627</v>
      </c>
      <c r="T3327" t="s">
        <v>34</v>
      </c>
      <c r="U3327" t="s">
        <v>7</v>
      </c>
      <c r="V3327">
        <v>287.31740000000002</v>
      </c>
      <c r="W3327">
        <v>0.91</v>
      </c>
      <c r="X3327">
        <v>1</v>
      </c>
      <c r="Y3327">
        <v>46</v>
      </c>
      <c r="Z3327">
        <v>0</v>
      </c>
      <c r="AA3327">
        <v>0</v>
      </c>
      <c r="AB3327">
        <v>1</v>
      </c>
      <c r="AC3327">
        <v>168</v>
      </c>
      <c r="AD3327">
        <v>1000</v>
      </c>
      <c r="AE3327">
        <v>2000</v>
      </c>
      <c r="AF3327">
        <v>0</v>
      </c>
      <c r="AG3327">
        <v>0</v>
      </c>
      <c r="AH3327">
        <v>0</v>
      </c>
      <c r="AI3327">
        <v>0</v>
      </c>
      <c r="AJ3327">
        <v>0</v>
      </c>
      <c r="AK3327">
        <v>0</v>
      </c>
      <c r="AL3327">
        <v>0</v>
      </c>
      <c r="AM3327">
        <v>0</v>
      </c>
      <c r="AN3327">
        <v>0</v>
      </c>
      <c r="AO3327">
        <v>0</v>
      </c>
      <c r="AP3327">
        <v>0</v>
      </c>
      <c r="AQ3327">
        <v>0</v>
      </c>
      <c r="AR3327">
        <v>0</v>
      </c>
      <c r="AS3327">
        <v>0</v>
      </c>
      <c r="AT3327">
        <v>0</v>
      </c>
      <c r="AU3327">
        <v>0</v>
      </c>
      <c r="AV3327">
        <v>0</v>
      </c>
      <c r="AW3327">
        <v>0</v>
      </c>
      <c r="AX3327">
        <v>1</v>
      </c>
    </row>
    <row r="3328" spans="1:50" x14ac:dyDescent="0.25">
      <c r="A3328" s="36">
        <v>5904503</v>
      </c>
      <c r="B3328" s="36">
        <v>8216</v>
      </c>
      <c r="C3328" t="s">
        <v>65</v>
      </c>
      <c r="D3328">
        <v>5190</v>
      </c>
      <c r="E3328">
        <v>8216</v>
      </c>
      <c r="F3328" s="1">
        <v>41680</v>
      </c>
      <c r="G3328" s="1">
        <v>41598</v>
      </c>
      <c r="H3328">
        <v>2</v>
      </c>
      <c r="I3328">
        <v>2014</v>
      </c>
      <c r="J3328">
        <v>-1E-3</v>
      </c>
      <c r="K3328">
        <v>-142.49299999999999</v>
      </c>
      <c r="L3328" t="s">
        <v>573</v>
      </c>
      <c r="M3328" t="s">
        <v>573</v>
      </c>
      <c r="N3328" s="1">
        <v>41972</v>
      </c>
      <c r="O3328">
        <v>0.14000000000000001</v>
      </c>
      <c r="P3328">
        <v>-155.59100000000001</v>
      </c>
      <c r="Q3328" t="s">
        <v>33</v>
      </c>
      <c r="R3328" t="s">
        <v>626</v>
      </c>
      <c r="S3328" t="s">
        <v>627</v>
      </c>
      <c r="T3328" t="s">
        <v>34</v>
      </c>
      <c r="U3328" t="s">
        <v>7</v>
      </c>
      <c r="V3328">
        <v>292.4375</v>
      </c>
      <c r="W3328">
        <v>0.91</v>
      </c>
      <c r="X3328">
        <v>1</v>
      </c>
      <c r="Y3328">
        <v>47</v>
      </c>
      <c r="Z3328">
        <v>0</v>
      </c>
      <c r="AA3328">
        <v>0</v>
      </c>
      <c r="AB3328">
        <v>0</v>
      </c>
      <c r="AC3328">
        <v>168</v>
      </c>
      <c r="AD3328">
        <v>1000</v>
      </c>
      <c r="AE3328">
        <v>2000</v>
      </c>
      <c r="AF3328">
        <v>0</v>
      </c>
      <c r="AG3328">
        <v>0</v>
      </c>
      <c r="AH3328">
        <v>0</v>
      </c>
      <c r="AI3328">
        <v>0</v>
      </c>
      <c r="AJ3328">
        <v>0</v>
      </c>
      <c r="AK3328">
        <v>0</v>
      </c>
      <c r="AL3328">
        <v>0</v>
      </c>
      <c r="AM3328">
        <v>0</v>
      </c>
      <c r="AN3328">
        <v>0</v>
      </c>
      <c r="AO3328">
        <v>0</v>
      </c>
      <c r="AP3328">
        <v>0</v>
      </c>
      <c r="AQ3328">
        <v>0</v>
      </c>
      <c r="AR3328">
        <v>0</v>
      </c>
      <c r="AS3328">
        <v>0</v>
      </c>
      <c r="AT3328">
        <v>0</v>
      </c>
      <c r="AU3328">
        <v>0</v>
      </c>
      <c r="AV3328">
        <v>0</v>
      </c>
      <c r="AW3328">
        <v>0</v>
      </c>
      <c r="AX3328">
        <v>1</v>
      </c>
    </row>
    <row r="3329" spans="1:50" x14ac:dyDescent="0.25">
      <c r="A3329" s="36">
        <v>5904502</v>
      </c>
      <c r="B3329" s="36">
        <v>8215</v>
      </c>
      <c r="C3329" t="s">
        <v>65</v>
      </c>
      <c r="D3329">
        <v>5189</v>
      </c>
      <c r="E3329">
        <v>8215</v>
      </c>
      <c r="F3329" s="1">
        <v>41679</v>
      </c>
      <c r="G3329" s="1">
        <v>41598</v>
      </c>
      <c r="H3329">
        <v>2</v>
      </c>
      <c r="I3329">
        <v>2014</v>
      </c>
      <c r="J3329">
        <v>-2.7E-2</v>
      </c>
      <c r="K3329">
        <v>-139.952</v>
      </c>
      <c r="L3329" t="s">
        <v>573</v>
      </c>
      <c r="M3329" t="s">
        <v>573</v>
      </c>
      <c r="N3329" s="1">
        <v>41973</v>
      </c>
      <c r="O3329">
        <v>-0.33100000000000002</v>
      </c>
      <c r="P3329">
        <v>-143.834</v>
      </c>
      <c r="Q3329" t="s">
        <v>33</v>
      </c>
      <c r="R3329" t="s">
        <v>626</v>
      </c>
      <c r="S3329" t="s">
        <v>627</v>
      </c>
      <c r="T3329" t="s">
        <v>34</v>
      </c>
      <c r="U3329" t="s">
        <v>7</v>
      </c>
      <c r="V3329">
        <v>294.11939999999998</v>
      </c>
      <c r="W3329">
        <v>0.91</v>
      </c>
      <c r="X3329">
        <v>1</v>
      </c>
      <c r="Y3329">
        <v>47</v>
      </c>
      <c r="Z3329">
        <v>0</v>
      </c>
      <c r="AA3329">
        <v>0</v>
      </c>
      <c r="AB3329">
        <v>0</v>
      </c>
      <c r="AC3329">
        <v>168</v>
      </c>
      <c r="AD3329">
        <v>1000</v>
      </c>
      <c r="AE3329">
        <v>2000</v>
      </c>
      <c r="AF3329">
        <v>0</v>
      </c>
      <c r="AG3329">
        <v>0</v>
      </c>
      <c r="AH3329">
        <v>0</v>
      </c>
      <c r="AI3329">
        <v>0</v>
      </c>
      <c r="AJ3329">
        <v>0</v>
      </c>
      <c r="AK3329">
        <v>0</v>
      </c>
      <c r="AL3329">
        <v>0</v>
      </c>
      <c r="AM3329">
        <v>0</v>
      </c>
      <c r="AN3329">
        <v>0</v>
      </c>
      <c r="AO3329">
        <v>0</v>
      </c>
      <c r="AP3329">
        <v>0</v>
      </c>
      <c r="AQ3329">
        <v>0</v>
      </c>
      <c r="AR3329">
        <v>0</v>
      </c>
      <c r="AS3329">
        <v>0</v>
      </c>
      <c r="AT3329">
        <v>0</v>
      </c>
      <c r="AU3329">
        <v>0</v>
      </c>
      <c r="AV3329">
        <v>0</v>
      </c>
      <c r="AW3329">
        <v>0</v>
      </c>
      <c r="AX3329">
        <v>1</v>
      </c>
    </row>
    <row r="3330" spans="1:50" x14ac:dyDescent="0.25">
      <c r="A3330" s="36">
        <v>5904501</v>
      </c>
      <c r="B3330" s="36">
        <v>8214</v>
      </c>
      <c r="C3330" t="s">
        <v>65</v>
      </c>
      <c r="D3330">
        <v>5188</v>
      </c>
      <c r="E3330">
        <v>8214</v>
      </c>
      <c r="F3330" s="1">
        <v>41678</v>
      </c>
      <c r="G3330" s="1">
        <v>41598</v>
      </c>
      <c r="H3330">
        <v>2</v>
      </c>
      <c r="I3330">
        <v>2014</v>
      </c>
      <c r="J3330">
        <v>8.0000000000000002E-3</v>
      </c>
      <c r="K3330">
        <v>-137.5</v>
      </c>
      <c r="L3330" t="s">
        <v>573</v>
      </c>
      <c r="M3330" t="s">
        <v>573</v>
      </c>
      <c r="N3330" s="1">
        <v>41970</v>
      </c>
      <c r="O3330">
        <v>-0.153</v>
      </c>
      <c r="P3330">
        <v>-131.678</v>
      </c>
      <c r="Q3330" t="s">
        <v>33</v>
      </c>
      <c r="R3330" t="s">
        <v>626</v>
      </c>
      <c r="S3330" t="s">
        <v>627</v>
      </c>
      <c r="T3330" t="s">
        <v>34</v>
      </c>
      <c r="U3330" t="s">
        <v>7</v>
      </c>
      <c r="V3330">
        <v>292.45069999999998</v>
      </c>
      <c r="W3330">
        <v>0.91</v>
      </c>
      <c r="X3330">
        <v>1</v>
      </c>
      <c r="Y3330">
        <v>47</v>
      </c>
      <c r="Z3330">
        <v>0</v>
      </c>
      <c r="AA3330">
        <v>0</v>
      </c>
      <c r="AB3330">
        <v>0</v>
      </c>
      <c r="AC3330">
        <v>168</v>
      </c>
      <c r="AD3330">
        <v>1000</v>
      </c>
      <c r="AE3330">
        <v>2000</v>
      </c>
      <c r="AF3330">
        <v>0</v>
      </c>
      <c r="AG3330">
        <v>0</v>
      </c>
      <c r="AH3330">
        <v>0</v>
      </c>
      <c r="AI3330">
        <v>0</v>
      </c>
      <c r="AJ3330">
        <v>0</v>
      </c>
      <c r="AK3330">
        <v>0</v>
      </c>
      <c r="AL3330">
        <v>0</v>
      </c>
      <c r="AM3330">
        <v>0</v>
      </c>
      <c r="AN3330">
        <v>0</v>
      </c>
      <c r="AO3330">
        <v>0</v>
      </c>
      <c r="AP3330">
        <v>0</v>
      </c>
      <c r="AQ3330">
        <v>0</v>
      </c>
      <c r="AR3330">
        <v>0</v>
      </c>
      <c r="AS3330">
        <v>0</v>
      </c>
      <c r="AT3330">
        <v>0</v>
      </c>
      <c r="AU3330">
        <v>0</v>
      </c>
      <c r="AV3330">
        <v>0</v>
      </c>
      <c r="AW3330">
        <v>0</v>
      </c>
      <c r="AX3330">
        <v>1</v>
      </c>
    </row>
    <row r="3331" spans="1:50" x14ac:dyDescent="0.25">
      <c r="A3331" s="36">
        <v>5904500</v>
      </c>
      <c r="B3331" s="36">
        <v>8213</v>
      </c>
      <c r="C3331" t="s">
        <v>65</v>
      </c>
      <c r="D3331">
        <v>5187</v>
      </c>
      <c r="E3331">
        <v>8213</v>
      </c>
      <c r="F3331" s="1">
        <v>41677</v>
      </c>
      <c r="G3331" s="1">
        <v>41598</v>
      </c>
      <c r="H3331">
        <v>2</v>
      </c>
      <c r="I3331">
        <v>2014</v>
      </c>
      <c r="J3331">
        <v>7.0000000000000001E-3</v>
      </c>
      <c r="K3331">
        <v>-134.99600000000001</v>
      </c>
      <c r="L3331" t="s">
        <v>573</v>
      </c>
      <c r="M3331" t="s">
        <v>573</v>
      </c>
      <c r="N3331" s="1">
        <v>41970</v>
      </c>
      <c r="O3331">
        <v>-0.104</v>
      </c>
      <c r="P3331">
        <v>-129.08500000000001</v>
      </c>
      <c r="Q3331" t="s">
        <v>33</v>
      </c>
      <c r="R3331" t="s">
        <v>626</v>
      </c>
      <c r="S3331" t="s">
        <v>627</v>
      </c>
      <c r="T3331" t="s">
        <v>34</v>
      </c>
      <c r="U3331" t="s">
        <v>7</v>
      </c>
      <c r="V3331">
        <v>293.94170000000003</v>
      </c>
      <c r="W3331">
        <v>0.91</v>
      </c>
      <c r="X3331">
        <v>1</v>
      </c>
      <c r="Y3331">
        <v>47</v>
      </c>
      <c r="Z3331">
        <v>0</v>
      </c>
      <c r="AA3331">
        <v>0</v>
      </c>
      <c r="AB3331">
        <v>0</v>
      </c>
      <c r="AC3331">
        <v>168</v>
      </c>
      <c r="AD3331">
        <v>1000</v>
      </c>
      <c r="AE3331">
        <v>2000</v>
      </c>
      <c r="AF3331">
        <v>0</v>
      </c>
      <c r="AG3331">
        <v>0</v>
      </c>
      <c r="AH3331">
        <v>0</v>
      </c>
      <c r="AI3331">
        <v>0</v>
      </c>
      <c r="AJ3331">
        <v>0</v>
      </c>
      <c r="AK3331">
        <v>0</v>
      </c>
      <c r="AL3331">
        <v>0</v>
      </c>
      <c r="AM3331">
        <v>0</v>
      </c>
      <c r="AN3331">
        <v>0</v>
      </c>
      <c r="AO3331">
        <v>0</v>
      </c>
      <c r="AP3331">
        <v>0</v>
      </c>
      <c r="AQ3331">
        <v>0</v>
      </c>
      <c r="AR3331">
        <v>0</v>
      </c>
      <c r="AS3331">
        <v>0</v>
      </c>
      <c r="AT3331">
        <v>0</v>
      </c>
      <c r="AU3331">
        <v>0</v>
      </c>
      <c r="AV3331">
        <v>0</v>
      </c>
      <c r="AW3331">
        <v>0</v>
      </c>
      <c r="AX3331">
        <v>1</v>
      </c>
    </row>
    <row r="3332" spans="1:50" x14ac:dyDescent="0.25">
      <c r="A3332" s="36">
        <v>5904499</v>
      </c>
      <c r="B3332" s="36">
        <v>8212</v>
      </c>
      <c r="C3332" t="s">
        <v>65</v>
      </c>
      <c r="D3332">
        <v>5186</v>
      </c>
      <c r="E3332">
        <v>8212</v>
      </c>
      <c r="F3332" s="1">
        <v>41675</v>
      </c>
      <c r="G3332" s="1">
        <v>41598</v>
      </c>
      <c r="H3332">
        <v>2</v>
      </c>
      <c r="I3332">
        <v>2014</v>
      </c>
      <c r="J3332">
        <v>-4.0000000000000001E-3</v>
      </c>
      <c r="K3332">
        <v>-129.99299999999999</v>
      </c>
      <c r="L3332" t="s">
        <v>573</v>
      </c>
      <c r="M3332" t="s">
        <v>573</v>
      </c>
      <c r="N3332" s="1">
        <v>41974</v>
      </c>
      <c r="O3332">
        <v>-0.68300000000000005</v>
      </c>
      <c r="P3332">
        <v>-117.813</v>
      </c>
      <c r="Q3332" t="s">
        <v>33</v>
      </c>
      <c r="R3332" t="s">
        <v>626</v>
      </c>
      <c r="S3332" t="s">
        <v>627</v>
      </c>
      <c r="T3332" t="s">
        <v>34</v>
      </c>
      <c r="U3332" t="s">
        <v>7</v>
      </c>
      <c r="V3332">
        <v>299.59649999999999</v>
      </c>
      <c r="W3332">
        <v>0.91</v>
      </c>
      <c r="X3332">
        <v>1</v>
      </c>
      <c r="Y3332">
        <v>48</v>
      </c>
      <c r="Z3332">
        <v>0</v>
      </c>
      <c r="AA3332">
        <v>0</v>
      </c>
      <c r="AB3332">
        <v>0</v>
      </c>
      <c r="AC3332">
        <v>168</v>
      </c>
      <c r="AD3332">
        <v>1000</v>
      </c>
      <c r="AE3332">
        <v>2000</v>
      </c>
      <c r="AF3332">
        <v>0</v>
      </c>
      <c r="AG3332">
        <v>0</v>
      </c>
      <c r="AH3332">
        <v>0</v>
      </c>
      <c r="AI3332">
        <v>0</v>
      </c>
      <c r="AJ3332">
        <v>0</v>
      </c>
      <c r="AK3332">
        <v>0</v>
      </c>
      <c r="AL3332">
        <v>0</v>
      </c>
      <c r="AM3332">
        <v>0</v>
      </c>
      <c r="AN3332">
        <v>0</v>
      </c>
      <c r="AO3332">
        <v>0</v>
      </c>
      <c r="AP3332">
        <v>0</v>
      </c>
      <c r="AQ3332">
        <v>0</v>
      </c>
      <c r="AR3332">
        <v>0</v>
      </c>
      <c r="AS3332">
        <v>0</v>
      </c>
      <c r="AT3332">
        <v>0</v>
      </c>
      <c r="AU3332">
        <v>0</v>
      </c>
      <c r="AV3332">
        <v>0</v>
      </c>
      <c r="AW3332">
        <v>0</v>
      </c>
      <c r="AX3332">
        <v>1</v>
      </c>
    </row>
    <row r="3333" spans="1:50" x14ac:dyDescent="0.25">
      <c r="A3333" s="36">
        <v>5904498</v>
      </c>
      <c r="B3333" s="36">
        <v>8211</v>
      </c>
      <c r="C3333" t="s">
        <v>65</v>
      </c>
      <c r="D3333">
        <v>5185</v>
      </c>
      <c r="E3333">
        <v>8211</v>
      </c>
      <c r="F3333" s="1">
        <v>41673</v>
      </c>
      <c r="G3333" s="1">
        <v>41598</v>
      </c>
      <c r="H3333">
        <v>2</v>
      </c>
      <c r="I3333">
        <v>2014</v>
      </c>
      <c r="J3333">
        <v>-4.0000000000000001E-3</v>
      </c>
      <c r="K3333">
        <v>-127.5</v>
      </c>
      <c r="L3333" t="s">
        <v>573</v>
      </c>
      <c r="M3333" t="s">
        <v>573</v>
      </c>
      <c r="N3333" s="1">
        <v>41974</v>
      </c>
      <c r="O3333">
        <v>-0.64200000000000002</v>
      </c>
      <c r="P3333">
        <v>-119.87</v>
      </c>
      <c r="Q3333" t="s">
        <v>33</v>
      </c>
      <c r="R3333" t="s">
        <v>626</v>
      </c>
      <c r="S3333" t="s">
        <v>627</v>
      </c>
      <c r="T3333" t="s">
        <v>34</v>
      </c>
      <c r="U3333" t="s">
        <v>7</v>
      </c>
      <c r="V3333">
        <v>301.41669999999999</v>
      </c>
      <c r="W3333">
        <v>0.91</v>
      </c>
      <c r="X3333">
        <v>1</v>
      </c>
      <c r="Y3333">
        <v>48</v>
      </c>
      <c r="Z3333">
        <v>0</v>
      </c>
      <c r="AA3333">
        <v>0</v>
      </c>
      <c r="AB3333">
        <v>0</v>
      </c>
      <c r="AC3333">
        <v>168</v>
      </c>
      <c r="AD3333">
        <v>1000</v>
      </c>
      <c r="AE3333">
        <v>2000</v>
      </c>
      <c r="AF3333">
        <v>0</v>
      </c>
      <c r="AG3333">
        <v>0</v>
      </c>
      <c r="AH3333">
        <v>0</v>
      </c>
      <c r="AI3333">
        <v>0</v>
      </c>
      <c r="AJ3333">
        <v>0</v>
      </c>
      <c r="AK3333">
        <v>0</v>
      </c>
      <c r="AL3333">
        <v>0</v>
      </c>
      <c r="AM3333">
        <v>0</v>
      </c>
      <c r="AN3333">
        <v>0</v>
      </c>
      <c r="AO3333">
        <v>0</v>
      </c>
      <c r="AP3333">
        <v>0</v>
      </c>
      <c r="AQ3333">
        <v>0</v>
      </c>
      <c r="AR3333">
        <v>0</v>
      </c>
      <c r="AS3333">
        <v>0</v>
      </c>
      <c r="AT3333">
        <v>0</v>
      </c>
      <c r="AU3333">
        <v>0</v>
      </c>
      <c r="AV3333">
        <v>0</v>
      </c>
      <c r="AW3333">
        <v>0</v>
      </c>
      <c r="AX3333">
        <v>1</v>
      </c>
    </row>
    <row r="3334" spans="1:50" x14ac:dyDescent="0.25">
      <c r="A3334" s="36">
        <v>5904497</v>
      </c>
      <c r="B3334" s="36">
        <v>8210</v>
      </c>
      <c r="C3334" t="s">
        <v>65</v>
      </c>
      <c r="D3334">
        <v>5184</v>
      </c>
      <c r="E3334">
        <v>8210</v>
      </c>
      <c r="F3334" s="1">
        <v>41673</v>
      </c>
      <c r="G3334" s="1">
        <v>41597</v>
      </c>
      <c r="H3334">
        <v>2</v>
      </c>
      <c r="I3334">
        <v>2014</v>
      </c>
      <c r="J3334">
        <v>-6.0000000000000001E-3</v>
      </c>
      <c r="K3334">
        <v>-126.252</v>
      </c>
      <c r="L3334" t="s">
        <v>573</v>
      </c>
      <c r="M3334" t="s">
        <v>573</v>
      </c>
      <c r="N3334" s="1">
        <v>41973</v>
      </c>
      <c r="O3334">
        <v>-0.39900000000000002</v>
      </c>
      <c r="P3334">
        <v>-119.393</v>
      </c>
      <c r="Q3334" t="s">
        <v>33</v>
      </c>
      <c r="R3334" t="s">
        <v>626</v>
      </c>
      <c r="S3334" t="s">
        <v>627</v>
      </c>
      <c r="T3334" t="s">
        <v>34</v>
      </c>
      <c r="U3334" t="s">
        <v>7</v>
      </c>
      <c r="V3334">
        <v>300.22289999999998</v>
      </c>
      <c r="W3334">
        <v>0.91</v>
      </c>
      <c r="X3334">
        <v>1</v>
      </c>
      <c r="Y3334">
        <v>50</v>
      </c>
      <c r="Z3334">
        <v>0</v>
      </c>
      <c r="AA3334">
        <v>0</v>
      </c>
      <c r="AB3334">
        <v>0</v>
      </c>
      <c r="AC3334">
        <v>168</v>
      </c>
      <c r="AD3334">
        <v>1000</v>
      </c>
      <c r="AE3334">
        <v>2000</v>
      </c>
      <c r="AF3334">
        <v>0</v>
      </c>
      <c r="AG3334">
        <v>0</v>
      </c>
      <c r="AH3334">
        <v>0</v>
      </c>
      <c r="AI3334">
        <v>0</v>
      </c>
      <c r="AJ3334">
        <v>0</v>
      </c>
      <c r="AK3334">
        <v>0</v>
      </c>
      <c r="AL3334">
        <v>0</v>
      </c>
      <c r="AM3334">
        <v>0</v>
      </c>
      <c r="AN3334">
        <v>0</v>
      </c>
      <c r="AO3334">
        <v>0</v>
      </c>
      <c r="AP3334">
        <v>0</v>
      </c>
      <c r="AQ3334">
        <v>0</v>
      </c>
      <c r="AR3334">
        <v>0</v>
      </c>
      <c r="AS3334">
        <v>0</v>
      </c>
      <c r="AT3334">
        <v>0</v>
      </c>
      <c r="AU3334">
        <v>0</v>
      </c>
      <c r="AV3334">
        <v>0</v>
      </c>
      <c r="AW3334">
        <v>0</v>
      </c>
      <c r="AX3334">
        <v>1</v>
      </c>
    </row>
    <row r="3335" spans="1:50" x14ac:dyDescent="0.25">
      <c r="A3335" s="36">
        <v>5904496</v>
      </c>
      <c r="B3335" s="36">
        <v>8209</v>
      </c>
      <c r="C3335" t="s">
        <v>65</v>
      </c>
      <c r="D3335">
        <v>5183</v>
      </c>
      <c r="E3335">
        <v>8209</v>
      </c>
      <c r="F3335" s="1">
        <v>41672</v>
      </c>
      <c r="G3335" s="1">
        <v>41597</v>
      </c>
      <c r="H3335">
        <v>2</v>
      </c>
      <c r="I3335">
        <v>2014</v>
      </c>
      <c r="J3335">
        <v>-4.0000000000000001E-3</v>
      </c>
      <c r="K3335">
        <v>-124.98399999999999</v>
      </c>
      <c r="L3335" t="s">
        <v>573</v>
      </c>
      <c r="M3335" t="s">
        <v>573</v>
      </c>
      <c r="N3335" s="1">
        <v>41973</v>
      </c>
      <c r="O3335">
        <v>-0.48199999999999998</v>
      </c>
      <c r="P3335">
        <v>-115.521</v>
      </c>
      <c r="Q3335" t="s">
        <v>33</v>
      </c>
      <c r="R3335" t="s">
        <v>626</v>
      </c>
      <c r="S3335" t="s">
        <v>627</v>
      </c>
      <c r="T3335" t="s">
        <v>34</v>
      </c>
      <c r="U3335" t="s">
        <v>7</v>
      </c>
      <c r="V3335">
        <v>301.38819999999998</v>
      </c>
      <c r="W3335">
        <v>0.91</v>
      </c>
      <c r="X3335">
        <v>1</v>
      </c>
      <c r="Y3335">
        <v>48</v>
      </c>
      <c r="Z3335">
        <v>0</v>
      </c>
      <c r="AA3335">
        <v>0</v>
      </c>
      <c r="AB3335">
        <v>0</v>
      </c>
      <c r="AC3335">
        <v>168</v>
      </c>
      <c r="AD3335">
        <v>1000</v>
      </c>
      <c r="AE3335">
        <v>2000</v>
      </c>
      <c r="AF3335">
        <v>0</v>
      </c>
      <c r="AG3335">
        <v>0</v>
      </c>
      <c r="AH3335">
        <v>0</v>
      </c>
      <c r="AI3335">
        <v>0</v>
      </c>
      <c r="AJ3335">
        <v>0</v>
      </c>
      <c r="AK3335">
        <v>0</v>
      </c>
      <c r="AL3335">
        <v>0</v>
      </c>
      <c r="AM3335">
        <v>0</v>
      </c>
      <c r="AN3335">
        <v>0</v>
      </c>
      <c r="AO3335">
        <v>0</v>
      </c>
      <c r="AP3335">
        <v>0</v>
      </c>
      <c r="AQ3335">
        <v>0</v>
      </c>
      <c r="AR3335">
        <v>0</v>
      </c>
      <c r="AS3335">
        <v>0</v>
      </c>
      <c r="AT3335">
        <v>0</v>
      </c>
      <c r="AU3335">
        <v>0</v>
      </c>
      <c r="AV3335">
        <v>0</v>
      </c>
      <c r="AW3335">
        <v>0</v>
      </c>
      <c r="AX3335">
        <v>1</v>
      </c>
    </row>
    <row r="3336" spans="1:50" x14ac:dyDescent="0.25">
      <c r="A3336" s="36">
        <v>5904307</v>
      </c>
      <c r="B3336" s="36">
        <v>8207</v>
      </c>
      <c r="C3336" t="s">
        <v>65</v>
      </c>
      <c r="D3336">
        <v>5181</v>
      </c>
      <c r="E3336">
        <v>8207</v>
      </c>
      <c r="F3336" s="1">
        <v>41671</v>
      </c>
      <c r="G3336" s="1">
        <v>41597</v>
      </c>
      <c r="H3336">
        <v>2</v>
      </c>
      <c r="I3336">
        <v>2014</v>
      </c>
      <c r="J3336">
        <v>-1E-3</v>
      </c>
      <c r="K3336">
        <v>-121.25700000000001</v>
      </c>
      <c r="L3336" t="s">
        <v>573</v>
      </c>
      <c r="M3336" t="s">
        <v>573</v>
      </c>
      <c r="N3336" s="1">
        <v>41972</v>
      </c>
      <c r="O3336">
        <v>-0.872</v>
      </c>
      <c r="P3336">
        <v>-112.396</v>
      </c>
      <c r="Q3336" t="s">
        <v>33</v>
      </c>
      <c r="R3336" t="s">
        <v>626</v>
      </c>
      <c r="S3336" t="s">
        <v>627</v>
      </c>
      <c r="T3336" t="s">
        <v>34</v>
      </c>
      <c r="U3336" t="s">
        <v>7</v>
      </c>
      <c r="V3336">
        <v>301.3236</v>
      </c>
      <c r="W3336">
        <v>0.91</v>
      </c>
      <c r="X3336">
        <v>1</v>
      </c>
      <c r="Y3336">
        <v>48</v>
      </c>
      <c r="Z3336">
        <v>10</v>
      </c>
      <c r="AA3336">
        <v>0</v>
      </c>
      <c r="AB3336">
        <v>0</v>
      </c>
      <c r="AC3336">
        <v>168</v>
      </c>
      <c r="AD3336">
        <v>1000</v>
      </c>
      <c r="AE3336">
        <v>2000</v>
      </c>
      <c r="AF3336">
        <v>0</v>
      </c>
      <c r="AG3336">
        <v>0</v>
      </c>
      <c r="AH3336">
        <v>0</v>
      </c>
      <c r="AI3336">
        <v>0</v>
      </c>
      <c r="AJ3336">
        <v>0</v>
      </c>
      <c r="AK3336">
        <v>0</v>
      </c>
      <c r="AL3336">
        <v>0</v>
      </c>
      <c r="AM3336">
        <v>0</v>
      </c>
      <c r="AN3336">
        <v>0</v>
      </c>
      <c r="AO3336">
        <v>0</v>
      </c>
      <c r="AP3336">
        <v>0</v>
      </c>
      <c r="AQ3336">
        <v>0</v>
      </c>
      <c r="AR3336">
        <v>0</v>
      </c>
      <c r="AS3336">
        <v>0</v>
      </c>
      <c r="AT3336">
        <v>0</v>
      </c>
      <c r="AU3336">
        <v>0</v>
      </c>
      <c r="AV3336">
        <v>0</v>
      </c>
      <c r="AW3336">
        <v>0</v>
      </c>
      <c r="AX3336">
        <v>1</v>
      </c>
    </row>
    <row r="3337" spans="1:50" x14ac:dyDescent="0.25">
      <c r="A3337" s="36">
        <v>3901164</v>
      </c>
      <c r="B3337" s="36">
        <v>8199</v>
      </c>
      <c r="C3337" t="s">
        <v>65</v>
      </c>
      <c r="D3337">
        <v>5174</v>
      </c>
      <c r="E3337">
        <v>8199</v>
      </c>
      <c r="F3337" s="1">
        <v>41662</v>
      </c>
      <c r="G3337" s="1">
        <v>41598</v>
      </c>
      <c r="H3337">
        <v>1</v>
      </c>
      <c r="I3337">
        <v>2014</v>
      </c>
      <c r="J3337">
        <v>-1E-3</v>
      </c>
      <c r="K3337">
        <v>-100.003</v>
      </c>
      <c r="L3337" t="s">
        <v>573</v>
      </c>
      <c r="M3337" t="s">
        <v>573</v>
      </c>
      <c r="N3337" s="1">
        <v>41969</v>
      </c>
      <c r="O3337">
        <v>1.1146</v>
      </c>
      <c r="P3337">
        <v>-88.860399999999998</v>
      </c>
      <c r="Q3337" t="s">
        <v>33</v>
      </c>
      <c r="R3337" t="s">
        <v>626</v>
      </c>
      <c r="S3337" t="s">
        <v>627</v>
      </c>
      <c r="T3337" t="s">
        <v>34</v>
      </c>
      <c r="U3337" t="s">
        <v>7</v>
      </c>
      <c r="V3337">
        <v>307.70780000000002</v>
      </c>
      <c r="W3337">
        <v>0.91</v>
      </c>
      <c r="X3337">
        <v>1</v>
      </c>
      <c r="Y3337">
        <v>49</v>
      </c>
      <c r="Z3337">
        <v>0</v>
      </c>
      <c r="AA3337">
        <v>0</v>
      </c>
      <c r="AB3337">
        <v>0</v>
      </c>
      <c r="AC3337">
        <v>168</v>
      </c>
      <c r="AD3337">
        <v>1000</v>
      </c>
      <c r="AE3337">
        <v>2000</v>
      </c>
      <c r="AF3337">
        <v>0</v>
      </c>
      <c r="AG3337">
        <v>0</v>
      </c>
      <c r="AH3337">
        <v>0</v>
      </c>
      <c r="AI3337">
        <v>0</v>
      </c>
      <c r="AJ3337">
        <v>0</v>
      </c>
      <c r="AK3337">
        <v>0</v>
      </c>
      <c r="AL3337">
        <v>0</v>
      </c>
      <c r="AM3337">
        <v>0</v>
      </c>
      <c r="AN3337">
        <v>0</v>
      </c>
      <c r="AO3337">
        <v>0</v>
      </c>
      <c r="AP3337">
        <v>0</v>
      </c>
      <c r="AQ3337">
        <v>0</v>
      </c>
      <c r="AR3337">
        <v>0</v>
      </c>
      <c r="AS3337">
        <v>0</v>
      </c>
      <c r="AT3337">
        <v>0</v>
      </c>
      <c r="AU3337">
        <v>0</v>
      </c>
      <c r="AV3337">
        <v>0</v>
      </c>
      <c r="AW3337">
        <v>0</v>
      </c>
      <c r="AX3337">
        <v>1</v>
      </c>
    </row>
    <row r="3338" spans="1:50" x14ac:dyDescent="0.25">
      <c r="A3338" s="36">
        <v>3901163</v>
      </c>
      <c r="B3338" s="36">
        <v>8205</v>
      </c>
      <c r="C3338" t="s">
        <v>65</v>
      </c>
      <c r="D3338">
        <v>5179</v>
      </c>
      <c r="E3338">
        <v>8205</v>
      </c>
      <c r="F3338" s="1">
        <v>41669</v>
      </c>
      <c r="G3338" s="1">
        <v>41598</v>
      </c>
      <c r="H3338">
        <v>1</v>
      </c>
      <c r="I3338">
        <v>2014</v>
      </c>
      <c r="J3338">
        <v>-4.0000000000000001E-3</v>
      </c>
      <c r="K3338">
        <v>-117.49299999999999</v>
      </c>
      <c r="L3338" t="s">
        <v>573</v>
      </c>
      <c r="M3338" t="s">
        <v>573</v>
      </c>
      <c r="N3338" s="1">
        <v>41969</v>
      </c>
      <c r="O3338">
        <v>0.88600000000000001</v>
      </c>
      <c r="P3338">
        <v>-107.152</v>
      </c>
      <c r="Q3338" t="s">
        <v>33</v>
      </c>
      <c r="R3338" t="s">
        <v>626</v>
      </c>
      <c r="S3338" t="s">
        <v>627</v>
      </c>
      <c r="T3338" t="s">
        <v>34</v>
      </c>
      <c r="U3338" t="s">
        <v>7</v>
      </c>
      <c r="V3338">
        <v>300.57850000000002</v>
      </c>
      <c r="W3338">
        <v>0.91</v>
      </c>
      <c r="X3338">
        <v>1</v>
      </c>
      <c r="Y3338">
        <v>48</v>
      </c>
      <c r="Z3338">
        <v>0</v>
      </c>
      <c r="AA3338">
        <v>0</v>
      </c>
      <c r="AB3338">
        <v>0</v>
      </c>
      <c r="AC3338">
        <v>168</v>
      </c>
      <c r="AD3338">
        <v>1000</v>
      </c>
      <c r="AE3338">
        <v>2000</v>
      </c>
      <c r="AF3338">
        <v>0</v>
      </c>
      <c r="AG3338">
        <v>0</v>
      </c>
      <c r="AH3338">
        <v>0</v>
      </c>
      <c r="AI3338">
        <v>0</v>
      </c>
      <c r="AJ3338">
        <v>0</v>
      </c>
      <c r="AK3338">
        <v>0</v>
      </c>
      <c r="AL3338">
        <v>0</v>
      </c>
      <c r="AM3338">
        <v>0</v>
      </c>
      <c r="AN3338">
        <v>0</v>
      </c>
      <c r="AO3338">
        <v>0</v>
      </c>
      <c r="AP3338">
        <v>0</v>
      </c>
      <c r="AQ3338">
        <v>0</v>
      </c>
      <c r="AR3338">
        <v>0</v>
      </c>
      <c r="AS3338">
        <v>0</v>
      </c>
      <c r="AT3338">
        <v>0</v>
      </c>
      <c r="AU3338">
        <v>0</v>
      </c>
      <c r="AV3338">
        <v>0</v>
      </c>
      <c r="AW3338">
        <v>0</v>
      </c>
      <c r="AX3338">
        <v>1</v>
      </c>
    </row>
    <row r="3339" spans="1:50" x14ac:dyDescent="0.25">
      <c r="A3339" s="36">
        <v>3901162</v>
      </c>
      <c r="B3339" s="36">
        <v>8204</v>
      </c>
      <c r="C3339" t="s">
        <v>65</v>
      </c>
      <c r="D3339">
        <v>5178</v>
      </c>
      <c r="E3339">
        <v>8204</v>
      </c>
      <c r="F3339" s="1">
        <v>41668</v>
      </c>
      <c r="G3339" s="1">
        <v>41598</v>
      </c>
      <c r="H3339">
        <v>1</v>
      </c>
      <c r="I3339">
        <v>2014</v>
      </c>
      <c r="J3339">
        <v>6.0000000000000001E-3</v>
      </c>
      <c r="K3339">
        <v>-114.991</v>
      </c>
      <c r="L3339" t="s">
        <v>573</v>
      </c>
      <c r="M3339" t="s">
        <v>573</v>
      </c>
      <c r="N3339" s="1">
        <v>41974</v>
      </c>
      <c r="O3339">
        <v>0.56399999999999995</v>
      </c>
      <c r="P3339">
        <v>-107.831</v>
      </c>
      <c r="Q3339" t="s">
        <v>33</v>
      </c>
      <c r="R3339" t="s">
        <v>626</v>
      </c>
      <c r="S3339" t="s">
        <v>627</v>
      </c>
      <c r="T3339" t="s">
        <v>34</v>
      </c>
      <c r="U3339" t="s">
        <v>7</v>
      </c>
      <c r="V3339">
        <v>306.8229</v>
      </c>
      <c r="W3339">
        <v>0.91</v>
      </c>
      <c r="X3339">
        <v>1</v>
      </c>
      <c r="Y3339">
        <v>48</v>
      </c>
      <c r="Z3339">
        <v>0</v>
      </c>
      <c r="AA3339">
        <v>0</v>
      </c>
      <c r="AB3339">
        <v>0</v>
      </c>
      <c r="AC3339">
        <v>168</v>
      </c>
      <c r="AD3339">
        <v>1000</v>
      </c>
      <c r="AE3339">
        <v>2000</v>
      </c>
      <c r="AF3339">
        <v>0</v>
      </c>
      <c r="AG3339">
        <v>0</v>
      </c>
      <c r="AH3339">
        <v>0</v>
      </c>
      <c r="AI3339">
        <v>0</v>
      </c>
      <c r="AJ3339">
        <v>0</v>
      </c>
      <c r="AK3339">
        <v>0</v>
      </c>
      <c r="AL3339">
        <v>0</v>
      </c>
      <c r="AM3339">
        <v>0</v>
      </c>
      <c r="AN3339">
        <v>0</v>
      </c>
      <c r="AO3339">
        <v>0</v>
      </c>
      <c r="AP3339">
        <v>0</v>
      </c>
      <c r="AQ3339">
        <v>0</v>
      </c>
      <c r="AR3339">
        <v>0</v>
      </c>
      <c r="AS3339">
        <v>0</v>
      </c>
      <c r="AT3339">
        <v>0</v>
      </c>
      <c r="AU3339">
        <v>0</v>
      </c>
      <c r="AV3339">
        <v>0</v>
      </c>
      <c r="AW3339">
        <v>0</v>
      </c>
      <c r="AX3339">
        <v>1</v>
      </c>
    </row>
    <row r="3340" spans="1:50" x14ac:dyDescent="0.25">
      <c r="A3340" s="36">
        <v>3901161</v>
      </c>
      <c r="B3340" s="36">
        <v>8203</v>
      </c>
      <c r="C3340" t="s">
        <v>65</v>
      </c>
      <c r="D3340">
        <v>5177</v>
      </c>
      <c r="E3340">
        <v>8203</v>
      </c>
      <c r="F3340" s="1">
        <v>41666</v>
      </c>
      <c r="G3340" s="1">
        <v>41598</v>
      </c>
      <c r="H3340">
        <v>1</v>
      </c>
      <c r="I3340">
        <v>2014</v>
      </c>
      <c r="J3340">
        <v>4.0000000000000001E-3</v>
      </c>
      <c r="K3340">
        <v>-112.001</v>
      </c>
      <c r="L3340" t="s">
        <v>573</v>
      </c>
      <c r="M3340" t="s">
        <v>573</v>
      </c>
      <c r="N3340" s="1">
        <v>41972</v>
      </c>
      <c r="O3340">
        <v>1.8109999999999999</v>
      </c>
      <c r="P3340">
        <v>-104.852</v>
      </c>
      <c r="Q3340" t="s">
        <v>33</v>
      </c>
      <c r="R3340" t="s">
        <v>626</v>
      </c>
      <c r="S3340" t="s">
        <v>627</v>
      </c>
      <c r="T3340" t="s">
        <v>34</v>
      </c>
      <c r="U3340" t="s">
        <v>7</v>
      </c>
      <c r="V3340">
        <v>306.88400000000001</v>
      </c>
      <c r="W3340">
        <v>0.91</v>
      </c>
      <c r="X3340">
        <v>1</v>
      </c>
      <c r="Y3340">
        <v>298</v>
      </c>
      <c r="Z3340">
        <v>0</v>
      </c>
      <c r="AA3340">
        <v>0</v>
      </c>
      <c r="AB3340">
        <v>0</v>
      </c>
      <c r="AC3340">
        <v>168</v>
      </c>
      <c r="AD3340">
        <v>1000</v>
      </c>
      <c r="AE3340">
        <v>2000</v>
      </c>
      <c r="AF3340">
        <v>0</v>
      </c>
      <c r="AG3340">
        <v>0</v>
      </c>
      <c r="AH3340">
        <v>0</v>
      </c>
      <c r="AI3340">
        <v>0</v>
      </c>
      <c r="AJ3340">
        <v>0</v>
      </c>
      <c r="AK3340">
        <v>0</v>
      </c>
      <c r="AL3340">
        <v>0</v>
      </c>
      <c r="AM3340">
        <v>0</v>
      </c>
      <c r="AN3340">
        <v>0</v>
      </c>
      <c r="AO3340">
        <v>0</v>
      </c>
      <c r="AP3340">
        <v>0</v>
      </c>
      <c r="AQ3340">
        <v>0</v>
      </c>
      <c r="AR3340">
        <v>0</v>
      </c>
      <c r="AS3340">
        <v>0</v>
      </c>
      <c r="AT3340">
        <v>0</v>
      </c>
      <c r="AU3340">
        <v>0</v>
      </c>
      <c r="AV3340">
        <v>0</v>
      </c>
      <c r="AW3340">
        <v>0</v>
      </c>
      <c r="AX3340">
        <v>1</v>
      </c>
    </row>
    <row r="3341" spans="1:50" x14ac:dyDescent="0.25">
      <c r="A3341" s="36">
        <v>3901160</v>
      </c>
      <c r="B3341" s="36">
        <v>8202</v>
      </c>
      <c r="C3341" t="s">
        <v>65</v>
      </c>
      <c r="D3341">
        <v>5176</v>
      </c>
      <c r="E3341">
        <v>8202</v>
      </c>
      <c r="F3341" s="1">
        <v>41665</v>
      </c>
      <c r="G3341" s="1">
        <v>41598</v>
      </c>
      <c r="H3341">
        <v>1</v>
      </c>
      <c r="I3341">
        <v>2014</v>
      </c>
      <c r="J3341">
        <v>-8.9999999999999993E-3</v>
      </c>
      <c r="K3341">
        <v>-108.01300000000001</v>
      </c>
      <c r="L3341" t="s">
        <v>573</v>
      </c>
      <c r="M3341" t="s">
        <v>573</v>
      </c>
      <c r="N3341" s="1">
        <v>41971</v>
      </c>
      <c r="O3341">
        <v>-0.58579999999999999</v>
      </c>
      <c r="P3341">
        <v>-102.446</v>
      </c>
      <c r="Q3341" t="s">
        <v>33</v>
      </c>
      <c r="R3341" t="s">
        <v>626</v>
      </c>
      <c r="S3341" t="s">
        <v>627</v>
      </c>
      <c r="T3341" t="s">
        <v>34</v>
      </c>
      <c r="U3341" t="s">
        <v>7</v>
      </c>
      <c r="V3341">
        <v>306.98259999999999</v>
      </c>
      <c r="W3341">
        <v>0.91</v>
      </c>
      <c r="X3341">
        <v>1</v>
      </c>
      <c r="Y3341">
        <v>49</v>
      </c>
      <c r="Z3341">
        <v>0</v>
      </c>
      <c r="AA3341">
        <v>0</v>
      </c>
      <c r="AB3341">
        <v>0</v>
      </c>
      <c r="AC3341">
        <v>168</v>
      </c>
      <c r="AD3341">
        <v>1000</v>
      </c>
      <c r="AE3341">
        <v>2000</v>
      </c>
      <c r="AF3341">
        <v>0</v>
      </c>
      <c r="AG3341">
        <v>0</v>
      </c>
      <c r="AH3341">
        <v>0</v>
      </c>
      <c r="AI3341">
        <v>0</v>
      </c>
      <c r="AJ3341">
        <v>0</v>
      </c>
      <c r="AK3341">
        <v>0</v>
      </c>
      <c r="AL3341">
        <v>0</v>
      </c>
      <c r="AM3341">
        <v>0</v>
      </c>
      <c r="AN3341">
        <v>0</v>
      </c>
      <c r="AO3341">
        <v>0</v>
      </c>
      <c r="AP3341">
        <v>0</v>
      </c>
      <c r="AQ3341">
        <v>0</v>
      </c>
      <c r="AR3341">
        <v>0</v>
      </c>
      <c r="AS3341">
        <v>0</v>
      </c>
      <c r="AT3341">
        <v>0</v>
      </c>
      <c r="AU3341">
        <v>0</v>
      </c>
      <c r="AV3341">
        <v>0</v>
      </c>
      <c r="AW3341">
        <v>0</v>
      </c>
      <c r="AX3341">
        <v>1</v>
      </c>
    </row>
    <row r="3342" spans="1:50" x14ac:dyDescent="0.25">
      <c r="A3342" s="36">
        <v>3901159</v>
      </c>
      <c r="B3342" s="36">
        <v>8201</v>
      </c>
      <c r="C3342" t="s">
        <v>65</v>
      </c>
      <c r="D3342">
        <v>5175</v>
      </c>
      <c r="E3342">
        <v>8201</v>
      </c>
      <c r="F3342" s="1">
        <v>41664</v>
      </c>
      <c r="G3342" s="1">
        <v>41598</v>
      </c>
      <c r="H3342">
        <v>1</v>
      </c>
      <c r="I3342">
        <v>2014</v>
      </c>
      <c r="J3342">
        <v>2.1999999999999999E-2</v>
      </c>
      <c r="K3342">
        <v>-104.023</v>
      </c>
      <c r="L3342" t="s">
        <v>573</v>
      </c>
      <c r="M3342" t="s">
        <v>573</v>
      </c>
      <c r="N3342" s="1">
        <v>41971</v>
      </c>
      <c r="O3342">
        <v>0.64090000000000003</v>
      </c>
      <c r="P3342">
        <v>-98.131699999999995</v>
      </c>
      <c r="Q3342" t="s">
        <v>33</v>
      </c>
      <c r="R3342" t="s">
        <v>626</v>
      </c>
      <c r="S3342" t="s">
        <v>627</v>
      </c>
      <c r="T3342" t="s">
        <v>34</v>
      </c>
      <c r="U3342" t="s">
        <v>7</v>
      </c>
      <c r="V3342">
        <v>307.34690000000001</v>
      </c>
      <c r="W3342">
        <v>0.91</v>
      </c>
      <c r="X3342">
        <v>1</v>
      </c>
      <c r="Y3342">
        <v>48</v>
      </c>
      <c r="Z3342">
        <v>0</v>
      </c>
      <c r="AA3342">
        <v>0</v>
      </c>
      <c r="AB3342">
        <v>0</v>
      </c>
      <c r="AC3342">
        <v>168</v>
      </c>
      <c r="AD3342">
        <v>1000</v>
      </c>
      <c r="AE3342">
        <v>2000</v>
      </c>
      <c r="AF3342">
        <v>0</v>
      </c>
      <c r="AG3342">
        <v>0</v>
      </c>
      <c r="AH3342">
        <v>0</v>
      </c>
      <c r="AI3342">
        <v>0</v>
      </c>
      <c r="AJ3342">
        <v>0</v>
      </c>
      <c r="AK3342">
        <v>0</v>
      </c>
      <c r="AL3342">
        <v>0</v>
      </c>
      <c r="AM3342">
        <v>0</v>
      </c>
      <c r="AN3342">
        <v>0</v>
      </c>
      <c r="AO3342">
        <v>0</v>
      </c>
      <c r="AP3342">
        <v>0</v>
      </c>
      <c r="AQ3342">
        <v>0</v>
      </c>
      <c r="AR3342">
        <v>0</v>
      </c>
      <c r="AS3342">
        <v>0</v>
      </c>
      <c r="AT3342">
        <v>0</v>
      </c>
      <c r="AU3342">
        <v>0</v>
      </c>
      <c r="AV3342">
        <v>0</v>
      </c>
      <c r="AW3342">
        <v>0</v>
      </c>
      <c r="AX3342">
        <v>1</v>
      </c>
    </row>
    <row r="3343" spans="1:50" x14ac:dyDescent="0.25">
      <c r="A3343" s="36">
        <v>5904505</v>
      </c>
      <c r="B3343" s="36">
        <v>8218</v>
      </c>
      <c r="C3343" t="s">
        <v>65</v>
      </c>
      <c r="D3343">
        <v>5192</v>
      </c>
      <c r="E3343">
        <v>8218</v>
      </c>
      <c r="F3343" s="1">
        <v>41682</v>
      </c>
      <c r="G3343" s="1">
        <v>41598</v>
      </c>
      <c r="H3343">
        <v>2</v>
      </c>
      <c r="I3343">
        <v>2014</v>
      </c>
      <c r="J3343">
        <v>-4.0000000000000001E-3</v>
      </c>
      <c r="K3343">
        <v>-147.49299999999999</v>
      </c>
      <c r="L3343" t="s">
        <v>573</v>
      </c>
      <c r="M3343" t="s">
        <v>573</v>
      </c>
      <c r="N3343" s="1">
        <v>41974</v>
      </c>
      <c r="O3343">
        <v>-5.0999999999999997E-2</v>
      </c>
      <c r="P3343">
        <v>165.977</v>
      </c>
      <c r="Q3343" t="s">
        <v>33</v>
      </c>
      <c r="R3343" t="s">
        <v>626</v>
      </c>
      <c r="S3343" t="s">
        <v>627</v>
      </c>
      <c r="T3343" t="s">
        <v>34</v>
      </c>
      <c r="U3343" t="s">
        <v>7</v>
      </c>
      <c r="V3343">
        <v>292.20069999999998</v>
      </c>
      <c r="W3343">
        <v>0.91</v>
      </c>
      <c r="X3343">
        <v>1</v>
      </c>
      <c r="Y3343">
        <v>47</v>
      </c>
      <c r="Z3343">
        <v>0</v>
      </c>
      <c r="AA3343">
        <v>0</v>
      </c>
      <c r="AB3343">
        <v>0</v>
      </c>
      <c r="AC3343">
        <v>168</v>
      </c>
      <c r="AD3343">
        <v>1000</v>
      </c>
      <c r="AE3343">
        <v>2000</v>
      </c>
      <c r="AF3343">
        <v>0</v>
      </c>
      <c r="AG3343">
        <v>0</v>
      </c>
      <c r="AH3343">
        <v>0</v>
      </c>
      <c r="AI3343">
        <v>0</v>
      </c>
      <c r="AJ3343">
        <v>0</v>
      </c>
      <c r="AK3343">
        <v>0</v>
      </c>
      <c r="AL3343">
        <v>0</v>
      </c>
      <c r="AM3343">
        <v>0</v>
      </c>
      <c r="AN3343">
        <v>0</v>
      </c>
      <c r="AO3343">
        <v>0</v>
      </c>
      <c r="AP3343">
        <v>0</v>
      </c>
      <c r="AQ3343">
        <v>0</v>
      </c>
      <c r="AR3343">
        <v>0</v>
      </c>
      <c r="AS3343">
        <v>0</v>
      </c>
      <c r="AT3343">
        <v>0</v>
      </c>
      <c r="AU3343">
        <v>0</v>
      </c>
      <c r="AV3343">
        <v>0</v>
      </c>
      <c r="AW3343">
        <v>0</v>
      </c>
      <c r="AX3343">
        <v>1</v>
      </c>
    </row>
    <row r="3344" spans="1:50" x14ac:dyDescent="0.25">
      <c r="A3344" s="36">
        <v>2902415</v>
      </c>
      <c r="B3344" s="36">
        <v>118068</v>
      </c>
      <c r="C3344" t="s">
        <v>65</v>
      </c>
      <c r="D3344" t="s">
        <v>573</v>
      </c>
      <c r="E3344" t="s">
        <v>573</v>
      </c>
      <c r="F3344" s="1">
        <v>41472</v>
      </c>
      <c r="G3344" s="1">
        <v>41535</v>
      </c>
      <c r="H3344">
        <v>7</v>
      </c>
      <c r="I3344">
        <v>2013</v>
      </c>
      <c r="J3344">
        <v>24.86</v>
      </c>
      <c r="K3344">
        <v>123.8417</v>
      </c>
      <c r="L3344" t="s">
        <v>573</v>
      </c>
      <c r="M3344" t="s">
        <v>573</v>
      </c>
      <c r="N3344" s="1">
        <v>41952</v>
      </c>
      <c r="O3344">
        <v>25.492000000000001</v>
      </c>
      <c r="P3344">
        <v>125.306</v>
      </c>
      <c r="Q3344" t="s">
        <v>0</v>
      </c>
      <c r="R3344" t="s">
        <v>730</v>
      </c>
      <c r="S3344" t="s">
        <v>731</v>
      </c>
      <c r="T3344" t="s">
        <v>67</v>
      </c>
      <c r="U3344" t="s">
        <v>1</v>
      </c>
      <c r="V3344">
        <v>479.95749999999998</v>
      </c>
      <c r="W3344">
        <v>0.86</v>
      </c>
      <c r="X3344">
        <v>1</v>
      </c>
      <c r="Y3344">
        <v>16</v>
      </c>
      <c r="Z3344">
        <v>0</v>
      </c>
      <c r="AA3344">
        <v>0</v>
      </c>
      <c r="AB3344">
        <v>0</v>
      </c>
      <c r="AC3344">
        <v>720</v>
      </c>
      <c r="AD3344">
        <v>1000</v>
      </c>
      <c r="AE3344">
        <v>1000</v>
      </c>
      <c r="AF3344">
        <v>0</v>
      </c>
      <c r="AG3344">
        <v>0</v>
      </c>
      <c r="AH3344">
        <v>0</v>
      </c>
      <c r="AI3344">
        <v>0</v>
      </c>
      <c r="AJ3344">
        <v>0</v>
      </c>
      <c r="AK3344">
        <v>0</v>
      </c>
      <c r="AL3344">
        <v>0</v>
      </c>
      <c r="AM3344">
        <v>0</v>
      </c>
      <c r="AN3344">
        <v>0</v>
      </c>
      <c r="AO3344">
        <v>0</v>
      </c>
      <c r="AP3344">
        <v>0</v>
      </c>
      <c r="AQ3344">
        <v>0</v>
      </c>
      <c r="AR3344">
        <v>0</v>
      </c>
      <c r="AS3344">
        <v>0</v>
      </c>
      <c r="AT3344">
        <v>0</v>
      </c>
      <c r="AU3344">
        <v>0</v>
      </c>
      <c r="AV3344">
        <v>0</v>
      </c>
      <c r="AW3344">
        <v>0</v>
      </c>
      <c r="AX3344">
        <v>1</v>
      </c>
    </row>
    <row r="3345" spans="1:50" x14ac:dyDescent="0.25">
      <c r="A3345" s="36">
        <v>2902467</v>
      </c>
      <c r="B3345" s="36">
        <v>123577</v>
      </c>
      <c r="C3345" t="s">
        <v>64</v>
      </c>
      <c r="D3345" t="s">
        <v>573</v>
      </c>
      <c r="E3345" t="s">
        <v>1873</v>
      </c>
      <c r="F3345" s="1">
        <v>41528</v>
      </c>
      <c r="G3345" s="1">
        <v>41536</v>
      </c>
      <c r="H3345">
        <v>9</v>
      </c>
      <c r="I3345">
        <v>2013</v>
      </c>
      <c r="J3345">
        <v>34.0167</v>
      </c>
      <c r="K3345">
        <v>175.345</v>
      </c>
      <c r="L3345" t="s">
        <v>573</v>
      </c>
      <c r="M3345" t="s">
        <v>1874</v>
      </c>
      <c r="N3345" s="1">
        <v>41971</v>
      </c>
      <c r="O3345">
        <v>36.5505</v>
      </c>
      <c r="P3345">
        <v>161.77359999999999</v>
      </c>
      <c r="Q3345" t="s">
        <v>9</v>
      </c>
      <c r="R3345" t="s">
        <v>716</v>
      </c>
      <c r="S3345" t="s">
        <v>717</v>
      </c>
      <c r="T3345" t="s">
        <v>30</v>
      </c>
      <c r="U3345" t="s">
        <v>1</v>
      </c>
      <c r="V3345">
        <v>442.97239999999999</v>
      </c>
      <c r="W3345">
        <v>0.86</v>
      </c>
      <c r="X3345">
        <v>1</v>
      </c>
      <c r="Y3345">
        <v>39</v>
      </c>
      <c r="Z3345">
        <v>31</v>
      </c>
      <c r="AA3345">
        <v>0</v>
      </c>
      <c r="AB3345">
        <v>0</v>
      </c>
      <c r="AC3345">
        <v>240</v>
      </c>
      <c r="AD3345">
        <v>1000</v>
      </c>
      <c r="AE3345">
        <v>2020</v>
      </c>
      <c r="AF3345">
        <v>0</v>
      </c>
      <c r="AG3345">
        <v>0</v>
      </c>
      <c r="AH3345">
        <v>0</v>
      </c>
      <c r="AI3345">
        <v>0</v>
      </c>
      <c r="AJ3345">
        <v>0</v>
      </c>
      <c r="AK3345">
        <v>0</v>
      </c>
      <c r="AL3345">
        <v>0</v>
      </c>
      <c r="AM3345">
        <v>0</v>
      </c>
      <c r="AN3345">
        <v>0</v>
      </c>
      <c r="AO3345">
        <v>0</v>
      </c>
      <c r="AP3345">
        <v>0</v>
      </c>
      <c r="AQ3345">
        <v>0</v>
      </c>
      <c r="AR3345">
        <v>0</v>
      </c>
      <c r="AS3345">
        <v>0</v>
      </c>
      <c r="AT3345">
        <v>0</v>
      </c>
      <c r="AU3345">
        <v>0</v>
      </c>
      <c r="AV3345">
        <v>0</v>
      </c>
      <c r="AW3345">
        <v>0</v>
      </c>
      <c r="AX3345">
        <v>1</v>
      </c>
    </row>
    <row r="3346" spans="1:50" x14ac:dyDescent="0.25">
      <c r="A3346" s="36">
        <v>2902466</v>
      </c>
      <c r="B3346" s="36">
        <v>123578</v>
      </c>
      <c r="C3346" t="s">
        <v>64</v>
      </c>
      <c r="D3346" t="s">
        <v>573</v>
      </c>
      <c r="E3346" t="s">
        <v>1875</v>
      </c>
      <c r="F3346" s="1">
        <v>41527</v>
      </c>
      <c r="G3346" s="1">
        <v>41536</v>
      </c>
      <c r="H3346">
        <v>9</v>
      </c>
      <c r="I3346">
        <v>2013</v>
      </c>
      <c r="J3346">
        <v>34.24</v>
      </c>
      <c r="K3346">
        <v>170.6283</v>
      </c>
      <c r="L3346" t="s">
        <v>573</v>
      </c>
      <c r="M3346" t="s">
        <v>1874</v>
      </c>
      <c r="N3346" s="1">
        <v>41970</v>
      </c>
      <c r="O3346">
        <v>31.761600000000001</v>
      </c>
      <c r="P3346">
        <v>169.7756</v>
      </c>
      <c r="Q3346" t="s">
        <v>9</v>
      </c>
      <c r="R3346" t="s">
        <v>716</v>
      </c>
      <c r="S3346" t="s">
        <v>717</v>
      </c>
      <c r="T3346" t="s">
        <v>30</v>
      </c>
      <c r="U3346" t="s">
        <v>1</v>
      </c>
      <c r="V3346">
        <v>442.78070000000002</v>
      </c>
      <c r="W3346">
        <v>0.86</v>
      </c>
      <c r="X3346">
        <v>1</v>
      </c>
      <c r="Y3346">
        <v>39</v>
      </c>
      <c r="Z3346">
        <v>31</v>
      </c>
      <c r="AA3346">
        <v>0</v>
      </c>
      <c r="AB3346">
        <v>0</v>
      </c>
      <c r="AC3346">
        <v>240</v>
      </c>
      <c r="AD3346">
        <v>1000</v>
      </c>
      <c r="AE3346">
        <v>2020</v>
      </c>
      <c r="AF3346">
        <v>0</v>
      </c>
      <c r="AG3346">
        <v>0</v>
      </c>
      <c r="AH3346">
        <v>0</v>
      </c>
      <c r="AI3346">
        <v>0</v>
      </c>
      <c r="AJ3346">
        <v>0</v>
      </c>
      <c r="AK3346">
        <v>0</v>
      </c>
      <c r="AL3346">
        <v>0</v>
      </c>
      <c r="AM3346">
        <v>0</v>
      </c>
      <c r="AN3346">
        <v>0</v>
      </c>
      <c r="AO3346">
        <v>0</v>
      </c>
      <c r="AP3346">
        <v>0</v>
      </c>
      <c r="AQ3346">
        <v>0</v>
      </c>
      <c r="AR3346">
        <v>0</v>
      </c>
      <c r="AS3346">
        <v>0</v>
      </c>
      <c r="AT3346">
        <v>0</v>
      </c>
      <c r="AU3346">
        <v>0</v>
      </c>
      <c r="AV3346">
        <v>0</v>
      </c>
      <c r="AW3346">
        <v>0</v>
      </c>
      <c r="AX3346">
        <v>1</v>
      </c>
    </row>
    <row r="3347" spans="1:50" x14ac:dyDescent="0.25">
      <c r="A3347" s="36">
        <v>2902407</v>
      </c>
      <c r="B3347" s="36">
        <v>118768</v>
      </c>
      <c r="C3347" t="s">
        <v>65</v>
      </c>
      <c r="D3347" t="s">
        <v>573</v>
      </c>
      <c r="E3347" t="s">
        <v>573</v>
      </c>
      <c r="F3347" s="1">
        <v>41792</v>
      </c>
      <c r="G3347" s="1">
        <v>41794</v>
      </c>
      <c r="H3347">
        <v>6</v>
      </c>
      <c r="I3347">
        <v>2014</v>
      </c>
      <c r="J3347">
        <v>24.859200000000001</v>
      </c>
      <c r="K3347">
        <v>123.8425</v>
      </c>
      <c r="L3347" t="s">
        <v>573</v>
      </c>
      <c r="M3347" t="s">
        <v>573</v>
      </c>
      <c r="N3347" s="1">
        <v>41972</v>
      </c>
      <c r="O3347">
        <v>25.55</v>
      </c>
      <c r="P3347">
        <v>124.593</v>
      </c>
      <c r="Q3347" t="s">
        <v>0</v>
      </c>
      <c r="R3347" t="s">
        <v>730</v>
      </c>
      <c r="S3347" t="s">
        <v>731</v>
      </c>
      <c r="T3347" t="s">
        <v>67</v>
      </c>
      <c r="U3347" t="s">
        <v>1</v>
      </c>
      <c r="V3347">
        <v>179.9564</v>
      </c>
      <c r="W3347">
        <v>0.91</v>
      </c>
      <c r="X3347">
        <v>1</v>
      </c>
      <c r="Y3347">
        <v>3</v>
      </c>
      <c r="Z3347">
        <v>0</v>
      </c>
      <c r="AA3347">
        <v>0</v>
      </c>
      <c r="AB3347">
        <v>0</v>
      </c>
      <c r="AC3347">
        <v>720</v>
      </c>
      <c r="AD3347">
        <v>1000</v>
      </c>
      <c r="AE3347">
        <v>1000</v>
      </c>
      <c r="AF3347">
        <v>0</v>
      </c>
      <c r="AG3347">
        <v>0</v>
      </c>
      <c r="AH3347">
        <v>0</v>
      </c>
      <c r="AI3347">
        <v>0</v>
      </c>
      <c r="AJ3347">
        <v>0</v>
      </c>
      <c r="AK3347">
        <v>0</v>
      </c>
      <c r="AL3347">
        <v>0</v>
      </c>
      <c r="AM3347">
        <v>0</v>
      </c>
      <c r="AN3347">
        <v>0</v>
      </c>
      <c r="AO3347">
        <v>0</v>
      </c>
      <c r="AP3347">
        <v>0</v>
      </c>
      <c r="AQ3347">
        <v>0</v>
      </c>
      <c r="AR3347">
        <v>0</v>
      </c>
      <c r="AS3347">
        <v>0</v>
      </c>
      <c r="AT3347">
        <v>0</v>
      </c>
      <c r="AU3347">
        <v>0</v>
      </c>
      <c r="AV3347">
        <v>0</v>
      </c>
      <c r="AW3347">
        <v>0</v>
      </c>
      <c r="AX3347">
        <v>1</v>
      </c>
    </row>
    <row r="3348" spans="1:50" x14ac:dyDescent="0.25">
      <c r="A3348" s="36">
        <v>2901467</v>
      </c>
      <c r="B3348" s="36">
        <v>132885</v>
      </c>
      <c r="C3348" t="s">
        <v>64</v>
      </c>
      <c r="D3348">
        <v>5450</v>
      </c>
      <c r="E3348">
        <v>6764</v>
      </c>
      <c r="F3348" s="1">
        <v>41860</v>
      </c>
      <c r="G3348" s="1">
        <v>41862</v>
      </c>
      <c r="H3348">
        <v>8</v>
      </c>
      <c r="I3348">
        <v>2014</v>
      </c>
      <c r="J3348">
        <v>60.42</v>
      </c>
      <c r="K3348">
        <v>-5.62</v>
      </c>
      <c r="L3348" t="s">
        <v>573</v>
      </c>
      <c r="M3348" t="s">
        <v>573</v>
      </c>
      <c r="N3348" s="1">
        <v>41975</v>
      </c>
      <c r="O3348">
        <v>62.635899999999999</v>
      </c>
      <c r="P3348">
        <v>1.0839000000000001</v>
      </c>
      <c r="Q3348" t="s">
        <v>3</v>
      </c>
      <c r="R3348" t="s">
        <v>907</v>
      </c>
      <c r="S3348" t="s">
        <v>908</v>
      </c>
      <c r="T3348" t="s">
        <v>45</v>
      </c>
      <c r="U3348" t="s">
        <v>7</v>
      </c>
      <c r="V3348">
        <v>115.5414</v>
      </c>
      <c r="W3348">
        <v>0.91</v>
      </c>
      <c r="X3348">
        <v>0</v>
      </c>
      <c r="Y3348">
        <v>106</v>
      </c>
      <c r="Z3348">
        <v>0</v>
      </c>
      <c r="AA3348">
        <v>0</v>
      </c>
      <c r="AB3348">
        <v>0</v>
      </c>
      <c r="AC3348">
        <v>24</v>
      </c>
      <c r="AD3348">
        <v>1000</v>
      </c>
      <c r="AE3348">
        <v>1500</v>
      </c>
      <c r="AF3348">
        <v>0</v>
      </c>
      <c r="AG3348">
        <v>0</v>
      </c>
      <c r="AH3348">
        <v>0</v>
      </c>
      <c r="AI3348">
        <v>0</v>
      </c>
      <c r="AJ3348">
        <v>0</v>
      </c>
      <c r="AK3348">
        <v>0</v>
      </c>
      <c r="AL3348">
        <v>0</v>
      </c>
      <c r="AM3348">
        <v>0</v>
      </c>
      <c r="AN3348">
        <v>0</v>
      </c>
      <c r="AO3348">
        <v>0</v>
      </c>
      <c r="AP3348">
        <v>0</v>
      </c>
      <c r="AQ3348">
        <v>0</v>
      </c>
      <c r="AR3348">
        <v>0</v>
      </c>
      <c r="AS3348">
        <v>0</v>
      </c>
      <c r="AT3348">
        <v>0</v>
      </c>
      <c r="AU3348">
        <v>0</v>
      </c>
      <c r="AV3348">
        <v>0</v>
      </c>
      <c r="AW3348">
        <v>0</v>
      </c>
      <c r="AX3348">
        <v>1</v>
      </c>
    </row>
    <row r="3349" spans="1:50" x14ac:dyDescent="0.25">
      <c r="A3349" s="36">
        <v>4901702</v>
      </c>
      <c r="B3349" s="36">
        <v>7248</v>
      </c>
      <c r="C3349" t="s">
        <v>65</v>
      </c>
      <c r="D3349">
        <v>5494</v>
      </c>
      <c r="E3349">
        <v>7248</v>
      </c>
      <c r="F3349" s="1">
        <v>41836</v>
      </c>
      <c r="G3349" s="1">
        <v>41862</v>
      </c>
      <c r="H3349">
        <v>7</v>
      </c>
      <c r="I3349">
        <v>2014</v>
      </c>
      <c r="J3349">
        <v>33.801900000000003</v>
      </c>
      <c r="K3349">
        <v>-45.006500000000003</v>
      </c>
      <c r="L3349" t="s">
        <v>573</v>
      </c>
      <c r="M3349" t="s">
        <v>1335</v>
      </c>
      <c r="N3349" s="1">
        <v>41969</v>
      </c>
      <c r="O3349">
        <v>30.731999999999999</v>
      </c>
      <c r="P3349">
        <v>-46.640999999999998</v>
      </c>
      <c r="Q3349" t="s">
        <v>19</v>
      </c>
      <c r="R3349" t="s">
        <v>598</v>
      </c>
      <c r="S3349" t="s">
        <v>599</v>
      </c>
      <c r="T3349" t="s">
        <v>20</v>
      </c>
      <c r="U3349" t="s">
        <v>7</v>
      </c>
      <c r="V3349">
        <v>132.8792</v>
      </c>
      <c r="W3349">
        <v>0.91</v>
      </c>
      <c r="X3349">
        <v>1</v>
      </c>
      <c r="Y3349">
        <v>18</v>
      </c>
      <c r="Z3349">
        <v>0</v>
      </c>
      <c r="AA3349">
        <v>0</v>
      </c>
      <c r="AB3349">
        <v>0</v>
      </c>
      <c r="AC3349">
        <v>240</v>
      </c>
      <c r="AD3349">
        <v>1000</v>
      </c>
      <c r="AE3349">
        <v>2000</v>
      </c>
      <c r="AF3349">
        <v>0</v>
      </c>
      <c r="AG3349">
        <v>0</v>
      </c>
      <c r="AH3349">
        <v>0</v>
      </c>
      <c r="AI3349">
        <v>0</v>
      </c>
      <c r="AJ3349">
        <v>0</v>
      </c>
      <c r="AK3349">
        <v>0</v>
      </c>
      <c r="AL3349">
        <v>0</v>
      </c>
      <c r="AM3349">
        <v>0</v>
      </c>
      <c r="AN3349">
        <v>0</v>
      </c>
      <c r="AO3349">
        <v>0</v>
      </c>
      <c r="AP3349">
        <v>0</v>
      </c>
      <c r="AQ3349">
        <v>0</v>
      </c>
      <c r="AR3349">
        <v>0</v>
      </c>
      <c r="AS3349">
        <v>0</v>
      </c>
      <c r="AT3349">
        <v>0</v>
      </c>
      <c r="AU3349">
        <v>0</v>
      </c>
      <c r="AV3349">
        <v>0</v>
      </c>
      <c r="AW3349">
        <v>0</v>
      </c>
      <c r="AX3349">
        <v>1</v>
      </c>
    </row>
    <row r="3350" spans="1:50" x14ac:dyDescent="0.25">
      <c r="A3350" s="36">
        <v>4901701</v>
      </c>
      <c r="B3350" s="36">
        <v>7247</v>
      </c>
      <c r="C3350" t="s">
        <v>65</v>
      </c>
      <c r="D3350">
        <v>5493</v>
      </c>
      <c r="E3350">
        <v>7247</v>
      </c>
      <c r="F3350" s="1">
        <v>41836</v>
      </c>
      <c r="G3350" s="1">
        <v>41862</v>
      </c>
      <c r="H3350">
        <v>7</v>
      </c>
      <c r="I3350">
        <v>2014</v>
      </c>
      <c r="J3350">
        <v>34.991399999999999</v>
      </c>
      <c r="K3350">
        <v>-40.052300000000002</v>
      </c>
      <c r="L3350" t="s">
        <v>573</v>
      </c>
      <c r="M3350" t="s">
        <v>1335</v>
      </c>
      <c r="N3350" s="1">
        <v>41968</v>
      </c>
      <c r="O3350">
        <v>33.58</v>
      </c>
      <c r="P3350">
        <v>-41.981999999999999</v>
      </c>
      <c r="Q3350" t="s">
        <v>19</v>
      </c>
      <c r="R3350" t="s">
        <v>598</v>
      </c>
      <c r="S3350" t="s">
        <v>599</v>
      </c>
      <c r="T3350" t="s">
        <v>20</v>
      </c>
      <c r="U3350" t="s">
        <v>7</v>
      </c>
      <c r="V3350">
        <v>132.6694</v>
      </c>
      <c r="W3350">
        <v>0.91</v>
      </c>
      <c r="X3350">
        <v>1</v>
      </c>
      <c r="Y3350">
        <v>18</v>
      </c>
      <c r="Z3350">
        <v>0</v>
      </c>
      <c r="AA3350">
        <v>0</v>
      </c>
      <c r="AB3350">
        <v>0</v>
      </c>
      <c r="AC3350">
        <v>240</v>
      </c>
      <c r="AD3350">
        <v>1000</v>
      </c>
      <c r="AE3350">
        <v>2000</v>
      </c>
      <c r="AF3350">
        <v>0</v>
      </c>
      <c r="AG3350">
        <v>0</v>
      </c>
      <c r="AH3350">
        <v>0</v>
      </c>
      <c r="AI3350">
        <v>0</v>
      </c>
      <c r="AJ3350">
        <v>0</v>
      </c>
      <c r="AK3350">
        <v>0</v>
      </c>
      <c r="AL3350">
        <v>0</v>
      </c>
      <c r="AM3350">
        <v>0</v>
      </c>
      <c r="AN3350">
        <v>0</v>
      </c>
      <c r="AO3350">
        <v>0</v>
      </c>
      <c r="AP3350">
        <v>0</v>
      </c>
      <c r="AQ3350">
        <v>0</v>
      </c>
      <c r="AR3350">
        <v>0</v>
      </c>
      <c r="AS3350">
        <v>0</v>
      </c>
      <c r="AT3350">
        <v>0</v>
      </c>
      <c r="AU3350">
        <v>0</v>
      </c>
      <c r="AV3350">
        <v>0</v>
      </c>
      <c r="AW3350">
        <v>0</v>
      </c>
      <c r="AX3350">
        <v>1</v>
      </c>
    </row>
    <row r="3351" spans="1:50" x14ac:dyDescent="0.25">
      <c r="A3351" s="36">
        <v>4901700</v>
      </c>
      <c r="B3351" s="36">
        <v>7241</v>
      </c>
      <c r="C3351" t="s">
        <v>65</v>
      </c>
      <c r="D3351">
        <v>5492</v>
      </c>
      <c r="E3351">
        <v>7241</v>
      </c>
      <c r="F3351" s="1">
        <v>41839</v>
      </c>
      <c r="G3351" s="1">
        <v>41862</v>
      </c>
      <c r="H3351">
        <v>7</v>
      </c>
      <c r="I3351">
        <v>2014</v>
      </c>
      <c r="J3351">
        <v>30.125599999999999</v>
      </c>
      <c r="K3351">
        <v>-60.004600000000003</v>
      </c>
      <c r="L3351" t="s">
        <v>573</v>
      </c>
      <c r="M3351" t="s">
        <v>1335</v>
      </c>
      <c r="N3351" s="1">
        <v>41971</v>
      </c>
      <c r="O3351">
        <v>30.72</v>
      </c>
      <c r="P3351">
        <v>-58.082999999999998</v>
      </c>
      <c r="Q3351" t="s">
        <v>19</v>
      </c>
      <c r="R3351" t="s">
        <v>598</v>
      </c>
      <c r="S3351" t="s">
        <v>599</v>
      </c>
      <c r="T3351" t="s">
        <v>20</v>
      </c>
      <c r="U3351" t="s">
        <v>7</v>
      </c>
      <c r="V3351">
        <v>132.70349999999999</v>
      </c>
      <c r="W3351">
        <v>0.91</v>
      </c>
      <c r="X3351">
        <v>1</v>
      </c>
      <c r="Y3351">
        <v>11</v>
      </c>
      <c r="Z3351">
        <v>0</v>
      </c>
      <c r="AA3351">
        <v>0</v>
      </c>
      <c r="AB3351">
        <v>0</v>
      </c>
      <c r="AC3351">
        <v>240</v>
      </c>
      <c r="AD3351">
        <v>1000</v>
      </c>
      <c r="AE3351">
        <v>2000</v>
      </c>
      <c r="AF3351">
        <v>0</v>
      </c>
      <c r="AG3351">
        <v>0</v>
      </c>
      <c r="AH3351">
        <v>0</v>
      </c>
      <c r="AI3351">
        <v>0</v>
      </c>
      <c r="AJ3351">
        <v>0</v>
      </c>
      <c r="AK3351">
        <v>0</v>
      </c>
      <c r="AL3351">
        <v>0</v>
      </c>
      <c r="AM3351">
        <v>0</v>
      </c>
      <c r="AN3351">
        <v>0</v>
      </c>
      <c r="AO3351">
        <v>0</v>
      </c>
      <c r="AP3351">
        <v>0</v>
      </c>
      <c r="AQ3351">
        <v>0</v>
      </c>
      <c r="AR3351">
        <v>0</v>
      </c>
      <c r="AS3351">
        <v>0</v>
      </c>
      <c r="AT3351">
        <v>0</v>
      </c>
      <c r="AU3351">
        <v>0</v>
      </c>
      <c r="AV3351">
        <v>0</v>
      </c>
      <c r="AW3351">
        <v>0</v>
      </c>
      <c r="AX3351">
        <v>1</v>
      </c>
    </row>
    <row r="3352" spans="1:50" x14ac:dyDescent="0.25">
      <c r="A3352" s="36">
        <v>4901699</v>
      </c>
      <c r="B3352" s="36">
        <v>7043</v>
      </c>
      <c r="C3352" t="s">
        <v>65</v>
      </c>
      <c r="D3352">
        <v>5491</v>
      </c>
      <c r="E3352">
        <v>7043</v>
      </c>
      <c r="F3352" s="1">
        <v>41835</v>
      </c>
      <c r="G3352" s="1">
        <v>41862</v>
      </c>
      <c r="H3352">
        <v>7</v>
      </c>
      <c r="I3352">
        <v>2014</v>
      </c>
      <c r="J3352">
        <v>35.592100000000002</v>
      </c>
      <c r="K3352">
        <v>-35.008400000000002</v>
      </c>
      <c r="L3352" t="s">
        <v>573</v>
      </c>
      <c r="M3352" t="s">
        <v>1335</v>
      </c>
      <c r="N3352" s="1">
        <v>41968</v>
      </c>
      <c r="O3352">
        <v>37.753999999999998</v>
      </c>
      <c r="P3352">
        <v>-35.466000000000001</v>
      </c>
      <c r="Q3352" t="s">
        <v>19</v>
      </c>
      <c r="R3352" t="s">
        <v>598</v>
      </c>
      <c r="S3352" t="s">
        <v>599</v>
      </c>
      <c r="T3352" t="s">
        <v>20</v>
      </c>
      <c r="U3352" t="s">
        <v>7</v>
      </c>
      <c r="V3352">
        <v>133.1833</v>
      </c>
      <c r="W3352">
        <v>0.91</v>
      </c>
      <c r="X3352">
        <v>1</v>
      </c>
      <c r="Y3352">
        <v>18</v>
      </c>
      <c r="Z3352">
        <v>0</v>
      </c>
      <c r="AA3352">
        <v>0</v>
      </c>
      <c r="AB3352">
        <v>0</v>
      </c>
      <c r="AC3352">
        <v>240</v>
      </c>
      <c r="AD3352">
        <v>1000</v>
      </c>
      <c r="AE3352">
        <v>2000</v>
      </c>
      <c r="AF3352">
        <v>0</v>
      </c>
      <c r="AG3352">
        <v>0</v>
      </c>
      <c r="AH3352">
        <v>0</v>
      </c>
      <c r="AI3352">
        <v>0</v>
      </c>
      <c r="AJ3352">
        <v>0</v>
      </c>
      <c r="AK3352">
        <v>0</v>
      </c>
      <c r="AL3352">
        <v>0</v>
      </c>
      <c r="AM3352">
        <v>0</v>
      </c>
      <c r="AN3352">
        <v>0</v>
      </c>
      <c r="AO3352">
        <v>0</v>
      </c>
      <c r="AP3352">
        <v>0</v>
      </c>
      <c r="AQ3352">
        <v>0</v>
      </c>
      <c r="AR3352">
        <v>0</v>
      </c>
      <c r="AS3352">
        <v>0</v>
      </c>
      <c r="AT3352">
        <v>0</v>
      </c>
      <c r="AU3352">
        <v>0</v>
      </c>
      <c r="AV3352">
        <v>0</v>
      </c>
      <c r="AW3352">
        <v>0</v>
      </c>
      <c r="AX3352">
        <v>1</v>
      </c>
    </row>
    <row r="3353" spans="1:50" x14ac:dyDescent="0.25">
      <c r="A3353" s="36">
        <v>4901679</v>
      </c>
      <c r="B3353" s="36">
        <v>7021</v>
      </c>
      <c r="C3353" t="s">
        <v>65</v>
      </c>
      <c r="D3353">
        <v>5379</v>
      </c>
      <c r="E3353">
        <v>7021</v>
      </c>
      <c r="F3353" s="1">
        <v>41834</v>
      </c>
      <c r="G3353" s="1">
        <v>41862</v>
      </c>
      <c r="H3353">
        <v>7</v>
      </c>
      <c r="I3353">
        <v>2014</v>
      </c>
      <c r="J3353">
        <v>36.189</v>
      </c>
      <c r="K3353">
        <v>-30.161100000000001</v>
      </c>
      <c r="L3353" t="s">
        <v>573</v>
      </c>
      <c r="M3353" t="s">
        <v>1335</v>
      </c>
      <c r="N3353" s="1">
        <v>41967</v>
      </c>
      <c r="O3353">
        <v>36.929000000000002</v>
      </c>
      <c r="P3353">
        <v>-34.493000000000002</v>
      </c>
      <c r="Q3353" t="s">
        <v>19</v>
      </c>
      <c r="R3353" t="s">
        <v>598</v>
      </c>
      <c r="S3353" t="s">
        <v>599</v>
      </c>
      <c r="T3353" t="s">
        <v>20</v>
      </c>
      <c r="U3353" t="s">
        <v>7</v>
      </c>
      <c r="V3353">
        <v>133.2132</v>
      </c>
      <c r="W3353">
        <v>0.91</v>
      </c>
      <c r="X3353">
        <v>1</v>
      </c>
      <c r="Y3353">
        <v>18</v>
      </c>
      <c r="Z3353">
        <v>0</v>
      </c>
      <c r="AA3353">
        <v>0</v>
      </c>
      <c r="AB3353">
        <v>0</v>
      </c>
      <c r="AC3353">
        <v>240</v>
      </c>
      <c r="AD3353">
        <v>1000</v>
      </c>
      <c r="AE3353">
        <v>2000</v>
      </c>
      <c r="AF3353">
        <v>0</v>
      </c>
      <c r="AG3353">
        <v>0</v>
      </c>
      <c r="AH3353">
        <v>0</v>
      </c>
      <c r="AI3353">
        <v>0</v>
      </c>
      <c r="AJ3353">
        <v>0</v>
      </c>
      <c r="AK3353">
        <v>0</v>
      </c>
      <c r="AL3353">
        <v>0</v>
      </c>
      <c r="AM3353">
        <v>0</v>
      </c>
      <c r="AN3353">
        <v>0</v>
      </c>
      <c r="AO3353">
        <v>0</v>
      </c>
      <c r="AP3353">
        <v>0</v>
      </c>
      <c r="AQ3353">
        <v>0</v>
      </c>
      <c r="AR3353">
        <v>0</v>
      </c>
      <c r="AS3353">
        <v>0</v>
      </c>
      <c r="AT3353">
        <v>0</v>
      </c>
      <c r="AU3353">
        <v>0</v>
      </c>
      <c r="AV3353">
        <v>0</v>
      </c>
      <c r="AW3353">
        <v>0</v>
      </c>
      <c r="AX3353">
        <v>1</v>
      </c>
    </row>
    <row r="3354" spans="1:50" x14ac:dyDescent="0.25">
      <c r="A3354" s="36">
        <v>1900957</v>
      </c>
      <c r="B3354" s="36">
        <v>121158</v>
      </c>
      <c r="C3354" t="s">
        <v>64</v>
      </c>
      <c r="D3354">
        <v>5663</v>
      </c>
      <c r="E3354">
        <v>6585</v>
      </c>
      <c r="F3354" s="1">
        <v>41944</v>
      </c>
      <c r="G3354" s="1">
        <v>41946</v>
      </c>
      <c r="H3354">
        <v>11</v>
      </c>
      <c r="I3354">
        <v>2014</v>
      </c>
      <c r="J3354">
        <v>32.450000000000003</v>
      </c>
      <c r="K3354">
        <v>30.9</v>
      </c>
      <c r="L3354" t="s">
        <v>573</v>
      </c>
      <c r="M3354" t="s">
        <v>573</v>
      </c>
      <c r="N3354" s="1">
        <v>41973</v>
      </c>
      <c r="O3354">
        <v>33.230600000000003</v>
      </c>
      <c r="P3354">
        <v>31.324100000000001</v>
      </c>
      <c r="Q3354" t="s">
        <v>3</v>
      </c>
      <c r="R3354" t="s">
        <v>907</v>
      </c>
      <c r="S3354" t="s">
        <v>908</v>
      </c>
      <c r="T3354" t="s">
        <v>45</v>
      </c>
      <c r="U3354" t="s">
        <v>7</v>
      </c>
      <c r="V3354">
        <v>28.772200000000002</v>
      </c>
      <c r="W3354">
        <v>0.91</v>
      </c>
      <c r="X3354">
        <v>0</v>
      </c>
      <c r="Y3354">
        <v>8</v>
      </c>
      <c r="Z3354">
        <v>0</v>
      </c>
      <c r="AA3354">
        <v>0</v>
      </c>
      <c r="AB3354">
        <v>0</v>
      </c>
      <c r="AC3354">
        <v>96</v>
      </c>
      <c r="AD3354">
        <v>1000</v>
      </c>
      <c r="AE3354">
        <v>1500</v>
      </c>
      <c r="AF3354">
        <v>0</v>
      </c>
      <c r="AG3354">
        <v>0</v>
      </c>
      <c r="AH3354">
        <v>0</v>
      </c>
      <c r="AI3354">
        <v>0</v>
      </c>
      <c r="AJ3354">
        <v>0</v>
      </c>
      <c r="AK3354">
        <v>0</v>
      </c>
      <c r="AL3354">
        <v>0</v>
      </c>
      <c r="AM3354">
        <v>0</v>
      </c>
      <c r="AN3354">
        <v>0</v>
      </c>
      <c r="AO3354">
        <v>0</v>
      </c>
      <c r="AP3354">
        <v>0</v>
      </c>
      <c r="AQ3354">
        <v>0</v>
      </c>
      <c r="AR3354">
        <v>0</v>
      </c>
      <c r="AS3354">
        <v>0</v>
      </c>
      <c r="AT3354">
        <v>0</v>
      </c>
      <c r="AU3354">
        <v>0</v>
      </c>
      <c r="AV3354">
        <v>0</v>
      </c>
      <c r="AW3354">
        <v>0</v>
      </c>
      <c r="AX3354">
        <v>1</v>
      </c>
    </row>
    <row r="3355" spans="1:50" x14ac:dyDescent="0.25">
      <c r="A3355" s="36">
        <v>1900956</v>
      </c>
      <c r="B3355" s="36">
        <v>121157</v>
      </c>
      <c r="C3355" t="s">
        <v>64</v>
      </c>
      <c r="D3355">
        <v>5662</v>
      </c>
      <c r="E3355">
        <v>6584</v>
      </c>
      <c r="F3355" s="1">
        <v>41943</v>
      </c>
      <c r="G3355" s="1">
        <v>41946</v>
      </c>
      <c r="H3355">
        <v>10</v>
      </c>
      <c r="I3355">
        <v>2014</v>
      </c>
      <c r="J3355">
        <v>34.15</v>
      </c>
      <c r="K3355">
        <v>28.3</v>
      </c>
      <c r="L3355" t="s">
        <v>573</v>
      </c>
      <c r="M3355" t="s">
        <v>573</v>
      </c>
      <c r="N3355" s="1">
        <v>41972</v>
      </c>
      <c r="O3355">
        <v>33.214300000000001</v>
      </c>
      <c r="P3355">
        <v>29.782900000000001</v>
      </c>
      <c r="Q3355" t="s">
        <v>3</v>
      </c>
      <c r="R3355" t="s">
        <v>907</v>
      </c>
      <c r="S3355" t="s">
        <v>908</v>
      </c>
      <c r="T3355" t="s">
        <v>45</v>
      </c>
      <c r="U3355" t="s">
        <v>7</v>
      </c>
      <c r="V3355">
        <v>28.7653</v>
      </c>
      <c r="W3355">
        <v>0.91</v>
      </c>
      <c r="X3355">
        <v>0</v>
      </c>
      <c r="Y3355">
        <v>8</v>
      </c>
      <c r="Z3355">
        <v>0</v>
      </c>
      <c r="AA3355">
        <v>0</v>
      </c>
      <c r="AB3355">
        <v>0</v>
      </c>
      <c r="AC3355">
        <v>96</v>
      </c>
      <c r="AD3355">
        <v>1000</v>
      </c>
      <c r="AE3355">
        <v>1500</v>
      </c>
      <c r="AF3355">
        <v>0</v>
      </c>
      <c r="AG3355">
        <v>0</v>
      </c>
      <c r="AH3355">
        <v>0</v>
      </c>
      <c r="AI3355">
        <v>0</v>
      </c>
      <c r="AJ3355">
        <v>0</v>
      </c>
      <c r="AK3355">
        <v>0</v>
      </c>
      <c r="AL3355">
        <v>0</v>
      </c>
      <c r="AM3355">
        <v>0</v>
      </c>
      <c r="AN3355">
        <v>0</v>
      </c>
      <c r="AO3355">
        <v>0</v>
      </c>
      <c r="AP3355">
        <v>0</v>
      </c>
      <c r="AQ3355">
        <v>0</v>
      </c>
      <c r="AR3355">
        <v>0</v>
      </c>
      <c r="AS3355">
        <v>0</v>
      </c>
      <c r="AT3355">
        <v>0</v>
      </c>
      <c r="AU3355">
        <v>0</v>
      </c>
      <c r="AV3355">
        <v>0</v>
      </c>
      <c r="AW3355">
        <v>0</v>
      </c>
      <c r="AX3355">
        <v>1</v>
      </c>
    </row>
    <row r="3356" spans="1:50" x14ac:dyDescent="0.25">
      <c r="A3356" s="36">
        <v>1900955</v>
      </c>
      <c r="B3356" s="36">
        <v>121156</v>
      </c>
      <c r="C3356" t="s">
        <v>64</v>
      </c>
      <c r="D3356">
        <v>5661</v>
      </c>
      <c r="E3356">
        <v>6583</v>
      </c>
      <c r="F3356" s="1">
        <v>41943</v>
      </c>
      <c r="G3356" s="1">
        <v>41946</v>
      </c>
      <c r="H3356">
        <v>10</v>
      </c>
      <c r="I3356">
        <v>2014</v>
      </c>
      <c r="J3356">
        <v>34.75</v>
      </c>
      <c r="K3356">
        <v>27.35</v>
      </c>
      <c r="L3356" t="s">
        <v>573</v>
      </c>
      <c r="M3356" t="s">
        <v>573</v>
      </c>
      <c r="N3356" s="1">
        <v>41976</v>
      </c>
      <c r="O3356">
        <v>34.731499999999997</v>
      </c>
      <c r="P3356">
        <v>27.847799999999999</v>
      </c>
      <c r="Q3356" t="s">
        <v>3</v>
      </c>
      <c r="R3356" t="s">
        <v>907</v>
      </c>
      <c r="S3356" t="s">
        <v>908</v>
      </c>
      <c r="T3356" t="s">
        <v>45</v>
      </c>
      <c r="U3356" t="s">
        <v>7</v>
      </c>
      <c r="V3356">
        <v>32.785400000000003</v>
      </c>
      <c r="W3356">
        <v>0.91</v>
      </c>
      <c r="X3356">
        <v>0</v>
      </c>
      <c r="Y3356">
        <v>8</v>
      </c>
      <c r="Z3356">
        <v>0</v>
      </c>
      <c r="AA3356">
        <v>0</v>
      </c>
      <c r="AB3356">
        <v>0</v>
      </c>
      <c r="AC3356">
        <v>96</v>
      </c>
      <c r="AD3356">
        <v>1000</v>
      </c>
      <c r="AE3356">
        <v>1500</v>
      </c>
      <c r="AF3356">
        <v>0</v>
      </c>
      <c r="AG3356">
        <v>0</v>
      </c>
      <c r="AH3356">
        <v>0</v>
      </c>
      <c r="AI3356">
        <v>0</v>
      </c>
      <c r="AJ3356">
        <v>0</v>
      </c>
      <c r="AK3356">
        <v>0</v>
      </c>
      <c r="AL3356">
        <v>0</v>
      </c>
      <c r="AM3356">
        <v>0</v>
      </c>
      <c r="AN3356">
        <v>0</v>
      </c>
      <c r="AO3356">
        <v>0</v>
      </c>
      <c r="AP3356">
        <v>0</v>
      </c>
      <c r="AQ3356">
        <v>0</v>
      </c>
      <c r="AR3356">
        <v>0</v>
      </c>
      <c r="AS3356">
        <v>0</v>
      </c>
      <c r="AT3356">
        <v>0</v>
      </c>
      <c r="AU3356">
        <v>0</v>
      </c>
      <c r="AV3356">
        <v>0</v>
      </c>
      <c r="AW3356">
        <v>0</v>
      </c>
      <c r="AX3356">
        <v>1</v>
      </c>
    </row>
    <row r="3357" spans="1:50" x14ac:dyDescent="0.25">
      <c r="A3357" s="36">
        <v>2902552</v>
      </c>
      <c r="B3357" s="36">
        <v>113075</v>
      </c>
      <c r="C3357" t="s">
        <v>64</v>
      </c>
      <c r="D3357" t="s">
        <v>573</v>
      </c>
      <c r="E3357" t="s">
        <v>1854</v>
      </c>
      <c r="F3357" s="1">
        <v>40956</v>
      </c>
      <c r="G3357" s="1">
        <v>41940</v>
      </c>
      <c r="H3357">
        <v>2</v>
      </c>
      <c r="I3357">
        <v>2012</v>
      </c>
      <c r="J3357">
        <v>15.907999999999999</v>
      </c>
      <c r="K3357">
        <v>153.89500000000001</v>
      </c>
      <c r="L3357" t="s">
        <v>573</v>
      </c>
      <c r="M3357" t="s">
        <v>573</v>
      </c>
      <c r="N3357" s="1">
        <v>41969</v>
      </c>
      <c r="O3357">
        <v>19.271899999999999</v>
      </c>
      <c r="P3357">
        <v>152.4941</v>
      </c>
      <c r="Q3357" t="s">
        <v>31</v>
      </c>
      <c r="R3357" t="s">
        <v>721</v>
      </c>
      <c r="S3357" t="s">
        <v>722</v>
      </c>
      <c r="T3357" t="s">
        <v>134</v>
      </c>
      <c r="U3357" t="s">
        <v>89</v>
      </c>
      <c r="V3357">
        <v>1013.0119</v>
      </c>
      <c r="W3357">
        <v>0.85</v>
      </c>
      <c r="X3357">
        <v>0</v>
      </c>
      <c r="Y3357">
        <v>0</v>
      </c>
      <c r="Z3357">
        <v>0</v>
      </c>
      <c r="AA3357">
        <v>0</v>
      </c>
      <c r="AB3357">
        <v>0</v>
      </c>
      <c r="AC3357">
        <v>0</v>
      </c>
      <c r="AD3357">
        <v>0</v>
      </c>
      <c r="AE3357">
        <v>0</v>
      </c>
      <c r="AF3357">
        <v>0</v>
      </c>
      <c r="AG3357">
        <v>0</v>
      </c>
      <c r="AH3357">
        <v>0</v>
      </c>
      <c r="AI3357">
        <v>0</v>
      </c>
      <c r="AJ3357">
        <v>0</v>
      </c>
      <c r="AK3357">
        <v>0</v>
      </c>
      <c r="AL3357">
        <v>0</v>
      </c>
      <c r="AM3357">
        <v>0</v>
      </c>
      <c r="AN3357">
        <v>0</v>
      </c>
      <c r="AO3357">
        <v>0</v>
      </c>
      <c r="AP3357">
        <v>0</v>
      </c>
      <c r="AQ3357">
        <v>0</v>
      </c>
      <c r="AR3357">
        <v>0</v>
      </c>
      <c r="AS3357">
        <v>0</v>
      </c>
      <c r="AT3357">
        <v>0</v>
      </c>
      <c r="AU3357">
        <v>0</v>
      </c>
      <c r="AV3357">
        <v>0</v>
      </c>
      <c r="AW3357">
        <v>0</v>
      </c>
      <c r="AX3357">
        <v>1</v>
      </c>
    </row>
    <row r="3358" spans="1:50" x14ac:dyDescent="0.25">
      <c r="A3358" s="36">
        <v>4902061</v>
      </c>
      <c r="B3358" s="36">
        <v>132928</v>
      </c>
      <c r="C3358" t="s">
        <v>64</v>
      </c>
      <c r="D3358">
        <v>5660</v>
      </c>
      <c r="E3358">
        <v>6860</v>
      </c>
      <c r="F3358" s="1">
        <v>41934</v>
      </c>
      <c r="G3358" s="1">
        <v>41936</v>
      </c>
      <c r="H3358">
        <v>10</v>
      </c>
      <c r="I3358">
        <v>2014</v>
      </c>
      <c r="J3358">
        <v>25.6</v>
      </c>
      <c r="K3358">
        <v>-72</v>
      </c>
      <c r="L3358" t="s">
        <v>573</v>
      </c>
      <c r="M3358" t="s">
        <v>1876</v>
      </c>
      <c r="N3358" s="1">
        <v>41975</v>
      </c>
      <c r="O3358">
        <v>24.327300000000001</v>
      </c>
      <c r="P3358">
        <v>-70.957700000000003</v>
      </c>
      <c r="Q3358" t="s">
        <v>3</v>
      </c>
      <c r="R3358" t="s">
        <v>907</v>
      </c>
      <c r="S3358" t="s">
        <v>908</v>
      </c>
      <c r="T3358" t="s">
        <v>45</v>
      </c>
      <c r="U3358" t="s">
        <v>7</v>
      </c>
      <c r="V3358">
        <v>41.010100000000001</v>
      </c>
      <c r="W3358">
        <v>0.91</v>
      </c>
      <c r="X3358">
        <v>0</v>
      </c>
      <c r="Y3358">
        <v>10</v>
      </c>
      <c r="Z3358">
        <v>0</v>
      </c>
      <c r="AA3358">
        <v>0</v>
      </c>
      <c r="AB3358">
        <v>0</v>
      </c>
      <c r="AC3358">
        <v>96</v>
      </c>
      <c r="AD3358">
        <v>1000</v>
      </c>
      <c r="AE3358">
        <v>1500</v>
      </c>
      <c r="AF3358">
        <v>0</v>
      </c>
      <c r="AG3358">
        <v>0</v>
      </c>
      <c r="AH3358">
        <v>0</v>
      </c>
      <c r="AI3358">
        <v>0</v>
      </c>
      <c r="AJ3358">
        <v>0</v>
      </c>
      <c r="AK3358">
        <v>0</v>
      </c>
      <c r="AL3358">
        <v>0</v>
      </c>
      <c r="AM3358">
        <v>0</v>
      </c>
      <c r="AN3358">
        <v>0</v>
      </c>
      <c r="AO3358">
        <v>0</v>
      </c>
      <c r="AP3358">
        <v>0</v>
      </c>
      <c r="AQ3358">
        <v>0</v>
      </c>
      <c r="AR3358">
        <v>0</v>
      </c>
      <c r="AS3358">
        <v>0</v>
      </c>
      <c r="AT3358">
        <v>0</v>
      </c>
      <c r="AU3358">
        <v>0</v>
      </c>
      <c r="AV3358">
        <v>0</v>
      </c>
      <c r="AW3358">
        <v>0</v>
      </c>
      <c r="AX3358">
        <v>1</v>
      </c>
    </row>
    <row r="3359" spans="1:50" x14ac:dyDescent="0.25">
      <c r="A3359" s="36">
        <v>2901252</v>
      </c>
      <c r="B3359" s="36">
        <v>173487</v>
      </c>
      <c r="C3359" t="s">
        <v>65</v>
      </c>
      <c r="D3359" t="s">
        <v>573</v>
      </c>
      <c r="E3359" t="s">
        <v>573</v>
      </c>
      <c r="F3359" s="1">
        <v>41371</v>
      </c>
      <c r="G3359" s="1">
        <v>41934</v>
      </c>
      <c r="H3359">
        <v>4</v>
      </c>
      <c r="I3359">
        <v>2013</v>
      </c>
      <c r="J3359">
        <v>37.200000000000003</v>
      </c>
      <c r="K3359">
        <v>131.4</v>
      </c>
      <c r="L3359" t="s">
        <v>573</v>
      </c>
      <c r="M3359" t="s">
        <v>573</v>
      </c>
      <c r="N3359" s="1">
        <v>41514</v>
      </c>
      <c r="O3359">
        <v>35.966000000000001</v>
      </c>
      <c r="P3359">
        <v>129.75399999999999</v>
      </c>
      <c r="Q3359" t="s">
        <v>31</v>
      </c>
      <c r="R3359" t="s">
        <v>1361</v>
      </c>
      <c r="S3359" t="s">
        <v>1362</v>
      </c>
      <c r="T3359" t="s">
        <v>70</v>
      </c>
      <c r="U3359" t="s">
        <v>79</v>
      </c>
      <c r="V3359">
        <v>143.19630000000001</v>
      </c>
      <c r="W3359">
        <v>0.91</v>
      </c>
      <c r="X3359">
        <v>0</v>
      </c>
      <c r="Y3359">
        <v>0</v>
      </c>
      <c r="Z3359">
        <v>0</v>
      </c>
      <c r="AA3359">
        <v>0</v>
      </c>
      <c r="AB3359">
        <v>0</v>
      </c>
      <c r="AC3359">
        <v>168</v>
      </c>
      <c r="AD3359">
        <v>800</v>
      </c>
      <c r="AE3359">
        <v>800</v>
      </c>
      <c r="AF3359">
        <v>1</v>
      </c>
      <c r="AG3359">
        <v>0</v>
      </c>
      <c r="AH3359">
        <v>0</v>
      </c>
      <c r="AI3359">
        <v>0</v>
      </c>
      <c r="AJ3359">
        <v>0</v>
      </c>
      <c r="AK3359">
        <v>0</v>
      </c>
      <c r="AL3359">
        <v>0</v>
      </c>
      <c r="AM3359">
        <v>0</v>
      </c>
      <c r="AN3359">
        <v>0</v>
      </c>
      <c r="AO3359">
        <v>0</v>
      </c>
      <c r="AP3359">
        <v>0</v>
      </c>
      <c r="AQ3359">
        <v>0</v>
      </c>
      <c r="AR3359">
        <v>0</v>
      </c>
      <c r="AS3359">
        <v>0</v>
      </c>
      <c r="AT3359">
        <v>0</v>
      </c>
      <c r="AU3359">
        <v>0</v>
      </c>
      <c r="AV3359">
        <v>0</v>
      </c>
      <c r="AW3359">
        <v>0</v>
      </c>
      <c r="AX3359">
        <v>1</v>
      </c>
    </row>
    <row r="3360" spans="1:50" x14ac:dyDescent="0.25">
      <c r="A3360" s="36">
        <v>4901659</v>
      </c>
      <c r="B3360" s="36">
        <v>371</v>
      </c>
      <c r="C3360" t="s">
        <v>65</v>
      </c>
      <c r="D3360">
        <v>5382</v>
      </c>
      <c r="E3360">
        <v>371</v>
      </c>
      <c r="F3360" s="1">
        <v>41779</v>
      </c>
      <c r="G3360" s="1">
        <v>41766</v>
      </c>
      <c r="H3360">
        <v>5</v>
      </c>
      <c r="I3360">
        <v>2014</v>
      </c>
      <c r="J3360">
        <v>35.15</v>
      </c>
      <c r="K3360">
        <v>-177.5</v>
      </c>
      <c r="L3360" t="s">
        <v>573</v>
      </c>
      <c r="M3360" t="s">
        <v>573</v>
      </c>
      <c r="N3360" s="1">
        <v>41970</v>
      </c>
      <c r="O3360">
        <v>29.114999999999998</v>
      </c>
      <c r="P3360">
        <v>-142.756</v>
      </c>
      <c r="Q3360" t="s">
        <v>14</v>
      </c>
      <c r="R3360" t="s">
        <v>601</v>
      </c>
      <c r="S3360" t="s">
        <v>602</v>
      </c>
      <c r="T3360" t="s">
        <v>15</v>
      </c>
      <c r="U3360" t="s">
        <v>7</v>
      </c>
      <c r="V3360">
        <v>191.38040000000001</v>
      </c>
      <c r="W3360">
        <v>0.91</v>
      </c>
      <c r="X3360">
        <v>1</v>
      </c>
      <c r="Y3360">
        <v>12</v>
      </c>
      <c r="Z3360">
        <v>0</v>
      </c>
      <c r="AA3360">
        <v>0</v>
      </c>
      <c r="AB3360">
        <v>0</v>
      </c>
      <c r="AC3360">
        <v>240</v>
      </c>
      <c r="AD3360">
        <v>1000</v>
      </c>
      <c r="AE3360">
        <v>2000</v>
      </c>
      <c r="AF3360">
        <v>0</v>
      </c>
      <c r="AG3360">
        <v>0</v>
      </c>
      <c r="AH3360">
        <v>0</v>
      </c>
      <c r="AI3360">
        <v>0</v>
      </c>
      <c r="AJ3360">
        <v>0</v>
      </c>
      <c r="AK3360">
        <v>0</v>
      </c>
      <c r="AL3360">
        <v>0</v>
      </c>
      <c r="AM3360">
        <v>0</v>
      </c>
      <c r="AN3360">
        <v>0</v>
      </c>
      <c r="AO3360">
        <v>0</v>
      </c>
      <c r="AP3360">
        <v>0</v>
      </c>
      <c r="AQ3360">
        <v>0</v>
      </c>
      <c r="AR3360">
        <v>0</v>
      </c>
      <c r="AS3360">
        <v>0</v>
      </c>
      <c r="AT3360">
        <v>0</v>
      </c>
      <c r="AU3360">
        <v>0</v>
      </c>
      <c r="AV3360">
        <v>0</v>
      </c>
      <c r="AW3360">
        <v>0</v>
      </c>
      <c r="AX3360">
        <v>1</v>
      </c>
    </row>
    <row r="3361" spans="1:50" x14ac:dyDescent="0.25">
      <c r="A3361" s="36">
        <v>4901662</v>
      </c>
      <c r="B3361" s="36">
        <v>374</v>
      </c>
      <c r="C3361" t="s">
        <v>65</v>
      </c>
      <c r="D3361">
        <v>5385</v>
      </c>
      <c r="E3361">
        <v>374</v>
      </c>
      <c r="F3361" s="1">
        <v>41763</v>
      </c>
      <c r="G3361" s="1">
        <v>41766</v>
      </c>
      <c r="H3361">
        <v>5</v>
      </c>
      <c r="I3361">
        <v>2014</v>
      </c>
      <c r="J3361">
        <v>36.4</v>
      </c>
      <c r="K3361">
        <v>-175.6</v>
      </c>
      <c r="L3361" t="s">
        <v>573</v>
      </c>
      <c r="M3361" t="s">
        <v>573</v>
      </c>
      <c r="N3361" s="1">
        <v>41974</v>
      </c>
      <c r="O3361">
        <v>34.792999999999999</v>
      </c>
      <c r="P3361">
        <v>-176.72900000000001</v>
      </c>
      <c r="Q3361" t="s">
        <v>14</v>
      </c>
      <c r="R3361" t="s">
        <v>601</v>
      </c>
      <c r="S3361" t="s">
        <v>602</v>
      </c>
      <c r="T3361" t="s">
        <v>15</v>
      </c>
      <c r="U3361" t="s">
        <v>7</v>
      </c>
      <c r="V3361">
        <v>210.6542</v>
      </c>
      <c r="W3361">
        <v>0.91</v>
      </c>
      <c r="X3361">
        <v>1</v>
      </c>
      <c r="Y3361">
        <v>22</v>
      </c>
      <c r="Z3361">
        <v>0</v>
      </c>
      <c r="AA3361">
        <v>0</v>
      </c>
      <c r="AB3361">
        <v>0</v>
      </c>
      <c r="AC3361">
        <v>240</v>
      </c>
      <c r="AD3361">
        <v>1000</v>
      </c>
      <c r="AE3361">
        <v>2000</v>
      </c>
      <c r="AF3361">
        <v>0</v>
      </c>
      <c r="AG3361">
        <v>0</v>
      </c>
      <c r="AH3361">
        <v>0</v>
      </c>
      <c r="AI3361">
        <v>0</v>
      </c>
      <c r="AJ3361">
        <v>0</v>
      </c>
      <c r="AK3361">
        <v>0</v>
      </c>
      <c r="AL3361">
        <v>0</v>
      </c>
      <c r="AM3361">
        <v>0</v>
      </c>
      <c r="AN3361">
        <v>0</v>
      </c>
      <c r="AO3361">
        <v>0</v>
      </c>
      <c r="AP3361">
        <v>0</v>
      </c>
      <c r="AQ3361">
        <v>0</v>
      </c>
      <c r="AR3361">
        <v>0</v>
      </c>
      <c r="AS3361">
        <v>0</v>
      </c>
      <c r="AT3361">
        <v>0</v>
      </c>
      <c r="AU3361">
        <v>0</v>
      </c>
      <c r="AV3361">
        <v>0</v>
      </c>
      <c r="AW3361">
        <v>0</v>
      </c>
      <c r="AX3361">
        <v>1</v>
      </c>
    </row>
    <row r="3362" spans="1:50" x14ac:dyDescent="0.25">
      <c r="A3362" s="36">
        <v>4901663</v>
      </c>
      <c r="B3362" s="36">
        <v>375</v>
      </c>
      <c r="C3362" t="s">
        <v>65</v>
      </c>
      <c r="D3362">
        <v>5386</v>
      </c>
      <c r="E3362">
        <v>375</v>
      </c>
      <c r="F3362" s="1">
        <v>41852</v>
      </c>
      <c r="G3362" s="1">
        <v>41766</v>
      </c>
      <c r="H3362">
        <v>8</v>
      </c>
      <c r="I3362">
        <v>2014</v>
      </c>
      <c r="J3362">
        <v>48.95</v>
      </c>
      <c r="K3362">
        <v>-155</v>
      </c>
      <c r="L3362" t="s">
        <v>573</v>
      </c>
      <c r="M3362" t="s">
        <v>573</v>
      </c>
      <c r="N3362" s="1">
        <v>41973</v>
      </c>
      <c r="O3362">
        <v>30.460999999999999</v>
      </c>
      <c r="P3362">
        <v>-131.40100000000001</v>
      </c>
      <c r="Q3362" t="s">
        <v>14</v>
      </c>
      <c r="R3362" t="s">
        <v>601</v>
      </c>
      <c r="S3362" t="s">
        <v>602</v>
      </c>
      <c r="T3362" t="s">
        <v>15</v>
      </c>
      <c r="U3362" t="s">
        <v>7</v>
      </c>
      <c r="V3362">
        <v>121.541</v>
      </c>
      <c r="W3362">
        <v>0.91</v>
      </c>
      <c r="X3362">
        <v>1</v>
      </c>
      <c r="Y3362">
        <v>12</v>
      </c>
      <c r="Z3362">
        <v>0</v>
      </c>
      <c r="AA3362">
        <v>0</v>
      </c>
      <c r="AB3362">
        <v>0</v>
      </c>
      <c r="AC3362">
        <v>240</v>
      </c>
      <c r="AD3362">
        <v>1000</v>
      </c>
      <c r="AE3362">
        <v>2000</v>
      </c>
      <c r="AF3362">
        <v>0</v>
      </c>
      <c r="AG3362">
        <v>0</v>
      </c>
      <c r="AH3362">
        <v>0</v>
      </c>
      <c r="AI3362">
        <v>0</v>
      </c>
      <c r="AJ3362">
        <v>0</v>
      </c>
      <c r="AK3362">
        <v>0</v>
      </c>
      <c r="AL3362">
        <v>0</v>
      </c>
      <c r="AM3362">
        <v>0</v>
      </c>
      <c r="AN3362">
        <v>0</v>
      </c>
      <c r="AO3362">
        <v>0</v>
      </c>
      <c r="AP3362">
        <v>0</v>
      </c>
      <c r="AQ3362">
        <v>0</v>
      </c>
      <c r="AR3362">
        <v>0</v>
      </c>
      <c r="AS3362">
        <v>0</v>
      </c>
      <c r="AT3362">
        <v>0</v>
      </c>
      <c r="AU3362">
        <v>0</v>
      </c>
      <c r="AV3362">
        <v>0</v>
      </c>
      <c r="AW3362">
        <v>0</v>
      </c>
      <c r="AX3362">
        <v>1</v>
      </c>
    </row>
    <row r="3363" spans="1:50" x14ac:dyDescent="0.25">
      <c r="A3363" s="36">
        <v>6901552</v>
      </c>
      <c r="B3363" s="36">
        <v>121619</v>
      </c>
      <c r="C3363" t="s">
        <v>64</v>
      </c>
      <c r="D3363" t="s">
        <v>573</v>
      </c>
      <c r="E3363" t="s">
        <v>1877</v>
      </c>
      <c r="F3363" s="1">
        <v>41330</v>
      </c>
      <c r="G3363" s="1">
        <v>41696</v>
      </c>
      <c r="H3363">
        <v>2</v>
      </c>
      <c r="I3363">
        <v>2013</v>
      </c>
      <c r="J3363">
        <v>16.905999999999999</v>
      </c>
      <c r="K3363">
        <v>-42.081000000000003</v>
      </c>
      <c r="L3363" t="s">
        <v>573</v>
      </c>
      <c r="M3363" t="s">
        <v>1878</v>
      </c>
      <c r="N3363" s="1">
        <v>41968</v>
      </c>
      <c r="O3363">
        <v>16.018899999999999</v>
      </c>
      <c r="P3363">
        <v>-42.4953</v>
      </c>
      <c r="Q3363" t="s">
        <v>9</v>
      </c>
      <c r="R3363" t="s">
        <v>645</v>
      </c>
      <c r="S3363" t="s">
        <v>646</v>
      </c>
      <c r="T3363" t="s">
        <v>11</v>
      </c>
      <c r="U3363" t="s">
        <v>10</v>
      </c>
      <c r="V3363">
        <v>637.13559999999995</v>
      </c>
      <c r="W3363">
        <v>0.86</v>
      </c>
      <c r="X3363">
        <v>1</v>
      </c>
      <c r="Y3363">
        <v>29</v>
      </c>
      <c r="Z3363">
        <v>0</v>
      </c>
      <c r="AA3363">
        <v>0</v>
      </c>
      <c r="AB3363">
        <v>0</v>
      </c>
      <c r="AC3363">
        <v>240</v>
      </c>
      <c r="AD3363">
        <v>1000</v>
      </c>
      <c r="AE3363">
        <v>2000</v>
      </c>
      <c r="AF3363">
        <v>0</v>
      </c>
      <c r="AG3363">
        <v>0</v>
      </c>
      <c r="AH3363">
        <v>0</v>
      </c>
      <c r="AI3363">
        <v>0</v>
      </c>
      <c r="AJ3363">
        <v>0</v>
      </c>
      <c r="AK3363">
        <v>0</v>
      </c>
      <c r="AL3363">
        <v>0</v>
      </c>
      <c r="AM3363">
        <v>0</v>
      </c>
      <c r="AN3363">
        <v>0</v>
      </c>
      <c r="AO3363">
        <v>0</v>
      </c>
      <c r="AP3363">
        <v>0</v>
      </c>
      <c r="AQ3363">
        <v>0</v>
      </c>
      <c r="AR3363">
        <v>0</v>
      </c>
      <c r="AS3363">
        <v>0</v>
      </c>
      <c r="AT3363">
        <v>0</v>
      </c>
      <c r="AU3363">
        <v>0</v>
      </c>
      <c r="AV3363">
        <v>0</v>
      </c>
      <c r="AW3363">
        <v>0</v>
      </c>
      <c r="AX3363">
        <v>1</v>
      </c>
    </row>
    <row r="3364" spans="1:50" x14ac:dyDescent="0.25">
      <c r="A3364" s="36">
        <v>2902115</v>
      </c>
      <c r="B3364" s="36">
        <v>100530</v>
      </c>
      <c r="C3364" t="s">
        <v>65</v>
      </c>
      <c r="D3364" t="s">
        <v>1879</v>
      </c>
      <c r="E3364">
        <v>1301</v>
      </c>
      <c r="F3364" s="1">
        <v>41687</v>
      </c>
      <c r="G3364" s="1">
        <v>41694</v>
      </c>
      <c r="H3364">
        <v>2</v>
      </c>
      <c r="I3364">
        <v>2014</v>
      </c>
      <c r="J3364">
        <v>-42.45</v>
      </c>
      <c r="K3364">
        <v>31.8</v>
      </c>
      <c r="L3364" t="s">
        <v>573</v>
      </c>
      <c r="M3364" t="s">
        <v>1880</v>
      </c>
      <c r="N3364" s="1">
        <v>41967</v>
      </c>
      <c r="O3364">
        <v>-41.460099999999997</v>
      </c>
      <c r="P3364">
        <v>47.565300000000001</v>
      </c>
      <c r="Q3364" t="s">
        <v>31</v>
      </c>
      <c r="R3364" t="s">
        <v>1306</v>
      </c>
      <c r="S3364" t="s">
        <v>1307</v>
      </c>
      <c r="T3364" t="s">
        <v>17</v>
      </c>
      <c r="U3364" t="s">
        <v>16</v>
      </c>
      <c r="V3364">
        <v>280.01080000000002</v>
      </c>
      <c r="W3364">
        <v>0.91</v>
      </c>
      <c r="X3364">
        <v>1</v>
      </c>
      <c r="Y3364">
        <v>36</v>
      </c>
      <c r="Z3364">
        <v>0</v>
      </c>
      <c r="AA3364">
        <v>0</v>
      </c>
      <c r="AB3364">
        <v>0</v>
      </c>
      <c r="AC3364">
        <v>240</v>
      </c>
      <c r="AD3364">
        <v>1000</v>
      </c>
      <c r="AE3364">
        <v>2000</v>
      </c>
      <c r="AF3364">
        <v>1</v>
      </c>
      <c r="AG3364">
        <v>1</v>
      </c>
      <c r="AH3364">
        <v>0</v>
      </c>
      <c r="AI3364">
        <v>0</v>
      </c>
      <c r="AJ3364">
        <v>0</v>
      </c>
      <c r="AK3364">
        <v>0</v>
      </c>
      <c r="AL3364">
        <v>1</v>
      </c>
      <c r="AM3364">
        <v>0</v>
      </c>
      <c r="AN3364">
        <v>0</v>
      </c>
      <c r="AO3364">
        <v>0</v>
      </c>
      <c r="AP3364">
        <v>0</v>
      </c>
      <c r="AQ3364">
        <v>0</v>
      </c>
      <c r="AR3364">
        <v>0</v>
      </c>
      <c r="AS3364">
        <v>0</v>
      </c>
      <c r="AT3364">
        <v>0</v>
      </c>
      <c r="AU3364">
        <v>0</v>
      </c>
      <c r="AV3364">
        <v>0</v>
      </c>
      <c r="AW3364">
        <v>0</v>
      </c>
      <c r="AX3364">
        <v>1</v>
      </c>
    </row>
    <row r="3365" spans="1:50" x14ac:dyDescent="0.25">
      <c r="A3365" s="36">
        <v>5904538</v>
      </c>
      <c r="B3365" s="36">
        <v>156000</v>
      </c>
      <c r="C3365" t="s">
        <v>65</v>
      </c>
      <c r="D3365">
        <v>5318</v>
      </c>
      <c r="E3365">
        <v>6322</v>
      </c>
      <c r="F3365" s="1">
        <v>41615</v>
      </c>
      <c r="G3365" s="1">
        <v>41618</v>
      </c>
      <c r="H3365">
        <v>12</v>
      </c>
      <c r="I3365">
        <v>2013</v>
      </c>
      <c r="J3365">
        <v>8.6</v>
      </c>
      <c r="K3365">
        <v>121.66</v>
      </c>
      <c r="L3365" t="s">
        <v>573</v>
      </c>
      <c r="M3365" t="s">
        <v>573</v>
      </c>
      <c r="N3365" s="1">
        <v>41940</v>
      </c>
      <c r="O3365">
        <v>9.16</v>
      </c>
      <c r="P3365">
        <v>121.30800000000001</v>
      </c>
      <c r="Q3365" t="s">
        <v>3</v>
      </c>
      <c r="R3365" t="s">
        <v>907</v>
      </c>
      <c r="S3365" t="s">
        <v>908</v>
      </c>
      <c r="T3365" t="s">
        <v>45</v>
      </c>
      <c r="U3365" t="s">
        <v>7</v>
      </c>
      <c r="V3365">
        <v>324.5308</v>
      </c>
      <c r="W3365">
        <v>0.91</v>
      </c>
      <c r="X3365">
        <v>0</v>
      </c>
      <c r="Y3365">
        <v>80</v>
      </c>
      <c r="Z3365">
        <v>0</v>
      </c>
      <c r="AA3365">
        <v>0</v>
      </c>
      <c r="AB3365">
        <v>0</v>
      </c>
      <c r="AC3365">
        <v>96</v>
      </c>
      <c r="AD3365">
        <v>1000</v>
      </c>
      <c r="AE3365">
        <v>1500</v>
      </c>
      <c r="AF3365">
        <v>0</v>
      </c>
      <c r="AG3365">
        <v>0</v>
      </c>
      <c r="AH3365">
        <v>0</v>
      </c>
      <c r="AI3365">
        <v>0</v>
      </c>
      <c r="AJ3365">
        <v>0</v>
      </c>
      <c r="AK3365">
        <v>0</v>
      </c>
      <c r="AL3365">
        <v>0</v>
      </c>
      <c r="AM3365">
        <v>0</v>
      </c>
      <c r="AN3365">
        <v>0</v>
      </c>
      <c r="AO3365">
        <v>0</v>
      </c>
      <c r="AP3365">
        <v>0</v>
      </c>
      <c r="AQ3365">
        <v>0</v>
      </c>
      <c r="AR3365">
        <v>0</v>
      </c>
      <c r="AS3365">
        <v>0</v>
      </c>
      <c r="AT3365">
        <v>0</v>
      </c>
      <c r="AU3365">
        <v>0</v>
      </c>
      <c r="AV3365">
        <v>0</v>
      </c>
      <c r="AW3365">
        <v>0</v>
      </c>
      <c r="AX3365">
        <v>1</v>
      </c>
    </row>
    <row r="3366" spans="1:50" x14ac:dyDescent="0.25">
      <c r="A3366" s="36">
        <v>4901642</v>
      </c>
      <c r="B3366" s="36">
        <v>121159</v>
      </c>
      <c r="C3366" t="s">
        <v>64</v>
      </c>
      <c r="D3366">
        <v>5317</v>
      </c>
      <c r="E3366">
        <v>6499</v>
      </c>
      <c r="F3366" s="1">
        <v>41606</v>
      </c>
      <c r="G3366" s="1">
        <v>41614</v>
      </c>
      <c r="H3366">
        <v>11</v>
      </c>
      <c r="I3366">
        <v>2013</v>
      </c>
      <c r="J3366">
        <v>12.55</v>
      </c>
      <c r="K3366">
        <v>-80.7</v>
      </c>
      <c r="L3366" t="s">
        <v>573</v>
      </c>
      <c r="M3366" t="s">
        <v>573</v>
      </c>
      <c r="N3366" s="1">
        <v>41975</v>
      </c>
      <c r="O3366">
        <v>11.293200000000001</v>
      </c>
      <c r="P3366">
        <v>-82.464100000000002</v>
      </c>
      <c r="Q3366" t="s">
        <v>3</v>
      </c>
      <c r="R3366" t="s">
        <v>907</v>
      </c>
      <c r="S3366" t="s">
        <v>908</v>
      </c>
      <c r="T3366" t="s">
        <v>45</v>
      </c>
      <c r="U3366" t="s">
        <v>7</v>
      </c>
      <c r="V3366">
        <v>368.83589999999998</v>
      </c>
      <c r="W3366">
        <v>0.86</v>
      </c>
      <c r="X3366">
        <v>0</v>
      </c>
      <c r="Y3366">
        <v>92</v>
      </c>
      <c r="Z3366">
        <v>0</v>
      </c>
      <c r="AA3366">
        <v>0</v>
      </c>
      <c r="AB3366">
        <v>0</v>
      </c>
      <c r="AC3366">
        <v>96</v>
      </c>
      <c r="AD3366">
        <v>1000</v>
      </c>
      <c r="AE3366">
        <v>1500</v>
      </c>
      <c r="AF3366">
        <v>0</v>
      </c>
      <c r="AG3366">
        <v>0</v>
      </c>
      <c r="AH3366">
        <v>0</v>
      </c>
      <c r="AI3366">
        <v>0</v>
      </c>
      <c r="AJ3366">
        <v>0</v>
      </c>
      <c r="AK3366">
        <v>0</v>
      </c>
      <c r="AL3366">
        <v>0</v>
      </c>
      <c r="AM3366">
        <v>0</v>
      </c>
      <c r="AN3366">
        <v>0</v>
      </c>
      <c r="AO3366">
        <v>0</v>
      </c>
      <c r="AP3366">
        <v>0</v>
      </c>
      <c r="AQ3366">
        <v>0</v>
      </c>
      <c r="AR3366">
        <v>0</v>
      </c>
      <c r="AS3366">
        <v>0</v>
      </c>
      <c r="AT3366">
        <v>0</v>
      </c>
      <c r="AU3366">
        <v>0</v>
      </c>
      <c r="AV3366">
        <v>0</v>
      </c>
      <c r="AW3366">
        <v>0</v>
      </c>
      <c r="AX3366">
        <v>1</v>
      </c>
    </row>
    <row r="3367" spans="1:50" x14ac:dyDescent="0.25">
      <c r="A3367" s="36">
        <v>4901641</v>
      </c>
      <c r="B3367" s="36">
        <v>117598</v>
      </c>
      <c r="C3367" t="s">
        <v>64</v>
      </c>
      <c r="D3367">
        <v>5159</v>
      </c>
      <c r="E3367">
        <v>6255</v>
      </c>
      <c r="F3367" s="1">
        <v>41606</v>
      </c>
      <c r="G3367" s="1">
        <v>41614</v>
      </c>
      <c r="H3367">
        <v>11</v>
      </c>
      <c r="I3367">
        <v>2013</v>
      </c>
      <c r="J3367">
        <v>11.25</v>
      </c>
      <c r="K3367">
        <v>-80.45</v>
      </c>
      <c r="L3367" t="s">
        <v>573</v>
      </c>
      <c r="M3367" t="s">
        <v>573</v>
      </c>
      <c r="N3367" s="1">
        <v>41975</v>
      </c>
      <c r="O3367">
        <v>12.7813</v>
      </c>
      <c r="P3367">
        <v>-81.895300000000006</v>
      </c>
      <c r="Q3367" t="s">
        <v>3</v>
      </c>
      <c r="R3367" t="s">
        <v>907</v>
      </c>
      <c r="S3367" t="s">
        <v>908</v>
      </c>
      <c r="T3367" t="s">
        <v>45</v>
      </c>
      <c r="U3367" t="s">
        <v>7</v>
      </c>
      <c r="V3367">
        <v>368.94670000000002</v>
      </c>
      <c r="W3367">
        <v>0.86</v>
      </c>
      <c r="X3367">
        <v>0</v>
      </c>
      <c r="Y3367">
        <v>76</v>
      </c>
      <c r="Z3367">
        <v>0</v>
      </c>
      <c r="AA3367">
        <v>0</v>
      </c>
      <c r="AB3367">
        <v>0</v>
      </c>
      <c r="AC3367">
        <v>96</v>
      </c>
      <c r="AD3367">
        <v>1000</v>
      </c>
      <c r="AE3367">
        <v>1500</v>
      </c>
      <c r="AF3367">
        <v>0</v>
      </c>
      <c r="AG3367">
        <v>0</v>
      </c>
      <c r="AH3367">
        <v>0</v>
      </c>
      <c r="AI3367">
        <v>0</v>
      </c>
      <c r="AJ3367">
        <v>0</v>
      </c>
      <c r="AK3367">
        <v>0</v>
      </c>
      <c r="AL3367">
        <v>0</v>
      </c>
      <c r="AM3367">
        <v>0</v>
      </c>
      <c r="AN3367">
        <v>0</v>
      </c>
      <c r="AO3367">
        <v>0</v>
      </c>
      <c r="AP3367">
        <v>0</v>
      </c>
      <c r="AQ3367">
        <v>0</v>
      </c>
      <c r="AR3367">
        <v>0</v>
      </c>
      <c r="AS3367">
        <v>0</v>
      </c>
      <c r="AT3367">
        <v>0</v>
      </c>
      <c r="AU3367">
        <v>0</v>
      </c>
      <c r="AV3367">
        <v>0</v>
      </c>
      <c r="AW3367">
        <v>0</v>
      </c>
      <c r="AX3367">
        <v>1</v>
      </c>
    </row>
    <row r="3368" spans="1:50" x14ac:dyDescent="0.25">
      <c r="A3368" s="36">
        <v>6901507</v>
      </c>
      <c r="B3368" s="36">
        <v>117948</v>
      </c>
      <c r="C3368" t="s">
        <v>64</v>
      </c>
      <c r="D3368" t="s">
        <v>573</v>
      </c>
      <c r="E3368" t="s">
        <v>1881</v>
      </c>
      <c r="F3368" s="1">
        <v>41613</v>
      </c>
      <c r="G3368" s="1">
        <v>41613</v>
      </c>
      <c r="H3368">
        <v>12</v>
      </c>
      <c r="I3368">
        <v>2013</v>
      </c>
      <c r="J3368">
        <v>-30.2</v>
      </c>
      <c r="K3368">
        <v>15.42</v>
      </c>
      <c r="L3368" t="s">
        <v>573</v>
      </c>
      <c r="M3368" t="s">
        <v>1882</v>
      </c>
      <c r="N3368" s="1">
        <v>41976</v>
      </c>
      <c r="O3368">
        <v>17.584199999999999</v>
      </c>
      <c r="P3368">
        <v>-29.4178</v>
      </c>
      <c r="Q3368" t="s">
        <v>9</v>
      </c>
      <c r="R3368" t="s">
        <v>645</v>
      </c>
      <c r="S3368" t="s">
        <v>646</v>
      </c>
      <c r="T3368" t="s">
        <v>11</v>
      </c>
      <c r="U3368" t="s">
        <v>10</v>
      </c>
      <c r="V3368">
        <v>363.1626</v>
      </c>
      <c r="W3368">
        <v>0.91</v>
      </c>
      <c r="X3368">
        <v>1</v>
      </c>
      <c r="Y3368">
        <v>37</v>
      </c>
      <c r="Z3368">
        <v>0</v>
      </c>
      <c r="AA3368">
        <v>0</v>
      </c>
      <c r="AB3368">
        <v>0</v>
      </c>
      <c r="AC3368">
        <v>240</v>
      </c>
      <c r="AD3368">
        <v>1000</v>
      </c>
      <c r="AE3368">
        <v>2000</v>
      </c>
      <c r="AF3368">
        <v>0</v>
      </c>
      <c r="AG3368">
        <v>0</v>
      </c>
      <c r="AH3368">
        <v>0</v>
      </c>
      <c r="AI3368">
        <v>0</v>
      </c>
      <c r="AJ3368">
        <v>0</v>
      </c>
      <c r="AK3368">
        <v>0</v>
      </c>
      <c r="AL3368">
        <v>0</v>
      </c>
      <c r="AM3368">
        <v>0</v>
      </c>
      <c r="AN3368">
        <v>0</v>
      </c>
      <c r="AO3368">
        <v>0</v>
      </c>
      <c r="AP3368">
        <v>0</v>
      </c>
      <c r="AQ3368">
        <v>0</v>
      </c>
      <c r="AR3368">
        <v>0</v>
      </c>
      <c r="AS3368">
        <v>0</v>
      </c>
      <c r="AT3368">
        <v>0</v>
      </c>
      <c r="AU3368">
        <v>0</v>
      </c>
      <c r="AV3368">
        <v>0</v>
      </c>
      <c r="AW3368">
        <v>0</v>
      </c>
      <c r="AX3368">
        <v>1</v>
      </c>
    </row>
    <row r="3369" spans="1:50" x14ac:dyDescent="0.25">
      <c r="A3369" s="36">
        <v>6901883</v>
      </c>
      <c r="B3369" s="36">
        <v>300234060273660</v>
      </c>
      <c r="C3369" t="s">
        <v>65</v>
      </c>
      <c r="D3369" t="s">
        <v>573</v>
      </c>
      <c r="E3369" t="s">
        <v>573</v>
      </c>
      <c r="F3369" s="1">
        <v>41606</v>
      </c>
      <c r="G3369" s="1">
        <v>41612</v>
      </c>
      <c r="H3369">
        <v>11</v>
      </c>
      <c r="I3369">
        <v>2013</v>
      </c>
      <c r="J3369">
        <v>39.777200000000001</v>
      </c>
      <c r="K3369">
        <v>19.364999999999998</v>
      </c>
      <c r="L3369" t="s">
        <v>573</v>
      </c>
      <c r="M3369" t="s">
        <v>573</v>
      </c>
      <c r="N3369" s="1">
        <v>41971</v>
      </c>
      <c r="O3369">
        <v>42.2911</v>
      </c>
      <c r="P3369">
        <v>17.698499999999999</v>
      </c>
      <c r="Q3369" t="s">
        <v>21</v>
      </c>
      <c r="R3369" t="s">
        <v>1108</v>
      </c>
      <c r="S3369" t="s">
        <v>1109</v>
      </c>
      <c r="T3369" t="s">
        <v>138</v>
      </c>
      <c r="U3369" t="s">
        <v>137</v>
      </c>
      <c r="V3369">
        <v>364.71319999999997</v>
      </c>
      <c r="W3369">
        <v>0.91</v>
      </c>
      <c r="X3369">
        <v>1</v>
      </c>
      <c r="Y3369">
        <v>68</v>
      </c>
      <c r="Z3369">
        <v>0</v>
      </c>
      <c r="AA3369">
        <v>0</v>
      </c>
      <c r="AB3369">
        <v>0</v>
      </c>
      <c r="AC3369">
        <v>120</v>
      </c>
      <c r="AD3369">
        <v>350</v>
      </c>
      <c r="AE3369">
        <v>1000</v>
      </c>
      <c r="AF3369">
        <v>0</v>
      </c>
      <c r="AG3369">
        <v>0</v>
      </c>
      <c r="AH3369">
        <v>0</v>
      </c>
      <c r="AI3369">
        <v>0</v>
      </c>
      <c r="AJ3369">
        <v>0</v>
      </c>
      <c r="AK3369">
        <v>0</v>
      </c>
      <c r="AL3369">
        <v>0</v>
      </c>
      <c r="AM3369">
        <v>0</v>
      </c>
      <c r="AN3369">
        <v>0</v>
      </c>
      <c r="AO3369">
        <v>0</v>
      </c>
      <c r="AP3369">
        <v>0</v>
      </c>
      <c r="AQ3369">
        <v>0</v>
      </c>
      <c r="AR3369">
        <v>0</v>
      </c>
      <c r="AS3369">
        <v>0</v>
      </c>
      <c r="AT3369">
        <v>0</v>
      </c>
      <c r="AU3369">
        <v>0</v>
      </c>
      <c r="AV3369">
        <v>0</v>
      </c>
      <c r="AW3369">
        <v>0</v>
      </c>
      <c r="AX3369">
        <v>1</v>
      </c>
    </row>
    <row r="3370" spans="1:50" x14ac:dyDescent="0.25">
      <c r="A3370" s="36">
        <v>6901541</v>
      </c>
      <c r="B3370" s="36">
        <v>122773</v>
      </c>
      <c r="C3370" t="s">
        <v>64</v>
      </c>
      <c r="D3370" t="s">
        <v>573</v>
      </c>
      <c r="E3370" t="s">
        <v>1883</v>
      </c>
      <c r="F3370" s="1">
        <v>41487</v>
      </c>
      <c r="G3370" s="1">
        <v>41507</v>
      </c>
      <c r="H3370">
        <v>8</v>
      </c>
      <c r="I3370">
        <v>2013</v>
      </c>
      <c r="J3370">
        <v>8.7504000000000008</v>
      </c>
      <c r="K3370">
        <v>81.682900000000004</v>
      </c>
      <c r="L3370" t="s">
        <v>573</v>
      </c>
      <c r="M3370" t="s">
        <v>1884</v>
      </c>
      <c r="N3370" s="1">
        <v>41969</v>
      </c>
      <c r="O3370">
        <v>14.0642</v>
      </c>
      <c r="P3370">
        <v>85.580699999999993</v>
      </c>
      <c r="Q3370" t="s">
        <v>9</v>
      </c>
      <c r="R3370" t="s">
        <v>645</v>
      </c>
      <c r="S3370" t="s">
        <v>646</v>
      </c>
      <c r="T3370" t="s">
        <v>11</v>
      </c>
      <c r="U3370" t="s">
        <v>10</v>
      </c>
      <c r="V3370">
        <v>481.81049999999999</v>
      </c>
      <c r="W3370">
        <v>0.86</v>
      </c>
      <c r="X3370">
        <v>1</v>
      </c>
      <c r="Y3370">
        <v>50</v>
      </c>
      <c r="Z3370">
        <v>0</v>
      </c>
      <c r="AA3370">
        <v>0</v>
      </c>
      <c r="AB3370">
        <v>0</v>
      </c>
      <c r="AC3370">
        <v>240</v>
      </c>
      <c r="AD3370">
        <v>1000</v>
      </c>
      <c r="AE3370">
        <v>2000</v>
      </c>
      <c r="AF3370">
        <v>0</v>
      </c>
      <c r="AG3370">
        <v>0</v>
      </c>
      <c r="AH3370">
        <v>0</v>
      </c>
      <c r="AI3370">
        <v>0</v>
      </c>
      <c r="AJ3370">
        <v>0</v>
      </c>
      <c r="AK3370">
        <v>0</v>
      </c>
      <c r="AL3370">
        <v>0</v>
      </c>
      <c r="AM3370">
        <v>0</v>
      </c>
      <c r="AN3370">
        <v>0</v>
      </c>
      <c r="AO3370">
        <v>0</v>
      </c>
      <c r="AP3370">
        <v>0</v>
      </c>
      <c r="AQ3370">
        <v>0</v>
      </c>
      <c r="AR3370">
        <v>0</v>
      </c>
      <c r="AS3370">
        <v>0</v>
      </c>
      <c r="AT3370">
        <v>0</v>
      </c>
      <c r="AU3370">
        <v>0</v>
      </c>
      <c r="AV3370">
        <v>0</v>
      </c>
      <c r="AW3370">
        <v>0</v>
      </c>
      <c r="AX3370">
        <v>1</v>
      </c>
    </row>
    <row r="3371" spans="1:50" x14ac:dyDescent="0.25">
      <c r="A3371" s="36">
        <v>6901002</v>
      </c>
      <c r="B3371" s="36">
        <v>122776</v>
      </c>
      <c r="C3371" t="s">
        <v>64</v>
      </c>
      <c r="D3371" t="s">
        <v>573</v>
      </c>
      <c r="E3371" t="s">
        <v>1885</v>
      </c>
      <c r="F3371" s="1">
        <v>41487</v>
      </c>
      <c r="G3371" s="1">
        <v>41507</v>
      </c>
      <c r="H3371">
        <v>8</v>
      </c>
      <c r="I3371">
        <v>2013</v>
      </c>
      <c r="J3371">
        <v>8.7449999999999992</v>
      </c>
      <c r="K3371">
        <v>81.658299999999997</v>
      </c>
      <c r="L3371" t="s">
        <v>573</v>
      </c>
      <c r="M3371" t="s">
        <v>1884</v>
      </c>
      <c r="N3371" s="1">
        <v>41968</v>
      </c>
      <c r="O3371">
        <v>13.322699999999999</v>
      </c>
      <c r="P3371">
        <v>82.4739</v>
      </c>
      <c r="Q3371" t="s">
        <v>9</v>
      </c>
      <c r="R3371" t="s">
        <v>645</v>
      </c>
      <c r="S3371" t="s">
        <v>646</v>
      </c>
      <c r="T3371" t="s">
        <v>11</v>
      </c>
      <c r="U3371" t="s">
        <v>10</v>
      </c>
      <c r="V3371">
        <v>481.18200000000002</v>
      </c>
      <c r="W3371">
        <v>0.86</v>
      </c>
      <c r="X3371">
        <v>1</v>
      </c>
      <c r="Y3371">
        <v>50</v>
      </c>
      <c r="Z3371">
        <v>0</v>
      </c>
      <c r="AA3371">
        <v>0</v>
      </c>
      <c r="AB3371">
        <v>0</v>
      </c>
      <c r="AC3371">
        <v>240</v>
      </c>
      <c r="AD3371">
        <v>1000</v>
      </c>
      <c r="AE3371">
        <v>2000</v>
      </c>
      <c r="AF3371">
        <v>0</v>
      </c>
      <c r="AG3371">
        <v>0</v>
      </c>
      <c r="AH3371">
        <v>0</v>
      </c>
      <c r="AI3371">
        <v>0</v>
      </c>
      <c r="AJ3371">
        <v>0</v>
      </c>
      <c r="AK3371">
        <v>0</v>
      </c>
      <c r="AL3371">
        <v>0</v>
      </c>
      <c r="AM3371">
        <v>0</v>
      </c>
      <c r="AN3371">
        <v>0</v>
      </c>
      <c r="AO3371">
        <v>0</v>
      </c>
      <c r="AP3371">
        <v>0</v>
      </c>
      <c r="AQ3371">
        <v>0</v>
      </c>
      <c r="AR3371">
        <v>0</v>
      </c>
      <c r="AS3371">
        <v>0</v>
      </c>
      <c r="AT3371">
        <v>0</v>
      </c>
      <c r="AU3371">
        <v>0</v>
      </c>
      <c r="AV3371">
        <v>0</v>
      </c>
      <c r="AW3371">
        <v>0</v>
      </c>
      <c r="AX3371">
        <v>1</v>
      </c>
    </row>
    <row r="3372" spans="1:50" x14ac:dyDescent="0.25">
      <c r="A3372" s="36">
        <v>6901545</v>
      </c>
      <c r="B3372" s="36">
        <v>122780</v>
      </c>
      <c r="C3372" t="s">
        <v>64</v>
      </c>
      <c r="D3372" t="s">
        <v>573</v>
      </c>
      <c r="E3372" t="s">
        <v>1886</v>
      </c>
      <c r="F3372" s="1">
        <v>41487</v>
      </c>
      <c r="G3372" s="1">
        <v>41507</v>
      </c>
      <c r="H3372">
        <v>8</v>
      </c>
      <c r="I3372">
        <v>2013</v>
      </c>
      <c r="J3372">
        <v>8.7639999999999993</v>
      </c>
      <c r="K3372">
        <v>81.661699999999996</v>
      </c>
      <c r="L3372" t="s">
        <v>573</v>
      </c>
      <c r="M3372" t="s">
        <v>1884</v>
      </c>
      <c r="N3372" s="1">
        <v>41969</v>
      </c>
      <c r="O3372">
        <v>8.7805999999999997</v>
      </c>
      <c r="P3372">
        <v>81.606999999999999</v>
      </c>
      <c r="Q3372" t="s">
        <v>9</v>
      </c>
      <c r="R3372" t="s">
        <v>645</v>
      </c>
      <c r="S3372" t="s">
        <v>646</v>
      </c>
      <c r="T3372" t="s">
        <v>11</v>
      </c>
      <c r="U3372" t="s">
        <v>10</v>
      </c>
      <c r="V3372">
        <v>481.7629</v>
      </c>
      <c r="W3372">
        <v>0.86</v>
      </c>
      <c r="X3372">
        <v>1</v>
      </c>
      <c r="Y3372">
        <v>50</v>
      </c>
      <c r="Z3372">
        <v>0</v>
      </c>
      <c r="AA3372">
        <v>0</v>
      </c>
      <c r="AB3372">
        <v>0</v>
      </c>
      <c r="AC3372">
        <v>240</v>
      </c>
      <c r="AD3372">
        <v>1000</v>
      </c>
      <c r="AE3372">
        <v>2000</v>
      </c>
      <c r="AF3372">
        <v>0</v>
      </c>
      <c r="AG3372">
        <v>0</v>
      </c>
      <c r="AH3372">
        <v>0</v>
      </c>
      <c r="AI3372">
        <v>0</v>
      </c>
      <c r="AJ3372">
        <v>0</v>
      </c>
      <c r="AK3372">
        <v>0</v>
      </c>
      <c r="AL3372">
        <v>0</v>
      </c>
      <c r="AM3372">
        <v>0</v>
      </c>
      <c r="AN3372">
        <v>0</v>
      </c>
      <c r="AO3372">
        <v>0</v>
      </c>
      <c r="AP3372">
        <v>0</v>
      </c>
      <c r="AQ3372">
        <v>0</v>
      </c>
      <c r="AR3372">
        <v>0</v>
      </c>
      <c r="AS3372">
        <v>0</v>
      </c>
      <c r="AT3372">
        <v>0</v>
      </c>
      <c r="AU3372">
        <v>0</v>
      </c>
      <c r="AV3372">
        <v>0</v>
      </c>
      <c r="AW3372">
        <v>0</v>
      </c>
      <c r="AX3372">
        <v>1</v>
      </c>
    </row>
    <row r="3373" spans="1:50" x14ac:dyDescent="0.25">
      <c r="A3373" s="36">
        <v>6900996</v>
      </c>
      <c r="B3373" s="36">
        <v>122774</v>
      </c>
      <c r="C3373" t="s">
        <v>64</v>
      </c>
      <c r="D3373" t="s">
        <v>573</v>
      </c>
      <c r="E3373" t="s">
        <v>1887</v>
      </c>
      <c r="F3373" s="1">
        <v>41487</v>
      </c>
      <c r="G3373" s="1">
        <v>41507</v>
      </c>
      <c r="H3373">
        <v>8</v>
      </c>
      <c r="I3373">
        <v>2013</v>
      </c>
      <c r="J3373">
        <v>8.7464999999999993</v>
      </c>
      <c r="K3373">
        <v>81.66</v>
      </c>
      <c r="L3373" t="s">
        <v>573</v>
      </c>
      <c r="M3373" t="s">
        <v>1884</v>
      </c>
      <c r="N3373" s="1">
        <v>41969</v>
      </c>
      <c r="O3373">
        <v>6.3845999999999998</v>
      </c>
      <c r="P3373">
        <v>77.681600000000003</v>
      </c>
      <c r="Q3373" t="s">
        <v>9</v>
      </c>
      <c r="R3373" t="s">
        <v>645</v>
      </c>
      <c r="S3373" t="s">
        <v>646</v>
      </c>
      <c r="T3373" t="s">
        <v>11</v>
      </c>
      <c r="U3373" t="s">
        <v>10</v>
      </c>
      <c r="V3373">
        <v>482.28219999999999</v>
      </c>
      <c r="W3373">
        <v>0.86</v>
      </c>
      <c r="X3373">
        <v>1</v>
      </c>
      <c r="Y3373">
        <v>50</v>
      </c>
      <c r="Z3373">
        <v>0</v>
      </c>
      <c r="AA3373">
        <v>0</v>
      </c>
      <c r="AB3373">
        <v>0</v>
      </c>
      <c r="AC3373">
        <v>240</v>
      </c>
      <c r="AD3373">
        <v>1000</v>
      </c>
      <c r="AE3373">
        <v>2000</v>
      </c>
      <c r="AF3373">
        <v>0</v>
      </c>
      <c r="AG3373">
        <v>0</v>
      </c>
      <c r="AH3373">
        <v>0</v>
      </c>
      <c r="AI3373">
        <v>0</v>
      </c>
      <c r="AJ3373">
        <v>0</v>
      </c>
      <c r="AK3373">
        <v>0</v>
      </c>
      <c r="AL3373">
        <v>0</v>
      </c>
      <c r="AM3373">
        <v>0</v>
      </c>
      <c r="AN3373">
        <v>0</v>
      </c>
      <c r="AO3373">
        <v>0</v>
      </c>
      <c r="AP3373">
        <v>0</v>
      </c>
      <c r="AQ3373">
        <v>0</v>
      </c>
      <c r="AR3373">
        <v>0</v>
      </c>
      <c r="AS3373">
        <v>0</v>
      </c>
      <c r="AT3373">
        <v>0</v>
      </c>
      <c r="AU3373">
        <v>0</v>
      </c>
      <c r="AV3373">
        <v>0</v>
      </c>
      <c r="AW3373">
        <v>0</v>
      </c>
      <c r="AX3373">
        <v>1</v>
      </c>
    </row>
    <row r="3374" spans="1:50" x14ac:dyDescent="0.25">
      <c r="A3374" s="36">
        <v>4901466</v>
      </c>
      <c r="B3374" s="36">
        <v>104061</v>
      </c>
      <c r="C3374" t="s">
        <v>64</v>
      </c>
      <c r="D3374">
        <v>4895</v>
      </c>
      <c r="E3374">
        <v>1131</v>
      </c>
      <c r="F3374" s="1">
        <v>41494</v>
      </c>
      <c r="G3374" s="1">
        <v>41506</v>
      </c>
      <c r="H3374">
        <v>8</v>
      </c>
      <c r="I3374">
        <v>2013</v>
      </c>
      <c r="J3374">
        <v>34.706800000000001</v>
      </c>
      <c r="K3374">
        <v>-52.075200000000002</v>
      </c>
      <c r="L3374" t="s">
        <v>573</v>
      </c>
      <c r="M3374" t="s">
        <v>1335</v>
      </c>
      <c r="N3374" s="1">
        <v>41976</v>
      </c>
      <c r="O3374">
        <v>32.751100000000001</v>
      </c>
      <c r="P3374">
        <v>-56.610900000000001</v>
      </c>
      <c r="Q3374" t="s">
        <v>40</v>
      </c>
      <c r="R3374" t="s">
        <v>598</v>
      </c>
      <c r="S3374" t="s">
        <v>599</v>
      </c>
      <c r="T3374" t="s">
        <v>20</v>
      </c>
      <c r="U3374" t="s">
        <v>7</v>
      </c>
      <c r="V3374">
        <v>481.50130000000001</v>
      </c>
      <c r="W3374">
        <v>0.86</v>
      </c>
      <c r="X3374">
        <v>1</v>
      </c>
      <c r="Y3374">
        <v>48</v>
      </c>
      <c r="Z3374">
        <v>0</v>
      </c>
      <c r="AA3374">
        <v>0</v>
      </c>
      <c r="AB3374">
        <v>0</v>
      </c>
      <c r="AC3374">
        <v>240</v>
      </c>
      <c r="AD3374">
        <v>1000</v>
      </c>
      <c r="AE3374">
        <v>2000</v>
      </c>
      <c r="AF3374">
        <v>0</v>
      </c>
      <c r="AG3374">
        <v>0</v>
      </c>
      <c r="AH3374">
        <v>0</v>
      </c>
      <c r="AI3374">
        <v>0</v>
      </c>
      <c r="AJ3374">
        <v>0</v>
      </c>
      <c r="AK3374">
        <v>0</v>
      </c>
      <c r="AL3374">
        <v>0</v>
      </c>
      <c r="AM3374">
        <v>0</v>
      </c>
      <c r="AN3374">
        <v>0</v>
      </c>
      <c r="AO3374">
        <v>0</v>
      </c>
      <c r="AP3374">
        <v>0</v>
      </c>
      <c r="AQ3374">
        <v>0</v>
      </c>
      <c r="AR3374">
        <v>0</v>
      </c>
      <c r="AS3374">
        <v>0</v>
      </c>
      <c r="AT3374">
        <v>0</v>
      </c>
      <c r="AU3374">
        <v>0</v>
      </c>
      <c r="AV3374">
        <v>0</v>
      </c>
      <c r="AW3374">
        <v>0</v>
      </c>
      <c r="AX3374">
        <v>1</v>
      </c>
    </row>
    <row r="3375" spans="1:50" x14ac:dyDescent="0.25">
      <c r="A3375" s="36">
        <v>1901597</v>
      </c>
      <c r="B3375" s="36">
        <v>113111</v>
      </c>
      <c r="C3375" t="s">
        <v>64</v>
      </c>
      <c r="D3375">
        <v>4457</v>
      </c>
      <c r="E3375">
        <v>1141</v>
      </c>
      <c r="F3375" s="1">
        <v>41493</v>
      </c>
      <c r="G3375" s="1">
        <v>41506</v>
      </c>
      <c r="H3375">
        <v>8</v>
      </c>
      <c r="I3375">
        <v>2013</v>
      </c>
      <c r="J3375">
        <v>36.262300000000003</v>
      </c>
      <c r="K3375">
        <v>-43.976199999999999</v>
      </c>
      <c r="L3375" t="s">
        <v>573</v>
      </c>
      <c r="M3375" t="s">
        <v>1335</v>
      </c>
      <c r="N3375" s="1">
        <v>41974</v>
      </c>
      <c r="O3375">
        <v>41.906700000000001</v>
      </c>
      <c r="P3375">
        <v>-40.667200000000001</v>
      </c>
      <c r="Q3375" t="s">
        <v>40</v>
      </c>
      <c r="R3375" t="s">
        <v>598</v>
      </c>
      <c r="S3375" t="s">
        <v>599</v>
      </c>
      <c r="T3375" t="s">
        <v>20</v>
      </c>
      <c r="U3375" t="s">
        <v>7</v>
      </c>
      <c r="V3375">
        <v>480.67099999999999</v>
      </c>
      <c r="W3375">
        <v>0.86</v>
      </c>
      <c r="X3375">
        <v>1</v>
      </c>
      <c r="Y3375">
        <v>49</v>
      </c>
      <c r="Z3375">
        <v>0</v>
      </c>
      <c r="AA3375">
        <v>0</v>
      </c>
      <c r="AB3375">
        <v>0</v>
      </c>
      <c r="AC3375">
        <v>240</v>
      </c>
      <c r="AD3375">
        <v>1000</v>
      </c>
      <c r="AE3375">
        <v>2000</v>
      </c>
      <c r="AF3375">
        <v>0</v>
      </c>
      <c r="AG3375">
        <v>0</v>
      </c>
      <c r="AH3375">
        <v>0</v>
      </c>
      <c r="AI3375">
        <v>0</v>
      </c>
      <c r="AJ3375">
        <v>0</v>
      </c>
      <c r="AK3375">
        <v>0</v>
      </c>
      <c r="AL3375">
        <v>0</v>
      </c>
      <c r="AM3375">
        <v>0</v>
      </c>
      <c r="AN3375">
        <v>0</v>
      </c>
      <c r="AO3375">
        <v>0</v>
      </c>
      <c r="AP3375">
        <v>0</v>
      </c>
      <c r="AQ3375">
        <v>0</v>
      </c>
      <c r="AR3375">
        <v>0</v>
      </c>
      <c r="AS3375">
        <v>0</v>
      </c>
      <c r="AT3375">
        <v>0</v>
      </c>
      <c r="AU3375">
        <v>0</v>
      </c>
      <c r="AV3375">
        <v>0</v>
      </c>
      <c r="AW3375">
        <v>0</v>
      </c>
      <c r="AX3375">
        <v>1</v>
      </c>
    </row>
    <row r="3376" spans="1:50" x14ac:dyDescent="0.25">
      <c r="A3376" s="36">
        <v>4901467</v>
      </c>
      <c r="B3376" s="36">
        <v>113117</v>
      </c>
      <c r="C3376" t="s">
        <v>64</v>
      </c>
      <c r="D3376">
        <v>4896</v>
      </c>
      <c r="E3376">
        <v>1156</v>
      </c>
      <c r="F3376" s="1">
        <v>41495</v>
      </c>
      <c r="G3376" s="1">
        <v>41506</v>
      </c>
      <c r="H3376">
        <v>8</v>
      </c>
      <c r="I3376">
        <v>2013</v>
      </c>
      <c r="J3376">
        <v>34.0246</v>
      </c>
      <c r="K3376">
        <v>-54.884799999999998</v>
      </c>
      <c r="L3376" t="s">
        <v>573</v>
      </c>
      <c r="M3376" t="s">
        <v>1335</v>
      </c>
      <c r="N3376" s="1">
        <v>41976</v>
      </c>
      <c r="O3376">
        <v>38.570799999999998</v>
      </c>
      <c r="P3376">
        <v>-61.900199999999998</v>
      </c>
      <c r="Q3376" t="s">
        <v>40</v>
      </c>
      <c r="R3376" t="s">
        <v>598</v>
      </c>
      <c r="S3376" t="s">
        <v>599</v>
      </c>
      <c r="T3376" t="s">
        <v>20</v>
      </c>
      <c r="U3376" t="s">
        <v>7</v>
      </c>
      <c r="V3376">
        <v>480.8347</v>
      </c>
      <c r="W3376">
        <v>0.86</v>
      </c>
      <c r="X3376">
        <v>1</v>
      </c>
      <c r="Y3376">
        <v>48</v>
      </c>
      <c r="Z3376">
        <v>0</v>
      </c>
      <c r="AA3376">
        <v>0</v>
      </c>
      <c r="AB3376">
        <v>0</v>
      </c>
      <c r="AC3376">
        <v>240</v>
      </c>
      <c r="AD3376">
        <v>1000</v>
      </c>
      <c r="AE3376">
        <v>2000</v>
      </c>
      <c r="AF3376">
        <v>0</v>
      </c>
      <c r="AG3376">
        <v>0</v>
      </c>
      <c r="AH3376">
        <v>0</v>
      </c>
      <c r="AI3376">
        <v>0</v>
      </c>
      <c r="AJ3376">
        <v>0</v>
      </c>
      <c r="AK3376">
        <v>0</v>
      </c>
      <c r="AL3376">
        <v>0</v>
      </c>
      <c r="AM3376">
        <v>0</v>
      </c>
      <c r="AN3376">
        <v>0</v>
      </c>
      <c r="AO3376">
        <v>0</v>
      </c>
      <c r="AP3376">
        <v>0</v>
      </c>
      <c r="AQ3376">
        <v>0</v>
      </c>
      <c r="AR3376">
        <v>0</v>
      </c>
      <c r="AS3376">
        <v>0</v>
      </c>
      <c r="AT3376">
        <v>0</v>
      </c>
      <c r="AU3376">
        <v>0</v>
      </c>
      <c r="AV3376">
        <v>0</v>
      </c>
      <c r="AW3376">
        <v>0</v>
      </c>
      <c r="AX3376">
        <v>1</v>
      </c>
    </row>
    <row r="3377" spans="1:50" x14ac:dyDescent="0.25">
      <c r="A3377" s="36">
        <v>4901469</v>
      </c>
      <c r="B3377" s="36">
        <v>113121</v>
      </c>
      <c r="C3377" t="s">
        <v>64</v>
      </c>
      <c r="D3377">
        <v>4898</v>
      </c>
      <c r="E3377">
        <v>1160</v>
      </c>
      <c r="F3377" s="1">
        <v>41492</v>
      </c>
      <c r="G3377" s="1">
        <v>41506</v>
      </c>
      <c r="H3377">
        <v>8</v>
      </c>
      <c r="I3377">
        <v>2013</v>
      </c>
      <c r="J3377">
        <v>37.1128</v>
      </c>
      <c r="K3377">
        <v>-37.061599999999999</v>
      </c>
      <c r="L3377" t="s">
        <v>573</v>
      </c>
      <c r="M3377" t="s">
        <v>1335</v>
      </c>
      <c r="N3377" s="1">
        <v>41973</v>
      </c>
      <c r="O3377">
        <v>34.263399999999997</v>
      </c>
      <c r="P3377">
        <v>-44.364400000000003</v>
      </c>
      <c r="Q3377" t="s">
        <v>40</v>
      </c>
      <c r="R3377" t="s">
        <v>598</v>
      </c>
      <c r="S3377" t="s">
        <v>599</v>
      </c>
      <c r="T3377" t="s">
        <v>20</v>
      </c>
      <c r="U3377" t="s">
        <v>7</v>
      </c>
      <c r="V3377">
        <v>480.72539999999998</v>
      </c>
      <c r="W3377">
        <v>0.86</v>
      </c>
      <c r="X3377">
        <v>1</v>
      </c>
      <c r="Y3377">
        <v>49</v>
      </c>
      <c r="Z3377">
        <v>0</v>
      </c>
      <c r="AA3377">
        <v>0</v>
      </c>
      <c r="AB3377">
        <v>0</v>
      </c>
      <c r="AC3377">
        <v>240</v>
      </c>
      <c r="AD3377">
        <v>1000</v>
      </c>
      <c r="AE3377">
        <v>2000</v>
      </c>
      <c r="AF3377">
        <v>0</v>
      </c>
      <c r="AG3377">
        <v>0</v>
      </c>
      <c r="AH3377">
        <v>0</v>
      </c>
      <c r="AI3377">
        <v>0</v>
      </c>
      <c r="AJ3377">
        <v>0</v>
      </c>
      <c r="AK3377">
        <v>0</v>
      </c>
      <c r="AL3377">
        <v>0</v>
      </c>
      <c r="AM3377">
        <v>0</v>
      </c>
      <c r="AN3377">
        <v>0</v>
      </c>
      <c r="AO3377">
        <v>0</v>
      </c>
      <c r="AP3377">
        <v>0</v>
      </c>
      <c r="AQ3377">
        <v>0</v>
      </c>
      <c r="AR3377">
        <v>0</v>
      </c>
      <c r="AS3377">
        <v>0</v>
      </c>
      <c r="AT3377">
        <v>0</v>
      </c>
      <c r="AU3377">
        <v>0</v>
      </c>
      <c r="AV3377">
        <v>0</v>
      </c>
      <c r="AW3377">
        <v>0</v>
      </c>
      <c r="AX3377">
        <v>1</v>
      </c>
    </row>
    <row r="3378" spans="1:50" x14ac:dyDescent="0.25">
      <c r="A3378" s="36">
        <v>4901470</v>
      </c>
      <c r="B3378" s="36">
        <v>113122</v>
      </c>
      <c r="C3378" t="s">
        <v>64</v>
      </c>
      <c r="D3378">
        <v>4899</v>
      </c>
      <c r="E3378">
        <v>1161</v>
      </c>
      <c r="F3378" s="1">
        <v>41494</v>
      </c>
      <c r="G3378" s="1">
        <v>41506</v>
      </c>
      <c r="H3378">
        <v>8</v>
      </c>
      <c r="I3378">
        <v>2013</v>
      </c>
      <c r="J3378">
        <v>35.667000000000002</v>
      </c>
      <c r="K3378">
        <v>-47.454700000000003</v>
      </c>
      <c r="L3378" t="s">
        <v>573</v>
      </c>
      <c r="M3378" t="s">
        <v>1335</v>
      </c>
      <c r="N3378" s="1">
        <v>41975</v>
      </c>
      <c r="O3378">
        <v>34.041499999999999</v>
      </c>
      <c r="P3378">
        <v>-52.912199999999999</v>
      </c>
      <c r="Q3378" t="s">
        <v>40</v>
      </c>
      <c r="R3378" t="s">
        <v>598</v>
      </c>
      <c r="S3378" t="s">
        <v>599</v>
      </c>
      <c r="T3378" t="s">
        <v>20</v>
      </c>
      <c r="U3378" t="s">
        <v>7</v>
      </c>
      <c r="V3378">
        <v>481.21190000000001</v>
      </c>
      <c r="W3378">
        <v>0.86</v>
      </c>
      <c r="X3378">
        <v>1</v>
      </c>
      <c r="Y3378">
        <v>49</v>
      </c>
      <c r="Z3378">
        <v>0</v>
      </c>
      <c r="AA3378">
        <v>0</v>
      </c>
      <c r="AB3378">
        <v>0</v>
      </c>
      <c r="AC3378">
        <v>240</v>
      </c>
      <c r="AD3378">
        <v>1000</v>
      </c>
      <c r="AE3378">
        <v>2000</v>
      </c>
      <c r="AF3378">
        <v>0</v>
      </c>
      <c r="AG3378">
        <v>0</v>
      </c>
      <c r="AH3378">
        <v>0</v>
      </c>
      <c r="AI3378">
        <v>0</v>
      </c>
      <c r="AJ3378">
        <v>0</v>
      </c>
      <c r="AK3378">
        <v>0</v>
      </c>
      <c r="AL3378">
        <v>0</v>
      </c>
      <c r="AM3378">
        <v>0</v>
      </c>
      <c r="AN3378">
        <v>0</v>
      </c>
      <c r="AO3378">
        <v>0</v>
      </c>
      <c r="AP3378">
        <v>0</v>
      </c>
      <c r="AQ3378">
        <v>0</v>
      </c>
      <c r="AR3378">
        <v>0</v>
      </c>
      <c r="AS3378">
        <v>0</v>
      </c>
      <c r="AT3378">
        <v>0</v>
      </c>
      <c r="AU3378">
        <v>0</v>
      </c>
      <c r="AV3378">
        <v>0</v>
      </c>
      <c r="AW3378">
        <v>0</v>
      </c>
      <c r="AX3378">
        <v>1</v>
      </c>
    </row>
    <row r="3379" spans="1:50" x14ac:dyDescent="0.25">
      <c r="A3379" s="36">
        <v>4901471</v>
      </c>
      <c r="B3379" s="36">
        <v>113123</v>
      </c>
      <c r="C3379" t="s">
        <v>64</v>
      </c>
      <c r="D3379">
        <v>4900</v>
      </c>
      <c r="E3379">
        <v>1162</v>
      </c>
      <c r="F3379" s="1">
        <v>41494</v>
      </c>
      <c r="G3379" s="1">
        <v>41506</v>
      </c>
      <c r="H3379">
        <v>8</v>
      </c>
      <c r="I3379">
        <v>2013</v>
      </c>
      <c r="J3379">
        <v>32.250999999999998</v>
      </c>
      <c r="K3379">
        <v>-49.556600000000003</v>
      </c>
      <c r="L3379" t="s">
        <v>573</v>
      </c>
      <c r="M3379" t="s">
        <v>1335</v>
      </c>
      <c r="N3379" s="1">
        <v>41975</v>
      </c>
      <c r="O3379">
        <v>28.980699999999999</v>
      </c>
      <c r="P3379">
        <v>-49.6419</v>
      </c>
      <c r="Q3379" t="s">
        <v>40</v>
      </c>
      <c r="R3379" t="s">
        <v>598</v>
      </c>
      <c r="S3379" t="s">
        <v>599</v>
      </c>
      <c r="T3379" t="s">
        <v>20</v>
      </c>
      <c r="U3379" t="s">
        <v>7</v>
      </c>
      <c r="V3379">
        <v>480.91149999999999</v>
      </c>
      <c r="W3379">
        <v>0.86</v>
      </c>
      <c r="X3379">
        <v>1</v>
      </c>
      <c r="Y3379">
        <v>49</v>
      </c>
      <c r="Z3379">
        <v>0</v>
      </c>
      <c r="AA3379">
        <v>0</v>
      </c>
      <c r="AB3379">
        <v>0</v>
      </c>
      <c r="AC3379">
        <v>240</v>
      </c>
      <c r="AD3379">
        <v>1000</v>
      </c>
      <c r="AE3379">
        <v>2000</v>
      </c>
      <c r="AF3379">
        <v>0</v>
      </c>
      <c r="AG3379">
        <v>0</v>
      </c>
      <c r="AH3379">
        <v>0</v>
      </c>
      <c r="AI3379">
        <v>0</v>
      </c>
      <c r="AJ3379">
        <v>0</v>
      </c>
      <c r="AK3379">
        <v>0</v>
      </c>
      <c r="AL3379">
        <v>0</v>
      </c>
      <c r="AM3379">
        <v>0</v>
      </c>
      <c r="AN3379">
        <v>0</v>
      </c>
      <c r="AO3379">
        <v>0</v>
      </c>
      <c r="AP3379">
        <v>0</v>
      </c>
      <c r="AQ3379">
        <v>0</v>
      </c>
      <c r="AR3379">
        <v>0</v>
      </c>
      <c r="AS3379">
        <v>0</v>
      </c>
      <c r="AT3379">
        <v>0</v>
      </c>
      <c r="AU3379">
        <v>0</v>
      </c>
      <c r="AV3379">
        <v>0</v>
      </c>
      <c r="AW3379">
        <v>0</v>
      </c>
      <c r="AX3379">
        <v>1</v>
      </c>
    </row>
    <row r="3380" spans="1:50" x14ac:dyDescent="0.25">
      <c r="A3380" s="36">
        <v>4901655</v>
      </c>
      <c r="B3380" s="36">
        <v>334</v>
      </c>
      <c r="C3380" t="s">
        <v>65</v>
      </c>
      <c r="D3380">
        <v>5035</v>
      </c>
      <c r="E3380">
        <v>334</v>
      </c>
      <c r="F3380" s="1">
        <v>41908</v>
      </c>
      <c r="G3380" s="1">
        <v>41708</v>
      </c>
      <c r="H3380">
        <v>9</v>
      </c>
      <c r="I3380">
        <v>2014</v>
      </c>
      <c r="J3380">
        <v>51</v>
      </c>
      <c r="K3380">
        <v>-160</v>
      </c>
      <c r="L3380" t="s">
        <v>573</v>
      </c>
      <c r="M3380" t="s">
        <v>597</v>
      </c>
      <c r="N3380" s="1">
        <v>41972</v>
      </c>
      <c r="O3380">
        <v>3.4020000000000001</v>
      </c>
      <c r="P3380">
        <v>160.08600000000001</v>
      </c>
      <c r="Q3380" t="s">
        <v>14</v>
      </c>
      <c r="R3380" t="s">
        <v>601</v>
      </c>
      <c r="S3380" t="s">
        <v>602</v>
      </c>
      <c r="T3380" t="s">
        <v>15</v>
      </c>
      <c r="U3380" t="s">
        <v>7</v>
      </c>
      <c r="V3380">
        <v>64.309600000000003</v>
      </c>
      <c r="W3380">
        <v>0.91</v>
      </c>
      <c r="X3380">
        <v>1</v>
      </c>
      <c r="Y3380">
        <v>11</v>
      </c>
      <c r="Z3380">
        <v>0</v>
      </c>
      <c r="AA3380">
        <v>0</v>
      </c>
      <c r="AB3380">
        <v>0</v>
      </c>
      <c r="AC3380">
        <v>240</v>
      </c>
      <c r="AD3380">
        <v>1000</v>
      </c>
      <c r="AE3380">
        <v>2000</v>
      </c>
      <c r="AF3380">
        <v>0</v>
      </c>
      <c r="AG3380">
        <v>0</v>
      </c>
      <c r="AH3380">
        <v>0</v>
      </c>
      <c r="AI3380">
        <v>0</v>
      </c>
      <c r="AJ3380">
        <v>0</v>
      </c>
      <c r="AK3380">
        <v>0</v>
      </c>
      <c r="AL3380">
        <v>0</v>
      </c>
      <c r="AM3380">
        <v>0</v>
      </c>
      <c r="AN3380">
        <v>0</v>
      </c>
      <c r="AO3380">
        <v>0</v>
      </c>
      <c r="AP3380">
        <v>0</v>
      </c>
      <c r="AQ3380">
        <v>0</v>
      </c>
      <c r="AR3380">
        <v>0</v>
      </c>
      <c r="AS3380">
        <v>0</v>
      </c>
      <c r="AT3380">
        <v>0</v>
      </c>
      <c r="AU3380">
        <v>0</v>
      </c>
      <c r="AV3380">
        <v>0</v>
      </c>
      <c r="AW3380">
        <v>0</v>
      </c>
      <c r="AX3380">
        <v>1</v>
      </c>
    </row>
    <row r="3381" spans="1:50" x14ac:dyDescent="0.25">
      <c r="A3381" s="36">
        <v>4901652</v>
      </c>
      <c r="B3381" s="36">
        <v>331</v>
      </c>
      <c r="C3381" t="s">
        <v>65</v>
      </c>
      <c r="D3381">
        <v>5032</v>
      </c>
      <c r="E3381">
        <v>331</v>
      </c>
      <c r="F3381" s="1">
        <v>41904</v>
      </c>
      <c r="G3381" s="1">
        <v>41708</v>
      </c>
      <c r="H3381">
        <v>9</v>
      </c>
      <c r="I3381">
        <v>2014</v>
      </c>
      <c r="J3381">
        <v>50</v>
      </c>
      <c r="K3381">
        <v>-167</v>
      </c>
      <c r="L3381" t="s">
        <v>573</v>
      </c>
      <c r="M3381" t="s">
        <v>597</v>
      </c>
      <c r="N3381" s="1">
        <v>41965</v>
      </c>
      <c r="O3381">
        <v>49.290999999999997</v>
      </c>
      <c r="P3381">
        <v>-172.53700000000001</v>
      </c>
      <c r="Q3381" t="s">
        <v>14</v>
      </c>
      <c r="R3381" t="s">
        <v>601</v>
      </c>
      <c r="S3381" t="s">
        <v>602</v>
      </c>
      <c r="T3381" t="s">
        <v>15</v>
      </c>
      <c r="U3381" t="s">
        <v>7</v>
      </c>
      <c r="V3381">
        <v>61.476999999999997</v>
      </c>
      <c r="W3381">
        <v>0.91</v>
      </c>
      <c r="X3381">
        <v>1</v>
      </c>
      <c r="Y3381">
        <v>7</v>
      </c>
      <c r="Z3381">
        <v>0</v>
      </c>
      <c r="AA3381">
        <v>0</v>
      </c>
      <c r="AB3381">
        <v>0</v>
      </c>
      <c r="AC3381">
        <v>240</v>
      </c>
      <c r="AD3381">
        <v>1000</v>
      </c>
      <c r="AE3381">
        <v>2000</v>
      </c>
      <c r="AF3381">
        <v>0</v>
      </c>
      <c r="AG3381">
        <v>0</v>
      </c>
      <c r="AH3381">
        <v>0</v>
      </c>
      <c r="AI3381">
        <v>0</v>
      </c>
      <c r="AJ3381">
        <v>0</v>
      </c>
      <c r="AK3381">
        <v>0</v>
      </c>
      <c r="AL3381">
        <v>0</v>
      </c>
      <c r="AM3381">
        <v>0</v>
      </c>
      <c r="AN3381">
        <v>0</v>
      </c>
      <c r="AO3381">
        <v>0</v>
      </c>
      <c r="AP3381">
        <v>0</v>
      </c>
      <c r="AQ3381">
        <v>0</v>
      </c>
      <c r="AR3381">
        <v>0</v>
      </c>
      <c r="AS3381">
        <v>0</v>
      </c>
      <c r="AT3381">
        <v>0</v>
      </c>
      <c r="AU3381">
        <v>0</v>
      </c>
      <c r="AV3381">
        <v>0</v>
      </c>
      <c r="AW3381">
        <v>0</v>
      </c>
      <c r="AX3381">
        <v>1</v>
      </c>
    </row>
    <row r="3382" spans="1:50" x14ac:dyDescent="0.25">
      <c r="A3382" s="36">
        <v>4901651</v>
      </c>
      <c r="B3382" s="36">
        <v>330</v>
      </c>
      <c r="C3382" t="s">
        <v>65</v>
      </c>
      <c r="D3382">
        <v>5031</v>
      </c>
      <c r="E3382">
        <v>330</v>
      </c>
      <c r="F3382" s="1">
        <v>41903</v>
      </c>
      <c r="G3382" s="1">
        <v>41708</v>
      </c>
      <c r="H3382">
        <v>9</v>
      </c>
      <c r="I3382">
        <v>2014</v>
      </c>
      <c r="J3382">
        <v>50</v>
      </c>
      <c r="K3382">
        <v>-170</v>
      </c>
      <c r="L3382" t="s">
        <v>573</v>
      </c>
      <c r="M3382" t="s">
        <v>597</v>
      </c>
      <c r="N3382" s="1">
        <v>41967</v>
      </c>
      <c r="O3382">
        <v>1.7669999999999999</v>
      </c>
      <c r="P3382">
        <v>-176.42400000000001</v>
      </c>
      <c r="Q3382" t="s">
        <v>14</v>
      </c>
      <c r="R3382" t="s">
        <v>601</v>
      </c>
      <c r="S3382" t="s">
        <v>602</v>
      </c>
      <c r="T3382" t="s">
        <v>15</v>
      </c>
      <c r="U3382" t="s">
        <v>7</v>
      </c>
      <c r="V3382">
        <v>64.430400000000006</v>
      </c>
      <c r="W3382">
        <v>0.91</v>
      </c>
      <c r="X3382">
        <v>1</v>
      </c>
      <c r="Y3382">
        <v>0</v>
      </c>
      <c r="Z3382">
        <v>0</v>
      </c>
      <c r="AA3382">
        <v>0</v>
      </c>
      <c r="AB3382">
        <v>0</v>
      </c>
      <c r="AC3382">
        <v>240</v>
      </c>
      <c r="AD3382">
        <v>1000</v>
      </c>
      <c r="AE3382">
        <v>2000</v>
      </c>
      <c r="AF3382">
        <v>0</v>
      </c>
      <c r="AG3382">
        <v>0</v>
      </c>
      <c r="AH3382">
        <v>0</v>
      </c>
      <c r="AI3382">
        <v>0</v>
      </c>
      <c r="AJ3382">
        <v>0</v>
      </c>
      <c r="AK3382">
        <v>0</v>
      </c>
      <c r="AL3382">
        <v>0</v>
      </c>
      <c r="AM3382">
        <v>0</v>
      </c>
      <c r="AN3382">
        <v>0</v>
      </c>
      <c r="AO3382">
        <v>0</v>
      </c>
      <c r="AP3382">
        <v>0</v>
      </c>
      <c r="AQ3382">
        <v>0</v>
      </c>
      <c r="AR3382">
        <v>0</v>
      </c>
      <c r="AS3382">
        <v>0</v>
      </c>
      <c r="AT3382">
        <v>0</v>
      </c>
      <c r="AU3382">
        <v>0</v>
      </c>
      <c r="AV3382">
        <v>0</v>
      </c>
      <c r="AW3382">
        <v>0</v>
      </c>
      <c r="AX3382">
        <v>1</v>
      </c>
    </row>
    <row r="3383" spans="1:50" x14ac:dyDescent="0.25">
      <c r="A3383" s="36">
        <v>4901650</v>
      </c>
      <c r="B3383" s="36">
        <v>329</v>
      </c>
      <c r="C3383" t="s">
        <v>65</v>
      </c>
      <c r="D3383">
        <v>5030</v>
      </c>
      <c r="E3383">
        <v>329</v>
      </c>
      <c r="F3383" s="1">
        <v>41903</v>
      </c>
      <c r="G3383" s="1">
        <v>41708</v>
      </c>
      <c r="H3383">
        <v>9</v>
      </c>
      <c r="I3383">
        <v>2014</v>
      </c>
      <c r="J3383">
        <v>49</v>
      </c>
      <c r="K3383">
        <v>-172</v>
      </c>
      <c r="L3383" t="s">
        <v>573</v>
      </c>
      <c r="M3383" t="s">
        <v>597</v>
      </c>
      <c r="N3383" s="1">
        <v>41972</v>
      </c>
      <c r="O3383">
        <v>49.597999999999999</v>
      </c>
      <c r="P3383">
        <v>179.06700000000001</v>
      </c>
      <c r="Q3383" t="s">
        <v>14</v>
      </c>
      <c r="R3383" t="s">
        <v>601</v>
      </c>
      <c r="S3383" t="s">
        <v>602</v>
      </c>
      <c r="T3383" t="s">
        <v>15</v>
      </c>
      <c r="U3383" t="s">
        <v>7</v>
      </c>
      <c r="V3383">
        <v>69.456699999999998</v>
      </c>
      <c r="W3383">
        <v>0.91</v>
      </c>
      <c r="X3383">
        <v>1</v>
      </c>
      <c r="Y3383">
        <v>0</v>
      </c>
      <c r="Z3383">
        <v>0</v>
      </c>
      <c r="AA3383">
        <v>0</v>
      </c>
      <c r="AB3383">
        <v>0</v>
      </c>
      <c r="AC3383">
        <v>240</v>
      </c>
      <c r="AD3383">
        <v>1000</v>
      </c>
      <c r="AE3383">
        <v>2000</v>
      </c>
      <c r="AF3383">
        <v>0</v>
      </c>
      <c r="AG3383">
        <v>0</v>
      </c>
      <c r="AH3383">
        <v>0</v>
      </c>
      <c r="AI3383">
        <v>0</v>
      </c>
      <c r="AJ3383">
        <v>0</v>
      </c>
      <c r="AK3383">
        <v>0</v>
      </c>
      <c r="AL3383">
        <v>0</v>
      </c>
      <c r="AM3383">
        <v>0</v>
      </c>
      <c r="AN3383">
        <v>0</v>
      </c>
      <c r="AO3383">
        <v>0</v>
      </c>
      <c r="AP3383">
        <v>0</v>
      </c>
      <c r="AQ3383">
        <v>0</v>
      </c>
      <c r="AR3383">
        <v>0</v>
      </c>
      <c r="AS3383">
        <v>0</v>
      </c>
      <c r="AT3383">
        <v>0</v>
      </c>
      <c r="AU3383">
        <v>0</v>
      </c>
      <c r="AV3383">
        <v>0</v>
      </c>
      <c r="AW3383">
        <v>0</v>
      </c>
      <c r="AX3383">
        <v>1</v>
      </c>
    </row>
    <row r="3384" spans="1:50" x14ac:dyDescent="0.25">
      <c r="A3384" s="36">
        <v>4901649</v>
      </c>
      <c r="B3384" s="36">
        <v>328</v>
      </c>
      <c r="C3384" t="s">
        <v>65</v>
      </c>
      <c r="D3384">
        <v>5029</v>
      </c>
      <c r="E3384">
        <v>328</v>
      </c>
      <c r="F3384" s="1">
        <v>41902</v>
      </c>
      <c r="G3384" s="1">
        <v>41708</v>
      </c>
      <c r="H3384">
        <v>9</v>
      </c>
      <c r="I3384">
        <v>2014</v>
      </c>
      <c r="J3384">
        <v>48</v>
      </c>
      <c r="K3384">
        <v>-174</v>
      </c>
      <c r="L3384" t="s">
        <v>573</v>
      </c>
      <c r="M3384" t="s">
        <v>597</v>
      </c>
      <c r="N3384" s="1">
        <v>41970</v>
      </c>
      <c r="O3384">
        <v>49.594000000000001</v>
      </c>
      <c r="P3384">
        <v>176.78299999999999</v>
      </c>
      <c r="Q3384" t="s">
        <v>14</v>
      </c>
      <c r="R3384" t="s">
        <v>601</v>
      </c>
      <c r="S3384" t="s">
        <v>602</v>
      </c>
      <c r="T3384" t="s">
        <v>15</v>
      </c>
      <c r="U3384" t="s">
        <v>7</v>
      </c>
      <c r="V3384">
        <v>68.425899999999999</v>
      </c>
      <c r="W3384">
        <v>0.91</v>
      </c>
      <c r="X3384">
        <v>1</v>
      </c>
      <c r="Y3384">
        <v>8</v>
      </c>
      <c r="Z3384">
        <v>0</v>
      </c>
      <c r="AA3384">
        <v>0</v>
      </c>
      <c r="AB3384">
        <v>0</v>
      </c>
      <c r="AC3384">
        <v>240</v>
      </c>
      <c r="AD3384">
        <v>1000</v>
      </c>
      <c r="AE3384">
        <v>2000</v>
      </c>
      <c r="AF3384">
        <v>0</v>
      </c>
      <c r="AG3384">
        <v>0</v>
      </c>
      <c r="AH3384">
        <v>0</v>
      </c>
      <c r="AI3384">
        <v>0</v>
      </c>
      <c r="AJ3384">
        <v>0</v>
      </c>
      <c r="AK3384">
        <v>0</v>
      </c>
      <c r="AL3384">
        <v>0</v>
      </c>
      <c r="AM3384">
        <v>0</v>
      </c>
      <c r="AN3384">
        <v>0</v>
      </c>
      <c r="AO3384">
        <v>0</v>
      </c>
      <c r="AP3384">
        <v>0</v>
      </c>
      <c r="AQ3384">
        <v>0</v>
      </c>
      <c r="AR3384">
        <v>0</v>
      </c>
      <c r="AS3384">
        <v>0</v>
      </c>
      <c r="AT3384">
        <v>0</v>
      </c>
      <c r="AU3384">
        <v>0</v>
      </c>
      <c r="AV3384">
        <v>0</v>
      </c>
      <c r="AW3384">
        <v>0</v>
      </c>
      <c r="AX3384">
        <v>1</v>
      </c>
    </row>
    <row r="3385" spans="1:50" x14ac:dyDescent="0.25">
      <c r="A3385" s="36">
        <v>2902410</v>
      </c>
      <c r="B3385" s="36">
        <v>118168</v>
      </c>
      <c r="C3385" t="s">
        <v>65</v>
      </c>
      <c r="D3385" t="s">
        <v>573</v>
      </c>
      <c r="E3385" t="s">
        <v>573</v>
      </c>
      <c r="F3385" s="1">
        <v>41757</v>
      </c>
      <c r="G3385" s="1">
        <v>41794</v>
      </c>
      <c r="H3385">
        <v>4</v>
      </c>
      <c r="I3385">
        <v>2014</v>
      </c>
      <c r="J3385">
        <v>24.861000000000001</v>
      </c>
      <c r="K3385">
        <v>123.8413</v>
      </c>
      <c r="L3385" t="s">
        <v>573</v>
      </c>
      <c r="M3385" t="s">
        <v>573</v>
      </c>
      <c r="N3385" s="1">
        <v>41967</v>
      </c>
      <c r="O3385">
        <v>24.96</v>
      </c>
      <c r="P3385">
        <v>123.09699999999999</v>
      </c>
      <c r="Q3385" t="s">
        <v>0</v>
      </c>
      <c r="R3385" t="s">
        <v>730</v>
      </c>
      <c r="S3385" t="s">
        <v>731</v>
      </c>
      <c r="T3385" t="s">
        <v>67</v>
      </c>
      <c r="U3385" t="s">
        <v>1</v>
      </c>
      <c r="V3385">
        <v>209.92850000000001</v>
      </c>
      <c r="W3385">
        <v>0.91</v>
      </c>
      <c r="X3385">
        <v>1</v>
      </c>
      <c r="Y3385">
        <v>7</v>
      </c>
      <c r="Z3385">
        <v>0</v>
      </c>
      <c r="AA3385">
        <v>0</v>
      </c>
      <c r="AB3385">
        <v>0</v>
      </c>
      <c r="AC3385">
        <v>720</v>
      </c>
      <c r="AD3385">
        <v>1000</v>
      </c>
      <c r="AE3385">
        <v>1000</v>
      </c>
      <c r="AF3385">
        <v>0</v>
      </c>
      <c r="AG3385">
        <v>0</v>
      </c>
      <c r="AH3385">
        <v>0</v>
      </c>
      <c r="AI3385">
        <v>0</v>
      </c>
      <c r="AJ3385">
        <v>0</v>
      </c>
      <c r="AK3385">
        <v>0</v>
      </c>
      <c r="AL3385">
        <v>0</v>
      </c>
      <c r="AM3385">
        <v>0</v>
      </c>
      <c r="AN3385">
        <v>0</v>
      </c>
      <c r="AO3385">
        <v>0</v>
      </c>
      <c r="AP3385">
        <v>0</v>
      </c>
      <c r="AQ3385">
        <v>0</v>
      </c>
      <c r="AR3385">
        <v>0</v>
      </c>
      <c r="AS3385">
        <v>0</v>
      </c>
      <c r="AT3385">
        <v>0</v>
      </c>
      <c r="AU3385">
        <v>0</v>
      </c>
      <c r="AV3385">
        <v>0</v>
      </c>
      <c r="AW3385">
        <v>0</v>
      </c>
      <c r="AX3385">
        <v>1</v>
      </c>
    </row>
    <row r="3386" spans="1:50" x14ac:dyDescent="0.25">
      <c r="A3386" s="36">
        <v>2902660</v>
      </c>
      <c r="B3386" s="36">
        <v>135033</v>
      </c>
      <c r="C3386" t="s">
        <v>64</v>
      </c>
      <c r="D3386">
        <v>354</v>
      </c>
      <c r="E3386" t="s">
        <v>1888</v>
      </c>
      <c r="F3386" s="1">
        <v>41949</v>
      </c>
      <c r="G3386" s="1">
        <v>41953</v>
      </c>
      <c r="H3386">
        <v>11</v>
      </c>
      <c r="I3386">
        <v>2014</v>
      </c>
      <c r="J3386">
        <v>22.04</v>
      </c>
      <c r="K3386">
        <v>122.35</v>
      </c>
      <c r="L3386" t="s">
        <v>573</v>
      </c>
      <c r="M3386" t="s">
        <v>573</v>
      </c>
      <c r="N3386" s="1">
        <v>41972</v>
      </c>
      <c r="O3386">
        <v>23.608499999999999</v>
      </c>
      <c r="P3386">
        <v>122.8558</v>
      </c>
      <c r="Q3386" t="s">
        <v>31</v>
      </c>
      <c r="R3386" t="s">
        <v>721</v>
      </c>
      <c r="S3386" t="s">
        <v>722</v>
      </c>
      <c r="T3386" t="s">
        <v>134</v>
      </c>
      <c r="U3386" t="s">
        <v>89</v>
      </c>
      <c r="V3386">
        <v>22.728100000000001</v>
      </c>
      <c r="W3386">
        <v>0.91</v>
      </c>
      <c r="X3386">
        <v>0</v>
      </c>
      <c r="Y3386">
        <v>0</v>
      </c>
      <c r="Z3386">
        <v>0</v>
      </c>
      <c r="AA3386">
        <v>0</v>
      </c>
      <c r="AB3386">
        <v>0</v>
      </c>
      <c r="AC3386">
        <v>240</v>
      </c>
      <c r="AD3386">
        <v>1000</v>
      </c>
      <c r="AE3386">
        <v>2000</v>
      </c>
      <c r="AF3386">
        <v>0</v>
      </c>
      <c r="AG3386">
        <v>0</v>
      </c>
      <c r="AH3386">
        <v>0</v>
      </c>
      <c r="AI3386">
        <v>0</v>
      </c>
      <c r="AJ3386">
        <v>0</v>
      </c>
      <c r="AK3386">
        <v>0</v>
      </c>
      <c r="AL3386">
        <v>0</v>
      </c>
      <c r="AM3386">
        <v>0</v>
      </c>
      <c r="AN3386">
        <v>0</v>
      </c>
      <c r="AO3386">
        <v>0</v>
      </c>
      <c r="AP3386">
        <v>0</v>
      </c>
      <c r="AQ3386">
        <v>0</v>
      </c>
      <c r="AR3386">
        <v>0</v>
      </c>
      <c r="AS3386">
        <v>0</v>
      </c>
      <c r="AT3386">
        <v>0</v>
      </c>
      <c r="AU3386">
        <v>0</v>
      </c>
      <c r="AV3386">
        <v>0</v>
      </c>
      <c r="AW3386">
        <v>0</v>
      </c>
      <c r="AX3386">
        <v>1</v>
      </c>
    </row>
    <row r="3387" spans="1:50" x14ac:dyDescent="0.25">
      <c r="A3387" s="36">
        <v>1900958</v>
      </c>
      <c r="B3387" s="36">
        <v>132881</v>
      </c>
      <c r="C3387" t="s">
        <v>64</v>
      </c>
      <c r="D3387">
        <v>5664</v>
      </c>
      <c r="E3387">
        <v>6740</v>
      </c>
      <c r="F3387" s="1">
        <v>41946</v>
      </c>
      <c r="G3387" s="1">
        <v>41949</v>
      </c>
      <c r="H3387">
        <v>11</v>
      </c>
      <c r="I3387">
        <v>2014</v>
      </c>
      <c r="J3387">
        <v>24.4</v>
      </c>
      <c r="K3387">
        <v>36</v>
      </c>
      <c r="L3387" t="s">
        <v>573</v>
      </c>
      <c r="M3387" t="s">
        <v>573</v>
      </c>
      <c r="N3387" s="1">
        <v>41975</v>
      </c>
      <c r="O3387">
        <v>25.174099999999999</v>
      </c>
      <c r="P3387">
        <v>35.514099999999999</v>
      </c>
      <c r="Q3387" t="s">
        <v>3</v>
      </c>
      <c r="R3387" t="s">
        <v>907</v>
      </c>
      <c r="S3387" t="s">
        <v>908</v>
      </c>
      <c r="T3387" t="s">
        <v>45</v>
      </c>
      <c r="U3387" t="s">
        <v>7</v>
      </c>
      <c r="V3387">
        <v>28.718800000000002</v>
      </c>
      <c r="W3387">
        <v>0.91</v>
      </c>
      <c r="X3387">
        <v>0</v>
      </c>
      <c r="Y3387">
        <v>0</v>
      </c>
      <c r="Z3387">
        <v>0</v>
      </c>
      <c r="AA3387">
        <v>0</v>
      </c>
      <c r="AB3387">
        <v>0</v>
      </c>
      <c r="AC3387">
        <v>96</v>
      </c>
      <c r="AD3387">
        <v>1000</v>
      </c>
      <c r="AE3387">
        <v>1500</v>
      </c>
      <c r="AF3387">
        <v>0</v>
      </c>
      <c r="AG3387">
        <v>0</v>
      </c>
      <c r="AH3387">
        <v>0</v>
      </c>
      <c r="AI3387">
        <v>0</v>
      </c>
      <c r="AJ3387">
        <v>0</v>
      </c>
      <c r="AK3387">
        <v>0</v>
      </c>
      <c r="AL3387">
        <v>0</v>
      </c>
      <c r="AM3387">
        <v>0</v>
      </c>
      <c r="AN3387">
        <v>0</v>
      </c>
      <c r="AO3387">
        <v>0</v>
      </c>
      <c r="AP3387">
        <v>0</v>
      </c>
      <c r="AQ3387">
        <v>0</v>
      </c>
      <c r="AR3387">
        <v>0</v>
      </c>
      <c r="AS3387">
        <v>0</v>
      </c>
      <c r="AT3387">
        <v>0</v>
      </c>
      <c r="AU3387">
        <v>0</v>
      </c>
      <c r="AV3387">
        <v>0</v>
      </c>
      <c r="AW3387">
        <v>0</v>
      </c>
      <c r="AX3387">
        <v>1</v>
      </c>
    </row>
    <row r="3388" spans="1:50" x14ac:dyDescent="0.25">
      <c r="A3388" s="36">
        <v>4902149</v>
      </c>
      <c r="B3388" s="36">
        <v>396</v>
      </c>
      <c r="C3388" t="s">
        <v>65</v>
      </c>
      <c r="D3388" t="s">
        <v>573</v>
      </c>
      <c r="E3388">
        <v>396</v>
      </c>
      <c r="F3388" s="1">
        <v>41933</v>
      </c>
      <c r="G3388" s="1">
        <v>41935</v>
      </c>
      <c r="H3388">
        <v>10</v>
      </c>
      <c r="I3388">
        <v>2014</v>
      </c>
      <c r="J3388">
        <v>28.587800000000001</v>
      </c>
      <c r="K3388">
        <v>-156.1063</v>
      </c>
      <c r="L3388" t="s">
        <v>573</v>
      </c>
      <c r="M3388" t="s">
        <v>1889</v>
      </c>
      <c r="N3388" s="1">
        <v>41964</v>
      </c>
      <c r="O3388">
        <v>28.41</v>
      </c>
      <c r="P3388">
        <v>-154.91300000000001</v>
      </c>
      <c r="Q3388" t="s">
        <v>14</v>
      </c>
      <c r="R3388" t="s">
        <v>716</v>
      </c>
      <c r="S3388" t="s">
        <v>717</v>
      </c>
      <c r="T3388" t="s">
        <v>30</v>
      </c>
      <c r="U3388" t="s">
        <v>1</v>
      </c>
      <c r="V3388">
        <v>30.521899999999999</v>
      </c>
      <c r="W3388">
        <v>0.91</v>
      </c>
      <c r="X3388">
        <v>0</v>
      </c>
      <c r="Y3388">
        <v>5</v>
      </c>
      <c r="Z3388">
        <v>0</v>
      </c>
      <c r="AA3388">
        <v>0</v>
      </c>
      <c r="AB3388">
        <v>0</v>
      </c>
      <c r="AC3388">
        <v>240</v>
      </c>
      <c r="AD3388">
        <v>1000</v>
      </c>
      <c r="AE3388">
        <v>2000</v>
      </c>
      <c r="AF3388">
        <v>0</v>
      </c>
      <c r="AG3388">
        <v>0</v>
      </c>
      <c r="AH3388">
        <v>0</v>
      </c>
      <c r="AI3388">
        <v>0</v>
      </c>
      <c r="AJ3388">
        <v>0</v>
      </c>
      <c r="AK3388">
        <v>0</v>
      </c>
      <c r="AL3388">
        <v>0</v>
      </c>
      <c r="AM3388">
        <v>0</v>
      </c>
      <c r="AN3388">
        <v>0</v>
      </c>
      <c r="AO3388">
        <v>0</v>
      </c>
      <c r="AP3388">
        <v>0</v>
      </c>
      <c r="AQ3388">
        <v>0</v>
      </c>
      <c r="AR3388">
        <v>0</v>
      </c>
      <c r="AS3388">
        <v>0</v>
      </c>
      <c r="AT3388">
        <v>0</v>
      </c>
      <c r="AU3388">
        <v>0</v>
      </c>
      <c r="AV3388">
        <v>0</v>
      </c>
      <c r="AW3388">
        <v>0</v>
      </c>
      <c r="AX3388">
        <v>1</v>
      </c>
    </row>
    <row r="3389" spans="1:50" x14ac:dyDescent="0.25">
      <c r="A3389" s="36">
        <v>4902148</v>
      </c>
      <c r="B3389" s="36">
        <v>397</v>
      </c>
      <c r="C3389" t="s">
        <v>65</v>
      </c>
      <c r="D3389" t="s">
        <v>573</v>
      </c>
      <c r="E3389">
        <v>397</v>
      </c>
      <c r="F3389" s="1">
        <v>41932</v>
      </c>
      <c r="G3389" s="1">
        <v>41935</v>
      </c>
      <c r="H3389">
        <v>10</v>
      </c>
      <c r="I3389">
        <v>2014</v>
      </c>
      <c r="J3389">
        <v>31.510999999999999</v>
      </c>
      <c r="K3389">
        <v>-165.4522</v>
      </c>
      <c r="L3389" t="s">
        <v>573</v>
      </c>
      <c r="M3389" t="s">
        <v>1889</v>
      </c>
      <c r="N3389" s="1">
        <v>41972</v>
      </c>
      <c r="O3389">
        <v>31.292000000000002</v>
      </c>
      <c r="P3389">
        <v>-165.197</v>
      </c>
      <c r="Q3389" t="s">
        <v>14</v>
      </c>
      <c r="R3389" t="s">
        <v>716</v>
      </c>
      <c r="S3389" t="s">
        <v>717</v>
      </c>
      <c r="T3389" t="s">
        <v>30</v>
      </c>
      <c r="U3389" t="s">
        <v>1</v>
      </c>
      <c r="V3389">
        <v>40.340499999999999</v>
      </c>
      <c r="W3389">
        <v>0.91</v>
      </c>
      <c r="X3389">
        <v>0</v>
      </c>
      <c r="Y3389">
        <v>5</v>
      </c>
      <c r="Z3389">
        <v>0</v>
      </c>
      <c r="AA3389">
        <v>0</v>
      </c>
      <c r="AB3389">
        <v>0</v>
      </c>
      <c r="AC3389">
        <v>240</v>
      </c>
      <c r="AD3389">
        <v>1000</v>
      </c>
      <c r="AE3389">
        <v>2000</v>
      </c>
      <c r="AF3389">
        <v>0</v>
      </c>
      <c r="AG3389">
        <v>0</v>
      </c>
      <c r="AH3389">
        <v>0</v>
      </c>
      <c r="AI3389">
        <v>0</v>
      </c>
      <c r="AJ3389">
        <v>0</v>
      </c>
      <c r="AK3389">
        <v>0</v>
      </c>
      <c r="AL3389">
        <v>0</v>
      </c>
      <c r="AM3389">
        <v>0</v>
      </c>
      <c r="AN3389">
        <v>0</v>
      </c>
      <c r="AO3389">
        <v>0</v>
      </c>
      <c r="AP3389">
        <v>0</v>
      </c>
      <c r="AQ3389">
        <v>0</v>
      </c>
      <c r="AR3389">
        <v>0</v>
      </c>
      <c r="AS3389">
        <v>0</v>
      </c>
      <c r="AT3389">
        <v>0</v>
      </c>
      <c r="AU3389">
        <v>0</v>
      </c>
      <c r="AV3389">
        <v>0</v>
      </c>
      <c r="AW3389">
        <v>0</v>
      </c>
      <c r="AX3389">
        <v>1</v>
      </c>
    </row>
    <row r="3390" spans="1:50" x14ac:dyDescent="0.25">
      <c r="A3390" s="36">
        <v>4902059</v>
      </c>
      <c r="B3390" s="36">
        <v>132926</v>
      </c>
      <c r="C3390" t="s">
        <v>64</v>
      </c>
      <c r="D3390">
        <v>5658</v>
      </c>
      <c r="E3390">
        <v>6858</v>
      </c>
      <c r="F3390" s="1">
        <v>41933</v>
      </c>
      <c r="G3390" s="1">
        <v>41934</v>
      </c>
      <c r="H3390">
        <v>10</v>
      </c>
      <c r="I3390">
        <v>2014</v>
      </c>
      <c r="J3390">
        <v>25.6</v>
      </c>
      <c r="K3390">
        <v>-74.3</v>
      </c>
      <c r="L3390" t="s">
        <v>573</v>
      </c>
      <c r="M3390" t="s">
        <v>1876</v>
      </c>
      <c r="N3390" s="1">
        <v>41974</v>
      </c>
      <c r="O3390">
        <v>25.475899999999999</v>
      </c>
      <c r="P3390">
        <v>-76.312399999999997</v>
      </c>
      <c r="Q3390" t="s">
        <v>3</v>
      </c>
      <c r="R3390" t="s">
        <v>907</v>
      </c>
      <c r="S3390" t="s">
        <v>908</v>
      </c>
      <c r="T3390" t="s">
        <v>45</v>
      </c>
      <c r="U3390" t="s">
        <v>7</v>
      </c>
      <c r="V3390">
        <v>41.006</v>
      </c>
      <c r="W3390">
        <v>0.91</v>
      </c>
      <c r="X3390">
        <v>0</v>
      </c>
      <c r="Y3390">
        <v>9</v>
      </c>
      <c r="Z3390">
        <v>0</v>
      </c>
      <c r="AA3390">
        <v>0</v>
      </c>
      <c r="AB3390">
        <v>0</v>
      </c>
      <c r="AC3390">
        <v>96</v>
      </c>
      <c r="AD3390">
        <v>1000</v>
      </c>
      <c r="AE3390">
        <v>1500</v>
      </c>
      <c r="AF3390">
        <v>0</v>
      </c>
      <c r="AG3390">
        <v>0</v>
      </c>
      <c r="AH3390">
        <v>0</v>
      </c>
      <c r="AI3390">
        <v>0</v>
      </c>
      <c r="AJ3390">
        <v>0</v>
      </c>
      <c r="AK3390">
        <v>0</v>
      </c>
      <c r="AL3390">
        <v>0</v>
      </c>
      <c r="AM3390">
        <v>0</v>
      </c>
      <c r="AN3390">
        <v>0</v>
      </c>
      <c r="AO3390">
        <v>0</v>
      </c>
      <c r="AP3390">
        <v>0</v>
      </c>
      <c r="AQ3390">
        <v>0</v>
      </c>
      <c r="AR3390">
        <v>0</v>
      </c>
      <c r="AS3390">
        <v>0</v>
      </c>
      <c r="AT3390">
        <v>0</v>
      </c>
      <c r="AU3390">
        <v>0</v>
      </c>
      <c r="AV3390">
        <v>0</v>
      </c>
      <c r="AW3390">
        <v>0</v>
      </c>
      <c r="AX3390">
        <v>1</v>
      </c>
    </row>
    <row r="3391" spans="1:50" x14ac:dyDescent="0.25">
      <c r="A3391" s="36">
        <v>2902620</v>
      </c>
      <c r="B3391" s="36">
        <v>1</v>
      </c>
      <c r="C3391" t="s">
        <v>64</v>
      </c>
      <c r="D3391" t="s">
        <v>573</v>
      </c>
      <c r="E3391" t="s">
        <v>573</v>
      </c>
      <c r="F3391" s="1">
        <v>41905</v>
      </c>
      <c r="G3391" s="1">
        <v>41940</v>
      </c>
      <c r="H3391">
        <v>9</v>
      </c>
      <c r="I3391">
        <v>2014</v>
      </c>
      <c r="J3391">
        <v>16.16</v>
      </c>
      <c r="K3391">
        <v>60.438000000000002</v>
      </c>
      <c r="L3391" t="s">
        <v>573</v>
      </c>
      <c r="M3391" t="s">
        <v>573</v>
      </c>
      <c r="N3391" s="1">
        <v>41967</v>
      </c>
      <c r="O3391">
        <v>15.63</v>
      </c>
      <c r="P3391">
        <v>59.311</v>
      </c>
      <c r="Q3391" t="s">
        <v>31</v>
      </c>
      <c r="R3391" t="s">
        <v>721</v>
      </c>
      <c r="S3391" t="s">
        <v>722</v>
      </c>
      <c r="T3391" t="s">
        <v>134</v>
      </c>
      <c r="U3391" t="s">
        <v>89</v>
      </c>
      <c r="V3391">
        <v>62.9574</v>
      </c>
      <c r="W3391">
        <v>0.91</v>
      </c>
      <c r="X3391">
        <v>1</v>
      </c>
      <c r="Y3391">
        <v>7</v>
      </c>
      <c r="Z3391">
        <v>0</v>
      </c>
      <c r="AA3391">
        <v>0</v>
      </c>
      <c r="AB3391">
        <v>0</v>
      </c>
      <c r="AC3391">
        <v>240</v>
      </c>
      <c r="AD3391">
        <v>1000</v>
      </c>
      <c r="AE3391">
        <v>2000</v>
      </c>
      <c r="AF3391">
        <v>0</v>
      </c>
      <c r="AG3391">
        <v>0</v>
      </c>
      <c r="AH3391">
        <v>0</v>
      </c>
      <c r="AI3391">
        <v>0</v>
      </c>
      <c r="AJ3391">
        <v>0</v>
      </c>
      <c r="AK3391">
        <v>0</v>
      </c>
      <c r="AL3391">
        <v>0</v>
      </c>
      <c r="AM3391">
        <v>0</v>
      </c>
      <c r="AN3391">
        <v>0</v>
      </c>
      <c r="AO3391">
        <v>0</v>
      </c>
      <c r="AP3391">
        <v>0</v>
      </c>
      <c r="AQ3391">
        <v>0</v>
      </c>
      <c r="AR3391">
        <v>0</v>
      </c>
      <c r="AS3391">
        <v>0</v>
      </c>
      <c r="AT3391">
        <v>0</v>
      </c>
      <c r="AU3391">
        <v>0</v>
      </c>
      <c r="AV3391">
        <v>0</v>
      </c>
      <c r="AW3391">
        <v>0</v>
      </c>
      <c r="AX3391">
        <v>1</v>
      </c>
    </row>
    <row r="3392" spans="1:50" x14ac:dyDescent="0.25">
      <c r="A3392" s="36">
        <v>2902621</v>
      </c>
      <c r="B3392" s="36">
        <v>2</v>
      </c>
      <c r="C3392" t="s">
        <v>64</v>
      </c>
      <c r="D3392" t="s">
        <v>573</v>
      </c>
      <c r="E3392" t="s">
        <v>573</v>
      </c>
      <c r="F3392" s="1">
        <v>41898</v>
      </c>
      <c r="G3392" s="1">
        <v>41940</v>
      </c>
      <c r="H3392">
        <v>9</v>
      </c>
      <c r="I3392">
        <v>2014</v>
      </c>
      <c r="J3392">
        <v>41.994999999999997</v>
      </c>
      <c r="K3392">
        <v>151.16</v>
      </c>
      <c r="L3392" t="s">
        <v>573</v>
      </c>
      <c r="M3392" t="s">
        <v>573</v>
      </c>
      <c r="N3392" s="1">
        <v>41960</v>
      </c>
      <c r="O3392">
        <v>43.439</v>
      </c>
      <c r="P3392">
        <v>155.30000000000001</v>
      </c>
      <c r="Q3392" t="s">
        <v>31</v>
      </c>
      <c r="R3392" t="s">
        <v>721</v>
      </c>
      <c r="S3392" t="s">
        <v>722</v>
      </c>
      <c r="T3392" t="s">
        <v>134</v>
      </c>
      <c r="U3392" t="s">
        <v>89</v>
      </c>
      <c r="V3392">
        <v>62.946399999999997</v>
      </c>
      <c r="W3392">
        <v>0.91</v>
      </c>
      <c r="X3392">
        <v>0</v>
      </c>
      <c r="Y3392">
        <v>7</v>
      </c>
      <c r="Z3392">
        <v>0</v>
      </c>
      <c r="AA3392">
        <v>0</v>
      </c>
      <c r="AB3392">
        <v>0</v>
      </c>
      <c r="AC3392">
        <v>240</v>
      </c>
      <c r="AD3392">
        <v>1000</v>
      </c>
      <c r="AE3392">
        <v>2000</v>
      </c>
      <c r="AF3392">
        <v>0</v>
      </c>
      <c r="AG3392">
        <v>0</v>
      </c>
      <c r="AH3392">
        <v>0</v>
      </c>
      <c r="AI3392">
        <v>0</v>
      </c>
      <c r="AJ3392">
        <v>0</v>
      </c>
      <c r="AK3392">
        <v>0</v>
      </c>
      <c r="AL3392">
        <v>0</v>
      </c>
      <c r="AM3392">
        <v>0</v>
      </c>
      <c r="AN3392">
        <v>0</v>
      </c>
      <c r="AO3392">
        <v>0</v>
      </c>
      <c r="AP3392">
        <v>0</v>
      </c>
      <c r="AQ3392">
        <v>0</v>
      </c>
      <c r="AR3392">
        <v>0</v>
      </c>
      <c r="AS3392">
        <v>0</v>
      </c>
      <c r="AT3392">
        <v>0</v>
      </c>
      <c r="AU3392">
        <v>0</v>
      </c>
      <c r="AV3392">
        <v>0</v>
      </c>
      <c r="AW3392">
        <v>0</v>
      </c>
      <c r="AX3392">
        <v>1</v>
      </c>
    </row>
    <row r="3393" spans="1:50" x14ac:dyDescent="0.25">
      <c r="A3393" s="36">
        <v>2901639</v>
      </c>
      <c r="B3393" s="36">
        <v>132910</v>
      </c>
      <c r="C3393" t="s">
        <v>64</v>
      </c>
      <c r="D3393">
        <v>5669</v>
      </c>
      <c r="E3393">
        <v>6789</v>
      </c>
      <c r="F3393" s="1">
        <v>41953</v>
      </c>
      <c r="G3393" s="1">
        <v>41953</v>
      </c>
      <c r="H3393">
        <v>11</v>
      </c>
      <c r="I3393">
        <v>2014</v>
      </c>
      <c r="J3393">
        <v>19.8</v>
      </c>
      <c r="K3393">
        <v>59.2</v>
      </c>
      <c r="L3393" t="s">
        <v>573</v>
      </c>
      <c r="M3393" t="s">
        <v>573</v>
      </c>
      <c r="N3393" s="1">
        <v>41974</v>
      </c>
      <c r="O3393">
        <v>19.802600000000002</v>
      </c>
      <c r="P3393">
        <v>59.635899999999999</v>
      </c>
      <c r="Q3393" t="s">
        <v>3</v>
      </c>
      <c r="R3393" t="s">
        <v>907</v>
      </c>
      <c r="S3393" t="s">
        <v>908</v>
      </c>
      <c r="T3393" t="s">
        <v>45</v>
      </c>
      <c r="U3393" t="s">
        <v>7</v>
      </c>
      <c r="V3393">
        <v>21.0641</v>
      </c>
      <c r="W3393">
        <v>0.91</v>
      </c>
      <c r="X3393">
        <v>0</v>
      </c>
      <c r="Y3393">
        <v>5</v>
      </c>
      <c r="Z3393">
        <v>0</v>
      </c>
      <c r="AA3393">
        <v>0</v>
      </c>
      <c r="AB3393">
        <v>0</v>
      </c>
      <c r="AC3393">
        <v>96</v>
      </c>
      <c r="AD3393">
        <v>1000</v>
      </c>
      <c r="AE3393">
        <v>1500</v>
      </c>
      <c r="AF3393">
        <v>0</v>
      </c>
      <c r="AG3393">
        <v>0</v>
      </c>
      <c r="AH3393">
        <v>0</v>
      </c>
      <c r="AI3393">
        <v>0</v>
      </c>
      <c r="AJ3393">
        <v>0</v>
      </c>
      <c r="AK3393">
        <v>0</v>
      </c>
      <c r="AL3393">
        <v>0</v>
      </c>
      <c r="AM3393">
        <v>0</v>
      </c>
      <c r="AN3393">
        <v>0</v>
      </c>
      <c r="AO3393">
        <v>0</v>
      </c>
      <c r="AP3393">
        <v>0</v>
      </c>
      <c r="AQ3393">
        <v>0</v>
      </c>
      <c r="AR3393">
        <v>0</v>
      </c>
      <c r="AS3393">
        <v>0</v>
      </c>
      <c r="AT3393">
        <v>0</v>
      </c>
      <c r="AU3393">
        <v>0</v>
      </c>
      <c r="AV3393">
        <v>0</v>
      </c>
      <c r="AW3393">
        <v>0</v>
      </c>
      <c r="AX3393">
        <v>1</v>
      </c>
    </row>
    <row r="3394" spans="1:50" x14ac:dyDescent="0.25">
      <c r="A3394" s="36">
        <v>2901638</v>
      </c>
      <c r="B3394" s="36">
        <v>132909</v>
      </c>
      <c r="C3394" t="s">
        <v>64</v>
      </c>
      <c r="D3394">
        <v>5668</v>
      </c>
      <c r="E3394">
        <v>6788</v>
      </c>
      <c r="F3394" s="1">
        <v>41951</v>
      </c>
      <c r="G3394" s="1">
        <v>41953</v>
      </c>
      <c r="H3394">
        <v>11</v>
      </c>
      <c r="I3394">
        <v>2014</v>
      </c>
      <c r="J3394">
        <v>15.8</v>
      </c>
      <c r="K3394">
        <v>55.2</v>
      </c>
      <c r="L3394" t="s">
        <v>573</v>
      </c>
      <c r="M3394" t="s">
        <v>573</v>
      </c>
      <c r="N3394" s="1">
        <v>41972</v>
      </c>
      <c r="O3394">
        <v>16.865300000000001</v>
      </c>
      <c r="P3394">
        <v>54.6785</v>
      </c>
      <c r="Q3394" t="s">
        <v>3</v>
      </c>
      <c r="R3394" t="s">
        <v>907</v>
      </c>
      <c r="S3394" t="s">
        <v>908</v>
      </c>
      <c r="T3394" t="s">
        <v>45</v>
      </c>
      <c r="U3394" t="s">
        <v>7</v>
      </c>
      <c r="V3394">
        <v>21.058399999999999</v>
      </c>
      <c r="W3394">
        <v>0.91</v>
      </c>
      <c r="X3394">
        <v>0</v>
      </c>
      <c r="Y3394">
        <v>5</v>
      </c>
      <c r="Z3394">
        <v>0</v>
      </c>
      <c r="AA3394">
        <v>0</v>
      </c>
      <c r="AB3394">
        <v>0</v>
      </c>
      <c r="AC3394">
        <v>96</v>
      </c>
      <c r="AD3394">
        <v>1000</v>
      </c>
      <c r="AE3394">
        <v>1500</v>
      </c>
      <c r="AF3394">
        <v>0</v>
      </c>
      <c r="AG3394">
        <v>0</v>
      </c>
      <c r="AH3394">
        <v>0</v>
      </c>
      <c r="AI3394">
        <v>0</v>
      </c>
      <c r="AJ3394">
        <v>0</v>
      </c>
      <c r="AK3394">
        <v>0</v>
      </c>
      <c r="AL3394">
        <v>0</v>
      </c>
      <c r="AM3394">
        <v>0</v>
      </c>
      <c r="AN3394">
        <v>0</v>
      </c>
      <c r="AO3394">
        <v>0</v>
      </c>
      <c r="AP3394">
        <v>0</v>
      </c>
      <c r="AQ3394">
        <v>0</v>
      </c>
      <c r="AR3394">
        <v>0</v>
      </c>
      <c r="AS3394">
        <v>0</v>
      </c>
      <c r="AT3394">
        <v>0</v>
      </c>
      <c r="AU3394">
        <v>0</v>
      </c>
      <c r="AV3394">
        <v>0</v>
      </c>
      <c r="AW3394">
        <v>0</v>
      </c>
      <c r="AX3394">
        <v>1</v>
      </c>
    </row>
    <row r="3395" spans="1:50" x14ac:dyDescent="0.25">
      <c r="A3395" s="36">
        <v>2901636</v>
      </c>
      <c r="B3395" s="36">
        <v>132906</v>
      </c>
      <c r="C3395" t="s">
        <v>64</v>
      </c>
      <c r="D3395">
        <v>5666</v>
      </c>
      <c r="E3395">
        <v>6785</v>
      </c>
      <c r="F3395" s="1">
        <v>41950</v>
      </c>
      <c r="G3395" s="1">
        <v>41953</v>
      </c>
      <c r="H3395">
        <v>11</v>
      </c>
      <c r="I3395">
        <v>2014</v>
      </c>
      <c r="J3395">
        <v>13.17</v>
      </c>
      <c r="K3395">
        <v>49.28</v>
      </c>
      <c r="L3395" t="s">
        <v>573</v>
      </c>
      <c r="M3395" t="s">
        <v>573</v>
      </c>
      <c r="N3395" s="1">
        <v>41975</v>
      </c>
      <c r="O3395">
        <v>13.228199999999999</v>
      </c>
      <c r="P3395">
        <v>47.248100000000001</v>
      </c>
      <c r="Q3395" t="s">
        <v>3</v>
      </c>
      <c r="R3395" t="s">
        <v>907</v>
      </c>
      <c r="S3395" t="s">
        <v>908</v>
      </c>
      <c r="T3395" t="s">
        <v>45</v>
      </c>
      <c r="U3395" t="s">
        <v>7</v>
      </c>
      <c r="V3395">
        <v>24.71</v>
      </c>
      <c r="W3395">
        <v>0.91</v>
      </c>
      <c r="X3395">
        <v>0</v>
      </c>
      <c r="Y3395">
        <v>0</v>
      </c>
      <c r="Z3395">
        <v>0</v>
      </c>
      <c r="AA3395">
        <v>0</v>
      </c>
      <c r="AB3395">
        <v>0</v>
      </c>
      <c r="AC3395">
        <v>96</v>
      </c>
      <c r="AD3395">
        <v>1000</v>
      </c>
      <c r="AE3395">
        <v>1500</v>
      </c>
      <c r="AF3395">
        <v>0</v>
      </c>
      <c r="AG3395">
        <v>0</v>
      </c>
      <c r="AH3395">
        <v>0</v>
      </c>
      <c r="AI3395">
        <v>0</v>
      </c>
      <c r="AJ3395">
        <v>0</v>
      </c>
      <c r="AK3395">
        <v>0</v>
      </c>
      <c r="AL3395">
        <v>0</v>
      </c>
      <c r="AM3395">
        <v>0</v>
      </c>
      <c r="AN3395">
        <v>0</v>
      </c>
      <c r="AO3395">
        <v>0</v>
      </c>
      <c r="AP3395">
        <v>0</v>
      </c>
      <c r="AQ3395">
        <v>0</v>
      </c>
      <c r="AR3395">
        <v>0</v>
      </c>
      <c r="AS3395">
        <v>0</v>
      </c>
      <c r="AT3395">
        <v>0</v>
      </c>
      <c r="AU3395">
        <v>0</v>
      </c>
      <c r="AV3395">
        <v>0</v>
      </c>
      <c r="AW3395">
        <v>0</v>
      </c>
      <c r="AX3395">
        <v>1</v>
      </c>
    </row>
    <row r="3396" spans="1:50" x14ac:dyDescent="0.25">
      <c r="A3396" s="36">
        <v>2901635</v>
      </c>
      <c r="B3396" s="36">
        <v>132905</v>
      </c>
      <c r="C3396" t="s">
        <v>64</v>
      </c>
      <c r="D3396">
        <v>5665</v>
      </c>
      <c r="E3396">
        <v>6784</v>
      </c>
      <c r="F3396" s="1">
        <v>41950</v>
      </c>
      <c r="G3396" s="1">
        <v>41953</v>
      </c>
      <c r="H3396">
        <v>11</v>
      </c>
      <c r="I3396">
        <v>2014</v>
      </c>
      <c r="J3396">
        <v>12.4</v>
      </c>
      <c r="K3396">
        <v>46.76</v>
      </c>
      <c r="L3396" t="s">
        <v>573</v>
      </c>
      <c r="M3396" t="s">
        <v>573</v>
      </c>
      <c r="N3396" s="1">
        <v>41975</v>
      </c>
      <c r="O3396">
        <v>12.5688</v>
      </c>
      <c r="P3396">
        <v>46.432499999999997</v>
      </c>
      <c r="Q3396" t="s">
        <v>3</v>
      </c>
      <c r="R3396" t="s">
        <v>907</v>
      </c>
      <c r="S3396" t="s">
        <v>908</v>
      </c>
      <c r="T3396" t="s">
        <v>45</v>
      </c>
      <c r="U3396" t="s">
        <v>7</v>
      </c>
      <c r="V3396">
        <v>24.978300000000001</v>
      </c>
      <c r="W3396">
        <v>0.91</v>
      </c>
      <c r="X3396">
        <v>0</v>
      </c>
      <c r="Y3396">
        <v>6</v>
      </c>
      <c r="Z3396">
        <v>0</v>
      </c>
      <c r="AA3396">
        <v>0</v>
      </c>
      <c r="AB3396">
        <v>0</v>
      </c>
      <c r="AC3396">
        <v>96</v>
      </c>
      <c r="AD3396">
        <v>1000</v>
      </c>
      <c r="AE3396">
        <v>1500</v>
      </c>
      <c r="AF3396">
        <v>0</v>
      </c>
      <c r="AG3396">
        <v>0</v>
      </c>
      <c r="AH3396">
        <v>0</v>
      </c>
      <c r="AI3396">
        <v>0</v>
      </c>
      <c r="AJ3396">
        <v>0</v>
      </c>
      <c r="AK3396">
        <v>0</v>
      </c>
      <c r="AL3396">
        <v>0</v>
      </c>
      <c r="AM3396">
        <v>0</v>
      </c>
      <c r="AN3396">
        <v>0</v>
      </c>
      <c r="AO3396">
        <v>0</v>
      </c>
      <c r="AP3396">
        <v>0</v>
      </c>
      <c r="AQ3396">
        <v>0</v>
      </c>
      <c r="AR3396">
        <v>0</v>
      </c>
      <c r="AS3396">
        <v>0</v>
      </c>
      <c r="AT3396">
        <v>0</v>
      </c>
      <c r="AU3396">
        <v>0</v>
      </c>
      <c r="AV3396">
        <v>0</v>
      </c>
      <c r="AW3396">
        <v>0</v>
      </c>
      <c r="AX3396">
        <v>1</v>
      </c>
    </row>
    <row r="3397" spans="1:50" x14ac:dyDescent="0.25">
      <c r="A3397" s="36">
        <v>6901900</v>
      </c>
      <c r="B3397" s="36">
        <v>35815</v>
      </c>
      <c r="C3397" t="s">
        <v>65</v>
      </c>
      <c r="D3397" t="s">
        <v>573</v>
      </c>
      <c r="E3397" t="s">
        <v>1890</v>
      </c>
      <c r="F3397" s="1">
        <v>41761</v>
      </c>
      <c r="G3397" s="1">
        <v>41761</v>
      </c>
      <c r="H3397">
        <v>5</v>
      </c>
      <c r="I3397">
        <v>2014</v>
      </c>
      <c r="J3397">
        <v>41.642800000000001</v>
      </c>
      <c r="K3397">
        <v>29.465</v>
      </c>
      <c r="L3397" t="s">
        <v>573</v>
      </c>
      <c r="M3397" t="s">
        <v>573</v>
      </c>
      <c r="N3397" s="1">
        <v>41973</v>
      </c>
      <c r="O3397">
        <v>42.148099999999999</v>
      </c>
      <c r="P3397">
        <v>38.620899999999999</v>
      </c>
      <c r="Q3397" t="s">
        <v>31</v>
      </c>
      <c r="R3397" t="s">
        <v>1891</v>
      </c>
      <c r="S3397" t="s">
        <v>1892</v>
      </c>
      <c r="T3397" t="s">
        <v>164</v>
      </c>
      <c r="U3397" t="s">
        <v>1893</v>
      </c>
      <c r="V3397">
        <v>212.27279999999999</v>
      </c>
      <c r="W3397">
        <v>0.91</v>
      </c>
      <c r="X3397">
        <v>1</v>
      </c>
      <c r="Y3397">
        <v>43</v>
      </c>
      <c r="Z3397">
        <v>0</v>
      </c>
      <c r="AA3397">
        <v>0</v>
      </c>
      <c r="AB3397">
        <v>0</v>
      </c>
      <c r="AC3397">
        <v>120</v>
      </c>
      <c r="AD3397">
        <v>200</v>
      </c>
      <c r="AE3397">
        <v>1000</v>
      </c>
      <c r="AF3397">
        <v>1</v>
      </c>
      <c r="AG3397">
        <v>0</v>
      </c>
      <c r="AH3397">
        <v>0</v>
      </c>
      <c r="AI3397">
        <v>0</v>
      </c>
      <c r="AJ3397">
        <v>0</v>
      </c>
      <c r="AK3397">
        <v>0</v>
      </c>
      <c r="AL3397">
        <v>0</v>
      </c>
      <c r="AM3397">
        <v>0</v>
      </c>
      <c r="AN3397">
        <v>0</v>
      </c>
      <c r="AO3397">
        <v>0</v>
      </c>
      <c r="AP3397">
        <v>0</v>
      </c>
      <c r="AQ3397">
        <v>0</v>
      </c>
      <c r="AR3397">
        <v>0</v>
      </c>
      <c r="AS3397">
        <v>0</v>
      </c>
      <c r="AT3397">
        <v>0</v>
      </c>
      <c r="AU3397">
        <v>0</v>
      </c>
      <c r="AV3397">
        <v>0</v>
      </c>
      <c r="AW3397">
        <v>0</v>
      </c>
      <c r="AX3397">
        <v>1</v>
      </c>
    </row>
    <row r="3398" spans="1:50" x14ac:dyDescent="0.25">
      <c r="A3398" s="36">
        <v>6901899</v>
      </c>
      <c r="B3398" s="36">
        <v>35816</v>
      </c>
      <c r="C3398" t="s">
        <v>65</v>
      </c>
      <c r="D3398" t="s">
        <v>573</v>
      </c>
      <c r="E3398" t="s">
        <v>1894</v>
      </c>
      <c r="F3398" s="1">
        <v>41761</v>
      </c>
      <c r="G3398" s="1">
        <v>41761</v>
      </c>
      <c r="H3398">
        <v>5</v>
      </c>
      <c r="I3398">
        <v>2014</v>
      </c>
      <c r="J3398">
        <v>41.622</v>
      </c>
      <c r="K3398">
        <v>29.441400000000002</v>
      </c>
      <c r="L3398" t="s">
        <v>573</v>
      </c>
      <c r="M3398" t="s">
        <v>573</v>
      </c>
      <c r="N3398" s="1">
        <v>41953</v>
      </c>
      <c r="O3398">
        <v>42.028199999999998</v>
      </c>
      <c r="P3398">
        <v>33.112200000000001</v>
      </c>
      <c r="Q3398" t="s">
        <v>31</v>
      </c>
      <c r="R3398" t="s">
        <v>1891</v>
      </c>
      <c r="S3398" t="s">
        <v>1892</v>
      </c>
      <c r="T3398" t="s">
        <v>164</v>
      </c>
      <c r="U3398" t="s">
        <v>1893</v>
      </c>
      <c r="V3398">
        <v>192.31710000000001</v>
      </c>
      <c r="W3398">
        <v>0.91</v>
      </c>
      <c r="X3398">
        <v>1</v>
      </c>
      <c r="Y3398">
        <v>30</v>
      </c>
      <c r="Z3398">
        <v>0</v>
      </c>
      <c r="AA3398">
        <v>0</v>
      </c>
      <c r="AB3398">
        <v>0</v>
      </c>
      <c r="AC3398">
        <v>120</v>
      </c>
      <c r="AD3398">
        <v>500</v>
      </c>
      <c r="AE3398">
        <v>1000</v>
      </c>
      <c r="AF3398">
        <v>1</v>
      </c>
      <c r="AG3398">
        <v>0</v>
      </c>
      <c r="AH3398">
        <v>0</v>
      </c>
      <c r="AI3398">
        <v>0</v>
      </c>
      <c r="AJ3398">
        <v>0</v>
      </c>
      <c r="AK3398">
        <v>0</v>
      </c>
      <c r="AL3398">
        <v>0</v>
      </c>
      <c r="AM3398">
        <v>0</v>
      </c>
      <c r="AN3398">
        <v>0</v>
      </c>
      <c r="AO3398">
        <v>0</v>
      </c>
      <c r="AP3398">
        <v>0</v>
      </c>
      <c r="AQ3398">
        <v>0</v>
      </c>
      <c r="AR3398">
        <v>0</v>
      </c>
      <c r="AS3398">
        <v>0</v>
      </c>
      <c r="AT3398">
        <v>0</v>
      </c>
      <c r="AU3398">
        <v>0</v>
      </c>
      <c r="AV3398">
        <v>0</v>
      </c>
      <c r="AW3398">
        <v>0</v>
      </c>
      <c r="AX3398">
        <v>1</v>
      </c>
    </row>
    <row r="3399" spans="1:50" x14ac:dyDescent="0.25">
      <c r="A3399" s="36">
        <v>7900590</v>
      </c>
      <c r="B3399" s="36">
        <v>130048</v>
      </c>
      <c r="C3399" t="s">
        <v>64</v>
      </c>
      <c r="D3399" t="s">
        <v>1895</v>
      </c>
      <c r="E3399" t="s">
        <v>1896</v>
      </c>
      <c r="F3399" s="1">
        <v>41515</v>
      </c>
      <c r="G3399" s="1">
        <v>41519</v>
      </c>
      <c r="H3399">
        <v>8</v>
      </c>
      <c r="I3399">
        <v>2013</v>
      </c>
      <c r="J3399">
        <v>43</v>
      </c>
      <c r="K3399">
        <v>29</v>
      </c>
      <c r="L3399" t="s">
        <v>573</v>
      </c>
      <c r="M3399" t="s">
        <v>1897</v>
      </c>
      <c r="N3399" s="1">
        <v>41972</v>
      </c>
      <c r="O3399">
        <v>41.355200000000004</v>
      </c>
      <c r="P3399">
        <v>40.146500000000003</v>
      </c>
      <c r="Q3399" t="s">
        <v>9</v>
      </c>
      <c r="R3399" t="s">
        <v>1345</v>
      </c>
      <c r="S3399" t="s">
        <v>1346</v>
      </c>
      <c r="T3399" t="s">
        <v>1347</v>
      </c>
      <c r="U3399" t="s">
        <v>1348</v>
      </c>
      <c r="V3399">
        <v>457.21339999999998</v>
      </c>
      <c r="W3399">
        <v>0.86</v>
      </c>
      <c r="X3399">
        <v>1</v>
      </c>
      <c r="Y3399">
        <v>80</v>
      </c>
      <c r="Z3399">
        <v>0</v>
      </c>
      <c r="AA3399">
        <v>0</v>
      </c>
      <c r="AB3399">
        <v>0</v>
      </c>
      <c r="AC3399">
        <v>5</v>
      </c>
      <c r="AD3399">
        <v>750</v>
      </c>
      <c r="AE3399">
        <v>2000</v>
      </c>
      <c r="AF3399">
        <v>0</v>
      </c>
      <c r="AG3399">
        <v>0</v>
      </c>
      <c r="AH3399">
        <v>0</v>
      </c>
      <c r="AI3399">
        <v>0</v>
      </c>
      <c r="AJ3399">
        <v>0</v>
      </c>
      <c r="AK3399">
        <v>0</v>
      </c>
      <c r="AL3399">
        <v>0</v>
      </c>
      <c r="AM3399">
        <v>0</v>
      </c>
      <c r="AN3399">
        <v>0</v>
      </c>
      <c r="AO3399">
        <v>0</v>
      </c>
      <c r="AP3399">
        <v>0</v>
      </c>
      <c r="AQ3399">
        <v>0</v>
      </c>
      <c r="AR3399">
        <v>0</v>
      </c>
      <c r="AS3399">
        <v>0</v>
      </c>
      <c r="AT3399">
        <v>1</v>
      </c>
      <c r="AU3399">
        <v>0</v>
      </c>
      <c r="AV3399">
        <v>0</v>
      </c>
      <c r="AW3399">
        <v>0</v>
      </c>
      <c r="AX3399">
        <v>1</v>
      </c>
    </row>
    <row r="3400" spans="1:50" x14ac:dyDescent="0.25">
      <c r="A3400" s="36">
        <v>6901491</v>
      </c>
      <c r="B3400" s="36" t="s">
        <v>1898</v>
      </c>
      <c r="C3400" t="s">
        <v>65</v>
      </c>
      <c r="D3400" t="s">
        <v>573</v>
      </c>
      <c r="E3400" t="s">
        <v>1899</v>
      </c>
      <c r="F3400" s="1">
        <v>41440</v>
      </c>
      <c r="G3400" s="1">
        <v>41442</v>
      </c>
      <c r="H3400">
        <v>6</v>
      </c>
      <c r="I3400">
        <v>2013</v>
      </c>
      <c r="J3400">
        <v>39.78</v>
      </c>
      <c r="K3400">
        <v>11.89</v>
      </c>
      <c r="L3400" t="s">
        <v>573</v>
      </c>
      <c r="M3400" t="s">
        <v>1900</v>
      </c>
      <c r="N3400" s="1">
        <v>41975</v>
      </c>
      <c r="O3400">
        <v>38.585000000000001</v>
      </c>
      <c r="P3400">
        <v>10.345000000000001</v>
      </c>
      <c r="Q3400" t="s">
        <v>118</v>
      </c>
      <c r="R3400" t="s">
        <v>847</v>
      </c>
      <c r="S3400" t="s">
        <v>848</v>
      </c>
      <c r="T3400" t="s">
        <v>117</v>
      </c>
      <c r="U3400" t="s">
        <v>10</v>
      </c>
      <c r="V3400">
        <v>534.91110000000003</v>
      </c>
      <c r="W3400">
        <v>0.86</v>
      </c>
      <c r="X3400">
        <v>1</v>
      </c>
      <c r="Y3400">
        <v>119</v>
      </c>
      <c r="Z3400">
        <v>0</v>
      </c>
      <c r="AA3400">
        <v>0</v>
      </c>
      <c r="AB3400">
        <v>0</v>
      </c>
      <c r="AC3400">
        <v>24</v>
      </c>
      <c r="AD3400">
        <v>1000</v>
      </c>
      <c r="AE3400">
        <v>1000</v>
      </c>
      <c r="AF3400">
        <v>0</v>
      </c>
      <c r="AG3400">
        <v>1</v>
      </c>
      <c r="AH3400">
        <v>0</v>
      </c>
      <c r="AI3400">
        <v>0</v>
      </c>
      <c r="AJ3400">
        <v>1</v>
      </c>
      <c r="AK3400">
        <v>0</v>
      </c>
      <c r="AL3400">
        <v>1</v>
      </c>
      <c r="AM3400">
        <v>1</v>
      </c>
      <c r="AN3400">
        <v>0</v>
      </c>
      <c r="AO3400">
        <v>0</v>
      </c>
      <c r="AP3400">
        <v>0</v>
      </c>
      <c r="AQ3400">
        <v>0</v>
      </c>
      <c r="AR3400">
        <v>0</v>
      </c>
      <c r="AS3400">
        <v>0</v>
      </c>
      <c r="AT3400">
        <v>0</v>
      </c>
      <c r="AU3400">
        <v>0</v>
      </c>
      <c r="AV3400">
        <v>0</v>
      </c>
      <c r="AW3400">
        <v>0</v>
      </c>
      <c r="AX3400">
        <v>1</v>
      </c>
    </row>
    <row r="3401" spans="1:50" x14ac:dyDescent="0.25">
      <c r="A3401" s="36">
        <v>4901648</v>
      </c>
      <c r="B3401" s="36">
        <v>327</v>
      </c>
      <c r="C3401" t="s">
        <v>65</v>
      </c>
      <c r="D3401">
        <v>5028</v>
      </c>
      <c r="E3401">
        <v>327</v>
      </c>
      <c r="F3401" s="1">
        <v>41901</v>
      </c>
      <c r="G3401" s="1">
        <v>41708</v>
      </c>
      <c r="H3401">
        <v>9</v>
      </c>
      <c r="I3401">
        <v>2014</v>
      </c>
      <c r="J3401">
        <v>50</v>
      </c>
      <c r="K3401">
        <v>-176</v>
      </c>
      <c r="L3401" t="s">
        <v>573</v>
      </c>
      <c r="M3401" t="s">
        <v>597</v>
      </c>
      <c r="N3401" s="1">
        <v>41966</v>
      </c>
      <c r="O3401">
        <v>5.9269999999999996</v>
      </c>
      <c r="P3401">
        <v>146.65899999999999</v>
      </c>
      <c r="Q3401" t="s">
        <v>14</v>
      </c>
      <c r="R3401" t="s">
        <v>601</v>
      </c>
      <c r="S3401" t="s">
        <v>602</v>
      </c>
      <c r="T3401" t="s">
        <v>15</v>
      </c>
      <c r="U3401" t="s">
        <v>7</v>
      </c>
      <c r="V3401">
        <v>65.496399999999994</v>
      </c>
      <c r="W3401">
        <v>0.91</v>
      </c>
      <c r="X3401">
        <v>1</v>
      </c>
      <c r="Y3401">
        <v>11</v>
      </c>
      <c r="Z3401">
        <v>0</v>
      </c>
      <c r="AA3401">
        <v>0</v>
      </c>
      <c r="AB3401">
        <v>0</v>
      </c>
      <c r="AC3401">
        <v>240</v>
      </c>
      <c r="AD3401">
        <v>1000</v>
      </c>
      <c r="AE3401">
        <v>2000</v>
      </c>
      <c r="AF3401">
        <v>0</v>
      </c>
      <c r="AG3401">
        <v>0</v>
      </c>
      <c r="AH3401">
        <v>0</v>
      </c>
      <c r="AI3401">
        <v>0</v>
      </c>
      <c r="AJ3401">
        <v>0</v>
      </c>
      <c r="AK3401">
        <v>0</v>
      </c>
      <c r="AL3401">
        <v>0</v>
      </c>
      <c r="AM3401">
        <v>0</v>
      </c>
      <c r="AN3401">
        <v>0</v>
      </c>
      <c r="AO3401">
        <v>0</v>
      </c>
      <c r="AP3401">
        <v>0</v>
      </c>
      <c r="AQ3401">
        <v>0</v>
      </c>
      <c r="AR3401">
        <v>0</v>
      </c>
      <c r="AS3401">
        <v>0</v>
      </c>
      <c r="AT3401">
        <v>0</v>
      </c>
      <c r="AU3401">
        <v>0</v>
      </c>
      <c r="AV3401">
        <v>0</v>
      </c>
      <c r="AW3401">
        <v>0</v>
      </c>
      <c r="AX3401">
        <v>1</v>
      </c>
    </row>
    <row r="3402" spans="1:50" x14ac:dyDescent="0.25">
      <c r="A3402" s="36">
        <v>5904295</v>
      </c>
      <c r="B3402" s="36">
        <v>326</v>
      </c>
      <c r="C3402" t="s">
        <v>65</v>
      </c>
      <c r="D3402">
        <v>5027</v>
      </c>
      <c r="E3402">
        <v>326</v>
      </c>
      <c r="F3402" s="1">
        <v>41898</v>
      </c>
      <c r="G3402" s="1">
        <v>41708</v>
      </c>
      <c r="H3402">
        <v>9</v>
      </c>
      <c r="I3402">
        <v>2014</v>
      </c>
      <c r="J3402">
        <v>51</v>
      </c>
      <c r="K3402">
        <v>176</v>
      </c>
      <c r="L3402" t="s">
        <v>573</v>
      </c>
      <c r="M3402" t="s">
        <v>597</v>
      </c>
      <c r="N3402" s="1">
        <v>41967</v>
      </c>
      <c r="O3402">
        <v>-0.82899999999999996</v>
      </c>
      <c r="P3402">
        <v>174.56100000000001</v>
      </c>
      <c r="Q3402" t="s">
        <v>14</v>
      </c>
      <c r="R3402" t="s">
        <v>601</v>
      </c>
      <c r="S3402" t="s">
        <v>602</v>
      </c>
      <c r="T3402" t="s">
        <v>15</v>
      </c>
      <c r="U3402" t="s">
        <v>7</v>
      </c>
      <c r="V3402">
        <v>69.4893</v>
      </c>
      <c r="W3402">
        <v>0.91</v>
      </c>
      <c r="X3402">
        <v>1</v>
      </c>
      <c r="Y3402">
        <v>13</v>
      </c>
      <c r="Z3402">
        <v>0</v>
      </c>
      <c r="AA3402">
        <v>0</v>
      </c>
      <c r="AB3402">
        <v>0</v>
      </c>
      <c r="AC3402">
        <v>240</v>
      </c>
      <c r="AD3402">
        <v>1000</v>
      </c>
      <c r="AE3402">
        <v>2000</v>
      </c>
      <c r="AF3402">
        <v>0</v>
      </c>
      <c r="AG3402">
        <v>0</v>
      </c>
      <c r="AH3402">
        <v>0</v>
      </c>
      <c r="AI3402">
        <v>0</v>
      </c>
      <c r="AJ3402">
        <v>0</v>
      </c>
      <c r="AK3402">
        <v>0</v>
      </c>
      <c r="AL3402">
        <v>0</v>
      </c>
      <c r="AM3402">
        <v>0</v>
      </c>
      <c r="AN3402">
        <v>0</v>
      </c>
      <c r="AO3402">
        <v>0</v>
      </c>
      <c r="AP3402">
        <v>0</v>
      </c>
      <c r="AQ3402">
        <v>0</v>
      </c>
      <c r="AR3402">
        <v>0</v>
      </c>
      <c r="AS3402">
        <v>0</v>
      </c>
      <c r="AT3402">
        <v>0</v>
      </c>
      <c r="AU3402">
        <v>0</v>
      </c>
      <c r="AV3402">
        <v>0</v>
      </c>
      <c r="AW3402">
        <v>0</v>
      </c>
      <c r="AX3402">
        <v>1</v>
      </c>
    </row>
    <row r="3403" spans="1:50" x14ac:dyDescent="0.25">
      <c r="A3403" s="36">
        <v>5904293</v>
      </c>
      <c r="B3403" s="36">
        <v>324</v>
      </c>
      <c r="C3403" t="s">
        <v>65</v>
      </c>
      <c r="D3403">
        <v>5025</v>
      </c>
      <c r="E3403">
        <v>324</v>
      </c>
      <c r="F3403" s="1">
        <v>41896</v>
      </c>
      <c r="G3403" s="1">
        <v>41708</v>
      </c>
      <c r="H3403">
        <v>9</v>
      </c>
      <c r="I3403">
        <v>2014</v>
      </c>
      <c r="J3403">
        <v>50</v>
      </c>
      <c r="K3403">
        <v>172</v>
      </c>
      <c r="L3403" t="s">
        <v>573</v>
      </c>
      <c r="M3403" t="s">
        <v>597</v>
      </c>
      <c r="N3403" s="1">
        <v>41971</v>
      </c>
      <c r="O3403">
        <v>49.649000000000001</v>
      </c>
      <c r="P3403">
        <v>176.13</v>
      </c>
      <c r="Q3403" t="s">
        <v>14</v>
      </c>
      <c r="R3403" t="s">
        <v>601</v>
      </c>
      <c r="S3403" t="s">
        <v>602</v>
      </c>
      <c r="T3403" t="s">
        <v>15</v>
      </c>
      <c r="U3403" t="s">
        <v>7</v>
      </c>
      <c r="V3403">
        <v>75.483199999999997</v>
      </c>
      <c r="W3403">
        <v>0.91</v>
      </c>
      <c r="X3403">
        <v>1</v>
      </c>
      <c r="Y3403">
        <v>0</v>
      </c>
      <c r="Z3403">
        <v>0</v>
      </c>
      <c r="AA3403">
        <v>0</v>
      </c>
      <c r="AB3403">
        <v>0</v>
      </c>
      <c r="AC3403">
        <v>240</v>
      </c>
      <c r="AD3403">
        <v>1000</v>
      </c>
      <c r="AE3403">
        <v>2000</v>
      </c>
      <c r="AF3403">
        <v>0</v>
      </c>
      <c r="AG3403">
        <v>0</v>
      </c>
      <c r="AH3403">
        <v>0</v>
      </c>
      <c r="AI3403">
        <v>0</v>
      </c>
      <c r="AJ3403">
        <v>0</v>
      </c>
      <c r="AK3403">
        <v>0</v>
      </c>
      <c r="AL3403">
        <v>0</v>
      </c>
      <c r="AM3403">
        <v>0</v>
      </c>
      <c r="AN3403">
        <v>0</v>
      </c>
      <c r="AO3403">
        <v>0</v>
      </c>
      <c r="AP3403">
        <v>0</v>
      </c>
      <c r="AQ3403">
        <v>0</v>
      </c>
      <c r="AR3403">
        <v>0</v>
      </c>
      <c r="AS3403">
        <v>0</v>
      </c>
      <c r="AT3403">
        <v>0</v>
      </c>
      <c r="AU3403">
        <v>0</v>
      </c>
      <c r="AV3403">
        <v>0</v>
      </c>
      <c r="AW3403">
        <v>0</v>
      </c>
      <c r="AX3403">
        <v>1</v>
      </c>
    </row>
    <row r="3404" spans="1:50" x14ac:dyDescent="0.25">
      <c r="A3404" s="36">
        <v>5904292</v>
      </c>
      <c r="B3404" s="36">
        <v>323</v>
      </c>
      <c r="C3404" t="s">
        <v>65</v>
      </c>
      <c r="D3404">
        <v>5024</v>
      </c>
      <c r="E3404">
        <v>323</v>
      </c>
      <c r="F3404" s="1">
        <v>41895</v>
      </c>
      <c r="G3404" s="1">
        <v>41708</v>
      </c>
      <c r="H3404">
        <v>9</v>
      </c>
      <c r="I3404">
        <v>2014</v>
      </c>
      <c r="J3404">
        <v>50</v>
      </c>
      <c r="K3404">
        <v>170</v>
      </c>
      <c r="L3404" t="s">
        <v>573</v>
      </c>
      <c r="M3404" t="s">
        <v>597</v>
      </c>
      <c r="N3404" s="1">
        <v>41966</v>
      </c>
      <c r="O3404">
        <v>48.174999999999997</v>
      </c>
      <c r="P3404">
        <v>-173.93600000000001</v>
      </c>
      <c r="Q3404" t="s">
        <v>14</v>
      </c>
      <c r="R3404" t="s">
        <v>601</v>
      </c>
      <c r="S3404" t="s">
        <v>602</v>
      </c>
      <c r="T3404" t="s">
        <v>15</v>
      </c>
      <c r="U3404" t="s">
        <v>7</v>
      </c>
      <c r="V3404">
        <v>71.471599999999995</v>
      </c>
      <c r="W3404">
        <v>0.91</v>
      </c>
      <c r="X3404">
        <v>1</v>
      </c>
      <c r="Y3404">
        <v>0</v>
      </c>
      <c r="Z3404">
        <v>0</v>
      </c>
      <c r="AA3404">
        <v>0</v>
      </c>
      <c r="AB3404">
        <v>0</v>
      </c>
      <c r="AC3404">
        <v>240</v>
      </c>
      <c r="AD3404">
        <v>1000</v>
      </c>
      <c r="AE3404">
        <v>2000</v>
      </c>
      <c r="AF3404">
        <v>0</v>
      </c>
      <c r="AG3404">
        <v>0</v>
      </c>
      <c r="AH3404">
        <v>0</v>
      </c>
      <c r="AI3404">
        <v>0</v>
      </c>
      <c r="AJ3404">
        <v>0</v>
      </c>
      <c r="AK3404">
        <v>0</v>
      </c>
      <c r="AL3404">
        <v>0</v>
      </c>
      <c r="AM3404">
        <v>0</v>
      </c>
      <c r="AN3404">
        <v>0</v>
      </c>
      <c r="AO3404">
        <v>0</v>
      </c>
      <c r="AP3404">
        <v>0</v>
      </c>
      <c r="AQ3404">
        <v>0</v>
      </c>
      <c r="AR3404">
        <v>0</v>
      </c>
      <c r="AS3404">
        <v>0</v>
      </c>
      <c r="AT3404">
        <v>0</v>
      </c>
      <c r="AU3404">
        <v>0</v>
      </c>
      <c r="AV3404">
        <v>0</v>
      </c>
      <c r="AW3404">
        <v>0</v>
      </c>
      <c r="AX3404">
        <v>1</v>
      </c>
    </row>
    <row r="3405" spans="1:50" x14ac:dyDescent="0.25">
      <c r="A3405" s="36">
        <v>5904291</v>
      </c>
      <c r="B3405" s="36">
        <v>322</v>
      </c>
      <c r="C3405" t="s">
        <v>65</v>
      </c>
      <c r="D3405">
        <v>5023</v>
      </c>
      <c r="E3405">
        <v>322</v>
      </c>
      <c r="F3405" s="1">
        <v>41855</v>
      </c>
      <c r="G3405" s="1">
        <v>41708</v>
      </c>
      <c r="H3405">
        <v>8</v>
      </c>
      <c r="I3405">
        <v>2014</v>
      </c>
      <c r="J3405">
        <v>0</v>
      </c>
      <c r="K3405">
        <v>180</v>
      </c>
      <c r="L3405" t="s">
        <v>573</v>
      </c>
      <c r="M3405" t="s">
        <v>597</v>
      </c>
      <c r="N3405" s="1">
        <v>41973</v>
      </c>
      <c r="O3405">
        <v>3.129</v>
      </c>
      <c r="P3405">
        <v>157.191</v>
      </c>
      <c r="Q3405" t="s">
        <v>14</v>
      </c>
      <c r="R3405" t="s">
        <v>601</v>
      </c>
      <c r="S3405" t="s">
        <v>602</v>
      </c>
      <c r="T3405" t="s">
        <v>15</v>
      </c>
      <c r="U3405" t="s">
        <v>7</v>
      </c>
      <c r="V3405">
        <v>118.5003</v>
      </c>
      <c r="W3405">
        <v>0.91</v>
      </c>
      <c r="X3405">
        <v>1</v>
      </c>
      <c r="Y3405">
        <v>12</v>
      </c>
      <c r="Z3405">
        <v>0</v>
      </c>
      <c r="AA3405">
        <v>0</v>
      </c>
      <c r="AB3405">
        <v>0</v>
      </c>
      <c r="AC3405">
        <v>240</v>
      </c>
      <c r="AD3405">
        <v>1000</v>
      </c>
      <c r="AE3405">
        <v>2000</v>
      </c>
      <c r="AF3405">
        <v>0</v>
      </c>
      <c r="AG3405">
        <v>0</v>
      </c>
      <c r="AH3405">
        <v>0</v>
      </c>
      <c r="AI3405">
        <v>0</v>
      </c>
      <c r="AJ3405">
        <v>0</v>
      </c>
      <c r="AK3405">
        <v>0</v>
      </c>
      <c r="AL3405">
        <v>0</v>
      </c>
      <c r="AM3405">
        <v>0</v>
      </c>
      <c r="AN3405">
        <v>0</v>
      </c>
      <c r="AO3405">
        <v>0</v>
      </c>
      <c r="AP3405">
        <v>0</v>
      </c>
      <c r="AQ3405">
        <v>0</v>
      </c>
      <c r="AR3405">
        <v>0</v>
      </c>
      <c r="AS3405">
        <v>0</v>
      </c>
      <c r="AT3405">
        <v>0</v>
      </c>
      <c r="AU3405">
        <v>0</v>
      </c>
      <c r="AV3405">
        <v>0</v>
      </c>
      <c r="AW3405">
        <v>0</v>
      </c>
      <c r="AX3405">
        <v>1</v>
      </c>
    </row>
    <row r="3406" spans="1:50" x14ac:dyDescent="0.25">
      <c r="A3406" s="36">
        <v>5904290</v>
      </c>
      <c r="B3406" s="36">
        <v>320</v>
      </c>
      <c r="C3406" t="s">
        <v>65</v>
      </c>
      <c r="D3406">
        <v>5021</v>
      </c>
      <c r="E3406">
        <v>320</v>
      </c>
      <c r="F3406" s="1">
        <v>41841</v>
      </c>
      <c r="G3406" s="1">
        <v>41708</v>
      </c>
      <c r="H3406">
        <v>7</v>
      </c>
      <c r="I3406">
        <v>2014</v>
      </c>
      <c r="J3406">
        <v>11.9314</v>
      </c>
      <c r="K3406">
        <v>-172.2433</v>
      </c>
      <c r="L3406" t="s">
        <v>573</v>
      </c>
      <c r="M3406" t="s">
        <v>597</v>
      </c>
      <c r="N3406" s="1">
        <v>41966</v>
      </c>
      <c r="O3406">
        <v>5.5679999999999996</v>
      </c>
      <c r="P3406">
        <v>178.887</v>
      </c>
      <c r="Q3406" t="s">
        <v>14</v>
      </c>
      <c r="R3406" t="s">
        <v>601</v>
      </c>
      <c r="S3406" t="s">
        <v>602</v>
      </c>
      <c r="T3406" t="s">
        <v>15</v>
      </c>
      <c r="U3406" t="s">
        <v>7</v>
      </c>
      <c r="V3406">
        <v>125.4367</v>
      </c>
      <c r="W3406">
        <v>0.91</v>
      </c>
      <c r="X3406">
        <v>1</v>
      </c>
      <c r="Y3406">
        <v>7</v>
      </c>
      <c r="Z3406">
        <v>0</v>
      </c>
      <c r="AA3406">
        <v>0</v>
      </c>
      <c r="AB3406">
        <v>0</v>
      </c>
      <c r="AC3406">
        <v>240</v>
      </c>
      <c r="AD3406">
        <v>1000</v>
      </c>
      <c r="AE3406">
        <v>2000</v>
      </c>
      <c r="AF3406">
        <v>0</v>
      </c>
      <c r="AG3406">
        <v>0</v>
      </c>
      <c r="AH3406">
        <v>0</v>
      </c>
      <c r="AI3406">
        <v>0</v>
      </c>
      <c r="AJ3406">
        <v>0</v>
      </c>
      <c r="AK3406">
        <v>0</v>
      </c>
      <c r="AL3406">
        <v>0</v>
      </c>
      <c r="AM3406">
        <v>0</v>
      </c>
      <c r="AN3406">
        <v>0</v>
      </c>
      <c r="AO3406">
        <v>0</v>
      </c>
      <c r="AP3406">
        <v>0</v>
      </c>
      <c r="AQ3406">
        <v>0</v>
      </c>
      <c r="AR3406">
        <v>0</v>
      </c>
      <c r="AS3406">
        <v>0</v>
      </c>
      <c r="AT3406">
        <v>0</v>
      </c>
      <c r="AU3406">
        <v>0</v>
      </c>
      <c r="AV3406">
        <v>0</v>
      </c>
      <c r="AW3406">
        <v>0</v>
      </c>
      <c r="AX3406">
        <v>1</v>
      </c>
    </row>
    <row r="3407" spans="1:50" x14ac:dyDescent="0.25">
      <c r="A3407" s="36">
        <v>5904289</v>
      </c>
      <c r="B3407" s="36">
        <v>319</v>
      </c>
      <c r="C3407" t="s">
        <v>65</v>
      </c>
      <c r="D3407">
        <v>5020</v>
      </c>
      <c r="E3407">
        <v>319</v>
      </c>
      <c r="F3407" s="1">
        <v>41840</v>
      </c>
      <c r="G3407" s="1">
        <v>41708</v>
      </c>
      <c r="H3407">
        <v>7</v>
      </c>
      <c r="I3407">
        <v>2014</v>
      </c>
      <c r="J3407">
        <v>13.3858</v>
      </c>
      <c r="K3407">
        <v>-170.3663</v>
      </c>
      <c r="L3407" t="s">
        <v>573</v>
      </c>
      <c r="M3407" t="s">
        <v>597</v>
      </c>
      <c r="N3407" s="1">
        <v>41973</v>
      </c>
      <c r="O3407">
        <v>1.8740000000000001</v>
      </c>
      <c r="P3407">
        <v>-112.748</v>
      </c>
      <c r="Q3407" t="s">
        <v>14</v>
      </c>
      <c r="R3407" t="s">
        <v>601</v>
      </c>
      <c r="S3407" t="s">
        <v>602</v>
      </c>
      <c r="T3407" t="s">
        <v>15</v>
      </c>
      <c r="U3407" t="s">
        <v>7</v>
      </c>
      <c r="V3407">
        <v>133.4246</v>
      </c>
      <c r="W3407">
        <v>0.91</v>
      </c>
      <c r="X3407">
        <v>1</v>
      </c>
      <c r="Y3407">
        <v>10</v>
      </c>
      <c r="Z3407">
        <v>0</v>
      </c>
      <c r="AA3407">
        <v>0</v>
      </c>
      <c r="AB3407">
        <v>0</v>
      </c>
      <c r="AC3407">
        <v>240</v>
      </c>
      <c r="AD3407">
        <v>1000</v>
      </c>
      <c r="AE3407">
        <v>2000</v>
      </c>
      <c r="AF3407">
        <v>0</v>
      </c>
      <c r="AG3407">
        <v>0</v>
      </c>
      <c r="AH3407">
        <v>0</v>
      </c>
      <c r="AI3407">
        <v>0</v>
      </c>
      <c r="AJ3407">
        <v>0</v>
      </c>
      <c r="AK3407">
        <v>0</v>
      </c>
      <c r="AL3407">
        <v>0</v>
      </c>
      <c r="AM3407">
        <v>0</v>
      </c>
      <c r="AN3407">
        <v>0</v>
      </c>
      <c r="AO3407">
        <v>0</v>
      </c>
      <c r="AP3407">
        <v>0</v>
      </c>
      <c r="AQ3407">
        <v>0</v>
      </c>
      <c r="AR3407">
        <v>0</v>
      </c>
      <c r="AS3407">
        <v>0</v>
      </c>
      <c r="AT3407">
        <v>0</v>
      </c>
      <c r="AU3407">
        <v>0</v>
      </c>
      <c r="AV3407">
        <v>0</v>
      </c>
      <c r="AW3407">
        <v>0</v>
      </c>
      <c r="AX3407">
        <v>1</v>
      </c>
    </row>
    <row r="3408" spans="1:50" x14ac:dyDescent="0.25">
      <c r="A3408" s="36">
        <v>5904288</v>
      </c>
      <c r="B3408" s="36">
        <v>318</v>
      </c>
      <c r="C3408" t="s">
        <v>65</v>
      </c>
      <c r="D3408">
        <v>5019</v>
      </c>
      <c r="E3408">
        <v>318</v>
      </c>
      <c r="F3408" s="1">
        <v>41839</v>
      </c>
      <c r="G3408" s="1">
        <v>41708</v>
      </c>
      <c r="H3408">
        <v>7</v>
      </c>
      <c r="I3408">
        <v>2014</v>
      </c>
      <c r="J3408">
        <v>15.728899999999999</v>
      </c>
      <c r="K3408">
        <v>-166.3656</v>
      </c>
      <c r="L3408" t="s">
        <v>573</v>
      </c>
      <c r="M3408" t="s">
        <v>597</v>
      </c>
      <c r="N3408" s="1">
        <v>41971</v>
      </c>
      <c r="O3408">
        <v>1.1930000000000001</v>
      </c>
      <c r="P3408">
        <v>-105.34099999999999</v>
      </c>
      <c r="Q3408" t="s">
        <v>14</v>
      </c>
      <c r="R3408" t="s">
        <v>601</v>
      </c>
      <c r="S3408" t="s">
        <v>602</v>
      </c>
      <c r="T3408" t="s">
        <v>15</v>
      </c>
      <c r="U3408" t="s">
        <v>7</v>
      </c>
      <c r="V3408">
        <v>132.38200000000001</v>
      </c>
      <c r="W3408">
        <v>0.91</v>
      </c>
      <c r="X3408">
        <v>1</v>
      </c>
      <c r="Y3408">
        <v>17</v>
      </c>
      <c r="Z3408">
        <v>0</v>
      </c>
      <c r="AA3408">
        <v>0</v>
      </c>
      <c r="AB3408">
        <v>0</v>
      </c>
      <c r="AC3408">
        <v>240</v>
      </c>
      <c r="AD3408">
        <v>1000</v>
      </c>
      <c r="AE3408">
        <v>2000</v>
      </c>
      <c r="AF3408">
        <v>0</v>
      </c>
      <c r="AG3408">
        <v>0</v>
      </c>
      <c r="AH3408">
        <v>0</v>
      </c>
      <c r="AI3408">
        <v>0</v>
      </c>
      <c r="AJ3408">
        <v>0</v>
      </c>
      <c r="AK3408">
        <v>0</v>
      </c>
      <c r="AL3408">
        <v>0</v>
      </c>
      <c r="AM3408">
        <v>0</v>
      </c>
      <c r="AN3408">
        <v>0</v>
      </c>
      <c r="AO3408">
        <v>0</v>
      </c>
      <c r="AP3408">
        <v>0</v>
      </c>
      <c r="AQ3408">
        <v>0</v>
      </c>
      <c r="AR3408">
        <v>0</v>
      </c>
      <c r="AS3408">
        <v>0</v>
      </c>
      <c r="AT3408">
        <v>0</v>
      </c>
      <c r="AU3408">
        <v>0</v>
      </c>
      <c r="AV3408">
        <v>0</v>
      </c>
      <c r="AW3408">
        <v>0</v>
      </c>
      <c r="AX3408">
        <v>1</v>
      </c>
    </row>
    <row r="3409" spans="1:50" x14ac:dyDescent="0.25">
      <c r="A3409" s="36">
        <v>5904287</v>
      </c>
      <c r="B3409" s="36">
        <v>317</v>
      </c>
      <c r="C3409" t="s">
        <v>65</v>
      </c>
      <c r="D3409">
        <v>5018</v>
      </c>
      <c r="E3409">
        <v>317</v>
      </c>
      <c r="F3409" s="1">
        <v>41838</v>
      </c>
      <c r="G3409" s="1">
        <v>41708</v>
      </c>
      <c r="H3409">
        <v>7</v>
      </c>
      <c r="I3409">
        <v>2014</v>
      </c>
      <c r="J3409">
        <v>16.940999999999999</v>
      </c>
      <c r="K3409">
        <v>-164.5874</v>
      </c>
      <c r="L3409" t="s">
        <v>573</v>
      </c>
      <c r="M3409" t="s">
        <v>597</v>
      </c>
      <c r="N3409" s="1">
        <v>41972</v>
      </c>
      <c r="O3409">
        <v>0.88700000000000001</v>
      </c>
      <c r="P3409">
        <v>-108.61799999999999</v>
      </c>
      <c r="Q3409" t="s">
        <v>14</v>
      </c>
      <c r="R3409" t="s">
        <v>601</v>
      </c>
      <c r="S3409" t="s">
        <v>602</v>
      </c>
      <c r="T3409" t="s">
        <v>15</v>
      </c>
      <c r="U3409" t="s">
        <v>7</v>
      </c>
      <c r="V3409">
        <v>134.3466</v>
      </c>
      <c r="W3409">
        <v>0.91</v>
      </c>
      <c r="X3409">
        <v>1</v>
      </c>
      <c r="Y3409">
        <v>17</v>
      </c>
      <c r="Z3409">
        <v>0</v>
      </c>
      <c r="AA3409">
        <v>0</v>
      </c>
      <c r="AB3409">
        <v>0</v>
      </c>
      <c r="AC3409">
        <v>240</v>
      </c>
      <c r="AD3409">
        <v>1000</v>
      </c>
      <c r="AE3409">
        <v>2000</v>
      </c>
      <c r="AF3409">
        <v>0</v>
      </c>
      <c r="AG3409">
        <v>0</v>
      </c>
      <c r="AH3409">
        <v>0</v>
      </c>
      <c r="AI3409">
        <v>0</v>
      </c>
      <c r="AJ3409">
        <v>0</v>
      </c>
      <c r="AK3409">
        <v>0</v>
      </c>
      <c r="AL3409">
        <v>0</v>
      </c>
      <c r="AM3409">
        <v>0</v>
      </c>
      <c r="AN3409">
        <v>0</v>
      </c>
      <c r="AO3409">
        <v>0</v>
      </c>
      <c r="AP3409">
        <v>0</v>
      </c>
      <c r="AQ3409">
        <v>0</v>
      </c>
      <c r="AR3409">
        <v>0</v>
      </c>
      <c r="AS3409">
        <v>0</v>
      </c>
      <c r="AT3409">
        <v>0</v>
      </c>
      <c r="AU3409">
        <v>0</v>
      </c>
      <c r="AV3409">
        <v>0</v>
      </c>
      <c r="AW3409">
        <v>0</v>
      </c>
      <c r="AX3409">
        <v>1</v>
      </c>
    </row>
    <row r="3410" spans="1:50" x14ac:dyDescent="0.25">
      <c r="A3410" s="36">
        <v>3901179</v>
      </c>
      <c r="B3410" s="36">
        <v>316</v>
      </c>
      <c r="C3410" t="s">
        <v>65</v>
      </c>
      <c r="D3410">
        <v>5017</v>
      </c>
      <c r="E3410">
        <v>316</v>
      </c>
      <c r="F3410" s="1">
        <v>41819</v>
      </c>
      <c r="G3410" s="1">
        <v>41708</v>
      </c>
      <c r="H3410">
        <v>6</v>
      </c>
      <c r="I3410">
        <v>2014</v>
      </c>
      <c r="J3410">
        <v>5</v>
      </c>
      <c r="K3410">
        <v>-110</v>
      </c>
      <c r="L3410" t="s">
        <v>573</v>
      </c>
      <c r="M3410" t="s">
        <v>597</v>
      </c>
      <c r="N3410" s="1">
        <v>41971</v>
      </c>
      <c r="O3410">
        <v>1.5389999999999999</v>
      </c>
      <c r="P3410">
        <v>-97.313000000000002</v>
      </c>
      <c r="Q3410" t="s">
        <v>14</v>
      </c>
      <c r="R3410" t="s">
        <v>601</v>
      </c>
      <c r="S3410" t="s">
        <v>602</v>
      </c>
      <c r="T3410" t="s">
        <v>15</v>
      </c>
      <c r="U3410" t="s">
        <v>7</v>
      </c>
      <c r="V3410">
        <v>152.16370000000001</v>
      </c>
      <c r="W3410">
        <v>0.91</v>
      </c>
      <c r="X3410">
        <v>1</v>
      </c>
      <c r="Y3410">
        <v>10</v>
      </c>
      <c r="Z3410">
        <v>0</v>
      </c>
      <c r="AA3410">
        <v>0</v>
      </c>
      <c r="AB3410">
        <v>0</v>
      </c>
      <c r="AC3410">
        <v>240</v>
      </c>
      <c r="AD3410">
        <v>1000</v>
      </c>
      <c r="AE3410">
        <v>2000</v>
      </c>
      <c r="AF3410">
        <v>0</v>
      </c>
      <c r="AG3410">
        <v>0</v>
      </c>
      <c r="AH3410">
        <v>0</v>
      </c>
      <c r="AI3410">
        <v>0</v>
      </c>
      <c r="AJ3410">
        <v>0</v>
      </c>
      <c r="AK3410">
        <v>0</v>
      </c>
      <c r="AL3410">
        <v>0</v>
      </c>
      <c r="AM3410">
        <v>0</v>
      </c>
      <c r="AN3410">
        <v>0</v>
      </c>
      <c r="AO3410">
        <v>0</v>
      </c>
      <c r="AP3410">
        <v>0</v>
      </c>
      <c r="AQ3410">
        <v>0</v>
      </c>
      <c r="AR3410">
        <v>0</v>
      </c>
      <c r="AS3410">
        <v>0</v>
      </c>
      <c r="AT3410">
        <v>0</v>
      </c>
      <c r="AU3410">
        <v>0</v>
      </c>
      <c r="AV3410">
        <v>0</v>
      </c>
      <c r="AW3410">
        <v>0</v>
      </c>
      <c r="AX3410">
        <v>1</v>
      </c>
    </row>
    <row r="3411" spans="1:50" x14ac:dyDescent="0.25">
      <c r="A3411" s="36">
        <v>3901176</v>
      </c>
      <c r="B3411" s="36">
        <v>313</v>
      </c>
      <c r="C3411" t="s">
        <v>65</v>
      </c>
      <c r="D3411">
        <v>5016</v>
      </c>
      <c r="E3411">
        <v>313</v>
      </c>
      <c r="F3411" s="1">
        <v>41815</v>
      </c>
      <c r="G3411" s="1">
        <v>41708</v>
      </c>
      <c r="H3411">
        <v>6</v>
      </c>
      <c r="I3411">
        <v>2014</v>
      </c>
      <c r="J3411">
        <v>0</v>
      </c>
      <c r="K3411">
        <v>-105</v>
      </c>
      <c r="L3411" t="s">
        <v>573</v>
      </c>
      <c r="M3411" t="s">
        <v>597</v>
      </c>
      <c r="N3411" s="1">
        <v>41968</v>
      </c>
      <c r="O3411">
        <v>0.76600000000000001</v>
      </c>
      <c r="P3411">
        <v>-94.716999999999999</v>
      </c>
      <c r="Q3411" t="s">
        <v>14</v>
      </c>
      <c r="R3411" t="s">
        <v>601</v>
      </c>
      <c r="S3411" t="s">
        <v>602</v>
      </c>
      <c r="T3411" t="s">
        <v>15</v>
      </c>
      <c r="U3411" t="s">
        <v>7</v>
      </c>
      <c r="V3411">
        <v>153.1747</v>
      </c>
      <c r="W3411">
        <v>0.91</v>
      </c>
      <c r="X3411">
        <v>1</v>
      </c>
      <c r="Y3411">
        <v>11</v>
      </c>
      <c r="Z3411">
        <v>0</v>
      </c>
      <c r="AA3411">
        <v>0</v>
      </c>
      <c r="AB3411">
        <v>0</v>
      </c>
      <c r="AC3411">
        <v>240</v>
      </c>
      <c r="AD3411">
        <v>1000</v>
      </c>
      <c r="AE3411">
        <v>2000</v>
      </c>
      <c r="AF3411">
        <v>0</v>
      </c>
      <c r="AG3411">
        <v>0</v>
      </c>
      <c r="AH3411">
        <v>0</v>
      </c>
      <c r="AI3411">
        <v>0</v>
      </c>
      <c r="AJ3411">
        <v>0</v>
      </c>
      <c r="AK3411">
        <v>0</v>
      </c>
      <c r="AL3411">
        <v>0</v>
      </c>
      <c r="AM3411">
        <v>0</v>
      </c>
      <c r="AN3411">
        <v>0</v>
      </c>
      <c r="AO3411">
        <v>0</v>
      </c>
      <c r="AP3411">
        <v>0</v>
      </c>
      <c r="AQ3411">
        <v>0</v>
      </c>
      <c r="AR3411">
        <v>0</v>
      </c>
      <c r="AS3411">
        <v>0</v>
      </c>
      <c r="AT3411">
        <v>0</v>
      </c>
      <c r="AU3411">
        <v>0</v>
      </c>
      <c r="AV3411">
        <v>0</v>
      </c>
      <c r="AW3411">
        <v>0</v>
      </c>
      <c r="AX3411">
        <v>1</v>
      </c>
    </row>
    <row r="3412" spans="1:50" x14ac:dyDescent="0.25">
      <c r="A3412" s="36">
        <v>3901178</v>
      </c>
      <c r="B3412" s="36">
        <v>315</v>
      </c>
      <c r="C3412" t="s">
        <v>65</v>
      </c>
      <c r="D3412">
        <v>5015</v>
      </c>
      <c r="E3412">
        <v>315</v>
      </c>
      <c r="F3412" s="1">
        <v>41810</v>
      </c>
      <c r="G3412" s="1">
        <v>41708</v>
      </c>
      <c r="H3412">
        <v>6</v>
      </c>
      <c r="I3412">
        <v>2014</v>
      </c>
      <c r="J3412">
        <v>2</v>
      </c>
      <c r="K3412">
        <v>-110</v>
      </c>
      <c r="L3412" t="s">
        <v>573</v>
      </c>
      <c r="M3412" t="s">
        <v>597</v>
      </c>
      <c r="N3412" s="1">
        <v>41967</v>
      </c>
      <c r="O3412">
        <v>3.15</v>
      </c>
      <c r="P3412">
        <v>-92.960999999999999</v>
      </c>
      <c r="Q3412" t="s">
        <v>14</v>
      </c>
      <c r="R3412" t="s">
        <v>601</v>
      </c>
      <c r="S3412" t="s">
        <v>602</v>
      </c>
      <c r="T3412" t="s">
        <v>15</v>
      </c>
      <c r="U3412" t="s">
        <v>7</v>
      </c>
      <c r="V3412">
        <v>157.1403</v>
      </c>
      <c r="W3412">
        <v>0.91</v>
      </c>
      <c r="X3412">
        <v>1</v>
      </c>
      <c r="Y3412">
        <v>16</v>
      </c>
      <c r="Z3412">
        <v>0</v>
      </c>
      <c r="AA3412">
        <v>0</v>
      </c>
      <c r="AB3412">
        <v>0</v>
      </c>
      <c r="AC3412">
        <v>240</v>
      </c>
      <c r="AD3412">
        <v>1000</v>
      </c>
      <c r="AE3412">
        <v>2000</v>
      </c>
      <c r="AF3412">
        <v>0</v>
      </c>
      <c r="AG3412">
        <v>0</v>
      </c>
      <c r="AH3412">
        <v>0</v>
      </c>
      <c r="AI3412">
        <v>0</v>
      </c>
      <c r="AJ3412">
        <v>0</v>
      </c>
      <c r="AK3412">
        <v>0</v>
      </c>
      <c r="AL3412">
        <v>0</v>
      </c>
      <c r="AM3412">
        <v>0</v>
      </c>
      <c r="AN3412">
        <v>0</v>
      </c>
      <c r="AO3412">
        <v>0</v>
      </c>
      <c r="AP3412">
        <v>0</v>
      </c>
      <c r="AQ3412">
        <v>0</v>
      </c>
      <c r="AR3412">
        <v>0</v>
      </c>
      <c r="AS3412">
        <v>0</v>
      </c>
      <c r="AT3412">
        <v>0</v>
      </c>
      <c r="AU3412">
        <v>0</v>
      </c>
      <c r="AV3412">
        <v>0</v>
      </c>
      <c r="AW3412">
        <v>0</v>
      </c>
      <c r="AX3412">
        <v>1</v>
      </c>
    </row>
    <row r="3413" spans="1:50" x14ac:dyDescent="0.25">
      <c r="A3413" s="36">
        <v>3901177</v>
      </c>
      <c r="B3413" s="36">
        <v>314</v>
      </c>
      <c r="C3413" t="s">
        <v>65</v>
      </c>
      <c r="D3413">
        <v>5014</v>
      </c>
      <c r="E3413">
        <v>314</v>
      </c>
      <c r="F3413" s="1">
        <v>41816</v>
      </c>
      <c r="G3413" s="1">
        <v>41708</v>
      </c>
      <c r="H3413">
        <v>6</v>
      </c>
      <c r="I3413">
        <v>2014</v>
      </c>
      <c r="J3413">
        <v>0</v>
      </c>
      <c r="K3413">
        <v>-110</v>
      </c>
      <c r="L3413" t="s">
        <v>573</v>
      </c>
      <c r="M3413" t="s">
        <v>597</v>
      </c>
      <c r="N3413" s="1">
        <v>41968</v>
      </c>
      <c r="O3413">
        <v>1.69</v>
      </c>
      <c r="P3413">
        <v>-94.286000000000001</v>
      </c>
      <c r="Q3413" t="s">
        <v>14</v>
      </c>
      <c r="R3413" t="s">
        <v>601</v>
      </c>
      <c r="S3413" t="s">
        <v>602</v>
      </c>
      <c r="T3413" t="s">
        <v>15</v>
      </c>
      <c r="U3413" t="s">
        <v>7</v>
      </c>
      <c r="V3413">
        <v>152.18469999999999</v>
      </c>
      <c r="W3413">
        <v>0.91</v>
      </c>
      <c r="X3413">
        <v>1</v>
      </c>
      <c r="Y3413">
        <v>17</v>
      </c>
      <c r="Z3413">
        <v>0</v>
      </c>
      <c r="AA3413">
        <v>0</v>
      </c>
      <c r="AB3413">
        <v>0</v>
      </c>
      <c r="AC3413">
        <v>240</v>
      </c>
      <c r="AD3413">
        <v>1000</v>
      </c>
      <c r="AE3413">
        <v>2000</v>
      </c>
      <c r="AF3413">
        <v>0</v>
      </c>
      <c r="AG3413">
        <v>0</v>
      </c>
      <c r="AH3413">
        <v>0</v>
      </c>
      <c r="AI3413">
        <v>0</v>
      </c>
      <c r="AJ3413">
        <v>0</v>
      </c>
      <c r="AK3413">
        <v>0</v>
      </c>
      <c r="AL3413">
        <v>0</v>
      </c>
      <c r="AM3413">
        <v>0</v>
      </c>
      <c r="AN3413">
        <v>0</v>
      </c>
      <c r="AO3413">
        <v>0</v>
      </c>
      <c r="AP3413">
        <v>0</v>
      </c>
      <c r="AQ3413">
        <v>0</v>
      </c>
      <c r="AR3413">
        <v>0</v>
      </c>
      <c r="AS3413">
        <v>0</v>
      </c>
      <c r="AT3413">
        <v>0</v>
      </c>
      <c r="AU3413">
        <v>0</v>
      </c>
      <c r="AV3413">
        <v>0</v>
      </c>
      <c r="AW3413">
        <v>0</v>
      </c>
      <c r="AX3413">
        <v>1</v>
      </c>
    </row>
    <row r="3414" spans="1:50" x14ac:dyDescent="0.25">
      <c r="A3414" s="36">
        <v>4901580</v>
      </c>
      <c r="B3414" s="36">
        <v>312</v>
      </c>
      <c r="C3414" t="s">
        <v>65</v>
      </c>
      <c r="D3414">
        <v>5013</v>
      </c>
      <c r="E3414">
        <v>312</v>
      </c>
      <c r="F3414" s="1">
        <v>41706</v>
      </c>
      <c r="G3414" s="1">
        <v>41708</v>
      </c>
      <c r="H3414">
        <v>3</v>
      </c>
      <c r="I3414">
        <v>2014</v>
      </c>
      <c r="J3414">
        <v>42.399799999999999</v>
      </c>
      <c r="K3414">
        <v>-128.00880000000001</v>
      </c>
      <c r="L3414" t="s">
        <v>573</v>
      </c>
      <c r="M3414" t="s">
        <v>597</v>
      </c>
      <c r="N3414" s="1">
        <v>41967</v>
      </c>
      <c r="O3414">
        <v>41.743000000000002</v>
      </c>
      <c r="P3414">
        <v>-132.59899999999999</v>
      </c>
      <c r="Q3414" t="s">
        <v>14</v>
      </c>
      <c r="R3414" t="s">
        <v>601</v>
      </c>
      <c r="S3414" t="s">
        <v>602</v>
      </c>
      <c r="T3414" t="s">
        <v>15</v>
      </c>
      <c r="U3414" t="s">
        <v>7</v>
      </c>
      <c r="V3414">
        <v>261.18470000000002</v>
      </c>
      <c r="W3414">
        <v>0.91</v>
      </c>
      <c r="X3414">
        <v>1</v>
      </c>
      <c r="Y3414">
        <v>26</v>
      </c>
      <c r="Z3414">
        <v>0</v>
      </c>
      <c r="AA3414">
        <v>0</v>
      </c>
      <c r="AB3414">
        <v>0</v>
      </c>
      <c r="AC3414">
        <v>240</v>
      </c>
      <c r="AD3414">
        <v>1000</v>
      </c>
      <c r="AE3414">
        <v>2000</v>
      </c>
      <c r="AF3414">
        <v>0</v>
      </c>
      <c r="AG3414">
        <v>0</v>
      </c>
      <c r="AH3414">
        <v>0</v>
      </c>
      <c r="AI3414">
        <v>0</v>
      </c>
      <c r="AJ3414">
        <v>0</v>
      </c>
      <c r="AK3414">
        <v>0</v>
      </c>
      <c r="AL3414">
        <v>0</v>
      </c>
      <c r="AM3414">
        <v>0</v>
      </c>
      <c r="AN3414">
        <v>0</v>
      </c>
      <c r="AO3414">
        <v>0</v>
      </c>
      <c r="AP3414">
        <v>0</v>
      </c>
      <c r="AQ3414">
        <v>0</v>
      </c>
      <c r="AR3414">
        <v>0</v>
      </c>
      <c r="AS3414">
        <v>0</v>
      </c>
      <c r="AT3414">
        <v>0</v>
      </c>
      <c r="AU3414">
        <v>0</v>
      </c>
      <c r="AV3414">
        <v>0</v>
      </c>
      <c r="AW3414">
        <v>0</v>
      </c>
      <c r="AX3414">
        <v>1</v>
      </c>
    </row>
    <row r="3415" spans="1:50" x14ac:dyDescent="0.25">
      <c r="A3415" s="36">
        <v>4901638</v>
      </c>
      <c r="B3415" s="36">
        <v>8197</v>
      </c>
      <c r="C3415" t="s">
        <v>65</v>
      </c>
      <c r="D3415">
        <v>5172</v>
      </c>
      <c r="E3415">
        <v>8197</v>
      </c>
      <c r="F3415" s="1">
        <v>41652</v>
      </c>
      <c r="G3415" s="1">
        <v>41598</v>
      </c>
      <c r="H3415">
        <v>1</v>
      </c>
      <c r="I3415">
        <v>2014</v>
      </c>
      <c r="J3415">
        <v>17.995000000000001</v>
      </c>
      <c r="K3415">
        <v>-110.501</v>
      </c>
      <c r="L3415" t="s">
        <v>573</v>
      </c>
      <c r="M3415" t="s">
        <v>573</v>
      </c>
      <c r="N3415" s="1">
        <v>41967</v>
      </c>
      <c r="O3415">
        <v>16.817</v>
      </c>
      <c r="P3415">
        <v>-111.154</v>
      </c>
      <c r="Q3415" t="s">
        <v>33</v>
      </c>
      <c r="R3415" t="s">
        <v>626</v>
      </c>
      <c r="S3415" t="s">
        <v>627</v>
      </c>
      <c r="T3415" t="s">
        <v>34</v>
      </c>
      <c r="U3415" t="s">
        <v>7</v>
      </c>
      <c r="V3415">
        <v>315.291</v>
      </c>
      <c r="W3415">
        <v>0.91</v>
      </c>
      <c r="X3415">
        <v>1</v>
      </c>
      <c r="Y3415">
        <v>31</v>
      </c>
      <c r="Z3415">
        <v>0</v>
      </c>
      <c r="AA3415">
        <v>0</v>
      </c>
      <c r="AB3415">
        <v>0</v>
      </c>
      <c r="AC3415">
        <v>240</v>
      </c>
      <c r="AD3415">
        <v>1000</v>
      </c>
      <c r="AE3415">
        <v>2000</v>
      </c>
      <c r="AF3415">
        <v>0</v>
      </c>
      <c r="AG3415">
        <v>0</v>
      </c>
      <c r="AH3415">
        <v>0</v>
      </c>
      <c r="AI3415">
        <v>0</v>
      </c>
      <c r="AJ3415">
        <v>0</v>
      </c>
      <c r="AK3415">
        <v>0</v>
      </c>
      <c r="AL3415">
        <v>0</v>
      </c>
      <c r="AM3415">
        <v>0</v>
      </c>
      <c r="AN3415">
        <v>0</v>
      </c>
      <c r="AO3415">
        <v>0</v>
      </c>
      <c r="AP3415">
        <v>0</v>
      </c>
      <c r="AQ3415">
        <v>0</v>
      </c>
      <c r="AR3415">
        <v>0</v>
      </c>
      <c r="AS3415">
        <v>0</v>
      </c>
      <c r="AT3415">
        <v>0</v>
      </c>
      <c r="AU3415">
        <v>0</v>
      </c>
      <c r="AV3415">
        <v>0</v>
      </c>
      <c r="AW3415">
        <v>0</v>
      </c>
      <c r="AX3415">
        <v>1</v>
      </c>
    </row>
    <row r="3416" spans="1:50" x14ac:dyDescent="0.25">
      <c r="A3416" s="36">
        <v>4901637</v>
      </c>
      <c r="B3416" s="36">
        <v>8196</v>
      </c>
      <c r="C3416" t="s">
        <v>65</v>
      </c>
      <c r="D3416">
        <v>5171</v>
      </c>
      <c r="E3416">
        <v>8196</v>
      </c>
      <c r="F3416" s="1">
        <v>41651</v>
      </c>
      <c r="G3416" s="1">
        <v>41598</v>
      </c>
      <c r="H3416">
        <v>1</v>
      </c>
      <c r="I3416">
        <v>2014</v>
      </c>
      <c r="J3416">
        <v>19.997</v>
      </c>
      <c r="K3416">
        <v>-111.75</v>
      </c>
      <c r="L3416" t="s">
        <v>573</v>
      </c>
      <c r="M3416" t="s">
        <v>573</v>
      </c>
      <c r="N3416" s="1">
        <v>41966</v>
      </c>
      <c r="O3416">
        <v>20.87</v>
      </c>
      <c r="P3416">
        <v>-107.863</v>
      </c>
      <c r="Q3416" t="s">
        <v>33</v>
      </c>
      <c r="R3416" t="s">
        <v>626</v>
      </c>
      <c r="S3416" t="s">
        <v>627</v>
      </c>
      <c r="T3416" t="s">
        <v>34</v>
      </c>
      <c r="U3416" t="s">
        <v>7</v>
      </c>
      <c r="V3416">
        <v>315.8313</v>
      </c>
      <c r="W3416">
        <v>0.91</v>
      </c>
      <c r="X3416">
        <v>1</v>
      </c>
      <c r="Y3416">
        <v>37</v>
      </c>
      <c r="Z3416">
        <v>0</v>
      </c>
      <c r="AA3416">
        <v>0</v>
      </c>
      <c r="AB3416">
        <v>0</v>
      </c>
      <c r="AC3416">
        <v>240</v>
      </c>
      <c r="AD3416">
        <v>1000</v>
      </c>
      <c r="AE3416">
        <v>2000</v>
      </c>
      <c r="AF3416">
        <v>0</v>
      </c>
      <c r="AG3416">
        <v>0</v>
      </c>
      <c r="AH3416">
        <v>0</v>
      </c>
      <c r="AI3416">
        <v>0</v>
      </c>
      <c r="AJ3416">
        <v>0</v>
      </c>
      <c r="AK3416">
        <v>0</v>
      </c>
      <c r="AL3416">
        <v>0</v>
      </c>
      <c r="AM3416">
        <v>0</v>
      </c>
      <c r="AN3416">
        <v>0</v>
      </c>
      <c r="AO3416">
        <v>0</v>
      </c>
      <c r="AP3416">
        <v>0</v>
      </c>
      <c r="AQ3416">
        <v>0</v>
      </c>
      <c r="AR3416">
        <v>0</v>
      </c>
      <c r="AS3416">
        <v>0</v>
      </c>
      <c r="AT3416">
        <v>0</v>
      </c>
      <c r="AU3416">
        <v>0</v>
      </c>
      <c r="AV3416">
        <v>0</v>
      </c>
      <c r="AW3416">
        <v>0</v>
      </c>
      <c r="AX3416">
        <v>1</v>
      </c>
    </row>
    <row r="3417" spans="1:50" x14ac:dyDescent="0.25">
      <c r="A3417" s="36">
        <v>4901635</v>
      </c>
      <c r="B3417" s="36">
        <v>8194</v>
      </c>
      <c r="C3417" t="s">
        <v>65</v>
      </c>
      <c r="D3417">
        <v>5169</v>
      </c>
      <c r="E3417">
        <v>8194</v>
      </c>
      <c r="F3417" s="1">
        <v>41650</v>
      </c>
      <c r="G3417" s="1">
        <v>41598</v>
      </c>
      <c r="H3417">
        <v>1</v>
      </c>
      <c r="I3417">
        <v>2014</v>
      </c>
      <c r="J3417">
        <v>21.997</v>
      </c>
      <c r="K3417">
        <v>-112.749</v>
      </c>
      <c r="L3417" t="s">
        <v>573</v>
      </c>
      <c r="M3417" t="s">
        <v>573</v>
      </c>
      <c r="N3417" s="1">
        <v>41965</v>
      </c>
      <c r="O3417">
        <v>21.105</v>
      </c>
      <c r="P3417">
        <v>-111.15900000000001</v>
      </c>
      <c r="Q3417" t="s">
        <v>33</v>
      </c>
      <c r="R3417" t="s">
        <v>626</v>
      </c>
      <c r="S3417" t="s">
        <v>627</v>
      </c>
      <c r="T3417" t="s">
        <v>34</v>
      </c>
      <c r="U3417" t="s">
        <v>7</v>
      </c>
      <c r="V3417">
        <v>315.75420000000003</v>
      </c>
      <c r="W3417">
        <v>0.91</v>
      </c>
      <c r="X3417">
        <v>1</v>
      </c>
      <c r="Y3417">
        <v>31</v>
      </c>
      <c r="Z3417">
        <v>0</v>
      </c>
      <c r="AA3417">
        <v>0</v>
      </c>
      <c r="AB3417">
        <v>0</v>
      </c>
      <c r="AC3417">
        <v>240</v>
      </c>
      <c r="AD3417">
        <v>1000</v>
      </c>
      <c r="AE3417">
        <v>2000</v>
      </c>
      <c r="AF3417">
        <v>0</v>
      </c>
      <c r="AG3417">
        <v>0</v>
      </c>
      <c r="AH3417">
        <v>0</v>
      </c>
      <c r="AI3417">
        <v>0</v>
      </c>
      <c r="AJ3417">
        <v>0</v>
      </c>
      <c r="AK3417">
        <v>0</v>
      </c>
      <c r="AL3417">
        <v>0</v>
      </c>
      <c r="AM3417">
        <v>0</v>
      </c>
      <c r="AN3417">
        <v>0</v>
      </c>
      <c r="AO3417">
        <v>0</v>
      </c>
      <c r="AP3417">
        <v>0</v>
      </c>
      <c r="AQ3417">
        <v>0</v>
      </c>
      <c r="AR3417">
        <v>0</v>
      </c>
      <c r="AS3417">
        <v>0</v>
      </c>
      <c r="AT3417">
        <v>0</v>
      </c>
      <c r="AU3417">
        <v>0</v>
      </c>
      <c r="AV3417">
        <v>0</v>
      </c>
      <c r="AW3417">
        <v>0</v>
      </c>
      <c r="AX3417">
        <v>1</v>
      </c>
    </row>
    <row r="3418" spans="1:50" x14ac:dyDescent="0.25">
      <c r="A3418" s="36">
        <v>4901633</v>
      </c>
      <c r="B3418" s="36">
        <v>8192</v>
      </c>
      <c r="C3418" t="s">
        <v>65</v>
      </c>
      <c r="D3418">
        <v>5102</v>
      </c>
      <c r="E3418">
        <v>8192</v>
      </c>
      <c r="F3418" s="1">
        <v>41648</v>
      </c>
      <c r="G3418" s="1">
        <v>41598</v>
      </c>
      <c r="H3418">
        <v>1</v>
      </c>
      <c r="I3418">
        <v>2014</v>
      </c>
      <c r="J3418">
        <v>25.995000000000001</v>
      </c>
      <c r="K3418">
        <v>-116.497</v>
      </c>
      <c r="L3418" t="s">
        <v>573</v>
      </c>
      <c r="M3418" t="s">
        <v>573</v>
      </c>
      <c r="N3418" s="1">
        <v>41973</v>
      </c>
      <c r="O3418">
        <v>23.893999999999998</v>
      </c>
      <c r="P3418">
        <v>-113.137</v>
      </c>
      <c r="Q3418" t="s">
        <v>33</v>
      </c>
      <c r="R3418" t="s">
        <v>626</v>
      </c>
      <c r="S3418" t="s">
        <v>627</v>
      </c>
      <c r="T3418" t="s">
        <v>34</v>
      </c>
      <c r="U3418" t="s">
        <v>7</v>
      </c>
      <c r="V3418">
        <v>325.07990000000001</v>
      </c>
      <c r="W3418">
        <v>0.91</v>
      </c>
      <c r="X3418">
        <v>1</v>
      </c>
      <c r="Y3418">
        <v>31</v>
      </c>
      <c r="Z3418">
        <v>0</v>
      </c>
      <c r="AA3418">
        <v>0</v>
      </c>
      <c r="AB3418">
        <v>0</v>
      </c>
      <c r="AC3418">
        <v>240</v>
      </c>
      <c r="AD3418">
        <v>1000</v>
      </c>
      <c r="AE3418">
        <v>2000</v>
      </c>
      <c r="AF3418">
        <v>0</v>
      </c>
      <c r="AG3418">
        <v>0</v>
      </c>
      <c r="AH3418">
        <v>0</v>
      </c>
      <c r="AI3418">
        <v>0</v>
      </c>
      <c r="AJ3418">
        <v>0</v>
      </c>
      <c r="AK3418">
        <v>0</v>
      </c>
      <c r="AL3418">
        <v>0</v>
      </c>
      <c r="AM3418">
        <v>0</v>
      </c>
      <c r="AN3418">
        <v>0</v>
      </c>
      <c r="AO3418">
        <v>0</v>
      </c>
      <c r="AP3418">
        <v>0</v>
      </c>
      <c r="AQ3418">
        <v>0</v>
      </c>
      <c r="AR3418">
        <v>0</v>
      </c>
      <c r="AS3418">
        <v>0</v>
      </c>
      <c r="AT3418">
        <v>0</v>
      </c>
      <c r="AU3418">
        <v>0</v>
      </c>
      <c r="AV3418">
        <v>0</v>
      </c>
      <c r="AW3418">
        <v>0</v>
      </c>
      <c r="AX3418">
        <v>1</v>
      </c>
    </row>
    <row r="3419" spans="1:50" x14ac:dyDescent="0.25">
      <c r="A3419" s="36">
        <v>5904525</v>
      </c>
      <c r="B3419" s="36">
        <v>8238</v>
      </c>
      <c r="C3419" t="s">
        <v>65</v>
      </c>
      <c r="D3419">
        <v>5212</v>
      </c>
      <c r="E3419">
        <v>8238</v>
      </c>
      <c r="F3419" s="1">
        <v>41723</v>
      </c>
      <c r="G3419" s="1">
        <v>41598</v>
      </c>
      <c r="H3419">
        <v>3</v>
      </c>
      <c r="I3419">
        <v>2014</v>
      </c>
      <c r="J3419">
        <v>-2E-3</v>
      </c>
      <c r="K3419">
        <v>162.50200000000001</v>
      </c>
      <c r="L3419" t="s">
        <v>573</v>
      </c>
      <c r="M3419" t="s">
        <v>573</v>
      </c>
      <c r="N3419" s="1">
        <v>41972</v>
      </c>
      <c r="O3419">
        <v>1.569</v>
      </c>
      <c r="P3419">
        <v>161.20599999999999</v>
      </c>
      <c r="Q3419" t="s">
        <v>33</v>
      </c>
      <c r="R3419" t="s">
        <v>626</v>
      </c>
      <c r="S3419" t="s">
        <v>627</v>
      </c>
      <c r="T3419" t="s">
        <v>34</v>
      </c>
      <c r="U3419" t="s">
        <v>7</v>
      </c>
      <c r="V3419">
        <v>249.31110000000001</v>
      </c>
      <c r="W3419">
        <v>0.91</v>
      </c>
      <c r="X3419">
        <v>1</v>
      </c>
      <c r="Y3419">
        <v>32</v>
      </c>
      <c r="Z3419">
        <v>0</v>
      </c>
      <c r="AA3419">
        <v>0</v>
      </c>
      <c r="AB3419">
        <v>0</v>
      </c>
      <c r="AC3419">
        <v>168</v>
      </c>
      <c r="AD3419">
        <v>1000</v>
      </c>
      <c r="AE3419">
        <v>2000</v>
      </c>
      <c r="AF3419">
        <v>0</v>
      </c>
      <c r="AG3419">
        <v>0</v>
      </c>
      <c r="AH3419">
        <v>0</v>
      </c>
      <c r="AI3419">
        <v>0</v>
      </c>
      <c r="AJ3419">
        <v>0</v>
      </c>
      <c r="AK3419">
        <v>0</v>
      </c>
      <c r="AL3419">
        <v>0</v>
      </c>
      <c r="AM3419">
        <v>0</v>
      </c>
      <c r="AN3419">
        <v>0</v>
      </c>
      <c r="AO3419">
        <v>0</v>
      </c>
      <c r="AP3419">
        <v>0</v>
      </c>
      <c r="AQ3419">
        <v>0</v>
      </c>
      <c r="AR3419">
        <v>0</v>
      </c>
      <c r="AS3419">
        <v>0</v>
      </c>
      <c r="AT3419">
        <v>0</v>
      </c>
      <c r="AU3419">
        <v>0</v>
      </c>
      <c r="AV3419">
        <v>0</v>
      </c>
      <c r="AW3419">
        <v>0</v>
      </c>
      <c r="AX3419">
        <v>1</v>
      </c>
    </row>
    <row r="3420" spans="1:50" x14ac:dyDescent="0.25">
      <c r="A3420" s="36">
        <v>2902422</v>
      </c>
      <c r="B3420" s="36">
        <v>118468</v>
      </c>
      <c r="C3420" t="s">
        <v>65</v>
      </c>
      <c r="D3420" t="s">
        <v>573</v>
      </c>
      <c r="E3420" t="s">
        <v>573</v>
      </c>
      <c r="F3420" s="1">
        <v>41837</v>
      </c>
      <c r="G3420" s="1">
        <v>41855</v>
      </c>
      <c r="H3420">
        <v>7</v>
      </c>
      <c r="I3420">
        <v>2014</v>
      </c>
      <c r="J3420">
        <v>24.860800000000001</v>
      </c>
      <c r="K3420">
        <v>123.8408</v>
      </c>
      <c r="L3420" t="s">
        <v>573</v>
      </c>
      <c r="M3420" t="s">
        <v>573</v>
      </c>
      <c r="N3420" s="1">
        <v>41957</v>
      </c>
      <c r="O3420">
        <v>25.06</v>
      </c>
      <c r="P3420">
        <v>124.279</v>
      </c>
      <c r="Q3420" t="s">
        <v>0</v>
      </c>
      <c r="R3420" t="s">
        <v>730</v>
      </c>
      <c r="S3420" t="s">
        <v>731</v>
      </c>
      <c r="T3420" t="s">
        <v>67</v>
      </c>
      <c r="U3420" t="s">
        <v>1</v>
      </c>
      <c r="V3420">
        <v>119.9567</v>
      </c>
      <c r="W3420">
        <v>0.91</v>
      </c>
      <c r="X3420">
        <v>1</v>
      </c>
      <c r="Y3420">
        <v>4</v>
      </c>
      <c r="Z3420">
        <v>0</v>
      </c>
      <c r="AA3420">
        <v>0</v>
      </c>
      <c r="AB3420">
        <v>0</v>
      </c>
      <c r="AC3420">
        <v>720</v>
      </c>
      <c r="AD3420">
        <v>1000</v>
      </c>
      <c r="AE3420">
        <v>1000</v>
      </c>
      <c r="AF3420">
        <v>0</v>
      </c>
      <c r="AG3420">
        <v>0</v>
      </c>
      <c r="AH3420">
        <v>0</v>
      </c>
      <c r="AI3420">
        <v>0</v>
      </c>
      <c r="AJ3420">
        <v>0</v>
      </c>
      <c r="AK3420">
        <v>0</v>
      </c>
      <c r="AL3420">
        <v>0</v>
      </c>
      <c r="AM3420">
        <v>0</v>
      </c>
      <c r="AN3420">
        <v>0</v>
      </c>
      <c r="AO3420">
        <v>0</v>
      </c>
      <c r="AP3420">
        <v>0</v>
      </c>
      <c r="AQ3420">
        <v>0</v>
      </c>
      <c r="AR3420">
        <v>0</v>
      </c>
      <c r="AS3420">
        <v>0</v>
      </c>
      <c r="AT3420">
        <v>0</v>
      </c>
      <c r="AU3420">
        <v>0</v>
      </c>
      <c r="AV3420">
        <v>0</v>
      </c>
      <c r="AW3420">
        <v>0</v>
      </c>
      <c r="AX3420">
        <v>1</v>
      </c>
    </row>
    <row r="3421" spans="1:50" x14ac:dyDescent="0.25">
      <c r="A3421" s="36">
        <v>6901509</v>
      </c>
      <c r="B3421" s="36">
        <v>117950</v>
      </c>
      <c r="C3421" t="s">
        <v>64</v>
      </c>
      <c r="D3421" t="s">
        <v>573</v>
      </c>
      <c r="E3421" t="s">
        <v>1901</v>
      </c>
      <c r="F3421" s="1">
        <v>41623</v>
      </c>
      <c r="G3421" s="1">
        <v>41625</v>
      </c>
      <c r="H3421">
        <v>12</v>
      </c>
      <c r="I3421">
        <v>2013</v>
      </c>
      <c r="J3421">
        <v>15.6</v>
      </c>
      <c r="K3421">
        <v>-56.416699999999999</v>
      </c>
      <c r="L3421" t="s">
        <v>573</v>
      </c>
      <c r="M3421" t="s">
        <v>1902</v>
      </c>
      <c r="N3421" s="1">
        <v>41976</v>
      </c>
      <c r="O3421">
        <v>12.803900000000001</v>
      </c>
      <c r="P3421">
        <v>-57.737400000000001</v>
      </c>
      <c r="Q3421" t="s">
        <v>9</v>
      </c>
      <c r="R3421" t="s">
        <v>645</v>
      </c>
      <c r="S3421" t="s">
        <v>646</v>
      </c>
      <c r="T3421" t="s">
        <v>11</v>
      </c>
      <c r="U3421" t="s">
        <v>10</v>
      </c>
      <c r="V3421">
        <v>353.0992</v>
      </c>
      <c r="W3421">
        <v>0.91</v>
      </c>
      <c r="X3421">
        <v>1</v>
      </c>
      <c r="Y3421">
        <v>36</v>
      </c>
      <c r="Z3421">
        <v>0</v>
      </c>
      <c r="AA3421">
        <v>0</v>
      </c>
      <c r="AB3421">
        <v>0</v>
      </c>
      <c r="AC3421">
        <v>240</v>
      </c>
      <c r="AD3421">
        <v>1000</v>
      </c>
      <c r="AE3421">
        <v>2000</v>
      </c>
      <c r="AF3421">
        <v>0</v>
      </c>
      <c r="AG3421">
        <v>0</v>
      </c>
      <c r="AH3421">
        <v>0</v>
      </c>
      <c r="AI3421">
        <v>0</v>
      </c>
      <c r="AJ3421">
        <v>0</v>
      </c>
      <c r="AK3421">
        <v>0</v>
      </c>
      <c r="AL3421">
        <v>0</v>
      </c>
      <c r="AM3421">
        <v>0</v>
      </c>
      <c r="AN3421">
        <v>0</v>
      </c>
      <c r="AO3421">
        <v>0</v>
      </c>
      <c r="AP3421">
        <v>0</v>
      </c>
      <c r="AQ3421">
        <v>0</v>
      </c>
      <c r="AR3421">
        <v>0</v>
      </c>
      <c r="AS3421">
        <v>0</v>
      </c>
      <c r="AT3421">
        <v>0</v>
      </c>
      <c r="AU3421">
        <v>0</v>
      </c>
      <c r="AV3421">
        <v>0</v>
      </c>
      <c r="AW3421">
        <v>0</v>
      </c>
      <c r="AX3421">
        <v>1</v>
      </c>
    </row>
    <row r="3422" spans="1:50" x14ac:dyDescent="0.25">
      <c r="A3422" s="36">
        <v>5902338</v>
      </c>
      <c r="B3422" s="36">
        <v>8190</v>
      </c>
      <c r="C3422" t="s">
        <v>65</v>
      </c>
      <c r="D3422">
        <v>5166</v>
      </c>
      <c r="E3422">
        <v>8190</v>
      </c>
      <c r="F3422" s="1">
        <v>41620</v>
      </c>
      <c r="G3422" s="1">
        <v>41617</v>
      </c>
      <c r="H3422">
        <v>12</v>
      </c>
      <c r="I3422">
        <v>2013</v>
      </c>
      <c r="J3422">
        <v>-57.418999999999997</v>
      </c>
      <c r="K3422">
        <v>155.374</v>
      </c>
      <c r="L3422" t="s">
        <v>573</v>
      </c>
      <c r="M3422" t="s">
        <v>573</v>
      </c>
      <c r="N3422" s="1">
        <v>41973</v>
      </c>
      <c r="O3422">
        <v>-58.956000000000003</v>
      </c>
      <c r="P3422">
        <v>-173.13399999999999</v>
      </c>
      <c r="Q3422" t="s">
        <v>33</v>
      </c>
      <c r="R3422" t="s">
        <v>626</v>
      </c>
      <c r="S3422" t="s">
        <v>627</v>
      </c>
      <c r="T3422" t="s">
        <v>34</v>
      </c>
      <c r="U3422" t="s">
        <v>7</v>
      </c>
      <c r="V3422">
        <v>353.4479</v>
      </c>
      <c r="W3422">
        <v>0.91</v>
      </c>
      <c r="X3422">
        <v>1</v>
      </c>
      <c r="Y3422">
        <v>40</v>
      </c>
      <c r="Z3422">
        <v>0</v>
      </c>
      <c r="AA3422">
        <v>0</v>
      </c>
      <c r="AB3422">
        <v>0</v>
      </c>
      <c r="AC3422">
        <v>240</v>
      </c>
      <c r="AD3422">
        <v>1000</v>
      </c>
      <c r="AE3422">
        <v>2000</v>
      </c>
      <c r="AF3422">
        <v>0</v>
      </c>
      <c r="AG3422">
        <v>0</v>
      </c>
      <c r="AH3422">
        <v>0</v>
      </c>
      <c r="AI3422">
        <v>0</v>
      </c>
      <c r="AJ3422">
        <v>0</v>
      </c>
      <c r="AK3422">
        <v>0</v>
      </c>
      <c r="AL3422">
        <v>0</v>
      </c>
      <c r="AM3422">
        <v>0</v>
      </c>
      <c r="AN3422">
        <v>0</v>
      </c>
      <c r="AO3422">
        <v>0</v>
      </c>
      <c r="AP3422">
        <v>0</v>
      </c>
      <c r="AQ3422">
        <v>0</v>
      </c>
      <c r="AR3422">
        <v>0</v>
      </c>
      <c r="AS3422">
        <v>0</v>
      </c>
      <c r="AT3422">
        <v>0</v>
      </c>
      <c r="AU3422">
        <v>0</v>
      </c>
      <c r="AV3422">
        <v>0</v>
      </c>
      <c r="AW3422">
        <v>0</v>
      </c>
      <c r="AX3422">
        <v>1</v>
      </c>
    </row>
    <row r="3423" spans="1:50" x14ac:dyDescent="0.25">
      <c r="A3423" s="36">
        <v>4901570</v>
      </c>
      <c r="B3423" s="36">
        <v>112833</v>
      </c>
      <c r="C3423" t="s">
        <v>64</v>
      </c>
      <c r="D3423">
        <v>5045</v>
      </c>
      <c r="E3423">
        <v>6141</v>
      </c>
      <c r="F3423" s="1">
        <v>41461</v>
      </c>
      <c r="G3423" s="1">
        <v>41463</v>
      </c>
      <c r="H3423">
        <v>7</v>
      </c>
      <c r="I3423">
        <v>2013</v>
      </c>
      <c r="J3423">
        <v>49.24</v>
      </c>
      <c r="K3423">
        <v>-127.29</v>
      </c>
      <c r="L3423" t="s">
        <v>573</v>
      </c>
      <c r="M3423" t="s">
        <v>573</v>
      </c>
      <c r="N3423" s="1">
        <v>41974</v>
      </c>
      <c r="O3423">
        <v>49.2699</v>
      </c>
      <c r="P3423">
        <v>-127.6673</v>
      </c>
      <c r="Q3423" t="s">
        <v>3</v>
      </c>
      <c r="R3423" t="s">
        <v>907</v>
      </c>
      <c r="S3423" t="s">
        <v>908</v>
      </c>
      <c r="T3423" t="s">
        <v>45</v>
      </c>
      <c r="U3423" t="s">
        <v>7</v>
      </c>
      <c r="V3423">
        <v>512.96100000000001</v>
      </c>
      <c r="W3423">
        <v>0.86</v>
      </c>
      <c r="X3423">
        <v>0</v>
      </c>
      <c r="Y3423">
        <v>129</v>
      </c>
      <c r="Z3423">
        <v>0</v>
      </c>
      <c r="AA3423">
        <v>0</v>
      </c>
      <c r="AB3423">
        <v>0</v>
      </c>
      <c r="AC3423">
        <v>96</v>
      </c>
      <c r="AD3423">
        <v>1000</v>
      </c>
      <c r="AE3423">
        <v>1500</v>
      </c>
      <c r="AF3423">
        <v>0</v>
      </c>
      <c r="AG3423">
        <v>0</v>
      </c>
      <c r="AH3423">
        <v>0</v>
      </c>
      <c r="AI3423">
        <v>0</v>
      </c>
      <c r="AJ3423">
        <v>0</v>
      </c>
      <c r="AK3423">
        <v>0</v>
      </c>
      <c r="AL3423">
        <v>0</v>
      </c>
      <c r="AM3423">
        <v>0</v>
      </c>
      <c r="AN3423">
        <v>0</v>
      </c>
      <c r="AO3423">
        <v>0</v>
      </c>
      <c r="AP3423">
        <v>0</v>
      </c>
      <c r="AQ3423">
        <v>0</v>
      </c>
      <c r="AR3423">
        <v>0</v>
      </c>
      <c r="AS3423">
        <v>0</v>
      </c>
      <c r="AT3423">
        <v>0</v>
      </c>
      <c r="AU3423">
        <v>0</v>
      </c>
      <c r="AV3423">
        <v>0</v>
      </c>
      <c r="AW3423">
        <v>0</v>
      </c>
      <c r="AX3423">
        <v>1</v>
      </c>
    </row>
    <row r="3424" spans="1:50" x14ac:dyDescent="0.25">
      <c r="A3424" s="36">
        <v>4901569</v>
      </c>
      <c r="B3424" s="36">
        <v>112832</v>
      </c>
      <c r="C3424" t="s">
        <v>64</v>
      </c>
      <c r="D3424">
        <v>5044</v>
      </c>
      <c r="E3424">
        <v>6140</v>
      </c>
      <c r="F3424" s="1">
        <v>41461</v>
      </c>
      <c r="G3424" s="1">
        <v>41463</v>
      </c>
      <c r="H3424">
        <v>7</v>
      </c>
      <c r="I3424">
        <v>2013</v>
      </c>
      <c r="J3424">
        <v>49.99</v>
      </c>
      <c r="K3424">
        <v>-128.29</v>
      </c>
      <c r="L3424" t="s">
        <v>573</v>
      </c>
      <c r="M3424" t="s">
        <v>573</v>
      </c>
      <c r="N3424" s="1">
        <v>41974</v>
      </c>
      <c r="O3424">
        <v>51.835099999999997</v>
      </c>
      <c r="P3424">
        <v>-134.1601</v>
      </c>
      <c r="Q3424" t="s">
        <v>3</v>
      </c>
      <c r="R3424" t="s">
        <v>907</v>
      </c>
      <c r="S3424" t="s">
        <v>908</v>
      </c>
      <c r="T3424" t="s">
        <v>45</v>
      </c>
      <c r="U3424" t="s">
        <v>7</v>
      </c>
      <c r="V3424">
        <v>512.93719999999996</v>
      </c>
      <c r="W3424">
        <v>0.86</v>
      </c>
      <c r="X3424">
        <v>0</v>
      </c>
      <c r="Y3424">
        <v>129</v>
      </c>
      <c r="Z3424">
        <v>0</v>
      </c>
      <c r="AA3424">
        <v>0</v>
      </c>
      <c r="AB3424">
        <v>0</v>
      </c>
      <c r="AC3424">
        <v>96</v>
      </c>
      <c r="AD3424">
        <v>1000</v>
      </c>
      <c r="AE3424">
        <v>1500</v>
      </c>
      <c r="AF3424">
        <v>0</v>
      </c>
      <c r="AG3424">
        <v>0</v>
      </c>
      <c r="AH3424">
        <v>0</v>
      </c>
      <c r="AI3424">
        <v>0</v>
      </c>
      <c r="AJ3424">
        <v>0</v>
      </c>
      <c r="AK3424">
        <v>0</v>
      </c>
      <c r="AL3424">
        <v>0</v>
      </c>
      <c r="AM3424">
        <v>0</v>
      </c>
      <c r="AN3424">
        <v>0</v>
      </c>
      <c r="AO3424">
        <v>0</v>
      </c>
      <c r="AP3424">
        <v>0</v>
      </c>
      <c r="AQ3424">
        <v>0</v>
      </c>
      <c r="AR3424">
        <v>0</v>
      </c>
      <c r="AS3424">
        <v>0</v>
      </c>
      <c r="AT3424">
        <v>0</v>
      </c>
      <c r="AU3424">
        <v>0</v>
      </c>
      <c r="AV3424">
        <v>0</v>
      </c>
      <c r="AW3424">
        <v>0</v>
      </c>
      <c r="AX3424">
        <v>1</v>
      </c>
    </row>
    <row r="3425" spans="1:50" x14ac:dyDescent="0.25">
      <c r="A3425" s="36">
        <v>4902069</v>
      </c>
      <c r="B3425" s="36">
        <v>132939</v>
      </c>
      <c r="C3425" t="s">
        <v>64</v>
      </c>
      <c r="D3425">
        <v>5687</v>
      </c>
      <c r="E3425">
        <v>6871</v>
      </c>
      <c r="F3425" s="1">
        <v>41972</v>
      </c>
      <c r="G3425" s="1">
        <v>41974</v>
      </c>
      <c r="H3425">
        <v>11</v>
      </c>
      <c r="I3425">
        <v>2014</v>
      </c>
      <c r="J3425">
        <v>28.01</v>
      </c>
      <c r="K3425">
        <v>-78.25</v>
      </c>
      <c r="L3425" t="s">
        <v>573</v>
      </c>
      <c r="M3425" t="s">
        <v>573</v>
      </c>
      <c r="N3425" s="1">
        <v>41973</v>
      </c>
      <c r="O3425">
        <v>28.021899999999999</v>
      </c>
      <c r="P3425">
        <v>-78.373400000000004</v>
      </c>
      <c r="Q3425" t="s">
        <v>3</v>
      </c>
      <c r="R3425" t="s">
        <v>907</v>
      </c>
      <c r="S3425" t="s">
        <v>908</v>
      </c>
      <c r="T3425" t="s">
        <v>45</v>
      </c>
      <c r="U3425" t="s">
        <v>7</v>
      </c>
      <c r="V3425">
        <v>0</v>
      </c>
      <c r="W3425">
        <v>0</v>
      </c>
      <c r="X3425">
        <v>0</v>
      </c>
      <c r="Y3425">
        <v>0</v>
      </c>
      <c r="Z3425">
        <v>0</v>
      </c>
      <c r="AA3425">
        <v>0</v>
      </c>
      <c r="AB3425">
        <v>0</v>
      </c>
      <c r="AC3425">
        <v>96</v>
      </c>
      <c r="AD3425">
        <v>1000</v>
      </c>
      <c r="AE3425">
        <v>1500</v>
      </c>
      <c r="AF3425">
        <v>0</v>
      </c>
      <c r="AG3425">
        <v>0</v>
      </c>
      <c r="AH3425">
        <v>0</v>
      </c>
      <c r="AI3425">
        <v>0</v>
      </c>
      <c r="AJ3425">
        <v>0</v>
      </c>
      <c r="AK3425">
        <v>0</v>
      </c>
      <c r="AL3425">
        <v>0</v>
      </c>
      <c r="AM3425">
        <v>0</v>
      </c>
      <c r="AN3425">
        <v>0</v>
      </c>
      <c r="AO3425">
        <v>0</v>
      </c>
      <c r="AP3425">
        <v>0</v>
      </c>
      <c r="AQ3425">
        <v>0</v>
      </c>
      <c r="AR3425">
        <v>0</v>
      </c>
      <c r="AS3425">
        <v>0</v>
      </c>
      <c r="AT3425">
        <v>0</v>
      </c>
      <c r="AU3425">
        <v>0</v>
      </c>
      <c r="AV3425">
        <v>0</v>
      </c>
      <c r="AW3425">
        <v>0</v>
      </c>
      <c r="AX3425">
        <v>1</v>
      </c>
    </row>
    <row r="3426" spans="1:50" x14ac:dyDescent="0.25">
      <c r="A3426" s="36">
        <v>4902066</v>
      </c>
      <c r="B3426" s="36">
        <v>132936</v>
      </c>
      <c r="C3426" t="s">
        <v>64</v>
      </c>
      <c r="D3426">
        <v>5684</v>
      </c>
      <c r="E3426">
        <v>6868</v>
      </c>
      <c r="F3426" s="1">
        <v>41972</v>
      </c>
      <c r="G3426" s="1">
        <v>41974</v>
      </c>
      <c r="H3426">
        <v>11</v>
      </c>
      <c r="I3426">
        <v>2014</v>
      </c>
      <c r="J3426">
        <v>27</v>
      </c>
      <c r="K3426">
        <v>-77</v>
      </c>
      <c r="L3426" t="s">
        <v>573</v>
      </c>
      <c r="M3426" t="s">
        <v>573</v>
      </c>
      <c r="N3426" s="1">
        <v>41974</v>
      </c>
      <c r="O3426">
        <v>27.140899999999998</v>
      </c>
      <c r="P3426">
        <v>-77.217600000000004</v>
      </c>
      <c r="Q3426" t="s">
        <v>3</v>
      </c>
      <c r="R3426" t="s">
        <v>907</v>
      </c>
      <c r="S3426" t="s">
        <v>908</v>
      </c>
      <c r="T3426" t="s">
        <v>45</v>
      </c>
      <c r="U3426" t="s">
        <v>7</v>
      </c>
      <c r="V3426">
        <v>0</v>
      </c>
      <c r="W3426">
        <v>0</v>
      </c>
      <c r="X3426">
        <v>0</v>
      </c>
      <c r="Y3426">
        <v>0</v>
      </c>
      <c r="Z3426">
        <v>0</v>
      </c>
      <c r="AA3426">
        <v>0</v>
      </c>
      <c r="AB3426">
        <v>0</v>
      </c>
      <c r="AC3426">
        <v>96</v>
      </c>
      <c r="AD3426">
        <v>1000</v>
      </c>
      <c r="AE3426">
        <v>1500</v>
      </c>
      <c r="AF3426">
        <v>0</v>
      </c>
      <c r="AG3426">
        <v>0</v>
      </c>
      <c r="AH3426">
        <v>0</v>
      </c>
      <c r="AI3426">
        <v>0</v>
      </c>
      <c r="AJ3426">
        <v>0</v>
      </c>
      <c r="AK3426">
        <v>0</v>
      </c>
      <c r="AL3426">
        <v>0</v>
      </c>
      <c r="AM3426">
        <v>0</v>
      </c>
      <c r="AN3426">
        <v>0</v>
      </c>
      <c r="AO3426">
        <v>0</v>
      </c>
      <c r="AP3426">
        <v>0</v>
      </c>
      <c r="AQ3426">
        <v>0</v>
      </c>
      <c r="AR3426">
        <v>0</v>
      </c>
      <c r="AS3426">
        <v>0</v>
      </c>
      <c r="AT3426">
        <v>0</v>
      </c>
      <c r="AU3426">
        <v>0</v>
      </c>
      <c r="AV3426">
        <v>0</v>
      </c>
      <c r="AW3426">
        <v>0</v>
      </c>
      <c r="AX3426">
        <v>1</v>
      </c>
    </row>
    <row r="3427" spans="1:50" x14ac:dyDescent="0.25">
      <c r="A3427" s="36">
        <v>6901556</v>
      </c>
      <c r="B3427" s="36">
        <v>121623</v>
      </c>
      <c r="C3427" t="s">
        <v>64</v>
      </c>
      <c r="D3427" t="s">
        <v>573</v>
      </c>
      <c r="E3427" t="s">
        <v>1903</v>
      </c>
      <c r="F3427" s="1">
        <v>41687</v>
      </c>
      <c r="G3427" s="1">
        <v>41691</v>
      </c>
      <c r="H3427">
        <v>2</v>
      </c>
      <c r="I3427">
        <v>2014</v>
      </c>
      <c r="J3427">
        <v>16.52</v>
      </c>
      <c r="K3427">
        <v>-36.673000000000002</v>
      </c>
      <c r="L3427" t="s">
        <v>573</v>
      </c>
      <c r="M3427" t="s">
        <v>573</v>
      </c>
      <c r="N3427" s="1">
        <v>41970</v>
      </c>
      <c r="O3427">
        <v>14.7666</v>
      </c>
      <c r="P3427">
        <v>-42.741</v>
      </c>
      <c r="Q3427" t="s">
        <v>9</v>
      </c>
      <c r="R3427" t="s">
        <v>645</v>
      </c>
      <c r="S3427" t="s">
        <v>646</v>
      </c>
      <c r="T3427" t="s">
        <v>11</v>
      </c>
      <c r="U3427" t="s">
        <v>10</v>
      </c>
      <c r="V3427">
        <v>282.7079</v>
      </c>
      <c r="W3427">
        <v>0.91</v>
      </c>
      <c r="X3427">
        <v>1</v>
      </c>
      <c r="Y3427">
        <v>30</v>
      </c>
      <c r="Z3427">
        <v>0</v>
      </c>
      <c r="AA3427">
        <v>0</v>
      </c>
      <c r="AB3427">
        <v>0</v>
      </c>
      <c r="AC3427">
        <v>240</v>
      </c>
      <c r="AD3427">
        <v>1000</v>
      </c>
      <c r="AE3427">
        <v>2000</v>
      </c>
      <c r="AF3427">
        <v>0</v>
      </c>
      <c r="AG3427">
        <v>0</v>
      </c>
      <c r="AH3427">
        <v>0</v>
      </c>
      <c r="AI3427">
        <v>0</v>
      </c>
      <c r="AJ3427">
        <v>0</v>
      </c>
      <c r="AK3427">
        <v>0</v>
      </c>
      <c r="AL3427">
        <v>0</v>
      </c>
      <c r="AM3427">
        <v>0</v>
      </c>
      <c r="AN3427">
        <v>0</v>
      </c>
      <c r="AO3427">
        <v>0</v>
      </c>
      <c r="AP3427">
        <v>0</v>
      </c>
      <c r="AQ3427">
        <v>0</v>
      </c>
      <c r="AR3427">
        <v>0</v>
      </c>
      <c r="AS3427">
        <v>0</v>
      </c>
      <c r="AT3427">
        <v>0</v>
      </c>
      <c r="AU3427">
        <v>0</v>
      </c>
      <c r="AV3427">
        <v>0</v>
      </c>
      <c r="AW3427">
        <v>0</v>
      </c>
      <c r="AX3427">
        <v>1</v>
      </c>
    </row>
    <row r="3428" spans="1:50" x14ac:dyDescent="0.25">
      <c r="A3428" s="36">
        <v>6901910</v>
      </c>
      <c r="B3428" s="36">
        <v>133794</v>
      </c>
      <c r="C3428" t="s">
        <v>64</v>
      </c>
      <c r="D3428" t="s">
        <v>573</v>
      </c>
      <c r="E3428" t="s">
        <v>573</v>
      </c>
      <c r="F3428" s="1">
        <v>41784</v>
      </c>
      <c r="G3428" s="1">
        <v>41691</v>
      </c>
      <c r="H3428">
        <v>5</v>
      </c>
      <c r="I3428">
        <v>2014</v>
      </c>
      <c r="J3428">
        <v>69.5</v>
      </c>
      <c r="K3428">
        <v>-10</v>
      </c>
      <c r="L3428" t="s">
        <v>573</v>
      </c>
      <c r="M3428" t="s">
        <v>573</v>
      </c>
      <c r="N3428" s="1">
        <v>41975</v>
      </c>
      <c r="O3428">
        <v>69.589399999999998</v>
      </c>
      <c r="P3428">
        <v>-10.688499999999999</v>
      </c>
      <c r="Q3428" t="s">
        <v>3</v>
      </c>
      <c r="R3428" t="s">
        <v>567</v>
      </c>
      <c r="S3428" t="s">
        <v>568</v>
      </c>
      <c r="T3428" t="s">
        <v>44</v>
      </c>
      <c r="U3428" t="s">
        <v>4</v>
      </c>
      <c r="V3428">
        <v>190.73679999999999</v>
      </c>
      <c r="W3428">
        <v>0.91</v>
      </c>
      <c r="X3428">
        <v>0</v>
      </c>
      <c r="Y3428">
        <v>0</v>
      </c>
      <c r="Z3428">
        <v>0</v>
      </c>
      <c r="AA3428">
        <v>0</v>
      </c>
      <c r="AB3428">
        <v>0</v>
      </c>
      <c r="AC3428">
        <v>240</v>
      </c>
      <c r="AD3428">
        <v>1000</v>
      </c>
      <c r="AE3428">
        <v>1300</v>
      </c>
      <c r="AF3428">
        <v>0</v>
      </c>
      <c r="AG3428">
        <v>0</v>
      </c>
      <c r="AH3428">
        <v>0</v>
      </c>
      <c r="AI3428">
        <v>0</v>
      </c>
      <c r="AJ3428">
        <v>0</v>
      </c>
      <c r="AK3428">
        <v>0</v>
      </c>
      <c r="AL3428">
        <v>0</v>
      </c>
      <c r="AM3428">
        <v>0</v>
      </c>
      <c r="AN3428">
        <v>0</v>
      </c>
      <c r="AO3428">
        <v>0</v>
      </c>
      <c r="AP3428">
        <v>0</v>
      </c>
      <c r="AQ3428">
        <v>0</v>
      </c>
      <c r="AR3428">
        <v>0</v>
      </c>
      <c r="AS3428">
        <v>0</v>
      </c>
      <c r="AT3428">
        <v>0</v>
      </c>
      <c r="AU3428">
        <v>0</v>
      </c>
      <c r="AV3428">
        <v>0</v>
      </c>
      <c r="AW3428">
        <v>0</v>
      </c>
      <c r="AX3428">
        <v>1</v>
      </c>
    </row>
    <row r="3429" spans="1:50" x14ac:dyDescent="0.25">
      <c r="A3429" s="36">
        <v>6901830</v>
      </c>
      <c r="B3429" s="36">
        <v>45926</v>
      </c>
      <c r="C3429" t="s">
        <v>65</v>
      </c>
      <c r="D3429" t="s">
        <v>573</v>
      </c>
      <c r="E3429" t="s">
        <v>1904</v>
      </c>
      <c r="F3429" s="1">
        <v>41683</v>
      </c>
      <c r="G3429" s="1">
        <v>41726</v>
      </c>
      <c r="H3429">
        <v>2</v>
      </c>
      <c r="I3429">
        <v>2014</v>
      </c>
      <c r="J3429">
        <v>39.25</v>
      </c>
      <c r="K3429">
        <v>18</v>
      </c>
      <c r="L3429" t="s">
        <v>573</v>
      </c>
      <c r="M3429" t="s">
        <v>1905</v>
      </c>
      <c r="N3429" s="1">
        <v>41970</v>
      </c>
      <c r="O3429">
        <v>38.625300000000003</v>
      </c>
      <c r="P3429">
        <v>18.0291</v>
      </c>
      <c r="Q3429" t="s">
        <v>9</v>
      </c>
      <c r="R3429" t="s">
        <v>575</v>
      </c>
      <c r="S3429" t="s">
        <v>576</v>
      </c>
      <c r="T3429" t="s">
        <v>37</v>
      </c>
      <c r="U3429" t="s">
        <v>36</v>
      </c>
      <c r="V3429">
        <v>287.99169999999998</v>
      </c>
      <c r="W3429">
        <v>0.91</v>
      </c>
      <c r="X3429">
        <v>1</v>
      </c>
      <c r="Y3429">
        <v>58</v>
      </c>
      <c r="Z3429">
        <v>0</v>
      </c>
      <c r="AA3429">
        <v>0</v>
      </c>
      <c r="AB3429">
        <v>0</v>
      </c>
      <c r="AC3429">
        <v>120</v>
      </c>
      <c r="AD3429">
        <v>350</v>
      </c>
      <c r="AE3429">
        <v>2000</v>
      </c>
      <c r="AF3429">
        <v>0</v>
      </c>
      <c r="AG3429">
        <v>0</v>
      </c>
      <c r="AH3429">
        <v>0</v>
      </c>
      <c r="AI3429">
        <v>0</v>
      </c>
      <c r="AJ3429">
        <v>0</v>
      </c>
      <c r="AK3429">
        <v>0</v>
      </c>
      <c r="AL3429">
        <v>0</v>
      </c>
      <c r="AM3429">
        <v>0</v>
      </c>
      <c r="AN3429">
        <v>0</v>
      </c>
      <c r="AO3429">
        <v>0</v>
      </c>
      <c r="AP3429">
        <v>0</v>
      </c>
      <c r="AQ3429">
        <v>0</v>
      </c>
      <c r="AR3429">
        <v>0</v>
      </c>
      <c r="AS3429">
        <v>0</v>
      </c>
      <c r="AT3429">
        <v>0</v>
      </c>
      <c r="AU3429">
        <v>0</v>
      </c>
      <c r="AV3429">
        <v>0</v>
      </c>
      <c r="AW3429">
        <v>0</v>
      </c>
      <c r="AX3429">
        <v>1</v>
      </c>
    </row>
    <row r="3430" spans="1:50" x14ac:dyDescent="0.25">
      <c r="A3430" s="36">
        <v>6901829</v>
      </c>
      <c r="B3430" s="36">
        <v>35013</v>
      </c>
      <c r="C3430" t="s">
        <v>65</v>
      </c>
      <c r="D3430" t="s">
        <v>573</v>
      </c>
      <c r="E3430" t="s">
        <v>1906</v>
      </c>
      <c r="F3430" s="1">
        <v>41682</v>
      </c>
      <c r="G3430" s="1">
        <v>41726</v>
      </c>
      <c r="H3430">
        <v>2</v>
      </c>
      <c r="I3430">
        <v>2014</v>
      </c>
      <c r="J3430">
        <v>38.5</v>
      </c>
      <c r="K3430">
        <v>18.5</v>
      </c>
      <c r="L3430" t="s">
        <v>573</v>
      </c>
      <c r="M3430" t="s">
        <v>1905</v>
      </c>
      <c r="N3430" s="1">
        <v>41974</v>
      </c>
      <c r="O3430">
        <v>38.368000000000002</v>
      </c>
      <c r="P3430">
        <v>18.853000000000002</v>
      </c>
      <c r="Q3430" t="s">
        <v>9</v>
      </c>
      <c r="R3430" t="s">
        <v>575</v>
      </c>
      <c r="S3430" t="s">
        <v>576</v>
      </c>
      <c r="T3430" t="s">
        <v>37</v>
      </c>
      <c r="U3430" t="s">
        <v>36</v>
      </c>
      <c r="V3430">
        <v>292.9896</v>
      </c>
      <c r="W3430">
        <v>0.91</v>
      </c>
      <c r="X3430">
        <v>1</v>
      </c>
      <c r="Y3430">
        <v>46</v>
      </c>
      <c r="Z3430">
        <v>0</v>
      </c>
      <c r="AA3430">
        <v>0</v>
      </c>
      <c r="AB3430">
        <v>0</v>
      </c>
      <c r="AC3430">
        <v>120</v>
      </c>
      <c r="AD3430">
        <v>350</v>
      </c>
      <c r="AE3430">
        <v>2000</v>
      </c>
      <c r="AF3430">
        <v>0</v>
      </c>
      <c r="AG3430">
        <v>0</v>
      </c>
      <c r="AH3430">
        <v>0</v>
      </c>
      <c r="AI3430">
        <v>0</v>
      </c>
      <c r="AJ3430">
        <v>0</v>
      </c>
      <c r="AK3430">
        <v>0</v>
      </c>
      <c r="AL3430">
        <v>0</v>
      </c>
      <c r="AM3430">
        <v>0</v>
      </c>
      <c r="AN3430">
        <v>0</v>
      </c>
      <c r="AO3430">
        <v>0</v>
      </c>
      <c r="AP3430">
        <v>0</v>
      </c>
      <c r="AQ3430">
        <v>0</v>
      </c>
      <c r="AR3430">
        <v>0</v>
      </c>
      <c r="AS3430">
        <v>0</v>
      </c>
      <c r="AT3430">
        <v>0</v>
      </c>
      <c r="AU3430">
        <v>0</v>
      </c>
      <c r="AV3430">
        <v>0</v>
      </c>
      <c r="AW3430">
        <v>0</v>
      </c>
      <c r="AX3430">
        <v>1</v>
      </c>
    </row>
    <row r="3431" spans="1:50" x14ac:dyDescent="0.25">
      <c r="A3431" s="36">
        <v>6901860</v>
      </c>
      <c r="B3431" s="36">
        <v>300125010218270</v>
      </c>
      <c r="C3431" t="s">
        <v>65</v>
      </c>
      <c r="D3431" t="s">
        <v>573</v>
      </c>
      <c r="E3431" t="s">
        <v>1907</v>
      </c>
      <c r="F3431" s="1">
        <v>41680</v>
      </c>
      <c r="G3431" s="1">
        <v>41782</v>
      </c>
      <c r="H3431">
        <v>2</v>
      </c>
      <c r="I3431">
        <v>2014</v>
      </c>
      <c r="J3431">
        <v>38.5</v>
      </c>
      <c r="K3431">
        <v>20</v>
      </c>
      <c r="L3431" t="s">
        <v>573</v>
      </c>
      <c r="M3431" t="s">
        <v>1905</v>
      </c>
      <c r="N3431" s="1">
        <v>41971</v>
      </c>
      <c r="O3431">
        <v>38.046599999999998</v>
      </c>
      <c r="P3431">
        <v>19.412800000000001</v>
      </c>
      <c r="Q3431" t="s">
        <v>118</v>
      </c>
      <c r="R3431" t="s">
        <v>575</v>
      </c>
      <c r="S3431" t="s">
        <v>576</v>
      </c>
      <c r="T3431" t="s">
        <v>37</v>
      </c>
      <c r="U3431" t="s">
        <v>36</v>
      </c>
      <c r="V3431">
        <v>291.3965</v>
      </c>
      <c r="W3431">
        <v>0.91</v>
      </c>
      <c r="X3431">
        <v>1</v>
      </c>
      <c r="Y3431">
        <v>0</v>
      </c>
      <c r="Z3431">
        <v>0</v>
      </c>
      <c r="AA3431">
        <v>0</v>
      </c>
      <c r="AB3431">
        <v>0</v>
      </c>
      <c r="AC3431">
        <v>120</v>
      </c>
      <c r="AD3431">
        <v>350</v>
      </c>
      <c r="AE3431">
        <v>1000</v>
      </c>
      <c r="AF3431">
        <v>1</v>
      </c>
      <c r="AG3431">
        <v>1</v>
      </c>
      <c r="AH3431">
        <v>1</v>
      </c>
      <c r="AI3431">
        <v>0</v>
      </c>
      <c r="AJ3431">
        <v>0</v>
      </c>
      <c r="AK3431">
        <v>0</v>
      </c>
      <c r="AL3431">
        <v>0</v>
      </c>
      <c r="AM3431">
        <v>1</v>
      </c>
      <c r="AN3431">
        <v>0</v>
      </c>
      <c r="AO3431">
        <v>0</v>
      </c>
      <c r="AP3431">
        <v>0</v>
      </c>
      <c r="AQ3431">
        <v>0</v>
      </c>
      <c r="AR3431">
        <v>0</v>
      </c>
      <c r="AS3431">
        <v>0</v>
      </c>
      <c r="AT3431">
        <v>0</v>
      </c>
      <c r="AU3431">
        <v>0</v>
      </c>
      <c r="AV3431">
        <v>0</v>
      </c>
      <c r="AW3431">
        <v>0</v>
      </c>
      <c r="AX3431">
        <v>1</v>
      </c>
    </row>
    <row r="3432" spans="1:50" x14ac:dyDescent="0.25">
      <c r="A3432" s="36">
        <v>6900373</v>
      </c>
      <c r="B3432" s="36">
        <v>130792</v>
      </c>
      <c r="C3432" t="s">
        <v>64</v>
      </c>
      <c r="D3432">
        <v>5459</v>
      </c>
      <c r="E3432">
        <v>6686</v>
      </c>
      <c r="F3432" s="1">
        <v>41834</v>
      </c>
      <c r="G3432" s="1">
        <v>41835</v>
      </c>
      <c r="H3432">
        <v>7</v>
      </c>
      <c r="I3432">
        <v>2014</v>
      </c>
      <c r="J3432">
        <v>60.15</v>
      </c>
      <c r="K3432">
        <v>-6.38</v>
      </c>
      <c r="L3432" t="s">
        <v>573</v>
      </c>
      <c r="M3432" t="s">
        <v>573</v>
      </c>
      <c r="N3432" s="1">
        <v>41947</v>
      </c>
      <c r="O3432">
        <v>64.025800000000004</v>
      </c>
      <c r="P3432">
        <v>8.8602000000000007</v>
      </c>
      <c r="Q3432" t="s">
        <v>3</v>
      </c>
      <c r="R3432" t="s">
        <v>907</v>
      </c>
      <c r="S3432" t="s">
        <v>908</v>
      </c>
      <c r="T3432" t="s">
        <v>45</v>
      </c>
      <c r="U3432" t="s">
        <v>7</v>
      </c>
      <c r="V3432">
        <v>112.8107</v>
      </c>
      <c r="W3432">
        <v>0.91</v>
      </c>
      <c r="X3432">
        <v>0</v>
      </c>
      <c r="Y3432">
        <v>11</v>
      </c>
      <c r="Z3432">
        <v>0</v>
      </c>
      <c r="AA3432">
        <v>0</v>
      </c>
      <c r="AB3432">
        <v>0</v>
      </c>
      <c r="AC3432">
        <v>48</v>
      </c>
      <c r="AD3432">
        <v>1000</v>
      </c>
      <c r="AE3432">
        <v>1500</v>
      </c>
      <c r="AF3432">
        <v>0</v>
      </c>
      <c r="AG3432">
        <v>0</v>
      </c>
      <c r="AH3432">
        <v>0</v>
      </c>
      <c r="AI3432">
        <v>0</v>
      </c>
      <c r="AJ3432">
        <v>0</v>
      </c>
      <c r="AK3432">
        <v>0</v>
      </c>
      <c r="AL3432">
        <v>0</v>
      </c>
      <c r="AM3432">
        <v>0</v>
      </c>
      <c r="AN3432">
        <v>0</v>
      </c>
      <c r="AO3432">
        <v>0</v>
      </c>
      <c r="AP3432">
        <v>0</v>
      </c>
      <c r="AQ3432">
        <v>0</v>
      </c>
      <c r="AR3432">
        <v>0</v>
      </c>
      <c r="AS3432">
        <v>0</v>
      </c>
      <c r="AT3432">
        <v>0</v>
      </c>
      <c r="AU3432">
        <v>0</v>
      </c>
      <c r="AV3432">
        <v>0</v>
      </c>
      <c r="AW3432">
        <v>0</v>
      </c>
      <c r="AX3432">
        <v>1</v>
      </c>
    </row>
    <row r="3433" spans="1:50" x14ac:dyDescent="0.25">
      <c r="A3433" s="36">
        <v>5904566</v>
      </c>
      <c r="B3433" s="36">
        <v>112836</v>
      </c>
      <c r="C3433" t="s">
        <v>64</v>
      </c>
      <c r="D3433">
        <v>5550</v>
      </c>
      <c r="E3433">
        <v>6144</v>
      </c>
      <c r="F3433" s="1">
        <v>41831</v>
      </c>
      <c r="G3433" s="1">
        <v>41834</v>
      </c>
      <c r="H3433">
        <v>7</v>
      </c>
      <c r="I3433">
        <v>2014</v>
      </c>
      <c r="J3433">
        <v>11.93</v>
      </c>
      <c r="K3433">
        <v>112.35</v>
      </c>
      <c r="L3433" t="s">
        <v>573</v>
      </c>
      <c r="M3433" t="s">
        <v>573</v>
      </c>
      <c r="N3433" s="1">
        <v>41976</v>
      </c>
      <c r="O3433">
        <v>13.507099999999999</v>
      </c>
      <c r="P3433">
        <v>114.98269999999999</v>
      </c>
      <c r="Q3433" t="s">
        <v>3</v>
      </c>
      <c r="R3433" t="s">
        <v>907</v>
      </c>
      <c r="S3433" t="s">
        <v>908</v>
      </c>
      <c r="T3433" t="s">
        <v>45</v>
      </c>
      <c r="U3433" t="s">
        <v>7</v>
      </c>
      <c r="V3433">
        <v>144.7876</v>
      </c>
      <c r="W3433">
        <v>0.91</v>
      </c>
      <c r="X3433">
        <v>0</v>
      </c>
      <c r="Y3433">
        <v>35</v>
      </c>
      <c r="Z3433">
        <v>0</v>
      </c>
      <c r="AA3433">
        <v>0</v>
      </c>
      <c r="AB3433">
        <v>0</v>
      </c>
      <c r="AC3433">
        <v>96</v>
      </c>
      <c r="AD3433">
        <v>111</v>
      </c>
      <c r="AE3433">
        <v>1500</v>
      </c>
      <c r="AF3433">
        <v>0</v>
      </c>
      <c r="AG3433">
        <v>0</v>
      </c>
      <c r="AH3433">
        <v>0</v>
      </c>
      <c r="AI3433">
        <v>0</v>
      </c>
      <c r="AJ3433">
        <v>0</v>
      </c>
      <c r="AK3433">
        <v>0</v>
      </c>
      <c r="AL3433">
        <v>0</v>
      </c>
      <c r="AM3433">
        <v>0</v>
      </c>
      <c r="AN3433">
        <v>0</v>
      </c>
      <c r="AO3433">
        <v>0</v>
      </c>
      <c r="AP3433">
        <v>0</v>
      </c>
      <c r="AQ3433">
        <v>0</v>
      </c>
      <c r="AR3433">
        <v>0</v>
      </c>
      <c r="AS3433">
        <v>0</v>
      </c>
      <c r="AT3433">
        <v>0</v>
      </c>
      <c r="AU3433">
        <v>0</v>
      </c>
      <c r="AV3433">
        <v>0</v>
      </c>
      <c r="AW3433">
        <v>0</v>
      </c>
      <c r="AX3433">
        <v>1</v>
      </c>
    </row>
    <row r="3434" spans="1:50" x14ac:dyDescent="0.25">
      <c r="A3434" s="36">
        <v>5904563</v>
      </c>
      <c r="B3434" s="36">
        <v>112831</v>
      </c>
      <c r="C3434" t="s">
        <v>64</v>
      </c>
      <c r="D3434">
        <v>5547</v>
      </c>
      <c r="E3434">
        <v>6139</v>
      </c>
      <c r="F3434" s="1">
        <v>41833</v>
      </c>
      <c r="G3434" s="1">
        <v>41834</v>
      </c>
      <c r="H3434">
        <v>7</v>
      </c>
      <c r="I3434">
        <v>2014</v>
      </c>
      <c r="J3434">
        <v>18.34</v>
      </c>
      <c r="K3434">
        <v>118.76</v>
      </c>
      <c r="L3434" t="s">
        <v>573</v>
      </c>
      <c r="M3434" t="s">
        <v>573</v>
      </c>
      <c r="N3434" s="1">
        <v>41974</v>
      </c>
      <c r="O3434">
        <v>20.581800000000001</v>
      </c>
      <c r="P3434">
        <v>119.8321</v>
      </c>
      <c r="Q3434" t="s">
        <v>3</v>
      </c>
      <c r="R3434" t="s">
        <v>907</v>
      </c>
      <c r="S3434" t="s">
        <v>908</v>
      </c>
      <c r="T3434" t="s">
        <v>45</v>
      </c>
      <c r="U3434" t="s">
        <v>7</v>
      </c>
      <c r="V3434">
        <v>140.99119999999999</v>
      </c>
      <c r="W3434">
        <v>0.91</v>
      </c>
      <c r="X3434">
        <v>0</v>
      </c>
      <c r="Y3434">
        <v>35</v>
      </c>
      <c r="Z3434">
        <v>0</v>
      </c>
      <c r="AA3434">
        <v>0</v>
      </c>
      <c r="AB3434">
        <v>0</v>
      </c>
      <c r="AC3434">
        <v>96</v>
      </c>
      <c r="AD3434">
        <v>1000</v>
      </c>
      <c r="AE3434">
        <v>1500</v>
      </c>
      <c r="AF3434">
        <v>0</v>
      </c>
      <c r="AG3434">
        <v>0</v>
      </c>
      <c r="AH3434">
        <v>0</v>
      </c>
      <c r="AI3434">
        <v>0</v>
      </c>
      <c r="AJ3434">
        <v>0</v>
      </c>
      <c r="AK3434">
        <v>0</v>
      </c>
      <c r="AL3434">
        <v>0</v>
      </c>
      <c r="AM3434">
        <v>0</v>
      </c>
      <c r="AN3434">
        <v>0</v>
      </c>
      <c r="AO3434">
        <v>0</v>
      </c>
      <c r="AP3434">
        <v>0</v>
      </c>
      <c r="AQ3434">
        <v>0</v>
      </c>
      <c r="AR3434">
        <v>0</v>
      </c>
      <c r="AS3434">
        <v>0</v>
      </c>
      <c r="AT3434">
        <v>0</v>
      </c>
      <c r="AU3434">
        <v>0</v>
      </c>
      <c r="AV3434">
        <v>0</v>
      </c>
      <c r="AW3434">
        <v>0</v>
      </c>
      <c r="AX3434">
        <v>1</v>
      </c>
    </row>
    <row r="3435" spans="1:50" x14ac:dyDescent="0.25">
      <c r="A3435" s="36">
        <v>5904562</v>
      </c>
      <c r="B3435" s="36">
        <v>112830</v>
      </c>
      <c r="C3435" t="s">
        <v>64</v>
      </c>
      <c r="D3435">
        <v>5546</v>
      </c>
      <c r="E3435">
        <v>6138</v>
      </c>
      <c r="F3435" s="1">
        <v>41832</v>
      </c>
      <c r="G3435" s="1">
        <v>41834</v>
      </c>
      <c r="H3435">
        <v>7</v>
      </c>
      <c r="I3435">
        <v>2014</v>
      </c>
      <c r="J3435">
        <v>16.84</v>
      </c>
      <c r="K3435">
        <v>117.25</v>
      </c>
      <c r="L3435" t="s">
        <v>573</v>
      </c>
      <c r="M3435" t="s">
        <v>573</v>
      </c>
      <c r="N3435" s="1">
        <v>41973</v>
      </c>
      <c r="O3435">
        <v>16.753499999999999</v>
      </c>
      <c r="P3435">
        <v>117.4153</v>
      </c>
      <c r="Q3435" t="s">
        <v>3</v>
      </c>
      <c r="R3435" t="s">
        <v>907</v>
      </c>
      <c r="S3435" t="s">
        <v>908</v>
      </c>
      <c r="T3435" t="s">
        <v>45</v>
      </c>
      <c r="U3435" t="s">
        <v>7</v>
      </c>
      <c r="V3435">
        <v>140.88579999999999</v>
      </c>
      <c r="W3435">
        <v>0.91</v>
      </c>
      <c r="X3435">
        <v>0</v>
      </c>
      <c r="Y3435">
        <v>35</v>
      </c>
      <c r="Z3435">
        <v>0</v>
      </c>
      <c r="AA3435">
        <v>0</v>
      </c>
      <c r="AB3435">
        <v>0</v>
      </c>
      <c r="AC3435">
        <v>96</v>
      </c>
      <c r="AD3435">
        <v>1000</v>
      </c>
      <c r="AE3435">
        <v>1500</v>
      </c>
      <c r="AF3435">
        <v>0</v>
      </c>
      <c r="AG3435">
        <v>0</v>
      </c>
      <c r="AH3435">
        <v>0</v>
      </c>
      <c r="AI3435">
        <v>0</v>
      </c>
      <c r="AJ3435">
        <v>0</v>
      </c>
      <c r="AK3435">
        <v>0</v>
      </c>
      <c r="AL3435">
        <v>0</v>
      </c>
      <c r="AM3435">
        <v>0</v>
      </c>
      <c r="AN3435">
        <v>0</v>
      </c>
      <c r="AO3435">
        <v>0</v>
      </c>
      <c r="AP3435">
        <v>0</v>
      </c>
      <c r="AQ3435">
        <v>0</v>
      </c>
      <c r="AR3435">
        <v>0</v>
      </c>
      <c r="AS3435">
        <v>0</v>
      </c>
      <c r="AT3435">
        <v>0</v>
      </c>
      <c r="AU3435">
        <v>0</v>
      </c>
      <c r="AV3435">
        <v>0</v>
      </c>
      <c r="AW3435">
        <v>0</v>
      </c>
      <c r="AX3435">
        <v>1</v>
      </c>
    </row>
    <row r="3436" spans="1:50" x14ac:dyDescent="0.25">
      <c r="A3436" s="36">
        <v>5904542</v>
      </c>
      <c r="B3436" s="36">
        <v>112828</v>
      </c>
      <c r="C3436" t="s">
        <v>64</v>
      </c>
      <c r="D3436">
        <v>5544</v>
      </c>
      <c r="E3436">
        <v>6136</v>
      </c>
      <c r="F3436" s="1">
        <v>41832</v>
      </c>
      <c r="G3436" s="1">
        <v>41834</v>
      </c>
      <c r="H3436">
        <v>7</v>
      </c>
      <c r="I3436">
        <v>2014</v>
      </c>
      <c r="J3436">
        <v>14.3</v>
      </c>
      <c r="K3436">
        <v>114.72</v>
      </c>
      <c r="L3436" t="s">
        <v>573</v>
      </c>
      <c r="M3436" t="s">
        <v>573</v>
      </c>
      <c r="N3436" s="1">
        <v>41973</v>
      </c>
      <c r="O3436">
        <v>13.809100000000001</v>
      </c>
      <c r="P3436">
        <v>115.7949</v>
      </c>
      <c r="Q3436" t="s">
        <v>3</v>
      </c>
      <c r="R3436" t="s">
        <v>907</v>
      </c>
      <c r="S3436" t="s">
        <v>908</v>
      </c>
      <c r="T3436" t="s">
        <v>45</v>
      </c>
      <c r="U3436" t="s">
        <v>7</v>
      </c>
      <c r="V3436">
        <v>141.02279999999999</v>
      </c>
      <c r="W3436">
        <v>0.91</v>
      </c>
      <c r="X3436">
        <v>0</v>
      </c>
      <c r="Y3436">
        <v>19</v>
      </c>
      <c r="Z3436">
        <v>0</v>
      </c>
      <c r="AA3436">
        <v>0</v>
      </c>
      <c r="AB3436">
        <v>0</v>
      </c>
      <c r="AC3436">
        <v>96</v>
      </c>
      <c r="AD3436">
        <v>1000</v>
      </c>
      <c r="AE3436">
        <v>1500</v>
      </c>
      <c r="AF3436">
        <v>0</v>
      </c>
      <c r="AG3436">
        <v>0</v>
      </c>
      <c r="AH3436">
        <v>0</v>
      </c>
      <c r="AI3436">
        <v>0</v>
      </c>
      <c r="AJ3436">
        <v>0</v>
      </c>
      <c r="AK3436">
        <v>0</v>
      </c>
      <c r="AL3436">
        <v>0</v>
      </c>
      <c r="AM3436">
        <v>0</v>
      </c>
      <c r="AN3436">
        <v>0</v>
      </c>
      <c r="AO3436">
        <v>0</v>
      </c>
      <c r="AP3436">
        <v>0</v>
      </c>
      <c r="AQ3436">
        <v>0</v>
      </c>
      <c r="AR3436">
        <v>0</v>
      </c>
      <c r="AS3436">
        <v>0</v>
      </c>
      <c r="AT3436">
        <v>0</v>
      </c>
      <c r="AU3436">
        <v>0</v>
      </c>
      <c r="AV3436">
        <v>0</v>
      </c>
      <c r="AW3436">
        <v>0</v>
      </c>
      <c r="AX3436">
        <v>1</v>
      </c>
    </row>
    <row r="3437" spans="1:50" x14ac:dyDescent="0.25">
      <c r="A3437" s="36">
        <v>5904539</v>
      </c>
      <c r="B3437" s="36">
        <v>112803</v>
      </c>
      <c r="C3437" t="s">
        <v>64</v>
      </c>
      <c r="D3437">
        <v>4695</v>
      </c>
      <c r="E3437">
        <v>6057</v>
      </c>
      <c r="F3437" s="1">
        <v>41831</v>
      </c>
      <c r="G3437" s="1">
        <v>41834</v>
      </c>
      <c r="H3437">
        <v>7</v>
      </c>
      <c r="I3437">
        <v>2014</v>
      </c>
      <c r="J3437">
        <v>13.51</v>
      </c>
      <c r="K3437">
        <v>113.92</v>
      </c>
      <c r="L3437" t="s">
        <v>573</v>
      </c>
      <c r="M3437" t="s">
        <v>573</v>
      </c>
      <c r="N3437" s="1">
        <v>41972</v>
      </c>
      <c r="O3437">
        <v>12.5809</v>
      </c>
      <c r="P3437">
        <v>113.7929</v>
      </c>
      <c r="Q3437" t="s">
        <v>3</v>
      </c>
      <c r="R3437" t="s">
        <v>907</v>
      </c>
      <c r="S3437" t="s">
        <v>908</v>
      </c>
      <c r="T3437" t="s">
        <v>45</v>
      </c>
      <c r="U3437" t="s">
        <v>7</v>
      </c>
      <c r="V3437">
        <v>141.05070000000001</v>
      </c>
      <c r="W3437">
        <v>0.91</v>
      </c>
      <c r="X3437">
        <v>0</v>
      </c>
      <c r="Y3437">
        <v>34</v>
      </c>
      <c r="Z3437">
        <v>0</v>
      </c>
      <c r="AA3437">
        <v>0</v>
      </c>
      <c r="AB3437">
        <v>0</v>
      </c>
      <c r="AC3437">
        <v>96</v>
      </c>
      <c r="AD3437">
        <v>1000</v>
      </c>
      <c r="AE3437">
        <v>1500</v>
      </c>
      <c r="AF3437">
        <v>0</v>
      </c>
      <c r="AG3437">
        <v>0</v>
      </c>
      <c r="AH3437">
        <v>0</v>
      </c>
      <c r="AI3437">
        <v>0</v>
      </c>
      <c r="AJ3437">
        <v>0</v>
      </c>
      <c r="AK3437">
        <v>0</v>
      </c>
      <c r="AL3437">
        <v>0</v>
      </c>
      <c r="AM3437">
        <v>0</v>
      </c>
      <c r="AN3437">
        <v>0</v>
      </c>
      <c r="AO3437">
        <v>0</v>
      </c>
      <c r="AP3437">
        <v>0</v>
      </c>
      <c r="AQ3437">
        <v>0</v>
      </c>
      <c r="AR3437">
        <v>0</v>
      </c>
      <c r="AS3437">
        <v>0</v>
      </c>
      <c r="AT3437">
        <v>0</v>
      </c>
      <c r="AU3437">
        <v>0</v>
      </c>
      <c r="AV3437">
        <v>0</v>
      </c>
      <c r="AW3437">
        <v>0</v>
      </c>
      <c r="AX3437">
        <v>1</v>
      </c>
    </row>
    <row r="3438" spans="1:50" x14ac:dyDescent="0.25">
      <c r="A3438" s="36">
        <v>4902060</v>
      </c>
      <c r="B3438" s="36">
        <v>132927</v>
      </c>
      <c r="C3438" t="s">
        <v>64</v>
      </c>
      <c r="D3438">
        <v>5659</v>
      </c>
      <c r="E3438">
        <v>6859</v>
      </c>
      <c r="F3438" s="1">
        <v>41936</v>
      </c>
      <c r="G3438" s="1">
        <v>41940</v>
      </c>
      <c r="H3438">
        <v>10</v>
      </c>
      <c r="I3438">
        <v>2014</v>
      </c>
      <c r="J3438">
        <v>25.2</v>
      </c>
      <c r="K3438">
        <v>-70.510000000000005</v>
      </c>
      <c r="L3438" t="s">
        <v>573</v>
      </c>
      <c r="M3438" t="s">
        <v>1876</v>
      </c>
      <c r="N3438" s="1">
        <v>41973</v>
      </c>
      <c r="O3438">
        <v>26.677600000000002</v>
      </c>
      <c r="P3438">
        <v>-71.069999999999993</v>
      </c>
      <c r="Q3438" t="s">
        <v>3</v>
      </c>
      <c r="R3438" t="s">
        <v>907</v>
      </c>
      <c r="S3438" t="s">
        <v>908</v>
      </c>
      <c r="T3438" t="s">
        <v>45</v>
      </c>
      <c r="U3438" t="s">
        <v>7</v>
      </c>
      <c r="V3438">
        <v>36.893000000000001</v>
      </c>
      <c r="W3438">
        <v>0.91</v>
      </c>
      <c r="X3438">
        <v>0</v>
      </c>
      <c r="Y3438">
        <v>0</v>
      </c>
      <c r="Z3438">
        <v>0</v>
      </c>
      <c r="AA3438">
        <v>0</v>
      </c>
      <c r="AB3438">
        <v>0</v>
      </c>
      <c r="AC3438">
        <v>96</v>
      </c>
      <c r="AD3438">
        <v>1000</v>
      </c>
      <c r="AE3438">
        <v>1500</v>
      </c>
      <c r="AF3438">
        <v>0</v>
      </c>
      <c r="AG3438">
        <v>0</v>
      </c>
      <c r="AH3438">
        <v>0</v>
      </c>
      <c r="AI3438">
        <v>0</v>
      </c>
      <c r="AJ3438">
        <v>0</v>
      </c>
      <c r="AK3438">
        <v>0</v>
      </c>
      <c r="AL3438">
        <v>0</v>
      </c>
      <c r="AM3438">
        <v>0</v>
      </c>
      <c r="AN3438">
        <v>0</v>
      </c>
      <c r="AO3438">
        <v>0</v>
      </c>
      <c r="AP3438">
        <v>0</v>
      </c>
      <c r="AQ3438">
        <v>0</v>
      </c>
      <c r="AR3438">
        <v>0</v>
      </c>
      <c r="AS3438">
        <v>0</v>
      </c>
      <c r="AT3438">
        <v>0</v>
      </c>
      <c r="AU3438">
        <v>0</v>
      </c>
      <c r="AV3438">
        <v>0</v>
      </c>
      <c r="AW3438">
        <v>0</v>
      </c>
      <c r="AX3438">
        <v>1</v>
      </c>
    </row>
    <row r="3439" spans="1:50" x14ac:dyDescent="0.25">
      <c r="A3439" s="36">
        <v>6900375</v>
      </c>
      <c r="B3439" s="36">
        <v>121171</v>
      </c>
      <c r="C3439" t="s">
        <v>64</v>
      </c>
      <c r="D3439">
        <v>5461</v>
      </c>
      <c r="E3439">
        <v>6592</v>
      </c>
      <c r="F3439" s="1">
        <v>41925</v>
      </c>
      <c r="G3439" s="1">
        <v>41927</v>
      </c>
      <c r="H3439">
        <v>10</v>
      </c>
      <c r="I3439">
        <v>2014</v>
      </c>
      <c r="J3439">
        <v>66</v>
      </c>
      <c r="K3439">
        <v>3.26</v>
      </c>
      <c r="L3439" t="s">
        <v>573</v>
      </c>
      <c r="M3439" t="s">
        <v>1908</v>
      </c>
      <c r="N3439" s="1">
        <v>41976</v>
      </c>
      <c r="O3439">
        <v>67.350700000000003</v>
      </c>
      <c r="P3439">
        <v>0.75460000000000005</v>
      </c>
      <c r="Q3439" t="s">
        <v>3</v>
      </c>
      <c r="R3439" t="s">
        <v>907</v>
      </c>
      <c r="S3439" t="s">
        <v>908</v>
      </c>
      <c r="T3439" t="s">
        <v>45</v>
      </c>
      <c r="U3439" t="s">
        <v>7</v>
      </c>
      <c r="V3439">
        <v>51.069000000000003</v>
      </c>
      <c r="W3439">
        <v>0.91</v>
      </c>
      <c r="X3439">
        <v>0</v>
      </c>
      <c r="Y3439">
        <v>24</v>
      </c>
      <c r="Z3439">
        <v>0</v>
      </c>
      <c r="AA3439">
        <v>0</v>
      </c>
      <c r="AB3439">
        <v>0</v>
      </c>
      <c r="AC3439">
        <v>48</v>
      </c>
      <c r="AD3439">
        <v>1000</v>
      </c>
      <c r="AE3439">
        <v>1500</v>
      </c>
      <c r="AF3439">
        <v>0</v>
      </c>
      <c r="AG3439">
        <v>0</v>
      </c>
      <c r="AH3439">
        <v>0</v>
      </c>
      <c r="AI3439">
        <v>0</v>
      </c>
      <c r="AJ3439">
        <v>0</v>
      </c>
      <c r="AK3439">
        <v>0</v>
      </c>
      <c r="AL3439">
        <v>0</v>
      </c>
      <c r="AM3439">
        <v>0</v>
      </c>
      <c r="AN3439">
        <v>0</v>
      </c>
      <c r="AO3439">
        <v>0</v>
      </c>
      <c r="AP3439">
        <v>0</v>
      </c>
      <c r="AQ3439">
        <v>0</v>
      </c>
      <c r="AR3439">
        <v>0</v>
      </c>
      <c r="AS3439">
        <v>0</v>
      </c>
      <c r="AT3439">
        <v>0</v>
      </c>
      <c r="AU3439">
        <v>0</v>
      </c>
      <c r="AV3439">
        <v>0</v>
      </c>
      <c r="AW3439">
        <v>0</v>
      </c>
      <c r="AX3439">
        <v>1</v>
      </c>
    </row>
    <row r="3440" spans="1:50" x14ac:dyDescent="0.25">
      <c r="A3440" s="36">
        <v>6902567</v>
      </c>
      <c r="B3440" s="36">
        <v>141219</v>
      </c>
      <c r="C3440" t="s">
        <v>64</v>
      </c>
      <c r="D3440" t="s">
        <v>573</v>
      </c>
      <c r="E3440" t="s">
        <v>573</v>
      </c>
      <c r="F3440" s="1">
        <v>41910</v>
      </c>
      <c r="G3440" s="1">
        <v>41858</v>
      </c>
      <c r="H3440">
        <v>9</v>
      </c>
      <c r="I3440">
        <v>2014</v>
      </c>
      <c r="J3440">
        <v>43.8</v>
      </c>
      <c r="K3440">
        <v>-57.53</v>
      </c>
      <c r="L3440" t="s">
        <v>573</v>
      </c>
      <c r="M3440" t="s">
        <v>573</v>
      </c>
      <c r="N3440" s="1">
        <v>41967</v>
      </c>
      <c r="O3440">
        <v>43.194099999999999</v>
      </c>
      <c r="P3440">
        <v>-60.427599999999998</v>
      </c>
      <c r="Q3440" t="s">
        <v>3</v>
      </c>
      <c r="R3440" t="s">
        <v>567</v>
      </c>
      <c r="S3440" t="s">
        <v>568</v>
      </c>
      <c r="T3440" t="s">
        <v>44</v>
      </c>
      <c r="U3440" t="s">
        <v>4</v>
      </c>
      <c r="V3440">
        <v>57.016800000000003</v>
      </c>
      <c r="W3440">
        <v>0.91</v>
      </c>
      <c r="X3440">
        <v>0</v>
      </c>
      <c r="Y3440">
        <v>6</v>
      </c>
      <c r="Z3440">
        <v>0</v>
      </c>
      <c r="AA3440">
        <v>0</v>
      </c>
      <c r="AB3440">
        <v>0</v>
      </c>
      <c r="AC3440">
        <v>240</v>
      </c>
      <c r="AD3440">
        <v>1000</v>
      </c>
      <c r="AE3440">
        <v>2000</v>
      </c>
      <c r="AF3440">
        <v>0</v>
      </c>
      <c r="AG3440">
        <v>0</v>
      </c>
      <c r="AH3440">
        <v>0</v>
      </c>
      <c r="AI3440">
        <v>0</v>
      </c>
      <c r="AJ3440">
        <v>0</v>
      </c>
      <c r="AK3440">
        <v>0</v>
      </c>
      <c r="AL3440">
        <v>0</v>
      </c>
      <c r="AM3440">
        <v>0</v>
      </c>
      <c r="AN3440">
        <v>0</v>
      </c>
      <c r="AO3440">
        <v>0</v>
      </c>
      <c r="AP3440">
        <v>0</v>
      </c>
      <c r="AQ3440">
        <v>0</v>
      </c>
      <c r="AR3440">
        <v>0</v>
      </c>
      <c r="AS3440">
        <v>0</v>
      </c>
      <c r="AT3440">
        <v>0</v>
      </c>
      <c r="AU3440">
        <v>0</v>
      </c>
      <c r="AV3440">
        <v>0</v>
      </c>
      <c r="AW3440">
        <v>0</v>
      </c>
      <c r="AX3440">
        <v>1</v>
      </c>
    </row>
    <row r="3441" spans="1:50" x14ac:dyDescent="0.25">
      <c r="A3441" s="36">
        <v>6902548</v>
      </c>
      <c r="B3441" s="36">
        <v>9342</v>
      </c>
      <c r="C3441" t="s">
        <v>65</v>
      </c>
      <c r="D3441" t="s">
        <v>573</v>
      </c>
      <c r="E3441">
        <v>7138</v>
      </c>
      <c r="F3441" s="1">
        <v>41840</v>
      </c>
      <c r="G3441" s="1">
        <v>41857</v>
      </c>
      <c r="H3441">
        <v>7</v>
      </c>
      <c r="I3441">
        <v>2014</v>
      </c>
      <c r="J3441">
        <v>68.581000000000003</v>
      </c>
      <c r="K3441">
        <v>-4.7080000000000002</v>
      </c>
      <c r="L3441" t="s">
        <v>573</v>
      </c>
      <c r="M3441" t="s">
        <v>573</v>
      </c>
      <c r="N3441" s="1">
        <v>41968</v>
      </c>
      <c r="O3441">
        <v>66.504999999999995</v>
      </c>
      <c r="P3441">
        <v>-5.992</v>
      </c>
      <c r="Q3441" t="s">
        <v>3</v>
      </c>
      <c r="R3441" t="s">
        <v>584</v>
      </c>
      <c r="S3441" t="s">
        <v>585</v>
      </c>
      <c r="T3441" t="s">
        <v>586</v>
      </c>
      <c r="U3441" t="s">
        <v>587</v>
      </c>
      <c r="V3441">
        <v>128.11660000000001</v>
      </c>
      <c r="W3441">
        <v>0.91</v>
      </c>
      <c r="X3441">
        <v>1</v>
      </c>
      <c r="Y3441">
        <v>7</v>
      </c>
      <c r="Z3441">
        <v>0</v>
      </c>
      <c r="AA3441">
        <v>0</v>
      </c>
      <c r="AB3441">
        <v>0</v>
      </c>
      <c r="AC3441">
        <v>240</v>
      </c>
      <c r="AD3441">
        <v>1000</v>
      </c>
      <c r="AE3441">
        <v>2000</v>
      </c>
      <c r="AF3441">
        <v>1</v>
      </c>
      <c r="AG3441">
        <v>1</v>
      </c>
      <c r="AH3441">
        <v>0</v>
      </c>
      <c r="AI3441">
        <v>0</v>
      </c>
      <c r="AJ3441">
        <v>0</v>
      </c>
      <c r="AK3441">
        <v>0</v>
      </c>
      <c r="AL3441">
        <v>1</v>
      </c>
      <c r="AM3441">
        <v>0</v>
      </c>
      <c r="AN3441">
        <v>0</v>
      </c>
      <c r="AO3441">
        <v>0</v>
      </c>
      <c r="AP3441">
        <v>0</v>
      </c>
      <c r="AQ3441">
        <v>0</v>
      </c>
      <c r="AR3441">
        <v>0</v>
      </c>
      <c r="AS3441">
        <v>0</v>
      </c>
      <c r="AT3441">
        <v>0</v>
      </c>
      <c r="AU3441">
        <v>0</v>
      </c>
      <c r="AV3441">
        <v>0</v>
      </c>
      <c r="AW3441">
        <v>0</v>
      </c>
      <c r="AX3441">
        <v>1</v>
      </c>
    </row>
    <row r="3442" spans="1:50" x14ac:dyDescent="0.25">
      <c r="A3442" s="36">
        <v>6902550</v>
      </c>
      <c r="B3442" s="36">
        <v>9335</v>
      </c>
      <c r="C3442" t="s">
        <v>65</v>
      </c>
      <c r="D3442" t="s">
        <v>573</v>
      </c>
      <c r="E3442">
        <v>7140</v>
      </c>
      <c r="F3442" s="1">
        <v>41854</v>
      </c>
      <c r="G3442" s="1">
        <v>41857</v>
      </c>
      <c r="H3442">
        <v>8</v>
      </c>
      <c r="I3442">
        <v>2014</v>
      </c>
      <c r="J3442">
        <v>70.774000000000001</v>
      </c>
      <c r="K3442">
        <v>5.9050000000000002</v>
      </c>
      <c r="L3442" t="s">
        <v>573</v>
      </c>
      <c r="M3442" t="s">
        <v>573</v>
      </c>
      <c r="N3442" s="1">
        <v>41973</v>
      </c>
      <c r="O3442">
        <v>70.581999999999994</v>
      </c>
      <c r="P3442">
        <v>2.7069999999999999</v>
      </c>
      <c r="Q3442" t="s">
        <v>3</v>
      </c>
      <c r="R3442" t="s">
        <v>584</v>
      </c>
      <c r="S3442" t="s">
        <v>585</v>
      </c>
      <c r="T3442" t="s">
        <v>586</v>
      </c>
      <c r="U3442" t="s">
        <v>587</v>
      </c>
      <c r="V3442">
        <v>118.2205</v>
      </c>
      <c r="W3442">
        <v>0.91</v>
      </c>
      <c r="X3442">
        <v>1</v>
      </c>
      <c r="Y3442">
        <v>13</v>
      </c>
      <c r="Z3442">
        <v>0</v>
      </c>
      <c r="AA3442">
        <v>0</v>
      </c>
      <c r="AB3442">
        <v>0</v>
      </c>
      <c r="AC3442">
        <v>240</v>
      </c>
      <c r="AD3442">
        <v>1000</v>
      </c>
      <c r="AE3442">
        <v>2000</v>
      </c>
      <c r="AF3442">
        <v>1</v>
      </c>
      <c r="AG3442">
        <v>1</v>
      </c>
      <c r="AH3442">
        <v>0</v>
      </c>
      <c r="AI3442">
        <v>0</v>
      </c>
      <c r="AJ3442">
        <v>0</v>
      </c>
      <c r="AK3442">
        <v>0</v>
      </c>
      <c r="AL3442">
        <v>1</v>
      </c>
      <c r="AM3442">
        <v>0</v>
      </c>
      <c r="AN3442">
        <v>0</v>
      </c>
      <c r="AO3442">
        <v>0</v>
      </c>
      <c r="AP3442">
        <v>0</v>
      </c>
      <c r="AQ3442">
        <v>0</v>
      </c>
      <c r="AR3442">
        <v>0</v>
      </c>
      <c r="AS3442">
        <v>0</v>
      </c>
      <c r="AT3442">
        <v>0</v>
      </c>
      <c r="AU3442">
        <v>0</v>
      </c>
      <c r="AV3442">
        <v>0</v>
      </c>
      <c r="AW3442">
        <v>0</v>
      </c>
      <c r="AX3442">
        <v>1</v>
      </c>
    </row>
    <row r="3443" spans="1:50" x14ac:dyDescent="0.25">
      <c r="A3443" s="36">
        <v>6901895</v>
      </c>
      <c r="B3443" s="36">
        <v>131073</v>
      </c>
      <c r="C3443" t="s">
        <v>64</v>
      </c>
      <c r="D3443" t="s">
        <v>573</v>
      </c>
      <c r="E3443" t="s">
        <v>1909</v>
      </c>
      <c r="F3443" s="1">
        <v>41488</v>
      </c>
      <c r="G3443" s="1">
        <v>41486</v>
      </c>
      <c r="H3443">
        <v>8</v>
      </c>
      <c r="I3443">
        <v>2013</v>
      </c>
      <c r="J3443">
        <v>42.246899999999997</v>
      </c>
      <c r="K3443">
        <v>35.252699999999997</v>
      </c>
      <c r="L3443" t="s">
        <v>573</v>
      </c>
      <c r="M3443" t="s">
        <v>573</v>
      </c>
      <c r="N3443" s="1">
        <v>41972</v>
      </c>
      <c r="O3443">
        <v>42.561300000000003</v>
      </c>
      <c r="P3443">
        <v>40.121600000000001</v>
      </c>
      <c r="Q3443" t="s">
        <v>31</v>
      </c>
      <c r="R3443" t="s">
        <v>1891</v>
      </c>
      <c r="S3443" t="s">
        <v>1892</v>
      </c>
      <c r="T3443" t="s">
        <v>164</v>
      </c>
      <c r="U3443" t="s">
        <v>1893</v>
      </c>
      <c r="V3443">
        <v>483.79070000000002</v>
      </c>
      <c r="W3443">
        <v>0.86</v>
      </c>
      <c r="X3443">
        <v>1</v>
      </c>
      <c r="Y3443">
        <v>85</v>
      </c>
      <c r="Z3443">
        <v>0</v>
      </c>
      <c r="AA3443">
        <v>0</v>
      </c>
      <c r="AB3443">
        <v>0</v>
      </c>
      <c r="AC3443">
        <v>120</v>
      </c>
      <c r="AD3443">
        <v>750</v>
      </c>
      <c r="AE3443">
        <v>750</v>
      </c>
      <c r="AF3443">
        <v>1</v>
      </c>
      <c r="AG3443">
        <v>0</v>
      </c>
      <c r="AH3443">
        <v>0</v>
      </c>
      <c r="AI3443">
        <v>0</v>
      </c>
      <c r="AJ3443">
        <v>0</v>
      </c>
      <c r="AK3443">
        <v>0</v>
      </c>
      <c r="AL3443">
        <v>0</v>
      </c>
      <c r="AM3443">
        <v>0</v>
      </c>
      <c r="AN3443">
        <v>0</v>
      </c>
      <c r="AO3443">
        <v>0</v>
      </c>
      <c r="AP3443">
        <v>0</v>
      </c>
      <c r="AQ3443">
        <v>0</v>
      </c>
      <c r="AR3443">
        <v>0</v>
      </c>
      <c r="AS3443">
        <v>0</v>
      </c>
      <c r="AT3443">
        <v>1</v>
      </c>
      <c r="AU3443">
        <v>0</v>
      </c>
      <c r="AV3443">
        <v>0</v>
      </c>
      <c r="AW3443">
        <v>0</v>
      </c>
      <c r="AX3443">
        <v>1</v>
      </c>
    </row>
    <row r="3444" spans="1:50" x14ac:dyDescent="0.25">
      <c r="A3444" s="36">
        <v>6900890</v>
      </c>
      <c r="B3444" s="36">
        <v>33861</v>
      </c>
      <c r="C3444" t="s">
        <v>65</v>
      </c>
      <c r="D3444" t="s">
        <v>1910</v>
      </c>
      <c r="E3444">
        <v>272</v>
      </c>
      <c r="F3444" s="1">
        <v>41544</v>
      </c>
      <c r="G3444" s="1">
        <v>41743</v>
      </c>
      <c r="H3444">
        <v>9</v>
      </c>
      <c r="I3444">
        <v>2013</v>
      </c>
      <c r="J3444">
        <v>15.981400000000001</v>
      </c>
      <c r="K3444">
        <v>-17.6068</v>
      </c>
      <c r="L3444" t="s">
        <v>573</v>
      </c>
      <c r="M3444" t="s">
        <v>1911</v>
      </c>
      <c r="N3444" s="1">
        <v>41972</v>
      </c>
      <c r="O3444">
        <v>13.9979</v>
      </c>
      <c r="P3444">
        <v>-18.771799999999999</v>
      </c>
      <c r="Q3444" t="s">
        <v>14</v>
      </c>
      <c r="R3444" t="s">
        <v>1007</v>
      </c>
      <c r="S3444" t="s">
        <v>1008</v>
      </c>
      <c r="T3444" t="s">
        <v>24</v>
      </c>
      <c r="U3444" t="s">
        <v>4</v>
      </c>
      <c r="V3444">
        <v>427.47550000000001</v>
      </c>
      <c r="W3444">
        <v>0.86</v>
      </c>
      <c r="X3444">
        <v>1</v>
      </c>
      <c r="Y3444">
        <v>88</v>
      </c>
      <c r="Z3444">
        <v>0</v>
      </c>
      <c r="AA3444">
        <v>0</v>
      </c>
      <c r="AB3444">
        <v>0</v>
      </c>
      <c r="AC3444">
        <v>120</v>
      </c>
      <c r="AD3444">
        <v>400</v>
      </c>
      <c r="AE3444">
        <v>2000</v>
      </c>
      <c r="AF3444">
        <v>1</v>
      </c>
      <c r="AG3444">
        <v>0</v>
      </c>
      <c r="AH3444">
        <v>0</v>
      </c>
      <c r="AI3444">
        <v>0</v>
      </c>
      <c r="AJ3444">
        <v>0</v>
      </c>
      <c r="AK3444">
        <v>0</v>
      </c>
      <c r="AL3444">
        <v>0</v>
      </c>
      <c r="AM3444">
        <v>0</v>
      </c>
      <c r="AN3444">
        <v>0</v>
      </c>
      <c r="AO3444">
        <v>0</v>
      </c>
      <c r="AP3444">
        <v>0</v>
      </c>
      <c r="AQ3444">
        <v>0</v>
      </c>
      <c r="AR3444">
        <v>0</v>
      </c>
      <c r="AS3444">
        <v>0</v>
      </c>
      <c r="AT3444">
        <v>1</v>
      </c>
      <c r="AU3444">
        <v>1</v>
      </c>
      <c r="AV3444">
        <v>0</v>
      </c>
      <c r="AW3444">
        <v>0</v>
      </c>
      <c r="AX3444">
        <v>1</v>
      </c>
    </row>
    <row r="3445" spans="1:50" x14ac:dyDescent="0.25">
      <c r="A3445" s="36">
        <v>6900915</v>
      </c>
      <c r="B3445" s="36">
        <v>44907</v>
      </c>
      <c r="C3445" t="s">
        <v>64</v>
      </c>
      <c r="D3445" t="s">
        <v>573</v>
      </c>
      <c r="E3445" t="s">
        <v>1912</v>
      </c>
      <c r="F3445" s="1">
        <v>41623</v>
      </c>
      <c r="G3445" s="1">
        <v>41625</v>
      </c>
      <c r="H3445">
        <v>12</v>
      </c>
      <c r="I3445">
        <v>2013</v>
      </c>
      <c r="J3445">
        <v>10.143700000000001</v>
      </c>
      <c r="K3445">
        <v>-52.300699999999999</v>
      </c>
      <c r="L3445" t="s">
        <v>573</v>
      </c>
      <c r="M3445" t="s">
        <v>1913</v>
      </c>
      <c r="N3445" s="1">
        <v>41976</v>
      </c>
      <c r="O3445">
        <v>10.444100000000001</v>
      </c>
      <c r="P3445">
        <v>-60.1205</v>
      </c>
      <c r="Q3445" t="s">
        <v>9</v>
      </c>
      <c r="R3445" t="s">
        <v>645</v>
      </c>
      <c r="S3445" t="s">
        <v>646</v>
      </c>
      <c r="T3445" t="s">
        <v>11</v>
      </c>
      <c r="U3445" t="s">
        <v>10</v>
      </c>
      <c r="V3445">
        <v>352.69979999999998</v>
      </c>
      <c r="W3445">
        <v>0.91</v>
      </c>
      <c r="X3445">
        <v>1</v>
      </c>
      <c r="Y3445">
        <v>36</v>
      </c>
      <c r="Z3445">
        <v>0</v>
      </c>
      <c r="AA3445">
        <v>0</v>
      </c>
      <c r="AB3445">
        <v>0</v>
      </c>
      <c r="AC3445">
        <v>240</v>
      </c>
      <c r="AD3445">
        <v>1000</v>
      </c>
      <c r="AE3445">
        <v>2000</v>
      </c>
      <c r="AF3445">
        <v>0</v>
      </c>
      <c r="AG3445">
        <v>0</v>
      </c>
      <c r="AH3445">
        <v>0</v>
      </c>
      <c r="AI3445">
        <v>0</v>
      </c>
      <c r="AJ3445">
        <v>0</v>
      </c>
      <c r="AK3445">
        <v>0</v>
      </c>
      <c r="AL3445">
        <v>0</v>
      </c>
      <c r="AM3445">
        <v>0</v>
      </c>
      <c r="AN3445">
        <v>0</v>
      </c>
      <c r="AO3445">
        <v>0</v>
      </c>
      <c r="AP3445">
        <v>0</v>
      </c>
      <c r="AQ3445">
        <v>0</v>
      </c>
      <c r="AR3445">
        <v>0</v>
      </c>
      <c r="AS3445">
        <v>0</v>
      </c>
      <c r="AT3445">
        <v>0</v>
      </c>
      <c r="AU3445">
        <v>0</v>
      </c>
      <c r="AV3445">
        <v>0</v>
      </c>
      <c r="AW3445">
        <v>0</v>
      </c>
      <c r="AX3445">
        <v>1</v>
      </c>
    </row>
    <row r="3446" spans="1:50" x14ac:dyDescent="0.25">
      <c r="A3446" s="36">
        <v>6901598</v>
      </c>
      <c r="B3446" s="36">
        <v>63732</v>
      </c>
      <c r="C3446" t="s">
        <v>64</v>
      </c>
      <c r="D3446" t="s">
        <v>573</v>
      </c>
      <c r="E3446" t="s">
        <v>1914</v>
      </c>
      <c r="F3446" s="1">
        <v>41622</v>
      </c>
      <c r="G3446" s="1">
        <v>41625</v>
      </c>
      <c r="H3446">
        <v>12</v>
      </c>
      <c r="I3446">
        <v>2013</v>
      </c>
      <c r="J3446">
        <v>8.3519000000000005</v>
      </c>
      <c r="K3446">
        <v>-47.924399999999999</v>
      </c>
      <c r="L3446" t="s">
        <v>573</v>
      </c>
      <c r="M3446" t="s">
        <v>1913</v>
      </c>
      <c r="N3446" s="1">
        <v>41975</v>
      </c>
      <c r="O3446">
        <v>11.5678</v>
      </c>
      <c r="P3446">
        <v>-56.037799999999997</v>
      </c>
      <c r="Q3446" t="s">
        <v>9</v>
      </c>
      <c r="R3446" t="s">
        <v>645</v>
      </c>
      <c r="S3446" t="s">
        <v>646</v>
      </c>
      <c r="T3446" t="s">
        <v>11</v>
      </c>
      <c r="U3446" t="s">
        <v>10</v>
      </c>
      <c r="V3446">
        <v>352.58499999999998</v>
      </c>
      <c r="W3446">
        <v>0.91</v>
      </c>
      <c r="X3446">
        <v>1</v>
      </c>
      <c r="Y3446">
        <v>36</v>
      </c>
      <c r="Z3446">
        <v>0</v>
      </c>
      <c r="AA3446">
        <v>0</v>
      </c>
      <c r="AB3446">
        <v>0</v>
      </c>
      <c r="AC3446">
        <v>240</v>
      </c>
      <c r="AD3446">
        <v>1000</v>
      </c>
      <c r="AE3446">
        <v>2000</v>
      </c>
      <c r="AF3446">
        <v>0</v>
      </c>
      <c r="AG3446">
        <v>0</v>
      </c>
      <c r="AH3446">
        <v>0</v>
      </c>
      <c r="AI3446">
        <v>0</v>
      </c>
      <c r="AJ3446">
        <v>0</v>
      </c>
      <c r="AK3446">
        <v>0</v>
      </c>
      <c r="AL3446">
        <v>0</v>
      </c>
      <c r="AM3446">
        <v>0</v>
      </c>
      <c r="AN3446">
        <v>0</v>
      </c>
      <c r="AO3446">
        <v>0</v>
      </c>
      <c r="AP3446">
        <v>0</v>
      </c>
      <c r="AQ3446">
        <v>0</v>
      </c>
      <c r="AR3446">
        <v>0</v>
      </c>
      <c r="AS3446">
        <v>0</v>
      </c>
      <c r="AT3446">
        <v>0</v>
      </c>
      <c r="AU3446">
        <v>0</v>
      </c>
      <c r="AV3446">
        <v>0</v>
      </c>
      <c r="AW3446">
        <v>0</v>
      </c>
      <c r="AX3446">
        <v>1</v>
      </c>
    </row>
    <row r="3447" spans="1:50" x14ac:dyDescent="0.25">
      <c r="A3447" s="36">
        <v>6901506</v>
      </c>
      <c r="B3447" s="36">
        <v>117947</v>
      </c>
      <c r="C3447" t="s">
        <v>64</v>
      </c>
      <c r="D3447" t="s">
        <v>573</v>
      </c>
      <c r="E3447" t="s">
        <v>1915</v>
      </c>
      <c r="F3447" s="1">
        <v>41598</v>
      </c>
      <c r="G3447" s="1">
        <v>41599</v>
      </c>
      <c r="H3447">
        <v>11</v>
      </c>
      <c r="I3447">
        <v>2013</v>
      </c>
      <c r="J3447">
        <v>19.832999999999998</v>
      </c>
      <c r="K3447">
        <v>-22.2</v>
      </c>
      <c r="L3447" t="s">
        <v>573</v>
      </c>
      <c r="M3447" t="s">
        <v>1856</v>
      </c>
      <c r="N3447" s="1">
        <v>41971</v>
      </c>
      <c r="O3447">
        <v>20.216799999999999</v>
      </c>
      <c r="P3447">
        <v>-27.284400000000002</v>
      </c>
      <c r="Q3447" t="s">
        <v>9</v>
      </c>
      <c r="R3447" t="s">
        <v>645</v>
      </c>
      <c r="S3447" t="s">
        <v>646</v>
      </c>
      <c r="T3447" t="s">
        <v>11</v>
      </c>
      <c r="U3447" t="s">
        <v>10</v>
      </c>
      <c r="V3447">
        <v>372.67669999999998</v>
      </c>
      <c r="W3447">
        <v>0.86</v>
      </c>
      <c r="X3447">
        <v>1</v>
      </c>
      <c r="Y3447">
        <v>33</v>
      </c>
      <c r="Z3447">
        <v>0</v>
      </c>
      <c r="AA3447">
        <v>0</v>
      </c>
      <c r="AB3447">
        <v>0</v>
      </c>
      <c r="AC3447">
        <v>240</v>
      </c>
      <c r="AD3447">
        <v>1000</v>
      </c>
      <c r="AE3447">
        <v>2000</v>
      </c>
      <c r="AF3447">
        <v>0</v>
      </c>
      <c r="AG3447">
        <v>0</v>
      </c>
      <c r="AH3447">
        <v>0</v>
      </c>
      <c r="AI3447">
        <v>0</v>
      </c>
      <c r="AJ3447">
        <v>0</v>
      </c>
      <c r="AK3447">
        <v>0</v>
      </c>
      <c r="AL3447">
        <v>0</v>
      </c>
      <c r="AM3447">
        <v>0</v>
      </c>
      <c r="AN3447">
        <v>0</v>
      </c>
      <c r="AO3447">
        <v>0</v>
      </c>
      <c r="AP3447">
        <v>0</v>
      </c>
      <c r="AQ3447">
        <v>0</v>
      </c>
      <c r="AR3447">
        <v>0</v>
      </c>
      <c r="AS3447">
        <v>0</v>
      </c>
      <c r="AT3447">
        <v>0</v>
      </c>
      <c r="AU3447">
        <v>0</v>
      </c>
      <c r="AV3447">
        <v>0</v>
      </c>
      <c r="AW3447">
        <v>0</v>
      </c>
      <c r="AX3447">
        <v>1</v>
      </c>
    </row>
    <row r="3448" spans="1:50" x14ac:dyDescent="0.25">
      <c r="A3448" s="36">
        <v>6901897</v>
      </c>
      <c r="B3448" s="36">
        <v>131071</v>
      </c>
      <c r="C3448" t="s">
        <v>64</v>
      </c>
      <c r="D3448" t="s">
        <v>573</v>
      </c>
      <c r="E3448" t="s">
        <v>1916</v>
      </c>
      <c r="F3448" s="1">
        <v>41599</v>
      </c>
      <c r="G3448" s="1">
        <v>41599</v>
      </c>
      <c r="H3448">
        <v>11</v>
      </c>
      <c r="I3448">
        <v>2013</v>
      </c>
      <c r="J3448">
        <v>35.950000000000003</v>
      </c>
      <c r="K3448">
        <v>33.9</v>
      </c>
      <c r="L3448" t="s">
        <v>573</v>
      </c>
      <c r="M3448" t="s">
        <v>573</v>
      </c>
      <c r="N3448" s="1">
        <v>41971</v>
      </c>
      <c r="O3448">
        <v>32.981499999999997</v>
      </c>
      <c r="P3448">
        <v>29.334900000000001</v>
      </c>
      <c r="Q3448" t="s">
        <v>31</v>
      </c>
      <c r="R3448" t="s">
        <v>1891</v>
      </c>
      <c r="S3448" t="s">
        <v>1892</v>
      </c>
      <c r="T3448" t="s">
        <v>164</v>
      </c>
      <c r="U3448" t="s">
        <v>1893</v>
      </c>
      <c r="V3448">
        <v>371.85250000000002</v>
      </c>
      <c r="W3448">
        <v>0.86</v>
      </c>
      <c r="X3448">
        <v>1</v>
      </c>
      <c r="Y3448">
        <v>62</v>
      </c>
      <c r="Z3448">
        <v>0</v>
      </c>
      <c r="AA3448">
        <v>0</v>
      </c>
      <c r="AB3448">
        <v>0</v>
      </c>
      <c r="AC3448">
        <v>120</v>
      </c>
      <c r="AD3448">
        <v>200</v>
      </c>
      <c r="AE3448">
        <v>800</v>
      </c>
      <c r="AF3448">
        <v>1</v>
      </c>
      <c r="AG3448">
        <v>0</v>
      </c>
      <c r="AH3448">
        <v>0</v>
      </c>
      <c r="AI3448">
        <v>0</v>
      </c>
      <c r="AJ3448">
        <v>0</v>
      </c>
      <c r="AK3448">
        <v>0</v>
      </c>
      <c r="AL3448">
        <v>0</v>
      </c>
      <c r="AM3448">
        <v>0</v>
      </c>
      <c r="AN3448">
        <v>0</v>
      </c>
      <c r="AO3448">
        <v>0</v>
      </c>
      <c r="AP3448">
        <v>0</v>
      </c>
      <c r="AQ3448">
        <v>0</v>
      </c>
      <c r="AR3448">
        <v>0</v>
      </c>
      <c r="AS3448">
        <v>0</v>
      </c>
      <c r="AT3448">
        <v>1</v>
      </c>
      <c r="AU3448">
        <v>0</v>
      </c>
      <c r="AV3448">
        <v>0</v>
      </c>
      <c r="AW3448">
        <v>0</v>
      </c>
      <c r="AX3448">
        <v>1</v>
      </c>
    </row>
    <row r="3449" spans="1:50" x14ac:dyDescent="0.25">
      <c r="A3449" s="36">
        <v>6901898</v>
      </c>
      <c r="B3449" s="36">
        <v>131070</v>
      </c>
      <c r="C3449" t="s">
        <v>64</v>
      </c>
      <c r="D3449" t="s">
        <v>573</v>
      </c>
      <c r="E3449" t="s">
        <v>1917</v>
      </c>
      <c r="F3449" s="1">
        <v>41599</v>
      </c>
      <c r="G3449" s="1">
        <v>41599</v>
      </c>
      <c r="H3449">
        <v>11</v>
      </c>
      <c r="I3449">
        <v>2013</v>
      </c>
      <c r="J3449">
        <v>35.880000000000003</v>
      </c>
      <c r="K3449">
        <v>33.9</v>
      </c>
      <c r="L3449" t="s">
        <v>573</v>
      </c>
      <c r="M3449" t="s">
        <v>573</v>
      </c>
      <c r="N3449" s="1">
        <v>41971</v>
      </c>
      <c r="O3449">
        <v>35.515599999999999</v>
      </c>
      <c r="P3449">
        <v>29.813500000000001</v>
      </c>
      <c r="Q3449" t="s">
        <v>31</v>
      </c>
      <c r="R3449" t="s">
        <v>1891</v>
      </c>
      <c r="S3449" t="s">
        <v>1892</v>
      </c>
      <c r="T3449" t="s">
        <v>164</v>
      </c>
      <c r="U3449" t="s">
        <v>1893</v>
      </c>
      <c r="V3449">
        <v>372.17520000000002</v>
      </c>
      <c r="W3449">
        <v>0.86</v>
      </c>
      <c r="X3449">
        <v>1</v>
      </c>
      <c r="Y3449">
        <v>76</v>
      </c>
      <c r="Z3449">
        <v>0</v>
      </c>
      <c r="AA3449">
        <v>0</v>
      </c>
      <c r="AB3449">
        <v>0</v>
      </c>
      <c r="AC3449">
        <v>120</v>
      </c>
      <c r="AD3449">
        <v>350</v>
      </c>
      <c r="AE3449">
        <v>800</v>
      </c>
      <c r="AF3449">
        <v>1</v>
      </c>
      <c r="AG3449">
        <v>0</v>
      </c>
      <c r="AH3449">
        <v>0</v>
      </c>
      <c r="AI3449">
        <v>0</v>
      </c>
      <c r="AJ3449">
        <v>0</v>
      </c>
      <c r="AK3449">
        <v>0</v>
      </c>
      <c r="AL3449">
        <v>0</v>
      </c>
      <c r="AM3449">
        <v>0</v>
      </c>
      <c r="AN3449">
        <v>0</v>
      </c>
      <c r="AO3449">
        <v>0</v>
      </c>
      <c r="AP3449">
        <v>0</v>
      </c>
      <c r="AQ3449">
        <v>0</v>
      </c>
      <c r="AR3449">
        <v>0</v>
      </c>
      <c r="AS3449">
        <v>0</v>
      </c>
      <c r="AT3449">
        <v>1</v>
      </c>
      <c r="AU3449">
        <v>0</v>
      </c>
      <c r="AV3449">
        <v>0</v>
      </c>
      <c r="AW3449">
        <v>0</v>
      </c>
      <c r="AX3449">
        <v>1</v>
      </c>
    </row>
    <row r="3450" spans="1:50" x14ac:dyDescent="0.25">
      <c r="A3450" s="36">
        <v>2902471</v>
      </c>
      <c r="B3450" s="36">
        <v>123583</v>
      </c>
      <c r="C3450" t="s">
        <v>64</v>
      </c>
      <c r="D3450" t="s">
        <v>573</v>
      </c>
      <c r="E3450" t="s">
        <v>1918</v>
      </c>
      <c r="F3450" s="1">
        <v>41592</v>
      </c>
      <c r="G3450" s="1">
        <v>41599</v>
      </c>
      <c r="H3450">
        <v>11</v>
      </c>
      <c r="I3450">
        <v>2013</v>
      </c>
      <c r="J3450">
        <v>39.333300000000001</v>
      </c>
      <c r="K3450">
        <v>174.91669999999999</v>
      </c>
      <c r="L3450" t="s">
        <v>573</v>
      </c>
      <c r="M3450">
        <v>201311</v>
      </c>
      <c r="N3450" s="1">
        <v>41976</v>
      </c>
      <c r="O3450">
        <v>38.2759</v>
      </c>
      <c r="P3450">
        <v>172.17339999999999</v>
      </c>
      <c r="Q3450" t="s">
        <v>9</v>
      </c>
      <c r="R3450" t="s">
        <v>716</v>
      </c>
      <c r="S3450" t="s">
        <v>717</v>
      </c>
      <c r="T3450" t="s">
        <v>30</v>
      </c>
      <c r="U3450" t="s">
        <v>1</v>
      </c>
      <c r="V3450">
        <v>383.05669999999998</v>
      </c>
      <c r="W3450">
        <v>0.86</v>
      </c>
      <c r="X3450">
        <v>1</v>
      </c>
      <c r="Y3450">
        <v>32</v>
      </c>
      <c r="Z3450">
        <v>31</v>
      </c>
      <c r="AA3450">
        <v>0</v>
      </c>
      <c r="AB3450">
        <v>0</v>
      </c>
      <c r="AC3450">
        <v>240</v>
      </c>
      <c r="AD3450">
        <v>1000</v>
      </c>
      <c r="AE3450">
        <v>2020</v>
      </c>
      <c r="AF3450">
        <v>0</v>
      </c>
      <c r="AG3450">
        <v>0</v>
      </c>
      <c r="AH3450">
        <v>0</v>
      </c>
      <c r="AI3450">
        <v>0</v>
      </c>
      <c r="AJ3450">
        <v>0</v>
      </c>
      <c r="AK3450">
        <v>0</v>
      </c>
      <c r="AL3450">
        <v>0</v>
      </c>
      <c r="AM3450">
        <v>0</v>
      </c>
      <c r="AN3450">
        <v>0</v>
      </c>
      <c r="AO3450">
        <v>0</v>
      </c>
      <c r="AP3450">
        <v>0</v>
      </c>
      <c r="AQ3450">
        <v>0</v>
      </c>
      <c r="AR3450">
        <v>0</v>
      </c>
      <c r="AS3450">
        <v>0</v>
      </c>
      <c r="AT3450">
        <v>0</v>
      </c>
      <c r="AU3450">
        <v>0</v>
      </c>
      <c r="AV3450">
        <v>0</v>
      </c>
      <c r="AW3450">
        <v>0</v>
      </c>
      <c r="AX3450">
        <v>1</v>
      </c>
    </row>
    <row r="3451" spans="1:50" x14ac:dyDescent="0.25">
      <c r="A3451" s="36">
        <v>5902334</v>
      </c>
      <c r="B3451" s="36">
        <v>8186</v>
      </c>
      <c r="C3451" t="s">
        <v>65</v>
      </c>
      <c r="D3451">
        <v>5162</v>
      </c>
      <c r="E3451">
        <v>8186</v>
      </c>
      <c r="F3451" s="1">
        <v>41618</v>
      </c>
      <c r="G3451" s="1">
        <v>41617</v>
      </c>
      <c r="H3451">
        <v>12</v>
      </c>
      <c r="I3451">
        <v>2013</v>
      </c>
      <c r="J3451">
        <v>-52.494</v>
      </c>
      <c r="K3451">
        <v>161.947</v>
      </c>
      <c r="L3451" t="s">
        <v>573</v>
      </c>
      <c r="M3451" t="s">
        <v>573</v>
      </c>
      <c r="N3451" s="1">
        <v>41972</v>
      </c>
      <c r="O3451">
        <v>-55.421999999999997</v>
      </c>
      <c r="P3451">
        <v>-165.66</v>
      </c>
      <c r="Q3451" t="s">
        <v>33</v>
      </c>
      <c r="R3451" t="s">
        <v>626</v>
      </c>
      <c r="S3451" t="s">
        <v>627</v>
      </c>
      <c r="T3451" t="s">
        <v>34</v>
      </c>
      <c r="U3451" t="s">
        <v>7</v>
      </c>
      <c r="V3451">
        <v>354.21179999999998</v>
      </c>
      <c r="W3451">
        <v>0.91</v>
      </c>
      <c r="X3451">
        <v>1</v>
      </c>
      <c r="Y3451">
        <v>33</v>
      </c>
      <c r="Z3451">
        <v>0</v>
      </c>
      <c r="AA3451">
        <v>0</v>
      </c>
      <c r="AB3451">
        <v>0</v>
      </c>
      <c r="AC3451">
        <v>240</v>
      </c>
      <c r="AD3451">
        <v>1000</v>
      </c>
      <c r="AE3451">
        <v>2000</v>
      </c>
      <c r="AF3451">
        <v>0</v>
      </c>
      <c r="AG3451">
        <v>0</v>
      </c>
      <c r="AH3451">
        <v>0</v>
      </c>
      <c r="AI3451">
        <v>0</v>
      </c>
      <c r="AJ3451">
        <v>0</v>
      </c>
      <c r="AK3451">
        <v>0</v>
      </c>
      <c r="AL3451">
        <v>0</v>
      </c>
      <c r="AM3451">
        <v>0</v>
      </c>
      <c r="AN3451">
        <v>0</v>
      </c>
      <c r="AO3451">
        <v>0</v>
      </c>
      <c r="AP3451">
        <v>0</v>
      </c>
      <c r="AQ3451">
        <v>0</v>
      </c>
      <c r="AR3451">
        <v>0</v>
      </c>
      <c r="AS3451">
        <v>0</v>
      </c>
      <c r="AT3451">
        <v>0</v>
      </c>
      <c r="AU3451">
        <v>0</v>
      </c>
      <c r="AV3451">
        <v>0</v>
      </c>
      <c r="AW3451">
        <v>0</v>
      </c>
      <c r="AX3451">
        <v>1</v>
      </c>
    </row>
    <row r="3452" spans="1:50" x14ac:dyDescent="0.25">
      <c r="A3452" s="36">
        <v>5902339</v>
      </c>
      <c r="B3452" s="36">
        <v>8185</v>
      </c>
      <c r="C3452" t="s">
        <v>65</v>
      </c>
      <c r="D3452">
        <v>5167</v>
      </c>
      <c r="E3452">
        <v>8185</v>
      </c>
      <c r="F3452" s="1">
        <v>41620</v>
      </c>
      <c r="G3452" s="1">
        <v>41617</v>
      </c>
      <c r="H3452">
        <v>12</v>
      </c>
      <c r="I3452">
        <v>2013</v>
      </c>
      <c r="J3452">
        <v>-58.073</v>
      </c>
      <c r="K3452">
        <v>154.465</v>
      </c>
      <c r="L3452" t="s">
        <v>573</v>
      </c>
      <c r="M3452" t="s">
        <v>573</v>
      </c>
      <c r="N3452" s="1">
        <v>41974</v>
      </c>
      <c r="O3452">
        <v>-63.414999999999999</v>
      </c>
      <c r="P3452">
        <v>-177.13900000000001</v>
      </c>
      <c r="Q3452" t="s">
        <v>33</v>
      </c>
      <c r="R3452" t="s">
        <v>626</v>
      </c>
      <c r="S3452" t="s">
        <v>627</v>
      </c>
      <c r="T3452" t="s">
        <v>34</v>
      </c>
      <c r="U3452" t="s">
        <v>7</v>
      </c>
      <c r="V3452">
        <v>354.11040000000003</v>
      </c>
      <c r="W3452">
        <v>0.91</v>
      </c>
      <c r="X3452">
        <v>1</v>
      </c>
      <c r="Y3452">
        <v>40</v>
      </c>
      <c r="Z3452">
        <v>0</v>
      </c>
      <c r="AA3452">
        <v>0</v>
      </c>
      <c r="AB3452">
        <v>0</v>
      </c>
      <c r="AC3452">
        <v>240</v>
      </c>
      <c r="AD3452">
        <v>1000</v>
      </c>
      <c r="AE3452">
        <v>2000</v>
      </c>
      <c r="AF3452">
        <v>0</v>
      </c>
      <c r="AG3452">
        <v>0</v>
      </c>
      <c r="AH3452">
        <v>0</v>
      </c>
      <c r="AI3452">
        <v>0</v>
      </c>
      <c r="AJ3452">
        <v>0</v>
      </c>
      <c r="AK3452">
        <v>0</v>
      </c>
      <c r="AL3452">
        <v>0</v>
      </c>
      <c r="AM3452">
        <v>0</v>
      </c>
      <c r="AN3452">
        <v>0</v>
      </c>
      <c r="AO3452">
        <v>0</v>
      </c>
      <c r="AP3452">
        <v>0</v>
      </c>
      <c r="AQ3452">
        <v>0</v>
      </c>
      <c r="AR3452">
        <v>0</v>
      </c>
      <c r="AS3452">
        <v>0</v>
      </c>
      <c r="AT3452">
        <v>0</v>
      </c>
      <c r="AU3452">
        <v>0</v>
      </c>
      <c r="AV3452">
        <v>0</v>
      </c>
      <c r="AW3452">
        <v>0</v>
      </c>
      <c r="AX3452">
        <v>1</v>
      </c>
    </row>
    <row r="3453" spans="1:50" x14ac:dyDescent="0.25">
      <c r="A3453" s="36">
        <v>5904529</v>
      </c>
      <c r="B3453" s="36">
        <v>8184</v>
      </c>
      <c r="C3453" t="s">
        <v>65</v>
      </c>
      <c r="D3453">
        <v>5161</v>
      </c>
      <c r="E3453">
        <v>8184</v>
      </c>
      <c r="F3453" s="1">
        <v>41617</v>
      </c>
      <c r="G3453" s="1">
        <v>41617</v>
      </c>
      <c r="H3453">
        <v>12</v>
      </c>
      <c r="I3453">
        <v>2013</v>
      </c>
      <c r="J3453">
        <v>-50.991</v>
      </c>
      <c r="K3453">
        <v>163.80600000000001</v>
      </c>
      <c r="L3453" t="s">
        <v>573</v>
      </c>
      <c r="M3453" t="s">
        <v>573</v>
      </c>
      <c r="N3453" s="1">
        <v>41968</v>
      </c>
      <c r="O3453">
        <v>-50.171999999999997</v>
      </c>
      <c r="P3453">
        <v>176.42500000000001</v>
      </c>
      <c r="Q3453" t="s">
        <v>33</v>
      </c>
      <c r="R3453" t="s">
        <v>626</v>
      </c>
      <c r="S3453" t="s">
        <v>627</v>
      </c>
      <c r="T3453" t="s">
        <v>34</v>
      </c>
      <c r="U3453" t="s">
        <v>7</v>
      </c>
      <c r="V3453">
        <v>351.94929999999999</v>
      </c>
      <c r="W3453">
        <v>0.91</v>
      </c>
      <c r="X3453">
        <v>1</v>
      </c>
      <c r="Y3453">
        <v>40</v>
      </c>
      <c r="Z3453">
        <v>0</v>
      </c>
      <c r="AA3453">
        <v>0</v>
      </c>
      <c r="AB3453">
        <v>0</v>
      </c>
      <c r="AC3453">
        <v>240</v>
      </c>
      <c r="AD3453">
        <v>1000</v>
      </c>
      <c r="AE3453">
        <v>2000</v>
      </c>
      <c r="AF3453">
        <v>0</v>
      </c>
      <c r="AG3453">
        <v>0</v>
      </c>
      <c r="AH3453">
        <v>0</v>
      </c>
      <c r="AI3453">
        <v>0</v>
      </c>
      <c r="AJ3453">
        <v>0</v>
      </c>
      <c r="AK3453">
        <v>0</v>
      </c>
      <c r="AL3453">
        <v>0</v>
      </c>
      <c r="AM3453">
        <v>0</v>
      </c>
      <c r="AN3453">
        <v>0</v>
      </c>
      <c r="AO3453">
        <v>0</v>
      </c>
      <c r="AP3453">
        <v>0</v>
      </c>
      <c r="AQ3453">
        <v>0</v>
      </c>
      <c r="AR3453">
        <v>0</v>
      </c>
      <c r="AS3453">
        <v>0</v>
      </c>
      <c r="AT3453">
        <v>0</v>
      </c>
      <c r="AU3453">
        <v>0</v>
      </c>
      <c r="AV3453">
        <v>0</v>
      </c>
      <c r="AW3453">
        <v>0</v>
      </c>
      <c r="AX3453">
        <v>1</v>
      </c>
    </row>
    <row r="3454" spans="1:50" x14ac:dyDescent="0.25">
      <c r="A3454" s="36">
        <v>5904528</v>
      </c>
      <c r="B3454" s="36">
        <v>8183</v>
      </c>
      <c r="C3454" t="s">
        <v>65</v>
      </c>
      <c r="D3454">
        <v>5160</v>
      </c>
      <c r="E3454">
        <v>8183</v>
      </c>
      <c r="F3454" s="1">
        <v>41617</v>
      </c>
      <c r="G3454" s="1">
        <v>41617</v>
      </c>
      <c r="H3454">
        <v>12</v>
      </c>
      <c r="I3454">
        <v>2013</v>
      </c>
      <c r="J3454">
        <v>-50.002000000000002</v>
      </c>
      <c r="K3454">
        <v>165.001</v>
      </c>
      <c r="L3454" t="s">
        <v>573</v>
      </c>
      <c r="M3454" t="s">
        <v>573</v>
      </c>
      <c r="N3454" s="1">
        <v>41971</v>
      </c>
      <c r="O3454">
        <v>-50.747999999999998</v>
      </c>
      <c r="P3454">
        <v>175.41499999999999</v>
      </c>
      <c r="Q3454" t="s">
        <v>33</v>
      </c>
      <c r="R3454" t="s">
        <v>626</v>
      </c>
      <c r="S3454" t="s">
        <v>627</v>
      </c>
      <c r="T3454" t="s">
        <v>34</v>
      </c>
      <c r="U3454" t="s">
        <v>7</v>
      </c>
      <c r="V3454">
        <v>354.11939999999998</v>
      </c>
      <c r="W3454">
        <v>0.91</v>
      </c>
      <c r="X3454">
        <v>1</v>
      </c>
      <c r="Y3454">
        <v>40</v>
      </c>
      <c r="Z3454">
        <v>0</v>
      </c>
      <c r="AA3454">
        <v>0</v>
      </c>
      <c r="AB3454">
        <v>0</v>
      </c>
      <c r="AC3454">
        <v>240</v>
      </c>
      <c r="AD3454">
        <v>1000</v>
      </c>
      <c r="AE3454">
        <v>2000</v>
      </c>
      <c r="AF3454">
        <v>0</v>
      </c>
      <c r="AG3454">
        <v>0</v>
      </c>
      <c r="AH3454">
        <v>0</v>
      </c>
      <c r="AI3454">
        <v>0</v>
      </c>
      <c r="AJ3454">
        <v>0</v>
      </c>
      <c r="AK3454">
        <v>0</v>
      </c>
      <c r="AL3454">
        <v>0</v>
      </c>
      <c r="AM3454">
        <v>0</v>
      </c>
      <c r="AN3454">
        <v>0</v>
      </c>
      <c r="AO3454">
        <v>0</v>
      </c>
      <c r="AP3454">
        <v>0</v>
      </c>
      <c r="AQ3454">
        <v>0</v>
      </c>
      <c r="AR3454">
        <v>0</v>
      </c>
      <c r="AS3454">
        <v>0</v>
      </c>
      <c r="AT3454">
        <v>0</v>
      </c>
      <c r="AU3454">
        <v>0</v>
      </c>
      <c r="AV3454">
        <v>0</v>
      </c>
      <c r="AW3454">
        <v>0</v>
      </c>
      <c r="AX3454">
        <v>1</v>
      </c>
    </row>
    <row r="3455" spans="1:50" x14ac:dyDescent="0.25">
      <c r="A3455" s="36">
        <v>6901816</v>
      </c>
      <c r="B3455" s="36">
        <v>147683</v>
      </c>
      <c r="C3455" t="s">
        <v>65</v>
      </c>
      <c r="D3455" t="s">
        <v>1919</v>
      </c>
      <c r="E3455" t="s">
        <v>573</v>
      </c>
      <c r="F3455" s="1">
        <v>41621</v>
      </c>
      <c r="G3455" s="1">
        <v>41612</v>
      </c>
      <c r="H3455">
        <v>12</v>
      </c>
      <c r="I3455">
        <v>2013</v>
      </c>
      <c r="J3455">
        <v>42.2318</v>
      </c>
      <c r="K3455">
        <v>10.836</v>
      </c>
      <c r="L3455" t="s">
        <v>573</v>
      </c>
      <c r="M3455" t="s">
        <v>573</v>
      </c>
      <c r="N3455" s="1">
        <v>41972</v>
      </c>
      <c r="O3455">
        <v>0</v>
      </c>
      <c r="P3455">
        <v>-1.9E-3</v>
      </c>
      <c r="Q3455" t="s">
        <v>9</v>
      </c>
      <c r="R3455" t="s">
        <v>575</v>
      </c>
      <c r="S3455" t="s">
        <v>576</v>
      </c>
      <c r="T3455" t="s">
        <v>37</v>
      </c>
      <c r="U3455" t="s">
        <v>36</v>
      </c>
      <c r="V3455">
        <v>351.9889</v>
      </c>
      <c r="W3455">
        <v>0.91</v>
      </c>
      <c r="X3455">
        <v>1</v>
      </c>
      <c r="Y3455">
        <v>53</v>
      </c>
      <c r="Z3455">
        <v>0</v>
      </c>
      <c r="AA3455">
        <v>0</v>
      </c>
      <c r="AB3455">
        <v>0</v>
      </c>
      <c r="AC3455">
        <v>120</v>
      </c>
      <c r="AD3455">
        <v>350</v>
      </c>
      <c r="AE3455">
        <v>2000</v>
      </c>
      <c r="AF3455">
        <v>0</v>
      </c>
      <c r="AG3455">
        <v>0</v>
      </c>
      <c r="AH3455">
        <v>0</v>
      </c>
      <c r="AI3455">
        <v>0</v>
      </c>
      <c r="AJ3455">
        <v>0</v>
      </c>
      <c r="AK3455">
        <v>0</v>
      </c>
      <c r="AL3455">
        <v>0</v>
      </c>
      <c r="AM3455">
        <v>0</v>
      </c>
      <c r="AN3455">
        <v>0</v>
      </c>
      <c r="AO3455">
        <v>0</v>
      </c>
      <c r="AP3455">
        <v>0</v>
      </c>
      <c r="AQ3455">
        <v>0</v>
      </c>
      <c r="AR3455">
        <v>0</v>
      </c>
      <c r="AS3455">
        <v>0</v>
      </c>
      <c r="AT3455">
        <v>0</v>
      </c>
      <c r="AU3455">
        <v>0</v>
      </c>
      <c r="AV3455">
        <v>0</v>
      </c>
      <c r="AW3455">
        <v>0</v>
      </c>
      <c r="AX3455">
        <v>1</v>
      </c>
    </row>
    <row r="3456" spans="1:50" x14ac:dyDescent="0.25">
      <c r="A3456" s="36">
        <v>2901461</v>
      </c>
      <c r="B3456" s="36">
        <v>122227</v>
      </c>
      <c r="C3456" t="s">
        <v>64</v>
      </c>
      <c r="D3456">
        <v>5157</v>
      </c>
      <c r="E3456">
        <v>6372</v>
      </c>
      <c r="F3456" s="1">
        <v>41552</v>
      </c>
      <c r="G3456" s="1">
        <v>41558</v>
      </c>
      <c r="H3456">
        <v>10</v>
      </c>
      <c r="I3456">
        <v>2013</v>
      </c>
      <c r="J3456">
        <v>9</v>
      </c>
      <c r="K3456">
        <v>56.1</v>
      </c>
      <c r="L3456" t="s">
        <v>573</v>
      </c>
      <c r="M3456" t="s">
        <v>573</v>
      </c>
      <c r="N3456" s="1">
        <v>41973</v>
      </c>
      <c r="O3456">
        <v>7.4029999999999996</v>
      </c>
      <c r="P3456">
        <v>51.462299999999999</v>
      </c>
      <c r="Q3456" t="s">
        <v>3</v>
      </c>
      <c r="R3456" t="s">
        <v>907</v>
      </c>
      <c r="S3456" t="s">
        <v>908</v>
      </c>
      <c r="T3456" t="s">
        <v>45</v>
      </c>
      <c r="U3456" t="s">
        <v>7</v>
      </c>
      <c r="V3456">
        <v>421.04020000000003</v>
      </c>
      <c r="W3456">
        <v>0.86</v>
      </c>
      <c r="X3456">
        <v>0</v>
      </c>
      <c r="Y3456">
        <v>106</v>
      </c>
      <c r="Z3456">
        <v>0</v>
      </c>
      <c r="AA3456">
        <v>0</v>
      </c>
      <c r="AB3456">
        <v>0</v>
      </c>
      <c r="AC3456">
        <v>96</v>
      </c>
      <c r="AD3456">
        <v>1000</v>
      </c>
      <c r="AE3456">
        <v>1500</v>
      </c>
      <c r="AF3456">
        <v>0</v>
      </c>
      <c r="AG3456">
        <v>0</v>
      </c>
      <c r="AH3456">
        <v>0</v>
      </c>
      <c r="AI3456">
        <v>0</v>
      </c>
      <c r="AJ3456">
        <v>0</v>
      </c>
      <c r="AK3456">
        <v>0</v>
      </c>
      <c r="AL3456">
        <v>0</v>
      </c>
      <c r="AM3456">
        <v>0</v>
      </c>
      <c r="AN3456">
        <v>0</v>
      </c>
      <c r="AO3456">
        <v>0</v>
      </c>
      <c r="AP3456">
        <v>0</v>
      </c>
      <c r="AQ3456">
        <v>0</v>
      </c>
      <c r="AR3456">
        <v>0</v>
      </c>
      <c r="AS3456">
        <v>0</v>
      </c>
      <c r="AT3456">
        <v>0</v>
      </c>
      <c r="AU3456">
        <v>0</v>
      </c>
      <c r="AV3456">
        <v>0</v>
      </c>
      <c r="AW3456">
        <v>0</v>
      </c>
      <c r="AX3456">
        <v>1</v>
      </c>
    </row>
    <row r="3457" spans="1:50" x14ac:dyDescent="0.25">
      <c r="A3457" s="36">
        <v>2901460</v>
      </c>
      <c r="B3457" s="36">
        <v>122226</v>
      </c>
      <c r="C3457" t="s">
        <v>64</v>
      </c>
      <c r="D3457">
        <v>5156</v>
      </c>
      <c r="E3457">
        <v>6371</v>
      </c>
      <c r="F3457" s="1">
        <v>41555</v>
      </c>
      <c r="G3457" s="1">
        <v>41558</v>
      </c>
      <c r="H3457">
        <v>10</v>
      </c>
      <c r="I3457">
        <v>2013</v>
      </c>
      <c r="J3457">
        <v>20.48</v>
      </c>
      <c r="K3457">
        <v>61.75</v>
      </c>
      <c r="L3457" t="s">
        <v>573</v>
      </c>
      <c r="M3457" t="s">
        <v>573</v>
      </c>
      <c r="N3457" s="1">
        <v>41972</v>
      </c>
      <c r="O3457">
        <v>19.1265</v>
      </c>
      <c r="P3457">
        <v>62.6096</v>
      </c>
      <c r="Q3457" t="s">
        <v>3</v>
      </c>
      <c r="R3457" t="s">
        <v>907</v>
      </c>
      <c r="S3457" t="s">
        <v>908</v>
      </c>
      <c r="T3457" t="s">
        <v>45</v>
      </c>
      <c r="U3457" t="s">
        <v>7</v>
      </c>
      <c r="V3457">
        <v>416.80329999999998</v>
      </c>
      <c r="W3457">
        <v>0.86</v>
      </c>
      <c r="X3457">
        <v>0</v>
      </c>
      <c r="Y3457">
        <v>105</v>
      </c>
      <c r="Z3457">
        <v>0</v>
      </c>
      <c r="AA3457">
        <v>0</v>
      </c>
      <c r="AB3457">
        <v>0</v>
      </c>
      <c r="AC3457">
        <v>96</v>
      </c>
      <c r="AD3457">
        <v>1000</v>
      </c>
      <c r="AE3457">
        <v>1500</v>
      </c>
      <c r="AF3457">
        <v>0</v>
      </c>
      <c r="AG3457">
        <v>0</v>
      </c>
      <c r="AH3457">
        <v>0</v>
      </c>
      <c r="AI3457">
        <v>0</v>
      </c>
      <c r="AJ3457">
        <v>0</v>
      </c>
      <c r="AK3457">
        <v>0</v>
      </c>
      <c r="AL3457">
        <v>0</v>
      </c>
      <c r="AM3457">
        <v>0</v>
      </c>
      <c r="AN3457">
        <v>0</v>
      </c>
      <c r="AO3457">
        <v>0</v>
      </c>
      <c r="AP3457">
        <v>0</v>
      </c>
      <c r="AQ3457">
        <v>0</v>
      </c>
      <c r="AR3457">
        <v>0</v>
      </c>
      <c r="AS3457">
        <v>0</v>
      </c>
      <c r="AT3457">
        <v>0</v>
      </c>
      <c r="AU3457">
        <v>0</v>
      </c>
      <c r="AV3457">
        <v>0</v>
      </c>
      <c r="AW3457">
        <v>0</v>
      </c>
      <c r="AX3457">
        <v>1</v>
      </c>
    </row>
    <row r="3458" spans="1:50" x14ac:dyDescent="0.25">
      <c r="A3458" s="36">
        <v>6902549</v>
      </c>
      <c r="B3458" s="36">
        <v>9577</v>
      </c>
      <c r="C3458" t="s">
        <v>65</v>
      </c>
      <c r="D3458" t="s">
        <v>573</v>
      </c>
      <c r="E3458">
        <v>7139</v>
      </c>
      <c r="F3458" s="1">
        <v>41848</v>
      </c>
      <c r="G3458" s="1">
        <v>41857</v>
      </c>
      <c r="H3458">
        <v>7</v>
      </c>
      <c r="I3458">
        <v>2014</v>
      </c>
      <c r="J3458">
        <v>72.581000000000003</v>
      </c>
      <c r="K3458">
        <v>1.294</v>
      </c>
      <c r="L3458" t="s">
        <v>573</v>
      </c>
      <c r="M3458" t="s">
        <v>573</v>
      </c>
      <c r="N3458" s="1">
        <v>41967</v>
      </c>
      <c r="O3458">
        <v>72.933999999999997</v>
      </c>
      <c r="P3458">
        <v>4.2750000000000004</v>
      </c>
      <c r="Q3458" t="s">
        <v>3</v>
      </c>
      <c r="R3458" t="s">
        <v>584</v>
      </c>
      <c r="S3458" t="s">
        <v>585</v>
      </c>
      <c r="T3458" t="s">
        <v>586</v>
      </c>
      <c r="U3458" t="s">
        <v>587</v>
      </c>
      <c r="V3458">
        <v>118.5939</v>
      </c>
      <c r="W3458">
        <v>0.91</v>
      </c>
      <c r="X3458">
        <v>1</v>
      </c>
      <c r="Y3458">
        <v>13</v>
      </c>
      <c r="Z3458">
        <v>0</v>
      </c>
      <c r="AA3458">
        <v>0</v>
      </c>
      <c r="AB3458">
        <v>0</v>
      </c>
      <c r="AC3458">
        <v>240</v>
      </c>
      <c r="AD3458">
        <v>1000</v>
      </c>
      <c r="AE3458">
        <v>2000</v>
      </c>
      <c r="AF3458">
        <v>1</v>
      </c>
      <c r="AG3458">
        <v>1</v>
      </c>
      <c r="AH3458">
        <v>0</v>
      </c>
      <c r="AI3458">
        <v>0</v>
      </c>
      <c r="AJ3458">
        <v>0</v>
      </c>
      <c r="AK3458">
        <v>0</v>
      </c>
      <c r="AL3458">
        <v>1</v>
      </c>
      <c r="AM3458">
        <v>0</v>
      </c>
      <c r="AN3458">
        <v>0</v>
      </c>
      <c r="AO3458">
        <v>0</v>
      </c>
      <c r="AP3458">
        <v>0</v>
      </c>
      <c r="AQ3458">
        <v>0</v>
      </c>
      <c r="AR3458">
        <v>0</v>
      </c>
      <c r="AS3458">
        <v>0</v>
      </c>
      <c r="AT3458">
        <v>0</v>
      </c>
      <c r="AU3458">
        <v>0</v>
      </c>
      <c r="AV3458">
        <v>0</v>
      </c>
      <c r="AW3458">
        <v>0</v>
      </c>
      <c r="AX3458">
        <v>1</v>
      </c>
    </row>
    <row r="3459" spans="1:50" x14ac:dyDescent="0.25">
      <c r="A3459" s="36">
        <v>6901831</v>
      </c>
      <c r="B3459" s="36">
        <v>300234060072420</v>
      </c>
      <c r="C3459" t="s">
        <v>65</v>
      </c>
      <c r="D3459" t="s">
        <v>573</v>
      </c>
      <c r="E3459" t="s">
        <v>1920</v>
      </c>
      <c r="F3459" s="1">
        <v>41838</v>
      </c>
      <c r="G3459" s="1">
        <v>41820</v>
      </c>
      <c r="H3459">
        <v>7</v>
      </c>
      <c r="I3459">
        <v>2014</v>
      </c>
      <c r="J3459">
        <v>43.16</v>
      </c>
      <c r="K3459">
        <v>29</v>
      </c>
      <c r="L3459" t="s">
        <v>573</v>
      </c>
      <c r="M3459" t="s">
        <v>1921</v>
      </c>
      <c r="N3459" s="1">
        <v>41975</v>
      </c>
      <c r="O3459">
        <v>42.865000000000002</v>
      </c>
      <c r="P3459">
        <v>34.345999999999997</v>
      </c>
      <c r="Q3459" t="s">
        <v>9</v>
      </c>
      <c r="R3459" t="s">
        <v>575</v>
      </c>
      <c r="S3459" t="s">
        <v>576</v>
      </c>
      <c r="T3459" t="s">
        <v>37</v>
      </c>
      <c r="U3459" t="s">
        <v>36</v>
      </c>
      <c r="V3459">
        <v>137.00210000000001</v>
      </c>
      <c r="W3459">
        <v>0.91</v>
      </c>
      <c r="X3459">
        <v>1</v>
      </c>
      <c r="Y3459">
        <v>28</v>
      </c>
      <c r="Z3459">
        <v>0</v>
      </c>
      <c r="AA3459">
        <v>0</v>
      </c>
      <c r="AB3459">
        <v>0</v>
      </c>
      <c r="AC3459">
        <v>120</v>
      </c>
      <c r="AD3459">
        <v>200</v>
      </c>
      <c r="AE3459">
        <v>1500</v>
      </c>
      <c r="AF3459">
        <v>0</v>
      </c>
      <c r="AG3459">
        <v>0</v>
      </c>
      <c r="AH3459">
        <v>0</v>
      </c>
      <c r="AI3459">
        <v>0</v>
      </c>
      <c r="AJ3459">
        <v>0</v>
      </c>
      <c r="AK3459">
        <v>0</v>
      </c>
      <c r="AL3459">
        <v>0</v>
      </c>
      <c r="AM3459">
        <v>0</v>
      </c>
      <c r="AN3459">
        <v>0</v>
      </c>
      <c r="AO3459">
        <v>0</v>
      </c>
      <c r="AP3459">
        <v>0</v>
      </c>
      <c r="AQ3459">
        <v>0</v>
      </c>
      <c r="AR3459">
        <v>0</v>
      </c>
      <c r="AS3459">
        <v>0</v>
      </c>
      <c r="AT3459">
        <v>0</v>
      </c>
      <c r="AU3459">
        <v>0</v>
      </c>
      <c r="AV3459">
        <v>0</v>
      </c>
      <c r="AW3459">
        <v>0</v>
      </c>
      <c r="AX3459">
        <v>1</v>
      </c>
    </row>
    <row r="3460" spans="1:50" x14ac:dyDescent="0.25">
      <c r="A3460" s="36">
        <v>2901470</v>
      </c>
      <c r="B3460" s="36">
        <v>150887</v>
      </c>
      <c r="C3460" t="s">
        <v>65</v>
      </c>
      <c r="D3460">
        <v>5543</v>
      </c>
      <c r="E3460">
        <v>6760</v>
      </c>
      <c r="F3460" s="1">
        <v>41812</v>
      </c>
      <c r="G3460" s="1">
        <v>41813</v>
      </c>
      <c r="H3460">
        <v>6</v>
      </c>
      <c r="I3460">
        <v>2014</v>
      </c>
      <c r="J3460">
        <v>19.25</v>
      </c>
      <c r="K3460">
        <v>119</v>
      </c>
      <c r="L3460" t="s">
        <v>573</v>
      </c>
      <c r="M3460" t="s">
        <v>573</v>
      </c>
      <c r="N3460" s="1">
        <v>41941</v>
      </c>
      <c r="O3460">
        <v>21.195</v>
      </c>
      <c r="P3460">
        <v>117.479</v>
      </c>
      <c r="Q3460" t="s">
        <v>3</v>
      </c>
      <c r="R3460" t="s">
        <v>907</v>
      </c>
      <c r="S3460" t="s">
        <v>908</v>
      </c>
      <c r="T3460" t="s">
        <v>45</v>
      </c>
      <c r="U3460" t="s">
        <v>7</v>
      </c>
      <c r="V3460">
        <v>128.54470000000001</v>
      </c>
      <c r="W3460">
        <v>0.91</v>
      </c>
      <c r="X3460">
        <v>0</v>
      </c>
      <c r="Y3460">
        <v>190</v>
      </c>
      <c r="Z3460">
        <v>0</v>
      </c>
      <c r="AA3460">
        <v>0</v>
      </c>
      <c r="AB3460">
        <v>0</v>
      </c>
      <c r="AC3460">
        <v>96</v>
      </c>
      <c r="AD3460">
        <v>1000</v>
      </c>
      <c r="AE3460">
        <v>1500</v>
      </c>
      <c r="AF3460">
        <v>0</v>
      </c>
      <c r="AG3460">
        <v>0</v>
      </c>
      <c r="AH3460">
        <v>0</v>
      </c>
      <c r="AI3460">
        <v>0</v>
      </c>
      <c r="AJ3460">
        <v>0</v>
      </c>
      <c r="AK3460">
        <v>0</v>
      </c>
      <c r="AL3460">
        <v>0</v>
      </c>
      <c r="AM3460">
        <v>0</v>
      </c>
      <c r="AN3460">
        <v>0</v>
      </c>
      <c r="AO3460">
        <v>0</v>
      </c>
      <c r="AP3460">
        <v>0</v>
      </c>
      <c r="AQ3460">
        <v>0</v>
      </c>
      <c r="AR3460">
        <v>0</v>
      </c>
      <c r="AS3460">
        <v>0</v>
      </c>
      <c r="AT3460">
        <v>0</v>
      </c>
      <c r="AU3460">
        <v>0</v>
      </c>
      <c r="AV3460">
        <v>0</v>
      </c>
      <c r="AW3460">
        <v>0</v>
      </c>
      <c r="AX3460">
        <v>1</v>
      </c>
    </row>
    <row r="3461" spans="1:50" x14ac:dyDescent="0.25">
      <c r="A3461" s="36">
        <v>4901645</v>
      </c>
      <c r="B3461" s="36">
        <v>121167</v>
      </c>
      <c r="C3461" t="s">
        <v>64</v>
      </c>
      <c r="D3461">
        <v>5542</v>
      </c>
      <c r="E3461">
        <v>6588</v>
      </c>
      <c r="F3461" s="1">
        <v>41813</v>
      </c>
      <c r="G3461" s="1">
        <v>41813</v>
      </c>
      <c r="H3461">
        <v>6</v>
      </c>
      <c r="I3461">
        <v>2014</v>
      </c>
      <c r="J3461">
        <v>29.25</v>
      </c>
      <c r="K3461">
        <v>-73.55</v>
      </c>
      <c r="L3461" t="s">
        <v>573</v>
      </c>
      <c r="M3461" t="s">
        <v>573</v>
      </c>
      <c r="N3461" s="1">
        <v>41974</v>
      </c>
      <c r="O3461">
        <v>31.734100000000002</v>
      </c>
      <c r="P3461">
        <v>-73.438000000000002</v>
      </c>
      <c r="Q3461" t="s">
        <v>3</v>
      </c>
      <c r="R3461" t="s">
        <v>907</v>
      </c>
      <c r="S3461" t="s">
        <v>908</v>
      </c>
      <c r="T3461" t="s">
        <v>45</v>
      </c>
      <c r="U3461" t="s">
        <v>7</v>
      </c>
      <c r="V3461">
        <v>161.059</v>
      </c>
      <c r="W3461">
        <v>0.91</v>
      </c>
      <c r="X3461">
        <v>0</v>
      </c>
      <c r="Y3461">
        <v>40</v>
      </c>
      <c r="Z3461">
        <v>0</v>
      </c>
      <c r="AA3461">
        <v>0</v>
      </c>
      <c r="AB3461">
        <v>0</v>
      </c>
      <c r="AC3461">
        <v>96</v>
      </c>
      <c r="AD3461">
        <v>1000</v>
      </c>
      <c r="AE3461">
        <v>1500</v>
      </c>
      <c r="AF3461">
        <v>0</v>
      </c>
      <c r="AG3461">
        <v>0</v>
      </c>
      <c r="AH3461">
        <v>0</v>
      </c>
      <c r="AI3461">
        <v>0</v>
      </c>
      <c r="AJ3461">
        <v>0</v>
      </c>
      <c r="AK3461">
        <v>0</v>
      </c>
      <c r="AL3461">
        <v>0</v>
      </c>
      <c r="AM3461">
        <v>0</v>
      </c>
      <c r="AN3461">
        <v>0</v>
      </c>
      <c r="AO3461">
        <v>0</v>
      </c>
      <c r="AP3461">
        <v>0</v>
      </c>
      <c r="AQ3461">
        <v>0</v>
      </c>
      <c r="AR3461">
        <v>0</v>
      </c>
      <c r="AS3461">
        <v>0</v>
      </c>
      <c r="AT3461">
        <v>0</v>
      </c>
      <c r="AU3461">
        <v>0</v>
      </c>
      <c r="AV3461">
        <v>0</v>
      </c>
      <c r="AW3461">
        <v>0</v>
      </c>
      <c r="AX3461">
        <v>1</v>
      </c>
    </row>
    <row r="3462" spans="1:50" x14ac:dyDescent="0.25">
      <c r="A3462" s="36">
        <v>2901469</v>
      </c>
      <c r="B3462" s="36">
        <v>111160</v>
      </c>
      <c r="C3462" t="s">
        <v>64</v>
      </c>
      <c r="D3462">
        <v>5541</v>
      </c>
      <c r="E3462">
        <v>5903</v>
      </c>
      <c r="F3462" s="1">
        <v>41797</v>
      </c>
      <c r="G3462" s="1">
        <v>41801</v>
      </c>
      <c r="H3462">
        <v>6</v>
      </c>
      <c r="I3462">
        <v>2014</v>
      </c>
      <c r="J3462">
        <v>17.53</v>
      </c>
      <c r="K3462">
        <v>118.01</v>
      </c>
      <c r="L3462" t="s">
        <v>573</v>
      </c>
      <c r="M3462" t="s">
        <v>573</v>
      </c>
      <c r="N3462" s="1">
        <v>41974</v>
      </c>
      <c r="O3462">
        <v>18.517399999999999</v>
      </c>
      <c r="P3462">
        <v>117.6217</v>
      </c>
      <c r="Q3462" t="s">
        <v>3</v>
      </c>
      <c r="R3462" t="s">
        <v>907</v>
      </c>
      <c r="S3462" t="s">
        <v>908</v>
      </c>
      <c r="T3462" t="s">
        <v>45</v>
      </c>
      <c r="U3462" t="s">
        <v>7</v>
      </c>
      <c r="V3462">
        <v>177.0658</v>
      </c>
      <c r="W3462">
        <v>0.91</v>
      </c>
      <c r="X3462">
        <v>0</v>
      </c>
      <c r="Y3462">
        <v>42</v>
      </c>
      <c r="Z3462">
        <v>0</v>
      </c>
      <c r="AA3462">
        <v>0</v>
      </c>
      <c r="AB3462">
        <v>0</v>
      </c>
      <c r="AC3462">
        <v>96</v>
      </c>
      <c r="AD3462">
        <v>1000</v>
      </c>
      <c r="AE3462">
        <v>1500</v>
      </c>
      <c r="AF3462">
        <v>0</v>
      </c>
      <c r="AG3462">
        <v>0</v>
      </c>
      <c r="AH3462">
        <v>0</v>
      </c>
      <c r="AI3462">
        <v>0</v>
      </c>
      <c r="AJ3462">
        <v>0</v>
      </c>
      <c r="AK3462">
        <v>0</v>
      </c>
      <c r="AL3462">
        <v>0</v>
      </c>
      <c r="AM3462">
        <v>0</v>
      </c>
      <c r="AN3462">
        <v>0</v>
      </c>
      <c r="AO3462">
        <v>0</v>
      </c>
      <c r="AP3462">
        <v>0</v>
      </c>
      <c r="AQ3462">
        <v>0</v>
      </c>
      <c r="AR3462">
        <v>0</v>
      </c>
      <c r="AS3462">
        <v>0</v>
      </c>
      <c r="AT3462">
        <v>0</v>
      </c>
      <c r="AU3462">
        <v>0</v>
      </c>
      <c r="AV3462">
        <v>0</v>
      </c>
      <c r="AW3462">
        <v>0</v>
      </c>
      <c r="AX3462">
        <v>1</v>
      </c>
    </row>
    <row r="3463" spans="1:50" x14ac:dyDescent="0.25">
      <c r="A3463" s="36">
        <v>6901836</v>
      </c>
      <c r="B3463" s="36">
        <v>300234061057160</v>
      </c>
      <c r="C3463" t="s">
        <v>65</v>
      </c>
      <c r="D3463" t="s">
        <v>573</v>
      </c>
      <c r="E3463" t="s">
        <v>1922</v>
      </c>
      <c r="F3463" s="1">
        <v>41799</v>
      </c>
      <c r="G3463" s="1">
        <v>41796</v>
      </c>
      <c r="H3463">
        <v>6</v>
      </c>
      <c r="I3463">
        <v>2014</v>
      </c>
      <c r="J3463">
        <v>40</v>
      </c>
      <c r="K3463">
        <v>8</v>
      </c>
      <c r="L3463" t="s">
        <v>573</v>
      </c>
      <c r="M3463" t="s">
        <v>1923</v>
      </c>
      <c r="N3463" s="1">
        <v>41974</v>
      </c>
      <c r="O3463">
        <v>41.762</v>
      </c>
      <c r="P3463">
        <v>8.5310000000000006</v>
      </c>
      <c r="Q3463" t="s">
        <v>9</v>
      </c>
      <c r="R3463" t="s">
        <v>575</v>
      </c>
      <c r="S3463" t="s">
        <v>576</v>
      </c>
      <c r="T3463" t="s">
        <v>37</v>
      </c>
      <c r="U3463" t="s">
        <v>36</v>
      </c>
      <c r="V3463">
        <v>175.9965</v>
      </c>
      <c r="W3463">
        <v>0.91</v>
      </c>
      <c r="X3463">
        <v>1</v>
      </c>
      <c r="Y3463">
        <v>23</v>
      </c>
      <c r="Z3463">
        <v>0</v>
      </c>
      <c r="AA3463">
        <v>0</v>
      </c>
      <c r="AB3463">
        <v>0</v>
      </c>
      <c r="AC3463">
        <v>120</v>
      </c>
      <c r="AD3463">
        <v>350</v>
      </c>
      <c r="AE3463">
        <v>2000</v>
      </c>
      <c r="AF3463">
        <v>0</v>
      </c>
      <c r="AG3463">
        <v>0</v>
      </c>
      <c r="AH3463">
        <v>0</v>
      </c>
      <c r="AI3463">
        <v>0</v>
      </c>
      <c r="AJ3463">
        <v>0</v>
      </c>
      <c r="AK3463">
        <v>0</v>
      </c>
      <c r="AL3463">
        <v>0</v>
      </c>
      <c r="AM3463">
        <v>0</v>
      </c>
      <c r="AN3463">
        <v>0</v>
      </c>
      <c r="AO3463">
        <v>0</v>
      </c>
      <c r="AP3463">
        <v>0</v>
      </c>
      <c r="AQ3463">
        <v>0</v>
      </c>
      <c r="AR3463">
        <v>0</v>
      </c>
      <c r="AS3463">
        <v>0</v>
      </c>
      <c r="AT3463">
        <v>0</v>
      </c>
      <c r="AU3463">
        <v>0</v>
      </c>
      <c r="AV3463">
        <v>0</v>
      </c>
      <c r="AW3463">
        <v>0</v>
      </c>
      <c r="AX3463">
        <v>1</v>
      </c>
    </row>
    <row r="3464" spans="1:50" x14ac:dyDescent="0.25">
      <c r="A3464" s="36">
        <v>6901835</v>
      </c>
      <c r="B3464" s="36">
        <v>300234061055500</v>
      </c>
      <c r="C3464" t="s">
        <v>65</v>
      </c>
      <c r="D3464" t="s">
        <v>573</v>
      </c>
      <c r="E3464" t="s">
        <v>1924</v>
      </c>
      <c r="F3464" s="1">
        <v>41797</v>
      </c>
      <c r="G3464" s="1">
        <v>41796</v>
      </c>
      <c r="H3464">
        <v>6</v>
      </c>
      <c r="I3464">
        <v>2014</v>
      </c>
      <c r="J3464">
        <v>41.5</v>
      </c>
      <c r="K3464">
        <v>9.66</v>
      </c>
      <c r="L3464" t="s">
        <v>573</v>
      </c>
      <c r="M3464" t="s">
        <v>1923</v>
      </c>
      <c r="N3464" s="1">
        <v>41972</v>
      </c>
      <c r="O3464">
        <v>41.429200000000002</v>
      </c>
      <c r="P3464">
        <v>11.556900000000001</v>
      </c>
      <c r="Q3464" t="s">
        <v>9</v>
      </c>
      <c r="R3464" t="s">
        <v>575</v>
      </c>
      <c r="S3464" t="s">
        <v>576</v>
      </c>
      <c r="T3464" t="s">
        <v>37</v>
      </c>
      <c r="U3464" t="s">
        <v>36</v>
      </c>
      <c r="V3464">
        <v>175.99459999999999</v>
      </c>
      <c r="W3464">
        <v>0.91</v>
      </c>
      <c r="X3464">
        <v>1</v>
      </c>
      <c r="Y3464">
        <v>23</v>
      </c>
      <c r="Z3464">
        <v>0</v>
      </c>
      <c r="AA3464">
        <v>0</v>
      </c>
      <c r="AB3464">
        <v>0</v>
      </c>
      <c r="AC3464">
        <v>120</v>
      </c>
      <c r="AD3464">
        <v>350</v>
      </c>
      <c r="AE3464">
        <v>2000</v>
      </c>
      <c r="AF3464">
        <v>0</v>
      </c>
      <c r="AG3464">
        <v>0</v>
      </c>
      <c r="AH3464">
        <v>0</v>
      </c>
      <c r="AI3464">
        <v>0</v>
      </c>
      <c r="AJ3464">
        <v>0</v>
      </c>
      <c r="AK3464">
        <v>0</v>
      </c>
      <c r="AL3464">
        <v>0</v>
      </c>
      <c r="AM3464">
        <v>0</v>
      </c>
      <c r="AN3464">
        <v>0</v>
      </c>
      <c r="AO3464">
        <v>0</v>
      </c>
      <c r="AP3464">
        <v>0</v>
      </c>
      <c r="AQ3464">
        <v>0</v>
      </c>
      <c r="AR3464">
        <v>0</v>
      </c>
      <c r="AS3464">
        <v>0</v>
      </c>
      <c r="AT3464">
        <v>0</v>
      </c>
      <c r="AU3464">
        <v>0</v>
      </c>
      <c r="AV3464">
        <v>0</v>
      </c>
      <c r="AW3464">
        <v>0</v>
      </c>
      <c r="AX3464">
        <v>1</v>
      </c>
    </row>
    <row r="3465" spans="1:50" x14ac:dyDescent="0.25">
      <c r="A3465" s="36">
        <v>6901914</v>
      </c>
      <c r="B3465" s="36">
        <v>112923</v>
      </c>
      <c r="C3465" t="s">
        <v>64</v>
      </c>
      <c r="D3465" t="s">
        <v>573</v>
      </c>
      <c r="E3465" t="s">
        <v>1925</v>
      </c>
      <c r="F3465" s="1">
        <v>41359</v>
      </c>
      <c r="G3465" s="1">
        <v>41382</v>
      </c>
      <c r="H3465">
        <v>3</v>
      </c>
      <c r="I3465">
        <v>2013</v>
      </c>
      <c r="J3465">
        <v>38.434600000000003</v>
      </c>
      <c r="K3465">
        <v>-9.7668999999999997</v>
      </c>
      <c r="L3465" t="s">
        <v>573</v>
      </c>
      <c r="M3465" t="s">
        <v>573</v>
      </c>
      <c r="N3465" s="1">
        <v>41971</v>
      </c>
      <c r="O3465">
        <v>35.669699999999999</v>
      </c>
      <c r="P3465">
        <v>-9.7041000000000004</v>
      </c>
      <c r="Q3465" t="s">
        <v>9</v>
      </c>
      <c r="R3465" t="s">
        <v>668</v>
      </c>
      <c r="S3465" t="s">
        <v>669</v>
      </c>
      <c r="T3465" t="s">
        <v>670</v>
      </c>
      <c r="U3465" t="s">
        <v>671</v>
      </c>
      <c r="V3465">
        <v>611.79859999999996</v>
      </c>
      <c r="W3465">
        <v>0.86</v>
      </c>
      <c r="X3465">
        <v>1</v>
      </c>
      <c r="Y3465">
        <v>62</v>
      </c>
      <c r="Z3465">
        <v>0</v>
      </c>
      <c r="AA3465">
        <v>0</v>
      </c>
      <c r="AB3465">
        <v>0</v>
      </c>
      <c r="AC3465">
        <v>240</v>
      </c>
      <c r="AD3465">
        <v>0</v>
      </c>
      <c r="AE3465">
        <v>2000</v>
      </c>
      <c r="AF3465">
        <v>0</v>
      </c>
      <c r="AG3465">
        <v>0</v>
      </c>
      <c r="AH3465">
        <v>0</v>
      </c>
      <c r="AI3465">
        <v>0</v>
      </c>
      <c r="AJ3465">
        <v>0</v>
      </c>
      <c r="AK3465">
        <v>0</v>
      </c>
      <c r="AL3465">
        <v>0</v>
      </c>
      <c r="AM3465">
        <v>0</v>
      </c>
      <c r="AN3465">
        <v>0</v>
      </c>
      <c r="AO3465">
        <v>0</v>
      </c>
      <c r="AP3465">
        <v>0</v>
      </c>
      <c r="AQ3465">
        <v>0</v>
      </c>
      <c r="AR3465">
        <v>0</v>
      </c>
      <c r="AS3465">
        <v>0</v>
      </c>
      <c r="AT3465">
        <v>0</v>
      </c>
      <c r="AU3465">
        <v>0</v>
      </c>
      <c r="AV3465">
        <v>0</v>
      </c>
      <c r="AW3465">
        <v>0</v>
      </c>
      <c r="AX3465">
        <v>1</v>
      </c>
    </row>
    <row r="3466" spans="1:50" x14ac:dyDescent="0.25">
      <c r="A3466" s="36">
        <v>6901519</v>
      </c>
      <c r="B3466" s="36" t="s">
        <v>1926</v>
      </c>
      <c r="C3466" t="s">
        <v>65</v>
      </c>
      <c r="D3466" t="s">
        <v>573</v>
      </c>
      <c r="E3466" t="s">
        <v>1927</v>
      </c>
      <c r="F3466" s="1">
        <v>41381</v>
      </c>
      <c r="G3466" s="1">
        <v>41386</v>
      </c>
      <c r="H3466">
        <v>4</v>
      </c>
      <c r="I3466">
        <v>2013</v>
      </c>
      <c r="J3466">
        <v>62.72</v>
      </c>
      <c r="K3466">
        <v>-20.62</v>
      </c>
      <c r="L3466" t="s">
        <v>573</v>
      </c>
      <c r="M3466" t="s">
        <v>573</v>
      </c>
      <c r="N3466" s="1">
        <v>41970</v>
      </c>
      <c r="O3466">
        <v>64.011300000000006</v>
      </c>
      <c r="P3466">
        <v>-29.460100000000001</v>
      </c>
      <c r="Q3466" t="s">
        <v>118</v>
      </c>
      <c r="R3466" t="s">
        <v>847</v>
      </c>
      <c r="S3466" t="s">
        <v>848</v>
      </c>
      <c r="T3466" t="s">
        <v>119</v>
      </c>
      <c r="U3466" t="s">
        <v>10</v>
      </c>
      <c r="V3466">
        <v>588.84029999999996</v>
      </c>
      <c r="W3466">
        <v>0.86</v>
      </c>
      <c r="X3466">
        <v>1</v>
      </c>
      <c r="Y3466">
        <v>154</v>
      </c>
      <c r="Z3466">
        <v>0</v>
      </c>
      <c r="AA3466">
        <v>0</v>
      </c>
      <c r="AB3466">
        <v>0</v>
      </c>
      <c r="AC3466">
        <v>24</v>
      </c>
      <c r="AD3466">
        <v>1000</v>
      </c>
      <c r="AE3466">
        <v>1000</v>
      </c>
      <c r="AF3466">
        <v>1</v>
      </c>
      <c r="AG3466">
        <v>1</v>
      </c>
      <c r="AH3466">
        <v>0</v>
      </c>
      <c r="AI3466">
        <v>0</v>
      </c>
      <c r="AJ3466">
        <v>1</v>
      </c>
      <c r="AK3466">
        <v>0</v>
      </c>
      <c r="AL3466">
        <v>1</v>
      </c>
      <c r="AM3466">
        <v>1</v>
      </c>
      <c r="AN3466">
        <v>0</v>
      </c>
      <c r="AO3466">
        <v>0</v>
      </c>
      <c r="AP3466">
        <v>0</v>
      </c>
      <c r="AQ3466">
        <v>0</v>
      </c>
      <c r="AR3466">
        <v>0</v>
      </c>
      <c r="AS3466">
        <v>0</v>
      </c>
      <c r="AT3466">
        <v>1</v>
      </c>
      <c r="AU3466">
        <v>1</v>
      </c>
      <c r="AV3466">
        <v>0</v>
      </c>
      <c r="AW3466">
        <v>0</v>
      </c>
      <c r="AX3466">
        <v>1</v>
      </c>
    </row>
    <row r="3467" spans="1:50" x14ac:dyDescent="0.25">
      <c r="A3467" s="36">
        <v>6901516</v>
      </c>
      <c r="B3467" s="36" t="s">
        <v>1928</v>
      </c>
      <c r="C3467" t="s">
        <v>65</v>
      </c>
      <c r="D3467" t="s">
        <v>573</v>
      </c>
      <c r="E3467" t="s">
        <v>1929</v>
      </c>
      <c r="F3467" s="1">
        <v>41381</v>
      </c>
      <c r="G3467" s="1">
        <v>41386</v>
      </c>
      <c r="H3467">
        <v>4</v>
      </c>
      <c r="I3467">
        <v>2013</v>
      </c>
      <c r="J3467">
        <v>62.719000000000001</v>
      </c>
      <c r="K3467">
        <v>-20.58</v>
      </c>
      <c r="L3467" t="s">
        <v>573</v>
      </c>
      <c r="M3467" t="s">
        <v>573</v>
      </c>
      <c r="N3467" s="1">
        <v>41970</v>
      </c>
      <c r="O3467">
        <v>53.756999999999998</v>
      </c>
      <c r="P3467">
        <v>-31.1496</v>
      </c>
      <c r="Q3467" t="s">
        <v>118</v>
      </c>
      <c r="R3467" t="s">
        <v>847</v>
      </c>
      <c r="S3467" t="s">
        <v>848</v>
      </c>
      <c r="T3467" t="s">
        <v>119</v>
      </c>
      <c r="U3467" t="s">
        <v>10</v>
      </c>
      <c r="V3467">
        <v>588.87779999999998</v>
      </c>
      <c r="W3467">
        <v>0.86</v>
      </c>
      <c r="X3467">
        <v>1</v>
      </c>
      <c r="Y3467">
        <v>222</v>
      </c>
      <c r="Z3467">
        <v>0</v>
      </c>
      <c r="AA3467">
        <v>0</v>
      </c>
      <c r="AB3467">
        <v>0</v>
      </c>
      <c r="AC3467">
        <v>24</v>
      </c>
      <c r="AD3467">
        <v>1000</v>
      </c>
      <c r="AE3467">
        <v>1000</v>
      </c>
      <c r="AF3467">
        <v>0</v>
      </c>
      <c r="AG3467">
        <v>1</v>
      </c>
      <c r="AH3467">
        <v>0</v>
      </c>
      <c r="AI3467">
        <v>0</v>
      </c>
      <c r="AJ3467">
        <v>1</v>
      </c>
      <c r="AK3467">
        <v>0</v>
      </c>
      <c r="AL3467">
        <v>1</v>
      </c>
      <c r="AM3467">
        <v>1</v>
      </c>
      <c r="AN3467">
        <v>0</v>
      </c>
      <c r="AO3467">
        <v>0</v>
      </c>
      <c r="AP3467">
        <v>0</v>
      </c>
      <c r="AQ3467">
        <v>0</v>
      </c>
      <c r="AR3467">
        <v>0</v>
      </c>
      <c r="AS3467">
        <v>0</v>
      </c>
      <c r="AT3467">
        <v>1</v>
      </c>
      <c r="AU3467">
        <v>1</v>
      </c>
      <c r="AV3467">
        <v>0</v>
      </c>
      <c r="AW3467">
        <v>0</v>
      </c>
      <c r="AX3467">
        <v>1</v>
      </c>
    </row>
    <row r="3468" spans="1:50" x14ac:dyDescent="0.25">
      <c r="A3468" s="36">
        <v>2901459</v>
      </c>
      <c r="B3468" s="36">
        <v>121188</v>
      </c>
      <c r="C3468" t="s">
        <v>64</v>
      </c>
      <c r="D3468">
        <v>5155</v>
      </c>
      <c r="E3468">
        <v>6306</v>
      </c>
      <c r="F3468" s="1">
        <v>41553</v>
      </c>
      <c r="G3468" s="1">
        <v>41558</v>
      </c>
      <c r="H3468">
        <v>10</v>
      </c>
      <c r="I3468">
        <v>2013</v>
      </c>
      <c r="J3468">
        <v>12.96</v>
      </c>
      <c r="K3468">
        <v>58.6</v>
      </c>
      <c r="L3468" t="s">
        <v>573</v>
      </c>
      <c r="M3468" t="s">
        <v>573</v>
      </c>
      <c r="N3468" s="1">
        <v>41974</v>
      </c>
      <c r="O3468">
        <v>12.566000000000001</v>
      </c>
      <c r="P3468">
        <v>55.273600000000002</v>
      </c>
      <c r="Q3468" t="s">
        <v>3</v>
      </c>
      <c r="R3468" t="s">
        <v>907</v>
      </c>
      <c r="S3468" t="s">
        <v>908</v>
      </c>
      <c r="T3468" t="s">
        <v>45</v>
      </c>
      <c r="U3468" t="s">
        <v>7</v>
      </c>
      <c r="V3468">
        <v>420.95519999999999</v>
      </c>
      <c r="W3468">
        <v>0.86</v>
      </c>
      <c r="X3468">
        <v>0</v>
      </c>
      <c r="Y3468">
        <v>106</v>
      </c>
      <c r="Z3468">
        <v>0</v>
      </c>
      <c r="AA3468">
        <v>0</v>
      </c>
      <c r="AB3468">
        <v>0</v>
      </c>
      <c r="AC3468">
        <v>96</v>
      </c>
      <c r="AD3468">
        <v>1000</v>
      </c>
      <c r="AE3468">
        <v>1500</v>
      </c>
      <c r="AF3468">
        <v>0</v>
      </c>
      <c r="AG3468">
        <v>0</v>
      </c>
      <c r="AH3468">
        <v>0</v>
      </c>
      <c r="AI3468">
        <v>0</v>
      </c>
      <c r="AJ3468">
        <v>0</v>
      </c>
      <c r="AK3468">
        <v>0</v>
      </c>
      <c r="AL3468">
        <v>0</v>
      </c>
      <c r="AM3468">
        <v>0</v>
      </c>
      <c r="AN3468">
        <v>0</v>
      </c>
      <c r="AO3468">
        <v>0</v>
      </c>
      <c r="AP3468">
        <v>0</v>
      </c>
      <c r="AQ3468">
        <v>0</v>
      </c>
      <c r="AR3468">
        <v>0</v>
      </c>
      <c r="AS3468">
        <v>0</v>
      </c>
      <c r="AT3468">
        <v>0</v>
      </c>
      <c r="AU3468">
        <v>0</v>
      </c>
      <c r="AV3468">
        <v>0</v>
      </c>
      <c r="AW3468">
        <v>0</v>
      </c>
      <c r="AX3468">
        <v>1</v>
      </c>
    </row>
    <row r="3469" spans="1:50" x14ac:dyDescent="0.25">
      <c r="A3469" s="36">
        <v>2901458</v>
      </c>
      <c r="B3469" s="36">
        <v>121187</v>
      </c>
      <c r="C3469" t="s">
        <v>64</v>
      </c>
      <c r="D3469">
        <v>5154</v>
      </c>
      <c r="E3469">
        <v>6305</v>
      </c>
      <c r="F3469" s="1">
        <v>41554</v>
      </c>
      <c r="G3469" s="1">
        <v>41558</v>
      </c>
      <c r="H3469">
        <v>10</v>
      </c>
      <c r="I3469">
        <v>2013</v>
      </c>
      <c r="J3469">
        <v>16.84</v>
      </c>
      <c r="K3469">
        <v>60.21</v>
      </c>
      <c r="L3469" t="s">
        <v>573</v>
      </c>
      <c r="M3469" t="s">
        <v>573</v>
      </c>
      <c r="N3469" s="1">
        <v>41976</v>
      </c>
      <c r="O3469">
        <v>13.2294</v>
      </c>
      <c r="P3469">
        <v>61.680900000000001</v>
      </c>
      <c r="Q3469" t="s">
        <v>3</v>
      </c>
      <c r="R3469" t="s">
        <v>907</v>
      </c>
      <c r="S3469" t="s">
        <v>908</v>
      </c>
      <c r="T3469" t="s">
        <v>45</v>
      </c>
      <c r="U3469" t="s">
        <v>7</v>
      </c>
      <c r="V3469">
        <v>421.08179999999999</v>
      </c>
      <c r="W3469">
        <v>0.86</v>
      </c>
      <c r="X3469">
        <v>0</v>
      </c>
      <c r="Y3469">
        <v>105</v>
      </c>
      <c r="Z3469">
        <v>0</v>
      </c>
      <c r="AA3469">
        <v>0</v>
      </c>
      <c r="AB3469">
        <v>0</v>
      </c>
      <c r="AC3469">
        <v>96</v>
      </c>
      <c r="AD3469">
        <v>1000</v>
      </c>
      <c r="AE3469">
        <v>1500</v>
      </c>
      <c r="AF3469">
        <v>0</v>
      </c>
      <c r="AG3469">
        <v>0</v>
      </c>
      <c r="AH3469">
        <v>0</v>
      </c>
      <c r="AI3469">
        <v>0</v>
      </c>
      <c r="AJ3469">
        <v>0</v>
      </c>
      <c r="AK3469">
        <v>0</v>
      </c>
      <c r="AL3469">
        <v>0</v>
      </c>
      <c r="AM3469">
        <v>0</v>
      </c>
      <c r="AN3469">
        <v>0</v>
      </c>
      <c r="AO3469">
        <v>0</v>
      </c>
      <c r="AP3469">
        <v>0</v>
      </c>
      <c r="AQ3469">
        <v>0</v>
      </c>
      <c r="AR3469">
        <v>0</v>
      </c>
      <c r="AS3469">
        <v>0</v>
      </c>
      <c r="AT3469">
        <v>0</v>
      </c>
      <c r="AU3469">
        <v>0</v>
      </c>
      <c r="AV3469">
        <v>0</v>
      </c>
      <c r="AW3469">
        <v>0</v>
      </c>
      <c r="AX3469">
        <v>1</v>
      </c>
    </row>
    <row r="3470" spans="1:50" x14ac:dyDescent="0.25">
      <c r="A3470" s="36">
        <v>2901457</v>
      </c>
      <c r="B3470" s="36">
        <v>121186</v>
      </c>
      <c r="C3470" t="s">
        <v>64</v>
      </c>
      <c r="D3470">
        <v>5153</v>
      </c>
      <c r="E3470">
        <v>6304</v>
      </c>
      <c r="F3470" s="1">
        <v>41556</v>
      </c>
      <c r="G3470" s="1">
        <v>41558</v>
      </c>
      <c r="H3470">
        <v>10</v>
      </c>
      <c r="I3470">
        <v>2013</v>
      </c>
      <c r="J3470">
        <v>22.25</v>
      </c>
      <c r="K3470">
        <v>62.51</v>
      </c>
      <c r="L3470" t="s">
        <v>573</v>
      </c>
      <c r="M3470" t="s">
        <v>573</v>
      </c>
      <c r="N3470" s="1">
        <v>41973</v>
      </c>
      <c r="O3470">
        <v>20.261399999999998</v>
      </c>
      <c r="P3470">
        <v>63.783299999999997</v>
      </c>
      <c r="Q3470" t="s">
        <v>3</v>
      </c>
      <c r="R3470" t="s">
        <v>907</v>
      </c>
      <c r="S3470" t="s">
        <v>908</v>
      </c>
      <c r="T3470" t="s">
        <v>45</v>
      </c>
      <c r="U3470" t="s">
        <v>7</v>
      </c>
      <c r="V3470">
        <v>417.09249999999997</v>
      </c>
      <c r="W3470">
        <v>0.86</v>
      </c>
      <c r="X3470">
        <v>0</v>
      </c>
      <c r="Y3470">
        <v>105</v>
      </c>
      <c r="Z3470">
        <v>0</v>
      </c>
      <c r="AA3470">
        <v>0</v>
      </c>
      <c r="AB3470">
        <v>0</v>
      </c>
      <c r="AC3470">
        <v>96</v>
      </c>
      <c r="AD3470">
        <v>1000</v>
      </c>
      <c r="AE3470">
        <v>1500</v>
      </c>
      <c r="AF3470">
        <v>0</v>
      </c>
      <c r="AG3470">
        <v>0</v>
      </c>
      <c r="AH3470">
        <v>0</v>
      </c>
      <c r="AI3470">
        <v>0</v>
      </c>
      <c r="AJ3470">
        <v>0</v>
      </c>
      <c r="AK3470">
        <v>0</v>
      </c>
      <c r="AL3470">
        <v>0</v>
      </c>
      <c r="AM3470">
        <v>0</v>
      </c>
      <c r="AN3470">
        <v>0</v>
      </c>
      <c r="AO3470">
        <v>0</v>
      </c>
      <c r="AP3470">
        <v>0</v>
      </c>
      <c r="AQ3470">
        <v>0</v>
      </c>
      <c r="AR3470">
        <v>0</v>
      </c>
      <c r="AS3470">
        <v>0</v>
      </c>
      <c r="AT3470">
        <v>0</v>
      </c>
      <c r="AU3470">
        <v>0</v>
      </c>
      <c r="AV3470">
        <v>0</v>
      </c>
      <c r="AW3470">
        <v>0</v>
      </c>
      <c r="AX3470">
        <v>1</v>
      </c>
    </row>
    <row r="3471" spans="1:50" x14ac:dyDescent="0.25">
      <c r="A3471" s="36">
        <v>6901494</v>
      </c>
      <c r="B3471" s="36" t="s">
        <v>1930</v>
      </c>
      <c r="C3471" t="s">
        <v>65</v>
      </c>
      <c r="D3471" t="s">
        <v>573</v>
      </c>
      <c r="E3471" t="s">
        <v>1931</v>
      </c>
      <c r="F3471" s="1">
        <v>41556</v>
      </c>
      <c r="G3471" s="1">
        <v>41558</v>
      </c>
      <c r="H3471">
        <v>10</v>
      </c>
      <c r="I3471">
        <v>2013</v>
      </c>
      <c r="J3471">
        <v>4.8099999999999996</v>
      </c>
      <c r="K3471">
        <v>-51.24</v>
      </c>
      <c r="L3471" t="s">
        <v>573</v>
      </c>
      <c r="M3471" t="s">
        <v>573</v>
      </c>
      <c r="N3471" s="1">
        <v>41970</v>
      </c>
      <c r="O3471">
        <v>22.7026</v>
      </c>
      <c r="P3471">
        <v>-87.073499999999996</v>
      </c>
      <c r="Q3471" t="s">
        <v>118</v>
      </c>
      <c r="R3471" t="s">
        <v>847</v>
      </c>
      <c r="S3471" t="s">
        <v>848</v>
      </c>
      <c r="T3471" t="s">
        <v>35</v>
      </c>
      <c r="U3471" t="s">
        <v>10</v>
      </c>
      <c r="V3471">
        <v>414.16250000000002</v>
      </c>
      <c r="W3471">
        <v>0.86</v>
      </c>
      <c r="X3471">
        <v>1</v>
      </c>
      <c r="Y3471">
        <v>356</v>
      </c>
      <c r="Z3471">
        <v>0</v>
      </c>
      <c r="AA3471">
        <v>0</v>
      </c>
      <c r="AB3471">
        <v>0</v>
      </c>
      <c r="AC3471">
        <v>24</v>
      </c>
      <c r="AD3471">
        <v>1000</v>
      </c>
      <c r="AE3471">
        <v>1000</v>
      </c>
      <c r="AF3471">
        <v>0</v>
      </c>
      <c r="AG3471">
        <v>1</v>
      </c>
      <c r="AH3471">
        <v>0</v>
      </c>
      <c r="AI3471">
        <v>0</v>
      </c>
      <c r="AJ3471">
        <v>1</v>
      </c>
      <c r="AK3471">
        <v>0</v>
      </c>
      <c r="AL3471">
        <v>1</v>
      </c>
      <c r="AM3471">
        <v>1</v>
      </c>
      <c r="AN3471">
        <v>0</v>
      </c>
      <c r="AO3471">
        <v>0</v>
      </c>
      <c r="AP3471">
        <v>0</v>
      </c>
      <c r="AQ3471">
        <v>0</v>
      </c>
      <c r="AR3471">
        <v>0</v>
      </c>
      <c r="AS3471">
        <v>0</v>
      </c>
      <c r="AT3471">
        <v>0</v>
      </c>
      <c r="AU3471">
        <v>0</v>
      </c>
      <c r="AV3471">
        <v>0</v>
      </c>
      <c r="AW3471">
        <v>0</v>
      </c>
      <c r="AX3471">
        <v>1</v>
      </c>
    </row>
    <row r="3472" spans="1:50" x14ac:dyDescent="0.25">
      <c r="A3472" s="36">
        <v>2901456</v>
      </c>
      <c r="B3472" s="36">
        <v>111956</v>
      </c>
      <c r="C3472" t="s">
        <v>64</v>
      </c>
      <c r="D3472">
        <v>5052</v>
      </c>
      <c r="E3472">
        <v>5916</v>
      </c>
      <c r="F3472" s="1">
        <v>41550</v>
      </c>
      <c r="G3472" s="1">
        <v>41557</v>
      </c>
      <c r="H3472">
        <v>10</v>
      </c>
      <c r="I3472">
        <v>2013</v>
      </c>
      <c r="J3472">
        <v>5.1950000000000003</v>
      </c>
      <c r="K3472">
        <v>53.497</v>
      </c>
      <c r="L3472" t="s">
        <v>573</v>
      </c>
      <c r="M3472" t="s">
        <v>573</v>
      </c>
      <c r="N3472" s="1">
        <v>41975</v>
      </c>
      <c r="O3472">
        <v>3.2153999999999998</v>
      </c>
      <c r="P3472">
        <v>54.654299999999999</v>
      </c>
      <c r="Q3472" t="s">
        <v>3</v>
      </c>
      <c r="R3472" t="s">
        <v>907</v>
      </c>
      <c r="S3472" t="s">
        <v>908</v>
      </c>
      <c r="T3472" t="s">
        <v>45</v>
      </c>
      <c r="U3472" t="s">
        <v>7</v>
      </c>
      <c r="V3472">
        <v>424.87150000000003</v>
      </c>
      <c r="W3472">
        <v>0.86</v>
      </c>
      <c r="X3472">
        <v>0</v>
      </c>
      <c r="Y3472">
        <v>90</v>
      </c>
      <c r="Z3472">
        <v>0</v>
      </c>
      <c r="AA3472">
        <v>0</v>
      </c>
      <c r="AB3472">
        <v>0</v>
      </c>
      <c r="AC3472">
        <v>96</v>
      </c>
      <c r="AD3472">
        <v>1000</v>
      </c>
      <c r="AE3472">
        <v>1500</v>
      </c>
      <c r="AF3472">
        <v>0</v>
      </c>
      <c r="AG3472">
        <v>0</v>
      </c>
      <c r="AH3472">
        <v>0</v>
      </c>
      <c r="AI3472">
        <v>0</v>
      </c>
      <c r="AJ3472">
        <v>0</v>
      </c>
      <c r="AK3472">
        <v>0</v>
      </c>
      <c r="AL3472">
        <v>0</v>
      </c>
      <c r="AM3472">
        <v>0</v>
      </c>
      <c r="AN3472">
        <v>0</v>
      </c>
      <c r="AO3472">
        <v>0</v>
      </c>
      <c r="AP3472">
        <v>0</v>
      </c>
      <c r="AQ3472">
        <v>0</v>
      </c>
      <c r="AR3472">
        <v>0</v>
      </c>
      <c r="AS3472">
        <v>0</v>
      </c>
      <c r="AT3472">
        <v>0</v>
      </c>
      <c r="AU3472">
        <v>0</v>
      </c>
      <c r="AV3472">
        <v>0</v>
      </c>
      <c r="AW3472">
        <v>0</v>
      </c>
      <c r="AX3472">
        <v>1</v>
      </c>
    </row>
    <row r="3473" spans="1:50" x14ac:dyDescent="0.25">
      <c r="A3473" s="36">
        <v>5904378</v>
      </c>
      <c r="B3473" s="36">
        <v>1917370</v>
      </c>
      <c r="C3473" t="s">
        <v>65</v>
      </c>
      <c r="D3473">
        <v>5101</v>
      </c>
      <c r="E3473">
        <v>8008</v>
      </c>
      <c r="F3473" s="1">
        <v>41547</v>
      </c>
      <c r="G3473" s="1">
        <v>41555</v>
      </c>
      <c r="H3473">
        <v>9</v>
      </c>
      <c r="I3473">
        <v>2013</v>
      </c>
      <c r="J3473">
        <v>33.459000000000003</v>
      </c>
      <c r="K3473">
        <v>-122.4789</v>
      </c>
      <c r="L3473" t="s">
        <v>573</v>
      </c>
      <c r="M3473" t="s">
        <v>573</v>
      </c>
      <c r="N3473" s="1">
        <v>41974</v>
      </c>
      <c r="O3473">
        <v>33.895000000000003</v>
      </c>
      <c r="P3473">
        <v>-126.322</v>
      </c>
      <c r="Q3473" t="s">
        <v>33</v>
      </c>
      <c r="R3473" t="s">
        <v>626</v>
      </c>
      <c r="S3473" t="s">
        <v>627</v>
      </c>
      <c r="T3473" t="s">
        <v>34</v>
      </c>
      <c r="U3473" t="s">
        <v>7</v>
      </c>
      <c r="V3473">
        <v>427.07920000000001</v>
      </c>
      <c r="W3473">
        <v>0.86</v>
      </c>
      <c r="X3473">
        <v>1</v>
      </c>
      <c r="Y3473">
        <v>74</v>
      </c>
      <c r="Z3473">
        <v>40</v>
      </c>
      <c r="AA3473">
        <v>0</v>
      </c>
      <c r="AB3473">
        <v>0</v>
      </c>
      <c r="AC3473">
        <v>240</v>
      </c>
      <c r="AD3473">
        <v>1000</v>
      </c>
      <c r="AE3473">
        <v>2000</v>
      </c>
      <c r="AF3473">
        <v>0</v>
      </c>
      <c r="AG3473">
        <v>0</v>
      </c>
      <c r="AH3473">
        <v>0</v>
      </c>
      <c r="AI3473">
        <v>0</v>
      </c>
      <c r="AJ3473">
        <v>0</v>
      </c>
      <c r="AK3473">
        <v>0</v>
      </c>
      <c r="AL3473">
        <v>0</v>
      </c>
      <c r="AM3473">
        <v>0</v>
      </c>
      <c r="AN3473">
        <v>0</v>
      </c>
      <c r="AO3473">
        <v>0</v>
      </c>
      <c r="AP3473">
        <v>0</v>
      </c>
      <c r="AQ3473">
        <v>0</v>
      </c>
      <c r="AR3473">
        <v>0</v>
      </c>
      <c r="AS3473">
        <v>0</v>
      </c>
      <c r="AT3473">
        <v>0</v>
      </c>
      <c r="AU3473">
        <v>0</v>
      </c>
      <c r="AV3473">
        <v>0</v>
      </c>
      <c r="AW3473">
        <v>0</v>
      </c>
      <c r="AX3473">
        <v>1</v>
      </c>
    </row>
    <row r="3474" spans="1:50" x14ac:dyDescent="0.25">
      <c r="A3474" s="36">
        <v>2902465</v>
      </c>
      <c r="B3474" s="36">
        <v>123579</v>
      </c>
      <c r="C3474" t="s">
        <v>64</v>
      </c>
      <c r="D3474" t="s">
        <v>573</v>
      </c>
      <c r="E3474" t="s">
        <v>1932</v>
      </c>
      <c r="F3474" s="1">
        <v>41526</v>
      </c>
      <c r="G3474" s="1">
        <v>41528</v>
      </c>
      <c r="H3474">
        <v>9</v>
      </c>
      <c r="I3474">
        <v>2013</v>
      </c>
      <c r="J3474">
        <v>34.591700000000003</v>
      </c>
      <c r="K3474">
        <v>168.02500000000001</v>
      </c>
      <c r="L3474" t="s">
        <v>573</v>
      </c>
      <c r="M3474" t="s">
        <v>1874</v>
      </c>
      <c r="N3474" s="1">
        <v>41970</v>
      </c>
      <c r="O3474">
        <v>31.573899999999998</v>
      </c>
      <c r="P3474">
        <v>-174.80189999999999</v>
      </c>
      <c r="Q3474" t="s">
        <v>9</v>
      </c>
      <c r="R3474" t="s">
        <v>716</v>
      </c>
      <c r="S3474" t="s">
        <v>717</v>
      </c>
      <c r="T3474" t="s">
        <v>30</v>
      </c>
      <c r="U3474" t="s">
        <v>1</v>
      </c>
      <c r="V3474">
        <v>443.36919999999998</v>
      </c>
      <c r="W3474">
        <v>0.86</v>
      </c>
      <c r="X3474">
        <v>1</v>
      </c>
      <c r="Y3474">
        <v>39</v>
      </c>
      <c r="Z3474">
        <v>31</v>
      </c>
      <c r="AA3474">
        <v>0</v>
      </c>
      <c r="AB3474">
        <v>0</v>
      </c>
      <c r="AC3474">
        <v>240</v>
      </c>
      <c r="AD3474">
        <v>1000</v>
      </c>
      <c r="AE3474">
        <v>2020</v>
      </c>
      <c r="AF3474">
        <v>0</v>
      </c>
      <c r="AG3474">
        <v>0</v>
      </c>
      <c r="AH3474">
        <v>0</v>
      </c>
      <c r="AI3474">
        <v>0</v>
      </c>
      <c r="AJ3474">
        <v>0</v>
      </c>
      <c r="AK3474">
        <v>0</v>
      </c>
      <c r="AL3474">
        <v>0</v>
      </c>
      <c r="AM3474">
        <v>0</v>
      </c>
      <c r="AN3474">
        <v>0</v>
      </c>
      <c r="AO3474">
        <v>0</v>
      </c>
      <c r="AP3474">
        <v>0</v>
      </c>
      <c r="AQ3474">
        <v>0</v>
      </c>
      <c r="AR3474">
        <v>0</v>
      </c>
      <c r="AS3474">
        <v>0</v>
      </c>
      <c r="AT3474">
        <v>0</v>
      </c>
      <c r="AU3474">
        <v>0</v>
      </c>
      <c r="AV3474">
        <v>0</v>
      </c>
      <c r="AW3474">
        <v>0</v>
      </c>
      <c r="AX3474">
        <v>1</v>
      </c>
    </row>
    <row r="3475" spans="1:50" x14ac:dyDescent="0.25">
      <c r="A3475" s="36">
        <v>2901544</v>
      </c>
      <c r="B3475" s="36">
        <v>7627</v>
      </c>
      <c r="C3475" t="s">
        <v>65</v>
      </c>
      <c r="D3475">
        <v>144</v>
      </c>
      <c r="E3475">
        <v>5899</v>
      </c>
      <c r="F3475" s="1">
        <v>41428</v>
      </c>
      <c r="G3475" s="1">
        <v>41428</v>
      </c>
      <c r="H3475">
        <v>6</v>
      </c>
      <c r="I3475">
        <v>2013</v>
      </c>
      <c r="J3475">
        <v>17.373999999999999</v>
      </c>
      <c r="K3475">
        <v>142.88900000000001</v>
      </c>
      <c r="L3475" t="s">
        <v>573</v>
      </c>
      <c r="M3475" t="s">
        <v>1933</v>
      </c>
      <c r="N3475" s="1">
        <v>41969</v>
      </c>
      <c r="O3475">
        <v>18.66</v>
      </c>
      <c r="P3475">
        <v>153.88900000000001</v>
      </c>
      <c r="Q3475" t="s">
        <v>3</v>
      </c>
      <c r="R3475" t="s">
        <v>721</v>
      </c>
      <c r="S3475" t="s">
        <v>722</v>
      </c>
      <c r="T3475" t="s">
        <v>42</v>
      </c>
      <c r="U3475" t="s">
        <v>89</v>
      </c>
      <c r="V3475">
        <v>541.07470000000001</v>
      </c>
      <c r="W3475">
        <v>0.86</v>
      </c>
      <c r="X3475">
        <v>1</v>
      </c>
      <c r="Y3475">
        <v>48</v>
      </c>
      <c r="Z3475">
        <v>12</v>
      </c>
      <c r="AA3475">
        <v>0</v>
      </c>
      <c r="AB3475">
        <v>0</v>
      </c>
      <c r="AC3475">
        <v>240</v>
      </c>
      <c r="AD3475">
        <v>1000</v>
      </c>
      <c r="AE3475">
        <v>2000</v>
      </c>
      <c r="AF3475">
        <v>0</v>
      </c>
      <c r="AG3475">
        <v>0</v>
      </c>
      <c r="AH3475">
        <v>0</v>
      </c>
      <c r="AI3475">
        <v>0</v>
      </c>
      <c r="AJ3475">
        <v>0</v>
      </c>
      <c r="AK3475">
        <v>0</v>
      </c>
      <c r="AL3475">
        <v>0</v>
      </c>
      <c r="AM3475">
        <v>0</v>
      </c>
      <c r="AN3475">
        <v>0</v>
      </c>
      <c r="AO3475">
        <v>0</v>
      </c>
      <c r="AP3475">
        <v>0</v>
      </c>
      <c r="AQ3475">
        <v>0</v>
      </c>
      <c r="AR3475">
        <v>0</v>
      </c>
      <c r="AS3475">
        <v>0</v>
      </c>
      <c r="AT3475">
        <v>0</v>
      </c>
      <c r="AU3475">
        <v>0</v>
      </c>
      <c r="AV3475">
        <v>0</v>
      </c>
      <c r="AW3475">
        <v>0</v>
      </c>
      <c r="AX3475">
        <v>1</v>
      </c>
    </row>
    <row r="3476" spans="1:50" x14ac:dyDescent="0.25">
      <c r="A3476" s="36">
        <v>2901543</v>
      </c>
      <c r="B3476" s="36">
        <v>7685</v>
      </c>
      <c r="C3476" t="s">
        <v>65</v>
      </c>
      <c r="D3476">
        <v>143</v>
      </c>
      <c r="E3476">
        <v>5898</v>
      </c>
      <c r="F3476" s="1">
        <v>41427</v>
      </c>
      <c r="G3476" s="1">
        <v>41428</v>
      </c>
      <c r="H3476">
        <v>6</v>
      </c>
      <c r="I3476">
        <v>2013</v>
      </c>
      <c r="J3476">
        <v>17.687000000000001</v>
      </c>
      <c r="K3476">
        <v>140.166</v>
      </c>
      <c r="L3476" t="s">
        <v>573</v>
      </c>
      <c r="M3476" t="s">
        <v>1933</v>
      </c>
      <c r="N3476" s="1">
        <v>41966</v>
      </c>
      <c r="O3476">
        <v>17.763999999999999</v>
      </c>
      <c r="P3476">
        <v>137.79900000000001</v>
      </c>
      <c r="Q3476" t="s">
        <v>3</v>
      </c>
      <c r="R3476" t="s">
        <v>721</v>
      </c>
      <c r="S3476" t="s">
        <v>722</v>
      </c>
      <c r="T3476" t="s">
        <v>42</v>
      </c>
      <c r="U3476" t="s">
        <v>89</v>
      </c>
      <c r="V3476">
        <v>539.3306</v>
      </c>
      <c r="W3476">
        <v>0.86</v>
      </c>
      <c r="X3476">
        <v>1</v>
      </c>
      <c r="Y3476">
        <v>73</v>
      </c>
      <c r="Z3476">
        <v>27</v>
      </c>
      <c r="AA3476">
        <v>0</v>
      </c>
      <c r="AB3476">
        <v>0</v>
      </c>
      <c r="AC3476">
        <v>240</v>
      </c>
      <c r="AD3476">
        <v>1000</v>
      </c>
      <c r="AE3476">
        <v>2000</v>
      </c>
      <c r="AF3476">
        <v>0</v>
      </c>
      <c r="AG3476">
        <v>0</v>
      </c>
      <c r="AH3476">
        <v>0</v>
      </c>
      <c r="AI3476">
        <v>0</v>
      </c>
      <c r="AJ3476">
        <v>0</v>
      </c>
      <c r="AK3476">
        <v>0</v>
      </c>
      <c r="AL3476">
        <v>0</v>
      </c>
      <c r="AM3476">
        <v>0</v>
      </c>
      <c r="AN3476">
        <v>0</v>
      </c>
      <c r="AO3476">
        <v>0</v>
      </c>
      <c r="AP3476">
        <v>0</v>
      </c>
      <c r="AQ3476">
        <v>0</v>
      </c>
      <c r="AR3476">
        <v>0</v>
      </c>
      <c r="AS3476">
        <v>0</v>
      </c>
      <c r="AT3476">
        <v>0</v>
      </c>
      <c r="AU3476">
        <v>0</v>
      </c>
      <c r="AV3476">
        <v>0</v>
      </c>
      <c r="AW3476">
        <v>0</v>
      </c>
      <c r="AX3476">
        <v>1</v>
      </c>
    </row>
    <row r="3477" spans="1:50" x14ac:dyDescent="0.25">
      <c r="A3477" s="36">
        <v>2901542</v>
      </c>
      <c r="B3477" s="36">
        <v>7680</v>
      </c>
      <c r="C3477" t="s">
        <v>65</v>
      </c>
      <c r="D3477">
        <v>142</v>
      </c>
      <c r="E3477">
        <v>5897</v>
      </c>
      <c r="F3477" s="1">
        <v>41427</v>
      </c>
      <c r="G3477" s="1">
        <v>41428</v>
      </c>
      <c r="H3477">
        <v>6</v>
      </c>
      <c r="I3477">
        <v>2013</v>
      </c>
      <c r="J3477">
        <v>17.949000000000002</v>
      </c>
      <c r="K3477">
        <v>137.87899999999999</v>
      </c>
      <c r="L3477" t="s">
        <v>573</v>
      </c>
      <c r="M3477" t="s">
        <v>1933</v>
      </c>
      <c r="N3477" s="1">
        <v>41969</v>
      </c>
      <c r="O3477">
        <v>20.126000000000001</v>
      </c>
      <c r="P3477">
        <v>128.44399999999999</v>
      </c>
      <c r="Q3477" t="s">
        <v>3</v>
      </c>
      <c r="R3477" t="s">
        <v>721</v>
      </c>
      <c r="S3477" t="s">
        <v>722</v>
      </c>
      <c r="T3477" t="s">
        <v>42</v>
      </c>
      <c r="U3477" t="s">
        <v>89</v>
      </c>
      <c r="V3477">
        <v>541.91769999999997</v>
      </c>
      <c r="W3477">
        <v>0.86</v>
      </c>
      <c r="X3477">
        <v>1</v>
      </c>
      <c r="Y3477">
        <v>75</v>
      </c>
      <c r="Z3477">
        <v>27</v>
      </c>
      <c r="AA3477">
        <v>0</v>
      </c>
      <c r="AB3477">
        <v>0</v>
      </c>
      <c r="AC3477">
        <v>240</v>
      </c>
      <c r="AD3477">
        <v>1000</v>
      </c>
      <c r="AE3477">
        <v>2000</v>
      </c>
      <c r="AF3477">
        <v>0</v>
      </c>
      <c r="AG3477">
        <v>0</v>
      </c>
      <c r="AH3477">
        <v>0</v>
      </c>
      <c r="AI3477">
        <v>0</v>
      </c>
      <c r="AJ3477">
        <v>0</v>
      </c>
      <c r="AK3477">
        <v>0</v>
      </c>
      <c r="AL3477">
        <v>0</v>
      </c>
      <c r="AM3477">
        <v>0</v>
      </c>
      <c r="AN3477">
        <v>0</v>
      </c>
      <c r="AO3477">
        <v>0</v>
      </c>
      <c r="AP3477">
        <v>0</v>
      </c>
      <c r="AQ3477">
        <v>0</v>
      </c>
      <c r="AR3477">
        <v>0</v>
      </c>
      <c r="AS3477">
        <v>0</v>
      </c>
      <c r="AT3477">
        <v>0</v>
      </c>
      <c r="AU3477">
        <v>0</v>
      </c>
      <c r="AV3477">
        <v>0</v>
      </c>
      <c r="AW3477">
        <v>0</v>
      </c>
      <c r="AX3477">
        <v>1</v>
      </c>
    </row>
    <row r="3478" spans="1:50" x14ac:dyDescent="0.25">
      <c r="A3478" s="36">
        <v>2901541</v>
      </c>
      <c r="B3478" s="36">
        <v>7705</v>
      </c>
      <c r="C3478" t="s">
        <v>65</v>
      </c>
      <c r="D3478">
        <v>141</v>
      </c>
      <c r="E3478">
        <v>5896</v>
      </c>
      <c r="F3478" s="1">
        <v>41426</v>
      </c>
      <c r="G3478" s="1">
        <v>41427</v>
      </c>
      <c r="H3478">
        <v>6</v>
      </c>
      <c r="I3478">
        <v>2013</v>
      </c>
      <c r="J3478">
        <v>18.462</v>
      </c>
      <c r="K3478">
        <v>133.42400000000001</v>
      </c>
      <c r="L3478" t="s">
        <v>573</v>
      </c>
      <c r="M3478" t="s">
        <v>1933</v>
      </c>
      <c r="N3478" s="1">
        <v>41968</v>
      </c>
      <c r="O3478">
        <v>17.777999999999999</v>
      </c>
      <c r="P3478">
        <v>134.13200000000001</v>
      </c>
      <c r="Q3478" t="s">
        <v>3</v>
      </c>
      <c r="R3478" t="s">
        <v>721</v>
      </c>
      <c r="S3478" t="s">
        <v>722</v>
      </c>
      <c r="T3478" t="s">
        <v>42</v>
      </c>
      <c r="U3478" t="s">
        <v>89</v>
      </c>
      <c r="V3478">
        <v>542.10350000000005</v>
      </c>
      <c r="W3478">
        <v>0.86</v>
      </c>
      <c r="X3478">
        <v>1</v>
      </c>
      <c r="Y3478">
        <v>74</v>
      </c>
      <c r="Z3478">
        <v>27</v>
      </c>
      <c r="AA3478">
        <v>0</v>
      </c>
      <c r="AB3478">
        <v>0</v>
      </c>
      <c r="AC3478">
        <v>240</v>
      </c>
      <c r="AD3478">
        <v>1000</v>
      </c>
      <c r="AE3478">
        <v>2000</v>
      </c>
      <c r="AF3478">
        <v>0</v>
      </c>
      <c r="AG3478">
        <v>0</v>
      </c>
      <c r="AH3478">
        <v>0</v>
      </c>
      <c r="AI3478">
        <v>0</v>
      </c>
      <c r="AJ3478">
        <v>0</v>
      </c>
      <c r="AK3478">
        <v>0</v>
      </c>
      <c r="AL3478">
        <v>0</v>
      </c>
      <c r="AM3478">
        <v>0</v>
      </c>
      <c r="AN3478">
        <v>0</v>
      </c>
      <c r="AO3478">
        <v>0</v>
      </c>
      <c r="AP3478">
        <v>0</v>
      </c>
      <c r="AQ3478">
        <v>0</v>
      </c>
      <c r="AR3478">
        <v>0</v>
      </c>
      <c r="AS3478">
        <v>0</v>
      </c>
      <c r="AT3478">
        <v>0</v>
      </c>
      <c r="AU3478">
        <v>0</v>
      </c>
      <c r="AV3478">
        <v>0</v>
      </c>
      <c r="AW3478">
        <v>0</v>
      </c>
      <c r="AX3478">
        <v>1</v>
      </c>
    </row>
    <row r="3479" spans="1:50" x14ac:dyDescent="0.25">
      <c r="A3479" s="36">
        <v>2902423</v>
      </c>
      <c r="B3479" s="36">
        <v>118668</v>
      </c>
      <c r="C3479" t="s">
        <v>65</v>
      </c>
      <c r="D3479" t="s">
        <v>573</v>
      </c>
      <c r="E3479">
        <v>266</v>
      </c>
      <c r="F3479" s="1">
        <v>41381</v>
      </c>
      <c r="G3479" s="1">
        <v>41424</v>
      </c>
      <c r="H3479">
        <v>4</v>
      </c>
      <c r="I3479">
        <v>2013</v>
      </c>
      <c r="J3479">
        <v>24.86</v>
      </c>
      <c r="K3479">
        <v>123.8383</v>
      </c>
      <c r="L3479" t="s">
        <v>573</v>
      </c>
      <c r="M3479" t="s">
        <v>573</v>
      </c>
      <c r="N3479" s="1">
        <v>41973</v>
      </c>
      <c r="O3479">
        <v>27.699000000000002</v>
      </c>
      <c r="P3479">
        <v>126.67700000000001</v>
      </c>
      <c r="Q3479" t="s">
        <v>0</v>
      </c>
      <c r="R3479" t="s">
        <v>730</v>
      </c>
      <c r="S3479" t="s">
        <v>731</v>
      </c>
      <c r="T3479" t="s">
        <v>67</v>
      </c>
      <c r="U3479" t="s">
        <v>1</v>
      </c>
      <c r="V3479">
        <v>591.63250000000005</v>
      </c>
      <c r="W3479">
        <v>0.86</v>
      </c>
      <c r="X3479">
        <v>1</v>
      </c>
      <c r="Y3479">
        <v>13</v>
      </c>
      <c r="Z3479">
        <v>0</v>
      </c>
      <c r="AA3479">
        <v>0</v>
      </c>
      <c r="AB3479">
        <v>0</v>
      </c>
      <c r="AC3479">
        <v>720</v>
      </c>
      <c r="AD3479">
        <v>1000</v>
      </c>
      <c r="AE3479">
        <v>1000</v>
      </c>
      <c r="AF3479">
        <v>0</v>
      </c>
      <c r="AG3479">
        <v>0</v>
      </c>
      <c r="AH3479">
        <v>0</v>
      </c>
      <c r="AI3479">
        <v>0</v>
      </c>
      <c r="AJ3479">
        <v>0</v>
      </c>
      <c r="AK3479">
        <v>0</v>
      </c>
      <c r="AL3479">
        <v>0</v>
      </c>
      <c r="AM3479">
        <v>0</v>
      </c>
      <c r="AN3479">
        <v>0</v>
      </c>
      <c r="AO3479">
        <v>0</v>
      </c>
      <c r="AP3479">
        <v>0</v>
      </c>
      <c r="AQ3479">
        <v>0</v>
      </c>
      <c r="AR3479">
        <v>0</v>
      </c>
      <c r="AS3479">
        <v>0</v>
      </c>
      <c r="AT3479">
        <v>0</v>
      </c>
      <c r="AU3479">
        <v>0</v>
      </c>
      <c r="AV3479">
        <v>0</v>
      </c>
      <c r="AW3479">
        <v>0</v>
      </c>
      <c r="AX3479">
        <v>1</v>
      </c>
    </row>
    <row r="3480" spans="1:50" x14ac:dyDescent="0.25">
      <c r="A3480" s="36">
        <v>6901905</v>
      </c>
      <c r="B3480" s="36">
        <v>130687</v>
      </c>
      <c r="C3480" t="s">
        <v>64</v>
      </c>
      <c r="D3480" t="s">
        <v>573</v>
      </c>
      <c r="E3480" t="s">
        <v>573</v>
      </c>
      <c r="F3480" s="1">
        <v>41475</v>
      </c>
      <c r="G3480" s="1">
        <v>41424</v>
      </c>
      <c r="H3480">
        <v>7</v>
      </c>
      <c r="I3480">
        <v>2013</v>
      </c>
      <c r="J3480">
        <v>75</v>
      </c>
      <c r="K3480">
        <v>-3</v>
      </c>
      <c r="L3480" t="s">
        <v>573</v>
      </c>
      <c r="M3480" t="s">
        <v>573</v>
      </c>
      <c r="N3480" s="1">
        <v>41968</v>
      </c>
      <c r="O3480">
        <v>73.240799999999993</v>
      </c>
      <c r="P3480">
        <v>1.6086</v>
      </c>
      <c r="Q3480" t="s">
        <v>3</v>
      </c>
      <c r="R3480" t="s">
        <v>1226</v>
      </c>
      <c r="S3480" t="s">
        <v>1227</v>
      </c>
      <c r="T3480" t="s">
        <v>51</v>
      </c>
      <c r="U3480" t="s">
        <v>50</v>
      </c>
      <c r="V3480">
        <v>493.34</v>
      </c>
      <c r="W3480">
        <v>0.86</v>
      </c>
      <c r="X3480">
        <v>1</v>
      </c>
      <c r="Y3480">
        <v>49</v>
      </c>
      <c r="Z3480">
        <v>0</v>
      </c>
      <c r="AA3480">
        <v>0</v>
      </c>
      <c r="AB3480">
        <v>0</v>
      </c>
      <c r="AC3480">
        <v>240</v>
      </c>
      <c r="AD3480">
        <v>1000</v>
      </c>
      <c r="AE3480">
        <v>2000</v>
      </c>
      <c r="AF3480">
        <v>0</v>
      </c>
      <c r="AG3480">
        <v>0</v>
      </c>
      <c r="AH3480">
        <v>0</v>
      </c>
      <c r="AI3480">
        <v>0</v>
      </c>
      <c r="AJ3480">
        <v>0</v>
      </c>
      <c r="AK3480">
        <v>0</v>
      </c>
      <c r="AL3480">
        <v>0</v>
      </c>
      <c r="AM3480">
        <v>0</v>
      </c>
      <c r="AN3480">
        <v>0</v>
      </c>
      <c r="AO3480">
        <v>0</v>
      </c>
      <c r="AP3480">
        <v>0</v>
      </c>
      <c r="AQ3480">
        <v>0</v>
      </c>
      <c r="AR3480">
        <v>0</v>
      </c>
      <c r="AS3480">
        <v>0</v>
      </c>
      <c r="AT3480">
        <v>0</v>
      </c>
      <c r="AU3480">
        <v>0</v>
      </c>
      <c r="AV3480">
        <v>0</v>
      </c>
      <c r="AW3480">
        <v>0</v>
      </c>
      <c r="AX3480">
        <v>1</v>
      </c>
    </row>
    <row r="3481" spans="1:50" x14ac:dyDescent="0.25">
      <c r="A3481" s="36">
        <v>2901403</v>
      </c>
      <c r="B3481" s="36">
        <v>112825</v>
      </c>
      <c r="C3481" t="s">
        <v>64</v>
      </c>
      <c r="D3481">
        <v>4849</v>
      </c>
      <c r="E3481">
        <v>6133</v>
      </c>
      <c r="F3481" s="1">
        <v>41259</v>
      </c>
      <c r="G3481" s="1">
        <v>41260</v>
      </c>
      <c r="H3481">
        <v>12</v>
      </c>
      <c r="I3481">
        <v>2012</v>
      </c>
      <c r="J3481">
        <v>24.2</v>
      </c>
      <c r="K3481">
        <v>60.67</v>
      </c>
      <c r="L3481" t="s">
        <v>573</v>
      </c>
      <c r="M3481" t="s">
        <v>573</v>
      </c>
      <c r="N3481" s="1">
        <v>41964</v>
      </c>
      <c r="O3481">
        <v>21.7867</v>
      </c>
      <c r="P3481">
        <v>62.109099999999998</v>
      </c>
      <c r="Q3481" t="s">
        <v>3</v>
      </c>
      <c r="R3481" t="s">
        <v>907</v>
      </c>
      <c r="S3481" t="s">
        <v>908</v>
      </c>
      <c r="T3481" t="s">
        <v>45</v>
      </c>
      <c r="U3481" t="s">
        <v>7</v>
      </c>
      <c r="V3481">
        <v>705.05790000000002</v>
      </c>
      <c r="W3481">
        <v>0.86</v>
      </c>
      <c r="X3481">
        <v>0</v>
      </c>
      <c r="Y3481">
        <v>176</v>
      </c>
      <c r="Z3481">
        <v>0</v>
      </c>
      <c r="AA3481">
        <v>0</v>
      </c>
      <c r="AB3481">
        <v>0</v>
      </c>
      <c r="AC3481">
        <v>96</v>
      </c>
      <c r="AD3481">
        <v>1000</v>
      </c>
      <c r="AE3481">
        <v>1500</v>
      </c>
      <c r="AF3481">
        <v>0</v>
      </c>
      <c r="AG3481">
        <v>0</v>
      </c>
      <c r="AH3481">
        <v>0</v>
      </c>
      <c r="AI3481">
        <v>0</v>
      </c>
      <c r="AJ3481">
        <v>0</v>
      </c>
      <c r="AK3481">
        <v>0</v>
      </c>
      <c r="AL3481">
        <v>0</v>
      </c>
      <c r="AM3481">
        <v>0</v>
      </c>
      <c r="AN3481">
        <v>0</v>
      </c>
      <c r="AO3481">
        <v>0</v>
      </c>
      <c r="AP3481">
        <v>0</v>
      </c>
      <c r="AQ3481">
        <v>0</v>
      </c>
      <c r="AR3481">
        <v>0</v>
      </c>
      <c r="AS3481">
        <v>0</v>
      </c>
      <c r="AT3481">
        <v>0</v>
      </c>
      <c r="AU3481">
        <v>0</v>
      </c>
      <c r="AV3481">
        <v>0</v>
      </c>
      <c r="AW3481">
        <v>0</v>
      </c>
      <c r="AX3481">
        <v>1</v>
      </c>
    </row>
    <row r="3482" spans="1:50" x14ac:dyDescent="0.25">
      <c r="A3482" s="36">
        <v>6901013</v>
      </c>
      <c r="B3482" s="36">
        <v>112532</v>
      </c>
      <c r="C3482" t="s">
        <v>64</v>
      </c>
      <c r="D3482" t="s">
        <v>573</v>
      </c>
      <c r="E3482" t="s">
        <v>1934</v>
      </c>
      <c r="F3482" s="1">
        <v>41523</v>
      </c>
      <c r="G3482" s="1">
        <v>41527</v>
      </c>
      <c r="H3482">
        <v>9</v>
      </c>
      <c r="I3482">
        <v>2013</v>
      </c>
      <c r="J3482">
        <v>-34.497599999999998</v>
      </c>
      <c r="K3482">
        <v>17.134499999999999</v>
      </c>
      <c r="L3482" t="s">
        <v>573</v>
      </c>
      <c r="M3482" t="s">
        <v>1935</v>
      </c>
      <c r="N3482" s="1">
        <v>41976</v>
      </c>
      <c r="O3482">
        <v>-31.721599999999999</v>
      </c>
      <c r="P3482">
        <v>7.5183999999999997</v>
      </c>
      <c r="Q3482" t="s">
        <v>31</v>
      </c>
      <c r="R3482" t="s">
        <v>645</v>
      </c>
      <c r="S3482" t="s">
        <v>646</v>
      </c>
      <c r="T3482" t="s">
        <v>32</v>
      </c>
      <c r="U3482" t="s">
        <v>10</v>
      </c>
      <c r="V3482">
        <v>452.72120000000001</v>
      </c>
      <c r="W3482">
        <v>0.86</v>
      </c>
      <c r="X3482">
        <v>1</v>
      </c>
      <c r="Y3482">
        <v>47</v>
      </c>
      <c r="Z3482">
        <v>0</v>
      </c>
      <c r="AA3482">
        <v>0</v>
      </c>
      <c r="AB3482">
        <v>0</v>
      </c>
      <c r="AC3482">
        <v>240</v>
      </c>
      <c r="AD3482">
        <v>1000</v>
      </c>
      <c r="AE3482">
        <v>2000</v>
      </c>
      <c r="AF3482">
        <v>0</v>
      </c>
      <c r="AG3482">
        <v>0</v>
      </c>
      <c r="AH3482">
        <v>0</v>
      </c>
      <c r="AI3482">
        <v>0</v>
      </c>
      <c r="AJ3482">
        <v>0</v>
      </c>
      <c r="AK3482">
        <v>0</v>
      </c>
      <c r="AL3482">
        <v>0</v>
      </c>
      <c r="AM3482">
        <v>0</v>
      </c>
      <c r="AN3482">
        <v>0</v>
      </c>
      <c r="AO3482">
        <v>0</v>
      </c>
      <c r="AP3482">
        <v>0</v>
      </c>
      <c r="AQ3482">
        <v>0</v>
      </c>
      <c r="AR3482">
        <v>0</v>
      </c>
      <c r="AS3482">
        <v>0</v>
      </c>
      <c r="AT3482">
        <v>1</v>
      </c>
      <c r="AU3482">
        <v>0</v>
      </c>
      <c r="AV3482">
        <v>0</v>
      </c>
      <c r="AW3482">
        <v>0</v>
      </c>
      <c r="AX3482">
        <v>1</v>
      </c>
    </row>
    <row r="3483" spans="1:50" x14ac:dyDescent="0.25">
      <c r="A3483" s="36">
        <v>2901453</v>
      </c>
      <c r="B3483" s="36">
        <v>117597</v>
      </c>
      <c r="C3483" t="s">
        <v>64</v>
      </c>
      <c r="D3483">
        <v>5043</v>
      </c>
      <c r="E3483">
        <v>6254</v>
      </c>
      <c r="F3483" s="1">
        <v>41519</v>
      </c>
      <c r="G3483" s="1">
        <v>41521</v>
      </c>
      <c r="H3483">
        <v>9</v>
      </c>
      <c r="I3483">
        <v>2013</v>
      </c>
      <c r="J3483">
        <v>13.6</v>
      </c>
      <c r="K3483">
        <v>51.7</v>
      </c>
      <c r="L3483" t="s">
        <v>573</v>
      </c>
      <c r="M3483" t="s">
        <v>573</v>
      </c>
      <c r="N3483" s="1">
        <v>41972</v>
      </c>
      <c r="O3483">
        <v>13.215299999999999</v>
      </c>
      <c r="P3483">
        <v>60.487699999999997</v>
      </c>
      <c r="Q3483" t="s">
        <v>3</v>
      </c>
      <c r="R3483" t="s">
        <v>907</v>
      </c>
      <c r="S3483" t="s">
        <v>908</v>
      </c>
      <c r="T3483" t="s">
        <v>45</v>
      </c>
      <c r="U3483" t="s">
        <v>7</v>
      </c>
      <c r="V3483">
        <v>452.98329999999999</v>
      </c>
      <c r="W3483">
        <v>0.86</v>
      </c>
      <c r="X3483">
        <v>0</v>
      </c>
      <c r="Y3483">
        <v>114</v>
      </c>
      <c r="Z3483">
        <v>0</v>
      </c>
      <c r="AA3483">
        <v>0</v>
      </c>
      <c r="AB3483">
        <v>0</v>
      </c>
      <c r="AC3483">
        <v>96</v>
      </c>
      <c r="AD3483">
        <v>1000</v>
      </c>
      <c r="AE3483">
        <v>1500</v>
      </c>
      <c r="AF3483">
        <v>0</v>
      </c>
      <c r="AG3483">
        <v>0</v>
      </c>
      <c r="AH3483">
        <v>0</v>
      </c>
      <c r="AI3483">
        <v>0</v>
      </c>
      <c r="AJ3483">
        <v>0</v>
      </c>
      <c r="AK3483">
        <v>0</v>
      </c>
      <c r="AL3483">
        <v>0</v>
      </c>
      <c r="AM3483">
        <v>0</v>
      </c>
      <c r="AN3483">
        <v>0</v>
      </c>
      <c r="AO3483">
        <v>0</v>
      </c>
      <c r="AP3483">
        <v>0</v>
      </c>
      <c r="AQ3483">
        <v>0</v>
      </c>
      <c r="AR3483">
        <v>0</v>
      </c>
      <c r="AS3483">
        <v>0</v>
      </c>
      <c r="AT3483">
        <v>0</v>
      </c>
      <c r="AU3483">
        <v>0</v>
      </c>
      <c r="AV3483">
        <v>0</v>
      </c>
      <c r="AW3483">
        <v>0</v>
      </c>
      <c r="AX3483">
        <v>1</v>
      </c>
    </row>
    <row r="3484" spans="1:50" x14ac:dyDescent="0.25">
      <c r="A3484" s="36">
        <v>2901451</v>
      </c>
      <c r="B3484" s="36">
        <v>103580</v>
      </c>
      <c r="C3484" t="s">
        <v>64</v>
      </c>
      <c r="D3484">
        <v>5041</v>
      </c>
      <c r="E3484">
        <v>5437</v>
      </c>
      <c r="F3484" s="1">
        <v>41519</v>
      </c>
      <c r="G3484" s="1">
        <v>41521</v>
      </c>
      <c r="H3484">
        <v>9</v>
      </c>
      <c r="I3484">
        <v>2013</v>
      </c>
      <c r="J3484">
        <v>12.7</v>
      </c>
      <c r="K3484">
        <v>48.6</v>
      </c>
      <c r="L3484" t="s">
        <v>573</v>
      </c>
      <c r="M3484" t="s">
        <v>573</v>
      </c>
      <c r="N3484" s="1">
        <v>41976</v>
      </c>
      <c r="O3484">
        <v>13.646800000000001</v>
      </c>
      <c r="P3484">
        <v>47.350099999999998</v>
      </c>
      <c r="Q3484" t="s">
        <v>3</v>
      </c>
      <c r="R3484" t="s">
        <v>907</v>
      </c>
      <c r="S3484" t="s">
        <v>908</v>
      </c>
      <c r="T3484" t="s">
        <v>45</v>
      </c>
      <c r="U3484" t="s">
        <v>7</v>
      </c>
      <c r="V3484">
        <v>456.6739</v>
      </c>
      <c r="W3484">
        <v>0.86</v>
      </c>
      <c r="X3484">
        <v>0</v>
      </c>
      <c r="Y3484">
        <v>35</v>
      </c>
      <c r="Z3484">
        <v>0</v>
      </c>
      <c r="AA3484">
        <v>0</v>
      </c>
      <c r="AB3484">
        <v>0</v>
      </c>
      <c r="AC3484">
        <v>96</v>
      </c>
      <c r="AD3484">
        <v>1000</v>
      </c>
      <c r="AE3484">
        <v>1500</v>
      </c>
      <c r="AF3484">
        <v>0</v>
      </c>
      <c r="AG3484">
        <v>0</v>
      </c>
      <c r="AH3484">
        <v>0</v>
      </c>
      <c r="AI3484">
        <v>0</v>
      </c>
      <c r="AJ3484">
        <v>0</v>
      </c>
      <c r="AK3484">
        <v>0</v>
      </c>
      <c r="AL3484">
        <v>0</v>
      </c>
      <c r="AM3484">
        <v>0</v>
      </c>
      <c r="AN3484">
        <v>0</v>
      </c>
      <c r="AO3484">
        <v>0</v>
      </c>
      <c r="AP3484">
        <v>0</v>
      </c>
      <c r="AQ3484">
        <v>0</v>
      </c>
      <c r="AR3484">
        <v>0</v>
      </c>
      <c r="AS3484">
        <v>0</v>
      </c>
      <c r="AT3484">
        <v>0</v>
      </c>
      <c r="AU3484">
        <v>0</v>
      </c>
      <c r="AV3484">
        <v>1</v>
      </c>
      <c r="AW3484">
        <v>0</v>
      </c>
      <c r="AX3484">
        <v>1</v>
      </c>
    </row>
    <row r="3485" spans="1:50" x14ac:dyDescent="0.25">
      <c r="A3485" s="36">
        <v>2901522</v>
      </c>
      <c r="B3485" s="36">
        <v>105453</v>
      </c>
      <c r="C3485" t="s">
        <v>64</v>
      </c>
      <c r="D3485">
        <v>122</v>
      </c>
      <c r="E3485">
        <v>5694</v>
      </c>
      <c r="F3485" s="1">
        <v>41368</v>
      </c>
      <c r="G3485" s="1">
        <v>41369</v>
      </c>
      <c r="H3485">
        <v>4</v>
      </c>
      <c r="I3485">
        <v>2013</v>
      </c>
      <c r="J3485">
        <v>5.0069999999999997</v>
      </c>
      <c r="K3485">
        <v>87.503</v>
      </c>
      <c r="L3485" t="s">
        <v>573</v>
      </c>
      <c r="M3485" t="s">
        <v>1854</v>
      </c>
      <c r="N3485" s="1">
        <v>41970</v>
      </c>
      <c r="O3485">
        <v>3.0516000000000001</v>
      </c>
      <c r="P3485">
        <v>84.988900000000001</v>
      </c>
      <c r="Q3485" t="s">
        <v>3</v>
      </c>
      <c r="R3485" t="s">
        <v>721</v>
      </c>
      <c r="S3485" t="s">
        <v>722</v>
      </c>
      <c r="T3485" t="s">
        <v>42</v>
      </c>
      <c r="U3485" t="s">
        <v>89</v>
      </c>
      <c r="V3485">
        <v>601.43759999999997</v>
      </c>
      <c r="W3485">
        <v>0.86</v>
      </c>
      <c r="X3485">
        <v>1</v>
      </c>
      <c r="Y3485">
        <v>54</v>
      </c>
      <c r="Z3485">
        <v>17</v>
      </c>
      <c r="AA3485">
        <v>0</v>
      </c>
      <c r="AB3485">
        <v>0</v>
      </c>
      <c r="AC3485">
        <v>240</v>
      </c>
      <c r="AD3485">
        <v>1000</v>
      </c>
      <c r="AE3485">
        <v>2000</v>
      </c>
      <c r="AF3485">
        <v>0</v>
      </c>
      <c r="AG3485">
        <v>0</v>
      </c>
      <c r="AH3485">
        <v>0</v>
      </c>
      <c r="AI3485">
        <v>0</v>
      </c>
      <c r="AJ3485">
        <v>0</v>
      </c>
      <c r="AK3485">
        <v>0</v>
      </c>
      <c r="AL3485">
        <v>0</v>
      </c>
      <c r="AM3485">
        <v>0</v>
      </c>
      <c r="AN3485">
        <v>0</v>
      </c>
      <c r="AO3485">
        <v>0</v>
      </c>
      <c r="AP3485">
        <v>0</v>
      </c>
      <c r="AQ3485">
        <v>0</v>
      </c>
      <c r="AR3485">
        <v>0</v>
      </c>
      <c r="AS3485">
        <v>0</v>
      </c>
      <c r="AT3485">
        <v>0</v>
      </c>
      <c r="AU3485">
        <v>0</v>
      </c>
      <c r="AV3485">
        <v>0</v>
      </c>
      <c r="AW3485">
        <v>0</v>
      </c>
      <c r="AX3485">
        <v>1</v>
      </c>
    </row>
    <row r="3486" spans="1:50" x14ac:dyDescent="0.25">
      <c r="A3486" s="36">
        <v>2901521</v>
      </c>
      <c r="B3486" s="36">
        <v>105452</v>
      </c>
      <c r="C3486" t="s">
        <v>64</v>
      </c>
      <c r="D3486">
        <v>121</v>
      </c>
      <c r="E3486">
        <v>5693</v>
      </c>
      <c r="F3486" s="1">
        <v>41373</v>
      </c>
      <c r="G3486" s="1">
        <v>41373</v>
      </c>
      <c r="H3486">
        <v>4</v>
      </c>
      <c r="I3486">
        <v>2013</v>
      </c>
      <c r="J3486">
        <v>9.9979999999999993</v>
      </c>
      <c r="K3486">
        <v>88.495999999999995</v>
      </c>
      <c r="L3486" t="s">
        <v>573</v>
      </c>
      <c r="M3486" t="s">
        <v>1854</v>
      </c>
      <c r="N3486" s="1">
        <v>41974</v>
      </c>
      <c r="O3486">
        <v>8.9705999999999992</v>
      </c>
      <c r="P3486">
        <v>87.739400000000003</v>
      </c>
      <c r="Q3486" t="s">
        <v>3</v>
      </c>
      <c r="R3486" t="s">
        <v>721</v>
      </c>
      <c r="S3486" t="s">
        <v>722</v>
      </c>
      <c r="T3486" t="s">
        <v>42</v>
      </c>
      <c r="U3486" t="s">
        <v>89</v>
      </c>
      <c r="V3486">
        <v>601.38829999999996</v>
      </c>
      <c r="W3486">
        <v>0.86</v>
      </c>
      <c r="X3486">
        <v>1</v>
      </c>
      <c r="Y3486">
        <v>57</v>
      </c>
      <c r="Z3486">
        <v>15</v>
      </c>
      <c r="AA3486">
        <v>0</v>
      </c>
      <c r="AB3486">
        <v>0</v>
      </c>
      <c r="AC3486">
        <v>240</v>
      </c>
      <c r="AD3486">
        <v>1000</v>
      </c>
      <c r="AE3486">
        <v>2000</v>
      </c>
      <c r="AF3486">
        <v>0</v>
      </c>
      <c r="AG3486">
        <v>0</v>
      </c>
      <c r="AH3486">
        <v>0</v>
      </c>
      <c r="AI3486">
        <v>0</v>
      </c>
      <c r="AJ3486">
        <v>0</v>
      </c>
      <c r="AK3486">
        <v>0</v>
      </c>
      <c r="AL3486">
        <v>0</v>
      </c>
      <c r="AM3486">
        <v>0</v>
      </c>
      <c r="AN3486">
        <v>0</v>
      </c>
      <c r="AO3486">
        <v>0</v>
      </c>
      <c r="AP3486">
        <v>0</v>
      </c>
      <c r="AQ3486">
        <v>0</v>
      </c>
      <c r="AR3486">
        <v>0</v>
      </c>
      <c r="AS3486">
        <v>0</v>
      </c>
      <c r="AT3486">
        <v>0</v>
      </c>
      <c r="AU3486">
        <v>0</v>
      </c>
      <c r="AV3486">
        <v>0</v>
      </c>
      <c r="AW3486">
        <v>0</v>
      </c>
      <c r="AX3486">
        <v>1</v>
      </c>
    </row>
    <row r="3487" spans="1:50" x14ac:dyDescent="0.25">
      <c r="A3487" s="36">
        <v>1901308</v>
      </c>
      <c r="B3487" s="36">
        <v>103830</v>
      </c>
      <c r="C3487" t="s">
        <v>64</v>
      </c>
      <c r="D3487" t="s">
        <v>573</v>
      </c>
      <c r="E3487">
        <v>5592</v>
      </c>
      <c r="F3487" s="1">
        <v>41451</v>
      </c>
      <c r="G3487" s="1">
        <v>41453</v>
      </c>
      <c r="H3487">
        <v>6</v>
      </c>
      <c r="I3487">
        <v>2013</v>
      </c>
      <c r="J3487">
        <v>-11.077999999999999</v>
      </c>
      <c r="K3487">
        <v>56.616</v>
      </c>
      <c r="L3487" t="s">
        <v>573</v>
      </c>
      <c r="M3487" t="s">
        <v>573</v>
      </c>
      <c r="N3487" s="1">
        <v>41972</v>
      </c>
      <c r="O3487">
        <v>-29.475100000000001</v>
      </c>
      <c r="P3487">
        <v>49.172400000000003</v>
      </c>
      <c r="Q3487" t="s">
        <v>3</v>
      </c>
      <c r="R3487" t="s">
        <v>704</v>
      </c>
      <c r="S3487" t="s">
        <v>705</v>
      </c>
      <c r="T3487" t="s">
        <v>109</v>
      </c>
      <c r="U3487" t="s">
        <v>1936</v>
      </c>
      <c r="V3487">
        <v>521.11810000000003</v>
      </c>
      <c r="W3487">
        <v>0.86</v>
      </c>
      <c r="X3487">
        <v>1</v>
      </c>
      <c r="Y3487">
        <v>53</v>
      </c>
      <c r="Z3487">
        <v>0</v>
      </c>
      <c r="AA3487">
        <v>0</v>
      </c>
      <c r="AB3487">
        <v>0</v>
      </c>
      <c r="AC3487">
        <v>240</v>
      </c>
      <c r="AD3487">
        <v>1000</v>
      </c>
      <c r="AE3487">
        <v>2000</v>
      </c>
      <c r="AF3487">
        <v>0</v>
      </c>
      <c r="AG3487">
        <v>0</v>
      </c>
      <c r="AH3487">
        <v>0</v>
      </c>
      <c r="AI3487">
        <v>0</v>
      </c>
      <c r="AJ3487">
        <v>0</v>
      </c>
      <c r="AK3487">
        <v>0</v>
      </c>
      <c r="AL3487">
        <v>0</v>
      </c>
      <c r="AM3487">
        <v>0</v>
      </c>
      <c r="AN3487">
        <v>1</v>
      </c>
      <c r="AO3487">
        <v>0</v>
      </c>
      <c r="AP3487">
        <v>0</v>
      </c>
      <c r="AQ3487">
        <v>0</v>
      </c>
      <c r="AR3487">
        <v>0</v>
      </c>
      <c r="AS3487">
        <v>0</v>
      </c>
      <c r="AT3487">
        <v>0</v>
      </c>
      <c r="AU3487">
        <v>0</v>
      </c>
      <c r="AV3487">
        <v>0</v>
      </c>
      <c r="AW3487">
        <v>0</v>
      </c>
      <c r="AX3487">
        <v>1</v>
      </c>
    </row>
    <row r="3488" spans="1:50" x14ac:dyDescent="0.25">
      <c r="A3488" s="36">
        <v>1901307</v>
      </c>
      <c r="B3488" s="36">
        <v>103829</v>
      </c>
      <c r="C3488" t="s">
        <v>64</v>
      </c>
      <c r="D3488" t="s">
        <v>573</v>
      </c>
      <c r="E3488">
        <v>5591</v>
      </c>
      <c r="F3488" s="1">
        <v>41450</v>
      </c>
      <c r="G3488" s="1">
        <v>41453</v>
      </c>
      <c r="H3488">
        <v>6</v>
      </c>
      <c r="I3488">
        <v>2013</v>
      </c>
      <c r="J3488">
        <v>-15.305</v>
      </c>
      <c r="K3488">
        <v>57.003</v>
      </c>
      <c r="L3488" t="s">
        <v>573</v>
      </c>
      <c r="M3488" t="s">
        <v>573</v>
      </c>
      <c r="N3488" s="1">
        <v>41971</v>
      </c>
      <c r="O3488">
        <v>-17.4011</v>
      </c>
      <c r="P3488">
        <v>51.936599999999999</v>
      </c>
      <c r="Q3488" t="s">
        <v>3</v>
      </c>
      <c r="R3488" t="s">
        <v>704</v>
      </c>
      <c r="S3488" t="s">
        <v>705</v>
      </c>
      <c r="T3488" t="s">
        <v>109</v>
      </c>
      <c r="U3488" t="s">
        <v>1936</v>
      </c>
      <c r="V3488">
        <v>521.36069999999995</v>
      </c>
      <c r="W3488">
        <v>0.86</v>
      </c>
      <c r="X3488">
        <v>1</v>
      </c>
      <c r="Y3488">
        <v>53</v>
      </c>
      <c r="Z3488">
        <v>0</v>
      </c>
      <c r="AA3488">
        <v>0</v>
      </c>
      <c r="AB3488">
        <v>0</v>
      </c>
      <c r="AC3488">
        <v>240</v>
      </c>
      <c r="AD3488">
        <v>1000</v>
      </c>
      <c r="AE3488">
        <v>2000</v>
      </c>
      <c r="AF3488">
        <v>0</v>
      </c>
      <c r="AG3488">
        <v>0</v>
      </c>
      <c r="AH3488">
        <v>0</v>
      </c>
      <c r="AI3488">
        <v>0</v>
      </c>
      <c r="AJ3488">
        <v>0</v>
      </c>
      <c r="AK3488">
        <v>0</v>
      </c>
      <c r="AL3488">
        <v>0</v>
      </c>
      <c r="AM3488">
        <v>0</v>
      </c>
      <c r="AN3488">
        <v>1</v>
      </c>
      <c r="AO3488">
        <v>0</v>
      </c>
      <c r="AP3488">
        <v>0</v>
      </c>
      <c r="AQ3488">
        <v>0</v>
      </c>
      <c r="AR3488">
        <v>0</v>
      </c>
      <c r="AS3488">
        <v>0</v>
      </c>
      <c r="AT3488">
        <v>0</v>
      </c>
      <c r="AU3488">
        <v>0</v>
      </c>
      <c r="AV3488">
        <v>0</v>
      </c>
      <c r="AW3488">
        <v>0</v>
      </c>
      <c r="AX3488">
        <v>1</v>
      </c>
    </row>
    <row r="3489" spans="1:50" x14ac:dyDescent="0.25">
      <c r="A3489" s="36">
        <v>2901398</v>
      </c>
      <c r="B3489" s="36">
        <v>112824</v>
      </c>
      <c r="C3489" t="s">
        <v>64</v>
      </c>
      <c r="D3489">
        <v>4716</v>
      </c>
      <c r="E3489">
        <v>6132</v>
      </c>
      <c r="F3489" s="1">
        <v>41248</v>
      </c>
      <c r="G3489" s="1">
        <v>41250</v>
      </c>
      <c r="H3489">
        <v>12</v>
      </c>
      <c r="I3489">
        <v>2012</v>
      </c>
      <c r="J3489">
        <v>20.2</v>
      </c>
      <c r="K3489">
        <v>62.3</v>
      </c>
      <c r="L3489" t="s">
        <v>573</v>
      </c>
      <c r="M3489" t="s">
        <v>573</v>
      </c>
      <c r="N3489" s="1">
        <v>41973</v>
      </c>
      <c r="O3489">
        <v>18.134899999999998</v>
      </c>
      <c r="P3489">
        <v>67.185599999999994</v>
      </c>
      <c r="Q3489" t="s">
        <v>3</v>
      </c>
      <c r="R3489" t="s">
        <v>907</v>
      </c>
      <c r="S3489" t="s">
        <v>908</v>
      </c>
      <c r="T3489" t="s">
        <v>45</v>
      </c>
      <c r="U3489" t="s">
        <v>7</v>
      </c>
      <c r="V3489">
        <v>725.03089999999997</v>
      </c>
      <c r="W3489">
        <v>0.86</v>
      </c>
      <c r="X3489">
        <v>0</v>
      </c>
      <c r="Y3489">
        <v>166</v>
      </c>
      <c r="Z3489">
        <v>0</v>
      </c>
      <c r="AA3489">
        <v>0</v>
      </c>
      <c r="AB3489">
        <v>0</v>
      </c>
      <c r="AC3489">
        <v>96</v>
      </c>
      <c r="AD3489">
        <v>1000</v>
      </c>
      <c r="AE3489">
        <v>1500</v>
      </c>
      <c r="AF3489">
        <v>0</v>
      </c>
      <c r="AG3489">
        <v>0</v>
      </c>
      <c r="AH3489">
        <v>0</v>
      </c>
      <c r="AI3489">
        <v>0</v>
      </c>
      <c r="AJ3489">
        <v>0</v>
      </c>
      <c r="AK3489">
        <v>0</v>
      </c>
      <c r="AL3489">
        <v>0</v>
      </c>
      <c r="AM3489">
        <v>0</v>
      </c>
      <c r="AN3489">
        <v>0</v>
      </c>
      <c r="AO3489">
        <v>0</v>
      </c>
      <c r="AP3489">
        <v>0</v>
      </c>
      <c r="AQ3489">
        <v>0</v>
      </c>
      <c r="AR3489">
        <v>0</v>
      </c>
      <c r="AS3489">
        <v>0</v>
      </c>
      <c r="AT3489">
        <v>0</v>
      </c>
      <c r="AU3489">
        <v>0</v>
      </c>
      <c r="AV3489">
        <v>0</v>
      </c>
      <c r="AW3489">
        <v>0</v>
      </c>
      <c r="AX3489">
        <v>1</v>
      </c>
    </row>
    <row r="3490" spans="1:50" x14ac:dyDescent="0.25">
      <c r="A3490" s="36">
        <v>7900411</v>
      </c>
      <c r="B3490" s="36">
        <v>142937</v>
      </c>
      <c r="C3490" t="s">
        <v>65</v>
      </c>
      <c r="D3490" t="s">
        <v>1937</v>
      </c>
      <c r="E3490">
        <v>248</v>
      </c>
      <c r="F3490" s="1">
        <v>41251</v>
      </c>
      <c r="G3490" s="1">
        <v>41198</v>
      </c>
      <c r="H3490">
        <v>12</v>
      </c>
      <c r="I3490">
        <v>2012</v>
      </c>
      <c r="J3490">
        <v>-56.497199999999999</v>
      </c>
      <c r="K3490">
        <v>0</v>
      </c>
      <c r="L3490" t="s">
        <v>573</v>
      </c>
      <c r="M3490" t="s">
        <v>1938</v>
      </c>
      <c r="N3490" s="1">
        <v>41971</v>
      </c>
      <c r="O3490">
        <v>-57.566200000000002</v>
      </c>
      <c r="P3490">
        <v>25.368400000000001</v>
      </c>
      <c r="Q3490" t="s">
        <v>0</v>
      </c>
      <c r="R3490" t="s">
        <v>1215</v>
      </c>
      <c r="S3490" t="s">
        <v>1216</v>
      </c>
      <c r="T3490" t="s">
        <v>5</v>
      </c>
      <c r="U3490" t="s">
        <v>4</v>
      </c>
      <c r="V3490">
        <v>719.45860000000005</v>
      </c>
      <c r="W3490">
        <v>0</v>
      </c>
      <c r="X3490">
        <v>1</v>
      </c>
      <c r="Y3490">
        <v>18</v>
      </c>
      <c r="Z3490">
        <v>0</v>
      </c>
      <c r="AA3490">
        <v>0</v>
      </c>
      <c r="AB3490">
        <v>0</v>
      </c>
      <c r="AC3490">
        <v>240</v>
      </c>
      <c r="AD3490">
        <v>800</v>
      </c>
      <c r="AE3490">
        <v>2000</v>
      </c>
      <c r="AF3490">
        <v>0</v>
      </c>
      <c r="AG3490">
        <v>0</v>
      </c>
      <c r="AH3490">
        <v>0</v>
      </c>
      <c r="AI3490">
        <v>1</v>
      </c>
      <c r="AJ3490">
        <v>0</v>
      </c>
      <c r="AK3490">
        <v>0</v>
      </c>
      <c r="AL3490">
        <v>0</v>
      </c>
      <c r="AM3490">
        <v>0</v>
      </c>
      <c r="AN3490">
        <v>0</v>
      </c>
      <c r="AO3490">
        <v>0</v>
      </c>
      <c r="AP3490">
        <v>0</v>
      </c>
      <c r="AQ3490">
        <v>0</v>
      </c>
      <c r="AR3490">
        <v>0</v>
      </c>
      <c r="AS3490">
        <v>0</v>
      </c>
      <c r="AT3490">
        <v>0</v>
      </c>
      <c r="AU3490">
        <v>0</v>
      </c>
      <c r="AV3490">
        <v>0</v>
      </c>
      <c r="AW3490">
        <v>0</v>
      </c>
      <c r="AX3490">
        <v>1</v>
      </c>
    </row>
    <row r="3491" spans="1:50" x14ac:dyDescent="0.25">
      <c r="A3491" s="36">
        <v>7900410</v>
      </c>
      <c r="B3491" s="36">
        <v>142837</v>
      </c>
      <c r="C3491" t="s">
        <v>65</v>
      </c>
      <c r="D3491" t="s">
        <v>1939</v>
      </c>
      <c r="E3491">
        <v>247</v>
      </c>
      <c r="F3491" s="1">
        <v>41290</v>
      </c>
      <c r="G3491" s="1">
        <v>41198</v>
      </c>
      <c r="H3491">
        <v>1</v>
      </c>
      <c r="I3491">
        <v>2013</v>
      </c>
      <c r="J3491">
        <v>-59.026800000000001</v>
      </c>
      <c r="K3491">
        <v>-59.01</v>
      </c>
      <c r="L3491" t="s">
        <v>573</v>
      </c>
      <c r="M3491" t="s">
        <v>1938</v>
      </c>
      <c r="N3491" s="1">
        <v>41969</v>
      </c>
      <c r="O3491">
        <v>-46.735900000000001</v>
      </c>
      <c r="P3491">
        <v>-24.473700000000001</v>
      </c>
      <c r="Q3491" t="s">
        <v>0</v>
      </c>
      <c r="R3491" t="s">
        <v>1215</v>
      </c>
      <c r="S3491" t="s">
        <v>1216</v>
      </c>
      <c r="T3491" t="s">
        <v>5</v>
      </c>
      <c r="U3491" t="s">
        <v>4</v>
      </c>
      <c r="V3491">
        <v>679.25040000000001</v>
      </c>
      <c r="W3491">
        <v>0.86</v>
      </c>
      <c r="X3491">
        <v>1</v>
      </c>
      <c r="Y3491">
        <v>18</v>
      </c>
      <c r="Z3491">
        <v>0</v>
      </c>
      <c r="AA3491">
        <v>0</v>
      </c>
      <c r="AB3491">
        <v>0</v>
      </c>
      <c r="AC3491">
        <v>240</v>
      </c>
      <c r="AD3491">
        <v>800</v>
      </c>
      <c r="AE3491">
        <v>2000</v>
      </c>
      <c r="AF3491">
        <v>0</v>
      </c>
      <c r="AG3491">
        <v>0</v>
      </c>
      <c r="AH3491">
        <v>0</v>
      </c>
      <c r="AI3491">
        <v>1</v>
      </c>
      <c r="AJ3491">
        <v>0</v>
      </c>
      <c r="AK3491">
        <v>0</v>
      </c>
      <c r="AL3491">
        <v>0</v>
      </c>
      <c r="AM3491">
        <v>0</v>
      </c>
      <c r="AN3491">
        <v>0</v>
      </c>
      <c r="AO3491">
        <v>0</v>
      </c>
      <c r="AP3491">
        <v>0</v>
      </c>
      <c r="AQ3491">
        <v>0</v>
      </c>
      <c r="AR3491">
        <v>0</v>
      </c>
      <c r="AS3491">
        <v>0</v>
      </c>
      <c r="AT3491">
        <v>0</v>
      </c>
      <c r="AU3491">
        <v>0</v>
      </c>
      <c r="AV3491">
        <v>0</v>
      </c>
      <c r="AW3491">
        <v>0</v>
      </c>
      <c r="AX3491">
        <v>1</v>
      </c>
    </row>
    <row r="3492" spans="1:50" x14ac:dyDescent="0.25">
      <c r="A3492" s="36">
        <v>7900409</v>
      </c>
      <c r="B3492" s="36">
        <v>142835</v>
      </c>
      <c r="C3492" t="s">
        <v>65</v>
      </c>
      <c r="D3492" t="s">
        <v>1940</v>
      </c>
      <c r="E3492">
        <v>246</v>
      </c>
      <c r="F3492" s="1">
        <v>41290</v>
      </c>
      <c r="G3492" s="1">
        <v>41198</v>
      </c>
      <c r="H3492">
        <v>1</v>
      </c>
      <c r="I3492">
        <v>2013</v>
      </c>
      <c r="J3492">
        <v>-60.040500000000002</v>
      </c>
      <c r="K3492">
        <v>-57.45</v>
      </c>
      <c r="L3492" t="s">
        <v>573</v>
      </c>
      <c r="M3492" t="s">
        <v>1938</v>
      </c>
      <c r="N3492" s="1">
        <v>41969</v>
      </c>
      <c r="O3492">
        <v>-52.666600000000003</v>
      </c>
      <c r="P3492">
        <v>-21.6798</v>
      </c>
      <c r="Q3492" t="s">
        <v>0</v>
      </c>
      <c r="R3492" t="s">
        <v>1215</v>
      </c>
      <c r="S3492" t="s">
        <v>1216</v>
      </c>
      <c r="T3492" t="s">
        <v>5</v>
      </c>
      <c r="U3492" t="s">
        <v>4</v>
      </c>
      <c r="V3492">
        <v>679.26289999999995</v>
      </c>
      <c r="W3492">
        <v>0.86</v>
      </c>
      <c r="X3492">
        <v>1</v>
      </c>
      <c r="Y3492">
        <v>18</v>
      </c>
      <c r="Z3492">
        <v>0</v>
      </c>
      <c r="AA3492">
        <v>0</v>
      </c>
      <c r="AB3492">
        <v>0</v>
      </c>
      <c r="AC3492">
        <v>240</v>
      </c>
      <c r="AD3492">
        <v>800</v>
      </c>
      <c r="AE3492">
        <v>2000</v>
      </c>
      <c r="AF3492">
        <v>0</v>
      </c>
      <c r="AG3492">
        <v>0</v>
      </c>
      <c r="AH3492">
        <v>0</v>
      </c>
      <c r="AI3492">
        <v>1</v>
      </c>
      <c r="AJ3492">
        <v>0</v>
      </c>
      <c r="AK3492">
        <v>0</v>
      </c>
      <c r="AL3492">
        <v>0</v>
      </c>
      <c r="AM3492">
        <v>0</v>
      </c>
      <c r="AN3492">
        <v>0</v>
      </c>
      <c r="AO3492">
        <v>0</v>
      </c>
      <c r="AP3492">
        <v>0</v>
      </c>
      <c r="AQ3492">
        <v>0</v>
      </c>
      <c r="AR3492">
        <v>0</v>
      </c>
      <c r="AS3492">
        <v>0</v>
      </c>
      <c r="AT3492">
        <v>0</v>
      </c>
      <c r="AU3492">
        <v>0</v>
      </c>
      <c r="AV3492">
        <v>0</v>
      </c>
      <c r="AW3492">
        <v>0</v>
      </c>
      <c r="AX3492">
        <v>1</v>
      </c>
    </row>
    <row r="3493" spans="1:50" x14ac:dyDescent="0.25">
      <c r="A3493" s="36">
        <v>7900407</v>
      </c>
      <c r="B3493" s="36">
        <v>142737</v>
      </c>
      <c r="C3493" t="s">
        <v>65</v>
      </c>
      <c r="D3493" t="s">
        <v>1941</v>
      </c>
      <c r="E3493">
        <v>244</v>
      </c>
      <c r="F3493" s="1">
        <v>41255</v>
      </c>
      <c r="G3493" s="1">
        <v>41198</v>
      </c>
      <c r="H3493">
        <v>12</v>
      </c>
      <c r="I3493">
        <v>2012</v>
      </c>
      <c r="J3493">
        <v>-60.5</v>
      </c>
      <c r="K3493">
        <v>0</v>
      </c>
      <c r="L3493" t="s">
        <v>573</v>
      </c>
      <c r="M3493" t="s">
        <v>1938</v>
      </c>
      <c r="N3493" s="1">
        <v>41744</v>
      </c>
      <c r="O3493">
        <v>-65.859700000000004</v>
      </c>
      <c r="P3493">
        <v>-9.0707000000000004</v>
      </c>
      <c r="Q3493" t="s">
        <v>0</v>
      </c>
      <c r="R3493" t="s">
        <v>1215</v>
      </c>
      <c r="S3493" t="s">
        <v>1216</v>
      </c>
      <c r="T3493" t="s">
        <v>5</v>
      </c>
      <c r="U3493" t="s">
        <v>4</v>
      </c>
      <c r="V3493">
        <v>489.34140000000002</v>
      </c>
      <c r="W3493">
        <v>0.86</v>
      </c>
      <c r="X3493">
        <v>1</v>
      </c>
      <c r="Y3493">
        <v>52</v>
      </c>
      <c r="Z3493">
        <v>0</v>
      </c>
      <c r="AA3493">
        <v>0</v>
      </c>
      <c r="AB3493">
        <v>0</v>
      </c>
      <c r="AC3493">
        <v>240</v>
      </c>
      <c r="AD3493">
        <v>800</v>
      </c>
      <c r="AE3493">
        <v>2000</v>
      </c>
      <c r="AF3493">
        <v>0</v>
      </c>
      <c r="AG3493">
        <v>0</v>
      </c>
      <c r="AH3493">
        <v>0</v>
      </c>
      <c r="AI3493">
        <v>1</v>
      </c>
      <c r="AJ3493">
        <v>0</v>
      </c>
      <c r="AK3493">
        <v>0</v>
      </c>
      <c r="AL3493">
        <v>0</v>
      </c>
      <c r="AM3493">
        <v>0</v>
      </c>
      <c r="AN3493">
        <v>0</v>
      </c>
      <c r="AO3493">
        <v>0</v>
      </c>
      <c r="AP3493">
        <v>0</v>
      </c>
      <c r="AQ3493">
        <v>0</v>
      </c>
      <c r="AR3493">
        <v>0</v>
      </c>
      <c r="AS3493">
        <v>0</v>
      </c>
      <c r="AT3493">
        <v>0</v>
      </c>
      <c r="AU3493">
        <v>0</v>
      </c>
      <c r="AV3493">
        <v>0</v>
      </c>
      <c r="AW3493">
        <v>0</v>
      </c>
      <c r="AX3493">
        <v>1</v>
      </c>
    </row>
    <row r="3494" spans="1:50" x14ac:dyDescent="0.25">
      <c r="A3494" s="36">
        <v>7900404</v>
      </c>
      <c r="B3494" s="36">
        <v>142437</v>
      </c>
      <c r="C3494" t="s">
        <v>65</v>
      </c>
      <c r="D3494" t="s">
        <v>1942</v>
      </c>
      <c r="E3494">
        <v>241</v>
      </c>
      <c r="F3494" s="1">
        <v>41254</v>
      </c>
      <c r="G3494" s="1">
        <v>41198</v>
      </c>
      <c r="H3494">
        <v>12</v>
      </c>
      <c r="I3494">
        <v>2012</v>
      </c>
      <c r="J3494">
        <v>-58.497300000000003</v>
      </c>
      <c r="K3494">
        <v>0</v>
      </c>
      <c r="L3494" t="s">
        <v>573</v>
      </c>
      <c r="M3494" t="s">
        <v>1938</v>
      </c>
      <c r="N3494" s="1">
        <v>41803</v>
      </c>
      <c r="O3494">
        <v>-61.913899999999998</v>
      </c>
      <c r="P3494">
        <v>25.753399999999999</v>
      </c>
      <c r="Q3494" t="s">
        <v>0</v>
      </c>
      <c r="R3494" t="s">
        <v>1215</v>
      </c>
      <c r="S3494" t="s">
        <v>1216</v>
      </c>
      <c r="T3494" t="s">
        <v>5</v>
      </c>
      <c r="U3494" t="s">
        <v>4</v>
      </c>
      <c r="V3494">
        <v>549.31489999999997</v>
      </c>
      <c r="W3494">
        <v>0.86</v>
      </c>
      <c r="X3494">
        <v>1</v>
      </c>
      <c r="Y3494">
        <v>58</v>
      </c>
      <c r="Z3494">
        <v>0</v>
      </c>
      <c r="AA3494">
        <v>0</v>
      </c>
      <c r="AB3494">
        <v>0</v>
      </c>
      <c r="AC3494">
        <v>240</v>
      </c>
      <c r="AD3494">
        <v>800</v>
      </c>
      <c r="AE3494">
        <v>2000</v>
      </c>
      <c r="AF3494">
        <v>0</v>
      </c>
      <c r="AG3494">
        <v>0</v>
      </c>
      <c r="AH3494">
        <v>0</v>
      </c>
      <c r="AI3494">
        <v>1</v>
      </c>
      <c r="AJ3494">
        <v>0</v>
      </c>
      <c r="AK3494">
        <v>0</v>
      </c>
      <c r="AL3494">
        <v>0</v>
      </c>
      <c r="AM3494">
        <v>0</v>
      </c>
      <c r="AN3494">
        <v>0</v>
      </c>
      <c r="AO3494">
        <v>0</v>
      </c>
      <c r="AP3494">
        <v>0</v>
      </c>
      <c r="AQ3494">
        <v>0</v>
      </c>
      <c r="AR3494">
        <v>0</v>
      </c>
      <c r="AS3494">
        <v>0</v>
      </c>
      <c r="AT3494">
        <v>0</v>
      </c>
      <c r="AU3494">
        <v>0</v>
      </c>
      <c r="AV3494">
        <v>0</v>
      </c>
      <c r="AW3494">
        <v>0</v>
      </c>
      <c r="AX3494">
        <v>1</v>
      </c>
    </row>
    <row r="3495" spans="1:50" x14ac:dyDescent="0.25">
      <c r="A3495" s="36">
        <v>7900402</v>
      </c>
      <c r="B3495" s="36">
        <v>142238</v>
      </c>
      <c r="C3495" t="s">
        <v>65</v>
      </c>
      <c r="D3495" t="s">
        <v>1943</v>
      </c>
      <c r="E3495">
        <v>239</v>
      </c>
      <c r="F3495" s="1">
        <v>41283</v>
      </c>
      <c r="G3495" s="1">
        <v>41198</v>
      </c>
      <c r="H3495">
        <v>1</v>
      </c>
      <c r="I3495">
        <v>2013</v>
      </c>
      <c r="J3495">
        <v>-64.380200000000002</v>
      </c>
      <c r="K3495">
        <v>-45.87</v>
      </c>
      <c r="L3495" t="s">
        <v>573</v>
      </c>
      <c r="M3495" t="s">
        <v>1938</v>
      </c>
      <c r="N3495" s="1">
        <v>41672</v>
      </c>
      <c r="O3495">
        <v>-64.813500000000005</v>
      </c>
      <c r="P3495">
        <v>-33.8536</v>
      </c>
      <c r="Q3495" t="s">
        <v>0</v>
      </c>
      <c r="R3495" t="s">
        <v>1215</v>
      </c>
      <c r="S3495" t="s">
        <v>1216</v>
      </c>
      <c r="T3495" t="s">
        <v>5</v>
      </c>
      <c r="U3495" t="s">
        <v>4</v>
      </c>
      <c r="V3495">
        <v>389.24220000000003</v>
      </c>
      <c r="W3495">
        <v>0.86</v>
      </c>
      <c r="X3495">
        <v>0</v>
      </c>
      <c r="Y3495">
        <v>30</v>
      </c>
      <c r="Z3495">
        <v>0</v>
      </c>
      <c r="AA3495">
        <v>0</v>
      </c>
      <c r="AB3495">
        <v>0</v>
      </c>
      <c r="AC3495">
        <v>240</v>
      </c>
      <c r="AD3495">
        <v>800</v>
      </c>
      <c r="AE3495">
        <v>2000</v>
      </c>
      <c r="AF3495">
        <v>0</v>
      </c>
      <c r="AG3495">
        <v>0</v>
      </c>
      <c r="AH3495">
        <v>0</v>
      </c>
      <c r="AI3495">
        <v>1</v>
      </c>
      <c r="AJ3495">
        <v>0</v>
      </c>
      <c r="AK3495">
        <v>0</v>
      </c>
      <c r="AL3495">
        <v>0</v>
      </c>
      <c r="AM3495">
        <v>0</v>
      </c>
      <c r="AN3495">
        <v>0</v>
      </c>
      <c r="AO3495">
        <v>0</v>
      </c>
      <c r="AP3495">
        <v>0</v>
      </c>
      <c r="AQ3495">
        <v>0</v>
      </c>
      <c r="AR3495">
        <v>0</v>
      </c>
      <c r="AS3495">
        <v>0</v>
      </c>
      <c r="AT3495">
        <v>0</v>
      </c>
      <c r="AU3495">
        <v>0</v>
      </c>
      <c r="AV3495">
        <v>0</v>
      </c>
      <c r="AW3495">
        <v>0</v>
      </c>
      <c r="AX3495">
        <v>1</v>
      </c>
    </row>
    <row r="3496" spans="1:50" x14ac:dyDescent="0.25">
      <c r="A3496" s="36">
        <v>7900401</v>
      </c>
      <c r="B3496" s="36">
        <v>142138</v>
      </c>
      <c r="C3496" t="s">
        <v>65</v>
      </c>
      <c r="D3496" t="s">
        <v>1944</v>
      </c>
      <c r="E3496">
        <v>238</v>
      </c>
      <c r="F3496" s="1">
        <v>41278</v>
      </c>
      <c r="G3496" s="1">
        <v>41198</v>
      </c>
      <c r="H3496">
        <v>1</v>
      </c>
      <c r="I3496">
        <v>2013</v>
      </c>
      <c r="J3496">
        <v>-67.734300000000005</v>
      </c>
      <c r="K3496">
        <v>-42</v>
      </c>
      <c r="L3496" t="s">
        <v>573</v>
      </c>
      <c r="M3496" t="s">
        <v>1938</v>
      </c>
      <c r="N3496" s="1">
        <v>41967</v>
      </c>
      <c r="O3496">
        <v>-56.327399999999997</v>
      </c>
      <c r="P3496">
        <v>-41.463200000000001</v>
      </c>
      <c r="Q3496" t="s">
        <v>0</v>
      </c>
      <c r="R3496" t="s">
        <v>1215</v>
      </c>
      <c r="S3496" t="s">
        <v>1216</v>
      </c>
      <c r="T3496" t="s">
        <v>5</v>
      </c>
      <c r="U3496" t="s">
        <v>4</v>
      </c>
      <c r="V3496">
        <v>688.88289999999995</v>
      </c>
      <c r="W3496">
        <v>0.86</v>
      </c>
      <c r="X3496">
        <v>1</v>
      </c>
      <c r="Y3496">
        <v>72</v>
      </c>
      <c r="Z3496">
        <v>0</v>
      </c>
      <c r="AA3496">
        <v>0</v>
      </c>
      <c r="AB3496">
        <v>0</v>
      </c>
      <c r="AC3496">
        <v>240</v>
      </c>
      <c r="AD3496">
        <v>800</v>
      </c>
      <c r="AE3496">
        <v>2000</v>
      </c>
      <c r="AF3496">
        <v>0</v>
      </c>
      <c r="AG3496">
        <v>0</v>
      </c>
      <c r="AH3496">
        <v>0</v>
      </c>
      <c r="AI3496">
        <v>1</v>
      </c>
      <c r="AJ3496">
        <v>0</v>
      </c>
      <c r="AK3496">
        <v>0</v>
      </c>
      <c r="AL3496">
        <v>0</v>
      </c>
      <c r="AM3496">
        <v>0</v>
      </c>
      <c r="AN3496">
        <v>0</v>
      </c>
      <c r="AO3496">
        <v>0</v>
      </c>
      <c r="AP3496">
        <v>0</v>
      </c>
      <c r="AQ3496">
        <v>0</v>
      </c>
      <c r="AR3496">
        <v>0</v>
      </c>
      <c r="AS3496">
        <v>0</v>
      </c>
      <c r="AT3496">
        <v>0</v>
      </c>
      <c r="AU3496">
        <v>0</v>
      </c>
      <c r="AV3496">
        <v>0</v>
      </c>
      <c r="AW3496">
        <v>0</v>
      </c>
      <c r="AX3496">
        <v>1</v>
      </c>
    </row>
    <row r="3497" spans="1:50" x14ac:dyDescent="0.25">
      <c r="A3497" s="36">
        <v>7900385</v>
      </c>
      <c r="B3497" s="36">
        <v>142247</v>
      </c>
      <c r="C3497" t="s">
        <v>65</v>
      </c>
      <c r="D3497" t="s">
        <v>1945</v>
      </c>
      <c r="E3497">
        <v>236</v>
      </c>
      <c r="F3497" s="1">
        <v>41259</v>
      </c>
      <c r="G3497" s="1">
        <v>41198</v>
      </c>
      <c r="H3497">
        <v>12</v>
      </c>
      <c r="I3497">
        <v>2012</v>
      </c>
      <c r="J3497">
        <v>-66.492000000000004</v>
      </c>
      <c r="K3497">
        <v>0</v>
      </c>
      <c r="L3497" t="s">
        <v>573</v>
      </c>
      <c r="M3497" t="s">
        <v>1938</v>
      </c>
      <c r="N3497" s="1">
        <v>41738</v>
      </c>
      <c r="O3497">
        <v>-66.836200000000005</v>
      </c>
      <c r="P3497">
        <v>0.29570000000000002</v>
      </c>
      <c r="Q3497" t="s">
        <v>0</v>
      </c>
      <c r="R3497" t="s">
        <v>1215</v>
      </c>
      <c r="S3497" t="s">
        <v>1216</v>
      </c>
      <c r="T3497" t="s">
        <v>5</v>
      </c>
      <c r="U3497" t="s">
        <v>4</v>
      </c>
      <c r="V3497">
        <v>479.35820000000001</v>
      </c>
      <c r="W3497">
        <v>0.86</v>
      </c>
      <c r="X3497">
        <v>0</v>
      </c>
      <c r="Y3497">
        <v>14</v>
      </c>
      <c r="Z3497">
        <v>0</v>
      </c>
      <c r="AA3497">
        <v>0</v>
      </c>
      <c r="AB3497">
        <v>0</v>
      </c>
      <c r="AC3497">
        <v>240</v>
      </c>
      <c r="AD3497">
        <v>800</v>
      </c>
      <c r="AE3497">
        <v>2000</v>
      </c>
      <c r="AF3497">
        <v>0</v>
      </c>
      <c r="AG3497">
        <v>0</v>
      </c>
      <c r="AH3497">
        <v>0</v>
      </c>
      <c r="AI3497">
        <v>1</v>
      </c>
      <c r="AJ3497">
        <v>0</v>
      </c>
      <c r="AK3497">
        <v>0</v>
      </c>
      <c r="AL3497">
        <v>0</v>
      </c>
      <c r="AM3497">
        <v>0</v>
      </c>
      <c r="AN3497">
        <v>0</v>
      </c>
      <c r="AO3497">
        <v>0</v>
      </c>
      <c r="AP3497">
        <v>0</v>
      </c>
      <c r="AQ3497">
        <v>0</v>
      </c>
      <c r="AR3497">
        <v>0</v>
      </c>
      <c r="AS3497">
        <v>0</v>
      </c>
      <c r="AT3497">
        <v>0</v>
      </c>
      <c r="AU3497">
        <v>0</v>
      </c>
      <c r="AV3497">
        <v>0</v>
      </c>
      <c r="AW3497">
        <v>0</v>
      </c>
      <c r="AX3497">
        <v>1</v>
      </c>
    </row>
    <row r="3498" spans="1:50" x14ac:dyDescent="0.25">
      <c r="A3498" s="36">
        <v>1901332</v>
      </c>
      <c r="B3498" s="36">
        <v>7711</v>
      </c>
      <c r="C3498" t="s">
        <v>65</v>
      </c>
      <c r="D3498">
        <v>5955</v>
      </c>
      <c r="E3498">
        <v>5955</v>
      </c>
      <c r="F3498" s="1">
        <v>41538</v>
      </c>
      <c r="G3498" s="1">
        <v>41543</v>
      </c>
      <c r="H3498">
        <v>9</v>
      </c>
      <c r="I3498">
        <v>2013</v>
      </c>
      <c r="J3498">
        <v>-9.6999999999999993</v>
      </c>
      <c r="K3498">
        <v>77.36</v>
      </c>
      <c r="L3498" t="s">
        <v>573</v>
      </c>
      <c r="M3498" t="s">
        <v>573</v>
      </c>
      <c r="N3498" s="1">
        <v>41970</v>
      </c>
      <c r="O3498">
        <v>-11.398</v>
      </c>
      <c r="P3498">
        <v>79.850999999999999</v>
      </c>
      <c r="Q3498" t="s">
        <v>3</v>
      </c>
      <c r="R3498" t="s">
        <v>615</v>
      </c>
      <c r="S3498" t="s">
        <v>616</v>
      </c>
      <c r="T3498" t="s">
        <v>13</v>
      </c>
      <c r="U3498" t="s">
        <v>12</v>
      </c>
      <c r="V3498">
        <v>432.15589999999997</v>
      </c>
      <c r="W3498">
        <v>0.86</v>
      </c>
      <c r="X3498">
        <v>1</v>
      </c>
      <c r="Y3498">
        <v>45</v>
      </c>
      <c r="Z3498">
        <v>0</v>
      </c>
      <c r="AA3498">
        <v>0</v>
      </c>
      <c r="AB3498">
        <v>0</v>
      </c>
      <c r="AC3498">
        <v>240</v>
      </c>
      <c r="AD3498">
        <v>1000</v>
      </c>
      <c r="AE3498">
        <v>2000</v>
      </c>
      <c r="AF3498">
        <v>0</v>
      </c>
      <c r="AG3498">
        <v>0</v>
      </c>
      <c r="AH3498">
        <v>0</v>
      </c>
      <c r="AI3498">
        <v>0</v>
      </c>
      <c r="AJ3498">
        <v>0</v>
      </c>
      <c r="AK3498">
        <v>0</v>
      </c>
      <c r="AL3498">
        <v>0</v>
      </c>
      <c r="AM3498">
        <v>0</v>
      </c>
      <c r="AN3498">
        <v>0</v>
      </c>
      <c r="AO3498">
        <v>0</v>
      </c>
      <c r="AP3498">
        <v>0</v>
      </c>
      <c r="AQ3498">
        <v>0</v>
      </c>
      <c r="AR3498">
        <v>0</v>
      </c>
      <c r="AS3498">
        <v>0</v>
      </c>
      <c r="AT3498">
        <v>0</v>
      </c>
      <c r="AU3498">
        <v>0</v>
      </c>
      <c r="AV3498">
        <v>0</v>
      </c>
      <c r="AW3498">
        <v>0</v>
      </c>
      <c r="AX3498">
        <v>1</v>
      </c>
    </row>
    <row r="3499" spans="1:50" x14ac:dyDescent="0.25">
      <c r="A3499" s="36">
        <v>5904265</v>
      </c>
      <c r="B3499" s="36">
        <v>7712</v>
      </c>
      <c r="C3499" t="s">
        <v>65</v>
      </c>
      <c r="D3499">
        <v>5937</v>
      </c>
      <c r="E3499">
        <v>5937</v>
      </c>
      <c r="F3499" s="1">
        <v>41536</v>
      </c>
      <c r="G3499" s="1">
        <v>41544</v>
      </c>
      <c r="H3499">
        <v>9</v>
      </c>
      <c r="I3499">
        <v>2013</v>
      </c>
      <c r="J3499">
        <v>-16.350000000000001</v>
      </c>
      <c r="K3499">
        <v>91.68</v>
      </c>
      <c r="L3499" t="s">
        <v>573</v>
      </c>
      <c r="M3499" t="s">
        <v>573</v>
      </c>
      <c r="N3499" s="1">
        <v>41968</v>
      </c>
      <c r="O3499">
        <v>-16.591000000000001</v>
      </c>
      <c r="P3499">
        <v>86.674000000000007</v>
      </c>
      <c r="Q3499" t="s">
        <v>3</v>
      </c>
      <c r="R3499" t="s">
        <v>615</v>
      </c>
      <c r="S3499" t="s">
        <v>616</v>
      </c>
      <c r="T3499" t="s">
        <v>13</v>
      </c>
      <c r="U3499" t="s">
        <v>12</v>
      </c>
      <c r="V3499">
        <v>432.6112</v>
      </c>
      <c r="W3499">
        <v>0.86</v>
      </c>
      <c r="X3499">
        <v>1</v>
      </c>
      <c r="Y3499">
        <v>39</v>
      </c>
      <c r="Z3499">
        <v>0</v>
      </c>
      <c r="AA3499">
        <v>0</v>
      </c>
      <c r="AB3499">
        <v>0</v>
      </c>
      <c r="AC3499">
        <v>240</v>
      </c>
      <c r="AD3499">
        <v>1000</v>
      </c>
      <c r="AE3499">
        <v>2000</v>
      </c>
      <c r="AF3499">
        <v>0</v>
      </c>
      <c r="AG3499">
        <v>0</v>
      </c>
      <c r="AH3499">
        <v>0</v>
      </c>
      <c r="AI3499">
        <v>0</v>
      </c>
      <c r="AJ3499">
        <v>0</v>
      </c>
      <c r="AK3499">
        <v>0</v>
      </c>
      <c r="AL3499">
        <v>0</v>
      </c>
      <c r="AM3499">
        <v>0</v>
      </c>
      <c r="AN3499">
        <v>0</v>
      </c>
      <c r="AO3499">
        <v>0</v>
      </c>
      <c r="AP3499">
        <v>0</v>
      </c>
      <c r="AQ3499">
        <v>0</v>
      </c>
      <c r="AR3499">
        <v>0</v>
      </c>
      <c r="AS3499">
        <v>0</v>
      </c>
      <c r="AT3499">
        <v>0</v>
      </c>
      <c r="AU3499">
        <v>0</v>
      </c>
      <c r="AV3499">
        <v>0</v>
      </c>
      <c r="AW3499">
        <v>0</v>
      </c>
      <c r="AX3499">
        <v>1</v>
      </c>
    </row>
    <row r="3500" spans="1:50" x14ac:dyDescent="0.25">
      <c r="A3500" s="36">
        <v>5904263</v>
      </c>
      <c r="B3500" s="36">
        <v>8344</v>
      </c>
      <c r="C3500" t="s">
        <v>65</v>
      </c>
      <c r="D3500">
        <v>5936</v>
      </c>
      <c r="E3500">
        <v>5936</v>
      </c>
      <c r="F3500" s="1">
        <v>41537</v>
      </c>
      <c r="G3500" s="1">
        <v>41543</v>
      </c>
      <c r="H3500">
        <v>9</v>
      </c>
      <c r="I3500">
        <v>2013</v>
      </c>
      <c r="J3500">
        <v>-13.6</v>
      </c>
      <c r="K3500">
        <v>85.81</v>
      </c>
      <c r="L3500" t="s">
        <v>573</v>
      </c>
      <c r="M3500" t="s">
        <v>573</v>
      </c>
      <c r="N3500" s="1">
        <v>41969</v>
      </c>
      <c r="O3500">
        <v>-13.851000000000001</v>
      </c>
      <c r="P3500">
        <v>85.820999999999998</v>
      </c>
      <c r="Q3500" t="s">
        <v>3</v>
      </c>
      <c r="R3500" t="s">
        <v>615</v>
      </c>
      <c r="S3500" t="s">
        <v>616</v>
      </c>
      <c r="T3500" t="s">
        <v>13</v>
      </c>
      <c r="U3500" t="s">
        <v>12</v>
      </c>
      <c r="V3500">
        <v>432.35070000000002</v>
      </c>
      <c r="W3500">
        <v>0.86</v>
      </c>
      <c r="X3500">
        <v>1</v>
      </c>
      <c r="Y3500">
        <v>45</v>
      </c>
      <c r="Z3500">
        <v>0</v>
      </c>
      <c r="AA3500">
        <v>0</v>
      </c>
      <c r="AB3500">
        <v>0</v>
      </c>
      <c r="AC3500">
        <v>240</v>
      </c>
      <c r="AD3500">
        <v>1000</v>
      </c>
      <c r="AE3500">
        <v>2000</v>
      </c>
      <c r="AF3500">
        <v>0</v>
      </c>
      <c r="AG3500">
        <v>0</v>
      </c>
      <c r="AH3500">
        <v>0</v>
      </c>
      <c r="AI3500">
        <v>0</v>
      </c>
      <c r="AJ3500">
        <v>0</v>
      </c>
      <c r="AK3500">
        <v>0</v>
      </c>
      <c r="AL3500">
        <v>0</v>
      </c>
      <c r="AM3500">
        <v>0</v>
      </c>
      <c r="AN3500">
        <v>0</v>
      </c>
      <c r="AO3500">
        <v>0</v>
      </c>
      <c r="AP3500">
        <v>0</v>
      </c>
      <c r="AQ3500">
        <v>0</v>
      </c>
      <c r="AR3500">
        <v>0</v>
      </c>
      <c r="AS3500">
        <v>0</v>
      </c>
      <c r="AT3500">
        <v>0</v>
      </c>
      <c r="AU3500">
        <v>0</v>
      </c>
      <c r="AV3500">
        <v>0</v>
      </c>
      <c r="AW3500">
        <v>0</v>
      </c>
      <c r="AX3500">
        <v>1</v>
      </c>
    </row>
    <row r="3501" spans="1:50" x14ac:dyDescent="0.25">
      <c r="A3501" s="36">
        <v>5904264</v>
      </c>
      <c r="B3501" s="36">
        <v>7739</v>
      </c>
      <c r="C3501" t="s">
        <v>65</v>
      </c>
      <c r="D3501">
        <v>5935</v>
      </c>
      <c r="E3501">
        <v>5935</v>
      </c>
      <c r="F3501" s="1">
        <v>41538</v>
      </c>
      <c r="G3501" s="1">
        <v>41543</v>
      </c>
      <c r="H3501">
        <v>9</v>
      </c>
      <c r="I3501">
        <v>2013</v>
      </c>
      <c r="J3501">
        <v>-11.35</v>
      </c>
      <c r="K3501">
        <v>81.069999999999993</v>
      </c>
      <c r="L3501" t="s">
        <v>573</v>
      </c>
      <c r="M3501" t="s">
        <v>573</v>
      </c>
      <c r="N3501" s="1">
        <v>41970</v>
      </c>
      <c r="O3501">
        <v>-10.888999999999999</v>
      </c>
      <c r="P3501">
        <v>78.271000000000001</v>
      </c>
      <c r="Q3501" t="s">
        <v>3</v>
      </c>
      <c r="R3501" t="s">
        <v>615</v>
      </c>
      <c r="S3501" t="s">
        <v>616</v>
      </c>
      <c r="T3501" t="s">
        <v>13</v>
      </c>
      <c r="U3501" t="s">
        <v>12</v>
      </c>
      <c r="V3501">
        <v>432.52050000000003</v>
      </c>
      <c r="W3501">
        <v>0.86</v>
      </c>
      <c r="X3501">
        <v>1</v>
      </c>
      <c r="Y3501">
        <v>38</v>
      </c>
      <c r="Z3501">
        <v>0</v>
      </c>
      <c r="AA3501">
        <v>0</v>
      </c>
      <c r="AB3501">
        <v>0</v>
      </c>
      <c r="AC3501">
        <v>240</v>
      </c>
      <c r="AD3501">
        <v>1000</v>
      </c>
      <c r="AE3501">
        <v>2000</v>
      </c>
      <c r="AF3501">
        <v>0</v>
      </c>
      <c r="AG3501">
        <v>0</v>
      </c>
      <c r="AH3501">
        <v>0</v>
      </c>
      <c r="AI3501">
        <v>0</v>
      </c>
      <c r="AJ3501">
        <v>0</v>
      </c>
      <c r="AK3501">
        <v>0</v>
      </c>
      <c r="AL3501">
        <v>0</v>
      </c>
      <c r="AM3501">
        <v>0</v>
      </c>
      <c r="AN3501">
        <v>0</v>
      </c>
      <c r="AO3501">
        <v>0</v>
      </c>
      <c r="AP3501">
        <v>0</v>
      </c>
      <c r="AQ3501">
        <v>0</v>
      </c>
      <c r="AR3501">
        <v>0</v>
      </c>
      <c r="AS3501">
        <v>0</v>
      </c>
      <c r="AT3501">
        <v>0</v>
      </c>
      <c r="AU3501">
        <v>0</v>
      </c>
      <c r="AV3501">
        <v>0</v>
      </c>
      <c r="AW3501">
        <v>0</v>
      </c>
      <c r="AX3501">
        <v>1</v>
      </c>
    </row>
    <row r="3502" spans="1:50" x14ac:dyDescent="0.25">
      <c r="A3502" s="36">
        <v>1901331</v>
      </c>
      <c r="B3502" s="36">
        <v>8347</v>
      </c>
      <c r="C3502" t="s">
        <v>65</v>
      </c>
      <c r="D3502">
        <v>5934</v>
      </c>
      <c r="E3502">
        <v>5934</v>
      </c>
      <c r="F3502" s="1">
        <v>41538</v>
      </c>
      <c r="G3502" s="1">
        <v>41543</v>
      </c>
      <c r="H3502">
        <v>9</v>
      </c>
      <c r="I3502">
        <v>2013</v>
      </c>
      <c r="J3502">
        <v>-10.11</v>
      </c>
      <c r="K3502">
        <v>78.31</v>
      </c>
      <c r="L3502" t="s">
        <v>573</v>
      </c>
      <c r="M3502" t="s">
        <v>573</v>
      </c>
      <c r="N3502" s="1">
        <v>41971</v>
      </c>
      <c r="O3502">
        <v>-8.8550000000000004</v>
      </c>
      <c r="P3502">
        <v>71.915000000000006</v>
      </c>
      <c r="Q3502" t="s">
        <v>3</v>
      </c>
      <c r="R3502" t="s">
        <v>615</v>
      </c>
      <c r="S3502" t="s">
        <v>616</v>
      </c>
      <c r="T3502" t="s">
        <v>13</v>
      </c>
      <c r="U3502" t="s">
        <v>12</v>
      </c>
      <c r="V3502">
        <v>432.52780000000001</v>
      </c>
      <c r="W3502">
        <v>0.86</v>
      </c>
      <c r="X3502">
        <v>1</v>
      </c>
      <c r="Y3502">
        <v>38</v>
      </c>
      <c r="Z3502">
        <v>0</v>
      </c>
      <c r="AA3502">
        <v>0</v>
      </c>
      <c r="AB3502">
        <v>0</v>
      </c>
      <c r="AC3502">
        <v>240</v>
      </c>
      <c r="AD3502">
        <v>1000</v>
      </c>
      <c r="AE3502">
        <v>2000</v>
      </c>
      <c r="AF3502">
        <v>0</v>
      </c>
      <c r="AG3502">
        <v>0</v>
      </c>
      <c r="AH3502">
        <v>0</v>
      </c>
      <c r="AI3502">
        <v>0</v>
      </c>
      <c r="AJ3502">
        <v>0</v>
      </c>
      <c r="AK3502">
        <v>0</v>
      </c>
      <c r="AL3502">
        <v>0</v>
      </c>
      <c r="AM3502">
        <v>0</v>
      </c>
      <c r="AN3502">
        <v>0</v>
      </c>
      <c r="AO3502">
        <v>0</v>
      </c>
      <c r="AP3502">
        <v>0</v>
      </c>
      <c r="AQ3502">
        <v>0</v>
      </c>
      <c r="AR3502">
        <v>0</v>
      </c>
      <c r="AS3502">
        <v>0</v>
      </c>
      <c r="AT3502">
        <v>0</v>
      </c>
      <c r="AU3502">
        <v>0</v>
      </c>
      <c r="AV3502">
        <v>0</v>
      </c>
      <c r="AW3502">
        <v>0</v>
      </c>
      <c r="AX3502">
        <v>1</v>
      </c>
    </row>
    <row r="3503" spans="1:50" x14ac:dyDescent="0.25">
      <c r="A3503" s="36">
        <v>2901852</v>
      </c>
      <c r="B3503" s="36">
        <v>8365</v>
      </c>
      <c r="C3503" t="s">
        <v>65</v>
      </c>
      <c r="D3503">
        <v>5933</v>
      </c>
      <c r="E3503">
        <v>5933</v>
      </c>
      <c r="F3503" s="1">
        <v>41543</v>
      </c>
      <c r="G3503" s="1">
        <v>41544</v>
      </c>
      <c r="H3503">
        <v>9</v>
      </c>
      <c r="I3503">
        <v>2013</v>
      </c>
      <c r="J3503">
        <v>6.3</v>
      </c>
      <c r="K3503">
        <v>64.849999999999994</v>
      </c>
      <c r="L3503" t="s">
        <v>573</v>
      </c>
      <c r="M3503" t="s">
        <v>573</v>
      </c>
      <c r="N3503" s="1">
        <v>41975</v>
      </c>
      <c r="O3503">
        <v>4.3040000000000003</v>
      </c>
      <c r="P3503">
        <v>65.510999999999996</v>
      </c>
      <c r="Q3503" t="s">
        <v>3</v>
      </c>
      <c r="R3503" t="s">
        <v>615</v>
      </c>
      <c r="S3503" t="s">
        <v>616</v>
      </c>
      <c r="T3503" t="s">
        <v>13</v>
      </c>
      <c r="U3503" t="s">
        <v>12</v>
      </c>
      <c r="V3503">
        <v>431.95760000000001</v>
      </c>
      <c r="W3503">
        <v>0.86</v>
      </c>
      <c r="X3503">
        <v>1</v>
      </c>
      <c r="Y3503">
        <v>45</v>
      </c>
      <c r="Z3503">
        <v>0</v>
      </c>
      <c r="AA3503">
        <v>0</v>
      </c>
      <c r="AB3503">
        <v>0</v>
      </c>
      <c r="AC3503">
        <v>240</v>
      </c>
      <c r="AD3503">
        <v>1000</v>
      </c>
      <c r="AE3503">
        <v>2000</v>
      </c>
      <c r="AF3503">
        <v>0</v>
      </c>
      <c r="AG3503">
        <v>0</v>
      </c>
      <c r="AH3503">
        <v>0</v>
      </c>
      <c r="AI3503">
        <v>0</v>
      </c>
      <c r="AJ3503">
        <v>0</v>
      </c>
      <c r="AK3503">
        <v>0</v>
      </c>
      <c r="AL3503">
        <v>0</v>
      </c>
      <c r="AM3503">
        <v>0</v>
      </c>
      <c r="AN3503">
        <v>0</v>
      </c>
      <c r="AO3503">
        <v>0</v>
      </c>
      <c r="AP3503">
        <v>0</v>
      </c>
      <c r="AQ3503">
        <v>0</v>
      </c>
      <c r="AR3503">
        <v>0</v>
      </c>
      <c r="AS3503">
        <v>0</v>
      </c>
      <c r="AT3503">
        <v>0</v>
      </c>
      <c r="AU3503">
        <v>0</v>
      </c>
      <c r="AV3503">
        <v>0</v>
      </c>
      <c r="AW3503">
        <v>0</v>
      </c>
      <c r="AX3503">
        <v>1</v>
      </c>
    </row>
    <row r="3504" spans="1:50" x14ac:dyDescent="0.25">
      <c r="A3504" s="36">
        <v>2901853</v>
      </c>
      <c r="B3504" s="36">
        <v>8360</v>
      </c>
      <c r="C3504" t="s">
        <v>65</v>
      </c>
      <c r="D3504">
        <v>5932</v>
      </c>
      <c r="E3504">
        <v>5932</v>
      </c>
      <c r="F3504" s="1">
        <v>41543</v>
      </c>
      <c r="G3504" s="1">
        <v>41544</v>
      </c>
      <c r="H3504">
        <v>9</v>
      </c>
      <c r="I3504">
        <v>2013</v>
      </c>
      <c r="J3504">
        <v>7.58</v>
      </c>
      <c r="K3504">
        <v>64.33</v>
      </c>
      <c r="L3504" t="s">
        <v>573</v>
      </c>
      <c r="M3504" t="s">
        <v>573</v>
      </c>
      <c r="N3504" s="1">
        <v>41975</v>
      </c>
      <c r="O3504">
        <v>8.1470000000000002</v>
      </c>
      <c r="P3504">
        <v>62.966999999999999</v>
      </c>
      <c r="Q3504" t="s">
        <v>3</v>
      </c>
      <c r="R3504" t="s">
        <v>615</v>
      </c>
      <c r="S3504" t="s">
        <v>616</v>
      </c>
      <c r="T3504" t="s">
        <v>13</v>
      </c>
      <c r="U3504" t="s">
        <v>12</v>
      </c>
      <c r="V3504">
        <v>432.0333</v>
      </c>
      <c r="W3504">
        <v>0.86</v>
      </c>
      <c r="X3504">
        <v>1</v>
      </c>
      <c r="Y3504">
        <v>45</v>
      </c>
      <c r="Z3504">
        <v>0</v>
      </c>
      <c r="AA3504">
        <v>0</v>
      </c>
      <c r="AB3504">
        <v>0</v>
      </c>
      <c r="AC3504">
        <v>240</v>
      </c>
      <c r="AD3504">
        <v>1000</v>
      </c>
      <c r="AE3504">
        <v>2000</v>
      </c>
      <c r="AF3504">
        <v>0</v>
      </c>
      <c r="AG3504">
        <v>0</v>
      </c>
      <c r="AH3504">
        <v>0</v>
      </c>
      <c r="AI3504">
        <v>0</v>
      </c>
      <c r="AJ3504">
        <v>0</v>
      </c>
      <c r="AK3504">
        <v>0</v>
      </c>
      <c r="AL3504">
        <v>0</v>
      </c>
      <c r="AM3504">
        <v>0</v>
      </c>
      <c r="AN3504">
        <v>0</v>
      </c>
      <c r="AO3504">
        <v>0</v>
      </c>
      <c r="AP3504">
        <v>0</v>
      </c>
      <c r="AQ3504">
        <v>0</v>
      </c>
      <c r="AR3504">
        <v>0</v>
      </c>
      <c r="AS3504">
        <v>0</v>
      </c>
      <c r="AT3504">
        <v>0</v>
      </c>
      <c r="AU3504">
        <v>0</v>
      </c>
      <c r="AV3504">
        <v>0</v>
      </c>
      <c r="AW3504">
        <v>0</v>
      </c>
      <c r="AX3504">
        <v>1</v>
      </c>
    </row>
    <row r="3505" spans="1:50" x14ac:dyDescent="0.25">
      <c r="A3505" s="36">
        <v>2901854</v>
      </c>
      <c r="B3505" s="36">
        <v>7728</v>
      </c>
      <c r="C3505" t="s">
        <v>65</v>
      </c>
      <c r="D3505">
        <v>5931</v>
      </c>
      <c r="E3505">
        <v>5931</v>
      </c>
      <c r="F3505" s="1">
        <v>41543</v>
      </c>
      <c r="G3505" s="1">
        <v>41544</v>
      </c>
      <c r="H3505">
        <v>9</v>
      </c>
      <c r="I3505">
        <v>2013</v>
      </c>
      <c r="J3505">
        <v>8.4600000000000009</v>
      </c>
      <c r="K3505">
        <v>63.98</v>
      </c>
      <c r="L3505" t="s">
        <v>573</v>
      </c>
      <c r="M3505" t="s">
        <v>573</v>
      </c>
      <c r="N3505" s="1">
        <v>41975</v>
      </c>
      <c r="O3505">
        <v>8.5060000000000002</v>
      </c>
      <c r="P3505">
        <v>63.218000000000004</v>
      </c>
      <c r="Q3505" t="s">
        <v>3</v>
      </c>
      <c r="R3505" t="s">
        <v>615</v>
      </c>
      <c r="S3505" t="s">
        <v>616</v>
      </c>
      <c r="T3505" t="s">
        <v>13</v>
      </c>
      <c r="U3505" t="s">
        <v>12</v>
      </c>
      <c r="V3505">
        <v>431.80630000000002</v>
      </c>
      <c r="W3505">
        <v>0.86</v>
      </c>
      <c r="X3505">
        <v>1</v>
      </c>
      <c r="Y3505">
        <v>45</v>
      </c>
      <c r="Z3505">
        <v>0</v>
      </c>
      <c r="AA3505">
        <v>0</v>
      </c>
      <c r="AB3505">
        <v>0</v>
      </c>
      <c r="AC3505">
        <v>240</v>
      </c>
      <c r="AD3505">
        <v>1000</v>
      </c>
      <c r="AE3505">
        <v>2000</v>
      </c>
      <c r="AF3505">
        <v>0</v>
      </c>
      <c r="AG3505">
        <v>0</v>
      </c>
      <c r="AH3505">
        <v>0</v>
      </c>
      <c r="AI3505">
        <v>0</v>
      </c>
      <c r="AJ3505">
        <v>0</v>
      </c>
      <c r="AK3505">
        <v>0</v>
      </c>
      <c r="AL3505">
        <v>0</v>
      </c>
      <c r="AM3505">
        <v>0</v>
      </c>
      <c r="AN3505">
        <v>0</v>
      </c>
      <c r="AO3505">
        <v>0</v>
      </c>
      <c r="AP3505">
        <v>0</v>
      </c>
      <c r="AQ3505">
        <v>0</v>
      </c>
      <c r="AR3505">
        <v>0</v>
      </c>
      <c r="AS3505">
        <v>0</v>
      </c>
      <c r="AT3505">
        <v>0</v>
      </c>
      <c r="AU3505">
        <v>0</v>
      </c>
      <c r="AV3505">
        <v>0</v>
      </c>
      <c r="AW3505">
        <v>0</v>
      </c>
      <c r="AX3505">
        <v>1</v>
      </c>
    </row>
    <row r="3506" spans="1:50" x14ac:dyDescent="0.25">
      <c r="A3506" s="36">
        <v>2901855</v>
      </c>
      <c r="B3506" s="36">
        <v>7720</v>
      </c>
      <c r="C3506" t="s">
        <v>65</v>
      </c>
      <c r="D3506">
        <v>7720</v>
      </c>
      <c r="E3506">
        <v>5930</v>
      </c>
      <c r="F3506" s="1">
        <v>41544</v>
      </c>
      <c r="G3506" s="1">
        <v>41554</v>
      </c>
      <c r="H3506">
        <v>9</v>
      </c>
      <c r="I3506">
        <v>2013</v>
      </c>
      <c r="J3506">
        <v>13</v>
      </c>
      <c r="K3506">
        <v>62.03</v>
      </c>
      <c r="L3506" t="s">
        <v>573</v>
      </c>
      <c r="M3506" t="s">
        <v>1946</v>
      </c>
      <c r="N3506" s="1">
        <v>41966</v>
      </c>
      <c r="O3506">
        <v>11.943</v>
      </c>
      <c r="P3506">
        <v>61.283000000000001</v>
      </c>
      <c r="Q3506" t="s">
        <v>3</v>
      </c>
      <c r="R3506" t="s">
        <v>615</v>
      </c>
      <c r="S3506" t="s">
        <v>616</v>
      </c>
      <c r="T3506" t="s">
        <v>13</v>
      </c>
      <c r="U3506" t="s">
        <v>12</v>
      </c>
      <c r="V3506">
        <v>422.46879999999999</v>
      </c>
      <c r="W3506">
        <v>0.86</v>
      </c>
      <c r="X3506">
        <v>1</v>
      </c>
      <c r="Y3506">
        <v>38</v>
      </c>
      <c r="Z3506">
        <v>0</v>
      </c>
      <c r="AA3506">
        <v>0</v>
      </c>
      <c r="AB3506">
        <v>0</v>
      </c>
      <c r="AC3506">
        <v>240</v>
      </c>
      <c r="AD3506">
        <v>1000</v>
      </c>
      <c r="AE3506">
        <v>2000</v>
      </c>
      <c r="AF3506">
        <v>0</v>
      </c>
      <c r="AG3506">
        <v>0</v>
      </c>
      <c r="AH3506">
        <v>0</v>
      </c>
      <c r="AI3506">
        <v>0</v>
      </c>
      <c r="AJ3506">
        <v>0</v>
      </c>
      <c r="AK3506">
        <v>0</v>
      </c>
      <c r="AL3506">
        <v>0</v>
      </c>
      <c r="AM3506">
        <v>0</v>
      </c>
      <c r="AN3506">
        <v>0</v>
      </c>
      <c r="AO3506">
        <v>0</v>
      </c>
      <c r="AP3506">
        <v>0</v>
      </c>
      <c r="AQ3506">
        <v>0</v>
      </c>
      <c r="AR3506">
        <v>0</v>
      </c>
      <c r="AS3506">
        <v>0</v>
      </c>
      <c r="AT3506">
        <v>0</v>
      </c>
      <c r="AU3506">
        <v>0</v>
      </c>
      <c r="AV3506">
        <v>0</v>
      </c>
      <c r="AW3506">
        <v>0</v>
      </c>
      <c r="AX3506">
        <v>1</v>
      </c>
    </row>
    <row r="3507" spans="1:50" x14ac:dyDescent="0.25">
      <c r="A3507" s="36">
        <v>2901856</v>
      </c>
      <c r="B3507" s="36">
        <v>7726</v>
      </c>
      <c r="C3507" t="s">
        <v>65</v>
      </c>
      <c r="D3507">
        <v>7726</v>
      </c>
      <c r="E3507">
        <v>5929</v>
      </c>
      <c r="F3507" s="1">
        <v>41544</v>
      </c>
      <c r="G3507" s="1">
        <v>41554</v>
      </c>
      <c r="H3507">
        <v>9</v>
      </c>
      <c r="I3507">
        <v>2013</v>
      </c>
      <c r="J3507">
        <v>13.17</v>
      </c>
      <c r="K3507">
        <v>62.27</v>
      </c>
      <c r="L3507" t="s">
        <v>573</v>
      </c>
      <c r="M3507" t="s">
        <v>1946</v>
      </c>
      <c r="N3507" s="1">
        <v>41966</v>
      </c>
      <c r="O3507">
        <v>14.499000000000001</v>
      </c>
      <c r="P3507">
        <v>63.286999999999999</v>
      </c>
      <c r="Q3507" t="s">
        <v>3</v>
      </c>
      <c r="R3507" t="s">
        <v>615</v>
      </c>
      <c r="S3507" t="s">
        <v>616</v>
      </c>
      <c r="T3507" t="s">
        <v>13</v>
      </c>
      <c r="U3507" t="s">
        <v>12</v>
      </c>
      <c r="V3507">
        <v>422.49419999999998</v>
      </c>
      <c r="W3507">
        <v>0.86</v>
      </c>
      <c r="X3507">
        <v>1</v>
      </c>
      <c r="Y3507">
        <v>44</v>
      </c>
      <c r="Z3507">
        <v>0</v>
      </c>
      <c r="AA3507">
        <v>0</v>
      </c>
      <c r="AB3507">
        <v>0</v>
      </c>
      <c r="AC3507">
        <v>240</v>
      </c>
      <c r="AD3507">
        <v>1000</v>
      </c>
      <c r="AE3507">
        <v>2000</v>
      </c>
      <c r="AF3507">
        <v>0</v>
      </c>
      <c r="AG3507">
        <v>0</v>
      </c>
      <c r="AH3507">
        <v>0</v>
      </c>
      <c r="AI3507">
        <v>0</v>
      </c>
      <c r="AJ3507">
        <v>0</v>
      </c>
      <c r="AK3507">
        <v>0</v>
      </c>
      <c r="AL3507">
        <v>0</v>
      </c>
      <c r="AM3507">
        <v>0</v>
      </c>
      <c r="AN3507">
        <v>0</v>
      </c>
      <c r="AO3507">
        <v>0</v>
      </c>
      <c r="AP3507">
        <v>0</v>
      </c>
      <c r="AQ3507">
        <v>0</v>
      </c>
      <c r="AR3507">
        <v>0</v>
      </c>
      <c r="AS3507">
        <v>0</v>
      </c>
      <c r="AT3507">
        <v>0</v>
      </c>
      <c r="AU3507">
        <v>0</v>
      </c>
      <c r="AV3507">
        <v>0</v>
      </c>
      <c r="AW3507">
        <v>0</v>
      </c>
      <c r="AX3507">
        <v>1</v>
      </c>
    </row>
    <row r="3508" spans="1:50" x14ac:dyDescent="0.25">
      <c r="A3508" s="36">
        <v>2901857</v>
      </c>
      <c r="B3508" s="36">
        <v>7713</v>
      </c>
      <c r="C3508" t="s">
        <v>65</v>
      </c>
      <c r="D3508">
        <v>7713</v>
      </c>
      <c r="E3508">
        <v>5928</v>
      </c>
      <c r="F3508" s="1">
        <v>41544</v>
      </c>
      <c r="G3508" s="1">
        <v>41554</v>
      </c>
      <c r="H3508">
        <v>9</v>
      </c>
      <c r="I3508">
        <v>2013</v>
      </c>
      <c r="J3508">
        <v>13.82</v>
      </c>
      <c r="K3508">
        <v>62.03</v>
      </c>
      <c r="L3508" t="s">
        <v>573</v>
      </c>
      <c r="M3508" t="s">
        <v>1946</v>
      </c>
      <c r="N3508" s="1">
        <v>41966</v>
      </c>
      <c r="O3508">
        <v>12.99</v>
      </c>
      <c r="P3508">
        <v>61.804000000000002</v>
      </c>
      <c r="Q3508" t="s">
        <v>3</v>
      </c>
      <c r="R3508" t="s">
        <v>615</v>
      </c>
      <c r="S3508" t="s">
        <v>616</v>
      </c>
      <c r="T3508" t="s">
        <v>13</v>
      </c>
      <c r="U3508" t="s">
        <v>12</v>
      </c>
      <c r="V3508">
        <v>422.40170000000001</v>
      </c>
      <c r="W3508">
        <v>0.86</v>
      </c>
      <c r="X3508">
        <v>1</v>
      </c>
      <c r="Y3508">
        <v>38</v>
      </c>
      <c r="Z3508">
        <v>0</v>
      </c>
      <c r="AA3508">
        <v>0</v>
      </c>
      <c r="AB3508">
        <v>0</v>
      </c>
      <c r="AC3508">
        <v>240</v>
      </c>
      <c r="AD3508">
        <v>1000</v>
      </c>
      <c r="AE3508">
        <v>2000</v>
      </c>
      <c r="AF3508">
        <v>0</v>
      </c>
      <c r="AG3508">
        <v>0</v>
      </c>
      <c r="AH3508">
        <v>0</v>
      </c>
      <c r="AI3508">
        <v>0</v>
      </c>
      <c r="AJ3508">
        <v>0</v>
      </c>
      <c r="AK3508">
        <v>0</v>
      </c>
      <c r="AL3508">
        <v>0</v>
      </c>
      <c r="AM3508">
        <v>0</v>
      </c>
      <c r="AN3508">
        <v>0</v>
      </c>
      <c r="AO3508">
        <v>0</v>
      </c>
      <c r="AP3508">
        <v>0</v>
      </c>
      <c r="AQ3508">
        <v>0</v>
      </c>
      <c r="AR3508">
        <v>0</v>
      </c>
      <c r="AS3508">
        <v>0</v>
      </c>
      <c r="AT3508">
        <v>0</v>
      </c>
      <c r="AU3508">
        <v>0</v>
      </c>
      <c r="AV3508">
        <v>0</v>
      </c>
      <c r="AW3508">
        <v>0</v>
      </c>
      <c r="AX3508">
        <v>1</v>
      </c>
    </row>
    <row r="3509" spans="1:50" x14ac:dyDescent="0.25">
      <c r="A3509" s="36">
        <v>2901859</v>
      </c>
      <c r="B3509" s="36">
        <v>7735</v>
      </c>
      <c r="C3509" t="s">
        <v>65</v>
      </c>
      <c r="D3509">
        <v>7735</v>
      </c>
      <c r="E3509">
        <v>5927</v>
      </c>
      <c r="F3509" s="1">
        <v>41545</v>
      </c>
      <c r="G3509" s="1">
        <v>41554</v>
      </c>
      <c r="H3509">
        <v>9</v>
      </c>
      <c r="I3509">
        <v>2013</v>
      </c>
      <c r="J3509">
        <v>19.149999999999999</v>
      </c>
      <c r="K3509">
        <v>60.07</v>
      </c>
      <c r="L3509" t="s">
        <v>573</v>
      </c>
      <c r="M3509" t="s">
        <v>1946</v>
      </c>
      <c r="N3509" s="1">
        <v>41967</v>
      </c>
      <c r="O3509">
        <v>17.396000000000001</v>
      </c>
      <c r="P3509">
        <v>58.856000000000002</v>
      </c>
      <c r="Q3509" t="s">
        <v>3</v>
      </c>
      <c r="R3509" t="s">
        <v>615</v>
      </c>
      <c r="S3509" t="s">
        <v>616</v>
      </c>
      <c r="T3509" t="s">
        <v>13</v>
      </c>
      <c r="U3509" t="s">
        <v>12</v>
      </c>
      <c r="V3509">
        <v>422.35629999999998</v>
      </c>
      <c r="W3509">
        <v>0.86</v>
      </c>
      <c r="X3509">
        <v>1</v>
      </c>
      <c r="Y3509">
        <v>44</v>
      </c>
      <c r="Z3509">
        <v>0</v>
      </c>
      <c r="AA3509">
        <v>0</v>
      </c>
      <c r="AB3509">
        <v>0</v>
      </c>
      <c r="AC3509">
        <v>240</v>
      </c>
      <c r="AD3509">
        <v>1000</v>
      </c>
      <c r="AE3509">
        <v>2000</v>
      </c>
      <c r="AF3509">
        <v>0</v>
      </c>
      <c r="AG3509">
        <v>0</v>
      </c>
      <c r="AH3509">
        <v>0</v>
      </c>
      <c r="AI3509">
        <v>0</v>
      </c>
      <c r="AJ3509">
        <v>0</v>
      </c>
      <c r="AK3509">
        <v>0</v>
      </c>
      <c r="AL3509">
        <v>0</v>
      </c>
      <c r="AM3509">
        <v>0</v>
      </c>
      <c r="AN3509">
        <v>0</v>
      </c>
      <c r="AO3509">
        <v>0</v>
      </c>
      <c r="AP3509">
        <v>0</v>
      </c>
      <c r="AQ3509">
        <v>0</v>
      </c>
      <c r="AR3509">
        <v>0</v>
      </c>
      <c r="AS3509">
        <v>0</v>
      </c>
      <c r="AT3509">
        <v>0</v>
      </c>
      <c r="AU3509">
        <v>0</v>
      </c>
      <c r="AV3509">
        <v>0</v>
      </c>
      <c r="AW3509">
        <v>0</v>
      </c>
      <c r="AX3509">
        <v>1</v>
      </c>
    </row>
    <row r="3510" spans="1:50" x14ac:dyDescent="0.25">
      <c r="A3510" s="36">
        <v>2901860</v>
      </c>
      <c r="B3510" s="36">
        <v>7725</v>
      </c>
      <c r="C3510" t="s">
        <v>65</v>
      </c>
      <c r="D3510">
        <v>7725</v>
      </c>
      <c r="E3510">
        <v>5926</v>
      </c>
      <c r="F3510" s="1">
        <v>41545</v>
      </c>
      <c r="G3510" s="1">
        <v>41554</v>
      </c>
      <c r="H3510">
        <v>9</v>
      </c>
      <c r="I3510">
        <v>2013</v>
      </c>
      <c r="J3510">
        <v>19.5</v>
      </c>
      <c r="K3510">
        <v>59.92</v>
      </c>
      <c r="L3510" t="s">
        <v>573</v>
      </c>
      <c r="M3510" t="s">
        <v>1946</v>
      </c>
      <c r="N3510" s="1">
        <v>41967</v>
      </c>
      <c r="O3510">
        <v>24.266999999999999</v>
      </c>
      <c r="P3510">
        <v>59.463000000000001</v>
      </c>
      <c r="Q3510" t="s">
        <v>3</v>
      </c>
      <c r="R3510" t="s">
        <v>615</v>
      </c>
      <c r="S3510" t="s">
        <v>616</v>
      </c>
      <c r="T3510" t="s">
        <v>13</v>
      </c>
      <c r="U3510" t="s">
        <v>12</v>
      </c>
      <c r="V3510">
        <v>422.23590000000002</v>
      </c>
      <c r="W3510">
        <v>0.86</v>
      </c>
      <c r="X3510">
        <v>1</v>
      </c>
      <c r="Y3510">
        <v>38</v>
      </c>
      <c r="Z3510">
        <v>0</v>
      </c>
      <c r="AA3510">
        <v>0</v>
      </c>
      <c r="AB3510">
        <v>0</v>
      </c>
      <c r="AC3510">
        <v>240</v>
      </c>
      <c r="AD3510">
        <v>1000</v>
      </c>
      <c r="AE3510">
        <v>2000</v>
      </c>
      <c r="AF3510">
        <v>0</v>
      </c>
      <c r="AG3510">
        <v>0</v>
      </c>
      <c r="AH3510">
        <v>0</v>
      </c>
      <c r="AI3510">
        <v>0</v>
      </c>
      <c r="AJ3510">
        <v>0</v>
      </c>
      <c r="AK3510">
        <v>0</v>
      </c>
      <c r="AL3510">
        <v>0</v>
      </c>
      <c r="AM3510">
        <v>0</v>
      </c>
      <c r="AN3510">
        <v>0</v>
      </c>
      <c r="AO3510">
        <v>0</v>
      </c>
      <c r="AP3510">
        <v>0</v>
      </c>
      <c r="AQ3510">
        <v>0</v>
      </c>
      <c r="AR3510">
        <v>0</v>
      </c>
      <c r="AS3510">
        <v>0</v>
      </c>
      <c r="AT3510">
        <v>0</v>
      </c>
      <c r="AU3510">
        <v>0</v>
      </c>
      <c r="AV3510">
        <v>0</v>
      </c>
      <c r="AW3510">
        <v>0</v>
      </c>
      <c r="AX3510">
        <v>1</v>
      </c>
    </row>
    <row r="3511" spans="1:50" x14ac:dyDescent="0.25">
      <c r="A3511" s="36">
        <v>2901858</v>
      </c>
      <c r="B3511" s="36">
        <v>34499</v>
      </c>
      <c r="C3511" t="s">
        <v>64</v>
      </c>
      <c r="D3511">
        <v>34499</v>
      </c>
      <c r="E3511">
        <v>3974</v>
      </c>
      <c r="F3511" s="1">
        <v>41544</v>
      </c>
      <c r="G3511" s="1">
        <v>41554</v>
      </c>
      <c r="H3511">
        <v>9</v>
      </c>
      <c r="I3511">
        <v>2013</v>
      </c>
      <c r="J3511">
        <v>15</v>
      </c>
      <c r="K3511">
        <v>61.62</v>
      </c>
      <c r="L3511" t="s">
        <v>573</v>
      </c>
      <c r="M3511" t="s">
        <v>1946</v>
      </c>
      <c r="N3511" s="1">
        <v>41976</v>
      </c>
      <c r="O3511">
        <v>16.405100000000001</v>
      </c>
      <c r="P3511">
        <v>62.715299999999999</v>
      </c>
      <c r="Q3511" t="s">
        <v>3</v>
      </c>
      <c r="R3511" t="s">
        <v>615</v>
      </c>
      <c r="S3511" t="s">
        <v>616</v>
      </c>
      <c r="T3511" t="s">
        <v>13</v>
      </c>
      <c r="U3511" t="s">
        <v>12</v>
      </c>
      <c r="V3511">
        <v>431.56389999999999</v>
      </c>
      <c r="W3511">
        <v>0.86</v>
      </c>
      <c r="X3511">
        <v>1</v>
      </c>
      <c r="Y3511">
        <v>43</v>
      </c>
      <c r="Z3511">
        <v>0</v>
      </c>
      <c r="AA3511">
        <v>0</v>
      </c>
      <c r="AB3511">
        <v>0</v>
      </c>
      <c r="AC3511">
        <v>240</v>
      </c>
      <c r="AD3511">
        <v>1000</v>
      </c>
      <c r="AE3511">
        <v>2000</v>
      </c>
      <c r="AF3511">
        <v>0</v>
      </c>
      <c r="AG3511">
        <v>0</v>
      </c>
      <c r="AH3511">
        <v>0</v>
      </c>
      <c r="AI3511">
        <v>0</v>
      </c>
      <c r="AJ3511">
        <v>0</v>
      </c>
      <c r="AK3511">
        <v>0</v>
      </c>
      <c r="AL3511">
        <v>0</v>
      </c>
      <c r="AM3511">
        <v>0</v>
      </c>
      <c r="AN3511">
        <v>0</v>
      </c>
      <c r="AO3511">
        <v>0</v>
      </c>
      <c r="AP3511">
        <v>0</v>
      </c>
      <c r="AQ3511">
        <v>0</v>
      </c>
      <c r="AR3511">
        <v>0</v>
      </c>
      <c r="AS3511">
        <v>0</v>
      </c>
      <c r="AT3511">
        <v>0</v>
      </c>
      <c r="AU3511">
        <v>0</v>
      </c>
      <c r="AV3511">
        <v>0</v>
      </c>
      <c r="AW3511">
        <v>0</v>
      </c>
      <c r="AX3511">
        <v>1</v>
      </c>
    </row>
    <row r="3512" spans="1:50" x14ac:dyDescent="0.25">
      <c r="A3512" s="36">
        <v>3901144</v>
      </c>
      <c r="B3512" s="36">
        <v>112820</v>
      </c>
      <c r="C3512" t="s">
        <v>64</v>
      </c>
      <c r="D3512">
        <v>4854</v>
      </c>
      <c r="E3512">
        <v>6128</v>
      </c>
      <c r="F3512" s="1">
        <v>41238</v>
      </c>
      <c r="G3512" s="1">
        <v>41242</v>
      </c>
      <c r="H3512">
        <v>11</v>
      </c>
      <c r="I3512">
        <v>2012</v>
      </c>
      <c r="J3512">
        <v>1.74</v>
      </c>
      <c r="K3512">
        <v>-82.99</v>
      </c>
      <c r="L3512" t="s">
        <v>573</v>
      </c>
      <c r="M3512" t="s">
        <v>573</v>
      </c>
      <c r="N3512" s="1">
        <v>41975</v>
      </c>
      <c r="O3512">
        <v>2.8974000000000002</v>
      </c>
      <c r="P3512">
        <v>-110.07859999999999</v>
      </c>
      <c r="Q3512" t="s">
        <v>3</v>
      </c>
      <c r="R3512" t="s">
        <v>907</v>
      </c>
      <c r="S3512" t="s">
        <v>908</v>
      </c>
      <c r="T3512" t="s">
        <v>45</v>
      </c>
      <c r="U3512" t="s">
        <v>7</v>
      </c>
      <c r="V3512">
        <v>736.88250000000005</v>
      </c>
      <c r="W3512">
        <v>0.85</v>
      </c>
      <c r="X3512">
        <v>0</v>
      </c>
      <c r="Y3512">
        <v>168</v>
      </c>
      <c r="Z3512">
        <v>0</v>
      </c>
      <c r="AA3512">
        <v>0</v>
      </c>
      <c r="AB3512">
        <v>0</v>
      </c>
      <c r="AC3512">
        <v>96</v>
      </c>
      <c r="AD3512">
        <v>1000</v>
      </c>
      <c r="AE3512">
        <v>1500</v>
      </c>
      <c r="AF3512">
        <v>0</v>
      </c>
      <c r="AG3512">
        <v>0</v>
      </c>
      <c r="AH3512">
        <v>0</v>
      </c>
      <c r="AI3512">
        <v>0</v>
      </c>
      <c r="AJ3512">
        <v>0</v>
      </c>
      <c r="AK3512">
        <v>0</v>
      </c>
      <c r="AL3512">
        <v>0</v>
      </c>
      <c r="AM3512">
        <v>0</v>
      </c>
      <c r="AN3512">
        <v>0</v>
      </c>
      <c r="AO3512">
        <v>0</v>
      </c>
      <c r="AP3512">
        <v>0</v>
      </c>
      <c r="AQ3512">
        <v>0</v>
      </c>
      <c r="AR3512">
        <v>0</v>
      </c>
      <c r="AS3512">
        <v>0</v>
      </c>
      <c r="AT3512">
        <v>0</v>
      </c>
      <c r="AU3512">
        <v>0</v>
      </c>
      <c r="AV3512">
        <v>0</v>
      </c>
      <c r="AW3512">
        <v>0</v>
      </c>
      <c r="AX3512">
        <v>1</v>
      </c>
    </row>
    <row r="3513" spans="1:50" x14ac:dyDescent="0.25">
      <c r="A3513" s="36">
        <v>5903457</v>
      </c>
      <c r="B3513" s="36">
        <v>112812</v>
      </c>
      <c r="C3513" t="s">
        <v>64</v>
      </c>
      <c r="D3513">
        <v>4713</v>
      </c>
      <c r="E3513">
        <v>6066</v>
      </c>
      <c r="F3513" s="1">
        <v>41217</v>
      </c>
      <c r="G3513" s="1">
        <v>41218</v>
      </c>
      <c r="H3513">
        <v>11</v>
      </c>
      <c r="I3513">
        <v>2012</v>
      </c>
      <c r="J3513">
        <v>14.5</v>
      </c>
      <c r="K3513">
        <v>112</v>
      </c>
      <c r="L3513" t="s">
        <v>573</v>
      </c>
      <c r="M3513" t="s">
        <v>573</v>
      </c>
      <c r="N3513" s="1">
        <v>41946</v>
      </c>
      <c r="O3513">
        <v>15.6548</v>
      </c>
      <c r="P3513">
        <v>112.4182</v>
      </c>
      <c r="Q3513" t="s">
        <v>3</v>
      </c>
      <c r="R3513" t="s">
        <v>907</v>
      </c>
      <c r="S3513" t="s">
        <v>908</v>
      </c>
      <c r="T3513" t="s">
        <v>45</v>
      </c>
      <c r="U3513" t="s">
        <v>7</v>
      </c>
      <c r="V3513">
        <v>728.97569999999996</v>
      </c>
      <c r="W3513">
        <v>0.86</v>
      </c>
      <c r="X3513">
        <v>1</v>
      </c>
      <c r="Y3513">
        <v>180</v>
      </c>
      <c r="Z3513">
        <v>0</v>
      </c>
      <c r="AA3513">
        <v>0</v>
      </c>
      <c r="AB3513">
        <v>0</v>
      </c>
      <c r="AC3513">
        <v>96</v>
      </c>
      <c r="AD3513">
        <v>1000</v>
      </c>
      <c r="AE3513">
        <v>1500</v>
      </c>
      <c r="AF3513">
        <v>0</v>
      </c>
      <c r="AG3513">
        <v>0</v>
      </c>
      <c r="AH3513">
        <v>0</v>
      </c>
      <c r="AI3513">
        <v>0</v>
      </c>
      <c r="AJ3513">
        <v>0</v>
      </c>
      <c r="AK3513">
        <v>0</v>
      </c>
      <c r="AL3513">
        <v>0</v>
      </c>
      <c r="AM3513">
        <v>0</v>
      </c>
      <c r="AN3513">
        <v>0</v>
      </c>
      <c r="AO3513">
        <v>0</v>
      </c>
      <c r="AP3513">
        <v>0</v>
      </c>
      <c r="AQ3513">
        <v>0</v>
      </c>
      <c r="AR3513">
        <v>0</v>
      </c>
      <c r="AS3513">
        <v>0</v>
      </c>
      <c r="AT3513">
        <v>0</v>
      </c>
      <c r="AU3513">
        <v>0</v>
      </c>
      <c r="AV3513">
        <v>0</v>
      </c>
      <c r="AW3513">
        <v>0</v>
      </c>
      <c r="AX3513">
        <v>1</v>
      </c>
    </row>
    <row r="3514" spans="1:50" x14ac:dyDescent="0.25">
      <c r="A3514" s="36">
        <v>5904022</v>
      </c>
      <c r="B3514" s="36">
        <v>108836</v>
      </c>
      <c r="C3514" t="s">
        <v>64</v>
      </c>
      <c r="D3514">
        <v>4429</v>
      </c>
      <c r="E3514">
        <v>5991</v>
      </c>
      <c r="F3514" s="1">
        <v>41231</v>
      </c>
      <c r="G3514" s="1">
        <v>41233</v>
      </c>
      <c r="H3514">
        <v>11</v>
      </c>
      <c r="I3514">
        <v>2012</v>
      </c>
      <c r="J3514">
        <v>35.148400000000002</v>
      </c>
      <c r="K3514">
        <v>-122.9</v>
      </c>
      <c r="L3514" t="s">
        <v>573</v>
      </c>
      <c r="M3514" t="s">
        <v>597</v>
      </c>
      <c r="N3514" s="1">
        <v>41974</v>
      </c>
      <c r="O3514">
        <v>33.612200000000001</v>
      </c>
      <c r="P3514">
        <v>-125.8369</v>
      </c>
      <c r="Q3514" t="s">
        <v>3</v>
      </c>
      <c r="R3514" t="s">
        <v>637</v>
      </c>
      <c r="S3514" t="s">
        <v>638</v>
      </c>
      <c r="T3514" t="s">
        <v>8</v>
      </c>
      <c r="U3514" t="s">
        <v>7</v>
      </c>
      <c r="V3514">
        <v>743.26840000000004</v>
      </c>
      <c r="W3514">
        <v>0.85</v>
      </c>
      <c r="X3514">
        <v>1</v>
      </c>
      <c r="Y3514">
        <v>72</v>
      </c>
      <c r="Z3514">
        <v>0</v>
      </c>
      <c r="AA3514">
        <v>0</v>
      </c>
      <c r="AB3514">
        <v>0</v>
      </c>
      <c r="AC3514">
        <v>240</v>
      </c>
      <c r="AD3514">
        <v>1000</v>
      </c>
      <c r="AE3514">
        <v>2020</v>
      </c>
      <c r="AF3514">
        <v>0</v>
      </c>
      <c r="AG3514">
        <v>0</v>
      </c>
      <c r="AH3514">
        <v>0</v>
      </c>
      <c r="AI3514">
        <v>0</v>
      </c>
      <c r="AJ3514">
        <v>0</v>
      </c>
      <c r="AK3514">
        <v>0</v>
      </c>
      <c r="AL3514">
        <v>0</v>
      </c>
      <c r="AM3514">
        <v>0</v>
      </c>
      <c r="AN3514">
        <v>0</v>
      </c>
      <c r="AO3514">
        <v>0</v>
      </c>
      <c r="AP3514">
        <v>0</v>
      </c>
      <c r="AQ3514">
        <v>0</v>
      </c>
      <c r="AR3514">
        <v>0</v>
      </c>
      <c r="AS3514">
        <v>0</v>
      </c>
      <c r="AT3514">
        <v>0</v>
      </c>
      <c r="AU3514">
        <v>0</v>
      </c>
      <c r="AV3514">
        <v>0</v>
      </c>
      <c r="AW3514">
        <v>0</v>
      </c>
      <c r="AX3514">
        <v>1</v>
      </c>
    </row>
    <row r="3515" spans="1:50" x14ac:dyDescent="0.25">
      <c r="A3515" s="36">
        <v>5904021</v>
      </c>
      <c r="B3515" s="36">
        <v>7647</v>
      </c>
      <c r="C3515" t="s">
        <v>65</v>
      </c>
      <c r="D3515">
        <v>4428</v>
      </c>
      <c r="E3515">
        <v>5717</v>
      </c>
      <c r="F3515" s="1">
        <v>41231</v>
      </c>
      <c r="G3515" s="1">
        <v>41233</v>
      </c>
      <c r="H3515">
        <v>11</v>
      </c>
      <c r="I3515">
        <v>2012</v>
      </c>
      <c r="J3515">
        <v>35.146700000000003</v>
      </c>
      <c r="K3515">
        <v>-122.9083</v>
      </c>
      <c r="L3515" t="s">
        <v>573</v>
      </c>
      <c r="M3515" t="s">
        <v>597</v>
      </c>
      <c r="N3515" s="1">
        <v>41974</v>
      </c>
      <c r="O3515">
        <v>33.499000000000002</v>
      </c>
      <c r="P3515">
        <v>-128.102</v>
      </c>
      <c r="Q3515" t="s">
        <v>3</v>
      </c>
      <c r="R3515" t="s">
        <v>637</v>
      </c>
      <c r="S3515" t="s">
        <v>638</v>
      </c>
      <c r="T3515" t="s">
        <v>43</v>
      </c>
      <c r="U3515" t="s">
        <v>7</v>
      </c>
      <c r="V3515">
        <v>743.15210000000002</v>
      </c>
      <c r="W3515">
        <v>0.85</v>
      </c>
      <c r="X3515">
        <v>1</v>
      </c>
      <c r="Y3515">
        <v>143</v>
      </c>
      <c r="Z3515">
        <v>0</v>
      </c>
      <c r="AA3515">
        <v>0</v>
      </c>
      <c r="AB3515">
        <v>0</v>
      </c>
      <c r="AC3515">
        <v>240</v>
      </c>
      <c r="AD3515">
        <v>1000</v>
      </c>
      <c r="AE3515">
        <v>1050</v>
      </c>
      <c r="AF3515">
        <v>1</v>
      </c>
      <c r="AG3515">
        <v>0</v>
      </c>
      <c r="AH3515">
        <v>0</v>
      </c>
      <c r="AI3515">
        <v>0</v>
      </c>
      <c r="AJ3515">
        <v>0</v>
      </c>
      <c r="AK3515">
        <v>0</v>
      </c>
      <c r="AL3515">
        <v>0</v>
      </c>
      <c r="AM3515">
        <v>0</v>
      </c>
      <c r="AN3515">
        <v>0</v>
      </c>
      <c r="AO3515">
        <v>0</v>
      </c>
      <c r="AP3515">
        <v>0</v>
      </c>
      <c r="AQ3515">
        <v>1</v>
      </c>
      <c r="AR3515">
        <v>0</v>
      </c>
      <c r="AS3515">
        <v>0</v>
      </c>
      <c r="AT3515">
        <v>0</v>
      </c>
      <c r="AU3515">
        <v>0</v>
      </c>
      <c r="AV3515">
        <v>0</v>
      </c>
      <c r="AW3515">
        <v>0</v>
      </c>
      <c r="AX3515">
        <v>1</v>
      </c>
    </row>
    <row r="3516" spans="1:50" x14ac:dyDescent="0.25">
      <c r="A3516" s="36">
        <v>7900413</v>
      </c>
      <c r="B3516" s="36">
        <v>98388</v>
      </c>
      <c r="C3516" t="s">
        <v>65</v>
      </c>
      <c r="D3516" t="s">
        <v>1947</v>
      </c>
      <c r="E3516">
        <v>209</v>
      </c>
      <c r="F3516" s="1">
        <v>41276</v>
      </c>
      <c r="G3516" s="1">
        <v>41199</v>
      </c>
      <c r="H3516">
        <v>1</v>
      </c>
      <c r="I3516">
        <v>2013</v>
      </c>
      <c r="J3516">
        <v>-65.998000000000005</v>
      </c>
      <c r="K3516">
        <v>-32.880000000000003</v>
      </c>
      <c r="L3516" t="s">
        <v>573</v>
      </c>
      <c r="M3516" t="s">
        <v>1938</v>
      </c>
      <c r="N3516" s="1">
        <v>41695</v>
      </c>
      <c r="O3516">
        <v>-66.5167</v>
      </c>
      <c r="P3516">
        <v>-35.1614</v>
      </c>
      <c r="Q3516" t="s">
        <v>0</v>
      </c>
      <c r="R3516" t="s">
        <v>1215</v>
      </c>
      <c r="S3516" t="s">
        <v>1216</v>
      </c>
      <c r="T3516" t="s">
        <v>5</v>
      </c>
      <c r="U3516" t="s">
        <v>4</v>
      </c>
      <c r="V3516">
        <v>418.86720000000003</v>
      </c>
      <c r="W3516">
        <v>0.86</v>
      </c>
      <c r="X3516">
        <v>0</v>
      </c>
      <c r="Y3516">
        <v>45</v>
      </c>
      <c r="Z3516">
        <v>0</v>
      </c>
      <c r="AA3516">
        <v>0</v>
      </c>
      <c r="AB3516">
        <v>0</v>
      </c>
      <c r="AC3516">
        <v>240</v>
      </c>
      <c r="AD3516">
        <v>800</v>
      </c>
      <c r="AE3516">
        <v>2000</v>
      </c>
      <c r="AF3516">
        <v>0</v>
      </c>
      <c r="AG3516">
        <v>0</v>
      </c>
      <c r="AH3516">
        <v>0</v>
      </c>
      <c r="AI3516">
        <v>1</v>
      </c>
      <c r="AJ3516">
        <v>0</v>
      </c>
      <c r="AK3516">
        <v>0</v>
      </c>
      <c r="AL3516">
        <v>0</v>
      </c>
      <c r="AM3516">
        <v>0</v>
      </c>
      <c r="AN3516">
        <v>0</v>
      </c>
      <c r="AO3516">
        <v>0</v>
      </c>
      <c r="AP3516">
        <v>0</v>
      </c>
      <c r="AQ3516">
        <v>0</v>
      </c>
      <c r="AR3516">
        <v>0</v>
      </c>
      <c r="AS3516">
        <v>0</v>
      </c>
      <c r="AT3516">
        <v>0</v>
      </c>
      <c r="AU3516">
        <v>0</v>
      </c>
      <c r="AV3516">
        <v>0</v>
      </c>
      <c r="AW3516">
        <v>0</v>
      </c>
      <c r="AX3516">
        <v>1</v>
      </c>
    </row>
    <row r="3517" spans="1:50" x14ac:dyDescent="0.25">
      <c r="A3517" s="36">
        <v>7900412</v>
      </c>
      <c r="B3517" s="36">
        <v>98069</v>
      </c>
      <c r="C3517" t="s">
        <v>65</v>
      </c>
      <c r="D3517" t="s">
        <v>1948</v>
      </c>
      <c r="E3517">
        <v>208</v>
      </c>
      <c r="F3517" s="1">
        <v>41278</v>
      </c>
      <c r="G3517" s="1">
        <v>41199</v>
      </c>
      <c r="H3517">
        <v>1</v>
      </c>
      <c r="I3517">
        <v>2013</v>
      </c>
      <c r="J3517">
        <v>-66.664299999999997</v>
      </c>
      <c r="K3517">
        <v>-40.1</v>
      </c>
      <c r="L3517" t="s">
        <v>573</v>
      </c>
      <c r="M3517" t="s">
        <v>1938</v>
      </c>
      <c r="N3517" s="1">
        <v>41727</v>
      </c>
      <c r="O3517">
        <v>-61.655900000000003</v>
      </c>
      <c r="P3517">
        <v>-32.232999999999997</v>
      </c>
      <c r="Q3517" t="s">
        <v>0</v>
      </c>
      <c r="R3517" t="s">
        <v>1215</v>
      </c>
      <c r="S3517" t="s">
        <v>1216</v>
      </c>
      <c r="T3517" t="s">
        <v>5</v>
      </c>
      <c r="U3517" t="s">
        <v>4</v>
      </c>
      <c r="V3517">
        <v>449.03949999999998</v>
      </c>
      <c r="W3517">
        <v>0.86</v>
      </c>
      <c r="X3517">
        <v>1</v>
      </c>
      <c r="Y3517">
        <v>48</v>
      </c>
      <c r="Z3517">
        <v>0</v>
      </c>
      <c r="AA3517">
        <v>0</v>
      </c>
      <c r="AB3517">
        <v>0</v>
      </c>
      <c r="AC3517">
        <v>240</v>
      </c>
      <c r="AD3517">
        <v>800</v>
      </c>
      <c r="AE3517">
        <v>2000</v>
      </c>
      <c r="AF3517">
        <v>0</v>
      </c>
      <c r="AG3517">
        <v>0</v>
      </c>
      <c r="AH3517">
        <v>0</v>
      </c>
      <c r="AI3517">
        <v>1</v>
      </c>
      <c r="AJ3517">
        <v>0</v>
      </c>
      <c r="AK3517">
        <v>0</v>
      </c>
      <c r="AL3517">
        <v>0</v>
      </c>
      <c r="AM3517">
        <v>0</v>
      </c>
      <c r="AN3517">
        <v>0</v>
      </c>
      <c r="AO3517">
        <v>0</v>
      </c>
      <c r="AP3517">
        <v>0</v>
      </c>
      <c r="AQ3517">
        <v>0</v>
      </c>
      <c r="AR3517">
        <v>0</v>
      </c>
      <c r="AS3517">
        <v>0</v>
      </c>
      <c r="AT3517">
        <v>0</v>
      </c>
      <c r="AU3517">
        <v>0</v>
      </c>
      <c r="AV3517">
        <v>0</v>
      </c>
      <c r="AW3517">
        <v>0</v>
      </c>
      <c r="AX3517">
        <v>1</v>
      </c>
    </row>
    <row r="3518" spans="1:50" x14ac:dyDescent="0.25">
      <c r="A3518" s="36">
        <v>7900382</v>
      </c>
      <c r="B3518" s="36">
        <v>142239</v>
      </c>
      <c r="C3518" t="s">
        <v>65</v>
      </c>
      <c r="D3518" t="s">
        <v>1949</v>
      </c>
      <c r="E3518">
        <v>233</v>
      </c>
      <c r="F3518" s="1">
        <v>41272</v>
      </c>
      <c r="G3518" s="1">
        <v>41197</v>
      </c>
      <c r="H3518">
        <v>12</v>
      </c>
      <c r="I3518">
        <v>2012</v>
      </c>
      <c r="J3518">
        <v>-69.070800000000006</v>
      </c>
      <c r="K3518">
        <v>-17.53</v>
      </c>
      <c r="L3518" t="s">
        <v>573</v>
      </c>
      <c r="M3518" t="s">
        <v>1938</v>
      </c>
      <c r="N3518" s="1">
        <v>41691</v>
      </c>
      <c r="O3518">
        <v>-67.905900000000003</v>
      </c>
      <c r="P3518">
        <v>-29.803999999999998</v>
      </c>
      <c r="Q3518" t="s">
        <v>0</v>
      </c>
      <c r="R3518" t="s">
        <v>1215</v>
      </c>
      <c r="S3518" t="s">
        <v>1216</v>
      </c>
      <c r="T3518" t="s">
        <v>5</v>
      </c>
      <c r="U3518" t="s">
        <v>4</v>
      </c>
      <c r="V3518">
        <v>419.07479999999998</v>
      </c>
      <c r="W3518">
        <v>0.86</v>
      </c>
      <c r="X3518">
        <v>0</v>
      </c>
      <c r="Y3518">
        <v>11</v>
      </c>
      <c r="Z3518">
        <v>0</v>
      </c>
      <c r="AA3518">
        <v>0</v>
      </c>
      <c r="AB3518">
        <v>0</v>
      </c>
      <c r="AC3518">
        <v>240</v>
      </c>
      <c r="AD3518">
        <v>800</v>
      </c>
      <c r="AE3518">
        <v>2000</v>
      </c>
      <c r="AF3518">
        <v>0</v>
      </c>
      <c r="AG3518">
        <v>0</v>
      </c>
      <c r="AH3518">
        <v>0</v>
      </c>
      <c r="AI3518">
        <v>1</v>
      </c>
      <c r="AJ3518">
        <v>0</v>
      </c>
      <c r="AK3518">
        <v>0</v>
      </c>
      <c r="AL3518">
        <v>0</v>
      </c>
      <c r="AM3518">
        <v>0</v>
      </c>
      <c r="AN3518">
        <v>0</v>
      </c>
      <c r="AO3518">
        <v>0</v>
      </c>
      <c r="AP3518">
        <v>0</v>
      </c>
      <c r="AQ3518">
        <v>0</v>
      </c>
      <c r="AR3518">
        <v>0</v>
      </c>
      <c r="AS3518">
        <v>0</v>
      </c>
      <c r="AT3518">
        <v>0</v>
      </c>
      <c r="AU3518">
        <v>0</v>
      </c>
      <c r="AV3518">
        <v>0</v>
      </c>
      <c r="AW3518">
        <v>0</v>
      </c>
      <c r="AX3518">
        <v>1</v>
      </c>
    </row>
    <row r="3519" spans="1:50" x14ac:dyDescent="0.25">
      <c r="A3519" s="36">
        <v>7900380</v>
      </c>
      <c r="B3519" s="36">
        <v>142338</v>
      </c>
      <c r="C3519" t="s">
        <v>65</v>
      </c>
      <c r="D3519" t="s">
        <v>1950</v>
      </c>
      <c r="E3519">
        <v>231</v>
      </c>
      <c r="F3519" s="1">
        <v>41256</v>
      </c>
      <c r="G3519" s="1">
        <v>41197</v>
      </c>
      <c r="H3519">
        <v>12</v>
      </c>
      <c r="I3519">
        <v>2012</v>
      </c>
      <c r="J3519">
        <v>-62.4998</v>
      </c>
      <c r="K3519">
        <v>0</v>
      </c>
      <c r="L3519" t="s">
        <v>573</v>
      </c>
      <c r="M3519" t="s">
        <v>1938</v>
      </c>
      <c r="N3519" s="1">
        <v>41795</v>
      </c>
      <c r="O3519">
        <v>-60.141300000000001</v>
      </c>
      <c r="P3519">
        <v>-4.1387</v>
      </c>
      <c r="Q3519" t="s">
        <v>0</v>
      </c>
      <c r="R3519" t="s">
        <v>1215</v>
      </c>
      <c r="S3519" t="s">
        <v>1216</v>
      </c>
      <c r="T3519" t="s">
        <v>5</v>
      </c>
      <c r="U3519" t="s">
        <v>4</v>
      </c>
      <c r="V3519">
        <v>539.1386</v>
      </c>
      <c r="W3519">
        <v>0.86</v>
      </c>
      <c r="X3519">
        <v>1</v>
      </c>
      <c r="Y3519">
        <v>18</v>
      </c>
      <c r="Z3519">
        <v>0</v>
      </c>
      <c r="AA3519">
        <v>0</v>
      </c>
      <c r="AB3519">
        <v>0</v>
      </c>
      <c r="AC3519">
        <v>240</v>
      </c>
      <c r="AD3519">
        <v>800</v>
      </c>
      <c r="AE3519">
        <v>2000</v>
      </c>
      <c r="AF3519">
        <v>0</v>
      </c>
      <c r="AG3519">
        <v>0</v>
      </c>
      <c r="AH3519">
        <v>0</v>
      </c>
      <c r="AI3519">
        <v>1</v>
      </c>
      <c r="AJ3519">
        <v>0</v>
      </c>
      <c r="AK3519">
        <v>0</v>
      </c>
      <c r="AL3519">
        <v>0</v>
      </c>
      <c r="AM3519">
        <v>0</v>
      </c>
      <c r="AN3519">
        <v>0</v>
      </c>
      <c r="AO3519">
        <v>0</v>
      </c>
      <c r="AP3519">
        <v>0</v>
      </c>
      <c r="AQ3519">
        <v>0</v>
      </c>
      <c r="AR3519">
        <v>0</v>
      </c>
      <c r="AS3519">
        <v>0</v>
      </c>
      <c r="AT3519">
        <v>0</v>
      </c>
      <c r="AU3519">
        <v>0</v>
      </c>
      <c r="AV3519">
        <v>0</v>
      </c>
      <c r="AW3519">
        <v>0</v>
      </c>
      <c r="AX3519">
        <v>1</v>
      </c>
    </row>
    <row r="3520" spans="1:50" x14ac:dyDescent="0.25">
      <c r="A3520" s="36">
        <v>7900379</v>
      </c>
      <c r="B3520" s="36">
        <v>142336</v>
      </c>
      <c r="C3520" t="s">
        <v>65</v>
      </c>
      <c r="D3520" t="s">
        <v>1951</v>
      </c>
      <c r="E3520">
        <v>229</v>
      </c>
      <c r="F3520" s="1">
        <v>41275</v>
      </c>
      <c r="G3520" s="1">
        <v>41197</v>
      </c>
      <c r="H3520">
        <v>1</v>
      </c>
      <c r="I3520">
        <v>2013</v>
      </c>
      <c r="J3520">
        <v>-67.002300000000005</v>
      </c>
      <c r="K3520">
        <v>-27.2</v>
      </c>
      <c r="L3520" t="s">
        <v>573</v>
      </c>
      <c r="M3520" t="s">
        <v>1938</v>
      </c>
      <c r="N3520" s="1">
        <v>41724</v>
      </c>
      <c r="O3520">
        <v>-66.106499999999997</v>
      </c>
      <c r="P3520">
        <v>-34.854500000000002</v>
      </c>
      <c r="Q3520" t="s">
        <v>0</v>
      </c>
      <c r="R3520" t="s">
        <v>1215</v>
      </c>
      <c r="S3520" t="s">
        <v>1216</v>
      </c>
      <c r="T3520" t="s">
        <v>5</v>
      </c>
      <c r="U3520" t="s">
        <v>4</v>
      </c>
      <c r="V3520">
        <v>449.1687</v>
      </c>
      <c r="W3520">
        <v>0.86</v>
      </c>
      <c r="X3520">
        <v>0</v>
      </c>
      <c r="Y3520">
        <v>48</v>
      </c>
      <c r="Z3520">
        <v>0</v>
      </c>
      <c r="AA3520">
        <v>0</v>
      </c>
      <c r="AB3520">
        <v>0</v>
      </c>
      <c r="AC3520">
        <v>240</v>
      </c>
      <c r="AD3520">
        <v>800</v>
      </c>
      <c r="AE3520">
        <v>2000</v>
      </c>
      <c r="AF3520">
        <v>0</v>
      </c>
      <c r="AG3520">
        <v>0</v>
      </c>
      <c r="AH3520">
        <v>0</v>
      </c>
      <c r="AI3520">
        <v>1</v>
      </c>
      <c r="AJ3520">
        <v>0</v>
      </c>
      <c r="AK3520">
        <v>0</v>
      </c>
      <c r="AL3520">
        <v>0</v>
      </c>
      <c r="AM3520">
        <v>0</v>
      </c>
      <c r="AN3520">
        <v>0</v>
      </c>
      <c r="AO3520">
        <v>0</v>
      </c>
      <c r="AP3520">
        <v>0</v>
      </c>
      <c r="AQ3520">
        <v>0</v>
      </c>
      <c r="AR3520">
        <v>0</v>
      </c>
      <c r="AS3520">
        <v>0</v>
      </c>
      <c r="AT3520">
        <v>0</v>
      </c>
      <c r="AU3520">
        <v>0</v>
      </c>
      <c r="AV3520">
        <v>0</v>
      </c>
      <c r="AW3520">
        <v>0</v>
      </c>
      <c r="AX3520">
        <v>1</v>
      </c>
    </row>
    <row r="3521" spans="1:50" x14ac:dyDescent="0.25">
      <c r="A3521" s="36">
        <v>7900378</v>
      </c>
      <c r="B3521" s="36">
        <v>142846</v>
      </c>
      <c r="C3521" t="s">
        <v>65</v>
      </c>
      <c r="D3521" t="s">
        <v>1952</v>
      </c>
      <c r="E3521">
        <v>228</v>
      </c>
      <c r="F3521" s="1">
        <v>41268</v>
      </c>
      <c r="G3521" s="1">
        <v>41197</v>
      </c>
      <c r="H3521">
        <v>12</v>
      </c>
      <c r="I3521">
        <v>2012</v>
      </c>
      <c r="J3521">
        <v>-68.665300000000002</v>
      </c>
      <c r="K3521">
        <v>-7.58</v>
      </c>
      <c r="L3521" t="s">
        <v>573</v>
      </c>
      <c r="M3521" t="s">
        <v>1938</v>
      </c>
      <c r="N3521" s="1">
        <v>41688</v>
      </c>
      <c r="O3521">
        <v>-71.768299999999996</v>
      </c>
      <c r="P3521">
        <v>-23.183599999999998</v>
      </c>
      <c r="Q3521" t="s">
        <v>0</v>
      </c>
      <c r="R3521" t="s">
        <v>1215</v>
      </c>
      <c r="S3521" t="s">
        <v>1216</v>
      </c>
      <c r="T3521" t="s">
        <v>5</v>
      </c>
      <c r="U3521" t="s">
        <v>4</v>
      </c>
      <c r="V3521">
        <v>419.3528</v>
      </c>
      <c r="W3521">
        <v>0.86</v>
      </c>
      <c r="X3521">
        <v>0</v>
      </c>
      <c r="Y3521">
        <v>45</v>
      </c>
      <c r="Z3521">
        <v>0</v>
      </c>
      <c r="AA3521">
        <v>0</v>
      </c>
      <c r="AB3521">
        <v>0</v>
      </c>
      <c r="AC3521">
        <v>240</v>
      </c>
      <c r="AD3521">
        <v>800</v>
      </c>
      <c r="AE3521">
        <v>2000</v>
      </c>
      <c r="AF3521">
        <v>0</v>
      </c>
      <c r="AG3521">
        <v>0</v>
      </c>
      <c r="AH3521">
        <v>0</v>
      </c>
      <c r="AI3521">
        <v>1</v>
      </c>
      <c r="AJ3521">
        <v>0</v>
      </c>
      <c r="AK3521">
        <v>0</v>
      </c>
      <c r="AL3521">
        <v>0</v>
      </c>
      <c r="AM3521">
        <v>0</v>
      </c>
      <c r="AN3521">
        <v>0</v>
      </c>
      <c r="AO3521">
        <v>0</v>
      </c>
      <c r="AP3521">
        <v>0</v>
      </c>
      <c r="AQ3521">
        <v>0</v>
      </c>
      <c r="AR3521">
        <v>0</v>
      </c>
      <c r="AS3521">
        <v>0</v>
      </c>
      <c r="AT3521">
        <v>0</v>
      </c>
      <c r="AU3521">
        <v>0</v>
      </c>
      <c r="AV3521">
        <v>0</v>
      </c>
      <c r="AW3521">
        <v>0</v>
      </c>
      <c r="AX3521">
        <v>1</v>
      </c>
    </row>
    <row r="3522" spans="1:50" x14ac:dyDescent="0.25">
      <c r="A3522" s="36">
        <v>7900377</v>
      </c>
      <c r="B3522" s="36">
        <v>142438</v>
      </c>
      <c r="C3522" t="s">
        <v>65</v>
      </c>
      <c r="D3522" t="s">
        <v>1953</v>
      </c>
      <c r="E3522">
        <v>227</v>
      </c>
      <c r="F3522" s="1">
        <v>41304</v>
      </c>
      <c r="G3522" s="1">
        <v>41197</v>
      </c>
      <c r="H3522">
        <v>1</v>
      </c>
      <c r="I3522">
        <v>2013</v>
      </c>
      <c r="J3522">
        <v>-66.72</v>
      </c>
      <c r="K3522">
        <v>-27.16</v>
      </c>
      <c r="L3522" t="s">
        <v>573</v>
      </c>
      <c r="M3522" t="s">
        <v>1938</v>
      </c>
      <c r="N3522" s="1">
        <v>41710</v>
      </c>
      <c r="O3522">
        <v>-67.935299999999998</v>
      </c>
      <c r="P3522">
        <v>-24.175599999999999</v>
      </c>
      <c r="Q3522" t="s">
        <v>0</v>
      </c>
      <c r="R3522" t="s">
        <v>1215</v>
      </c>
      <c r="S3522" t="s">
        <v>1216</v>
      </c>
      <c r="T3522" t="s">
        <v>5</v>
      </c>
      <c r="U3522" t="s">
        <v>4</v>
      </c>
      <c r="V3522">
        <v>406.08690000000001</v>
      </c>
      <c r="W3522">
        <v>0.86</v>
      </c>
      <c r="X3522">
        <v>0</v>
      </c>
      <c r="Y3522">
        <v>13</v>
      </c>
      <c r="Z3522">
        <v>0</v>
      </c>
      <c r="AA3522">
        <v>0</v>
      </c>
      <c r="AB3522">
        <v>0</v>
      </c>
      <c r="AC3522">
        <v>240</v>
      </c>
      <c r="AD3522">
        <v>800</v>
      </c>
      <c r="AE3522">
        <v>2000</v>
      </c>
      <c r="AF3522">
        <v>0</v>
      </c>
      <c r="AG3522">
        <v>0</v>
      </c>
      <c r="AH3522">
        <v>0</v>
      </c>
      <c r="AI3522">
        <v>1</v>
      </c>
      <c r="AJ3522">
        <v>0</v>
      </c>
      <c r="AK3522">
        <v>0</v>
      </c>
      <c r="AL3522">
        <v>0</v>
      </c>
      <c r="AM3522">
        <v>0</v>
      </c>
      <c r="AN3522">
        <v>0</v>
      </c>
      <c r="AO3522">
        <v>0</v>
      </c>
      <c r="AP3522">
        <v>0</v>
      </c>
      <c r="AQ3522">
        <v>0</v>
      </c>
      <c r="AR3522">
        <v>0</v>
      </c>
      <c r="AS3522">
        <v>0</v>
      </c>
      <c r="AT3522">
        <v>0</v>
      </c>
      <c r="AU3522">
        <v>0</v>
      </c>
      <c r="AV3522">
        <v>0</v>
      </c>
      <c r="AW3522">
        <v>0</v>
      </c>
      <c r="AX3522">
        <v>1</v>
      </c>
    </row>
    <row r="3523" spans="1:50" x14ac:dyDescent="0.25">
      <c r="A3523" s="36">
        <v>7900376</v>
      </c>
      <c r="B3523" s="36">
        <v>98189</v>
      </c>
      <c r="C3523" t="s">
        <v>65</v>
      </c>
      <c r="D3523" t="s">
        <v>1954</v>
      </c>
      <c r="E3523">
        <v>219</v>
      </c>
      <c r="F3523" s="1">
        <v>41270</v>
      </c>
      <c r="G3523" s="1">
        <v>41197</v>
      </c>
      <c r="H3523">
        <v>12</v>
      </c>
      <c r="I3523">
        <v>2012</v>
      </c>
      <c r="J3523">
        <v>-66.966300000000004</v>
      </c>
      <c r="K3523">
        <v>-12.25</v>
      </c>
      <c r="L3523" t="s">
        <v>573</v>
      </c>
      <c r="M3523" t="s">
        <v>1938</v>
      </c>
      <c r="N3523" s="1">
        <v>41729</v>
      </c>
      <c r="O3523">
        <v>-65.963099999999997</v>
      </c>
      <c r="P3523">
        <v>-19.503599999999999</v>
      </c>
      <c r="Q3523" t="s">
        <v>0</v>
      </c>
      <c r="R3523" t="s">
        <v>1215</v>
      </c>
      <c r="S3523" t="s">
        <v>1216</v>
      </c>
      <c r="T3523" t="s">
        <v>5</v>
      </c>
      <c r="U3523" t="s">
        <v>4</v>
      </c>
      <c r="V3523">
        <v>459.04860000000002</v>
      </c>
      <c r="W3523">
        <v>0.86</v>
      </c>
      <c r="X3523">
        <v>1</v>
      </c>
      <c r="Y3523">
        <v>49</v>
      </c>
      <c r="Z3523">
        <v>0</v>
      </c>
      <c r="AA3523">
        <v>0</v>
      </c>
      <c r="AB3523">
        <v>0</v>
      </c>
      <c r="AC3523">
        <v>240</v>
      </c>
      <c r="AD3523">
        <v>800</v>
      </c>
      <c r="AE3523">
        <v>2000</v>
      </c>
      <c r="AF3523">
        <v>0</v>
      </c>
      <c r="AG3523">
        <v>0</v>
      </c>
      <c r="AH3523">
        <v>0</v>
      </c>
      <c r="AI3523">
        <v>1</v>
      </c>
      <c r="AJ3523">
        <v>0</v>
      </c>
      <c r="AK3523">
        <v>0</v>
      </c>
      <c r="AL3523">
        <v>0</v>
      </c>
      <c r="AM3523">
        <v>0</v>
      </c>
      <c r="AN3523">
        <v>0</v>
      </c>
      <c r="AO3523">
        <v>0</v>
      </c>
      <c r="AP3523">
        <v>0</v>
      </c>
      <c r="AQ3523">
        <v>0</v>
      </c>
      <c r="AR3523">
        <v>0</v>
      </c>
      <c r="AS3523">
        <v>0</v>
      </c>
      <c r="AT3523">
        <v>0</v>
      </c>
      <c r="AU3523">
        <v>0</v>
      </c>
      <c r="AV3523">
        <v>0</v>
      </c>
      <c r="AW3523">
        <v>0</v>
      </c>
      <c r="AX3523">
        <v>1</v>
      </c>
    </row>
    <row r="3524" spans="1:50" x14ac:dyDescent="0.25">
      <c r="A3524" s="36">
        <v>4902029</v>
      </c>
      <c r="B3524" s="36">
        <v>123563</v>
      </c>
      <c r="C3524" t="s">
        <v>64</v>
      </c>
      <c r="D3524" t="s">
        <v>573</v>
      </c>
      <c r="E3524" t="s">
        <v>1955</v>
      </c>
      <c r="F3524" s="1">
        <v>41519</v>
      </c>
      <c r="G3524" s="1">
        <v>41521</v>
      </c>
      <c r="H3524">
        <v>9</v>
      </c>
      <c r="I3524">
        <v>2013</v>
      </c>
      <c r="J3524">
        <v>43.75</v>
      </c>
      <c r="K3524">
        <v>-167.75</v>
      </c>
      <c r="L3524" t="s">
        <v>573</v>
      </c>
      <c r="M3524">
        <v>201309</v>
      </c>
      <c r="N3524" s="1">
        <v>41973</v>
      </c>
      <c r="O3524">
        <v>45.466500000000003</v>
      </c>
      <c r="P3524">
        <v>-160.49590000000001</v>
      </c>
      <c r="Q3524" t="s">
        <v>9</v>
      </c>
      <c r="R3524" t="s">
        <v>716</v>
      </c>
      <c r="S3524" t="s">
        <v>717</v>
      </c>
      <c r="T3524" t="s">
        <v>30</v>
      </c>
      <c r="U3524" t="s">
        <v>1</v>
      </c>
      <c r="V3524">
        <v>453.27510000000001</v>
      </c>
      <c r="W3524">
        <v>0.86</v>
      </c>
      <c r="X3524">
        <v>1</v>
      </c>
      <c r="Y3524">
        <v>39</v>
      </c>
      <c r="Z3524">
        <v>31</v>
      </c>
      <c r="AA3524">
        <v>0</v>
      </c>
      <c r="AB3524">
        <v>0</v>
      </c>
      <c r="AC3524">
        <v>240</v>
      </c>
      <c r="AD3524">
        <v>1000</v>
      </c>
      <c r="AE3524">
        <v>2020</v>
      </c>
      <c r="AF3524">
        <v>0</v>
      </c>
      <c r="AG3524">
        <v>0</v>
      </c>
      <c r="AH3524">
        <v>0</v>
      </c>
      <c r="AI3524">
        <v>0</v>
      </c>
      <c r="AJ3524">
        <v>0</v>
      </c>
      <c r="AK3524">
        <v>0</v>
      </c>
      <c r="AL3524">
        <v>0</v>
      </c>
      <c r="AM3524">
        <v>0</v>
      </c>
      <c r="AN3524">
        <v>0</v>
      </c>
      <c r="AO3524">
        <v>0</v>
      </c>
      <c r="AP3524">
        <v>0</v>
      </c>
      <c r="AQ3524">
        <v>0</v>
      </c>
      <c r="AR3524">
        <v>0</v>
      </c>
      <c r="AS3524">
        <v>0</v>
      </c>
      <c r="AT3524">
        <v>0</v>
      </c>
      <c r="AU3524">
        <v>0</v>
      </c>
      <c r="AV3524">
        <v>0</v>
      </c>
      <c r="AW3524">
        <v>0</v>
      </c>
      <c r="AX3524">
        <v>1</v>
      </c>
    </row>
    <row r="3525" spans="1:50" x14ac:dyDescent="0.25">
      <c r="A3525" s="36">
        <v>4901696</v>
      </c>
      <c r="B3525" s="36">
        <v>123562</v>
      </c>
      <c r="C3525" t="s">
        <v>64</v>
      </c>
      <c r="D3525" t="s">
        <v>573</v>
      </c>
      <c r="E3525" t="s">
        <v>1956</v>
      </c>
      <c r="F3525" s="1">
        <v>41519</v>
      </c>
      <c r="G3525" s="1">
        <v>41521</v>
      </c>
      <c r="H3525">
        <v>9</v>
      </c>
      <c r="I3525">
        <v>2013</v>
      </c>
      <c r="J3525">
        <v>43.966700000000003</v>
      </c>
      <c r="K3525">
        <v>-166.38329999999999</v>
      </c>
      <c r="L3525" t="s">
        <v>573</v>
      </c>
      <c r="M3525">
        <v>201309</v>
      </c>
      <c r="N3525" s="1">
        <v>41972</v>
      </c>
      <c r="O3525">
        <v>43.991399999999999</v>
      </c>
      <c r="P3525">
        <v>-163.69579999999999</v>
      </c>
      <c r="Q3525" t="s">
        <v>9</v>
      </c>
      <c r="R3525" t="s">
        <v>716</v>
      </c>
      <c r="S3525" t="s">
        <v>717</v>
      </c>
      <c r="T3525" t="s">
        <v>30</v>
      </c>
      <c r="U3525" t="s">
        <v>1</v>
      </c>
      <c r="V3525">
        <v>452.48570000000001</v>
      </c>
      <c r="W3525">
        <v>0.86</v>
      </c>
      <c r="X3525">
        <v>1</v>
      </c>
      <c r="Y3525">
        <v>39</v>
      </c>
      <c r="Z3525">
        <v>41</v>
      </c>
      <c r="AA3525">
        <v>0</v>
      </c>
      <c r="AB3525">
        <v>0</v>
      </c>
      <c r="AC3525">
        <v>240</v>
      </c>
      <c r="AD3525">
        <v>1000</v>
      </c>
      <c r="AE3525">
        <v>2020</v>
      </c>
      <c r="AF3525">
        <v>0</v>
      </c>
      <c r="AG3525">
        <v>0</v>
      </c>
      <c r="AH3525">
        <v>0</v>
      </c>
      <c r="AI3525">
        <v>0</v>
      </c>
      <c r="AJ3525">
        <v>0</v>
      </c>
      <c r="AK3525">
        <v>0</v>
      </c>
      <c r="AL3525">
        <v>0</v>
      </c>
      <c r="AM3525">
        <v>0</v>
      </c>
      <c r="AN3525">
        <v>0</v>
      </c>
      <c r="AO3525">
        <v>0</v>
      </c>
      <c r="AP3525">
        <v>0</v>
      </c>
      <c r="AQ3525">
        <v>0</v>
      </c>
      <c r="AR3525">
        <v>0</v>
      </c>
      <c r="AS3525">
        <v>0</v>
      </c>
      <c r="AT3525">
        <v>0</v>
      </c>
      <c r="AU3525">
        <v>0</v>
      </c>
      <c r="AV3525">
        <v>0</v>
      </c>
      <c r="AW3525">
        <v>0</v>
      </c>
      <c r="AX3525">
        <v>1</v>
      </c>
    </row>
    <row r="3526" spans="1:50" x14ac:dyDescent="0.25">
      <c r="A3526" s="36">
        <v>6901961</v>
      </c>
      <c r="B3526" s="36">
        <v>114264</v>
      </c>
      <c r="C3526" t="s">
        <v>64</v>
      </c>
      <c r="D3526" t="s">
        <v>573</v>
      </c>
      <c r="E3526" t="s">
        <v>1957</v>
      </c>
      <c r="F3526" s="1">
        <v>41220</v>
      </c>
      <c r="G3526" s="1">
        <v>41211</v>
      </c>
      <c r="H3526">
        <v>11</v>
      </c>
      <c r="I3526">
        <v>2012</v>
      </c>
      <c r="J3526">
        <v>43.466000000000001</v>
      </c>
      <c r="K3526">
        <v>29.664999999999999</v>
      </c>
      <c r="L3526" t="s">
        <v>573</v>
      </c>
      <c r="M3526" t="s">
        <v>573</v>
      </c>
      <c r="N3526" s="1">
        <v>41971</v>
      </c>
      <c r="O3526">
        <v>44.265799999999999</v>
      </c>
      <c r="P3526">
        <v>30.950099999999999</v>
      </c>
      <c r="Q3526" t="s">
        <v>9</v>
      </c>
      <c r="R3526" t="s">
        <v>575</v>
      </c>
      <c r="S3526" t="s">
        <v>576</v>
      </c>
      <c r="T3526" t="s">
        <v>37</v>
      </c>
      <c r="U3526" t="s">
        <v>36</v>
      </c>
      <c r="V3526">
        <v>751.50379999999996</v>
      </c>
      <c r="W3526">
        <v>0.85</v>
      </c>
      <c r="X3526">
        <v>1</v>
      </c>
      <c r="Y3526">
        <v>153</v>
      </c>
      <c r="Z3526">
        <v>0</v>
      </c>
      <c r="AA3526">
        <v>0</v>
      </c>
      <c r="AB3526">
        <v>0</v>
      </c>
      <c r="AC3526">
        <v>120</v>
      </c>
      <c r="AD3526">
        <v>200</v>
      </c>
      <c r="AE3526">
        <v>1500</v>
      </c>
      <c r="AF3526">
        <v>0</v>
      </c>
      <c r="AG3526">
        <v>0</v>
      </c>
      <c r="AH3526">
        <v>0</v>
      </c>
      <c r="AI3526">
        <v>0</v>
      </c>
      <c r="AJ3526">
        <v>0</v>
      </c>
      <c r="AK3526">
        <v>0</v>
      </c>
      <c r="AL3526">
        <v>0</v>
      </c>
      <c r="AM3526">
        <v>0</v>
      </c>
      <c r="AN3526">
        <v>0</v>
      </c>
      <c r="AO3526">
        <v>0</v>
      </c>
      <c r="AP3526">
        <v>0</v>
      </c>
      <c r="AQ3526">
        <v>0</v>
      </c>
      <c r="AR3526">
        <v>0</v>
      </c>
      <c r="AS3526">
        <v>0</v>
      </c>
      <c r="AT3526">
        <v>0</v>
      </c>
      <c r="AU3526">
        <v>0</v>
      </c>
      <c r="AV3526">
        <v>0</v>
      </c>
      <c r="AW3526">
        <v>0</v>
      </c>
      <c r="AX3526">
        <v>1</v>
      </c>
    </row>
    <row r="3527" spans="1:50" x14ac:dyDescent="0.25">
      <c r="A3527" s="36">
        <v>6901822</v>
      </c>
      <c r="B3527" s="36">
        <v>300234011473720</v>
      </c>
      <c r="C3527" t="s">
        <v>65</v>
      </c>
      <c r="D3527" t="s">
        <v>573</v>
      </c>
      <c r="E3527" t="s">
        <v>1958</v>
      </c>
      <c r="F3527" s="1">
        <v>41338</v>
      </c>
      <c r="G3527" s="1">
        <v>41331</v>
      </c>
      <c r="H3527">
        <v>3</v>
      </c>
      <c r="I3527">
        <v>2013</v>
      </c>
      <c r="J3527">
        <v>41.25</v>
      </c>
      <c r="K3527">
        <v>17.5</v>
      </c>
      <c r="L3527" t="s">
        <v>573</v>
      </c>
      <c r="M3527" t="s">
        <v>573</v>
      </c>
      <c r="N3527" s="1">
        <v>41972</v>
      </c>
      <c r="O3527">
        <v>40.9953</v>
      </c>
      <c r="P3527">
        <v>18.6023</v>
      </c>
      <c r="Q3527" t="s">
        <v>9</v>
      </c>
      <c r="R3527" t="s">
        <v>575</v>
      </c>
      <c r="S3527" t="s">
        <v>576</v>
      </c>
      <c r="T3527" t="s">
        <v>37</v>
      </c>
      <c r="U3527" t="s">
        <v>36</v>
      </c>
      <c r="V3527">
        <v>634.99990000000003</v>
      </c>
      <c r="W3527">
        <v>0.86</v>
      </c>
      <c r="X3527">
        <v>1</v>
      </c>
      <c r="Y3527">
        <v>124</v>
      </c>
      <c r="Z3527">
        <v>0</v>
      </c>
      <c r="AA3527">
        <v>0</v>
      </c>
      <c r="AB3527">
        <v>0</v>
      </c>
      <c r="AC3527">
        <v>120</v>
      </c>
      <c r="AD3527">
        <v>350</v>
      </c>
      <c r="AE3527">
        <v>2000</v>
      </c>
      <c r="AF3527">
        <v>0</v>
      </c>
      <c r="AG3527">
        <v>0</v>
      </c>
      <c r="AH3527">
        <v>0</v>
      </c>
      <c r="AI3527">
        <v>0</v>
      </c>
      <c r="AJ3527">
        <v>0</v>
      </c>
      <c r="AK3527">
        <v>0</v>
      </c>
      <c r="AL3527">
        <v>0</v>
      </c>
      <c r="AM3527">
        <v>0</v>
      </c>
      <c r="AN3527">
        <v>0</v>
      </c>
      <c r="AO3527">
        <v>0</v>
      </c>
      <c r="AP3527">
        <v>0</v>
      </c>
      <c r="AQ3527">
        <v>0</v>
      </c>
      <c r="AR3527">
        <v>0</v>
      </c>
      <c r="AS3527">
        <v>0</v>
      </c>
      <c r="AT3527">
        <v>0</v>
      </c>
      <c r="AU3527">
        <v>0</v>
      </c>
      <c r="AV3527">
        <v>0</v>
      </c>
      <c r="AW3527">
        <v>0</v>
      </c>
      <c r="AX3527">
        <v>1</v>
      </c>
    </row>
    <row r="3528" spans="1:50" x14ac:dyDescent="0.25">
      <c r="A3528" s="36">
        <v>6901865</v>
      </c>
      <c r="B3528" s="36">
        <v>21926</v>
      </c>
      <c r="C3528" t="s">
        <v>65</v>
      </c>
      <c r="D3528" t="s">
        <v>573</v>
      </c>
      <c r="E3528" t="s">
        <v>1959</v>
      </c>
      <c r="F3528" s="1">
        <v>41685</v>
      </c>
      <c r="G3528" s="1">
        <v>41684</v>
      </c>
      <c r="H3528">
        <v>2</v>
      </c>
      <c r="I3528">
        <v>2014</v>
      </c>
      <c r="J3528">
        <v>41.5</v>
      </c>
      <c r="K3528">
        <v>18</v>
      </c>
      <c r="L3528" t="s">
        <v>573</v>
      </c>
      <c r="M3528" t="s">
        <v>1905</v>
      </c>
      <c r="N3528" s="1">
        <v>41971</v>
      </c>
      <c r="O3528">
        <v>40.054200000000002</v>
      </c>
      <c r="P3528">
        <v>19.007899999999999</v>
      </c>
      <c r="Q3528" t="s">
        <v>118</v>
      </c>
      <c r="R3528" t="s">
        <v>575</v>
      </c>
      <c r="S3528" t="s">
        <v>576</v>
      </c>
      <c r="T3528" t="s">
        <v>37</v>
      </c>
      <c r="U3528" t="s">
        <v>36</v>
      </c>
      <c r="V3528">
        <v>286.45350000000002</v>
      </c>
      <c r="W3528">
        <v>0.91</v>
      </c>
      <c r="X3528">
        <v>1</v>
      </c>
      <c r="Y3528">
        <v>87</v>
      </c>
      <c r="Z3528">
        <v>0</v>
      </c>
      <c r="AA3528">
        <v>0</v>
      </c>
      <c r="AB3528">
        <v>0</v>
      </c>
      <c r="AC3528">
        <v>120</v>
      </c>
      <c r="AD3528">
        <v>350</v>
      </c>
      <c r="AE3528">
        <v>1000</v>
      </c>
      <c r="AF3528">
        <v>1</v>
      </c>
      <c r="AG3528">
        <v>1</v>
      </c>
      <c r="AH3528">
        <v>1</v>
      </c>
      <c r="AI3528">
        <v>0</v>
      </c>
      <c r="AJ3528">
        <v>0</v>
      </c>
      <c r="AK3528">
        <v>0</v>
      </c>
      <c r="AL3528">
        <v>0</v>
      </c>
      <c r="AM3528">
        <v>1</v>
      </c>
      <c r="AN3528">
        <v>0</v>
      </c>
      <c r="AO3528">
        <v>0</v>
      </c>
      <c r="AP3528">
        <v>0</v>
      </c>
      <c r="AQ3528">
        <v>1</v>
      </c>
      <c r="AR3528">
        <v>0</v>
      </c>
      <c r="AS3528">
        <v>0</v>
      </c>
      <c r="AT3528">
        <v>0</v>
      </c>
      <c r="AU3528">
        <v>0</v>
      </c>
      <c r="AV3528">
        <v>0</v>
      </c>
      <c r="AW3528">
        <v>0</v>
      </c>
      <c r="AX3528">
        <v>1</v>
      </c>
    </row>
    <row r="3529" spans="1:50" x14ac:dyDescent="0.25">
      <c r="A3529" s="36">
        <v>6901815</v>
      </c>
      <c r="B3529" s="36">
        <v>147669</v>
      </c>
      <c r="C3529" t="s">
        <v>65</v>
      </c>
      <c r="D3529" t="s">
        <v>573</v>
      </c>
      <c r="E3529" t="s">
        <v>1960</v>
      </c>
      <c r="F3529" s="1">
        <v>41289</v>
      </c>
      <c r="G3529" s="1">
        <v>41263</v>
      </c>
      <c r="H3529">
        <v>1</v>
      </c>
      <c r="I3529">
        <v>2013</v>
      </c>
      <c r="J3529">
        <v>-60</v>
      </c>
      <c r="K3529">
        <v>175</v>
      </c>
      <c r="L3529" t="s">
        <v>573</v>
      </c>
      <c r="M3529" t="s">
        <v>573</v>
      </c>
      <c r="N3529" s="1">
        <v>41966</v>
      </c>
      <c r="O3529">
        <v>0</v>
      </c>
      <c r="P3529">
        <v>-1.9E-3</v>
      </c>
      <c r="Q3529" t="s">
        <v>9</v>
      </c>
      <c r="R3529" t="s">
        <v>575</v>
      </c>
      <c r="S3529" t="s">
        <v>576</v>
      </c>
      <c r="T3529" t="s">
        <v>37</v>
      </c>
      <c r="U3529" t="s">
        <v>36</v>
      </c>
      <c r="V3529">
        <v>677.00319999999999</v>
      </c>
      <c r="W3529">
        <v>0.86</v>
      </c>
      <c r="X3529">
        <v>1</v>
      </c>
      <c r="Y3529">
        <v>63</v>
      </c>
      <c r="Z3529">
        <v>0</v>
      </c>
      <c r="AA3529">
        <v>0</v>
      </c>
      <c r="AB3529">
        <v>0</v>
      </c>
      <c r="AC3529">
        <v>240</v>
      </c>
      <c r="AD3529">
        <v>1000</v>
      </c>
      <c r="AE3529">
        <v>2000</v>
      </c>
      <c r="AF3529">
        <v>0</v>
      </c>
      <c r="AG3529">
        <v>0</v>
      </c>
      <c r="AH3529">
        <v>0</v>
      </c>
      <c r="AI3529">
        <v>0</v>
      </c>
      <c r="AJ3529">
        <v>0</v>
      </c>
      <c r="AK3529">
        <v>0</v>
      </c>
      <c r="AL3529">
        <v>0</v>
      </c>
      <c r="AM3529">
        <v>0</v>
      </c>
      <c r="AN3529">
        <v>0</v>
      </c>
      <c r="AO3529">
        <v>0</v>
      </c>
      <c r="AP3529">
        <v>0</v>
      </c>
      <c r="AQ3529">
        <v>0</v>
      </c>
      <c r="AR3529">
        <v>0</v>
      </c>
      <c r="AS3529">
        <v>0</v>
      </c>
      <c r="AT3529">
        <v>0</v>
      </c>
      <c r="AU3529">
        <v>0</v>
      </c>
      <c r="AV3529">
        <v>0</v>
      </c>
      <c r="AW3529">
        <v>0</v>
      </c>
      <c r="AX3529">
        <v>1</v>
      </c>
    </row>
    <row r="3530" spans="1:50" x14ac:dyDescent="0.25">
      <c r="A3530" s="36">
        <v>6901508</v>
      </c>
      <c r="B3530" s="36">
        <v>117949</v>
      </c>
      <c r="C3530" t="s">
        <v>64</v>
      </c>
      <c r="D3530" t="s">
        <v>573</v>
      </c>
      <c r="E3530" t="s">
        <v>1961</v>
      </c>
      <c r="F3530" s="1">
        <v>41769</v>
      </c>
      <c r="G3530" s="1">
        <v>41814</v>
      </c>
      <c r="H3530">
        <v>5</v>
      </c>
      <c r="I3530">
        <v>2014</v>
      </c>
      <c r="J3530">
        <v>36.950000000000003</v>
      </c>
      <c r="K3530">
        <v>-47</v>
      </c>
      <c r="L3530" t="s">
        <v>573</v>
      </c>
      <c r="M3530" t="s">
        <v>1856</v>
      </c>
      <c r="N3530" s="1">
        <v>41972</v>
      </c>
      <c r="O3530">
        <v>43.7087</v>
      </c>
      <c r="P3530">
        <v>-38.717599999999997</v>
      </c>
      <c r="Q3530" t="s">
        <v>9</v>
      </c>
      <c r="R3530" t="s">
        <v>645</v>
      </c>
      <c r="S3530" t="s">
        <v>646</v>
      </c>
      <c r="T3530" t="s">
        <v>11</v>
      </c>
      <c r="U3530" t="s">
        <v>10</v>
      </c>
      <c r="V3530">
        <v>202.6454</v>
      </c>
      <c r="W3530">
        <v>0.91</v>
      </c>
      <c r="X3530">
        <v>1</v>
      </c>
      <c r="Y3530">
        <v>22</v>
      </c>
      <c r="Z3530">
        <v>0</v>
      </c>
      <c r="AA3530">
        <v>0</v>
      </c>
      <c r="AB3530">
        <v>0</v>
      </c>
      <c r="AC3530">
        <v>240</v>
      </c>
      <c r="AD3530">
        <v>1000</v>
      </c>
      <c r="AE3530">
        <v>2000</v>
      </c>
      <c r="AF3530">
        <v>0</v>
      </c>
      <c r="AG3530">
        <v>0</v>
      </c>
      <c r="AH3530">
        <v>0</v>
      </c>
      <c r="AI3530">
        <v>0</v>
      </c>
      <c r="AJ3530">
        <v>0</v>
      </c>
      <c r="AK3530">
        <v>0</v>
      </c>
      <c r="AL3530">
        <v>0</v>
      </c>
      <c r="AM3530">
        <v>0</v>
      </c>
      <c r="AN3530">
        <v>0</v>
      </c>
      <c r="AO3530">
        <v>0</v>
      </c>
      <c r="AP3530">
        <v>0</v>
      </c>
      <c r="AQ3530">
        <v>0</v>
      </c>
      <c r="AR3530">
        <v>0</v>
      </c>
      <c r="AS3530">
        <v>0</v>
      </c>
      <c r="AT3530">
        <v>0</v>
      </c>
      <c r="AU3530">
        <v>0</v>
      </c>
      <c r="AV3530">
        <v>0</v>
      </c>
      <c r="AW3530">
        <v>0</v>
      </c>
      <c r="AX3530">
        <v>1</v>
      </c>
    </row>
    <row r="3531" spans="1:50" x14ac:dyDescent="0.25">
      <c r="A3531" s="36">
        <v>6900849</v>
      </c>
      <c r="B3531" s="36">
        <v>78059</v>
      </c>
      <c r="C3531" t="s">
        <v>64</v>
      </c>
      <c r="D3531">
        <v>5263</v>
      </c>
      <c r="E3531">
        <v>5263</v>
      </c>
      <c r="F3531" s="1">
        <v>40604</v>
      </c>
      <c r="G3531" s="1">
        <v>41333</v>
      </c>
      <c r="H3531">
        <v>3</v>
      </c>
      <c r="I3531">
        <v>2011</v>
      </c>
      <c r="J3531">
        <v>34</v>
      </c>
      <c r="K3531">
        <v>28</v>
      </c>
      <c r="L3531" t="s">
        <v>573</v>
      </c>
      <c r="M3531" t="s">
        <v>573</v>
      </c>
      <c r="N3531" s="1">
        <v>41975</v>
      </c>
      <c r="O3531">
        <v>31.6557</v>
      </c>
      <c r="P3531">
        <v>32.844900000000003</v>
      </c>
      <c r="Q3531" t="s">
        <v>3</v>
      </c>
      <c r="R3531" t="s">
        <v>567</v>
      </c>
      <c r="S3531" t="s">
        <v>568</v>
      </c>
      <c r="T3531" t="s">
        <v>44</v>
      </c>
      <c r="U3531" t="s">
        <v>4</v>
      </c>
      <c r="V3531">
        <v>1370.7819</v>
      </c>
      <c r="W3531">
        <v>0.78</v>
      </c>
      <c r="X3531">
        <v>1</v>
      </c>
      <c r="Y3531">
        <v>182</v>
      </c>
      <c r="Z3531">
        <v>84</v>
      </c>
      <c r="AA3531">
        <v>0</v>
      </c>
      <c r="AB3531">
        <v>0</v>
      </c>
      <c r="AC3531">
        <v>120</v>
      </c>
      <c r="AD3531">
        <v>350</v>
      </c>
      <c r="AE3531">
        <v>2000</v>
      </c>
      <c r="AF3531">
        <v>0</v>
      </c>
      <c r="AG3531">
        <v>0</v>
      </c>
      <c r="AH3531">
        <v>0</v>
      </c>
      <c r="AI3531">
        <v>0</v>
      </c>
      <c r="AJ3531">
        <v>0</v>
      </c>
      <c r="AK3531">
        <v>0</v>
      </c>
      <c r="AL3531">
        <v>0</v>
      </c>
      <c r="AM3531">
        <v>0</v>
      </c>
      <c r="AN3531">
        <v>0</v>
      </c>
      <c r="AO3531">
        <v>0</v>
      </c>
      <c r="AP3531">
        <v>0</v>
      </c>
      <c r="AQ3531">
        <v>0</v>
      </c>
      <c r="AR3531">
        <v>0</v>
      </c>
      <c r="AS3531">
        <v>0</v>
      </c>
      <c r="AT3531">
        <v>0</v>
      </c>
      <c r="AU3531">
        <v>0</v>
      </c>
      <c r="AV3531">
        <v>0</v>
      </c>
      <c r="AW3531">
        <v>0</v>
      </c>
      <c r="AX3531">
        <v>1</v>
      </c>
    </row>
    <row r="3532" spans="1:50" x14ac:dyDescent="0.25">
      <c r="A3532" s="36">
        <v>6901448</v>
      </c>
      <c r="B3532" s="36">
        <v>120833</v>
      </c>
      <c r="C3532" t="s">
        <v>64</v>
      </c>
      <c r="D3532" t="s">
        <v>1962</v>
      </c>
      <c r="E3532" t="s">
        <v>1963</v>
      </c>
      <c r="F3532" s="1">
        <v>41360</v>
      </c>
      <c r="G3532" s="1">
        <v>41361</v>
      </c>
      <c r="H3532">
        <v>3</v>
      </c>
      <c r="I3532">
        <v>2013</v>
      </c>
      <c r="J3532">
        <v>34.151699999999998</v>
      </c>
      <c r="K3532">
        <v>-27.0867</v>
      </c>
      <c r="L3532" t="s">
        <v>573</v>
      </c>
      <c r="M3532" t="s">
        <v>573</v>
      </c>
      <c r="N3532" s="1">
        <v>41973</v>
      </c>
      <c r="O3532">
        <v>33.323900000000002</v>
      </c>
      <c r="P3532">
        <v>-37.311500000000002</v>
      </c>
      <c r="Q3532" t="s">
        <v>9</v>
      </c>
      <c r="R3532" t="s">
        <v>645</v>
      </c>
      <c r="S3532" t="s">
        <v>646</v>
      </c>
      <c r="T3532" t="s">
        <v>11</v>
      </c>
      <c r="U3532" t="s">
        <v>10</v>
      </c>
      <c r="V3532">
        <v>612.55499999999995</v>
      </c>
      <c r="W3532">
        <v>0.86</v>
      </c>
      <c r="X3532">
        <v>1</v>
      </c>
      <c r="Y3532">
        <v>63</v>
      </c>
      <c r="Z3532">
        <v>0</v>
      </c>
      <c r="AA3532">
        <v>0</v>
      </c>
      <c r="AB3532">
        <v>0</v>
      </c>
      <c r="AC3532">
        <v>240</v>
      </c>
      <c r="AD3532">
        <v>1000</v>
      </c>
      <c r="AE3532">
        <v>2000</v>
      </c>
      <c r="AF3532">
        <v>0</v>
      </c>
      <c r="AG3532">
        <v>0</v>
      </c>
      <c r="AH3532">
        <v>0</v>
      </c>
      <c r="AI3532">
        <v>0</v>
      </c>
      <c r="AJ3532">
        <v>0</v>
      </c>
      <c r="AK3532">
        <v>0</v>
      </c>
      <c r="AL3532">
        <v>0</v>
      </c>
      <c r="AM3532">
        <v>0</v>
      </c>
      <c r="AN3532">
        <v>0</v>
      </c>
      <c r="AO3532">
        <v>0</v>
      </c>
      <c r="AP3532">
        <v>0</v>
      </c>
      <c r="AQ3532">
        <v>0</v>
      </c>
      <c r="AR3532">
        <v>0</v>
      </c>
      <c r="AS3532">
        <v>0</v>
      </c>
      <c r="AT3532">
        <v>0</v>
      </c>
      <c r="AU3532">
        <v>0</v>
      </c>
      <c r="AV3532">
        <v>0</v>
      </c>
      <c r="AW3532">
        <v>0</v>
      </c>
      <c r="AX3532">
        <v>1</v>
      </c>
    </row>
    <row r="3533" spans="1:50" x14ac:dyDescent="0.25">
      <c r="A3533" s="36">
        <v>6901447</v>
      </c>
      <c r="B3533" s="36">
        <v>120832</v>
      </c>
      <c r="C3533" t="s">
        <v>64</v>
      </c>
      <c r="D3533" t="s">
        <v>1964</v>
      </c>
      <c r="E3533" t="s">
        <v>1965</v>
      </c>
      <c r="F3533" s="1">
        <v>41363</v>
      </c>
      <c r="G3533" s="1">
        <v>41366</v>
      </c>
      <c r="H3533">
        <v>3</v>
      </c>
      <c r="I3533">
        <v>2013</v>
      </c>
      <c r="J3533">
        <v>19.577999999999999</v>
      </c>
      <c r="K3533">
        <v>-40.54</v>
      </c>
      <c r="L3533" t="s">
        <v>573</v>
      </c>
      <c r="M3533" t="s">
        <v>573</v>
      </c>
      <c r="N3533" s="1">
        <v>41976</v>
      </c>
      <c r="O3533">
        <v>18.6875</v>
      </c>
      <c r="P3533">
        <v>-43.254300000000001</v>
      </c>
      <c r="Q3533" t="s">
        <v>9</v>
      </c>
      <c r="R3533" t="s">
        <v>645</v>
      </c>
      <c r="S3533" t="s">
        <v>646</v>
      </c>
      <c r="T3533" t="s">
        <v>11</v>
      </c>
      <c r="U3533" t="s">
        <v>10</v>
      </c>
      <c r="V3533">
        <v>612.5104</v>
      </c>
      <c r="W3533">
        <v>0.86</v>
      </c>
      <c r="X3533">
        <v>1</v>
      </c>
      <c r="Y3533">
        <v>63</v>
      </c>
      <c r="Z3533">
        <v>0</v>
      </c>
      <c r="AA3533">
        <v>0</v>
      </c>
      <c r="AB3533">
        <v>0</v>
      </c>
      <c r="AC3533">
        <v>240</v>
      </c>
      <c r="AD3533">
        <v>1000</v>
      </c>
      <c r="AE3533">
        <v>2000</v>
      </c>
      <c r="AF3533">
        <v>0</v>
      </c>
      <c r="AG3533">
        <v>0</v>
      </c>
      <c r="AH3533">
        <v>0</v>
      </c>
      <c r="AI3533">
        <v>0</v>
      </c>
      <c r="AJ3533">
        <v>0</v>
      </c>
      <c r="AK3533">
        <v>0</v>
      </c>
      <c r="AL3533">
        <v>0</v>
      </c>
      <c r="AM3533">
        <v>0</v>
      </c>
      <c r="AN3533">
        <v>0</v>
      </c>
      <c r="AO3533">
        <v>0</v>
      </c>
      <c r="AP3533">
        <v>0</v>
      </c>
      <c r="AQ3533">
        <v>0</v>
      </c>
      <c r="AR3533">
        <v>0</v>
      </c>
      <c r="AS3533">
        <v>0</v>
      </c>
      <c r="AT3533">
        <v>0</v>
      </c>
      <c r="AU3533">
        <v>0</v>
      </c>
      <c r="AV3533">
        <v>0</v>
      </c>
      <c r="AW3533">
        <v>0</v>
      </c>
      <c r="AX3533">
        <v>1</v>
      </c>
    </row>
    <row r="3534" spans="1:50" x14ac:dyDescent="0.25">
      <c r="A3534" s="36">
        <v>6901446</v>
      </c>
      <c r="B3534" s="36">
        <v>120831</v>
      </c>
      <c r="C3534" t="s">
        <v>64</v>
      </c>
      <c r="D3534" t="s">
        <v>1966</v>
      </c>
      <c r="E3534" t="s">
        <v>1967</v>
      </c>
      <c r="F3534" s="1">
        <v>41364</v>
      </c>
      <c r="G3534" s="1">
        <v>41366</v>
      </c>
      <c r="H3534">
        <v>3</v>
      </c>
      <c r="I3534">
        <v>2013</v>
      </c>
      <c r="J3534">
        <v>14.7</v>
      </c>
      <c r="K3534">
        <v>-44.723300000000002</v>
      </c>
      <c r="L3534" t="s">
        <v>573</v>
      </c>
      <c r="M3534" t="s">
        <v>573</v>
      </c>
      <c r="N3534" s="1">
        <v>41967</v>
      </c>
      <c r="O3534">
        <v>14.670500000000001</v>
      </c>
      <c r="P3534">
        <v>-46.9009</v>
      </c>
      <c r="Q3534" t="s">
        <v>9</v>
      </c>
      <c r="R3534" t="s">
        <v>645</v>
      </c>
      <c r="S3534" t="s">
        <v>646</v>
      </c>
      <c r="T3534" t="s">
        <v>11</v>
      </c>
      <c r="U3534" t="s">
        <v>10</v>
      </c>
      <c r="V3534">
        <v>602.63890000000004</v>
      </c>
      <c r="W3534">
        <v>0.86</v>
      </c>
      <c r="X3534">
        <v>1</v>
      </c>
      <c r="Y3534">
        <v>62</v>
      </c>
      <c r="Z3534">
        <v>0</v>
      </c>
      <c r="AA3534">
        <v>0</v>
      </c>
      <c r="AB3534">
        <v>0</v>
      </c>
      <c r="AC3534">
        <v>240</v>
      </c>
      <c r="AD3534">
        <v>1000</v>
      </c>
      <c r="AE3534">
        <v>2000</v>
      </c>
      <c r="AF3534">
        <v>0</v>
      </c>
      <c r="AG3534">
        <v>0</v>
      </c>
      <c r="AH3534">
        <v>0</v>
      </c>
      <c r="AI3534">
        <v>0</v>
      </c>
      <c r="AJ3534">
        <v>0</v>
      </c>
      <c r="AK3534">
        <v>0</v>
      </c>
      <c r="AL3534">
        <v>0</v>
      </c>
      <c r="AM3534">
        <v>0</v>
      </c>
      <c r="AN3534">
        <v>0</v>
      </c>
      <c r="AO3534">
        <v>0</v>
      </c>
      <c r="AP3534">
        <v>0</v>
      </c>
      <c r="AQ3534">
        <v>0</v>
      </c>
      <c r="AR3534">
        <v>0</v>
      </c>
      <c r="AS3534">
        <v>0</v>
      </c>
      <c r="AT3534">
        <v>0</v>
      </c>
      <c r="AU3534">
        <v>0</v>
      </c>
      <c r="AV3534">
        <v>0</v>
      </c>
      <c r="AW3534">
        <v>0</v>
      </c>
      <c r="AX3534">
        <v>1</v>
      </c>
    </row>
    <row r="3535" spans="1:50" x14ac:dyDescent="0.25">
      <c r="A3535" s="36">
        <v>3901147</v>
      </c>
      <c r="B3535" s="36">
        <v>112826</v>
      </c>
      <c r="C3535" t="s">
        <v>64</v>
      </c>
      <c r="D3535">
        <v>4857</v>
      </c>
      <c r="E3535">
        <v>6134</v>
      </c>
      <c r="F3535" s="1">
        <v>41307</v>
      </c>
      <c r="G3535" s="1">
        <v>41311</v>
      </c>
      <c r="H3535">
        <v>2</v>
      </c>
      <c r="I3535">
        <v>2013</v>
      </c>
      <c r="J3535">
        <v>3.01</v>
      </c>
      <c r="K3535">
        <v>-83.97</v>
      </c>
      <c r="L3535" t="s">
        <v>573</v>
      </c>
      <c r="M3535" t="s">
        <v>573</v>
      </c>
      <c r="N3535" s="1">
        <v>41972</v>
      </c>
      <c r="O3535">
        <v>4.5049000000000001</v>
      </c>
      <c r="P3535">
        <v>-81.524500000000003</v>
      </c>
      <c r="Q3535" t="s">
        <v>3</v>
      </c>
      <c r="R3535" t="s">
        <v>907</v>
      </c>
      <c r="S3535" t="s">
        <v>908</v>
      </c>
      <c r="T3535" t="s">
        <v>45</v>
      </c>
      <c r="U3535" t="s">
        <v>7</v>
      </c>
      <c r="V3535">
        <v>664.97749999999996</v>
      </c>
      <c r="W3535">
        <v>0.86</v>
      </c>
      <c r="X3535">
        <v>0</v>
      </c>
      <c r="Y3535">
        <v>167</v>
      </c>
      <c r="Z3535">
        <v>0</v>
      </c>
      <c r="AA3535">
        <v>0</v>
      </c>
      <c r="AB3535">
        <v>0</v>
      </c>
      <c r="AC3535">
        <v>96</v>
      </c>
      <c r="AD3535">
        <v>1000</v>
      </c>
      <c r="AE3535">
        <v>1500</v>
      </c>
      <c r="AF3535">
        <v>0</v>
      </c>
      <c r="AG3535">
        <v>0</v>
      </c>
      <c r="AH3535">
        <v>0</v>
      </c>
      <c r="AI3535">
        <v>0</v>
      </c>
      <c r="AJ3535">
        <v>0</v>
      </c>
      <c r="AK3535">
        <v>0</v>
      </c>
      <c r="AL3535">
        <v>0</v>
      </c>
      <c r="AM3535">
        <v>0</v>
      </c>
      <c r="AN3535">
        <v>0</v>
      </c>
      <c r="AO3535">
        <v>0</v>
      </c>
      <c r="AP3535">
        <v>0</v>
      </c>
      <c r="AQ3535">
        <v>0</v>
      </c>
      <c r="AR3535">
        <v>0</v>
      </c>
      <c r="AS3535">
        <v>0</v>
      </c>
      <c r="AT3535">
        <v>0</v>
      </c>
      <c r="AU3535">
        <v>0</v>
      </c>
      <c r="AV3535">
        <v>0</v>
      </c>
      <c r="AW3535">
        <v>0</v>
      </c>
      <c r="AX3535">
        <v>1</v>
      </c>
    </row>
    <row r="3536" spans="1:50" x14ac:dyDescent="0.25">
      <c r="A3536" s="36">
        <v>3901146</v>
      </c>
      <c r="B3536" s="36">
        <v>112822</v>
      </c>
      <c r="C3536" t="s">
        <v>64</v>
      </c>
      <c r="D3536">
        <v>4856</v>
      </c>
      <c r="E3536">
        <v>6130</v>
      </c>
      <c r="F3536" s="1">
        <v>41307</v>
      </c>
      <c r="G3536" s="1">
        <v>41311</v>
      </c>
      <c r="H3536">
        <v>2</v>
      </c>
      <c r="I3536">
        <v>2013</v>
      </c>
      <c r="J3536">
        <v>1.5</v>
      </c>
      <c r="K3536">
        <v>-85.51</v>
      </c>
      <c r="L3536" t="s">
        <v>573</v>
      </c>
      <c r="M3536" t="s">
        <v>573</v>
      </c>
      <c r="N3536" s="1">
        <v>41948</v>
      </c>
      <c r="O3536">
        <v>3.1107</v>
      </c>
      <c r="P3536">
        <v>-107.9499</v>
      </c>
      <c r="Q3536" t="s">
        <v>3</v>
      </c>
      <c r="R3536" t="s">
        <v>907</v>
      </c>
      <c r="S3536" t="s">
        <v>908</v>
      </c>
      <c r="T3536" t="s">
        <v>45</v>
      </c>
      <c r="U3536" t="s">
        <v>7</v>
      </c>
      <c r="V3536">
        <v>641.05899999999997</v>
      </c>
      <c r="W3536">
        <v>0.86</v>
      </c>
      <c r="X3536">
        <v>0</v>
      </c>
      <c r="Y3536">
        <v>160</v>
      </c>
      <c r="Z3536">
        <v>0</v>
      </c>
      <c r="AA3536">
        <v>0</v>
      </c>
      <c r="AB3536">
        <v>0</v>
      </c>
      <c r="AC3536">
        <v>96</v>
      </c>
      <c r="AD3536">
        <v>1000</v>
      </c>
      <c r="AE3536">
        <v>1500</v>
      </c>
      <c r="AF3536">
        <v>0</v>
      </c>
      <c r="AG3536">
        <v>0</v>
      </c>
      <c r="AH3536">
        <v>0</v>
      </c>
      <c r="AI3536">
        <v>0</v>
      </c>
      <c r="AJ3536">
        <v>0</v>
      </c>
      <c r="AK3536">
        <v>0</v>
      </c>
      <c r="AL3536">
        <v>0</v>
      </c>
      <c r="AM3536">
        <v>0</v>
      </c>
      <c r="AN3536">
        <v>0</v>
      </c>
      <c r="AO3536">
        <v>0</v>
      </c>
      <c r="AP3536">
        <v>0</v>
      </c>
      <c r="AQ3536">
        <v>0</v>
      </c>
      <c r="AR3536">
        <v>0</v>
      </c>
      <c r="AS3536">
        <v>0</v>
      </c>
      <c r="AT3536">
        <v>0</v>
      </c>
      <c r="AU3536">
        <v>0</v>
      </c>
      <c r="AV3536">
        <v>0</v>
      </c>
      <c r="AW3536">
        <v>0</v>
      </c>
      <c r="AX3536">
        <v>1</v>
      </c>
    </row>
    <row r="3537" spans="1:50" x14ac:dyDescent="0.25">
      <c r="A3537" s="36">
        <v>6901020</v>
      </c>
      <c r="B3537" s="36">
        <v>112533</v>
      </c>
      <c r="C3537" t="s">
        <v>64</v>
      </c>
      <c r="D3537" t="s">
        <v>573</v>
      </c>
      <c r="E3537" t="s">
        <v>1968</v>
      </c>
      <c r="F3537" s="1">
        <v>41524</v>
      </c>
      <c r="G3537" s="1">
        <v>41527</v>
      </c>
      <c r="H3537">
        <v>9</v>
      </c>
      <c r="I3537">
        <v>2013</v>
      </c>
      <c r="J3537">
        <v>-34.5105</v>
      </c>
      <c r="K3537">
        <v>11.1876</v>
      </c>
      <c r="L3537" t="s">
        <v>573</v>
      </c>
      <c r="M3537" t="s">
        <v>1935</v>
      </c>
      <c r="N3537" s="1">
        <v>41967</v>
      </c>
      <c r="O3537">
        <v>-39.768900000000002</v>
      </c>
      <c r="P3537">
        <v>12.939</v>
      </c>
      <c r="Q3537" t="s">
        <v>31</v>
      </c>
      <c r="R3537" t="s">
        <v>645</v>
      </c>
      <c r="S3537" t="s">
        <v>646</v>
      </c>
      <c r="T3537" t="s">
        <v>32</v>
      </c>
      <c r="U3537" t="s">
        <v>10</v>
      </c>
      <c r="V3537">
        <v>442.35050000000001</v>
      </c>
      <c r="W3537">
        <v>0.86</v>
      </c>
      <c r="X3537">
        <v>1</v>
      </c>
      <c r="Y3537">
        <v>46</v>
      </c>
      <c r="Z3537">
        <v>0</v>
      </c>
      <c r="AA3537">
        <v>0</v>
      </c>
      <c r="AB3537">
        <v>0</v>
      </c>
      <c r="AC3537">
        <v>240</v>
      </c>
      <c r="AD3537">
        <v>1000</v>
      </c>
      <c r="AE3537">
        <v>2000</v>
      </c>
      <c r="AF3537">
        <v>0</v>
      </c>
      <c r="AG3537">
        <v>0</v>
      </c>
      <c r="AH3537">
        <v>0</v>
      </c>
      <c r="AI3537">
        <v>0</v>
      </c>
      <c r="AJ3537">
        <v>0</v>
      </c>
      <c r="AK3537">
        <v>0</v>
      </c>
      <c r="AL3537">
        <v>0</v>
      </c>
      <c r="AM3537">
        <v>0</v>
      </c>
      <c r="AN3537">
        <v>0</v>
      </c>
      <c r="AO3537">
        <v>0</v>
      </c>
      <c r="AP3537">
        <v>0</v>
      </c>
      <c r="AQ3537">
        <v>0</v>
      </c>
      <c r="AR3537">
        <v>0</v>
      </c>
      <c r="AS3537">
        <v>0</v>
      </c>
      <c r="AT3537">
        <v>1</v>
      </c>
      <c r="AU3537">
        <v>0</v>
      </c>
      <c r="AV3537">
        <v>0</v>
      </c>
      <c r="AW3537">
        <v>0</v>
      </c>
      <c r="AX3537">
        <v>1</v>
      </c>
    </row>
    <row r="3538" spans="1:50" x14ac:dyDescent="0.25">
      <c r="A3538" s="36">
        <v>6901547</v>
      </c>
      <c r="B3538" s="36">
        <v>121614</v>
      </c>
      <c r="C3538" t="s">
        <v>64</v>
      </c>
      <c r="D3538" t="s">
        <v>573</v>
      </c>
      <c r="E3538" t="s">
        <v>1969</v>
      </c>
      <c r="F3538" s="1">
        <v>41524</v>
      </c>
      <c r="G3538" s="1">
        <v>41527</v>
      </c>
      <c r="H3538">
        <v>9</v>
      </c>
      <c r="I3538">
        <v>2013</v>
      </c>
      <c r="J3538">
        <v>-34.504600000000003</v>
      </c>
      <c r="K3538">
        <v>15.022</v>
      </c>
      <c r="L3538" t="s">
        <v>573</v>
      </c>
      <c r="M3538" t="s">
        <v>573</v>
      </c>
      <c r="N3538" s="1">
        <v>41967</v>
      </c>
      <c r="O3538">
        <v>-38.9084</v>
      </c>
      <c r="P3538">
        <v>22.854600000000001</v>
      </c>
      <c r="Q3538" t="s">
        <v>9</v>
      </c>
      <c r="R3538" t="s">
        <v>645</v>
      </c>
      <c r="S3538" t="s">
        <v>646</v>
      </c>
      <c r="T3538" t="s">
        <v>32</v>
      </c>
      <c r="U3538" t="s">
        <v>10</v>
      </c>
      <c r="V3538">
        <v>443.13690000000003</v>
      </c>
      <c r="W3538">
        <v>0.86</v>
      </c>
      <c r="X3538">
        <v>1</v>
      </c>
      <c r="Y3538">
        <v>46</v>
      </c>
      <c r="Z3538">
        <v>0</v>
      </c>
      <c r="AA3538">
        <v>0</v>
      </c>
      <c r="AB3538">
        <v>0</v>
      </c>
      <c r="AC3538">
        <v>240</v>
      </c>
      <c r="AD3538">
        <v>1000</v>
      </c>
      <c r="AE3538">
        <v>2000</v>
      </c>
      <c r="AF3538">
        <v>0</v>
      </c>
      <c r="AG3538">
        <v>0</v>
      </c>
      <c r="AH3538">
        <v>0</v>
      </c>
      <c r="AI3538">
        <v>0</v>
      </c>
      <c r="AJ3538">
        <v>0</v>
      </c>
      <c r="AK3538">
        <v>0</v>
      </c>
      <c r="AL3538">
        <v>0</v>
      </c>
      <c r="AM3538">
        <v>0</v>
      </c>
      <c r="AN3538">
        <v>0</v>
      </c>
      <c r="AO3538">
        <v>0</v>
      </c>
      <c r="AP3538">
        <v>0</v>
      </c>
      <c r="AQ3538">
        <v>0</v>
      </c>
      <c r="AR3538">
        <v>0</v>
      </c>
      <c r="AS3538">
        <v>0</v>
      </c>
      <c r="AT3538">
        <v>1</v>
      </c>
      <c r="AU3538">
        <v>0</v>
      </c>
      <c r="AV3538">
        <v>0</v>
      </c>
      <c r="AW3538">
        <v>0</v>
      </c>
      <c r="AX3538">
        <v>1</v>
      </c>
    </row>
    <row r="3539" spans="1:50" x14ac:dyDescent="0.25">
      <c r="A3539" s="36">
        <v>4901541</v>
      </c>
      <c r="B3539" s="36">
        <v>112817</v>
      </c>
      <c r="C3539" t="s">
        <v>64</v>
      </c>
      <c r="D3539">
        <v>4852</v>
      </c>
      <c r="E3539">
        <v>6071</v>
      </c>
      <c r="F3539" s="1">
        <v>41235</v>
      </c>
      <c r="G3539" s="1">
        <v>41239</v>
      </c>
      <c r="H3539">
        <v>11</v>
      </c>
      <c r="I3539">
        <v>2012</v>
      </c>
      <c r="J3539">
        <v>11.77</v>
      </c>
      <c r="K3539">
        <v>-78.63</v>
      </c>
      <c r="L3539" t="s">
        <v>573</v>
      </c>
      <c r="M3539" t="s">
        <v>573</v>
      </c>
      <c r="N3539" s="1">
        <v>41973</v>
      </c>
      <c r="O3539">
        <v>8.6697000000000006</v>
      </c>
      <c r="P3539">
        <v>-77.3626</v>
      </c>
      <c r="Q3539" t="s">
        <v>3</v>
      </c>
      <c r="R3539" t="s">
        <v>907</v>
      </c>
      <c r="S3539" t="s">
        <v>908</v>
      </c>
      <c r="T3539" t="s">
        <v>45</v>
      </c>
      <c r="U3539" t="s">
        <v>7</v>
      </c>
      <c r="V3539">
        <v>737.05700000000002</v>
      </c>
      <c r="W3539">
        <v>0.85</v>
      </c>
      <c r="X3539">
        <v>0</v>
      </c>
      <c r="Y3539">
        <v>47</v>
      </c>
      <c r="Z3539">
        <v>0</v>
      </c>
      <c r="AA3539">
        <v>0</v>
      </c>
      <c r="AB3539">
        <v>0</v>
      </c>
      <c r="AC3539">
        <v>96</v>
      </c>
      <c r="AD3539">
        <v>1000</v>
      </c>
      <c r="AE3539">
        <v>1500</v>
      </c>
      <c r="AF3539">
        <v>0</v>
      </c>
      <c r="AG3539">
        <v>0</v>
      </c>
      <c r="AH3539">
        <v>0</v>
      </c>
      <c r="AI3539">
        <v>0</v>
      </c>
      <c r="AJ3539">
        <v>0</v>
      </c>
      <c r="AK3539">
        <v>0</v>
      </c>
      <c r="AL3539">
        <v>0</v>
      </c>
      <c r="AM3539">
        <v>0</v>
      </c>
      <c r="AN3539">
        <v>0</v>
      </c>
      <c r="AO3539">
        <v>0</v>
      </c>
      <c r="AP3539">
        <v>0</v>
      </c>
      <c r="AQ3539">
        <v>0</v>
      </c>
      <c r="AR3539">
        <v>0</v>
      </c>
      <c r="AS3539">
        <v>0</v>
      </c>
      <c r="AT3539">
        <v>0</v>
      </c>
      <c r="AU3539">
        <v>0</v>
      </c>
      <c r="AV3539">
        <v>1</v>
      </c>
      <c r="AW3539">
        <v>0</v>
      </c>
      <c r="AX3539">
        <v>1</v>
      </c>
    </row>
    <row r="3540" spans="1:50" x14ac:dyDescent="0.25">
      <c r="A3540" s="36">
        <v>6902018</v>
      </c>
      <c r="B3540" s="36">
        <v>9089</v>
      </c>
      <c r="C3540" t="s">
        <v>65</v>
      </c>
      <c r="D3540" t="s">
        <v>573</v>
      </c>
      <c r="E3540" t="s">
        <v>573</v>
      </c>
      <c r="F3540" s="1">
        <v>41790</v>
      </c>
      <c r="G3540" s="1">
        <v>41792</v>
      </c>
      <c r="H3540">
        <v>5</v>
      </c>
      <c r="I3540">
        <v>2014</v>
      </c>
      <c r="J3540">
        <v>61.564999999999998</v>
      </c>
      <c r="K3540">
        <v>20.277999999999999</v>
      </c>
      <c r="L3540" t="s">
        <v>573</v>
      </c>
      <c r="M3540" t="s">
        <v>573</v>
      </c>
      <c r="N3540" s="1">
        <v>41957</v>
      </c>
      <c r="O3540">
        <v>61.569000000000003</v>
      </c>
      <c r="P3540">
        <v>20.456</v>
      </c>
      <c r="Q3540" t="s">
        <v>3</v>
      </c>
      <c r="R3540" t="s">
        <v>1226</v>
      </c>
      <c r="S3540" t="s">
        <v>1227</v>
      </c>
      <c r="T3540" t="s">
        <v>51</v>
      </c>
      <c r="U3540" t="s">
        <v>50</v>
      </c>
      <c r="V3540">
        <v>166.50659999999999</v>
      </c>
      <c r="W3540">
        <v>0.91</v>
      </c>
      <c r="X3540">
        <v>1</v>
      </c>
      <c r="Y3540">
        <v>51</v>
      </c>
      <c r="Z3540">
        <v>0</v>
      </c>
      <c r="AA3540">
        <v>0</v>
      </c>
      <c r="AB3540">
        <v>0</v>
      </c>
      <c r="AC3540">
        <v>96</v>
      </c>
      <c r="AD3540">
        <v>80</v>
      </c>
      <c r="AE3540">
        <v>80</v>
      </c>
      <c r="AF3540">
        <v>1</v>
      </c>
      <c r="AG3540">
        <v>1</v>
      </c>
      <c r="AH3540">
        <v>1</v>
      </c>
      <c r="AI3540">
        <v>0</v>
      </c>
      <c r="AJ3540">
        <v>0</v>
      </c>
      <c r="AK3540">
        <v>0</v>
      </c>
      <c r="AL3540">
        <v>0</v>
      </c>
      <c r="AM3540">
        <v>0</v>
      </c>
      <c r="AN3540">
        <v>0</v>
      </c>
      <c r="AO3540">
        <v>0</v>
      </c>
      <c r="AP3540">
        <v>0</v>
      </c>
      <c r="AQ3540">
        <v>0</v>
      </c>
      <c r="AR3540">
        <v>0</v>
      </c>
      <c r="AS3540">
        <v>1</v>
      </c>
      <c r="AT3540">
        <v>1</v>
      </c>
      <c r="AU3540">
        <v>1</v>
      </c>
      <c r="AV3540">
        <v>0</v>
      </c>
      <c r="AW3540">
        <v>0</v>
      </c>
      <c r="AX3540">
        <v>1</v>
      </c>
    </row>
    <row r="3541" spans="1:50" x14ac:dyDescent="0.25">
      <c r="A3541" s="36">
        <v>6902017</v>
      </c>
      <c r="B3541" s="36">
        <v>7126</v>
      </c>
      <c r="C3541" t="s">
        <v>65</v>
      </c>
      <c r="D3541" t="s">
        <v>573</v>
      </c>
      <c r="E3541" t="s">
        <v>573</v>
      </c>
      <c r="F3541" s="1">
        <v>41790</v>
      </c>
      <c r="G3541" s="1">
        <v>41792</v>
      </c>
      <c r="H3541">
        <v>5</v>
      </c>
      <c r="I3541">
        <v>2014</v>
      </c>
      <c r="J3541">
        <v>61.564999999999998</v>
      </c>
      <c r="K3541">
        <v>20.277999999999999</v>
      </c>
      <c r="L3541" t="s">
        <v>573</v>
      </c>
      <c r="M3541" t="s">
        <v>573</v>
      </c>
      <c r="N3541" s="1">
        <v>41947</v>
      </c>
      <c r="O3541">
        <v>61.481999999999999</v>
      </c>
      <c r="P3541">
        <v>20.37</v>
      </c>
      <c r="Q3541" t="s">
        <v>3</v>
      </c>
      <c r="R3541" t="s">
        <v>1226</v>
      </c>
      <c r="S3541" t="s">
        <v>1227</v>
      </c>
      <c r="T3541" t="s">
        <v>51</v>
      </c>
      <c r="U3541" t="s">
        <v>50</v>
      </c>
      <c r="V3541">
        <v>156.5265</v>
      </c>
      <c r="W3541">
        <v>0.91</v>
      </c>
      <c r="X3541">
        <v>1</v>
      </c>
      <c r="Y3541">
        <v>98</v>
      </c>
      <c r="Z3541">
        <v>0</v>
      </c>
      <c r="AA3541">
        <v>0</v>
      </c>
      <c r="AB3541">
        <v>0</v>
      </c>
      <c r="AC3541">
        <v>24</v>
      </c>
      <c r="AD3541">
        <v>80</v>
      </c>
      <c r="AE3541">
        <v>80</v>
      </c>
      <c r="AF3541">
        <v>0</v>
      </c>
      <c r="AG3541">
        <v>0</v>
      </c>
      <c r="AH3541">
        <v>0</v>
      </c>
      <c r="AI3541">
        <v>0</v>
      </c>
      <c r="AJ3541">
        <v>0</v>
      </c>
      <c r="AK3541">
        <v>0</v>
      </c>
      <c r="AL3541">
        <v>0</v>
      </c>
      <c r="AM3541">
        <v>0</v>
      </c>
      <c r="AN3541">
        <v>0</v>
      </c>
      <c r="AO3541">
        <v>0</v>
      </c>
      <c r="AP3541">
        <v>0</v>
      </c>
      <c r="AQ3541">
        <v>0</v>
      </c>
      <c r="AR3541">
        <v>0</v>
      </c>
      <c r="AS3541">
        <v>1</v>
      </c>
      <c r="AT3541">
        <v>1</v>
      </c>
      <c r="AU3541">
        <v>1</v>
      </c>
      <c r="AV3541">
        <v>0</v>
      </c>
      <c r="AW3541">
        <v>0</v>
      </c>
      <c r="AX3541">
        <v>1</v>
      </c>
    </row>
    <row r="3542" spans="1:50" x14ac:dyDescent="0.25">
      <c r="A3542" s="36">
        <v>7900593</v>
      </c>
      <c r="B3542" s="36" t="s">
        <v>1970</v>
      </c>
      <c r="C3542" t="s">
        <v>65</v>
      </c>
      <c r="D3542" t="s">
        <v>1971</v>
      </c>
      <c r="E3542" t="s">
        <v>1972</v>
      </c>
      <c r="F3542" s="1">
        <v>41792</v>
      </c>
      <c r="G3542" s="1">
        <v>41794</v>
      </c>
      <c r="H3542">
        <v>6</v>
      </c>
      <c r="I3542">
        <v>2014</v>
      </c>
      <c r="J3542">
        <v>43.174700000000001</v>
      </c>
      <c r="K3542">
        <v>29.174700000000001</v>
      </c>
      <c r="L3542" t="s">
        <v>573</v>
      </c>
      <c r="M3542" t="s">
        <v>1973</v>
      </c>
      <c r="N3542" s="1">
        <v>41969</v>
      </c>
      <c r="O3542">
        <v>41.8172</v>
      </c>
      <c r="P3542">
        <v>28.9254</v>
      </c>
      <c r="Q3542" t="s">
        <v>31</v>
      </c>
      <c r="R3542" t="s">
        <v>645</v>
      </c>
      <c r="S3542" t="s">
        <v>646</v>
      </c>
      <c r="T3542" t="s">
        <v>77</v>
      </c>
      <c r="U3542" t="s">
        <v>115</v>
      </c>
      <c r="V3542">
        <v>176.97630000000001</v>
      </c>
      <c r="W3542">
        <v>0.91</v>
      </c>
      <c r="X3542">
        <v>1</v>
      </c>
      <c r="Y3542">
        <v>19</v>
      </c>
      <c r="Z3542">
        <v>0</v>
      </c>
      <c r="AA3542">
        <v>0</v>
      </c>
      <c r="AB3542">
        <v>0</v>
      </c>
      <c r="AC3542">
        <v>120</v>
      </c>
      <c r="AD3542">
        <v>750</v>
      </c>
      <c r="AE3542">
        <v>2000</v>
      </c>
      <c r="AF3542">
        <v>1</v>
      </c>
      <c r="AG3542">
        <v>0</v>
      </c>
      <c r="AH3542">
        <v>0</v>
      </c>
      <c r="AI3542">
        <v>0</v>
      </c>
      <c r="AJ3542">
        <v>0</v>
      </c>
      <c r="AK3542">
        <v>0</v>
      </c>
      <c r="AL3542">
        <v>0</v>
      </c>
      <c r="AM3542">
        <v>0</v>
      </c>
      <c r="AN3542">
        <v>0</v>
      </c>
      <c r="AO3542">
        <v>0</v>
      </c>
      <c r="AP3542">
        <v>0</v>
      </c>
      <c r="AQ3542">
        <v>0</v>
      </c>
      <c r="AR3542">
        <v>0</v>
      </c>
      <c r="AS3542">
        <v>0</v>
      </c>
      <c r="AT3542">
        <v>0</v>
      </c>
      <c r="AU3542">
        <v>1</v>
      </c>
      <c r="AV3542">
        <v>0</v>
      </c>
      <c r="AW3542">
        <v>0</v>
      </c>
      <c r="AX3542">
        <v>1</v>
      </c>
    </row>
    <row r="3543" spans="1:50" x14ac:dyDescent="0.25">
      <c r="A3543" s="36">
        <v>5904206</v>
      </c>
      <c r="B3543" s="36">
        <v>121173</v>
      </c>
      <c r="C3543" t="s">
        <v>64</v>
      </c>
      <c r="D3543">
        <v>4964</v>
      </c>
      <c r="E3543">
        <v>6581</v>
      </c>
      <c r="F3543" s="1">
        <v>41734</v>
      </c>
      <c r="G3543" s="1">
        <v>41740</v>
      </c>
      <c r="H3543">
        <v>4</v>
      </c>
      <c r="I3543">
        <v>2014</v>
      </c>
      <c r="J3543">
        <v>20</v>
      </c>
      <c r="K3543">
        <v>-156.5</v>
      </c>
      <c r="L3543" t="s">
        <v>573</v>
      </c>
      <c r="M3543" t="s">
        <v>573</v>
      </c>
      <c r="N3543" s="1">
        <v>41976</v>
      </c>
      <c r="O3543">
        <v>22.6828</v>
      </c>
      <c r="P3543">
        <v>-160.27209999999999</v>
      </c>
      <c r="Q3543" t="s">
        <v>3</v>
      </c>
      <c r="R3543" t="s">
        <v>907</v>
      </c>
      <c r="S3543" t="s">
        <v>908</v>
      </c>
      <c r="T3543" t="s">
        <v>45</v>
      </c>
      <c r="U3543" t="s">
        <v>7</v>
      </c>
      <c r="V3543">
        <v>241.1703</v>
      </c>
      <c r="W3543">
        <v>0.91</v>
      </c>
      <c r="X3543">
        <v>0</v>
      </c>
      <c r="Y3543">
        <v>58</v>
      </c>
      <c r="Z3543">
        <v>0</v>
      </c>
      <c r="AA3543">
        <v>0</v>
      </c>
      <c r="AB3543">
        <v>0</v>
      </c>
      <c r="AC3543">
        <v>96</v>
      </c>
      <c r="AD3543">
        <v>1000</v>
      </c>
      <c r="AE3543">
        <v>1500</v>
      </c>
      <c r="AF3543">
        <v>0</v>
      </c>
      <c r="AG3543">
        <v>0</v>
      </c>
      <c r="AH3543">
        <v>0</v>
      </c>
      <c r="AI3543">
        <v>0</v>
      </c>
      <c r="AJ3543">
        <v>0</v>
      </c>
      <c r="AK3543">
        <v>0</v>
      </c>
      <c r="AL3543">
        <v>0</v>
      </c>
      <c r="AM3543">
        <v>0</v>
      </c>
      <c r="AN3543">
        <v>0</v>
      </c>
      <c r="AO3543">
        <v>0</v>
      </c>
      <c r="AP3543">
        <v>0</v>
      </c>
      <c r="AQ3543">
        <v>0</v>
      </c>
      <c r="AR3543">
        <v>0</v>
      </c>
      <c r="AS3543">
        <v>0</v>
      </c>
      <c r="AT3543">
        <v>0</v>
      </c>
      <c r="AU3543">
        <v>0</v>
      </c>
      <c r="AV3543">
        <v>0</v>
      </c>
      <c r="AW3543">
        <v>0</v>
      </c>
      <c r="AX3543">
        <v>1</v>
      </c>
    </row>
    <row r="3544" spans="1:50" x14ac:dyDescent="0.25">
      <c r="A3544" s="36">
        <v>5904205</v>
      </c>
      <c r="B3544" s="36">
        <v>121172</v>
      </c>
      <c r="C3544" t="s">
        <v>64</v>
      </c>
      <c r="D3544">
        <v>4963</v>
      </c>
      <c r="E3544">
        <v>6580</v>
      </c>
      <c r="F3544" s="1">
        <v>41734</v>
      </c>
      <c r="G3544" s="1">
        <v>41740</v>
      </c>
      <c r="H3544">
        <v>4</v>
      </c>
      <c r="I3544">
        <v>2014</v>
      </c>
      <c r="J3544">
        <v>20</v>
      </c>
      <c r="K3544">
        <v>-157.5</v>
      </c>
      <c r="L3544" t="s">
        <v>573</v>
      </c>
      <c r="M3544" t="s">
        <v>573</v>
      </c>
      <c r="N3544" s="1">
        <v>41976</v>
      </c>
      <c r="O3544">
        <v>22.664999999999999</v>
      </c>
      <c r="P3544">
        <v>-159.6874</v>
      </c>
      <c r="Q3544" t="s">
        <v>3</v>
      </c>
      <c r="R3544" t="s">
        <v>907</v>
      </c>
      <c r="S3544" t="s">
        <v>908</v>
      </c>
      <c r="T3544" t="s">
        <v>45</v>
      </c>
      <c r="U3544" t="s">
        <v>7</v>
      </c>
      <c r="V3544">
        <v>241.15790000000001</v>
      </c>
      <c r="W3544">
        <v>0.91</v>
      </c>
      <c r="X3544">
        <v>0</v>
      </c>
      <c r="Y3544">
        <v>39</v>
      </c>
      <c r="Z3544">
        <v>0</v>
      </c>
      <c r="AA3544">
        <v>0</v>
      </c>
      <c r="AB3544">
        <v>0</v>
      </c>
      <c r="AC3544">
        <v>96</v>
      </c>
      <c r="AD3544">
        <v>1000</v>
      </c>
      <c r="AE3544">
        <v>1500</v>
      </c>
      <c r="AF3544">
        <v>0</v>
      </c>
      <c r="AG3544">
        <v>0</v>
      </c>
      <c r="AH3544">
        <v>0</v>
      </c>
      <c r="AI3544">
        <v>0</v>
      </c>
      <c r="AJ3544">
        <v>0</v>
      </c>
      <c r="AK3544">
        <v>0</v>
      </c>
      <c r="AL3544">
        <v>0</v>
      </c>
      <c r="AM3544">
        <v>0</v>
      </c>
      <c r="AN3544">
        <v>0</v>
      </c>
      <c r="AO3544">
        <v>0</v>
      </c>
      <c r="AP3544">
        <v>0</v>
      </c>
      <c r="AQ3544">
        <v>0</v>
      </c>
      <c r="AR3544">
        <v>0</v>
      </c>
      <c r="AS3544">
        <v>0</v>
      </c>
      <c r="AT3544">
        <v>0</v>
      </c>
      <c r="AU3544">
        <v>0</v>
      </c>
      <c r="AV3544">
        <v>0</v>
      </c>
      <c r="AW3544">
        <v>0</v>
      </c>
      <c r="AX3544">
        <v>1</v>
      </c>
    </row>
    <row r="3545" spans="1:50" x14ac:dyDescent="0.25">
      <c r="A3545" s="36">
        <v>1900953</v>
      </c>
      <c r="B3545" s="36">
        <v>121152</v>
      </c>
      <c r="C3545" t="s">
        <v>64</v>
      </c>
      <c r="D3545">
        <v>5454</v>
      </c>
      <c r="E3545">
        <v>6496</v>
      </c>
      <c r="F3545" s="1">
        <v>41738</v>
      </c>
      <c r="G3545" s="1">
        <v>41740</v>
      </c>
      <c r="H3545">
        <v>4</v>
      </c>
      <c r="I3545">
        <v>2014</v>
      </c>
      <c r="J3545">
        <v>34.5</v>
      </c>
      <c r="K3545">
        <v>27.69</v>
      </c>
      <c r="L3545" t="s">
        <v>573</v>
      </c>
      <c r="M3545" t="s">
        <v>573</v>
      </c>
      <c r="N3545" s="1">
        <v>41975</v>
      </c>
      <c r="O3545">
        <v>32.624000000000002</v>
      </c>
      <c r="P3545">
        <v>27.223700000000001</v>
      </c>
      <c r="Q3545" t="s">
        <v>3</v>
      </c>
      <c r="R3545" t="s">
        <v>907</v>
      </c>
      <c r="S3545" t="s">
        <v>908</v>
      </c>
      <c r="T3545" t="s">
        <v>45</v>
      </c>
      <c r="U3545" t="s">
        <v>7</v>
      </c>
      <c r="V3545">
        <v>236.72479999999999</v>
      </c>
      <c r="W3545">
        <v>0.91</v>
      </c>
      <c r="X3545">
        <v>0</v>
      </c>
      <c r="Y3545">
        <v>43</v>
      </c>
      <c r="Z3545">
        <v>0</v>
      </c>
      <c r="AA3545">
        <v>0</v>
      </c>
      <c r="AB3545">
        <v>0</v>
      </c>
      <c r="AC3545">
        <v>96</v>
      </c>
      <c r="AD3545">
        <v>1000</v>
      </c>
      <c r="AE3545">
        <v>1500</v>
      </c>
      <c r="AF3545">
        <v>0</v>
      </c>
      <c r="AG3545">
        <v>0</v>
      </c>
      <c r="AH3545">
        <v>0</v>
      </c>
      <c r="AI3545">
        <v>0</v>
      </c>
      <c r="AJ3545">
        <v>0</v>
      </c>
      <c r="AK3545">
        <v>0</v>
      </c>
      <c r="AL3545">
        <v>0</v>
      </c>
      <c r="AM3545">
        <v>0</v>
      </c>
      <c r="AN3545">
        <v>0</v>
      </c>
      <c r="AO3545">
        <v>0</v>
      </c>
      <c r="AP3545">
        <v>0</v>
      </c>
      <c r="AQ3545">
        <v>0</v>
      </c>
      <c r="AR3545">
        <v>0</v>
      </c>
      <c r="AS3545">
        <v>0</v>
      </c>
      <c r="AT3545">
        <v>0</v>
      </c>
      <c r="AU3545">
        <v>0</v>
      </c>
      <c r="AV3545">
        <v>0</v>
      </c>
      <c r="AW3545">
        <v>0</v>
      </c>
      <c r="AX3545">
        <v>1</v>
      </c>
    </row>
    <row r="3546" spans="1:50" x14ac:dyDescent="0.25">
      <c r="A3546" s="36">
        <v>1900952</v>
      </c>
      <c r="B3546" s="36">
        <v>121151</v>
      </c>
      <c r="C3546" t="s">
        <v>64</v>
      </c>
      <c r="D3546">
        <v>5453</v>
      </c>
      <c r="E3546">
        <v>6495</v>
      </c>
      <c r="F3546" s="1">
        <v>41738</v>
      </c>
      <c r="G3546" s="1">
        <v>41740</v>
      </c>
      <c r="H3546">
        <v>4</v>
      </c>
      <c r="I3546">
        <v>2014</v>
      </c>
      <c r="J3546">
        <v>33.9</v>
      </c>
      <c r="K3546">
        <v>28.7</v>
      </c>
      <c r="L3546" t="s">
        <v>573</v>
      </c>
      <c r="M3546" t="s">
        <v>573</v>
      </c>
      <c r="N3546" s="1">
        <v>41975</v>
      </c>
      <c r="O3546">
        <v>32.494199999999999</v>
      </c>
      <c r="P3546">
        <v>27.2974</v>
      </c>
      <c r="Q3546" t="s">
        <v>3</v>
      </c>
      <c r="R3546" t="s">
        <v>907</v>
      </c>
      <c r="S3546" t="s">
        <v>908</v>
      </c>
      <c r="T3546" t="s">
        <v>45</v>
      </c>
      <c r="U3546" t="s">
        <v>7</v>
      </c>
      <c r="V3546">
        <v>236.79759999999999</v>
      </c>
      <c r="W3546">
        <v>0.91</v>
      </c>
      <c r="X3546">
        <v>0</v>
      </c>
      <c r="Y3546">
        <v>60</v>
      </c>
      <c r="Z3546">
        <v>0</v>
      </c>
      <c r="AA3546">
        <v>0</v>
      </c>
      <c r="AB3546">
        <v>0</v>
      </c>
      <c r="AC3546">
        <v>96</v>
      </c>
      <c r="AD3546">
        <v>1000</v>
      </c>
      <c r="AE3546">
        <v>1500</v>
      </c>
      <c r="AF3546">
        <v>0</v>
      </c>
      <c r="AG3546">
        <v>0</v>
      </c>
      <c r="AH3546">
        <v>0</v>
      </c>
      <c r="AI3546">
        <v>0</v>
      </c>
      <c r="AJ3546">
        <v>0</v>
      </c>
      <c r="AK3546">
        <v>0</v>
      </c>
      <c r="AL3546">
        <v>0</v>
      </c>
      <c r="AM3546">
        <v>0</v>
      </c>
      <c r="AN3546">
        <v>0</v>
      </c>
      <c r="AO3546">
        <v>0</v>
      </c>
      <c r="AP3546">
        <v>0</v>
      </c>
      <c r="AQ3546">
        <v>0</v>
      </c>
      <c r="AR3546">
        <v>0</v>
      </c>
      <c r="AS3546">
        <v>0</v>
      </c>
      <c r="AT3546">
        <v>0</v>
      </c>
      <c r="AU3546">
        <v>0</v>
      </c>
      <c r="AV3546">
        <v>0</v>
      </c>
      <c r="AW3546">
        <v>0</v>
      </c>
      <c r="AX3546">
        <v>1</v>
      </c>
    </row>
    <row r="3547" spans="1:50" x14ac:dyDescent="0.25">
      <c r="A3547" s="36">
        <v>1900951</v>
      </c>
      <c r="B3547" s="36">
        <v>121150</v>
      </c>
      <c r="C3547" t="s">
        <v>64</v>
      </c>
      <c r="D3547">
        <v>5452</v>
      </c>
      <c r="E3547">
        <v>6494</v>
      </c>
      <c r="F3547" s="1">
        <v>41738</v>
      </c>
      <c r="G3547" s="1">
        <v>41740</v>
      </c>
      <c r="H3547">
        <v>4</v>
      </c>
      <c r="I3547">
        <v>2014</v>
      </c>
      <c r="J3547">
        <v>33.25</v>
      </c>
      <c r="K3547">
        <v>29.6</v>
      </c>
      <c r="L3547" t="s">
        <v>573</v>
      </c>
      <c r="M3547" t="s">
        <v>573</v>
      </c>
      <c r="N3547" s="1">
        <v>41975</v>
      </c>
      <c r="O3547">
        <v>32.996099999999998</v>
      </c>
      <c r="P3547">
        <v>28.772200000000002</v>
      </c>
      <c r="Q3547" t="s">
        <v>3</v>
      </c>
      <c r="R3547" t="s">
        <v>907</v>
      </c>
      <c r="S3547" t="s">
        <v>908</v>
      </c>
      <c r="T3547" t="s">
        <v>45</v>
      </c>
      <c r="U3547" t="s">
        <v>7</v>
      </c>
      <c r="V3547">
        <v>237.00749999999999</v>
      </c>
      <c r="W3547">
        <v>0.91</v>
      </c>
      <c r="X3547">
        <v>0</v>
      </c>
      <c r="Y3547">
        <v>60</v>
      </c>
      <c r="Z3547">
        <v>0</v>
      </c>
      <c r="AA3547">
        <v>0</v>
      </c>
      <c r="AB3547">
        <v>0</v>
      </c>
      <c r="AC3547">
        <v>96</v>
      </c>
      <c r="AD3547">
        <v>1000</v>
      </c>
      <c r="AE3547">
        <v>1500</v>
      </c>
      <c r="AF3547">
        <v>0</v>
      </c>
      <c r="AG3547">
        <v>0</v>
      </c>
      <c r="AH3547">
        <v>0</v>
      </c>
      <c r="AI3547">
        <v>0</v>
      </c>
      <c r="AJ3547">
        <v>0</v>
      </c>
      <c r="AK3547">
        <v>0</v>
      </c>
      <c r="AL3547">
        <v>0</v>
      </c>
      <c r="AM3547">
        <v>0</v>
      </c>
      <c r="AN3547">
        <v>0</v>
      </c>
      <c r="AO3547">
        <v>0</v>
      </c>
      <c r="AP3547">
        <v>0</v>
      </c>
      <c r="AQ3547">
        <v>0</v>
      </c>
      <c r="AR3547">
        <v>0</v>
      </c>
      <c r="AS3547">
        <v>0</v>
      </c>
      <c r="AT3547">
        <v>0</v>
      </c>
      <c r="AU3547">
        <v>0</v>
      </c>
      <c r="AV3547">
        <v>0</v>
      </c>
      <c r="AW3547">
        <v>0</v>
      </c>
      <c r="AX3547">
        <v>1</v>
      </c>
    </row>
    <row r="3548" spans="1:50" x14ac:dyDescent="0.25">
      <c r="A3548" s="36">
        <v>2901438</v>
      </c>
      <c r="B3548" s="36">
        <v>132880</v>
      </c>
      <c r="C3548" t="s">
        <v>64</v>
      </c>
      <c r="D3548">
        <v>5326</v>
      </c>
      <c r="E3548">
        <v>6737</v>
      </c>
      <c r="F3548" s="1">
        <v>41735</v>
      </c>
      <c r="G3548" s="1">
        <v>41740</v>
      </c>
      <c r="H3548">
        <v>4</v>
      </c>
      <c r="I3548">
        <v>2014</v>
      </c>
      <c r="J3548">
        <v>24.9</v>
      </c>
      <c r="K3548">
        <v>36</v>
      </c>
      <c r="L3548" t="s">
        <v>573</v>
      </c>
      <c r="M3548" t="s">
        <v>573</v>
      </c>
      <c r="N3548" s="1">
        <v>41972</v>
      </c>
      <c r="O3548">
        <v>22.771799999999999</v>
      </c>
      <c r="P3548">
        <v>36.141100000000002</v>
      </c>
      <c r="Q3548" t="s">
        <v>3</v>
      </c>
      <c r="R3548" t="s">
        <v>907</v>
      </c>
      <c r="S3548" t="s">
        <v>908</v>
      </c>
      <c r="T3548" t="s">
        <v>45</v>
      </c>
      <c r="U3548" t="s">
        <v>7</v>
      </c>
      <c r="V3548">
        <v>237.04830000000001</v>
      </c>
      <c r="W3548">
        <v>0.91</v>
      </c>
      <c r="X3548">
        <v>0</v>
      </c>
      <c r="Y3548">
        <v>1</v>
      </c>
      <c r="Z3548">
        <v>0</v>
      </c>
      <c r="AA3548">
        <v>0</v>
      </c>
      <c r="AB3548">
        <v>1</v>
      </c>
      <c r="AC3548">
        <v>96</v>
      </c>
      <c r="AD3548">
        <v>1000</v>
      </c>
      <c r="AE3548">
        <v>1500</v>
      </c>
      <c r="AF3548">
        <v>0</v>
      </c>
      <c r="AG3548">
        <v>0</v>
      </c>
      <c r="AH3548">
        <v>0</v>
      </c>
      <c r="AI3548">
        <v>0</v>
      </c>
      <c r="AJ3548">
        <v>0</v>
      </c>
      <c r="AK3548">
        <v>0</v>
      </c>
      <c r="AL3548">
        <v>0</v>
      </c>
      <c r="AM3548">
        <v>0</v>
      </c>
      <c r="AN3548">
        <v>0</v>
      </c>
      <c r="AO3548">
        <v>0</v>
      </c>
      <c r="AP3548">
        <v>0</v>
      </c>
      <c r="AQ3548">
        <v>0</v>
      </c>
      <c r="AR3548">
        <v>0</v>
      </c>
      <c r="AS3548">
        <v>0</v>
      </c>
      <c r="AT3548">
        <v>0</v>
      </c>
      <c r="AU3548">
        <v>0</v>
      </c>
      <c r="AV3548">
        <v>0</v>
      </c>
      <c r="AW3548">
        <v>0</v>
      </c>
      <c r="AX3548">
        <v>1</v>
      </c>
    </row>
    <row r="3549" spans="1:50" x14ac:dyDescent="0.25">
      <c r="A3549" s="36">
        <v>2901642</v>
      </c>
      <c r="B3549" s="36">
        <v>132913</v>
      </c>
      <c r="C3549" t="s">
        <v>64</v>
      </c>
      <c r="D3549">
        <v>5672</v>
      </c>
      <c r="E3549">
        <v>6792</v>
      </c>
      <c r="F3549" s="1">
        <v>41953</v>
      </c>
      <c r="G3549" s="1">
        <v>41960</v>
      </c>
      <c r="H3549">
        <v>11</v>
      </c>
      <c r="I3549">
        <v>2014</v>
      </c>
      <c r="J3549">
        <v>23.65</v>
      </c>
      <c r="K3549">
        <v>59.35</v>
      </c>
      <c r="L3549" t="s">
        <v>573</v>
      </c>
      <c r="M3549" t="s">
        <v>573</v>
      </c>
      <c r="N3549" s="1">
        <v>41974</v>
      </c>
      <c r="O3549">
        <v>22.230899999999998</v>
      </c>
      <c r="P3549">
        <v>61.682000000000002</v>
      </c>
      <c r="Q3549" t="s">
        <v>3</v>
      </c>
      <c r="R3549" t="s">
        <v>907</v>
      </c>
      <c r="S3549" t="s">
        <v>908</v>
      </c>
      <c r="T3549" t="s">
        <v>45</v>
      </c>
      <c r="U3549" t="s">
        <v>7</v>
      </c>
      <c r="V3549">
        <v>21.0623</v>
      </c>
      <c r="W3549">
        <v>0.91</v>
      </c>
      <c r="X3549">
        <v>0</v>
      </c>
      <c r="Y3549">
        <v>5</v>
      </c>
      <c r="Z3549">
        <v>0</v>
      </c>
      <c r="AA3549">
        <v>0</v>
      </c>
      <c r="AB3549">
        <v>0</v>
      </c>
      <c r="AC3549">
        <v>96</v>
      </c>
      <c r="AD3549">
        <v>1000</v>
      </c>
      <c r="AE3549">
        <v>1500</v>
      </c>
      <c r="AF3549">
        <v>0</v>
      </c>
      <c r="AG3549">
        <v>0</v>
      </c>
      <c r="AH3549">
        <v>0</v>
      </c>
      <c r="AI3549">
        <v>0</v>
      </c>
      <c r="AJ3549">
        <v>0</v>
      </c>
      <c r="AK3549">
        <v>0</v>
      </c>
      <c r="AL3549">
        <v>0</v>
      </c>
      <c r="AM3549">
        <v>0</v>
      </c>
      <c r="AN3549">
        <v>0</v>
      </c>
      <c r="AO3549">
        <v>0</v>
      </c>
      <c r="AP3549">
        <v>0</v>
      </c>
      <c r="AQ3549">
        <v>0</v>
      </c>
      <c r="AR3549">
        <v>0</v>
      </c>
      <c r="AS3549">
        <v>0</v>
      </c>
      <c r="AT3549">
        <v>0</v>
      </c>
      <c r="AU3549">
        <v>0</v>
      </c>
      <c r="AV3549">
        <v>0</v>
      </c>
      <c r="AW3549">
        <v>0</v>
      </c>
      <c r="AX3549">
        <v>1</v>
      </c>
    </row>
    <row r="3550" spans="1:50" x14ac:dyDescent="0.25">
      <c r="A3550" s="36">
        <v>2901637</v>
      </c>
      <c r="B3550" s="36">
        <v>132908</v>
      </c>
      <c r="C3550" t="s">
        <v>64</v>
      </c>
      <c r="D3550">
        <v>5667</v>
      </c>
      <c r="E3550">
        <v>6787</v>
      </c>
      <c r="F3550" s="1">
        <v>41954</v>
      </c>
      <c r="G3550" s="1">
        <v>41960</v>
      </c>
      <c r="H3550">
        <v>11</v>
      </c>
      <c r="I3550">
        <v>2014</v>
      </c>
      <c r="J3550">
        <v>24</v>
      </c>
      <c r="K3550">
        <v>58</v>
      </c>
      <c r="L3550" t="s">
        <v>573</v>
      </c>
      <c r="M3550" t="s">
        <v>573</v>
      </c>
      <c r="N3550" s="1">
        <v>41971</v>
      </c>
      <c r="O3550">
        <v>24.6449</v>
      </c>
      <c r="P3550">
        <v>56.979399999999998</v>
      </c>
      <c r="Q3550" t="s">
        <v>3</v>
      </c>
      <c r="R3550" t="s">
        <v>907</v>
      </c>
      <c r="S3550" t="s">
        <v>908</v>
      </c>
      <c r="T3550" t="s">
        <v>45</v>
      </c>
      <c r="U3550" t="s">
        <v>7</v>
      </c>
      <c r="V3550">
        <v>16.828700000000001</v>
      </c>
      <c r="W3550">
        <v>0.91</v>
      </c>
      <c r="X3550">
        <v>0</v>
      </c>
      <c r="Y3550">
        <v>4</v>
      </c>
      <c r="Z3550">
        <v>0</v>
      </c>
      <c r="AA3550">
        <v>0</v>
      </c>
      <c r="AB3550">
        <v>0</v>
      </c>
      <c r="AC3550">
        <v>96</v>
      </c>
      <c r="AD3550">
        <v>1000</v>
      </c>
      <c r="AE3550">
        <v>1500</v>
      </c>
      <c r="AF3550">
        <v>0</v>
      </c>
      <c r="AG3550">
        <v>0</v>
      </c>
      <c r="AH3550">
        <v>0</v>
      </c>
      <c r="AI3550">
        <v>0</v>
      </c>
      <c r="AJ3550">
        <v>0</v>
      </c>
      <c r="AK3550">
        <v>0</v>
      </c>
      <c r="AL3550">
        <v>0</v>
      </c>
      <c r="AM3550">
        <v>0</v>
      </c>
      <c r="AN3550">
        <v>0</v>
      </c>
      <c r="AO3550">
        <v>0</v>
      </c>
      <c r="AP3550">
        <v>0</v>
      </c>
      <c r="AQ3550">
        <v>0</v>
      </c>
      <c r="AR3550">
        <v>0</v>
      </c>
      <c r="AS3550">
        <v>0</v>
      </c>
      <c r="AT3550">
        <v>0</v>
      </c>
      <c r="AU3550">
        <v>0</v>
      </c>
      <c r="AV3550">
        <v>0</v>
      </c>
      <c r="AW3550">
        <v>0</v>
      </c>
      <c r="AX3550">
        <v>1</v>
      </c>
    </row>
    <row r="3551" spans="1:50" x14ac:dyDescent="0.25">
      <c r="A3551" s="36">
        <v>6900374</v>
      </c>
      <c r="B3551" s="36">
        <v>132899</v>
      </c>
      <c r="C3551" t="s">
        <v>64</v>
      </c>
      <c r="D3551">
        <v>5460</v>
      </c>
      <c r="E3551">
        <v>6778</v>
      </c>
      <c r="F3551" s="1">
        <v>41928</v>
      </c>
      <c r="G3551" s="1">
        <v>41929</v>
      </c>
      <c r="H3551">
        <v>10</v>
      </c>
      <c r="I3551">
        <v>2014</v>
      </c>
      <c r="J3551">
        <v>36.299999999999997</v>
      </c>
      <c r="K3551">
        <v>-7.99</v>
      </c>
      <c r="L3551" t="s">
        <v>573</v>
      </c>
      <c r="M3551" t="s">
        <v>573</v>
      </c>
      <c r="N3551" s="1">
        <v>41973</v>
      </c>
      <c r="O3551">
        <v>37.699300000000001</v>
      </c>
      <c r="P3551">
        <v>-9.9404000000000003</v>
      </c>
      <c r="Q3551" t="s">
        <v>3</v>
      </c>
      <c r="R3551" t="s">
        <v>907</v>
      </c>
      <c r="S3551" t="s">
        <v>908</v>
      </c>
      <c r="T3551" t="s">
        <v>45</v>
      </c>
      <c r="U3551" t="s">
        <v>7</v>
      </c>
      <c r="V3551">
        <v>44.883499999999998</v>
      </c>
      <c r="W3551">
        <v>0.91</v>
      </c>
      <c r="X3551">
        <v>0</v>
      </c>
      <c r="Y3551">
        <v>12</v>
      </c>
      <c r="Z3551">
        <v>0</v>
      </c>
      <c r="AA3551">
        <v>0</v>
      </c>
      <c r="AB3551">
        <v>0</v>
      </c>
      <c r="AC3551">
        <v>96</v>
      </c>
      <c r="AD3551">
        <v>1000</v>
      </c>
      <c r="AE3551">
        <v>1500</v>
      </c>
      <c r="AF3551">
        <v>0</v>
      </c>
      <c r="AG3551">
        <v>0</v>
      </c>
      <c r="AH3551">
        <v>0</v>
      </c>
      <c r="AI3551">
        <v>0</v>
      </c>
      <c r="AJ3551">
        <v>0</v>
      </c>
      <c r="AK3551">
        <v>0</v>
      </c>
      <c r="AL3551">
        <v>0</v>
      </c>
      <c r="AM3551">
        <v>0</v>
      </c>
      <c r="AN3551">
        <v>0</v>
      </c>
      <c r="AO3551">
        <v>0</v>
      </c>
      <c r="AP3551">
        <v>0</v>
      </c>
      <c r="AQ3551">
        <v>0</v>
      </c>
      <c r="AR3551">
        <v>0</v>
      </c>
      <c r="AS3551">
        <v>0</v>
      </c>
      <c r="AT3551">
        <v>0</v>
      </c>
      <c r="AU3551">
        <v>0</v>
      </c>
      <c r="AV3551">
        <v>0</v>
      </c>
      <c r="AW3551">
        <v>0</v>
      </c>
      <c r="AX3551">
        <v>1</v>
      </c>
    </row>
    <row r="3552" spans="1:50" x14ac:dyDescent="0.25">
      <c r="A3552" s="36">
        <v>6900376</v>
      </c>
      <c r="B3552" s="36">
        <v>130791</v>
      </c>
      <c r="C3552" t="s">
        <v>64</v>
      </c>
      <c r="D3552">
        <v>5462</v>
      </c>
      <c r="E3552">
        <v>6685</v>
      </c>
      <c r="F3552" s="1">
        <v>41925</v>
      </c>
      <c r="G3552" s="1">
        <v>41929</v>
      </c>
      <c r="H3552">
        <v>10</v>
      </c>
      <c r="I3552">
        <v>2014</v>
      </c>
      <c r="J3552">
        <v>64.599999999999994</v>
      </c>
      <c r="K3552">
        <v>3.5</v>
      </c>
      <c r="L3552" t="s">
        <v>573</v>
      </c>
      <c r="M3552" t="s">
        <v>1908</v>
      </c>
      <c r="N3552" s="1">
        <v>41976</v>
      </c>
      <c r="O3552">
        <v>63.945300000000003</v>
      </c>
      <c r="P3552">
        <v>3.0741000000000001</v>
      </c>
      <c r="Q3552" t="s">
        <v>3</v>
      </c>
      <c r="R3552" t="s">
        <v>907</v>
      </c>
      <c r="S3552" t="s">
        <v>908</v>
      </c>
      <c r="T3552" t="s">
        <v>45</v>
      </c>
      <c r="U3552" t="s">
        <v>7</v>
      </c>
      <c r="V3552">
        <v>50.744999999999997</v>
      </c>
      <c r="W3552">
        <v>0.91</v>
      </c>
      <c r="X3552">
        <v>0</v>
      </c>
      <c r="Y3552">
        <v>24</v>
      </c>
      <c r="Z3552">
        <v>0</v>
      </c>
      <c r="AA3552">
        <v>0</v>
      </c>
      <c r="AB3552">
        <v>0</v>
      </c>
      <c r="AC3552">
        <v>48</v>
      </c>
      <c r="AD3552">
        <v>1000</v>
      </c>
      <c r="AE3552">
        <v>1500</v>
      </c>
      <c r="AF3552">
        <v>0</v>
      </c>
      <c r="AG3552">
        <v>0</v>
      </c>
      <c r="AH3552">
        <v>0</v>
      </c>
      <c r="AI3552">
        <v>0</v>
      </c>
      <c r="AJ3552">
        <v>0</v>
      </c>
      <c r="AK3552">
        <v>0</v>
      </c>
      <c r="AL3552">
        <v>0</v>
      </c>
      <c r="AM3552">
        <v>0</v>
      </c>
      <c r="AN3552">
        <v>0</v>
      </c>
      <c r="AO3552">
        <v>0</v>
      </c>
      <c r="AP3552">
        <v>0</v>
      </c>
      <c r="AQ3552">
        <v>0</v>
      </c>
      <c r="AR3552">
        <v>0</v>
      </c>
      <c r="AS3552">
        <v>0</v>
      </c>
      <c r="AT3552">
        <v>0</v>
      </c>
      <c r="AU3552">
        <v>0</v>
      </c>
      <c r="AV3552">
        <v>0</v>
      </c>
      <c r="AW3552">
        <v>0</v>
      </c>
      <c r="AX3552">
        <v>1</v>
      </c>
    </row>
    <row r="3553" spans="1:50" x14ac:dyDescent="0.25">
      <c r="A3553" s="36">
        <v>2902575</v>
      </c>
      <c r="B3553" s="36">
        <v>123373</v>
      </c>
      <c r="C3553" t="s">
        <v>64</v>
      </c>
      <c r="D3553" t="s">
        <v>573</v>
      </c>
      <c r="E3553" t="s">
        <v>1854</v>
      </c>
      <c r="F3553" s="1">
        <v>41597</v>
      </c>
      <c r="G3553" s="1">
        <v>41942</v>
      </c>
      <c r="H3553">
        <v>11</v>
      </c>
      <c r="I3553">
        <v>2013</v>
      </c>
      <c r="J3553">
        <v>-22.254999999999999</v>
      </c>
      <c r="K3553">
        <v>-145.91999999999999</v>
      </c>
      <c r="L3553" t="s">
        <v>573</v>
      </c>
      <c r="M3553" t="s">
        <v>573</v>
      </c>
      <c r="N3553" s="1">
        <v>41970</v>
      </c>
      <c r="O3553">
        <v>-23.821300000000001</v>
      </c>
      <c r="P3553">
        <v>-147.43450000000001</v>
      </c>
      <c r="Q3553" t="s">
        <v>31</v>
      </c>
      <c r="R3553" t="s">
        <v>721</v>
      </c>
      <c r="S3553" t="s">
        <v>722</v>
      </c>
      <c r="T3553" t="s">
        <v>134</v>
      </c>
      <c r="U3553" t="s">
        <v>89</v>
      </c>
      <c r="V3553">
        <v>373.28219999999999</v>
      </c>
      <c r="W3553">
        <v>0.86</v>
      </c>
      <c r="X3553">
        <v>0</v>
      </c>
      <c r="Y3553">
        <v>0</v>
      </c>
      <c r="Z3553">
        <v>0</v>
      </c>
      <c r="AA3553">
        <v>0</v>
      </c>
      <c r="AB3553">
        <v>0</v>
      </c>
      <c r="AC3553">
        <v>0</v>
      </c>
      <c r="AD3553">
        <v>0</v>
      </c>
      <c r="AE3553">
        <v>0</v>
      </c>
      <c r="AF3553">
        <v>0</v>
      </c>
      <c r="AG3553">
        <v>0</v>
      </c>
      <c r="AH3553">
        <v>0</v>
      </c>
      <c r="AI3553">
        <v>0</v>
      </c>
      <c r="AJ3553">
        <v>0</v>
      </c>
      <c r="AK3553">
        <v>0</v>
      </c>
      <c r="AL3553">
        <v>0</v>
      </c>
      <c r="AM3553">
        <v>0</v>
      </c>
      <c r="AN3553">
        <v>0</v>
      </c>
      <c r="AO3553">
        <v>0</v>
      </c>
      <c r="AP3553">
        <v>0</v>
      </c>
      <c r="AQ3553">
        <v>0</v>
      </c>
      <c r="AR3553">
        <v>0</v>
      </c>
      <c r="AS3553">
        <v>0</v>
      </c>
      <c r="AT3553">
        <v>0</v>
      </c>
      <c r="AU3553">
        <v>0</v>
      </c>
      <c r="AV3553">
        <v>0</v>
      </c>
      <c r="AW3553">
        <v>0</v>
      </c>
      <c r="AX3553">
        <v>1</v>
      </c>
    </row>
    <row r="3554" spans="1:50" x14ac:dyDescent="0.25">
      <c r="A3554" s="36">
        <v>2902557</v>
      </c>
      <c r="B3554" s="36">
        <v>123353</v>
      </c>
      <c r="C3554" t="s">
        <v>64</v>
      </c>
      <c r="D3554" t="s">
        <v>573</v>
      </c>
      <c r="E3554" t="s">
        <v>1854</v>
      </c>
      <c r="F3554" s="1">
        <v>41653</v>
      </c>
      <c r="G3554" s="1">
        <v>41940</v>
      </c>
      <c r="H3554">
        <v>1</v>
      </c>
      <c r="I3554">
        <v>2014</v>
      </c>
      <c r="J3554">
        <v>12</v>
      </c>
      <c r="K3554">
        <v>66.998000000000005</v>
      </c>
      <c r="L3554" t="s">
        <v>573</v>
      </c>
      <c r="M3554" t="s">
        <v>573</v>
      </c>
      <c r="N3554" s="1">
        <v>41976</v>
      </c>
      <c r="O3554">
        <v>11.3385</v>
      </c>
      <c r="P3554">
        <v>67.118799999999993</v>
      </c>
      <c r="Q3554" t="s">
        <v>31</v>
      </c>
      <c r="R3554" t="s">
        <v>721</v>
      </c>
      <c r="S3554" t="s">
        <v>722</v>
      </c>
      <c r="T3554" t="s">
        <v>134</v>
      </c>
      <c r="U3554" t="s">
        <v>89</v>
      </c>
      <c r="V3554">
        <v>323.22590000000002</v>
      </c>
      <c r="W3554">
        <v>0.91</v>
      </c>
      <c r="X3554">
        <v>1</v>
      </c>
      <c r="Y3554">
        <v>32</v>
      </c>
      <c r="Z3554">
        <v>0</v>
      </c>
      <c r="AA3554">
        <v>0</v>
      </c>
      <c r="AB3554">
        <v>0</v>
      </c>
      <c r="AC3554">
        <v>0</v>
      </c>
      <c r="AD3554">
        <v>0</v>
      </c>
      <c r="AE3554">
        <v>0</v>
      </c>
      <c r="AF3554">
        <v>0</v>
      </c>
      <c r="AG3554">
        <v>0</v>
      </c>
      <c r="AH3554">
        <v>0</v>
      </c>
      <c r="AI3554">
        <v>0</v>
      </c>
      <c r="AJ3554">
        <v>0</v>
      </c>
      <c r="AK3554">
        <v>0</v>
      </c>
      <c r="AL3554">
        <v>0</v>
      </c>
      <c r="AM3554">
        <v>0</v>
      </c>
      <c r="AN3554">
        <v>0</v>
      </c>
      <c r="AO3554">
        <v>0</v>
      </c>
      <c r="AP3554">
        <v>0</v>
      </c>
      <c r="AQ3554">
        <v>0</v>
      </c>
      <c r="AR3554">
        <v>0</v>
      </c>
      <c r="AS3554">
        <v>0</v>
      </c>
      <c r="AT3554">
        <v>0</v>
      </c>
      <c r="AU3554">
        <v>0</v>
      </c>
      <c r="AV3554">
        <v>0</v>
      </c>
      <c r="AW3554">
        <v>0</v>
      </c>
      <c r="AX3554">
        <v>1</v>
      </c>
    </row>
    <row r="3555" spans="1:50" x14ac:dyDescent="0.25">
      <c r="A3555" s="36">
        <v>2902587</v>
      </c>
      <c r="B3555" s="36">
        <v>129801</v>
      </c>
      <c r="C3555" t="s">
        <v>64</v>
      </c>
      <c r="D3555" t="s">
        <v>573</v>
      </c>
      <c r="E3555" t="s">
        <v>1854</v>
      </c>
      <c r="F3555" s="1">
        <v>41834</v>
      </c>
      <c r="G3555" s="1">
        <v>41942</v>
      </c>
      <c r="H3555">
        <v>7</v>
      </c>
      <c r="I3555">
        <v>2014</v>
      </c>
      <c r="J3555">
        <v>40.698</v>
      </c>
      <c r="K3555">
        <v>137.06700000000001</v>
      </c>
      <c r="L3555" t="s">
        <v>573</v>
      </c>
      <c r="M3555" t="s">
        <v>573</v>
      </c>
      <c r="N3555" s="1">
        <v>41967</v>
      </c>
      <c r="O3555">
        <v>39.809699999999999</v>
      </c>
      <c r="P3555">
        <v>138.27209999999999</v>
      </c>
      <c r="Q3555" t="s">
        <v>31</v>
      </c>
      <c r="R3555" t="s">
        <v>721</v>
      </c>
      <c r="S3555" t="s">
        <v>722</v>
      </c>
      <c r="T3555" t="s">
        <v>134</v>
      </c>
      <c r="U3555" t="s">
        <v>89</v>
      </c>
      <c r="V3555">
        <v>133.23339999999999</v>
      </c>
      <c r="W3555">
        <v>0.91</v>
      </c>
      <c r="X3555">
        <v>1</v>
      </c>
      <c r="Y3555">
        <v>14</v>
      </c>
      <c r="Z3555">
        <v>0</v>
      </c>
      <c r="AA3555">
        <v>0</v>
      </c>
      <c r="AB3555">
        <v>0</v>
      </c>
      <c r="AC3555">
        <v>0</v>
      </c>
      <c r="AD3555">
        <v>0</v>
      </c>
      <c r="AE3555">
        <v>0</v>
      </c>
      <c r="AF3555">
        <v>0</v>
      </c>
      <c r="AG3555">
        <v>0</v>
      </c>
      <c r="AH3555">
        <v>0</v>
      </c>
      <c r="AI3555">
        <v>0</v>
      </c>
      <c r="AJ3555">
        <v>0</v>
      </c>
      <c r="AK3555">
        <v>0</v>
      </c>
      <c r="AL3555">
        <v>0</v>
      </c>
      <c r="AM3555">
        <v>0</v>
      </c>
      <c r="AN3555">
        <v>0</v>
      </c>
      <c r="AO3555">
        <v>0</v>
      </c>
      <c r="AP3555">
        <v>0</v>
      </c>
      <c r="AQ3555">
        <v>0</v>
      </c>
      <c r="AR3555">
        <v>0</v>
      </c>
      <c r="AS3555">
        <v>0</v>
      </c>
      <c r="AT3555">
        <v>0</v>
      </c>
      <c r="AU3555">
        <v>0</v>
      </c>
      <c r="AV3555">
        <v>0</v>
      </c>
      <c r="AW3555">
        <v>0</v>
      </c>
      <c r="AX3555">
        <v>1</v>
      </c>
    </row>
    <row r="3556" spans="1:50" x14ac:dyDescent="0.25">
      <c r="A3556" s="36">
        <v>6901878</v>
      </c>
      <c r="B3556" s="36">
        <v>109222</v>
      </c>
      <c r="C3556" t="s">
        <v>1535</v>
      </c>
      <c r="D3556" t="s">
        <v>573</v>
      </c>
      <c r="E3556" t="s">
        <v>1974</v>
      </c>
      <c r="F3556" s="1">
        <v>41809</v>
      </c>
      <c r="G3556" s="1">
        <v>41914</v>
      </c>
      <c r="H3556">
        <v>6</v>
      </c>
      <c r="I3556">
        <v>2014</v>
      </c>
      <c r="J3556">
        <v>36.299999999999997</v>
      </c>
      <c r="K3556">
        <v>0.5</v>
      </c>
      <c r="L3556" t="s">
        <v>573</v>
      </c>
      <c r="M3556" t="s">
        <v>1853</v>
      </c>
      <c r="N3556" s="1">
        <v>41974</v>
      </c>
      <c r="O3556">
        <v>37.210999999999999</v>
      </c>
      <c r="P3556">
        <v>1.6095999999999999</v>
      </c>
      <c r="Q3556" t="s">
        <v>9</v>
      </c>
      <c r="R3556" t="s">
        <v>575</v>
      </c>
      <c r="S3556" t="s">
        <v>576</v>
      </c>
      <c r="T3556" t="s">
        <v>77</v>
      </c>
      <c r="U3556" t="s">
        <v>115</v>
      </c>
      <c r="V3556">
        <v>165.2561</v>
      </c>
      <c r="W3556">
        <v>0.91</v>
      </c>
      <c r="X3556">
        <v>1</v>
      </c>
      <c r="Y3556">
        <v>40</v>
      </c>
      <c r="Z3556">
        <v>0</v>
      </c>
      <c r="AA3556">
        <v>0</v>
      </c>
      <c r="AB3556">
        <v>0</v>
      </c>
      <c r="AC3556">
        <v>120</v>
      </c>
      <c r="AD3556">
        <v>350</v>
      </c>
      <c r="AE3556">
        <v>2000</v>
      </c>
      <c r="AF3556">
        <v>0</v>
      </c>
      <c r="AG3556">
        <v>0</v>
      </c>
      <c r="AH3556">
        <v>0</v>
      </c>
      <c r="AI3556">
        <v>0</v>
      </c>
      <c r="AJ3556">
        <v>0</v>
      </c>
      <c r="AK3556">
        <v>0</v>
      </c>
      <c r="AL3556">
        <v>0</v>
      </c>
      <c r="AM3556">
        <v>0</v>
      </c>
      <c r="AN3556">
        <v>0</v>
      </c>
      <c r="AO3556">
        <v>0</v>
      </c>
      <c r="AP3556">
        <v>0</v>
      </c>
      <c r="AQ3556">
        <v>0</v>
      </c>
      <c r="AR3556">
        <v>0</v>
      </c>
      <c r="AS3556">
        <v>0</v>
      </c>
      <c r="AT3556">
        <v>0</v>
      </c>
      <c r="AU3556">
        <v>0</v>
      </c>
      <c r="AV3556">
        <v>0</v>
      </c>
      <c r="AW3556">
        <v>0</v>
      </c>
      <c r="AX3556">
        <v>1</v>
      </c>
    </row>
    <row r="3557" spans="1:50" x14ac:dyDescent="0.25">
      <c r="A3557" s="36">
        <v>2902416</v>
      </c>
      <c r="B3557" s="36">
        <v>118169</v>
      </c>
      <c r="C3557" t="s">
        <v>65</v>
      </c>
      <c r="D3557" t="s">
        <v>573</v>
      </c>
      <c r="E3557" t="s">
        <v>573</v>
      </c>
      <c r="F3557" s="1">
        <v>41893</v>
      </c>
      <c r="G3557" s="1">
        <v>41897</v>
      </c>
      <c r="H3557">
        <v>9</v>
      </c>
      <c r="I3557">
        <v>2014</v>
      </c>
      <c r="J3557">
        <v>27.081700000000001</v>
      </c>
      <c r="K3557">
        <v>141.8794</v>
      </c>
      <c r="L3557" t="s">
        <v>573</v>
      </c>
      <c r="M3557" t="s">
        <v>573</v>
      </c>
      <c r="N3557" s="1">
        <v>41971</v>
      </c>
      <c r="O3557">
        <v>28.312000000000001</v>
      </c>
      <c r="P3557">
        <v>141.845</v>
      </c>
      <c r="Q3557" t="s">
        <v>0</v>
      </c>
      <c r="R3557" t="s">
        <v>730</v>
      </c>
      <c r="S3557" t="s">
        <v>731</v>
      </c>
      <c r="T3557" t="s">
        <v>67</v>
      </c>
      <c r="U3557" t="s">
        <v>1</v>
      </c>
      <c r="V3557">
        <v>77.989900000000006</v>
      </c>
      <c r="W3557">
        <v>0.91</v>
      </c>
      <c r="X3557">
        <v>1</v>
      </c>
      <c r="Y3557">
        <v>0</v>
      </c>
      <c r="Z3557">
        <v>0</v>
      </c>
      <c r="AA3557">
        <v>0</v>
      </c>
      <c r="AB3557">
        <v>0</v>
      </c>
      <c r="AC3557">
        <v>72</v>
      </c>
      <c r="AD3557">
        <v>1000</v>
      </c>
      <c r="AE3557">
        <v>1000</v>
      </c>
      <c r="AF3557">
        <v>0</v>
      </c>
      <c r="AG3557">
        <v>0</v>
      </c>
      <c r="AH3557">
        <v>0</v>
      </c>
      <c r="AI3557">
        <v>0</v>
      </c>
      <c r="AJ3557">
        <v>0</v>
      </c>
      <c r="AK3557">
        <v>0</v>
      </c>
      <c r="AL3557">
        <v>0</v>
      </c>
      <c r="AM3557">
        <v>0</v>
      </c>
      <c r="AN3557">
        <v>0</v>
      </c>
      <c r="AO3557">
        <v>0</v>
      </c>
      <c r="AP3557">
        <v>0</v>
      </c>
      <c r="AQ3557">
        <v>0</v>
      </c>
      <c r="AR3557">
        <v>0</v>
      </c>
      <c r="AS3557">
        <v>0</v>
      </c>
      <c r="AT3557">
        <v>0</v>
      </c>
      <c r="AU3557">
        <v>0</v>
      </c>
      <c r="AV3557">
        <v>0</v>
      </c>
      <c r="AW3557">
        <v>0</v>
      </c>
      <c r="AX3557">
        <v>1</v>
      </c>
    </row>
    <row r="3558" spans="1:50" x14ac:dyDescent="0.25">
      <c r="A3558" s="36">
        <v>6900321</v>
      </c>
      <c r="B3558" s="36">
        <v>121155</v>
      </c>
      <c r="C3558" t="s">
        <v>64</v>
      </c>
      <c r="D3558">
        <v>5457</v>
      </c>
      <c r="E3558">
        <v>6582</v>
      </c>
      <c r="F3558" s="1">
        <v>41749</v>
      </c>
      <c r="G3558" s="1">
        <v>41750</v>
      </c>
      <c r="H3558">
        <v>4</v>
      </c>
      <c r="I3558">
        <v>2014</v>
      </c>
      <c r="J3558">
        <v>35.9</v>
      </c>
      <c r="K3558">
        <v>4.2</v>
      </c>
      <c r="L3558" t="s">
        <v>573</v>
      </c>
      <c r="M3558" t="s">
        <v>573</v>
      </c>
      <c r="N3558" s="1">
        <v>41975</v>
      </c>
      <c r="O3558">
        <v>36.125300000000003</v>
      </c>
      <c r="P3558">
        <v>-3.5240999999999998</v>
      </c>
      <c r="Q3558" t="s">
        <v>3</v>
      </c>
      <c r="R3558" t="s">
        <v>907</v>
      </c>
      <c r="S3558" t="s">
        <v>908</v>
      </c>
      <c r="T3558" t="s">
        <v>45</v>
      </c>
      <c r="U3558" t="s">
        <v>7</v>
      </c>
      <c r="V3558">
        <v>225.10749999999999</v>
      </c>
      <c r="W3558">
        <v>0.91</v>
      </c>
      <c r="X3558">
        <v>0</v>
      </c>
      <c r="Y3558">
        <v>41</v>
      </c>
      <c r="Z3558">
        <v>0</v>
      </c>
      <c r="AA3558">
        <v>0</v>
      </c>
      <c r="AB3558">
        <v>0</v>
      </c>
      <c r="AC3558">
        <v>96</v>
      </c>
      <c r="AD3558">
        <v>1000</v>
      </c>
      <c r="AE3558">
        <v>1500</v>
      </c>
      <c r="AF3558">
        <v>0</v>
      </c>
      <c r="AG3558">
        <v>0</v>
      </c>
      <c r="AH3558">
        <v>0</v>
      </c>
      <c r="AI3558">
        <v>0</v>
      </c>
      <c r="AJ3558">
        <v>0</v>
      </c>
      <c r="AK3558">
        <v>0</v>
      </c>
      <c r="AL3558">
        <v>0</v>
      </c>
      <c r="AM3558">
        <v>0</v>
      </c>
      <c r="AN3558">
        <v>0</v>
      </c>
      <c r="AO3558">
        <v>0</v>
      </c>
      <c r="AP3558">
        <v>0</v>
      </c>
      <c r="AQ3558">
        <v>0</v>
      </c>
      <c r="AR3558">
        <v>0</v>
      </c>
      <c r="AS3558">
        <v>0</v>
      </c>
      <c r="AT3558">
        <v>0</v>
      </c>
      <c r="AU3558">
        <v>0</v>
      </c>
      <c r="AV3558">
        <v>0</v>
      </c>
      <c r="AW3558">
        <v>0</v>
      </c>
      <c r="AX3558">
        <v>1</v>
      </c>
    </row>
    <row r="3559" spans="1:50" x14ac:dyDescent="0.25">
      <c r="A3559" s="36">
        <v>6900320</v>
      </c>
      <c r="B3559" s="36">
        <v>121154</v>
      </c>
      <c r="C3559" t="s">
        <v>64</v>
      </c>
      <c r="D3559">
        <v>5456</v>
      </c>
      <c r="E3559">
        <v>6498</v>
      </c>
      <c r="F3559" s="1">
        <v>41748</v>
      </c>
      <c r="G3559" s="1">
        <v>41750</v>
      </c>
      <c r="H3559">
        <v>4</v>
      </c>
      <c r="I3559">
        <v>2014</v>
      </c>
      <c r="J3559">
        <v>37.950000000000003</v>
      </c>
      <c r="K3559">
        <v>6.99</v>
      </c>
      <c r="L3559" t="s">
        <v>573</v>
      </c>
      <c r="M3559" t="s">
        <v>573</v>
      </c>
      <c r="N3559" s="1">
        <v>41973</v>
      </c>
      <c r="O3559">
        <v>38.220799999999997</v>
      </c>
      <c r="P3559">
        <v>4.5652999999999997</v>
      </c>
      <c r="Q3559" t="s">
        <v>3</v>
      </c>
      <c r="R3559" t="s">
        <v>907</v>
      </c>
      <c r="S3559" t="s">
        <v>908</v>
      </c>
      <c r="T3559" t="s">
        <v>45</v>
      </c>
      <c r="U3559" t="s">
        <v>7</v>
      </c>
      <c r="V3559">
        <v>225.09880000000001</v>
      </c>
      <c r="W3559">
        <v>0.91</v>
      </c>
      <c r="X3559">
        <v>0</v>
      </c>
      <c r="Y3559">
        <v>57</v>
      </c>
      <c r="Z3559">
        <v>0</v>
      </c>
      <c r="AA3559">
        <v>0</v>
      </c>
      <c r="AB3559">
        <v>0</v>
      </c>
      <c r="AC3559">
        <v>96</v>
      </c>
      <c r="AD3559">
        <v>1000</v>
      </c>
      <c r="AE3559">
        <v>1500</v>
      </c>
      <c r="AF3559">
        <v>0</v>
      </c>
      <c r="AG3559">
        <v>0</v>
      </c>
      <c r="AH3559">
        <v>0</v>
      </c>
      <c r="AI3559">
        <v>0</v>
      </c>
      <c r="AJ3559">
        <v>0</v>
      </c>
      <c r="AK3559">
        <v>0</v>
      </c>
      <c r="AL3559">
        <v>0</v>
      </c>
      <c r="AM3559">
        <v>0</v>
      </c>
      <c r="AN3559">
        <v>0</v>
      </c>
      <c r="AO3559">
        <v>0</v>
      </c>
      <c r="AP3559">
        <v>0</v>
      </c>
      <c r="AQ3559">
        <v>0</v>
      </c>
      <c r="AR3559">
        <v>0</v>
      </c>
      <c r="AS3559">
        <v>0</v>
      </c>
      <c r="AT3559">
        <v>0</v>
      </c>
      <c r="AU3559">
        <v>0</v>
      </c>
      <c r="AV3559">
        <v>0</v>
      </c>
      <c r="AW3559">
        <v>0</v>
      </c>
      <c r="AX3559">
        <v>1</v>
      </c>
    </row>
    <row r="3560" spans="1:50" x14ac:dyDescent="0.25">
      <c r="A3560" s="36">
        <v>1901845</v>
      </c>
      <c r="B3560" s="36">
        <v>103832</v>
      </c>
      <c r="C3560" t="s">
        <v>64</v>
      </c>
      <c r="D3560" t="s">
        <v>573</v>
      </c>
      <c r="E3560">
        <v>5594</v>
      </c>
      <c r="F3560" s="1">
        <v>41708</v>
      </c>
      <c r="G3560" s="1">
        <v>41739</v>
      </c>
      <c r="H3560">
        <v>3</v>
      </c>
      <c r="I3560">
        <v>2014</v>
      </c>
      <c r="J3560">
        <v>-12.175000000000001</v>
      </c>
      <c r="K3560">
        <v>56.716999999999999</v>
      </c>
      <c r="L3560" t="s">
        <v>573</v>
      </c>
      <c r="M3560" t="s">
        <v>573</v>
      </c>
      <c r="N3560" s="1">
        <v>41969</v>
      </c>
      <c r="O3560">
        <v>-11.064500000000001</v>
      </c>
      <c r="P3560">
        <v>49.721499999999999</v>
      </c>
      <c r="Q3560" t="s">
        <v>3</v>
      </c>
      <c r="R3560" t="s">
        <v>704</v>
      </c>
      <c r="S3560" t="s">
        <v>705</v>
      </c>
      <c r="T3560" t="s">
        <v>109</v>
      </c>
      <c r="U3560" t="s">
        <v>1936</v>
      </c>
      <c r="V3560">
        <v>261.44569999999999</v>
      </c>
      <c r="W3560">
        <v>0.91</v>
      </c>
      <c r="X3560">
        <v>1</v>
      </c>
      <c r="Y3560">
        <v>27</v>
      </c>
      <c r="Z3560">
        <v>0</v>
      </c>
      <c r="AA3560">
        <v>0</v>
      </c>
      <c r="AB3560">
        <v>0</v>
      </c>
      <c r="AC3560">
        <v>240</v>
      </c>
      <c r="AD3560">
        <v>1000</v>
      </c>
      <c r="AE3560">
        <v>2000</v>
      </c>
      <c r="AF3560">
        <v>0</v>
      </c>
      <c r="AG3560">
        <v>0</v>
      </c>
      <c r="AH3560">
        <v>0</v>
      </c>
      <c r="AI3560">
        <v>0</v>
      </c>
      <c r="AJ3560">
        <v>0</v>
      </c>
      <c r="AK3560">
        <v>0</v>
      </c>
      <c r="AL3560">
        <v>0</v>
      </c>
      <c r="AM3560">
        <v>0</v>
      </c>
      <c r="AN3560">
        <v>1</v>
      </c>
      <c r="AO3560">
        <v>0</v>
      </c>
      <c r="AP3560">
        <v>0</v>
      </c>
      <c r="AQ3560">
        <v>0</v>
      </c>
      <c r="AR3560">
        <v>0</v>
      </c>
      <c r="AS3560">
        <v>0</v>
      </c>
      <c r="AT3560">
        <v>0</v>
      </c>
      <c r="AU3560">
        <v>0</v>
      </c>
      <c r="AV3560">
        <v>0</v>
      </c>
      <c r="AW3560">
        <v>0</v>
      </c>
      <c r="AX3560">
        <v>1</v>
      </c>
    </row>
    <row r="3561" spans="1:50" x14ac:dyDescent="0.25">
      <c r="A3561" s="36">
        <v>1901844</v>
      </c>
      <c r="B3561" s="36">
        <v>103831</v>
      </c>
      <c r="C3561" t="s">
        <v>64</v>
      </c>
      <c r="D3561" t="s">
        <v>573</v>
      </c>
      <c r="E3561">
        <v>5593</v>
      </c>
      <c r="F3561" s="1">
        <v>41707</v>
      </c>
      <c r="G3561" s="1">
        <v>41739</v>
      </c>
      <c r="H3561">
        <v>3</v>
      </c>
      <c r="I3561">
        <v>2014</v>
      </c>
      <c r="J3561">
        <v>-14.083</v>
      </c>
      <c r="K3561">
        <v>56.892000000000003</v>
      </c>
      <c r="L3561" t="s">
        <v>573</v>
      </c>
      <c r="M3561" t="s">
        <v>573</v>
      </c>
      <c r="N3561" s="1">
        <v>41969</v>
      </c>
      <c r="O3561">
        <v>-10.3711</v>
      </c>
      <c r="P3561">
        <v>56.031999999999996</v>
      </c>
      <c r="Q3561" t="s">
        <v>3</v>
      </c>
      <c r="R3561" t="s">
        <v>704</v>
      </c>
      <c r="S3561" t="s">
        <v>705</v>
      </c>
      <c r="T3561" t="s">
        <v>109</v>
      </c>
      <c r="U3561" t="s">
        <v>1936</v>
      </c>
      <c r="V3561">
        <v>261.22730000000001</v>
      </c>
      <c r="W3561">
        <v>0.91</v>
      </c>
      <c r="X3561">
        <v>0</v>
      </c>
      <c r="Y3561">
        <v>0</v>
      </c>
      <c r="Z3561">
        <v>0</v>
      </c>
      <c r="AA3561">
        <v>0</v>
      </c>
      <c r="AB3561">
        <v>0</v>
      </c>
      <c r="AC3561">
        <v>240</v>
      </c>
      <c r="AD3561">
        <v>1000</v>
      </c>
      <c r="AE3561">
        <v>2000</v>
      </c>
      <c r="AF3561">
        <v>0</v>
      </c>
      <c r="AG3561">
        <v>0</v>
      </c>
      <c r="AH3561">
        <v>0</v>
      </c>
      <c r="AI3561">
        <v>0</v>
      </c>
      <c r="AJ3561">
        <v>0</v>
      </c>
      <c r="AK3561">
        <v>0</v>
      </c>
      <c r="AL3561">
        <v>0</v>
      </c>
      <c r="AM3561">
        <v>0</v>
      </c>
      <c r="AN3561">
        <v>1</v>
      </c>
      <c r="AO3561">
        <v>0</v>
      </c>
      <c r="AP3561">
        <v>0</v>
      </c>
      <c r="AQ3561">
        <v>0</v>
      </c>
      <c r="AR3561">
        <v>0</v>
      </c>
      <c r="AS3561">
        <v>0</v>
      </c>
      <c r="AT3561">
        <v>0</v>
      </c>
      <c r="AU3561">
        <v>0</v>
      </c>
      <c r="AV3561">
        <v>0</v>
      </c>
      <c r="AW3561">
        <v>0</v>
      </c>
      <c r="AX3561">
        <v>1</v>
      </c>
    </row>
    <row r="3562" spans="1:50" x14ac:dyDescent="0.25">
      <c r="A3562" s="36">
        <v>2902130</v>
      </c>
      <c r="B3562" s="36">
        <v>3530</v>
      </c>
      <c r="C3562" t="s">
        <v>65</v>
      </c>
      <c r="D3562" t="s">
        <v>1975</v>
      </c>
      <c r="E3562" t="s">
        <v>1976</v>
      </c>
      <c r="F3562" s="1">
        <v>41733</v>
      </c>
      <c r="G3562" s="1">
        <v>41738</v>
      </c>
      <c r="H3562">
        <v>4</v>
      </c>
      <c r="I3562">
        <v>2014</v>
      </c>
      <c r="J3562">
        <v>-50</v>
      </c>
      <c r="K3562">
        <v>18.100000000000001</v>
      </c>
      <c r="L3562" t="s">
        <v>573</v>
      </c>
      <c r="M3562" t="s">
        <v>1977</v>
      </c>
      <c r="N3562" s="1">
        <v>41975</v>
      </c>
      <c r="O3562">
        <v>-49.188000000000002</v>
      </c>
      <c r="P3562">
        <v>32.506999999999998</v>
      </c>
      <c r="Q3562" t="s">
        <v>31</v>
      </c>
      <c r="R3562" t="s">
        <v>1306</v>
      </c>
      <c r="S3562" t="s">
        <v>1307</v>
      </c>
      <c r="T3562" t="s">
        <v>17</v>
      </c>
      <c r="U3562" t="s">
        <v>16</v>
      </c>
      <c r="V3562">
        <v>241.5222</v>
      </c>
      <c r="W3562">
        <v>0.91</v>
      </c>
      <c r="X3562">
        <v>1</v>
      </c>
      <c r="Y3562">
        <v>34</v>
      </c>
      <c r="Z3562">
        <v>0</v>
      </c>
      <c r="AA3562">
        <v>0</v>
      </c>
      <c r="AB3562">
        <v>0</v>
      </c>
      <c r="AC3562">
        <v>240</v>
      </c>
      <c r="AD3562">
        <v>1000</v>
      </c>
      <c r="AE3562">
        <v>2000</v>
      </c>
      <c r="AF3562">
        <v>1</v>
      </c>
      <c r="AG3562">
        <v>1</v>
      </c>
      <c r="AH3562">
        <v>0</v>
      </c>
      <c r="AI3562">
        <v>0</v>
      </c>
      <c r="AJ3562">
        <v>0</v>
      </c>
      <c r="AK3562">
        <v>0</v>
      </c>
      <c r="AL3562">
        <v>1</v>
      </c>
      <c r="AM3562">
        <v>0</v>
      </c>
      <c r="AN3562">
        <v>0</v>
      </c>
      <c r="AO3562">
        <v>0</v>
      </c>
      <c r="AP3562">
        <v>0</v>
      </c>
      <c r="AQ3562">
        <v>0</v>
      </c>
      <c r="AR3562">
        <v>0</v>
      </c>
      <c r="AS3562">
        <v>0</v>
      </c>
      <c r="AT3562">
        <v>0</v>
      </c>
      <c r="AU3562">
        <v>0</v>
      </c>
      <c r="AV3562">
        <v>0</v>
      </c>
      <c r="AW3562">
        <v>0</v>
      </c>
      <c r="AX3562">
        <v>1</v>
      </c>
    </row>
    <row r="3563" spans="1:50" x14ac:dyDescent="0.25">
      <c r="A3563" s="36">
        <v>2902131</v>
      </c>
      <c r="B3563" s="36">
        <v>3580</v>
      </c>
      <c r="C3563" t="s">
        <v>65</v>
      </c>
      <c r="D3563" t="s">
        <v>1978</v>
      </c>
      <c r="E3563" t="s">
        <v>1979</v>
      </c>
      <c r="F3563" s="1">
        <v>41735</v>
      </c>
      <c r="G3563" s="1">
        <v>41738</v>
      </c>
      <c r="H3563">
        <v>4</v>
      </c>
      <c r="I3563">
        <v>2014</v>
      </c>
      <c r="J3563">
        <v>-45.1</v>
      </c>
      <c r="K3563">
        <v>18.2</v>
      </c>
      <c r="L3563" t="s">
        <v>573</v>
      </c>
      <c r="M3563" t="s">
        <v>1980</v>
      </c>
      <c r="N3563" s="1">
        <v>41975</v>
      </c>
      <c r="O3563">
        <v>-44.018999999999998</v>
      </c>
      <c r="P3563">
        <v>25.361999999999998</v>
      </c>
      <c r="Q3563" t="s">
        <v>31</v>
      </c>
      <c r="R3563" t="s">
        <v>1306</v>
      </c>
      <c r="S3563" t="s">
        <v>1307</v>
      </c>
      <c r="T3563" t="s">
        <v>17</v>
      </c>
      <c r="U3563" t="s">
        <v>16</v>
      </c>
      <c r="V3563">
        <v>240.32640000000001</v>
      </c>
      <c r="W3563">
        <v>0.91</v>
      </c>
      <c r="X3563">
        <v>1</v>
      </c>
      <c r="Y3563">
        <v>33</v>
      </c>
      <c r="Z3563">
        <v>0</v>
      </c>
      <c r="AA3563">
        <v>0</v>
      </c>
      <c r="AB3563">
        <v>0</v>
      </c>
      <c r="AC3563">
        <v>240</v>
      </c>
      <c r="AD3563">
        <v>1000</v>
      </c>
      <c r="AE3563">
        <v>2000</v>
      </c>
      <c r="AF3563">
        <v>1</v>
      </c>
      <c r="AG3563">
        <v>1</v>
      </c>
      <c r="AH3563">
        <v>0</v>
      </c>
      <c r="AI3563">
        <v>0</v>
      </c>
      <c r="AJ3563">
        <v>0</v>
      </c>
      <c r="AK3563">
        <v>0</v>
      </c>
      <c r="AL3563">
        <v>1</v>
      </c>
      <c r="AM3563">
        <v>0</v>
      </c>
      <c r="AN3563">
        <v>0</v>
      </c>
      <c r="AO3563">
        <v>0</v>
      </c>
      <c r="AP3563">
        <v>0</v>
      </c>
      <c r="AQ3563">
        <v>0</v>
      </c>
      <c r="AR3563">
        <v>0</v>
      </c>
      <c r="AS3563">
        <v>0</v>
      </c>
      <c r="AT3563">
        <v>0</v>
      </c>
      <c r="AU3563">
        <v>0</v>
      </c>
      <c r="AV3563">
        <v>0</v>
      </c>
      <c r="AW3563">
        <v>0</v>
      </c>
      <c r="AX3563">
        <v>1</v>
      </c>
    </row>
    <row r="3564" spans="1:50" x14ac:dyDescent="0.25">
      <c r="A3564" s="36">
        <v>6901823</v>
      </c>
      <c r="B3564" s="36">
        <v>300234060308670</v>
      </c>
      <c r="C3564" t="s">
        <v>65</v>
      </c>
      <c r="D3564" t="s">
        <v>573</v>
      </c>
      <c r="E3564">
        <v>20</v>
      </c>
      <c r="F3564" s="1">
        <v>41896</v>
      </c>
      <c r="G3564" s="1">
        <v>41887</v>
      </c>
      <c r="H3564">
        <v>9</v>
      </c>
      <c r="I3564">
        <v>2014</v>
      </c>
      <c r="J3564">
        <v>41.372300000000003</v>
      </c>
      <c r="K3564">
        <v>9.8821999999999992</v>
      </c>
      <c r="L3564" t="s">
        <v>573</v>
      </c>
      <c r="M3564" t="s">
        <v>573</v>
      </c>
      <c r="N3564" s="1">
        <v>41973</v>
      </c>
      <c r="O3564">
        <v>40.909999999999997</v>
      </c>
      <c r="P3564">
        <v>11.497400000000001</v>
      </c>
      <c r="Q3564" t="s">
        <v>9</v>
      </c>
      <c r="R3564" t="s">
        <v>575</v>
      </c>
      <c r="S3564" t="s">
        <v>576</v>
      </c>
      <c r="T3564" t="s">
        <v>37</v>
      </c>
      <c r="U3564" t="s">
        <v>36</v>
      </c>
      <c r="V3564">
        <v>77.000399999999999</v>
      </c>
      <c r="W3564">
        <v>0.91</v>
      </c>
      <c r="X3564">
        <v>1</v>
      </c>
      <c r="Y3564">
        <v>16</v>
      </c>
      <c r="Z3564">
        <v>0</v>
      </c>
      <c r="AA3564">
        <v>0</v>
      </c>
      <c r="AB3564">
        <v>0</v>
      </c>
      <c r="AC3564">
        <v>120</v>
      </c>
      <c r="AD3564">
        <v>350</v>
      </c>
      <c r="AE3564">
        <v>2000</v>
      </c>
      <c r="AF3564">
        <v>0</v>
      </c>
      <c r="AG3564">
        <v>0</v>
      </c>
      <c r="AH3564">
        <v>0</v>
      </c>
      <c r="AI3564">
        <v>0</v>
      </c>
      <c r="AJ3564">
        <v>0</v>
      </c>
      <c r="AK3564">
        <v>0</v>
      </c>
      <c r="AL3564">
        <v>0</v>
      </c>
      <c r="AM3564">
        <v>0</v>
      </c>
      <c r="AN3564">
        <v>0</v>
      </c>
      <c r="AO3564">
        <v>0</v>
      </c>
      <c r="AP3564">
        <v>0</v>
      </c>
      <c r="AQ3564">
        <v>0</v>
      </c>
      <c r="AR3564">
        <v>0</v>
      </c>
      <c r="AS3564">
        <v>0</v>
      </c>
      <c r="AT3564">
        <v>0</v>
      </c>
      <c r="AU3564">
        <v>0</v>
      </c>
      <c r="AV3564">
        <v>0</v>
      </c>
      <c r="AW3564">
        <v>0</v>
      </c>
      <c r="AX3564">
        <v>1</v>
      </c>
    </row>
    <row r="3565" spans="1:50" x14ac:dyDescent="0.25">
      <c r="A3565" s="36">
        <v>6901832</v>
      </c>
      <c r="B3565" s="36">
        <v>300234061050120</v>
      </c>
      <c r="C3565" t="s">
        <v>65</v>
      </c>
      <c r="D3565" t="s">
        <v>573</v>
      </c>
      <c r="E3565" t="s">
        <v>1981</v>
      </c>
      <c r="F3565" s="1">
        <v>41894</v>
      </c>
      <c r="G3565" s="1">
        <v>41880</v>
      </c>
      <c r="H3565">
        <v>9</v>
      </c>
      <c r="I3565">
        <v>2014</v>
      </c>
      <c r="J3565">
        <v>43.166600000000003</v>
      </c>
      <c r="K3565">
        <v>29</v>
      </c>
      <c r="L3565" t="s">
        <v>573</v>
      </c>
      <c r="M3565" t="s">
        <v>573</v>
      </c>
      <c r="N3565" s="1">
        <v>41971</v>
      </c>
      <c r="O3565">
        <v>42.077199999999998</v>
      </c>
      <c r="P3565">
        <v>29.925000000000001</v>
      </c>
      <c r="Q3565" t="s">
        <v>9</v>
      </c>
      <c r="R3565" t="s">
        <v>575</v>
      </c>
      <c r="S3565" t="s">
        <v>576</v>
      </c>
      <c r="T3565" t="s">
        <v>37</v>
      </c>
      <c r="U3565" t="s">
        <v>36</v>
      </c>
      <c r="V3565">
        <v>77.000799999999998</v>
      </c>
      <c r="W3565">
        <v>0.91</v>
      </c>
      <c r="X3565">
        <v>1</v>
      </c>
      <c r="Y3565">
        <v>0</v>
      </c>
      <c r="Z3565">
        <v>0</v>
      </c>
      <c r="AA3565">
        <v>0</v>
      </c>
      <c r="AB3565">
        <v>0</v>
      </c>
      <c r="AC3565">
        <v>120</v>
      </c>
      <c r="AD3565">
        <v>200</v>
      </c>
      <c r="AE3565">
        <v>1500</v>
      </c>
      <c r="AF3565">
        <v>0</v>
      </c>
      <c r="AG3565">
        <v>0</v>
      </c>
      <c r="AH3565">
        <v>0</v>
      </c>
      <c r="AI3565">
        <v>0</v>
      </c>
      <c r="AJ3565">
        <v>0</v>
      </c>
      <c r="AK3565">
        <v>0</v>
      </c>
      <c r="AL3565">
        <v>0</v>
      </c>
      <c r="AM3565">
        <v>0</v>
      </c>
      <c r="AN3565">
        <v>0</v>
      </c>
      <c r="AO3565">
        <v>0</v>
      </c>
      <c r="AP3565">
        <v>0</v>
      </c>
      <c r="AQ3565">
        <v>0</v>
      </c>
      <c r="AR3565">
        <v>0</v>
      </c>
      <c r="AS3565">
        <v>0</v>
      </c>
      <c r="AT3565">
        <v>0</v>
      </c>
      <c r="AU3565">
        <v>0</v>
      </c>
      <c r="AV3565">
        <v>0</v>
      </c>
      <c r="AW3565">
        <v>0</v>
      </c>
      <c r="AX3565">
        <v>1</v>
      </c>
    </row>
    <row r="3566" spans="1:50" x14ac:dyDescent="0.25">
      <c r="A3566" s="36">
        <v>6902019</v>
      </c>
      <c r="B3566" s="36">
        <v>9568</v>
      </c>
      <c r="C3566" t="s">
        <v>65</v>
      </c>
      <c r="D3566" t="s">
        <v>573</v>
      </c>
      <c r="E3566" t="s">
        <v>573</v>
      </c>
      <c r="F3566" s="1">
        <v>41872</v>
      </c>
      <c r="G3566" s="1">
        <v>41873</v>
      </c>
      <c r="H3566">
        <v>8</v>
      </c>
      <c r="I3566">
        <v>2014</v>
      </c>
      <c r="J3566">
        <v>57.33</v>
      </c>
      <c r="K3566">
        <v>19.959</v>
      </c>
      <c r="L3566" t="s">
        <v>573</v>
      </c>
      <c r="M3566" t="s">
        <v>573</v>
      </c>
      <c r="N3566" s="1">
        <v>41975</v>
      </c>
      <c r="O3566">
        <v>56.981000000000002</v>
      </c>
      <c r="P3566">
        <v>19.920000000000002</v>
      </c>
      <c r="Q3566" t="s">
        <v>3</v>
      </c>
      <c r="R3566" t="s">
        <v>1226</v>
      </c>
      <c r="S3566" t="s">
        <v>1227</v>
      </c>
      <c r="T3566" t="s">
        <v>51</v>
      </c>
      <c r="U3566" t="s">
        <v>50</v>
      </c>
      <c r="V3566">
        <v>102.69029999999999</v>
      </c>
      <c r="W3566">
        <v>0.91</v>
      </c>
      <c r="X3566">
        <v>1</v>
      </c>
      <c r="Y3566">
        <v>21</v>
      </c>
      <c r="Z3566">
        <v>0</v>
      </c>
      <c r="AA3566">
        <v>0</v>
      </c>
      <c r="AB3566">
        <v>0</v>
      </c>
      <c r="AC3566">
        <v>168</v>
      </c>
      <c r="AD3566">
        <v>170</v>
      </c>
      <c r="AE3566">
        <v>170</v>
      </c>
      <c r="AF3566">
        <v>1</v>
      </c>
      <c r="AG3566">
        <v>1</v>
      </c>
      <c r="AH3566">
        <v>1</v>
      </c>
      <c r="AI3566">
        <v>0</v>
      </c>
      <c r="AJ3566">
        <v>0</v>
      </c>
      <c r="AK3566">
        <v>0</v>
      </c>
      <c r="AL3566">
        <v>0</v>
      </c>
      <c r="AM3566">
        <v>0</v>
      </c>
      <c r="AN3566">
        <v>0</v>
      </c>
      <c r="AO3566">
        <v>0</v>
      </c>
      <c r="AP3566">
        <v>0</v>
      </c>
      <c r="AQ3566">
        <v>0</v>
      </c>
      <c r="AR3566">
        <v>0</v>
      </c>
      <c r="AS3566">
        <v>1</v>
      </c>
      <c r="AT3566">
        <v>1</v>
      </c>
      <c r="AU3566">
        <v>1</v>
      </c>
      <c r="AV3566">
        <v>0</v>
      </c>
      <c r="AW3566">
        <v>0</v>
      </c>
      <c r="AX3566">
        <v>1</v>
      </c>
    </row>
    <row r="3567" spans="1:50" x14ac:dyDescent="0.25">
      <c r="A3567" s="36">
        <v>6901682</v>
      </c>
      <c r="B3567" s="36">
        <v>1372050</v>
      </c>
      <c r="C3567" t="s">
        <v>65</v>
      </c>
      <c r="D3567" t="s">
        <v>573</v>
      </c>
      <c r="E3567" t="s">
        <v>1982</v>
      </c>
      <c r="F3567" s="1">
        <v>41847</v>
      </c>
      <c r="G3567" s="1">
        <v>41870</v>
      </c>
      <c r="H3567">
        <v>7</v>
      </c>
      <c r="I3567">
        <v>2014</v>
      </c>
      <c r="J3567">
        <v>45.75</v>
      </c>
      <c r="K3567">
        <v>-2.5</v>
      </c>
      <c r="L3567" t="s">
        <v>573</v>
      </c>
      <c r="M3567" t="s">
        <v>674</v>
      </c>
      <c r="N3567" s="1">
        <v>41975</v>
      </c>
      <c r="O3567">
        <v>45.956000000000003</v>
      </c>
      <c r="P3567">
        <v>-2.4060000000000001</v>
      </c>
      <c r="Q3567" t="s">
        <v>80</v>
      </c>
      <c r="R3567" t="s">
        <v>645</v>
      </c>
      <c r="S3567" t="s">
        <v>646</v>
      </c>
      <c r="T3567" t="s">
        <v>11</v>
      </c>
      <c r="U3567" t="s">
        <v>10</v>
      </c>
      <c r="V3567">
        <v>128.25970000000001</v>
      </c>
      <c r="W3567">
        <v>0.91</v>
      </c>
      <c r="X3567">
        <v>1</v>
      </c>
      <c r="Y3567">
        <v>0</v>
      </c>
      <c r="Z3567">
        <v>0</v>
      </c>
      <c r="AA3567">
        <v>0</v>
      </c>
      <c r="AB3567">
        <v>0</v>
      </c>
      <c r="AC3567">
        <v>24</v>
      </c>
      <c r="AD3567">
        <v>100</v>
      </c>
      <c r="AE3567">
        <v>100</v>
      </c>
      <c r="AF3567">
        <v>0</v>
      </c>
      <c r="AG3567">
        <v>0</v>
      </c>
      <c r="AH3567">
        <v>0</v>
      </c>
      <c r="AI3567">
        <v>0</v>
      </c>
      <c r="AJ3567">
        <v>0</v>
      </c>
      <c r="AK3567">
        <v>0</v>
      </c>
      <c r="AL3567">
        <v>0</v>
      </c>
      <c r="AM3567">
        <v>0</v>
      </c>
      <c r="AN3567">
        <v>0</v>
      </c>
      <c r="AO3567">
        <v>0</v>
      </c>
      <c r="AP3567">
        <v>0</v>
      </c>
      <c r="AQ3567">
        <v>0</v>
      </c>
      <c r="AR3567">
        <v>0</v>
      </c>
      <c r="AS3567">
        <v>0</v>
      </c>
      <c r="AT3567">
        <v>0</v>
      </c>
      <c r="AU3567">
        <v>0</v>
      </c>
      <c r="AV3567">
        <v>0</v>
      </c>
      <c r="AW3567">
        <v>0</v>
      </c>
      <c r="AX3567">
        <v>1</v>
      </c>
    </row>
    <row r="3568" spans="1:50" x14ac:dyDescent="0.25">
      <c r="A3568" s="36">
        <v>6901450</v>
      </c>
      <c r="B3568" s="36">
        <v>120835</v>
      </c>
      <c r="C3568" t="s">
        <v>64</v>
      </c>
      <c r="D3568" t="s">
        <v>1983</v>
      </c>
      <c r="E3568" t="s">
        <v>1984</v>
      </c>
      <c r="F3568" s="1">
        <v>41917</v>
      </c>
      <c r="G3568" s="1">
        <v>41919</v>
      </c>
      <c r="H3568">
        <v>10</v>
      </c>
      <c r="I3568">
        <v>2014</v>
      </c>
      <c r="J3568">
        <v>38.433799999999998</v>
      </c>
      <c r="K3568">
        <v>-12.356</v>
      </c>
      <c r="L3568" t="s">
        <v>573</v>
      </c>
      <c r="M3568" t="s">
        <v>573</v>
      </c>
      <c r="N3568" s="1">
        <v>41970</v>
      </c>
      <c r="O3568">
        <v>38.657499999999999</v>
      </c>
      <c r="P3568">
        <v>-13.3476</v>
      </c>
      <c r="Q3568" t="s">
        <v>9</v>
      </c>
      <c r="R3568" t="s">
        <v>645</v>
      </c>
      <c r="S3568" t="s">
        <v>646</v>
      </c>
      <c r="T3568" t="s">
        <v>11</v>
      </c>
      <c r="U3568" t="s">
        <v>10</v>
      </c>
      <c r="V3568">
        <v>52.647599999999997</v>
      </c>
      <c r="W3568">
        <v>0.91</v>
      </c>
      <c r="X3568">
        <v>1</v>
      </c>
      <c r="Y3568">
        <v>7</v>
      </c>
      <c r="Z3568">
        <v>0</v>
      </c>
      <c r="AA3568">
        <v>0</v>
      </c>
      <c r="AB3568">
        <v>0</v>
      </c>
      <c r="AC3568">
        <v>240</v>
      </c>
      <c r="AD3568">
        <v>1000</v>
      </c>
      <c r="AE3568">
        <v>2000</v>
      </c>
      <c r="AF3568">
        <v>0</v>
      </c>
      <c r="AG3568">
        <v>0</v>
      </c>
      <c r="AH3568">
        <v>0</v>
      </c>
      <c r="AI3568">
        <v>0</v>
      </c>
      <c r="AJ3568">
        <v>0</v>
      </c>
      <c r="AK3568">
        <v>0</v>
      </c>
      <c r="AL3568">
        <v>0</v>
      </c>
      <c r="AM3568">
        <v>0</v>
      </c>
      <c r="AN3568">
        <v>0</v>
      </c>
      <c r="AO3568">
        <v>0</v>
      </c>
      <c r="AP3568">
        <v>0</v>
      </c>
      <c r="AQ3568">
        <v>0</v>
      </c>
      <c r="AR3568">
        <v>0</v>
      </c>
      <c r="AS3568">
        <v>0</v>
      </c>
      <c r="AT3568">
        <v>0</v>
      </c>
      <c r="AU3568">
        <v>0</v>
      </c>
      <c r="AV3568">
        <v>0</v>
      </c>
      <c r="AW3568">
        <v>0</v>
      </c>
      <c r="AX3568">
        <v>1</v>
      </c>
    </row>
    <row r="3569" spans="1:50" x14ac:dyDescent="0.25">
      <c r="A3569" s="36">
        <v>6901416</v>
      </c>
      <c r="B3569" s="36">
        <v>117959</v>
      </c>
      <c r="C3569" t="s">
        <v>64</v>
      </c>
      <c r="D3569" t="s">
        <v>1985</v>
      </c>
      <c r="E3569" t="s">
        <v>1986</v>
      </c>
      <c r="F3569" s="1">
        <v>41951</v>
      </c>
      <c r="G3569" s="1">
        <v>41961</v>
      </c>
      <c r="H3569">
        <v>11</v>
      </c>
      <c r="I3569">
        <v>2014</v>
      </c>
      <c r="J3569">
        <v>23.388000000000002</v>
      </c>
      <c r="K3569">
        <v>-18.48</v>
      </c>
      <c r="L3569" t="s">
        <v>573</v>
      </c>
      <c r="M3569" t="s">
        <v>1902</v>
      </c>
      <c r="N3569" s="1">
        <v>41974</v>
      </c>
      <c r="O3569">
        <v>23.682600000000001</v>
      </c>
      <c r="P3569">
        <v>-18.574100000000001</v>
      </c>
      <c r="Q3569" t="s">
        <v>9</v>
      </c>
      <c r="R3569" t="s">
        <v>645</v>
      </c>
      <c r="S3569" t="s">
        <v>646</v>
      </c>
      <c r="T3569" t="s">
        <v>11</v>
      </c>
      <c r="U3569" t="s">
        <v>10</v>
      </c>
      <c r="V3569">
        <v>22.538799999999998</v>
      </c>
      <c r="W3569">
        <v>0.91</v>
      </c>
      <c r="X3569">
        <v>0</v>
      </c>
      <c r="Y3569">
        <v>0</v>
      </c>
      <c r="Z3569">
        <v>0</v>
      </c>
      <c r="AA3569">
        <v>0</v>
      </c>
      <c r="AB3569">
        <v>0</v>
      </c>
      <c r="AC3569">
        <v>240</v>
      </c>
      <c r="AD3569">
        <v>1000</v>
      </c>
      <c r="AE3569">
        <v>2000</v>
      </c>
      <c r="AF3569">
        <v>0</v>
      </c>
      <c r="AG3569">
        <v>0</v>
      </c>
      <c r="AH3569">
        <v>0</v>
      </c>
      <c r="AI3569">
        <v>0</v>
      </c>
      <c r="AJ3569">
        <v>0</v>
      </c>
      <c r="AK3569">
        <v>0</v>
      </c>
      <c r="AL3569">
        <v>0</v>
      </c>
      <c r="AM3569">
        <v>0</v>
      </c>
      <c r="AN3569">
        <v>0</v>
      </c>
      <c r="AO3569">
        <v>0</v>
      </c>
      <c r="AP3569">
        <v>0</v>
      </c>
      <c r="AQ3569">
        <v>0</v>
      </c>
      <c r="AR3569">
        <v>0</v>
      </c>
      <c r="AS3569">
        <v>0</v>
      </c>
      <c r="AT3569">
        <v>0</v>
      </c>
      <c r="AU3569">
        <v>0</v>
      </c>
      <c r="AV3569">
        <v>0</v>
      </c>
      <c r="AW3569">
        <v>0</v>
      </c>
      <c r="AX3569">
        <v>1</v>
      </c>
    </row>
    <row r="3570" spans="1:50" x14ac:dyDescent="0.25">
      <c r="A3570" s="36">
        <v>6901003</v>
      </c>
      <c r="B3570" s="36">
        <v>132016</v>
      </c>
      <c r="C3570" t="s">
        <v>64</v>
      </c>
      <c r="D3570" t="s">
        <v>1987</v>
      </c>
      <c r="E3570" t="s">
        <v>1988</v>
      </c>
      <c r="F3570" s="1">
        <v>41950</v>
      </c>
      <c r="G3570" s="1">
        <v>41948</v>
      </c>
      <c r="H3570">
        <v>11</v>
      </c>
      <c r="I3570">
        <v>2014</v>
      </c>
      <c r="J3570">
        <v>18.649999999999999</v>
      </c>
      <c r="K3570">
        <v>-17.63</v>
      </c>
      <c r="L3570" t="s">
        <v>573</v>
      </c>
      <c r="M3570" t="s">
        <v>1902</v>
      </c>
      <c r="N3570" s="1">
        <v>41970</v>
      </c>
      <c r="O3570">
        <v>17.6187</v>
      </c>
      <c r="P3570">
        <v>-19.12</v>
      </c>
      <c r="Q3570" t="s">
        <v>9</v>
      </c>
      <c r="R3570" t="s">
        <v>645</v>
      </c>
      <c r="S3570" t="s">
        <v>646</v>
      </c>
      <c r="T3570" t="s">
        <v>11</v>
      </c>
      <c r="U3570" t="s">
        <v>10</v>
      </c>
      <c r="V3570">
        <v>19.386700000000001</v>
      </c>
      <c r="W3570">
        <v>0.91</v>
      </c>
      <c r="X3570">
        <v>0</v>
      </c>
      <c r="Y3570">
        <v>4</v>
      </c>
      <c r="Z3570">
        <v>0</v>
      </c>
      <c r="AA3570">
        <v>0</v>
      </c>
      <c r="AB3570">
        <v>0</v>
      </c>
      <c r="AC3570">
        <v>240</v>
      </c>
      <c r="AD3570">
        <v>1000</v>
      </c>
      <c r="AE3570">
        <v>2000</v>
      </c>
      <c r="AF3570">
        <v>0</v>
      </c>
      <c r="AG3570">
        <v>0</v>
      </c>
      <c r="AH3570">
        <v>0</v>
      </c>
      <c r="AI3570">
        <v>0</v>
      </c>
      <c r="AJ3570">
        <v>0</v>
      </c>
      <c r="AK3570">
        <v>0</v>
      </c>
      <c r="AL3570">
        <v>0</v>
      </c>
      <c r="AM3570">
        <v>0</v>
      </c>
      <c r="AN3570">
        <v>0</v>
      </c>
      <c r="AO3570">
        <v>0</v>
      </c>
      <c r="AP3570">
        <v>0</v>
      </c>
      <c r="AQ3570">
        <v>0</v>
      </c>
      <c r="AR3570">
        <v>0</v>
      </c>
      <c r="AS3570">
        <v>0</v>
      </c>
      <c r="AT3570">
        <v>0</v>
      </c>
      <c r="AU3570">
        <v>0</v>
      </c>
      <c r="AV3570">
        <v>0</v>
      </c>
      <c r="AW3570">
        <v>0</v>
      </c>
      <c r="AX3570">
        <v>1</v>
      </c>
    </row>
    <row r="3571" spans="1:50" x14ac:dyDescent="0.25">
      <c r="A3571" s="36">
        <v>1900954</v>
      </c>
      <c r="B3571" s="36">
        <v>121153</v>
      </c>
      <c r="C3571" t="s">
        <v>64</v>
      </c>
      <c r="D3571">
        <v>5455</v>
      </c>
      <c r="E3571">
        <v>6497</v>
      </c>
      <c r="F3571" s="1">
        <v>41742</v>
      </c>
      <c r="G3571" s="1">
        <v>41744</v>
      </c>
      <c r="H3571">
        <v>4</v>
      </c>
      <c r="I3571">
        <v>2014</v>
      </c>
      <c r="J3571">
        <v>35.700000000000003</v>
      </c>
      <c r="K3571">
        <v>21.45</v>
      </c>
      <c r="L3571" t="s">
        <v>573</v>
      </c>
      <c r="M3571" t="s">
        <v>573</v>
      </c>
      <c r="N3571" s="1">
        <v>41976</v>
      </c>
      <c r="O3571">
        <v>35.775799999999997</v>
      </c>
      <c r="P3571">
        <v>20.029499999999999</v>
      </c>
      <c r="Q3571" t="s">
        <v>3</v>
      </c>
      <c r="R3571" t="s">
        <v>907</v>
      </c>
      <c r="S3571" t="s">
        <v>908</v>
      </c>
      <c r="T3571" t="s">
        <v>45</v>
      </c>
      <c r="U3571" t="s">
        <v>7</v>
      </c>
      <c r="V3571">
        <v>233.04730000000001</v>
      </c>
      <c r="W3571">
        <v>0.91</v>
      </c>
      <c r="X3571">
        <v>0</v>
      </c>
      <c r="Y3571">
        <v>42</v>
      </c>
      <c r="Z3571">
        <v>0</v>
      </c>
      <c r="AA3571">
        <v>0</v>
      </c>
      <c r="AB3571">
        <v>0</v>
      </c>
      <c r="AC3571">
        <v>96</v>
      </c>
      <c r="AD3571">
        <v>1000</v>
      </c>
      <c r="AE3571">
        <v>1500</v>
      </c>
      <c r="AF3571">
        <v>0</v>
      </c>
      <c r="AG3571">
        <v>0</v>
      </c>
      <c r="AH3571">
        <v>0</v>
      </c>
      <c r="AI3571">
        <v>0</v>
      </c>
      <c r="AJ3571">
        <v>0</v>
      </c>
      <c r="AK3571">
        <v>0</v>
      </c>
      <c r="AL3571">
        <v>0</v>
      </c>
      <c r="AM3571">
        <v>0</v>
      </c>
      <c r="AN3571">
        <v>0</v>
      </c>
      <c r="AO3571">
        <v>0</v>
      </c>
      <c r="AP3571">
        <v>0</v>
      </c>
      <c r="AQ3571">
        <v>0</v>
      </c>
      <c r="AR3571">
        <v>0</v>
      </c>
      <c r="AS3571">
        <v>0</v>
      </c>
      <c r="AT3571">
        <v>0</v>
      </c>
      <c r="AU3571">
        <v>0</v>
      </c>
      <c r="AV3571">
        <v>0</v>
      </c>
      <c r="AW3571">
        <v>0</v>
      </c>
      <c r="AX3571">
        <v>1</v>
      </c>
    </row>
    <row r="3572" spans="1:50" x14ac:dyDescent="0.25">
      <c r="A3572" s="36">
        <v>2901448</v>
      </c>
      <c r="B3572" s="36">
        <v>121163</v>
      </c>
      <c r="C3572" t="s">
        <v>64</v>
      </c>
      <c r="D3572">
        <v>4944</v>
      </c>
      <c r="E3572">
        <v>6503</v>
      </c>
      <c r="F3572" s="1">
        <v>41376</v>
      </c>
      <c r="G3572" s="1">
        <v>41401</v>
      </c>
      <c r="H3572">
        <v>4</v>
      </c>
      <c r="I3572">
        <v>2013</v>
      </c>
      <c r="J3572">
        <v>28</v>
      </c>
      <c r="K3572">
        <v>132.19999999999999</v>
      </c>
      <c r="L3572" t="s">
        <v>573</v>
      </c>
      <c r="M3572" t="s">
        <v>573</v>
      </c>
      <c r="N3572" s="1">
        <v>41973</v>
      </c>
      <c r="O3572">
        <v>29.011099999999999</v>
      </c>
      <c r="P3572">
        <v>136.39689999999999</v>
      </c>
      <c r="Q3572" t="s">
        <v>3</v>
      </c>
      <c r="R3572" t="s">
        <v>907</v>
      </c>
      <c r="S3572" t="s">
        <v>908</v>
      </c>
      <c r="T3572" t="s">
        <v>45</v>
      </c>
      <c r="U3572" t="s">
        <v>7</v>
      </c>
      <c r="V3572">
        <v>596.99630000000002</v>
      </c>
      <c r="W3572">
        <v>0.86</v>
      </c>
      <c r="X3572">
        <v>0</v>
      </c>
      <c r="Y3572">
        <v>150</v>
      </c>
      <c r="Z3572">
        <v>0</v>
      </c>
      <c r="AA3572">
        <v>0</v>
      </c>
      <c r="AB3572">
        <v>0</v>
      </c>
      <c r="AC3572">
        <v>96</v>
      </c>
      <c r="AD3572">
        <v>1000</v>
      </c>
      <c r="AE3572">
        <v>1500</v>
      </c>
      <c r="AF3572">
        <v>0</v>
      </c>
      <c r="AG3572">
        <v>0</v>
      </c>
      <c r="AH3572">
        <v>0</v>
      </c>
      <c r="AI3572">
        <v>0</v>
      </c>
      <c r="AJ3572">
        <v>0</v>
      </c>
      <c r="AK3572">
        <v>0</v>
      </c>
      <c r="AL3572">
        <v>0</v>
      </c>
      <c r="AM3572">
        <v>0</v>
      </c>
      <c r="AN3572">
        <v>0</v>
      </c>
      <c r="AO3572">
        <v>0</v>
      </c>
      <c r="AP3572">
        <v>0</v>
      </c>
      <c r="AQ3572">
        <v>0</v>
      </c>
      <c r="AR3572">
        <v>0</v>
      </c>
      <c r="AS3572">
        <v>0</v>
      </c>
      <c r="AT3572">
        <v>0</v>
      </c>
      <c r="AU3572">
        <v>0</v>
      </c>
      <c r="AV3572">
        <v>0</v>
      </c>
      <c r="AW3572">
        <v>0</v>
      </c>
      <c r="AX3572">
        <v>1</v>
      </c>
    </row>
    <row r="3573" spans="1:50" x14ac:dyDescent="0.25">
      <c r="A3573" s="36">
        <v>2901407</v>
      </c>
      <c r="B3573" s="36">
        <v>95503</v>
      </c>
      <c r="C3573" t="s">
        <v>64</v>
      </c>
      <c r="D3573">
        <v>3945</v>
      </c>
      <c r="E3573">
        <v>4745</v>
      </c>
      <c r="F3573" s="1">
        <v>40780</v>
      </c>
      <c r="G3573" s="1">
        <v>40787</v>
      </c>
      <c r="H3573">
        <v>8</v>
      </c>
      <c r="I3573">
        <v>2011</v>
      </c>
      <c r="J3573">
        <v>-3.54</v>
      </c>
      <c r="K3573">
        <v>58.89</v>
      </c>
      <c r="L3573" t="s">
        <v>573</v>
      </c>
      <c r="M3573" t="s">
        <v>597</v>
      </c>
      <c r="N3573" s="1">
        <v>41973</v>
      </c>
      <c r="O3573">
        <v>-1.2871999999999999</v>
      </c>
      <c r="P3573">
        <v>83.608800000000002</v>
      </c>
      <c r="Q3573" t="s">
        <v>3</v>
      </c>
      <c r="R3573" t="s">
        <v>907</v>
      </c>
      <c r="S3573" t="s">
        <v>908</v>
      </c>
      <c r="T3573" t="s">
        <v>45</v>
      </c>
      <c r="U3573" t="s">
        <v>7</v>
      </c>
      <c r="V3573">
        <v>1193.1817000000001</v>
      </c>
      <c r="W3573">
        <v>0.78</v>
      </c>
      <c r="X3573">
        <v>1</v>
      </c>
      <c r="Y3573">
        <v>299</v>
      </c>
      <c r="Z3573">
        <v>0</v>
      </c>
      <c r="AA3573">
        <v>0</v>
      </c>
      <c r="AB3573">
        <v>0</v>
      </c>
      <c r="AC3573">
        <v>96</v>
      </c>
      <c r="AD3573">
        <v>1000</v>
      </c>
      <c r="AE3573">
        <v>1500</v>
      </c>
      <c r="AF3573">
        <v>0</v>
      </c>
      <c r="AG3573">
        <v>0</v>
      </c>
      <c r="AH3573">
        <v>0</v>
      </c>
      <c r="AI3573">
        <v>0</v>
      </c>
      <c r="AJ3573">
        <v>0</v>
      </c>
      <c r="AK3573">
        <v>0</v>
      </c>
      <c r="AL3573">
        <v>0</v>
      </c>
      <c r="AM3573">
        <v>0</v>
      </c>
      <c r="AN3573">
        <v>0</v>
      </c>
      <c r="AO3573">
        <v>0</v>
      </c>
      <c r="AP3573">
        <v>0</v>
      </c>
      <c r="AQ3573">
        <v>0</v>
      </c>
      <c r="AR3573">
        <v>0</v>
      </c>
      <c r="AS3573">
        <v>0</v>
      </c>
      <c r="AT3573">
        <v>0</v>
      </c>
      <c r="AU3573">
        <v>0</v>
      </c>
      <c r="AV3573">
        <v>0</v>
      </c>
      <c r="AW3573">
        <v>0</v>
      </c>
      <c r="AX3573">
        <v>1</v>
      </c>
    </row>
    <row r="3574" spans="1:50" x14ac:dyDescent="0.25">
      <c r="A3574" s="36">
        <v>1900996</v>
      </c>
      <c r="B3574" s="36">
        <v>84823</v>
      </c>
      <c r="C3574" t="s">
        <v>64</v>
      </c>
      <c r="D3574">
        <v>3223</v>
      </c>
      <c r="E3574">
        <v>900</v>
      </c>
      <c r="F3574" s="1">
        <v>39938</v>
      </c>
      <c r="G3574" s="1">
        <v>39944</v>
      </c>
      <c r="H3574">
        <v>5</v>
      </c>
      <c r="I3574">
        <v>2009</v>
      </c>
      <c r="J3574">
        <v>-1</v>
      </c>
      <c r="K3574">
        <v>8</v>
      </c>
      <c r="L3574" t="s">
        <v>573</v>
      </c>
      <c r="M3574" t="s">
        <v>597</v>
      </c>
      <c r="N3574" s="1">
        <v>41976</v>
      </c>
      <c r="O3574">
        <v>5.2606000000000002</v>
      </c>
      <c r="P3574">
        <v>4.4283000000000001</v>
      </c>
      <c r="Q3574" t="s">
        <v>40</v>
      </c>
      <c r="R3574" t="s">
        <v>598</v>
      </c>
      <c r="S3574" t="s">
        <v>599</v>
      </c>
      <c r="T3574" t="s">
        <v>1989</v>
      </c>
      <c r="U3574" t="s">
        <v>1990</v>
      </c>
      <c r="V3574">
        <v>2037.6713999999999</v>
      </c>
      <c r="W3574">
        <v>0.57999999999999996</v>
      </c>
      <c r="X3574">
        <v>1</v>
      </c>
      <c r="Y3574">
        <v>194</v>
      </c>
      <c r="Z3574">
        <v>74</v>
      </c>
      <c r="AA3574">
        <v>0</v>
      </c>
      <c r="AB3574">
        <v>0</v>
      </c>
      <c r="AC3574">
        <v>240</v>
      </c>
      <c r="AD3574">
        <v>1000</v>
      </c>
      <c r="AE3574">
        <v>2000</v>
      </c>
      <c r="AF3574">
        <v>0</v>
      </c>
      <c r="AG3574">
        <v>0</v>
      </c>
      <c r="AH3574">
        <v>0</v>
      </c>
      <c r="AI3574">
        <v>0</v>
      </c>
      <c r="AJ3574">
        <v>0</v>
      </c>
      <c r="AK3574">
        <v>0</v>
      </c>
      <c r="AL3574">
        <v>0</v>
      </c>
      <c r="AM3574">
        <v>0</v>
      </c>
      <c r="AN3574">
        <v>0</v>
      </c>
      <c r="AO3574">
        <v>0</v>
      </c>
      <c r="AP3574">
        <v>0</v>
      </c>
      <c r="AQ3574">
        <v>0</v>
      </c>
      <c r="AR3574">
        <v>0</v>
      </c>
      <c r="AS3574">
        <v>0</v>
      </c>
      <c r="AT3574">
        <v>1</v>
      </c>
      <c r="AU3574">
        <v>0</v>
      </c>
      <c r="AV3574">
        <v>0</v>
      </c>
      <c r="AW3574">
        <v>0</v>
      </c>
      <c r="AX3574">
        <v>1</v>
      </c>
    </row>
    <row r="3575" spans="1:50" x14ac:dyDescent="0.25">
      <c r="A3575" s="36">
        <v>6901411</v>
      </c>
      <c r="B3575" s="36" t="s">
        <v>1991</v>
      </c>
      <c r="C3575" t="s">
        <v>64</v>
      </c>
      <c r="D3575" t="s">
        <v>573</v>
      </c>
      <c r="E3575" t="s">
        <v>1992</v>
      </c>
      <c r="F3575" s="1">
        <v>41194</v>
      </c>
      <c r="G3575" s="1">
        <v>41194</v>
      </c>
      <c r="H3575">
        <v>10</v>
      </c>
      <c r="I3575">
        <v>2012</v>
      </c>
      <c r="J3575">
        <v>30.704999999999998</v>
      </c>
      <c r="K3575">
        <v>-16.076499999999999</v>
      </c>
      <c r="L3575" t="s">
        <v>573</v>
      </c>
      <c r="M3575" t="s">
        <v>1529</v>
      </c>
      <c r="N3575" s="1">
        <v>41967</v>
      </c>
      <c r="O3575">
        <v>28.6417</v>
      </c>
      <c r="P3575">
        <v>-15.164400000000001</v>
      </c>
      <c r="Q3575" t="s">
        <v>9</v>
      </c>
      <c r="R3575" t="s">
        <v>645</v>
      </c>
      <c r="S3575" t="s">
        <v>646</v>
      </c>
      <c r="T3575" t="s">
        <v>11</v>
      </c>
      <c r="U3575" t="s">
        <v>10</v>
      </c>
      <c r="V3575">
        <v>772.79840000000002</v>
      </c>
      <c r="W3575">
        <v>0.85</v>
      </c>
      <c r="X3575">
        <v>1</v>
      </c>
      <c r="Y3575">
        <v>72</v>
      </c>
      <c r="Z3575">
        <v>0</v>
      </c>
      <c r="AA3575">
        <v>0</v>
      </c>
      <c r="AB3575">
        <v>0</v>
      </c>
      <c r="AC3575">
        <v>240</v>
      </c>
      <c r="AD3575">
        <v>1000</v>
      </c>
      <c r="AE3575">
        <v>2000</v>
      </c>
      <c r="AF3575">
        <v>0</v>
      </c>
      <c r="AG3575">
        <v>0</v>
      </c>
      <c r="AH3575">
        <v>0</v>
      </c>
      <c r="AI3575">
        <v>0</v>
      </c>
      <c r="AJ3575">
        <v>0</v>
      </c>
      <c r="AK3575">
        <v>0</v>
      </c>
      <c r="AL3575">
        <v>0</v>
      </c>
      <c r="AM3575">
        <v>0</v>
      </c>
      <c r="AN3575">
        <v>0</v>
      </c>
      <c r="AO3575">
        <v>0</v>
      </c>
      <c r="AP3575">
        <v>0</v>
      </c>
      <c r="AQ3575">
        <v>0</v>
      </c>
      <c r="AR3575">
        <v>0</v>
      </c>
      <c r="AS3575">
        <v>0</v>
      </c>
      <c r="AT3575">
        <v>0</v>
      </c>
      <c r="AU3575">
        <v>0</v>
      </c>
      <c r="AV3575">
        <v>0</v>
      </c>
      <c r="AW3575">
        <v>0</v>
      </c>
      <c r="AX3575">
        <v>1</v>
      </c>
    </row>
    <row r="3576" spans="1:50" x14ac:dyDescent="0.25">
      <c r="A3576" s="36">
        <v>6901221</v>
      </c>
      <c r="B3576" s="36">
        <v>109113</v>
      </c>
      <c r="C3576" t="s">
        <v>64</v>
      </c>
      <c r="D3576">
        <v>6045</v>
      </c>
      <c r="E3576">
        <v>6045</v>
      </c>
      <c r="F3576" s="1">
        <v>41115</v>
      </c>
      <c r="G3576" s="1">
        <v>40976</v>
      </c>
      <c r="H3576">
        <v>7</v>
      </c>
      <c r="I3576">
        <v>2012</v>
      </c>
      <c r="J3576">
        <v>35.8703</v>
      </c>
      <c r="K3576">
        <v>17.329499999999999</v>
      </c>
      <c r="L3576" t="s">
        <v>573</v>
      </c>
      <c r="M3576" t="s">
        <v>573</v>
      </c>
      <c r="N3576" s="1">
        <v>41966</v>
      </c>
      <c r="O3576">
        <v>30.8066</v>
      </c>
      <c r="P3576">
        <v>19.312799999999999</v>
      </c>
      <c r="Q3576" t="s">
        <v>3</v>
      </c>
      <c r="R3576" t="s">
        <v>567</v>
      </c>
      <c r="S3576" t="s">
        <v>568</v>
      </c>
      <c r="T3576" t="s">
        <v>44</v>
      </c>
      <c r="U3576" t="s">
        <v>4</v>
      </c>
      <c r="V3576">
        <v>851.30859999999996</v>
      </c>
      <c r="W3576">
        <v>0.85</v>
      </c>
      <c r="X3576">
        <v>1</v>
      </c>
      <c r="Y3576">
        <v>86</v>
      </c>
      <c r="Z3576">
        <v>37</v>
      </c>
      <c r="AA3576">
        <v>0</v>
      </c>
      <c r="AB3576">
        <v>0</v>
      </c>
      <c r="AC3576">
        <v>240</v>
      </c>
      <c r="AD3576">
        <v>350</v>
      </c>
      <c r="AE3576">
        <v>2000</v>
      </c>
      <c r="AF3576">
        <v>0</v>
      </c>
      <c r="AG3576">
        <v>0</v>
      </c>
      <c r="AH3576">
        <v>0</v>
      </c>
      <c r="AI3576">
        <v>0</v>
      </c>
      <c r="AJ3576">
        <v>0</v>
      </c>
      <c r="AK3576">
        <v>0</v>
      </c>
      <c r="AL3576">
        <v>0</v>
      </c>
      <c r="AM3576">
        <v>0</v>
      </c>
      <c r="AN3576">
        <v>0</v>
      </c>
      <c r="AO3576">
        <v>0</v>
      </c>
      <c r="AP3576">
        <v>0</v>
      </c>
      <c r="AQ3576">
        <v>0</v>
      </c>
      <c r="AR3576">
        <v>0</v>
      </c>
      <c r="AS3576">
        <v>0</v>
      </c>
      <c r="AT3576">
        <v>0</v>
      </c>
      <c r="AU3576">
        <v>0</v>
      </c>
      <c r="AV3576">
        <v>0</v>
      </c>
      <c r="AW3576">
        <v>0</v>
      </c>
      <c r="AX3576">
        <v>1</v>
      </c>
    </row>
    <row r="3577" spans="1:50" x14ac:dyDescent="0.25">
      <c r="A3577" s="36">
        <v>6900788</v>
      </c>
      <c r="B3577" s="36">
        <v>881692475418</v>
      </c>
      <c r="C3577" t="s">
        <v>65</v>
      </c>
      <c r="D3577" t="s">
        <v>573</v>
      </c>
      <c r="E3577">
        <v>6261</v>
      </c>
      <c r="F3577" s="1">
        <v>41379</v>
      </c>
      <c r="G3577" s="1">
        <v>41401</v>
      </c>
      <c r="H3577">
        <v>4</v>
      </c>
      <c r="I3577">
        <v>2013</v>
      </c>
      <c r="J3577">
        <v>38.835000000000001</v>
      </c>
      <c r="K3577">
        <v>0.79700000000000004</v>
      </c>
      <c r="L3577" t="s">
        <v>573</v>
      </c>
      <c r="M3577" t="s">
        <v>1993</v>
      </c>
      <c r="N3577" s="1">
        <v>41969</v>
      </c>
      <c r="O3577">
        <v>35.942999999999998</v>
      </c>
      <c r="P3577">
        <v>-0.624</v>
      </c>
      <c r="Q3577" t="s">
        <v>3</v>
      </c>
      <c r="R3577" t="s">
        <v>1047</v>
      </c>
      <c r="S3577" t="s">
        <v>1048</v>
      </c>
      <c r="T3577" t="s">
        <v>47</v>
      </c>
      <c r="U3577" t="s">
        <v>1049</v>
      </c>
      <c r="V3577">
        <v>589.81110000000001</v>
      </c>
      <c r="W3577">
        <v>0.86</v>
      </c>
      <c r="X3577">
        <v>1</v>
      </c>
      <c r="Y3577">
        <v>125</v>
      </c>
      <c r="Z3577">
        <v>0</v>
      </c>
      <c r="AA3577">
        <v>0</v>
      </c>
      <c r="AB3577">
        <v>0</v>
      </c>
      <c r="AC3577">
        <v>120</v>
      </c>
      <c r="AD3577">
        <v>700</v>
      </c>
      <c r="AE3577">
        <v>2000</v>
      </c>
      <c r="AF3577">
        <v>0</v>
      </c>
      <c r="AG3577">
        <v>0</v>
      </c>
      <c r="AH3577">
        <v>0</v>
      </c>
      <c r="AI3577">
        <v>0</v>
      </c>
      <c r="AJ3577">
        <v>0</v>
      </c>
      <c r="AK3577">
        <v>0</v>
      </c>
      <c r="AL3577">
        <v>0</v>
      </c>
      <c r="AM3577">
        <v>0</v>
      </c>
      <c r="AN3577">
        <v>0</v>
      </c>
      <c r="AO3577">
        <v>0</v>
      </c>
      <c r="AP3577">
        <v>0</v>
      </c>
      <c r="AQ3577">
        <v>0</v>
      </c>
      <c r="AR3577">
        <v>0</v>
      </c>
      <c r="AS3577">
        <v>0</v>
      </c>
      <c r="AT3577">
        <v>0</v>
      </c>
      <c r="AU3577">
        <v>0</v>
      </c>
      <c r="AV3577">
        <v>0</v>
      </c>
      <c r="AW3577">
        <v>0</v>
      </c>
      <c r="AX3577">
        <v>1</v>
      </c>
    </row>
    <row r="3578" spans="1:50" x14ac:dyDescent="0.25">
      <c r="A3578" s="36">
        <v>6900787</v>
      </c>
      <c r="B3578" s="36">
        <v>169224000339615</v>
      </c>
      <c r="C3578" t="s">
        <v>65</v>
      </c>
      <c r="D3578">
        <v>50</v>
      </c>
      <c r="E3578">
        <v>6260</v>
      </c>
      <c r="F3578" s="1">
        <v>41105</v>
      </c>
      <c r="G3578" s="1">
        <v>41681</v>
      </c>
      <c r="H3578">
        <v>7</v>
      </c>
      <c r="I3578">
        <v>2012</v>
      </c>
      <c r="J3578">
        <v>38.56</v>
      </c>
      <c r="K3578">
        <v>4</v>
      </c>
      <c r="L3578" t="s">
        <v>573</v>
      </c>
      <c r="M3578" t="s">
        <v>1994</v>
      </c>
      <c r="N3578" s="1">
        <v>41969</v>
      </c>
      <c r="O3578">
        <v>37.128999999999998</v>
      </c>
      <c r="P3578">
        <v>1.4470000000000001</v>
      </c>
      <c r="Q3578" t="s">
        <v>3</v>
      </c>
      <c r="R3578" t="s">
        <v>1047</v>
      </c>
      <c r="S3578" t="s">
        <v>1048</v>
      </c>
      <c r="T3578" t="s">
        <v>47</v>
      </c>
      <c r="U3578" t="s">
        <v>1049</v>
      </c>
      <c r="V3578">
        <v>864.92160000000001</v>
      </c>
      <c r="W3578">
        <v>0.85</v>
      </c>
      <c r="X3578">
        <v>1</v>
      </c>
      <c r="Y3578">
        <v>109</v>
      </c>
      <c r="Z3578">
        <v>0</v>
      </c>
      <c r="AA3578">
        <v>0</v>
      </c>
      <c r="AB3578">
        <v>0</v>
      </c>
      <c r="AC3578">
        <v>120</v>
      </c>
      <c r="AD3578">
        <v>700</v>
      </c>
      <c r="AE3578">
        <v>2000</v>
      </c>
      <c r="AF3578">
        <v>0</v>
      </c>
      <c r="AG3578">
        <v>0</v>
      </c>
      <c r="AH3578">
        <v>0</v>
      </c>
      <c r="AI3578">
        <v>0</v>
      </c>
      <c r="AJ3578">
        <v>0</v>
      </c>
      <c r="AK3578">
        <v>0</v>
      </c>
      <c r="AL3578">
        <v>0</v>
      </c>
      <c r="AM3578">
        <v>0</v>
      </c>
      <c r="AN3578">
        <v>0</v>
      </c>
      <c r="AO3578">
        <v>0</v>
      </c>
      <c r="AP3578">
        <v>0</v>
      </c>
      <c r="AQ3578">
        <v>0</v>
      </c>
      <c r="AR3578">
        <v>0</v>
      </c>
      <c r="AS3578">
        <v>0</v>
      </c>
      <c r="AT3578">
        <v>1</v>
      </c>
      <c r="AU3578">
        <v>0</v>
      </c>
      <c r="AV3578">
        <v>0</v>
      </c>
      <c r="AW3578">
        <v>0</v>
      </c>
      <c r="AX3578">
        <v>1</v>
      </c>
    </row>
    <row r="3579" spans="1:50" x14ac:dyDescent="0.25">
      <c r="A3579" s="36">
        <v>6900662</v>
      </c>
      <c r="B3579" s="36">
        <v>83966</v>
      </c>
      <c r="C3579" t="s">
        <v>64</v>
      </c>
      <c r="D3579" t="s">
        <v>573</v>
      </c>
      <c r="E3579" t="s">
        <v>1995</v>
      </c>
      <c r="F3579" s="1">
        <v>41070</v>
      </c>
      <c r="G3579" s="1">
        <v>41088</v>
      </c>
      <c r="H3579">
        <v>6</v>
      </c>
      <c r="I3579">
        <v>2012</v>
      </c>
      <c r="J3579">
        <v>39.04</v>
      </c>
      <c r="K3579">
        <v>3.21</v>
      </c>
      <c r="L3579" t="s">
        <v>573</v>
      </c>
      <c r="M3579" t="s">
        <v>1993</v>
      </c>
      <c r="N3579" s="1">
        <v>41975</v>
      </c>
      <c r="O3579">
        <v>43.516800000000003</v>
      </c>
      <c r="P3579">
        <v>9.1918000000000006</v>
      </c>
      <c r="Q3579" t="s">
        <v>3</v>
      </c>
      <c r="R3579" t="s">
        <v>1047</v>
      </c>
      <c r="S3579" t="s">
        <v>1048</v>
      </c>
      <c r="T3579" t="s">
        <v>47</v>
      </c>
      <c r="U3579" t="s">
        <v>1049</v>
      </c>
      <c r="V3579">
        <v>904.87350000000004</v>
      </c>
      <c r="W3579">
        <v>0.85</v>
      </c>
      <c r="X3579">
        <v>1</v>
      </c>
      <c r="Y3579">
        <v>180</v>
      </c>
      <c r="Z3579">
        <v>0</v>
      </c>
      <c r="AA3579">
        <v>0</v>
      </c>
      <c r="AB3579">
        <v>0</v>
      </c>
      <c r="AC3579">
        <v>120</v>
      </c>
      <c r="AD3579">
        <v>350</v>
      </c>
      <c r="AE3579">
        <v>2000</v>
      </c>
      <c r="AF3579">
        <v>0</v>
      </c>
      <c r="AG3579">
        <v>0</v>
      </c>
      <c r="AH3579">
        <v>0</v>
      </c>
      <c r="AI3579">
        <v>0</v>
      </c>
      <c r="AJ3579">
        <v>0</v>
      </c>
      <c r="AK3579">
        <v>0</v>
      </c>
      <c r="AL3579">
        <v>0</v>
      </c>
      <c r="AM3579">
        <v>0</v>
      </c>
      <c r="AN3579">
        <v>0</v>
      </c>
      <c r="AO3579">
        <v>0</v>
      </c>
      <c r="AP3579">
        <v>0</v>
      </c>
      <c r="AQ3579">
        <v>0</v>
      </c>
      <c r="AR3579">
        <v>0</v>
      </c>
      <c r="AS3579">
        <v>0</v>
      </c>
      <c r="AT3579">
        <v>0</v>
      </c>
      <c r="AU3579">
        <v>0</v>
      </c>
      <c r="AV3579">
        <v>0</v>
      </c>
      <c r="AW3579">
        <v>0</v>
      </c>
      <c r="AX3579">
        <v>1</v>
      </c>
    </row>
    <row r="3580" spans="1:50" x14ac:dyDescent="0.25">
      <c r="A3580" s="36">
        <v>3901094</v>
      </c>
      <c r="B3580" s="36">
        <v>103393</v>
      </c>
      <c r="C3580" t="s">
        <v>64</v>
      </c>
      <c r="D3580">
        <v>5673</v>
      </c>
      <c r="E3580">
        <v>5673</v>
      </c>
      <c r="F3580" s="1">
        <v>40892</v>
      </c>
      <c r="G3580" s="1">
        <v>40760</v>
      </c>
      <c r="H3580">
        <v>12</v>
      </c>
      <c r="I3580">
        <v>2011</v>
      </c>
      <c r="J3580">
        <v>-45</v>
      </c>
      <c r="K3580">
        <v>-52</v>
      </c>
      <c r="L3580" t="s">
        <v>573</v>
      </c>
      <c r="M3580" t="s">
        <v>573</v>
      </c>
      <c r="N3580" s="1">
        <v>41975</v>
      </c>
      <c r="O3580">
        <v>-46.932600000000001</v>
      </c>
      <c r="P3580">
        <v>4.1539999999999999</v>
      </c>
      <c r="Q3580" t="s">
        <v>3</v>
      </c>
      <c r="R3580" t="s">
        <v>567</v>
      </c>
      <c r="S3580" t="s">
        <v>568</v>
      </c>
      <c r="T3580" t="s">
        <v>44</v>
      </c>
      <c r="U3580" t="s">
        <v>4</v>
      </c>
      <c r="V3580">
        <v>1083.2192</v>
      </c>
      <c r="W3580">
        <v>0.85</v>
      </c>
      <c r="X3580">
        <v>1</v>
      </c>
      <c r="Y3580">
        <v>115</v>
      </c>
      <c r="Z3580">
        <v>111</v>
      </c>
      <c r="AA3580">
        <v>0</v>
      </c>
      <c r="AB3580">
        <v>0</v>
      </c>
      <c r="AC3580">
        <v>240</v>
      </c>
      <c r="AD3580">
        <v>2000</v>
      </c>
      <c r="AE3580">
        <v>1500</v>
      </c>
      <c r="AF3580">
        <v>0</v>
      </c>
      <c r="AG3580">
        <v>0</v>
      </c>
      <c r="AH3580">
        <v>0</v>
      </c>
      <c r="AI3580">
        <v>0</v>
      </c>
      <c r="AJ3580">
        <v>0</v>
      </c>
      <c r="AK3580">
        <v>0</v>
      </c>
      <c r="AL3580">
        <v>0</v>
      </c>
      <c r="AM3580">
        <v>0</v>
      </c>
      <c r="AN3580">
        <v>0</v>
      </c>
      <c r="AO3580">
        <v>0</v>
      </c>
      <c r="AP3580">
        <v>0</v>
      </c>
      <c r="AQ3580">
        <v>0</v>
      </c>
      <c r="AR3580">
        <v>0</v>
      </c>
      <c r="AS3580">
        <v>0</v>
      </c>
      <c r="AT3580">
        <v>0</v>
      </c>
      <c r="AU3580">
        <v>0</v>
      </c>
      <c r="AV3580">
        <v>0</v>
      </c>
      <c r="AW3580">
        <v>0</v>
      </c>
      <c r="AX3580">
        <v>1</v>
      </c>
    </row>
    <row r="3581" spans="1:50" x14ac:dyDescent="0.25">
      <c r="A3581" s="36">
        <v>3901093</v>
      </c>
      <c r="B3581" s="36">
        <v>103391</v>
      </c>
      <c r="C3581" t="s">
        <v>64</v>
      </c>
      <c r="D3581">
        <v>5671</v>
      </c>
      <c r="E3581">
        <v>5671</v>
      </c>
      <c r="F3581" s="1">
        <v>40892</v>
      </c>
      <c r="G3581" s="1">
        <v>40760</v>
      </c>
      <c r="H3581">
        <v>12</v>
      </c>
      <c r="I3581">
        <v>2011</v>
      </c>
      <c r="J3581">
        <v>-39</v>
      </c>
      <c r="K3581">
        <v>-48</v>
      </c>
      <c r="L3581" t="s">
        <v>573</v>
      </c>
      <c r="M3581" t="s">
        <v>573</v>
      </c>
      <c r="N3581" s="1">
        <v>41974</v>
      </c>
      <c r="O3581">
        <v>-49.590699999999998</v>
      </c>
      <c r="P3581">
        <v>15.7524</v>
      </c>
      <c r="Q3581" t="s">
        <v>3</v>
      </c>
      <c r="R3581" t="s">
        <v>567</v>
      </c>
      <c r="S3581" t="s">
        <v>568</v>
      </c>
      <c r="T3581" t="s">
        <v>44</v>
      </c>
      <c r="U3581" t="s">
        <v>4</v>
      </c>
      <c r="V3581">
        <v>1082.0068000000001</v>
      </c>
      <c r="W3581">
        <v>0.85</v>
      </c>
      <c r="X3581">
        <v>1</v>
      </c>
      <c r="Y3581">
        <v>115</v>
      </c>
      <c r="Z3581">
        <v>111</v>
      </c>
      <c r="AA3581">
        <v>0</v>
      </c>
      <c r="AB3581">
        <v>0</v>
      </c>
      <c r="AC3581">
        <v>240</v>
      </c>
      <c r="AD3581">
        <v>1500</v>
      </c>
      <c r="AE3581">
        <v>2000</v>
      </c>
      <c r="AF3581">
        <v>0</v>
      </c>
      <c r="AG3581">
        <v>0</v>
      </c>
      <c r="AH3581">
        <v>0</v>
      </c>
      <c r="AI3581">
        <v>0</v>
      </c>
      <c r="AJ3581">
        <v>0</v>
      </c>
      <c r="AK3581">
        <v>0</v>
      </c>
      <c r="AL3581">
        <v>0</v>
      </c>
      <c r="AM3581">
        <v>0</v>
      </c>
      <c r="AN3581">
        <v>0</v>
      </c>
      <c r="AO3581">
        <v>0</v>
      </c>
      <c r="AP3581">
        <v>0</v>
      </c>
      <c r="AQ3581">
        <v>0</v>
      </c>
      <c r="AR3581">
        <v>0</v>
      </c>
      <c r="AS3581">
        <v>0</v>
      </c>
      <c r="AT3581">
        <v>0</v>
      </c>
      <c r="AU3581">
        <v>0</v>
      </c>
      <c r="AV3581">
        <v>0</v>
      </c>
      <c r="AW3581">
        <v>0</v>
      </c>
      <c r="AX3581">
        <v>1</v>
      </c>
    </row>
    <row r="3582" spans="1:50" x14ac:dyDescent="0.25">
      <c r="A3582" s="36">
        <v>6900317</v>
      </c>
      <c r="B3582" s="36">
        <v>111156</v>
      </c>
      <c r="C3582" t="s">
        <v>64</v>
      </c>
      <c r="D3582">
        <v>4700</v>
      </c>
      <c r="E3582">
        <v>5892</v>
      </c>
      <c r="F3582" s="1">
        <v>41167</v>
      </c>
      <c r="G3582" s="1">
        <v>41170</v>
      </c>
      <c r="H3582">
        <v>9</v>
      </c>
      <c r="I3582">
        <v>2012</v>
      </c>
      <c r="J3582">
        <v>37.99</v>
      </c>
      <c r="K3582">
        <v>5.99</v>
      </c>
      <c r="L3582" t="s">
        <v>573</v>
      </c>
      <c r="M3582" t="s">
        <v>573</v>
      </c>
      <c r="N3582" s="1">
        <v>41972</v>
      </c>
      <c r="O3582">
        <v>37.421500000000002</v>
      </c>
      <c r="P3582">
        <v>7.9718</v>
      </c>
      <c r="Q3582" t="s">
        <v>3</v>
      </c>
      <c r="R3582" t="s">
        <v>907</v>
      </c>
      <c r="S3582" t="s">
        <v>908</v>
      </c>
      <c r="T3582" t="s">
        <v>45</v>
      </c>
      <c r="U3582" t="s">
        <v>7</v>
      </c>
      <c r="V3582">
        <v>804.85040000000004</v>
      </c>
      <c r="W3582">
        <v>0.85</v>
      </c>
      <c r="X3582">
        <v>0</v>
      </c>
      <c r="Y3582">
        <v>202</v>
      </c>
      <c r="Z3582">
        <v>0</v>
      </c>
      <c r="AA3582">
        <v>0</v>
      </c>
      <c r="AB3582">
        <v>0</v>
      </c>
      <c r="AC3582">
        <v>96</v>
      </c>
      <c r="AD3582">
        <v>1000</v>
      </c>
      <c r="AE3582">
        <v>1500</v>
      </c>
      <c r="AF3582">
        <v>0</v>
      </c>
      <c r="AG3582">
        <v>0</v>
      </c>
      <c r="AH3582">
        <v>0</v>
      </c>
      <c r="AI3582">
        <v>0</v>
      </c>
      <c r="AJ3582">
        <v>0</v>
      </c>
      <c r="AK3582">
        <v>0</v>
      </c>
      <c r="AL3582">
        <v>0</v>
      </c>
      <c r="AM3582">
        <v>0</v>
      </c>
      <c r="AN3582">
        <v>0</v>
      </c>
      <c r="AO3582">
        <v>0</v>
      </c>
      <c r="AP3582">
        <v>0</v>
      </c>
      <c r="AQ3582">
        <v>0</v>
      </c>
      <c r="AR3582">
        <v>0</v>
      </c>
      <c r="AS3582">
        <v>0</v>
      </c>
      <c r="AT3582">
        <v>0</v>
      </c>
      <c r="AU3582">
        <v>0</v>
      </c>
      <c r="AV3582">
        <v>0</v>
      </c>
      <c r="AW3582">
        <v>0</v>
      </c>
      <c r="AX3582">
        <v>1</v>
      </c>
    </row>
    <row r="3583" spans="1:50" x14ac:dyDescent="0.25">
      <c r="A3583" s="36">
        <v>6900316</v>
      </c>
      <c r="B3583" s="36">
        <v>111155</v>
      </c>
      <c r="C3583" t="s">
        <v>64</v>
      </c>
      <c r="D3583">
        <v>4699</v>
      </c>
      <c r="E3583">
        <v>5891</v>
      </c>
      <c r="F3583" s="1">
        <v>41167</v>
      </c>
      <c r="G3583" s="1">
        <v>41170</v>
      </c>
      <c r="H3583">
        <v>9</v>
      </c>
      <c r="I3583">
        <v>2012</v>
      </c>
      <c r="J3583">
        <v>37.9</v>
      </c>
      <c r="K3583">
        <v>3</v>
      </c>
      <c r="L3583" t="s">
        <v>573</v>
      </c>
      <c r="M3583" t="s">
        <v>573</v>
      </c>
      <c r="N3583" s="1">
        <v>41956</v>
      </c>
      <c r="O3583">
        <v>40.146900000000002</v>
      </c>
      <c r="P3583">
        <v>15.196300000000001</v>
      </c>
      <c r="Q3583" t="s">
        <v>3</v>
      </c>
      <c r="R3583" t="s">
        <v>907</v>
      </c>
      <c r="S3583" t="s">
        <v>908</v>
      </c>
      <c r="T3583" t="s">
        <v>45</v>
      </c>
      <c r="U3583" t="s">
        <v>7</v>
      </c>
      <c r="V3583">
        <v>789.05110000000002</v>
      </c>
      <c r="W3583">
        <v>0.85</v>
      </c>
      <c r="X3583">
        <v>0</v>
      </c>
      <c r="Y3583">
        <v>174</v>
      </c>
      <c r="Z3583">
        <v>0</v>
      </c>
      <c r="AA3583">
        <v>0</v>
      </c>
      <c r="AB3583">
        <v>0</v>
      </c>
      <c r="AC3583">
        <v>96</v>
      </c>
      <c r="AD3583">
        <v>1000</v>
      </c>
      <c r="AE3583">
        <v>1500</v>
      </c>
      <c r="AF3583">
        <v>0</v>
      </c>
      <c r="AG3583">
        <v>0</v>
      </c>
      <c r="AH3583">
        <v>0</v>
      </c>
      <c r="AI3583">
        <v>0</v>
      </c>
      <c r="AJ3583">
        <v>0</v>
      </c>
      <c r="AK3583">
        <v>0</v>
      </c>
      <c r="AL3583">
        <v>0</v>
      </c>
      <c r="AM3583">
        <v>0</v>
      </c>
      <c r="AN3583">
        <v>0</v>
      </c>
      <c r="AO3583">
        <v>0</v>
      </c>
      <c r="AP3583">
        <v>0</v>
      </c>
      <c r="AQ3583">
        <v>0</v>
      </c>
      <c r="AR3583">
        <v>0</v>
      </c>
      <c r="AS3583">
        <v>0</v>
      </c>
      <c r="AT3583">
        <v>0</v>
      </c>
      <c r="AU3583">
        <v>0</v>
      </c>
      <c r="AV3583">
        <v>1</v>
      </c>
      <c r="AW3583">
        <v>0</v>
      </c>
      <c r="AX3583">
        <v>1</v>
      </c>
    </row>
    <row r="3584" spans="1:50" x14ac:dyDescent="0.25">
      <c r="A3584" s="36">
        <v>1901279</v>
      </c>
      <c r="B3584" s="36">
        <v>55909</v>
      </c>
      <c r="C3584" t="s">
        <v>64</v>
      </c>
      <c r="D3584" t="s">
        <v>573</v>
      </c>
      <c r="E3584">
        <v>4903</v>
      </c>
      <c r="F3584" s="1">
        <v>40880</v>
      </c>
      <c r="G3584" s="1">
        <v>41393</v>
      </c>
      <c r="H3584">
        <v>12</v>
      </c>
      <c r="I3584">
        <v>2011</v>
      </c>
      <c r="J3584">
        <v>-58.05</v>
      </c>
      <c r="K3584">
        <v>-56.45</v>
      </c>
      <c r="L3584" t="s">
        <v>573</v>
      </c>
      <c r="M3584" t="s">
        <v>573</v>
      </c>
      <c r="N3584" s="1">
        <v>41971</v>
      </c>
      <c r="O3584">
        <v>-52.822899999999997</v>
      </c>
      <c r="P3584">
        <v>-11.204000000000001</v>
      </c>
      <c r="Q3584" t="s">
        <v>3</v>
      </c>
      <c r="R3584" t="s">
        <v>704</v>
      </c>
      <c r="S3584" t="s">
        <v>705</v>
      </c>
      <c r="T3584" t="s">
        <v>28</v>
      </c>
      <c r="U3584" t="s">
        <v>27</v>
      </c>
      <c r="V3584">
        <v>1091.2816</v>
      </c>
      <c r="W3584">
        <v>0.85</v>
      </c>
      <c r="X3584">
        <v>1</v>
      </c>
      <c r="Y3584">
        <v>103</v>
      </c>
      <c r="Z3584">
        <v>0</v>
      </c>
      <c r="AA3584">
        <v>0</v>
      </c>
      <c r="AB3584">
        <v>0</v>
      </c>
      <c r="AC3584">
        <v>240</v>
      </c>
      <c r="AD3584">
        <v>1000</v>
      </c>
      <c r="AE3584">
        <v>2000</v>
      </c>
      <c r="AF3584">
        <v>0</v>
      </c>
      <c r="AG3584">
        <v>0</v>
      </c>
      <c r="AH3584">
        <v>0</v>
      </c>
      <c r="AI3584">
        <v>0</v>
      </c>
      <c r="AJ3584">
        <v>0</v>
      </c>
      <c r="AK3584">
        <v>0</v>
      </c>
      <c r="AL3584">
        <v>0</v>
      </c>
      <c r="AM3584">
        <v>0</v>
      </c>
      <c r="AN3584">
        <v>0</v>
      </c>
      <c r="AO3584">
        <v>0</v>
      </c>
      <c r="AP3584">
        <v>0</v>
      </c>
      <c r="AQ3584">
        <v>0</v>
      </c>
      <c r="AR3584">
        <v>0</v>
      </c>
      <c r="AS3584">
        <v>0</v>
      </c>
      <c r="AT3584">
        <v>0</v>
      </c>
      <c r="AU3584">
        <v>0</v>
      </c>
      <c r="AV3584">
        <v>0</v>
      </c>
      <c r="AW3584">
        <v>0</v>
      </c>
      <c r="AX3584">
        <v>1</v>
      </c>
    </row>
    <row r="3585" spans="1:50" x14ac:dyDescent="0.25">
      <c r="A3585" s="36">
        <v>1901280</v>
      </c>
      <c r="B3585" s="36">
        <v>45859</v>
      </c>
      <c r="C3585" t="s">
        <v>64</v>
      </c>
      <c r="D3585" t="s">
        <v>573</v>
      </c>
      <c r="E3585">
        <v>4999</v>
      </c>
      <c r="F3585" s="1">
        <v>40880</v>
      </c>
      <c r="G3585" s="1">
        <v>41393</v>
      </c>
      <c r="H3585">
        <v>12</v>
      </c>
      <c r="I3585">
        <v>2011</v>
      </c>
      <c r="J3585">
        <v>-59</v>
      </c>
      <c r="K3585">
        <v>-55.86</v>
      </c>
      <c r="L3585" t="s">
        <v>573</v>
      </c>
      <c r="M3585" t="s">
        <v>573</v>
      </c>
      <c r="N3585" s="1">
        <v>41972</v>
      </c>
      <c r="O3585">
        <v>-45.945799999999998</v>
      </c>
      <c r="P3585">
        <v>22.407299999999999</v>
      </c>
      <c r="Q3585" t="s">
        <v>3</v>
      </c>
      <c r="R3585" t="s">
        <v>704</v>
      </c>
      <c r="S3585" t="s">
        <v>705</v>
      </c>
      <c r="T3585" t="s">
        <v>28</v>
      </c>
      <c r="U3585" t="s">
        <v>27</v>
      </c>
      <c r="V3585">
        <v>1091.0786000000001</v>
      </c>
      <c r="W3585">
        <v>0.85</v>
      </c>
      <c r="X3585">
        <v>1</v>
      </c>
      <c r="Y3585">
        <v>108</v>
      </c>
      <c r="Z3585">
        <v>0</v>
      </c>
      <c r="AA3585">
        <v>0</v>
      </c>
      <c r="AB3585">
        <v>0</v>
      </c>
      <c r="AC3585">
        <v>240</v>
      </c>
      <c r="AD3585">
        <v>1000</v>
      </c>
      <c r="AE3585">
        <v>2000</v>
      </c>
      <c r="AF3585">
        <v>0</v>
      </c>
      <c r="AG3585">
        <v>0</v>
      </c>
      <c r="AH3585">
        <v>0</v>
      </c>
      <c r="AI3585">
        <v>0</v>
      </c>
      <c r="AJ3585">
        <v>0</v>
      </c>
      <c r="AK3585">
        <v>0</v>
      </c>
      <c r="AL3585">
        <v>0</v>
      </c>
      <c r="AM3585">
        <v>0</v>
      </c>
      <c r="AN3585">
        <v>0</v>
      </c>
      <c r="AO3585">
        <v>0</v>
      </c>
      <c r="AP3585">
        <v>0</v>
      </c>
      <c r="AQ3585">
        <v>0</v>
      </c>
      <c r="AR3585">
        <v>0</v>
      </c>
      <c r="AS3585">
        <v>0</v>
      </c>
      <c r="AT3585">
        <v>0</v>
      </c>
      <c r="AU3585">
        <v>0</v>
      </c>
      <c r="AV3585">
        <v>0</v>
      </c>
      <c r="AW3585">
        <v>0</v>
      </c>
      <c r="AX3585">
        <v>1</v>
      </c>
    </row>
    <row r="3586" spans="1:50" x14ac:dyDescent="0.25">
      <c r="A3586" s="36">
        <v>4900954</v>
      </c>
      <c r="B3586" s="36">
        <v>70443</v>
      </c>
      <c r="C3586" t="s">
        <v>64</v>
      </c>
      <c r="D3586" t="s">
        <v>573</v>
      </c>
      <c r="E3586">
        <v>5233</v>
      </c>
      <c r="F3586" s="1">
        <v>41141</v>
      </c>
      <c r="G3586" s="1">
        <v>41145</v>
      </c>
      <c r="H3586">
        <v>8</v>
      </c>
      <c r="I3586">
        <v>2012</v>
      </c>
      <c r="J3586">
        <v>44.207000000000001</v>
      </c>
      <c r="K3586">
        <v>-174.57919999999999</v>
      </c>
      <c r="L3586" t="s">
        <v>573</v>
      </c>
      <c r="M3586">
        <v>201208</v>
      </c>
      <c r="N3586" s="1">
        <v>41973</v>
      </c>
      <c r="O3586">
        <v>44.610300000000002</v>
      </c>
      <c r="P3586">
        <v>-167.2123</v>
      </c>
      <c r="Q3586" t="s">
        <v>3</v>
      </c>
      <c r="R3586" t="s">
        <v>716</v>
      </c>
      <c r="S3586" t="s">
        <v>717</v>
      </c>
      <c r="T3586" t="s">
        <v>30</v>
      </c>
      <c r="U3586" t="s">
        <v>1</v>
      </c>
      <c r="V3586">
        <v>831.38379999999995</v>
      </c>
      <c r="W3586">
        <v>0.85</v>
      </c>
      <c r="X3586">
        <v>1</v>
      </c>
      <c r="Y3586">
        <v>84</v>
      </c>
      <c r="Z3586">
        <v>0</v>
      </c>
      <c r="AA3586">
        <v>0</v>
      </c>
      <c r="AB3586">
        <v>0</v>
      </c>
      <c r="AC3586">
        <v>240</v>
      </c>
      <c r="AD3586">
        <v>1000</v>
      </c>
      <c r="AE3586">
        <v>2000</v>
      </c>
      <c r="AF3586">
        <v>0</v>
      </c>
      <c r="AG3586">
        <v>0</v>
      </c>
      <c r="AH3586">
        <v>0</v>
      </c>
      <c r="AI3586">
        <v>0</v>
      </c>
      <c r="AJ3586">
        <v>0</v>
      </c>
      <c r="AK3586">
        <v>0</v>
      </c>
      <c r="AL3586">
        <v>0</v>
      </c>
      <c r="AM3586">
        <v>0</v>
      </c>
      <c r="AN3586">
        <v>0</v>
      </c>
      <c r="AO3586">
        <v>0</v>
      </c>
      <c r="AP3586">
        <v>0</v>
      </c>
      <c r="AQ3586">
        <v>0</v>
      </c>
      <c r="AR3586">
        <v>0</v>
      </c>
      <c r="AS3586">
        <v>0</v>
      </c>
      <c r="AT3586">
        <v>0</v>
      </c>
      <c r="AU3586">
        <v>0</v>
      </c>
      <c r="AV3586">
        <v>0</v>
      </c>
      <c r="AW3586">
        <v>0</v>
      </c>
      <c r="AX3586">
        <v>1</v>
      </c>
    </row>
    <row r="3587" spans="1:50" x14ac:dyDescent="0.25">
      <c r="A3587" s="36">
        <v>5903452</v>
      </c>
      <c r="B3587" s="36">
        <v>112804</v>
      </c>
      <c r="C3587" t="s">
        <v>64</v>
      </c>
      <c r="D3587">
        <v>4558</v>
      </c>
      <c r="E3587">
        <v>6058</v>
      </c>
      <c r="F3587" s="1">
        <v>41163</v>
      </c>
      <c r="G3587" s="1">
        <v>41164</v>
      </c>
      <c r="H3587">
        <v>9</v>
      </c>
      <c r="I3587">
        <v>2012</v>
      </c>
      <c r="J3587">
        <v>5.16</v>
      </c>
      <c r="K3587">
        <v>124.38</v>
      </c>
      <c r="L3587" t="s">
        <v>573</v>
      </c>
      <c r="M3587" t="s">
        <v>573</v>
      </c>
      <c r="N3587" s="1">
        <v>41976</v>
      </c>
      <c r="O3587">
        <v>1.3206</v>
      </c>
      <c r="P3587">
        <v>120.866</v>
      </c>
      <c r="Q3587" t="s">
        <v>3</v>
      </c>
      <c r="R3587" t="s">
        <v>907</v>
      </c>
      <c r="S3587" t="s">
        <v>908</v>
      </c>
      <c r="T3587" t="s">
        <v>45</v>
      </c>
      <c r="U3587" t="s">
        <v>7</v>
      </c>
      <c r="V3587">
        <v>813.0489</v>
      </c>
      <c r="W3587">
        <v>0.85</v>
      </c>
      <c r="X3587">
        <v>0</v>
      </c>
      <c r="Y3587">
        <v>90</v>
      </c>
      <c r="Z3587">
        <v>0</v>
      </c>
      <c r="AA3587">
        <v>0</v>
      </c>
      <c r="AB3587">
        <v>0</v>
      </c>
      <c r="AC3587">
        <v>96</v>
      </c>
      <c r="AD3587">
        <v>1000</v>
      </c>
      <c r="AE3587">
        <v>1500</v>
      </c>
      <c r="AF3587">
        <v>0</v>
      </c>
      <c r="AG3587">
        <v>0</v>
      </c>
      <c r="AH3587">
        <v>0</v>
      </c>
      <c r="AI3587">
        <v>0</v>
      </c>
      <c r="AJ3587">
        <v>0</v>
      </c>
      <c r="AK3587">
        <v>0</v>
      </c>
      <c r="AL3587">
        <v>0</v>
      </c>
      <c r="AM3587">
        <v>0</v>
      </c>
      <c r="AN3587">
        <v>0</v>
      </c>
      <c r="AO3587">
        <v>0</v>
      </c>
      <c r="AP3587">
        <v>0</v>
      </c>
      <c r="AQ3587">
        <v>0</v>
      </c>
      <c r="AR3587">
        <v>0</v>
      </c>
      <c r="AS3587">
        <v>0</v>
      </c>
      <c r="AT3587">
        <v>0</v>
      </c>
      <c r="AU3587">
        <v>0</v>
      </c>
      <c r="AV3587">
        <v>1</v>
      </c>
      <c r="AW3587">
        <v>0</v>
      </c>
      <c r="AX3587">
        <v>1</v>
      </c>
    </row>
    <row r="3588" spans="1:50" x14ac:dyDescent="0.25">
      <c r="A3588" s="36">
        <v>5903451</v>
      </c>
      <c r="B3588" s="36">
        <v>112800</v>
      </c>
      <c r="C3588" t="s">
        <v>64</v>
      </c>
      <c r="D3588">
        <v>4557</v>
      </c>
      <c r="E3588">
        <v>5992</v>
      </c>
      <c r="F3588" s="1">
        <v>41163</v>
      </c>
      <c r="G3588" s="1">
        <v>41164</v>
      </c>
      <c r="H3588">
        <v>9</v>
      </c>
      <c r="I3588">
        <v>2012</v>
      </c>
      <c r="J3588">
        <v>4.55</v>
      </c>
      <c r="K3588">
        <v>125.17</v>
      </c>
      <c r="L3588" t="s">
        <v>573</v>
      </c>
      <c r="M3588" t="s">
        <v>573</v>
      </c>
      <c r="N3588" s="1">
        <v>41976</v>
      </c>
      <c r="O3588">
        <v>-5.0545999999999998</v>
      </c>
      <c r="P3588">
        <v>117.9203</v>
      </c>
      <c r="Q3588" t="s">
        <v>3</v>
      </c>
      <c r="R3588" t="s">
        <v>907</v>
      </c>
      <c r="S3588" t="s">
        <v>908</v>
      </c>
      <c r="T3588" t="s">
        <v>45</v>
      </c>
      <c r="U3588" t="s">
        <v>7</v>
      </c>
      <c r="V3588">
        <v>812.73670000000004</v>
      </c>
      <c r="W3588">
        <v>0.85</v>
      </c>
      <c r="X3588">
        <v>0</v>
      </c>
      <c r="Y3588">
        <v>151</v>
      </c>
      <c r="Z3588">
        <v>0</v>
      </c>
      <c r="AA3588">
        <v>0</v>
      </c>
      <c r="AB3588">
        <v>0</v>
      </c>
      <c r="AC3588">
        <v>96</v>
      </c>
      <c r="AD3588">
        <v>1000</v>
      </c>
      <c r="AE3588">
        <v>1500</v>
      </c>
      <c r="AF3588">
        <v>0</v>
      </c>
      <c r="AG3588">
        <v>0</v>
      </c>
      <c r="AH3588">
        <v>0</v>
      </c>
      <c r="AI3588">
        <v>0</v>
      </c>
      <c r="AJ3588">
        <v>0</v>
      </c>
      <c r="AK3588">
        <v>0</v>
      </c>
      <c r="AL3588">
        <v>0</v>
      </c>
      <c r="AM3588">
        <v>0</v>
      </c>
      <c r="AN3588">
        <v>0</v>
      </c>
      <c r="AO3588">
        <v>0</v>
      </c>
      <c r="AP3588">
        <v>0</v>
      </c>
      <c r="AQ3588">
        <v>0</v>
      </c>
      <c r="AR3588">
        <v>0</v>
      </c>
      <c r="AS3588">
        <v>0</v>
      </c>
      <c r="AT3588">
        <v>0</v>
      </c>
      <c r="AU3588">
        <v>0</v>
      </c>
      <c r="AV3588">
        <v>0</v>
      </c>
      <c r="AW3588">
        <v>0</v>
      </c>
      <c r="AX3588">
        <v>1</v>
      </c>
    </row>
    <row r="3589" spans="1:50" x14ac:dyDescent="0.25">
      <c r="A3589" s="36">
        <v>2901430</v>
      </c>
      <c r="B3589" s="36">
        <v>111958</v>
      </c>
      <c r="C3589" t="s">
        <v>64</v>
      </c>
      <c r="D3589">
        <v>4511</v>
      </c>
      <c r="E3589">
        <v>5918</v>
      </c>
      <c r="F3589" s="1">
        <v>41047</v>
      </c>
      <c r="G3589" s="1">
        <v>41050</v>
      </c>
      <c r="H3589">
        <v>5</v>
      </c>
      <c r="I3589">
        <v>2012</v>
      </c>
      <c r="J3589">
        <v>12.48</v>
      </c>
      <c r="K3589">
        <v>47.27</v>
      </c>
      <c r="L3589" t="s">
        <v>573</v>
      </c>
      <c r="M3589" t="s">
        <v>573</v>
      </c>
      <c r="N3589" s="1">
        <v>41972</v>
      </c>
      <c r="O3589">
        <v>10.5883</v>
      </c>
      <c r="P3589">
        <v>48.838900000000002</v>
      </c>
      <c r="Q3589" t="s">
        <v>3</v>
      </c>
      <c r="R3589" t="s">
        <v>907</v>
      </c>
      <c r="S3589" t="s">
        <v>908</v>
      </c>
      <c r="T3589" t="s">
        <v>45</v>
      </c>
      <c r="U3589" t="s">
        <v>7</v>
      </c>
      <c r="V3589">
        <v>925.03110000000004</v>
      </c>
      <c r="W3589">
        <v>0.85</v>
      </c>
      <c r="X3589">
        <v>0</v>
      </c>
      <c r="Y3589">
        <v>25</v>
      </c>
      <c r="Z3589">
        <v>0</v>
      </c>
      <c r="AA3589">
        <v>0</v>
      </c>
      <c r="AB3589">
        <v>0</v>
      </c>
      <c r="AC3589">
        <v>96</v>
      </c>
      <c r="AD3589">
        <v>1000</v>
      </c>
      <c r="AE3589">
        <v>1500</v>
      </c>
      <c r="AF3589">
        <v>0</v>
      </c>
      <c r="AG3589">
        <v>0</v>
      </c>
      <c r="AH3589">
        <v>0</v>
      </c>
      <c r="AI3589">
        <v>0</v>
      </c>
      <c r="AJ3589">
        <v>0</v>
      </c>
      <c r="AK3589">
        <v>0</v>
      </c>
      <c r="AL3589">
        <v>0</v>
      </c>
      <c r="AM3589">
        <v>0</v>
      </c>
      <c r="AN3589">
        <v>0</v>
      </c>
      <c r="AO3589">
        <v>0</v>
      </c>
      <c r="AP3589">
        <v>0</v>
      </c>
      <c r="AQ3589">
        <v>0</v>
      </c>
      <c r="AR3589">
        <v>0</v>
      </c>
      <c r="AS3589">
        <v>0</v>
      </c>
      <c r="AT3589">
        <v>0</v>
      </c>
      <c r="AU3589">
        <v>0</v>
      </c>
      <c r="AV3589">
        <v>1</v>
      </c>
      <c r="AW3589">
        <v>0</v>
      </c>
      <c r="AX3589">
        <v>1</v>
      </c>
    </row>
    <row r="3590" spans="1:50" x14ac:dyDescent="0.25">
      <c r="A3590" s="36">
        <v>2901427</v>
      </c>
      <c r="B3590" s="36">
        <v>111954</v>
      </c>
      <c r="C3590" t="s">
        <v>64</v>
      </c>
      <c r="D3590">
        <v>4508</v>
      </c>
      <c r="E3590">
        <v>5914</v>
      </c>
      <c r="F3590" s="1">
        <v>41047</v>
      </c>
      <c r="G3590" s="1">
        <v>41050</v>
      </c>
      <c r="H3590">
        <v>5</v>
      </c>
      <c r="I3590">
        <v>2012</v>
      </c>
      <c r="J3590">
        <v>14.49</v>
      </c>
      <c r="K3590">
        <v>53.26</v>
      </c>
      <c r="L3590" t="s">
        <v>573</v>
      </c>
      <c r="M3590" t="s">
        <v>573</v>
      </c>
      <c r="N3590" s="1">
        <v>41972</v>
      </c>
      <c r="O3590">
        <v>12.3848</v>
      </c>
      <c r="P3590">
        <v>65.360900000000001</v>
      </c>
      <c r="Q3590" t="s">
        <v>3</v>
      </c>
      <c r="R3590" t="s">
        <v>907</v>
      </c>
      <c r="S3590" t="s">
        <v>908</v>
      </c>
      <c r="T3590" t="s">
        <v>45</v>
      </c>
      <c r="U3590" t="s">
        <v>7</v>
      </c>
      <c r="V3590">
        <v>924.89300000000003</v>
      </c>
      <c r="W3590">
        <v>0.85</v>
      </c>
      <c r="X3590">
        <v>0</v>
      </c>
      <c r="Y3590">
        <v>230</v>
      </c>
      <c r="Z3590">
        <v>0</v>
      </c>
      <c r="AA3590">
        <v>0</v>
      </c>
      <c r="AB3590">
        <v>0</v>
      </c>
      <c r="AC3590">
        <v>96</v>
      </c>
      <c r="AD3590">
        <v>1000</v>
      </c>
      <c r="AE3590">
        <v>1500</v>
      </c>
      <c r="AF3590">
        <v>0</v>
      </c>
      <c r="AG3590">
        <v>0</v>
      </c>
      <c r="AH3590">
        <v>0</v>
      </c>
      <c r="AI3590">
        <v>0</v>
      </c>
      <c r="AJ3590">
        <v>0</v>
      </c>
      <c r="AK3590">
        <v>0</v>
      </c>
      <c r="AL3590">
        <v>0</v>
      </c>
      <c r="AM3590">
        <v>0</v>
      </c>
      <c r="AN3590">
        <v>0</v>
      </c>
      <c r="AO3590">
        <v>0</v>
      </c>
      <c r="AP3590">
        <v>0</v>
      </c>
      <c r="AQ3590">
        <v>0</v>
      </c>
      <c r="AR3590">
        <v>0</v>
      </c>
      <c r="AS3590">
        <v>0</v>
      </c>
      <c r="AT3590">
        <v>0</v>
      </c>
      <c r="AU3590">
        <v>0</v>
      </c>
      <c r="AV3590">
        <v>0</v>
      </c>
      <c r="AW3590">
        <v>0</v>
      </c>
      <c r="AX3590">
        <v>1</v>
      </c>
    </row>
    <row r="3591" spans="1:50" x14ac:dyDescent="0.25">
      <c r="A3591" s="36">
        <v>2901425</v>
      </c>
      <c r="B3591" s="36">
        <v>111161</v>
      </c>
      <c r="C3591" t="s">
        <v>64</v>
      </c>
      <c r="D3591">
        <v>4506</v>
      </c>
      <c r="E3591">
        <v>5904</v>
      </c>
      <c r="F3591" s="1">
        <v>41047</v>
      </c>
      <c r="G3591" s="1">
        <v>41050</v>
      </c>
      <c r="H3591">
        <v>5</v>
      </c>
      <c r="I3591">
        <v>2012</v>
      </c>
      <c r="J3591">
        <v>12.83</v>
      </c>
      <c r="K3591">
        <v>51.42</v>
      </c>
      <c r="L3591" t="s">
        <v>573</v>
      </c>
      <c r="M3591" t="s">
        <v>573</v>
      </c>
      <c r="N3591" s="1">
        <v>41972</v>
      </c>
      <c r="O3591">
        <v>14.0242</v>
      </c>
      <c r="P3591">
        <v>48.346899999999998</v>
      </c>
      <c r="Q3591" t="s">
        <v>3</v>
      </c>
      <c r="R3591" t="s">
        <v>907</v>
      </c>
      <c r="S3591" t="s">
        <v>908</v>
      </c>
      <c r="T3591" t="s">
        <v>45</v>
      </c>
      <c r="U3591" t="s">
        <v>7</v>
      </c>
      <c r="V3591">
        <v>924.88630000000001</v>
      </c>
      <c r="W3591">
        <v>0.85</v>
      </c>
      <c r="X3591">
        <v>0</v>
      </c>
      <c r="Y3591">
        <v>55</v>
      </c>
      <c r="Z3591">
        <v>0</v>
      </c>
      <c r="AA3591">
        <v>0</v>
      </c>
      <c r="AB3591">
        <v>0</v>
      </c>
      <c r="AC3591">
        <v>96</v>
      </c>
      <c r="AD3591">
        <v>1000</v>
      </c>
      <c r="AE3591">
        <v>1500</v>
      </c>
      <c r="AF3591">
        <v>0</v>
      </c>
      <c r="AG3591">
        <v>0</v>
      </c>
      <c r="AH3591">
        <v>0</v>
      </c>
      <c r="AI3591">
        <v>0</v>
      </c>
      <c r="AJ3591">
        <v>0</v>
      </c>
      <c r="AK3591">
        <v>0</v>
      </c>
      <c r="AL3591">
        <v>0</v>
      </c>
      <c r="AM3591">
        <v>0</v>
      </c>
      <c r="AN3591">
        <v>0</v>
      </c>
      <c r="AO3591">
        <v>0</v>
      </c>
      <c r="AP3591">
        <v>0</v>
      </c>
      <c r="AQ3591">
        <v>0</v>
      </c>
      <c r="AR3591">
        <v>0</v>
      </c>
      <c r="AS3591">
        <v>0</v>
      </c>
      <c r="AT3591">
        <v>0</v>
      </c>
      <c r="AU3591">
        <v>0</v>
      </c>
      <c r="AV3591">
        <v>1</v>
      </c>
      <c r="AW3591">
        <v>0</v>
      </c>
      <c r="AX3591">
        <v>1</v>
      </c>
    </row>
    <row r="3592" spans="1:50" x14ac:dyDescent="0.25">
      <c r="A3592" s="36">
        <v>6900910</v>
      </c>
      <c r="B3592" s="36">
        <v>57958</v>
      </c>
      <c r="C3592" t="s">
        <v>64</v>
      </c>
      <c r="D3592" t="s">
        <v>573</v>
      </c>
      <c r="E3592" t="s">
        <v>1996</v>
      </c>
      <c r="F3592" s="1">
        <v>41083</v>
      </c>
      <c r="G3592" s="1">
        <v>41086</v>
      </c>
      <c r="H3592">
        <v>6</v>
      </c>
      <c r="I3592">
        <v>2012</v>
      </c>
      <c r="J3592">
        <v>41.666600000000003</v>
      </c>
      <c r="K3592">
        <v>-60.4</v>
      </c>
      <c r="L3592" t="s">
        <v>573</v>
      </c>
      <c r="M3592" t="s">
        <v>1997</v>
      </c>
      <c r="N3592" s="1">
        <v>41976</v>
      </c>
      <c r="O3592">
        <v>35.643300000000004</v>
      </c>
      <c r="P3592">
        <v>-73.617099999999994</v>
      </c>
      <c r="Q3592" t="s">
        <v>9</v>
      </c>
      <c r="R3592" t="s">
        <v>645</v>
      </c>
      <c r="S3592" t="s">
        <v>646</v>
      </c>
      <c r="T3592" t="s">
        <v>11</v>
      </c>
      <c r="U3592" t="s">
        <v>10</v>
      </c>
      <c r="V3592">
        <v>892.77670000000001</v>
      </c>
      <c r="W3592">
        <v>0.85</v>
      </c>
      <c r="X3592">
        <v>1</v>
      </c>
      <c r="Y3592">
        <v>90</v>
      </c>
      <c r="Z3592">
        <v>55</v>
      </c>
      <c r="AA3592">
        <v>0</v>
      </c>
      <c r="AB3592">
        <v>0</v>
      </c>
      <c r="AC3592">
        <v>240</v>
      </c>
      <c r="AD3592">
        <v>1000</v>
      </c>
      <c r="AE3592">
        <v>2000</v>
      </c>
      <c r="AF3592">
        <v>0</v>
      </c>
      <c r="AG3592">
        <v>0</v>
      </c>
      <c r="AH3592">
        <v>0</v>
      </c>
      <c r="AI3592">
        <v>0</v>
      </c>
      <c r="AJ3592">
        <v>0</v>
      </c>
      <c r="AK3592">
        <v>0</v>
      </c>
      <c r="AL3592">
        <v>0</v>
      </c>
      <c r="AM3592">
        <v>0</v>
      </c>
      <c r="AN3592">
        <v>0</v>
      </c>
      <c r="AO3592">
        <v>0</v>
      </c>
      <c r="AP3592">
        <v>0</v>
      </c>
      <c r="AQ3592">
        <v>0</v>
      </c>
      <c r="AR3592">
        <v>0</v>
      </c>
      <c r="AS3592">
        <v>0</v>
      </c>
      <c r="AT3592">
        <v>0</v>
      </c>
      <c r="AU3592">
        <v>0</v>
      </c>
      <c r="AV3592">
        <v>0</v>
      </c>
      <c r="AW3592">
        <v>0</v>
      </c>
      <c r="AX3592">
        <v>1</v>
      </c>
    </row>
    <row r="3593" spans="1:50" x14ac:dyDescent="0.25">
      <c r="A3593" s="36">
        <v>6900786</v>
      </c>
      <c r="B3593" s="36">
        <v>6900786</v>
      </c>
      <c r="C3593" t="s">
        <v>65</v>
      </c>
      <c r="D3593" t="s">
        <v>573</v>
      </c>
      <c r="E3593" t="s">
        <v>1998</v>
      </c>
      <c r="F3593" s="1">
        <v>41123</v>
      </c>
      <c r="G3593" s="1">
        <v>41327</v>
      </c>
      <c r="H3593">
        <v>8</v>
      </c>
      <c r="I3593">
        <v>2012</v>
      </c>
      <c r="J3593">
        <v>39.76</v>
      </c>
      <c r="K3593">
        <v>2.0830000000000002</v>
      </c>
      <c r="L3593" t="s">
        <v>573</v>
      </c>
      <c r="M3593" t="s">
        <v>573</v>
      </c>
      <c r="N3593" s="1">
        <v>41975</v>
      </c>
      <c r="O3593">
        <v>41.540999999999997</v>
      </c>
      <c r="P3593">
        <v>3.4460000000000002</v>
      </c>
      <c r="Q3593" t="s">
        <v>3</v>
      </c>
      <c r="R3593" t="s">
        <v>1047</v>
      </c>
      <c r="S3593" t="s">
        <v>1048</v>
      </c>
      <c r="T3593" t="s">
        <v>47</v>
      </c>
      <c r="U3593" t="s">
        <v>1049</v>
      </c>
      <c r="V3593">
        <v>851.75969999999995</v>
      </c>
      <c r="W3593">
        <v>0.85</v>
      </c>
      <c r="X3593">
        <v>1</v>
      </c>
      <c r="Y3593">
        <v>163</v>
      </c>
      <c r="Z3593">
        <v>0</v>
      </c>
      <c r="AA3593">
        <v>0</v>
      </c>
      <c r="AB3593">
        <v>0</v>
      </c>
      <c r="AC3593">
        <v>120</v>
      </c>
      <c r="AD3593">
        <v>700</v>
      </c>
      <c r="AE3593">
        <v>2000</v>
      </c>
      <c r="AF3593">
        <v>0</v>
      </c>
      <c r="AG3593">
        <v>0</v>
      </c>
      <c r="AH3593">
        <v>0</v>
      </c>
      <c r="AI3593">
        <v>0</v>
      </c>
      <c r="AJ3593">
        <v>0</v>
      </c>
      <c r="AK3593">
        <v>0</v>
      </c>
      <c r="AL3593">
        <v>0</v>
      </c>
      <c r="AM3593">
        <v>0</v>
      </c>
      <c r="AN3593">
        <v>0</v>
      </c>
      <c r="AO3593">
        <v>0</v>
      </c>
      <c r="AP3593">
        <v>0</v>
      </c>
      <c r="AQ3593">
        <v>0</v>
      </c>
      <c r="AR3593">
        <v>0</v>
      </c>
      <c r="AS3593">
        <v>0</v>
      </c>
      <c r="AT3593">
        <v>0</v>
      </c>
      <c r="AU3593">
        <v>0</v>
      </c>
      <c r="AV3593">
        <v>0</v>
      </c>
      <c r="AW3593">
        <v>0</v>
      </c>
      <c r="AX3593">
        <v>1</v>
      </c>
    </row>
    <row r="3594" spans="1:50" x14ac:dyDescent="0.25">
      <c r="A3594" s="36">
        <v>5902165</v>
      </c>
      <c r="B3594" s="36">
        <v>103624</v>
      </c>
      <c r="C3594" t="s">
        <v>64</v>
      </c>
      <c r="D3594">
        <v>4542</v>
      </c>
      <c r="E3594">
        <v>5699</v>
      </c>
      <c r="F3594" s="1">
        <v>41085</v>
      </c>
      <c r="G3594" s="1">
        <v>41087</v>
      </c>
      <c r="H3594">
        <v>6</v>
      </c>
      <c r="I3594">
        <v>2012</v>
      </c>
      <c r="J3594">
        <v>19.75</v>
      </c>
      <c r="K3594">
        <v>119.15</v>
      </c>
      <c r="L3594" t="s">
        <v>573</v>
      </c>
      <c r="M3594" t="s">
        <v>573</v>
      </c>
      <c r="N3594" s="1">
        <v>41974</v>
      </c>
      <c r="O3594">
        <v>18.8979</v>
      </c>
      <c r="P3594">
        <v>116.2221</v>
      </c>
      <c r="Q3594" t="s">
        <v>3</v>
      </c>
      <c r="R3594" t="s">
        <v>907</v>
      </c>
      <c r="S3594" t="s">
        <v>908</v>
      </c>
      <c r="T3594" t="s">
        <v>45</v>
      </c>
      <c r="U3594" t="s">
        <v>7</v>
      </c>
      <c r="V3594">
        <v>888.90790000000004</v>
      </c>
      <c r="W3594">
        <v>0.85</v>
      </c>
      <c r="X3594">
        <v>0</v>
      </c>
      <c r="Y3594">
        <v>222</v>
      </c>
      <c r="Z3594">
        <v>0</v>
      </c>
      <c r="AA3594">
        <v>0</v>
      </c>
      <c r="AB3594">
        <v>0</v>
      </c>
      <c r="AC3594">
        <v>96</v>
      </c>
      <c r="AD3594">
        <v>1000</v>
      </c>
      <c r="AE3594">
        <v>1500</v>
      </c>
      <c r="AF3594">
        <v>0</v>
      </c>
      <c r="AG3594">
        <v>0</v>
      </c>
      <c r="AH3594">
        <v>0</v>
      </c>
      <c r="AI3594">
        <v>0</v>
      </c>
      <c r="AJ3594">
        <v>0</v>
      </c>
      <c r="AK3594">
        <v>0</v>
      </c>
      <c r="AL3594">
        <v>0</v>
      </c>
      <c r="AM3594">
        <v>0</v>
      </c>
      <c r="AN3594">
        <v>0</v>
      </c>
      <c r="AO3594">
        <v>0</v>
      </c>
      <c r="AP3594">
        <v>0</v>
      </c>
      <c r="AQ3594">
        <v>0</v>
      </c>
      <c r="AR3594">
        <v>0</v>
      </c>
      <c r="AS3594">
        <v>0</v>
      </c>
      <c r="AT3594">
        <v>0</v>
      </c>
      <c r="AU3594">
        <v>0</v>
      </c>
      <c r="AV3594">
        <v>0</v>
      </c>
      <c r="AW3594">
        <v>0</v>
      </c>
      <c r="AX3594">
        <v>1</v>
      </c>
    </row>
    <row r="3595" spans="1:50" x14ac:dyDescent="0.25">
      <c r="A3595" s="36">
        <v>6900991</v>
      </c>
      <c r="B3595" s="36">
        <v>107984</v>
      </c>
      <c r="C3595" t="s">
        <v>64</v>
      </c>
      <c r="D3595" t="s">
        <v>573</v>
      </c>
      <c r="E3595" t="s">
        <v>1999</v>
      </c>
      <c r="F3595" s="1">
        <v>41175</v>
      </c>
      <c r="G3595" s="1">
        <v>41180</v>
      </c>
      <c r="H3595">
        <v>9</v>
      </c>
      <c r="I3595">
        <v>2012</v>
      </c>
      <c r="J3595">
        <v>-49.454000000000001</v>
      </c>
      <c r="K3595">
        <v>-14.9978</v>
      </c>
      <c r="L3595" t="s">
        <v>573</v>
      </c>
      <c r="M3595" t="s">
        <v>2000</v>
      </c>
      <c r="N3595" s="1">
        <v>41976</v>
      </c>
      <c r="O3595">
        <v>-51.939599999999999</v>
      </c>
      <c r="P3595">
        <v>60.8461</v>
      </c>
      <c r="Q3595" t="s">
        <v>3</v>
      </c>
      <c r="R3595" t="s">
        <v>645</v>
      </c>
      <c r="S3595" t="s">
        <v>646</v>
      </c>
      <c r="T3595" t="s">
        <v>11</v>
      </c>
      <c r="U3595" t="s">
        <v>10</v>
      </c>
      <c r="V3595">
        <v>801.2296</v>
      </c>
      <c r="W3595">
        <v>0.85</v>
      </c>
      <c r="X3595">
        <v>1</v>
      </c>
      <c r="Y3595">
        <v>74</v>
      </c>
      <c r="Z3595">
        <v>0</v>
      </c>
      <c r="AA3595">
        <v>0</v>
      </c>
      <c r="AB3595">
        <v>0</v>
      </c>
      <c r="AC3595">
        <v>240</v>
      </c>
      <c r="AD3595">
        <v>1000</v>
      </c>
      <c r="AE3595">
        <v>2000</v>
      </c>
      <c r="AF3595">
        <v>0</v>
      </c>
      <c r="AG3595">
        <v>0</v>
      </c>
      <c r="AH3595">
        <v>0</v>
      </c>
      <c r="AI3595">
        <v>0</v>
      </c>
      <c r="AJ3595">
        <v>0</v>
      </c>
      <c r="AK3595">
        <v>0</v>
      </c>
      <c r="AL3595">
        <v>0</v>
      </c>
      <c r="AM3595">
        <v>0</v>
      </c>
      <c r="AN3595">
        <v>0</v>
      </c>
      <c r="AO3595">
        <v>0</v>
      </c>
      <c r="AP3595">
        <v>0</v>
      </c>
      <c r="AQ3595">
        <v>0</v>
      </c>
      <c r="AR3595">
        <v>0</v>
      </c>
      <c r="AS3595">
        <v>0</v>
      </c>
      <c r="AT3595">
        <v>0</v>
      </c>
      <c r="AU3595">
        <v>0</v>
      </c>
      <c r="AV3595">
        <v>0</v>
      </c>
      <c r="AW3595">
        <v>0</v>
      </c>
      <c r="AX3595">
        <v>1</v>
      </c>
    </row>
    <row r="3596" spans="1:50" x14ac:dyDescent="0.25">
      <c r="A3596" s="36">
        <v>6900989</v>
      </c>
      <c r="B3596" s="36">
        <v>107982</v>
      </c>
      <c r="C3596" t="s">
        <v>64</v>
      </c>
      <c r="D3596" t="s">
        <v>573</v>
      </c>
      <c r="E3596" t="s">
        <v>2001</v>
      </c>
      <c r="F3596" s="1">
        <v>41172</v>
      </c>
      <c r="G3596" s="1">
        <v>41180</v>
      </c>
      <c r="H3596">
        <v>9</v>
      </c>
      <c r="I3596">
        <v>2012</v>
      </c>
      <c r="J3596">
        <v>-43.432400000000001</v>
      </c>
      <c r="K3596">
        <v>-9.9093999999999998</v>
      </c>
      <c r="L3596" t="s">
        <v>573</v>
      </c>
      <c r="M3596" t="s">
        <v>2000</v>
      </c>
      <c r="N3596" s="1">
        <v>41973</v>
      </c>
      <c r="O3596">
        <v>-39.138300000000001</v>
      </c>
      <c r="P3596">
        <v>-7.2920999999999996</v>
      </c>
      <c r="Q3596" t="s">
        <v>3</v>
      </c>
      <c r="R3596" t="s">
        <v>645</v>
      </c>
      <c r="S3596" t="s">
        <v>646</v>
      </c>
      <c r="T3596" t="s">
        <v>11</v>
      </c>
      <c r="U3596" t="s">
        <v>10</v>
      </c>
      <c r="V3596">
        <v>801.26689999999996</v>
      </c>
      <c r="W3596">
        <v>0.85</v>
      </c>
      <c r="X3596">
        <v>1</v>
      </c>
      <c r="Y3596">
        <v>74</v>
      </c>
      <c r="Z3596">
        <v>0</v>
      </c>
      <c r="AA3596">
        <v>0</v>
      </c>
      <c r="AB3596">
        <v>0</v>
      </c>
      <c r="AC3596">
        <v>240</v>
      </c>
      <c r="AD3596">
        <v>1000</v>
      </c>
      <c r="AE3596">
        <v>2000</v>
      </c>
      <c r="AF3596">
        <v>0</v>
      </c>
      <c r="AG3596">
        <v>0</v>
      </c>
      <c r="AH3596">
        <v>0</v>
      </c>
      <c r="AI3596">
        <v>0</v>
      </c>
      <c r="AJ3596">
        <v>0</v>
      </c>
      <c r="AK3596">
        <v>0</v>
      </c>
      <c r="AL3596">
        <v>0</v>
      </c>
      <c r="AM3596">
        <v>0</v>
      </c>
      <c r="AN3596">
        <v>0</v>
      </c>
      <c r="AO3596">
        <v>0</v>
      </c>
      <c r="AP3596">
        <v>0</v>
      </c>
      <c r="AQ3596">
        <v>0</v>
      </c>
      <c r="AR3596">
        <v>0</v>
      </c>
      <c r="AS3596">
        <v>0</v>
      </c>
      <c r="AT3596">
        <v>0</v>
      </c>
      <c r="AU3596">
        <v>0</v>
      </c>
      <c r="AV3596">
        <v>0</v>
      </c>
      <c r="AW3596">
        <v>0</v>
      </c>
      <c r="AX3596">
        <v>1</v>
      </c>
    </row>
    <row r="3597" spans="1:50" x14ac:dyDescent="0.25">
      <c r="A3597" s="36">
        <v>6900986</v>
      </c>
      <c r="B3597" s="36">
        <v>107979</v>
      </c>
      <c r="C3597" t="s">
        <v>64</v>
      </c>
      <c r="D3597" t="s">
        <v>573</v>
      </c>
      <c r="E3597" t="s">
        <v>2002</v>
      </c>
      <c r="F3597" s="1">
        <v>41171</v>
      </c>
      <c r="G3597" s="1">
        <v>41173</v>
      </c>
      <c r="H3597">
        <v>9</v>
      </c>
      <c r="I3597">
        <v>2012</v>
      </c>
      <c r="J3597">
        <v>-40.716299999999997</v>
      </c>
      <c r="K3597">
        <v>-9.8905999999999992</v>
      </c>
      <c r="L3597" t="s">
        <v>573</v>
      </c>
      <c r="M3597" t="s">
        <v>2000</v>
      </c>
      <c r="N3597" s="1">
        <v>41972</v>
      </c>
      <c r="O3597">
        <v>-41.663600000000002</v>
      </c>
      <c r="P3597">
        <v>-6.899</v>
      </c>
      <c r="Q3597" t="s">
        <v>3</v>
      </c>
      <c r="R3597" t="s">
        <v>645</v>
      </c>
      <c r="S3597" t="s">
        <v>646</v>
      </c>
      <c r="T3597" t="s">
        <v>11</v>
      </c>
      <c r="U3597" t="s">
        <v>10</v>
      </c>
      <c r="V3597">
        <v>801.38490000000002</v>
      </c>
      <c r="W3597">
        <v>0.85</v>
      </c>
      <c r="X3597">
        <v>1</v>
      </c>
      <c r="Y3597">
        <v>80</v>
      </c>
      <c r="Z3597">
        <v>0</v>
      </c>
      <c r="AA3597">
        <v>0</v>
      </c>
      <c r="AB3597">
        <v>0</v>
      </c>
      <c r="AC3597">
        <v>240</v>
      </c>
      <c r="AD3597">
        <v>1000</v>
      </c>
      <c r="AE3597">
        <v>2000</v>
      </c>
      <c r="AF3597">
        <v>0</v>
      </c>
      <c r="AG3597">
        <v>0</v>
      </c>
      <c r="AH3597">
        <v>0</v>
      </c>
      <c r="AI3597">
        <v>0</v>
      </c>
      <c r="AJ3597">
        <v>0</v>
      </c>
      <c r="AK3597">
        <v>0</v>
      </c>
      <c r="AL3597">
        <v>0</v>
      </c>
      <c r="AM3597">
        <v>0</v>
      </c>
      <c r="AN3597">
        <v>0</v>
      </c>
      <c r="AO3597">
        <v>0</v>
      </c>
      <c r="AP3597">
        <v>0</v>
      </c>
      <c r="AQ3597">
        <v>0</v>
      </c>
      <c r="AR3597">
        <v>0</v>
      </c>
      <c r="AS3597">
        <v>0</v>
      </c>
      <c r="AT3597">
        <v>0</v>
      </c>
      <c r="AU3597">
        <v>0</v>
      </c>
      <c r="AV3597">
        <v>0</v>
      </c>
      <c r="AW3597">
        <v>0</v>
      </c>
      <c r="AX3597">
        <v>1</v>
      </c>
    </row>
    <row r="3598" spans="1:50" x14ac:dyDescent="0.25">
      <c r="A3598" s="36">
        <v>2902413</v>
      </c>
      <c r="B3598" s="36">
        <v>118569</v>
      </c>
      <c r="C3598" t="s">
        <v>65</v>
      </c>
      <c r="D3598" t="s">
        <v>573</v>
      </c>
      <c r="E3598" t="s">
        <v>573</v>
      </c>
      <c r="F3598" s="1">
        <v>41440</v>
      </c>
      <c r="G3598" s="1">
        <v>41494</v>
      </c>
      <c r="H3598">
        <v>6</v>
      </c>
      <c r="I3598">
        <v>2013</v>
      </c>
      <c r="J3598">
        <v>24.8583</v>
      </c>
      <c r="K3598">
        <v>123.8433</v>
      </c>
      <c r="L3598" t="s">
        <v>573</v>
      </c>
      <c r="M3598" t="s">
        <v>573</v>
      </c>
      <c r="N3598" s="1">
        <v>41950</v>
      </c>
      <c r="O3598">
        <v>28.076000000000001</v>
      </c>
      <c r="P3598">
        <v>127.783</v>
      </c>
      <c r="Q3598" t="s">
        <v>0</v>
      </c>
      <c r="R3598" t="s">
        <v>730</v>
      </c>
      <c r="S3598" t="s">
        <v>731</v>
      </c>
      <c r="T3598" t="s">
        <v>67</v>
      </c>
      <c r="U3598" t="s">
        <v>1</v>
      </c>
      <c r="V3598">
        <v>509.90269999999998</v>
      </c>
      <c r="W3598">
        <v>0.86</v>
      </c>
      <c r="X3598">
        <v>1</v>
      </c>
      <c r="Y3598">
        <v>17</v>
      </c>
      <c r="Z3598">
        <v>0</v>
      </c>
      <c r="AA3598">
        <v>0</v>
      </c>
      <c r="AB3598">
        <v>0</v>
      </c>
      <c r="AC3598">
        <v>720</v>
      </c>
      <c r="AD3598">
        <v>1000</v>
      </c>
      <c r="AE3598">
        <v>1000</v>
      </c>
      <c r="AF3598">
        <v>0</v>
      </c>
      <c r="AG3598">
        <v>0</v>
      </c>
      <c r="AH3598">
        <v>0</v>
      </c>
      <c r="AI3598">
        <v>0</v>
      </c>
      <c r="AJ3598">
        <v>0</v>
      </c>
      <c r="AK3598">
        <v>0</v>
      </c>
      <c r="AL3598">
        <v>0</v>
      </c>
      <c r="AM3598">
        <v>0</v>
      </c>
      <c r="AN3598">
        <v>0</v>
      </c>
      <c r="AO3598">
        <v>0</v>
      </c>
      <c r="AP3598">
        <v>0</v>
      </c>
      <c r="AQ3598">
        <v>0</v>
      </c>
      <c r="AR3598">
        <v>0</v>
      </c>
      <c r="AS3598">
        <v>0</v>
      </c>
      <c r="AT3598">
        <v>0</v>
      </c>
      <c r="AU3598">
        <v>0</v>
      </c>
      <c r="AV3598">
        <v>0</v>
      </c>
      <c r="AW3598">
        <v>0</v>
      </c>
      <c r="AX3598">
        <v>1</v>
      </c>
    </row>
    <row r="3599" spans="1:50" x14ac:dyDescent="0.25">
      <c r="A3599" s="36">
        <v>6901234</v>
      </c>
      <c r="B3599" s="36">
        <v>123727</v>
      </c>
      <c r="C3599" t="s">
        <v>64</v>
      </c>
      <c r="D3599">
        <v>6436</v>
      </c>
      <c r="E3599">
        <v>6436</v>
      </c>
      <c r="F3599" s="1">
        <v>41482</v>
      </c>
      <c r="G3599" s="1">
        <v>41355</v>
      </c>
      <c r="H3599">
        <v>7</v>
      </c>
      <c r="I3599">
        <v>2013</v>
      </c>
      <c r="J3599">
        <v>69.328699999999998</v>
      </c>
      <c r="K3599">
        <v>-9.0279000000000007</v>
      </c>
      <c r="L3599" t="s">
        <v>573</v>
      </c>
      <c r="M3599">
        <v>2013616</v>
      </c>
      <c r="N3599" s="1">
        <v>41973</v>
      </c>
      <c r="O3599">
        <v>68.474100000000007</v>
      </c>
      <c r="P3599">
        <v>-10.7403</v>
      </c>
      <c r="Q3599" t="s">
        <v>3</v>
      </c>
      <c r="R3599" t="s">
        <v>567</v>
      </c>
      <c r="S3599" t="s">
        <v>568</v>
      </c>
      <c r="T3599" t="s">
        <v>44</v>
      </c>
      <c r="U3599" t="s">
        <v>4</v>
      </c>
      <c r="V3599">
        <v>490.71409999999997</v>
      </c>
      <c r="W3599">
        <v>0.86</v>
      </c>
      <c r="X3599">
        <v>1</v>
      </c>
      <c r="Y3599">
        <v>10</v>
      </c>
      <c r="Z3599">
        <v>0</v>
      </c>
      <c r="AA3599">
        <v>0</v>
      </c>
      <c r="AB3599">
        <v>0</v>
      </c>
      <c r="AC3599">
        <v>240</v>
      </c>
      <c r="AD3599">
        <v>1000</v>
      </c>
      <c r="AE3599">
        <v>1300</v>
      </c>
      <c r="AF3599">
        <v>0</v>
      </c>
      <c r="AG3599">
        <v>0</v>
      </c>
      <c r="AH3599">
        <v>0</v>
      </c>
      <c r="AI3599">
        <v>0</v>
      </c>
      <c r="AJ3599">
        <v>0</v>
      </c>
      <c r="AK3599">
        <v>0</v>
      </c>
      <c r="AL3599">
        <v>0</v>
      </c>
      <c r="AM3599">
        <v>0</v>
      </c>
      <c r="AN3599">
        <v>0</v>
      </c>
      <c r="AO3599">
        <v>0</v>
      </c>
      <c r="AP3599">
        <v>0</v>
      </c>
      <c r="AQ3599">
        <v>0</v>
      </c>
      <c r="AR3599">
        <v>0</v>
      </c>
      <c r="AS3599">
        <v>0</v>
      </c>
      <c r="AT3599">
        <v>0</v>
      </c>
      <c r="AU3599">
        <v>0</v>
      </c>
      <c r="AV3599">
        <v>0</v>
      </c>
      <c r="AW3599">
        <v>0</v>
      </c>
      <c r="AX3599">
        <v>1</v>
      </c>
    </row>
    <row r="3600" spans="1:50" x14ac:dyDescent="0.25">
      <c r="A3600" s="36">
        <v>6901233</v>
      </c>
      <c r="B3600" s="36">
        <v>123726</v>
      </c>
      <c r="C3600" t="s">
        <v>64</v>
      </c>
      <c r="D3600">
        <v>6004</v>
      </c>
      <c r="E3600">
        <v>6004</v>
      </c>
      <c r="F3600" s="1">
        <v>41482</v>
      </c>
      <c r="G3600" s="1">
        <v>41355</v>
      </c>
      <c r="H3600">
        <v>7</v>
      </c>
      <c r="I3600">
        <v>2013</v>
      </c>
      <c r="J3600">
        <v>69.335499999999996</v>
      </c>
      <c r="K3600">
        <v>-10.0052</v>
      </c>
      <c r="L3600" t="s">
        <v>573</v>
      </c>
      <c r="M3600">
        <v>2013616</v>
      </c>
      <c r="N3600" s="1">
        <v>41973</v>
      </c>
      <c r="O3600">
        <v>68.831000000000003</v>
      </c>
      <c r="P3600">
        <v>-11.3796</v>
      </c>
      <c r="Q3600" t="s">
        <v>3</v>
      </c>
      <c r="R3600" t="s">
        <v>567</v>
      </c>
      <c r="S3600" t="s">
        <v>568</v>
      </c>
      <c r="T3600" t="s">
        <v>44</v>
      </c>
      <c r="U3600" t="s">
        <v>4</v>
      </c>
      <c r="V3600">
        <v>490.85950000000003</v>
      </c>
      <c r="W3600">
        <v>0.86</v>
      </c>
      <c r="X3600">
        <v>1</v>
      </c>
      <c r="Y3600">
        <v>39</v>
      </c>
      <c r="Z3600">
        <v>33</v>
      </c>
      <c r="AA3600">
        <v>0</v>
      </c>
      <c r="AB3600">
        <v>0</v>
      </c>
      <c r="AC3600">
        <v>240</v>
      </c>
      <c r="AD3600">
        <v>1000</v>
      </c>
      <c r="AE3600">
        <v>1300</v>
      </c>
      <c r="AF3600">
        <v>0</v>
      </c>
      <c r="AG3600">
        <v>0</v>
      </c>
      <c r="AH3600">
        <v>0</v>
      </c>
      <c r="AI3600">
        <v>0</v>
      </c>
      <c r="AJ3600">
        <v>0</v>
      </c>
      <c r="AK3600">
        <v>0</v>
      </c>
      <c r="AL3600">
        <v>0</v>
      </c>
      <c r="AM3600">
        <v>0</v>
      </c>
      <c r="AN3600">
        <v>0</v>
      </c>
      <c r="AO3600">
        <v>0</v>
      </c>
      <c r="AP3600">
        <v>0</v>
      </c>
      <c r="AQ3600">
        <v>0</v>
      </c>
      <c r="AR3600">
        <v>0</v>
      </c>
      <c r="AS3600">
        <v>0</v>
      </c>
      <c r="AT3600">
        <v>0</v>
      </c>
      <c r="AU3600">
        <v>0</v>
      </c>
      <c r="AV3600">
        <v>0</v>
      </c>
      <c r="AW3600">
        <v>0</v>
      </c>
      <c r="AX3600">
        <v>1</v>
      </c>
    </row>
    <row r="3601" spans="1:50" x14ac:dyDescent="0.25">
      <c r="A3601" s="36">
        <v>6901232</v>
      </c>
      <c r="B3601" s="36">
        <v>123725</v>
      </c>
      <c r="C3601" t="s">
        <v>64</v>
      </c>
      <c r="D3601">
        <v>6453</v>
      </c>
      <c r="E3601">
        <v>6453</v>
      </c>
      <c r="F3601" s="1">
        <v>41483</v>
      </c>
      <c r="G3601" s="1">
        <v>41355</v>
      </c>
      <c r="H3601">
        <v>7</v>
      </c>
      <c r="I3601">
        <v>2013</v>
      </c>
      <c r="J3601">
        <v>68.738500000000002</v>
      </c>
      <c r="K3601">
        <v>-4.0331999999999999</v>
      </c>
      <c r="L3601" t="s">
        <v>573</v>
      </c>
      <c r="M3601" t="s">
        <v>573</v>
      </c>
      <c r="N3601" s="1">
        <v>41974</v>
      </c>
      <c r="O3601">
        <v>70.504999999999995</v>
      </c>
      <c r="P3601">
        <v>6.7633999999999999</v>
      </c>
      <c r="Q3601" t="s">
        <v>3</v>
      </c>
      <c r="R3601" t="s">
        <v>567</v>
      </c>
      <c r="S3601" t="s">
        <v>568</v>
      </c>
      <c r="T3601" t="s">
        <v>44</v>
      </c>
      <c r="U3601" t="s">
        <v>4</v>
      </c>
      <c r="V3601">
        <v>491.10039999999998</v>
      </c>
      <c r="W3601">
        <v>0.86</v>
      </c>
      <c r="X3601">
        <v>1</v>
      </c>
      <c r="Y3601">
        <v>43</v>
      </c>
      <c r="Z3601">
        <v>44</v>
      </c>
      <c r="AA3601">
        <v>0</v>
      </c>
      <c r="AB3601">
        <v>0</v>
      </c>
      <c r="AC3601">
        <v>240</v>
      </c>
      <c r="AD3601">
        <v>1000</v>
      </c>
      <c r="AE3601">
        <v>2000</v>
      </c>
      <c r="AF3601">
        <v>0</v>
      </c>
      <c r="AG3601">
        <v>0</v>
      </c>
      <c r="AH3601">
        <v>0</v>
      </c>
      <c r="AI3601">
        <v>0</v>
      </c>
      <c r="AJ3601">
        <v>0</v>
      </c>
      <c r="AK3601">
        <v>0</v>
      </c>
      <c r="AL3601">
        <v>0</v>
      </c>
      <c r="AM3601">
        <v>0</v>
      </c>
      <c r="AN3601">
        <v>0</v>
      </c>
      <c r="AO3601">
        <v>0</v>
      </c>
      <c r="AP3601">
        <v>0</v>
      </c>
      <c r="AQ3601">
        <v>0</v>
      </c>
      <c r="AR3601">
        <v>0</v>
      </c>
      <c r="AS3601">
        <v>0</v>
      </c>
      <c r="AT3601">
        <v>0</v>
      </c>
      <c r="AU3601">
        <v>0</v>
      </c>
      <c r="AV3601">
        <v>0</v>
      </c>
      <c r="AW3601">
        <v>0</v>
      </c>
      <c r="AX3601">
        <v>1</v>
      </c>
    </row>
    <row r="3602" spans="1:50" x14ac:dyDescent="0.25">
      <c r="A3602" s="36">
        <v>6901231</v>
      </c>
      <c r="B3602" s="36">
        <v>123724</v>
      </c>
      <c r="C3602" t="s">
        <v>64</v>
      </c>
      <c r="D3602">
        <v>6452</v>
      </c>
      <c r="E3602">
        <v>6452</v>
      </c>
      <c r="F3602" s="1">
        <v>41500</v>
      </c>
      <c r="G3602" s="1">
        <v>41355</v>
      </c>
      <c r="H3602">
        <v>8</v>
      </c>
      <c r="I3602">
        <v>2013</v>
      </c>
      <c r="J3602">
        <v>68.751199999999997</v>
      </c>
      <c r="K3602">
        <v>-3.0108999999999999</v>
      </c>
      <c r="L3602" t="s">
        <v>573</v>
      </c>
      <c r="M3602">
        <v>2013616</v>
      </c>
      <c r="N3602" s="1">
        <v>41974</v>
      </c>
      <c r="O3602">
        <v>65.038899999999998</v>
      </c>
      <c r="P3602">
        <v>1.1258999999999999</v>
      </c>
      <c r="Q3602" t="s">
        <v>3</v>
      </c>
      <c r="R3602" t="s">
        <v>567</v>
      </c>
      <c r="S3602" t="s">
        <v>568</v>
      </c>
      <c r="T3602" t="s">
        <v>44</v>
      </c>
      <c r="U3602" t="s">
        <v>4</v>
      </c>
      <c r="V3602">
        <v>473.63380000000001</v>
      </c>
      <c r="W3602">
        <v>0.86</v>
      </c>
      <c r="X3602">
        <v>1</v>
      </c>
      <c r="Y3602">
        <v>50</v>
      </c>
      <c r="Z3602">
        <v>43</v>
      </c>
      <c r="AA3602">
        <v>0</v>
      </c>
      <c r="AB3602">
        <v>0</v>
      </c>
      <c r="AC3602">
        <v>240</v>
      </c>
      <c r="AD3602">
        <v>1000</v>
      </c>
      <c r="AE3602">
        <v>2000</v>
      </c>
      <c r="AF3602">
        <v>0</v>
      </c>
      <c r="AG3602">
        <v>0</v>
      </c>
      <c r="AH3602">
        <v>0</v>
      </c>
      <c r="AI3602">
        <v>0</v>
      </c>
      <c r="AJ3602">
        <v>0</v>
      </c>
      <c r="AK3602">
        <v>0</v>
      </c>
      <c r="AL3602">
        <v>0</v>
      </c>
      <c r="AM3602">
        <v>0</v>
      </c>
      <c r="AN3602">
        <v>0</v>
      </c>
      <c r="AO3602">
        <v>0</v>
      </c>
      <c r="AP3602">
        <v>0</v>
      </c>
      <c r="AQ3602">
        <v>0</v>
      </c>
      <c r="AR3602">
        <v>0</v>
      </c>
      <c r="AS3602">
        <v>0</v>
      </c>
      <c r="AT3602">
        <v>0</v>
      </c>
      <c r="AU3602">
        <v>0</v>
      </c>
      <c r="AV3602">
        <v>0</v>
      </c>
      <c r="AW3602">
        <v>0</v>
      </c>
      <c r="AX3602">
        <v>1</v>
      </c>
    </row>
    <row r="3603" spans="1:50" x14ac:dyDescent="0.25">
      <c r="A3603" s="36">
        <v>6901230</v>
      </c>
      <c r="B3603" s="36">
        <v>123723</v>
      </c>
      <c r="C3603" t="s">
        <v>64</v>
      </c>
      <c r="D3603">
        <v>6451</v>
      </c>
      <c r="E3603">
        <v>6451</v>
      </c>
      <c r="F3603" s="1">
        <v>41484</v>
      </c>
      <c r="G3603" s="1">
        <v>41355</v>
      </c>
      <c r="H3603">
        <v>7</v>
      </c>
      <c r="I3603">
        <v>2013</v>
      </c>
      <c r="J3603">
        <v>69.605699999999999</v>
      </c>
      <c r="K3603">
        <v>-4.7938000000000001</v>
      </c>
      <c r="L3603" t="s">
        <v>573</v>
      </c>
      <c r="M3603">
        <v>2013616</v>
      </c>
      <c r="N3603" s="1">
        <v>41975</v>
      </c>
      <c r="O3603">
        <v>72.908500000000004</v>
      </c>
      <c r="P3603">
        <v>6.3658000000000001</v>
      </c>
      <c r="Q3603" t="s">
        <v>3</v>
      </c>
      <c r="R3603" t="s">
        <v>567</v>
      </c>
      <c r="S3603" t="s">
        <v>568</v>
      </c>
      <c r="T3603" t="s">
        <v>44</v>
      </c>
      <c r="U3603" t="s">
        <v>4</v>
      </c>
      <c r="V3603">
        <v>490.92439999999999</v>
      </c>
      <c r="W3603">
        <v>0.86</v>
      </c>
      <c r="X3603">
        <v>1</v>
      </c>
      <c r="Y3603">
        <v>50</v>
      </c>
      <c r="Z3603">
        <v>43</v>
      </c>
      <c r="AA3603">
        <v>0</v>
      </c>
      <c r="AB3603">
        <v>0</v>
      </c>
      <c r="AC3603">
        <v>240</v>
      </c>
      <c r="AD3603">
        <v>1000</v>
      </c>
      <c r="AE3603">
        <v>2000</v>
      </c>
      <c r="AF3603">
        <v>0</v>
      </c>
      <c r="AG3603">
        <v>0</v>
      </c>
      <c r="AH3603">
        <v>0</v>
      </c>
      <c r="AI3603">
        <v>0</v>
      </c>
      <c r="AJ3603">
        <v>0</v>
      </c>
      <c r="AK3603">
        <v>0</v>
      </c>
      <c r="AL3603">
        <v>0</v>
      </c>
      <c r="AM3603">
        <v>0</v>
      </c>
      <c r="AN3603">
        <v>0</v>
      </c>
      <c r="AO3603">
        <v>0</v>
      </c>
      <c r="AP3603">
        <v>0</v>
      </c>
      <c r="AQ3603">
        <v>0</v>
      </c>
      <c r="AR3603">
        <v>0</v>
      </c>
      <c r="AS3603">
        <v>0</v>
      </c>
      <c r="AT3603">
        <v>0</v>
      </c>
      <c r="AU3603">
        <v>0</v>
      </c>
      <c r="AV3603">
        <v>0</v>
      </c>
      <c r="AW3603">
        <v>0</v>
      </c>
      <c r="AX3603">
        <v>1</v>
      </c>
    </row>
    <row r="3604" spans="1:50" x14ac:dyDescent="0.25">
      <c r="A3604" s="36">
        <v>6901226</v>
      </c>
      <c r="B3604" s="36">
        <v>123722</v>
      </c>
      <c r="C3604" t="s">
        <v>64</v>
      </c>
      <c r="D3604">
        <v>6450</v>
      </c>
      <c r="E3604">
        <v>6450</v>
      </c>
      <c r="F3604" s="1">
        <v>41483</v>
      </c>
      <c r="G3604" s="1">
        <v>41355</v>
      </c>
      <c r="H3604">
        <v>7</v>
      </c>
      <c r="I3604">
        <v>2013</v>
      </c>
      <c r="J3604">
        <v>69.649299999999997</v>
      </c>
      <c r="K3604">
        <v>-2.5512999999999999</v>
      </c>
      <c r="L3604" t="s">
        <v>573</v>
      </c>
      <c r="M3604">
        <v>2013616</v>
      </c>
      <c r="N3604" s="1">
        <v>41974</v>
      </c>
      <c r="O3604">
        <v>71.619900000000001</v>
      </c>
      <c r="P3604">
        <v>1.6528</v>
      </c>
      <c r="Q3604" t="s">
        <v>3</v>
      </c>
      <c r="R3604" t="s">
        <v>567</v>
      </c>
      <c r="S3604" t="s">
        <v>568</v>
      </c>
      <c r="T3604" t="s">
        <v>44</v>
      </c>
      <c r="U3604" t="s">
        <v>4</v>
      </c>
      <c r="V3604">
        <v>491.10390000000001</v>
      </c>
      <c r="W3604">
        <v>0.86</v>
      </c>
      <c r="X3604">
        <v>1</v>
      </c>
      <c r="Y3604">
        <v>43</v>
      </c>
      <c r="Z3604">
        <v>43</v>
      </c>
      <c r="AA3604">
        <v>0</v>
      </c>
      <c r="AB3604">
        <v>0</v>
      </c>
      <c r="AC3604">
        <v>240</v>
      </c>
      <c r="AD3604">
        <v>1000</v>
      </c>
      <c r="AE3604">
        <v>2000</v>
      </c>
      <c r="AF3604">
        <v>0</v>
      </c>
      <c r="AG3604">
        <v>0</v>
      </c>
      <c r="AH3604">
        <v>0</v>
      </c>
      <c r="AI3604">
        <v>0</v>
      </c>
      <c r="AJ3604">
        <v>0</v>
      </c>
      <c r="AK3604">
        <v>0</v>
      </c>
      <c r="AL3604">
        <v>0</v>
      </c>
      <c r="AM3604">
        <v>0</v>
      </c>
      <c r="AN3604">
        <v>0</v>
      </c>
      <c r="AO3604">
        <v>0</v>
      </c>
      <c r="AP3604">
        <v>0</v>
      </c>
      <c r="AQ3604">
        <v>0</v>
      </c>
      <c r="AR3604">
        <v>0</v>
      </c>
      <c r="AS3604">
        <v>0</v>
      </c>
      <c r="AT3604">
        <v>0</v>
      </c>
      <c r="AU3604">
        <v>0</v>
      </c>
      <c r="AV3604">
        <v>0</v>
      </c>
      <c r="AW3604">
        <v>0</v>
      </c>
      <c r="AX3604">
        <v>1</v>
      </c>
    </row>
    <row r="3605" spans="1:50" x14ac:dyDescent="0.25">
      <c r="A3605" s="36">
        <v>2901402</v>
      </c>
      <c r="B3605" s="36">
        <v>103604</v>
      </c>
      <c r="C3605" t="s">
        <v>64</v>
      </c>
      <c r="D3605">
        <v>3967</v>
      </c>
      <c r="E3605">
        <v>5622</v>
      </c>
      <c r="F3605" s="1">
        <v>40884</v>
      </c>
      <c r="G3605" s="1">
        <v>40885</v>
      </c>
      <c r="H3605">
        <v>12</v>
      </c>
      <c r="I3605">
        <v>2011</v>
      </c>
      <c r="J3605">
        <v>27.86</v>
      </c>
      <c r="K3605">
        <v>132.24</v>
      </c>
      <c r="L3605" t="s">
        <v>573</v>
      </c>
      <c r="M3605" t="s">
        <v>597</v>
      </c>
      <c r="N3605" s="1">
        <v>41973</v>
      </c>
      <c r="O3605">
        <v>25.8477</v>
      </c>
      <c r="P3605">
        <v>133.56909999999999</v>
      </c>
      <c r="Q3605" t="s">
        <v>3</v>
      </c>
      <c r="R3605" t="s">
        <v>907</v>
      </c>
      <c r="S3605" t="s">
        <v>908</v>
      </c>
      <c r="T3605" t="s">
        <v>45</v>
      </c>
      <c r="U3605" t="s">
        <v>7</v>
      </c>
      <c r="V3605">
        <v>1089.3076000000001</v>
      </c>
      <c r="W3605">
        <v>0.85</v>
      </c>
      <c r="X3605">
        <v>0</v>
      </c>
      <c r="Y3605">
        <v>273</v>
      </c>
      <c r="Z3605">
        <v>0</v>
      </c>
      <c r="AA3605">
        <v>0</v>
      </c>
      <c r="AB3605">
        <v>0</v>
      </c>
      <c r="AC3605">
        <v>96</v>
      </c>
      <c r="AD3605">
        <v>1000</v>
      </c>
      <c r="AE3605">
        <v>1500</v>
      </c>
      <c r="AF3605">
        <v>0</v>
      </c>
      <c r="AG3605">
        <v>0</v>
      </c>
      <c r="AH3605">
        <v>0</v>
      </c>
      <c r="AI3605">
        <v>0</v>
      </c>
      <c r="AJ3605">
        <v>0</v>
      </c>
      <c r="AK3605">
        <v>0</v>
      </c>
      <c r="AL3605">
        <v>0</v>
      </c>
      <c r="AM3605">
        <v>0</v>
      </c>
      <c r="AN3605">
        <v>0</v>
      </c>
      <c r="AO3605">
        <v>0</v>
      </c>
      <c r="AP3605">
        <v>0</v>
      </c>
      <c r="AQ3605">
        <v>0</v>
      </c>
      <c r="AR3605">
        <v>0</v>
      </c>
      <c r="AS3605">
        <v>0</v>
      </c>
      <c r="AT3605">
        <v>0</v>
      </c>
      <c r="AU3605">
        <v>0</v>
      </c>
      <c r="AV3605">
        <v>0</v>
      </c>
      <c r="AW3605">
        <v>0</v>
      </c>
      <c r="AX3605">
        <v>1</v>
      </c>
    </row>
    <row r="3606" spans="1:50" x14ac:dyDescent="0.25">
      <c r="A3606" s="36">
        <v>2901511</v>
      </c>
      <c r="B3606" s="36">
        <v>105442</v>
      </c>
      <c r="C3606" t="s">
        <v>64</v>
      </c>
      <c r="D3606">
        <v>111</v>
      </c>
      <c r="E3606">
        <v>5683</v>
      </c>
      <c r="F3606" s="1">
        <v>40860</v>
      </c>
      <c r="G3606" s="1">
        <v>40862</v>
      </c>
      <c r="H3606">
        <v>11</v>
      </c>
      <c r="I3606">
        <v>2011</v>
      </c>
      <c r="J3606">
        <v>11.81</v>
      </c>
      <c r="K3606">
        <v>62.38</v>
      </c>
      <c r="L3606" t="s">
        <v>573</v>
      </c>
      <c r="M3606" t="s">
        <v>597</v>
      </c>
      <c r="N3606" s="1">
        <v>41971</v>
      </c>
      <c r="O3606">
        <v>10.485799999999999</v>
      </c>
      <c r="P3606">
        <v>67.1738</v>
      </c>
      <c r="Q3606" t="s">
        <v>3</v>
      </c>
      <c r="R3606" t="s">
        <v>721</v>
      </c>
      <c r="S3606" t="s">
        <v>722</v>
      </c>
      <c r="T3606" t="s">
        <v>42</v>
      </c>
      <c r="U3606" t="s">
        <v>89</v>
      </c>
      <c r="V3606">
        <v>1111.2892999999999</v>
      </c>
      <c r="W3606">
        <v>0.78</v>
      </c>
      <c r="X3606">
        <v>1</v>
      </c>
      <c r="Y3606">
        <v>112</v>
      </c>
      <c r="Z3606">
        <v>68</v>
      </c>
      <c r="AA3606">
        <v>0</v>
      </c>
      <c r="AB3606">
        <v>0</v>
      </c>
      <c r="AC3606">
        <v>240</v>
      </c>
      <c r="AD3606">
        <v>1000</v>
      </c>
      <c r="AE3606">
        <v>2000</v>
      </c>
      <c r="AF3606">
        <v>0</v>
      </c>
      <c r="AG3606">
        <v>0</v>
      </c>
      <c r="AH3606">
        <v>0</v>
      </c>
      <c r="AI3606">
        <v>0</v>
      </c>
      <c r="AJ3606">
        <v>0</v>
      </c>
      <c r="AK3606">
        <v>0</v>
      </c>
      <c r="AL3606">
        <v>0</v>
      </c>
      <c r="AM3606">
        <v>0</v>
      </c>
      <c r="AN3606">
        <v>0</v>
      </c>
      <c r="AO3606">
        <v>0</v>
      </c>
      <c r="AP3606">
        <v>0</v>
      </c>
      <c r="AQ3606">
        <v>0</v>
      </c>
      <c r="AR3606">
        <v>0</v>
      </c>
      <c r="AS3606">
        <v>0</v>
      </c>
      <c r="AT3606">
        <v>0</v>
      </c>
      <c r="AU3606">
        <v>0</v>
      </c>
      <c r="AV3606">
        <v>0</v>
      </c>
      <c r="AW3606">
        <v>0</v>
      </c>
      <c r="AX3606">
        <v>1</v>
      </c>
    </row>
    <row r="3607" spans="1:50" x14ac:dyDescent="0.25">
      <c r="A3607" s="36">
        <v>3900530</v>
      </c>
      <c r="B3607" s="36">
        <v>35088</v>
      </c>
      <c r="C3607" t="s">
        <v>64</v>
      </c>
      <c r="D3607" t="s">
        <v>573</v>
      </c>
      <c r="E3607" t="s">
        <v>2003</v>
      </c>
      <c r="F3607" s="1">
        <v>40594</v>
      </c>
      <c r="G3607" s="1">
        <v>40648</v>
      </c>
      <c r="H3607">
        <v>2</v>
      </c>
      <c r="I3607">
        <v>2011</v>
      </c>
      <c r="J3607">
        <v>-38.492400000000004</v>
      </c>
      <c r="K3607">
        <v>-75.492400000000004</v>
      </c>
      <c r="L3607" t="s">
        <v>573</v>
      </c>
      <c r="M3607" t="s">
        <v>573</v>
      </c>
      <c r="N3607" s="1">
        <v>41968</v>
      </c>
      <c r="O3607">
        <v>-30.0822</v>
      </c>
      <c r="P3607">
        <v>-73.699100000000001</v>
      </c>
      <c r="Q3607" t="s">
        <v>31</v>
      </c>
      <c r="R3607" t="s">
        <v>645</v>
      </c>
      <c r="S3607" t="s">
        <v>646</v>
      </c>
      <c r="T3607" t="s">
        <v>2004</v>
      </c>
      <c r="U3607" t="s">
        <v>10</v>
      </c>
      <c r="V3607">
        <v>1374.2003</v>
      </c>
      <c r="W3607">
        <v>0.78</v>
      </c>
      <c r="X3607">
        <v>1</v>
      </c>
      <c r="Y3607">
        <v>139</v>
      </c>
      <c r="Z3607">
        <v>78</v>
      </c>
      <c r="AA3607">
        <v>0</v>
      </c>
      <c r="AB3607">
        <v>0</v>
      </c>
      <c r="AC3607">
        <v>240</v>
      </c>
      <c r="AD3607">
        <v>1000</v>
      </c>
      <c r="AE3607">
        <v>2000</v>
      </c>
      <c r="AF3607">
        <v>0</v>
      </c>
      <c r="AG3607">
        <v>0</v>
      </c>
      <c r="AH3607">
        <v>0</v>
      </c>
      <c r="AI3607">
        <v>0</v>
      </c>
      <c r="AJ3607">
        <v>0</v>
      </c>
      <c r="AK3607">
        <v>0</v>
      </c>
      <c r="AL3607">
        <v>0</v>
      </c>
      <c r="AM3607">
        <v>0</v>
      </c>
      <c r="AN3607">
        <v>0</v>
      </c>
      <c r="AO3607">
        <v>0</v>
      </c>
      <c r="AP3607">
        <v>0</v>
      </c>
      <c r="AQ3607">
        <v>0</v>
      </c>
      <c r="AR3607">
        <v>0</v>
      </c>
      <c r="AS3607">
        <v>0</v>
      </c>
      <c r="AT3607">
        <v>0</v>
      </c>
      <c r="AU3607">
        <v>0</v>
      </c>
      <c r="AV3607">
        <v>0</v>
      </c>
      <c r="AW3607">
        <v>0</v>
      </c>
      <c r="AX3607">
        <v>1</v>
      </c>
    </row>
    <row r="3608" spans="1:50" x14ac:dyDescent="0.25">
      <c r="A3608" s="36">
        <v>2901416</v>
      </c>
      <c r="B3608" s="36">
        <v>111948</v>
      </c>
      <c r="C3608" t="s">
        <v>64</v>
      </c>
      <c r="D3608">
        <v>4497</v>
      </c>
      <c r="E3608">
        <v>5908</v>
      </c>
      <c r="F3608" s="1">
        <v>41153</v>
      </c>
      <c r="G3608" s="1">
        <v>41157</v>
      </c>
      <c r="H3608">
        <v>9</v>
      </c>
      <c r="I3608">
        <v>2012</v>
      </c>
      <c r="J3608">
        <v>23.4</v>
      </c>
      <c r="K3608">
        <v>61.29</v>
      </c>
      <c r="L3608" t="s">
        <v>573</v>
      </c>
      <c r="M3608" t="s">
        <v>573</v>
      </c>
      <c r="N3608" s="1">
        <v>41974</v>
      </c>
      <c r="O3608">
        <v>23.810600000000001</v>
      </c>
      <c r="P3608">
        <v>62.778500000000001</v>
      </c>
      <c r="Q3608" t="s">
        <v>3</v>
      </c>
      <c r="R3608" t="s">
        <v>907</v>
      </c>
      <c r="S3608" t="s">
        <v>908</v>
      </c>
      <c r="T3608" t="s">
        <v>45</v>
      </c>
      <c r="U3608" t="s">
        <v>7</v>
      </c>
      <c r="V3608">
        <v>821.09259999999995</v>
      </c>
      <c r="W3608">
        <v>0.85</v>
      </c>
      <c r="X3608">
        <v>0</v>
      </c>
      <c r="Y3608">
        <v>206</v>
      </c>
      <c r="Z3608">
        <v>0</v>
      </c>
      <c r="AA3608">
        <v>0</v>
      </c>
      <c r="AB3608">
        <v>0</v>
      </c>
      <c r="AC3608">
        <v>96</v>
      </c>
      <c r="AD3608">
        <v>1000</v>
      </c>
      <c r="AE3608">
        <v>1500</v>
      </c>
      <c r="AF3608">
        <v>0</v>
      </c>
      <c r="AG3608">
        <v>0</v>
      </c>
      <c r="AH3608">
        <v>0</v>
      </c>
      <c r="AI3608">
        <v>0</v>
      </c>
      <c r="AJ3608">
        <v>0</v>
      </c>
      <c r="AK3608">
        <v>0</v>
      </c>
      <c r="AL3608">
        <v>0</v>
      </c>
      <c r="AM3608">
        <v>0</v>
      </c>
      <c r="AN3608">
        <v>0</v>
      </c>
      <c r="AO3608">
        <v>0</v>
      </c>
      <c r="AP3608">
        <v>0</v>
      </c>
      <c r="AQ3608">
        <v>0</v>
      </c>
      <c r="AR3608">
        <v>0</v>
      </c>
      <c r="AS3608">
        <v>0</v>
      </c>
      <c r="AT3608">
        <v>0</v>
      </c>
      <c r="AU3608">
        <v>0</v>
      </c>
      <c r="AV3608">
        <v>0</v>
      </c>
      <c r="AW3608">
        <v>0</v>
      </c>
      <c r="AX3608">
        <v>1</v>
      </c>
    </row>
    <row r="3609" spans="1:50" x14ac:dyDescent="0.25">
      <c r="A3609" s="36">
        <v>2901413</v>
      </c>
      <c r="B3609" s="36">
        <v>111945</v>
      </c>
      <c r="C3609" t="s">
        <v>64</v>
      </c>
      <c r="D3609">
        <v>4494</v>
      </c>
      <c r="E3609">
        <v>5905</v>
      </c>
      <c r="F3609" s="1">
        <v>41153</v>
      </c>
      <c r="G3609" s="1">
        <v>41157</v>
      </c>
      <c r="H3609">
        <v>9</v>
      </c>
      <c r="I3609">
        <v>2012</v>
      </c>
      <c r="J3609">
        <v>23.38</v>
      </c>
      <c r="K3609">
        <v>60.08</v>
      </c>
      <c r="L3609" t="s">
        <v>573</v>
      </c>
      <c r="M3609" t="s">
        <v>573</v>
      </c>
      <c r="N3609" s="1">
        <v>41974</v>
      </c>
      <c r="O3609">
        <v>24.744900000000001</v>
      </c>
      <c r="P3609">
        <v>56.4724</v>
      </c>
      <c r="Q3609" t="s">
        <v>3</v>
      </c>
      <c r="R3609" t="s">
        <v>907</v>
      </c>
      <c r="S3609" t="s">
        <v>908</v>
      </c>
      <c r="T3609" t="s">
        <v>45</v>
      </c>
      <c r="U3609" t="s">
        <v>7</v>
      </c>
      <c r="V3609">
        <v>821.10670000000005</v>
      </c>
      <c r="W3609">
        <v>0.85</v>
      </c>
      <c r="X3609">
        <v>0</v>
      </c>
      <c r="Y3609">
        <v>104</v>
      </c>
      <c r="Z3609">
        <v>0</v>
      </c>
      <c r="AA3609">
        <v>0</v>
      </c>
      <c r="AB3609">
        <v>0</v>
      </c>
      <c r="AC3609">
        <v>96</v>
      </c>
      <c r="AD3609">
        <v>1000</v>
      </c>
      <c r="AE3609">
        <v>1500</v>
      </c>
      <c r="AF3609">
        <v>0</v>
      </c>
      <c r="AG3609">
        <v>0</v>
      </c>
      <c r="AH3609">
        <v>0</v>
      </c>
      <c r="AI3609">
        <v>0</v>
      </c>
      <c r="AJ3609">
        <v>0</v>
      </c>
      <c r="AK3609">
        <v>0</v>
      </c>
      <c r="AL3609">
        <v>0</v>
      </c>
      <c r="AM3609">
        <v>0</v>
      </c>
      <c r="AN3609">
        <v>0</v>
      </c>
      <c r="AO3609">
        <v>0</v>
      </c>
      <c r="AP3609">
        <v>0</v>
      </c>
      <c r="AQ3609">
        <v>0</v>
      </c>
      <c r="AR3609">
        <v>0</v>
      </c>
      <c r="AS3609">
        <v>0</v>
      </c>
      <c r="AT3609">
        <v>0</v>
      </c>
      <c r="AU3609">
        <v>0</v>
      </c>
      <c r="AV3609">
        <v>0</v>
      </c>
      <c r="AW3609">
        <v>0</v>
      </c>
      <c r="AX3609">
        <v>1</v>
      </c>
    </row>
    <row r="3610" spans="1:50" x14ac:dyDescent="0.25">
      <c r="A3610" s="36">
        <v>6900114</v>
      </c>
      <c r="B3610" s="36">
        <v>103610</v>
      </c>
      <c r="C3610" t="s">
        <v>64</v>
      </c>
      <c r="D3610">
        <v>4530</v>
      </c>
      <c r="E3610">
        <v>5618</v>
      </c>
      <c r="F3610" s="1">
        <v>41075</v>
      </c>
      <c r="G3610" s="1">
        <v>41080</v>
      </c>
      <c r="H3610">
        <v>6</v>
      </c>
      <c r="I3610">
        <v>2012</v>
      </c>
      <c r="J3610">
        <v>60.32</v>
      </c>
      <c r="K3610">
        <v>-5.07</v>
      </c>
      <c r="L3610" t="s">
        <v>573</v>
      </c>
      <c r="M3610" t="s">
        <v>573</v>
      </c>
      <c r="N3610" s="1">
        <v>41940</v>
      </c>
      <c r="O3610">
        <v>62.996400000000001</v>
      </c>
      <c r="P3610">
        <v>-19.4194</v>
      </c>
      <c r="Q3610" t="s">
        <v>3</v>
      </c>
      <c r="R3610" t="s">
        <v>907</v>
      </c>
      <c r="S3610" t="s">
        <v>908</v>
      </c>
      <c r="T3610" t="s">
        <v>45</v>
      </c>
      <c r="U3610" t="s">
        <v>7</v>
      </c>
      <c r="V3610">
        <v>865.2432</v>
      </c>
      <c r="W3610">
        <v>0.85</v>
      </c>
      <c r="X3610">
        <v>0</v>
      </c>
      <c r="Y3610">
        <v>206</v>
      </c>
      <c r="Z3610">
        <v>0</v>
      </c>
      <c r="AA3610">
        <v>0</v>
      </c>
      <c r="AB3610">
        <v>0</v>
      </c>
      <c r="AC3610">
        <v>96</v>
      </c>
      <c r="AD3610">
        <v>1000</v>
      </c>
      <c r="AE3610">
        <v>1500</v>
      </c>
      <c r="AF3610">
        <v>0</v>
      </c>
      <c r="AG3610">
        <v>0</v>
      </c>
      <c r="AH3610">
        <v>0</v>
      </c>
      <c r="AI3610">
        <v>0</v>
      </c>
      <c r="AJ3610">
        <v>0</v>
      </c>
      <c r="AK3610">
        <v>0</v>
      </c>
      <c r="AL3610">
        <v>0</v>
      </c>
      <c r="AM3610">
        <v>0</v>
      </c>
      <c r="AN3610">
        <v>0</v>
      </c>
      <c r="AO3610">
        <v>0</v>
      </c>
      <c r="AP3610">
        <v>0</v>
      </c>
      <c r="AQ3610">
        <v>0</v>
      </c>
      <c r="AR3610">
        <v>0</v>
      </c>
      <c r="AS3610">
        <v>0</v>
      </c>
      <c r="AT3610">
        <v>0</v>
      </c>
      <c r="AU3610">
        <v>0</v>
      </c>
      <c r="AV3610">
        <v>0</v>
      </c>
      <c r="AW3610">
        <v>0</v>
      </c>
      <c r="AX3610">
        <v>1</v>
      </c>
    </row>
    <row r="3611" spans="1:50" x14ac:dyDescent="0.25">
      <c r="A3611" s="36">
        <v>2901435</v>
      </c>
      <c r="B3611" s="36">
        <v>103609</v>
      </c>
      <c r="C3611" t="s">
        <v>64</v>
      </c>
      <c r="D3611">
        <v>4518</v>
      </c>
      <c r="E3611">
        <v>5617</v>
      </c>
      <c r="F3611" s="1">
        <v>41037</v>
      </c>
      <c r="G3611" s="1">
        <v>41038</v>
      </c>
      <c r="H3611">
        <v>5</v>
      </c>
      <c r="I3611">
        <v>2012</v>
      </c>
      <c r="J3611">
        <v>38.6</v>
      </c>
      <c r="K3611">
        <v>-10.3</v>
      </c>
      <c r="L3611" t="s">
        <v>573</v>
      </c>
      <c r="M3611" t="s">
        <v>573</v>
      </c>
      <c r="N3611" s="1">
        <v>41974</v>
      </c>
      <c r="O3611">
        <v>44.0901</v>
      </c>
      <c r="P3611">
        <v>-3.9146999999999998</v>
      </c>
      <c r="Q3611" t="s">
        <v>3</v>
      </c>
      <c r="R3611" t="s">
        <v>907</v>
      </c>
      <c r="S3611" t="s">
        <v>908</v>
      </c>
      <c r="T3611" t="s">
        <v>45</v>
      </c>
      <c r="U3611" t="s">
        <v>7</v>
      </c>
      <c r="V3611">
        <v>936.73149999999998</v>
      </c>
      <c r="W3611">
        <v>0.85</v>
      </c>
      <c r="X3611">
        <v>0</v>
      </c>
      <c r="Y3611">
        <v>235</v>
      </c>
      <c r="Z3611">
        <v>0</v>
      </c>
      <c r="AA3611">
        <v>0</v>
      </c>
      <c r="AB3611">
        <v>0</v>
      </c>
      <c r="AC3611">
        <v>96</v>
      </c>
      <c r="AD3611">
        <v>1000</v>
      </c>
      <c r="AE3611">
        <v>1500</v>
      </c>
      <c r="AF3611">
        <v>0</v>
      </c>
      <c r="AG3611">
        <v>0</v>
      </c>
      <c r="AH3611">
        <v>0</v>
      </c>
      <c r="AI3611">
        <v>0</v>
      </c>
      <c r="AJ3611">
        <v>0</v>
      </c>
      <c r="AK3611">
        <v>0</v>
      </c>
      <c r="AL3611">
        <v>0</v>
      </c>
      <c r="AM3611">
        <v>0</v>
      </c>
      <c r="AN3611">
        <v>0</v>
      </c>
      <c r="AO3611">
        <v>0</v>
      </c>
      <c r="AP3611">
        <v>0</v>
      </c>
      <c r="AQ3611">
        <v>0</v>
      </c>
      <c r="AR3611">
        <v>0</v>
      </c>
      <c r="AS3611">
        <v>0</v>
      </c>
      <c r="AT3611">
        <v>0</v>
      </c>
      <c r="AU3611">
        <v>0</v>
      </c>
      <c r="AV3611">
        <v>0</v>
      </c>
      <c r="AW3611">
        <v>0</v>
      </c>
      <c r="AX3611">
        <v>1</v>
      </c>
    </row>
    <row r="3612" spans="1:50" x14ac:dyDescent="0.25">
      <c r="A3612" s="36">
        <v>2901434</v>
      </c>
      <c r="B3612" s="36">
        <v>103608</v>
      </c>
      <c r="C3612" t="s">
        <v>64</v>
      </c>
      <c r="D3612">
        <v>4517</v>
      </c>
      <c r="E3612">
        <v>5612</v>
      </c>
      <c r="F3612" s="1">
        <v>41036</v>
      </c>
      <c r="G3612" s="1">
        <v>41037</v>
      </c>
      <c r="H3612">
        <v>5</v>
      </c>
      <c r="I3612">
        <v>2012</v>
      </c>
      <c r="J3612">
        <v>36.1</v>
      </c>
      <c r="K3612">
        <v>-7.8</v>
      </c>
      <c r="L3612" t="s">
        <v>573</v>
      </c>
      <c r="M3612" t="s">
        <v>573</v>
      </c>
      <c r="N3612" s="1">
        <v>41973</v>
      </c>
      <c r="O3612">
        <v>35.181100000000001</v>
      </c>
      <c r="P3612">
        <v>-6.1406999999999998</v>
      </c>
      <c r="Q3612" t="s">
        <v>3</v>
      </c>
      <c r="R3612" t="s">
        <v>907</v>
      </c>
      <c r="S3612" t="s">
        <v>908</v>
      </c>
      <c r="T3612" t="s">
        <v>45</v>
      </c>
      <c r="U3612" t="s">
        <v>7</v>
      </c>
      <c r="V3612">
        <v>936.72850000000005</v>
      </c>
      <c r="W3612">
        <v>0.85</v>
      </c>
      <c r="X3612">
        <v>0</v>
      </c>
      <c r="Y3612">
        <v>57</v>
      </c>
      <c r="Z3612">
        <v>0</v>
      </c>
      <c r="AA3612">
        <v>0</v>
      </c>
      <c r="AB3612">
        <v>0</v>
      </c>
      <c r="AC3612">
        <v>96</v>
      </c>
      <c r="AD3612">
        <v>1000</v>
      </c>
      <c r="AE3612">
        <v>1500</v>
      </c>
      <c r="AF3612">
        <v>0</v>
      </c>
      <c r="AG3612">
        <v>0</v>
      </c>
      <c r="AH3612">
        <v>0</v>
      </c>
      <c r="AI3612">
        <v>0</v>
      </c>
      <c r="AJ3612">
        <v>0</v>
      </c>
      <c r="AK3612">
        <v>0</v>
      </c>
      <c r="AL3612">
        <v>0</v>
      </c>
      <c r="AM3612">
        <v>0</v>
      </c>
      <c r="AN3612">
        <v>0</v>
      </c>
      <c r="AO3612">
        <v>0</v>
      </c>
      <c r="AP3612">
        <v>0</v>
      </c>
      <c r="AQ3612">
        <v>0</v>
      </c>
      <c r="AR3612">
        <v>0</v>
      </c>
      <c r="AS3612">
        <v>0</v>
      </c>
      <c r="AT3612">
        <v>0</v>
      </c>
      <c r="AU3612">
        <v>0</v>
      </c>
      <c r="AV3612">
        <v>1</v>
      </c>
      <c r="AW3612">
        <v>0</v>
      </c>
      <c r="AX3612">
        <v>1</v>
      </c>
    </row>
    <row r="3613" spans="1:50" x14ac:dyDescent="0.25">
      <c r="A3613" s="36">
        <v>4900944</v>
      </c>
      <c r="B3613" s="36">
        <v>70249</v>
      </c>
      <c r="C3613" t="s">
        <v>64</v>
      </c>
      <c r="D3613" t="s">
        <v>573</v>
      </c>
      <c r="E3613">
        <v>5181</v>
      </c>
      <c r="F3613" s="1">
        <v>40663</v>
      </c>
      <c r="G3613" s="1">
        <v>40673</v>
      </c>
      <c r="H3613">
        <v>4</v>
      </c>
      <c r="I3613">
        <v>2011</v>
      </c>
      <c r="J3613">
        <v>42.171700000000001</v>
      </c>
      <c r="K3613">
        <v>-151.86000000000001</v>
      </c>
      <c r="L3613" t="s">
        <v>573</v>
      </c>
      <c r="M3613">
        <v>201105</v>
      </c>
      <c r="N3613" s="1">
        <v>41975</v>
      </c>
      <c r="O3613">
        <v>39.2624</v>
      </c>
      <c r="P3613">
        <v>-145.512</v>
      </c>
      <c r="Q3613" t="s">
        <v>3</v>
      </c>
      <c r="R3613" t="s">
        <v>716</v>
      </c>
      <c r="S3613" t="s">
        <v>717</v>
      </c>
      <c r="T3613" t="s">
        <v>30</v>
      </c>
      <c r="U3613" t="s">
        <v>1</v>
      </c>
      <c r="V3613">
        <v>1311.3563999999999</v>
      </c>
      <c r="W3613">
        <v>0.78</v>
      </c>
      <c r="X3613">
        <v>1</v>
      </c>
      <c r="Y3613">
        <v>132</v>
      </c>
      <c r="Z3613">
        <v>50</v>
      </c>
      <c r="AA3613">
        <v>0</v>
      </c>
      <c r="AB3613">
        <v>0</v>
      </c>
      <c r="AC3613">
        <v>240</v>
      </c>
      <c r="AD3613">
        <v>1000</v>
      </c>
      <c r="AE3613">
        <v>2000</v>
      </c>
      <c r="AF3613">
        <v>0</v>
      </c>
      <c r="AG3613">
        <v>0</v>
      </c>
      <c r="AH3613">
        <v>0</v>
      </c>
      <c r="AI3613">
        <v>0</v>
      </c>
      <c r="AJ3613">
        <v>0</v>
      </c>
      <c r="AK3613">
        <v>0</v>
      </c>
      <c r="AL3613">
        <v>0</v>
      </c>
      <c r="AM3613">
        <v>0</v>
      </c>
      <c r="AN3613">
        <v>1</v>
      </c>
      <c r="AO3613">
        <v>0</v>
      </c>
      <c r="AP3613">
        <v>0</v>
      </c>
      <c r="AQ3613">
        <v>0</v>
      </c>
      <c r="AR3613">
        <v>0</v>
      </c>
      <c r="AS3613">
        <v>0</v>
      </c>
      <c r="AT3613">
        <v>0</v>
      </c>
      <c r="AU3613">
        <v>0</v>
      </c>
      <c r="AV3613">
        <v>0</v>
      </c>
      <c r="AW3613">
        <v>0</v>
      </c>
      <c r="AX3613">
        <v>1</v>
      </c>
    </row>
    <row r="3614" spans="1:50" x14ac:dyDescent="0.25">
      <c r="A3614" s="36">
        <v>2901620</v>
      </c>
      <c r="B3614" s="36">
        <v>90803</v>
      </c>
      <c r="C3614" t="s">
        <v>64</v>
      </c>
      <c r="D3614" t="s">
        <v>573</v>
      </c>
      <c r="E3614" t="s">
        <v>2005</v>
      </c>
      <c r="F3614" s="1">
        <v>40297</v>
      </c>
      <c r="G3614" s="1">
        <v>40351</v>
      </c>
      <c r="H3614">
        <v>4</v>
      </c>
      <c r="I3614">
        <v>2010</v>
      </c>
      <c r="J3614">
        <v>10.055999999999999</v>
      </c>
      <c r="K3614">
        <v>88.495999999999995</v>
      </c>
      <c r="L3614" t="s">
        <v>573</v>
      </c>
      <c r="M3614" t="s">
        <v>573</v>
      </c>
      <c r="N3614" s="1">
        <v>41968</v>
      </c>
      <c r="O3614">
        <v>6.1734</v>
      </c>
      <c r="P3614">
        <v>74.984700000000004</v>
      </c>
      <c r="Q3614" t="s">
        <v>31</v>
      </c>
      <c r="R3614" t="s">
        <v>2006</v>
      </c>
      <c r="S3614" t="s">
        <v>2007</v>
      </c>
      <c r="T3614" t="s">
        <v>108</v>
      </c>
      <c r="U3614" t="s">
        <v>89</v>
      </c>
      <c r="V3614">
        <v>1671.4783</v>
      </c>
      <c r="W3614">
        <v>0.74</v>
      </c>
      <c r="X3614">
        <v>1</v>
      </c>
      <c r="Y3614">
        <v>169</v>
      </c>
      <c r="Z3614">
        <v>0</v>
      </c>
      <c r="AA3614">
        <v>0</v>
      </c>
      <c r="AB3614">
        <v>0</v>
      </c>
      <c r="AC3614">
        <v>240</v>
      </c>
      <c r="AD3614">
        <v>1000</v>
      </c>
      <c r="AE3614">
        <v>2000</v>
      </c>
      <c r="AF3614">
        <v>0</v>
      </c>
      <c r="AG3614">
        <v>0</v>
      </c>
      <c r="AH3614">
        <v>0</v>
      </c>
      <c r="AI3614">
        <v>0</v>
      </c>
      <c r="AJ3614">
        <v>0</v>
      </c>
      <c r="AK3614">
        <v>0</v>
      </c>
      <c r="AL3614">
        <v>0</v>
      </c>
      <c r="AM3614">
        <v>0</v>
      </c>
      <c r="AN3614">
        <v>0</v>
      </c>
      <c r="AO3614">
        <v>0</v>
      </c>
      <c r="AP3614">
        <v>0</v>
      </c>
      <c r="AQ3614">
        <v>0</v>
      </c>
      <c r="AR3614">
        <v>0</v>
      </c>
      <c r="AS3614">
        <v>0</v>
      </c>
      <c r="AT3614">
        <v>0</v>
      </c>
      <c r="AU3614">
        <v>0</v>
      </c>
      <c r="AV3614">
        <v>0</v>
      </c>
      <c r="AW3614">
        <v>0</v>
      </c>
      <c r="AX3614">
        <v>1</v>
      </c>
    </row>
    <row r="3615" spans="1:50" x14ac:dyDescent="0.25">
      <c r="A3615" s="36">
        <v>2901616</v>
      </c>
      <c r="B3615" s="36">
        <v>90799</v>
      </c>
      <c r="C3615" t="s">
        <v>64</v>
      </c>
      <c r="D3615" t="s">
        <v>573</v>
      </c>
      <c r="E3615" t="s">
        <v>2008</v>
      </c>
      <c r="F3615" s="1">
        <v>40311</v>
      </c>
      <c r="G3615" s="1">
        <v>40351</v>
      </c>
      <c r="H3615">
        <v>5</v>
      </c>
      <c r="I3615">
        <v>2010</v>
      </c>
      <c r="J3615">
        <v>-0.17</v>
      </c>
      <c r="K3615">
        <v>89.146000000000001</v>
      </c>
      <c r="L3615" t="s">
        <v>573</v>
      </c>
      <c r="M3615" t="s">
        <v>573</v>
      </c>
      <c r="N3615" s="1">
        <v>41974</v>
      </c>
      <c r="O3615">
        <v>-1.3429</v>
      </c>
      <c r="P3615">
        <v>94.233999999999995</v>
      </c>
      <c r="Q3615" t="s">
        <v>31</v>
      </c>
      <c r="R3615" t="s">
        <v>2006</v>
      </c>
      <c r="S3615" t="s">
        <v>2007</v>
      </c>
      <c r="T3615" t="s">
        <v>108</v>
      </c>
      <c r="U3615" t="s">
        <v>89</v>
      </c>
      <c r="V3615">
        <v>1663.4934000000001</v>
      </c>
      <c r="W3615">
        <v>0.74</v>
      </c>
      <c r="X3615">
        <v>1</v>
      </c>
      <c r="Y3615">
        <v>166</v>
      </c>
      <c r="Z3615">
        <v>0</v>
      </c>
      <c r="AA3615">
        <v>0</v>
      </c>
      <c r="AB3615">
        <v>0</v>
      </c>
      <c r="AC3615">
        <v>240</v>
      </c>
      <c r="AD3615">
        <v>1000</v>
      </c>
      <c r="AE3615">
        <v>2000</v>
      </c>
      <c r="AF3615">
        <v>0</v>
      </c>
      <c r="AG3615">
        <v>0</v>
      </c>
      <c r="AH3615">
        <v>0</v>
      </c>
      <c r="AI3615">
        <v>0</v>
      </c>
      <c r="AJ3615">
        <v>0</v>
      </c>
      <c r="AK3615">
        <v>0</v>
      </c>
      <c r="AL3615">
        <v>0</v>
      </c>
      <c r="AM3615">
        <v>0</v>
      </c>
      <c r="AN3615">
        <v>0</v>
      </c>
      <c r="AO3615">
        <v>0</v>
      </c>
      <c r="AP3615">
        <v>0</v>
      </c>
      <c r="AQ3615">
        <v>0</v>
      </c>
      <c r="AR3615">
        <v>0</v>
      </c>
      <c r="AS3615">
        <v>0</v>
      </c>
      <c r="AT3615">
        <v>0</v>
      </c>
      <c r="AU3615">
        <v>0</v>
      </c>
      <c r="AV3615">
        <v>0</v>
      </c>
      <c r="AW3615">
        <v>0</v>
      </c>
      <c r="AX3615">
        <v>1</v>
      </c>
    </row>
    <row r="3616" spans="1:50" x14ac:dyDescent="0.25">
      <c r="A3616" s="36">
        <v>6900842</v>
      </c>
      <c r="B3616" s="36">
        <v>55013</v>
      </c>
      <c r="C3616" t="s">
        <v>64</v>
      </c>
      <c r="D3616">
        <v>5037</v>
      </c>
      <c r="E3616">
        <v>5037</v>
      </c>
      <c r="F3616" s="1">
        <v>40330</v>
      </c>
      <c r="G3616" s="1">
        <v>40309</v>
      </c>
      <c r="H3616">
        <v>6</v>
      </c>
      <c r="I3616">
        <v>2010</v>
      </c>
      <c r="J3616">
        <v>69.5</v>
      </c>
      <c r="K3616">
        <v>-9</v>
      </c>
      <c r="L3616" t="s">
        <v>573</v>
      </c>
      <c r="M3616" t="s">
        <v>573</v>
      </c>
      <c r="N3616" s="1">
        <v>41966</v>
      </c>
      <c r="O3616">
        <v>68.000200000000007</v>
      </c>
      <c r="P3616">
        <v>1.5055000000000001</v>
      </c>
      <c r="Q3616" t="s">
        <v>3</v>
      </c>
      <c r="R3616" t="s">
        <v>567</v>
      </c>
      <c r="S3616" t="s">
        <v>568</v>
      </c>
      <c r="T3616" t="s">
        <v>44</v>
      </c>
      <c r="U3616" t="s">
        <v>4</v>
      </c>
      <c r="V3616">
        <v>1636.2430999999999</v>
      </c>
      <c r="W3616">
        <v>0.74</v>
      </c>
      <c r="X3616">
        <v>1</v>
      </c>
      <c r="Y3616">
        <v>158</v>
      </c>
      <c r="Z3616">
        <v>70</v>
      </c>
      <c r="AA3616">
        <v>0</v>
      </c>
      <c r="AB3616">
        <v>0</v>
      </c>
      <c r="AC3616">
        <v>240</v>
      </c>
      <c r="AD3616">
        <v>1000</v>
      </c>
      <c r="AE3616">
        <v>1300</v>
      </c>
      <c r="AF3616">
        <v>0</v>
      </c>
      <c r="AG3616">
        <v>0</v>
      </c>
      <c r="AH3616">
        <v>0</v>
      </c>
      <c r="AI3616">
        <v>0</v>
      </c>
      <c r="AJ3616">
        <v>0</v>
      </c>
      <c r="AK3616">
        <v>0</v>
      </c>
      <c r="AL3616">
        <v>0</v>
      </c>
      <c r="AM3616">
        <v>0</v>
      </c>
      <c r="AN3616">
        <v>0</v>
      </c>
      <c r="AO3616">
        <v>0</v>
      </c>
      <c r="AP3616">
        <v>0</v>
      </c>
      <c r="AQ3616">
        <v>0</v>
      </c>
      <c r="AR3616">
        <v>0</v>
      </c>
      <c r="AS3616">
        <v>0</v>
      </c>
      <c r="AT3616">
        <v>0</v>
      </c>
      <c r="AU3616">
        <v>0</v>
      </c>
      <c r="AV3616">
        <v>0</v>
      </c>
      <c r="AW3616">
        <v>0</v>
      </c>
      <c r="AX3616">
        <v>1</v>
      </c>
    </row>
    <row r="3617" spans="1:50" x14ac:dyDescent="0.25">
      <c r="A3617" s="36">
        <v>6900841</v>
      </c>
      <c r="B3617" s="36">
        <v>55000</v>
      </c>
      <c r="C3617" t="s">
        <v>64</v>
      </c>
      <c r="D3617">
        <v>5036</v>
      </c>
      <c r="E3617">
        <v>5036</v>
      </c>
      <c r="F3617" s="1">
        <v>40330</v>
      </c>
      <c r="G3617" s="1">
        <v>40309</v>
      </c>
      <c r="H3617">
        <v>6</v>
      </c>
      <c r="I3617">
        <v>2010</v>
      </c>
      <c r="J3617">
        <v>69.5</v>
      </c>
      <c r="K3617">
        <v>-10</v>
      </c>
      <c r="L3617" t="s">
        <v>573</v>
      </c>
      <c r="M3617" t="s">
        <v>573</v>
      </c>
      <c r="N3617" s="1">
        <v>41967</v>
      </c>
      <c r="O3617">
        <v>68.866699999999994</v>
      </c>
      <c r="P3617">
        <v>-1.7097</v>
      </c>
      <c r="Q3617" t="s">
        <v>3</v>
      </c>
      <c r="R3617" t="s">
        <v>567</v>
      </c>
      <c r="S3617" t="s">
        <v>568</v>
      </c>
      <c r="T3617" t="s">
        <v>44</v>
      </c>
      <c r="U3617" t="s">
        <v>4</v>
      </c>
      <c r="V3617">
        <v>1636.6346000000001</v>
      </c>
      <c r="W3617">
        <v>0.74</v>
      </c>
      <c r="X3617">
        <v>1</v>
      </c>
      <c r="Y3617">
        <v>159</v>
      </c>
      <c r="Z3617">
        <v>99</v>
      </c>
      <c r="AA3617">
        <v>0</v>
      </c>
      <c r="AB3617">
        <v>0</v>
      </c>
      <c r="AC3617">
        <v>240</v>
      </c>
      <c r="AD3617">
        <v>1000</v>
      </c>
      <c r="AE3617">
        <v>1300</v>
      </c>
      <c r="AF3617">
        <v>0</v>
      </c>
      <c r="AG3617">
        <v>0</v>
      </c>
      <c r="AH3617">
        <v>0</v>
      </c>
      <c r="AI3617">
        <v>0</v>
      </c>
      <c r="AJ3617">
        <v>0</v>
      </c>
      <c r="AK3617">
        <v>0</v>
      </c>
      <c r="AL3617">
        <v>0</v>
      </c>
      <c r="AM3617">
        <v>0</v>
      </c>
      <c r="AN3617">
        <v>0</v>
      </c>
      <c r="AO3617">
        <v>0</v>
      </c>
      <c r="AP3617">
        <v>0</v>
      </c>
      <c r="AQ3617">
        <v>0</v>
      </c>
      <c r="AR3617">
        <v>0</v>
      </c>
      <c r="AS3617">
        <v>0</v>
      </c>
      <c r="AT3617">
        <v>0</v>
      </c>
      <c r="AU3617">
        <v>0</v>
      </c>
      <c r="AV3617">
        <v>0</v>
      </c>
      <c r="AW3617">
        <v>0</v>
      </c>
      <c r="AX3617">
        <v>1</v>
      </c>
    </row>
    <row r="3618" spans="1:50" x14ac:dyDescent="0.25">
      <c r="A3618" s="36">
        <v>6900659</v>
      </c>
      <c r="B3618" s="36">
        <v>83877</v>
      </c>
      <c r="C3618" t="s">
        <v>64</v>
      </c>
      <c r="D3618" t="s">
        <v>573</v>
      </c>
      <c r="E3618">
        <v>3953</v>
      </c>
      <c r="F3618" s="1">
        <v>40555</v>
      </c>
      <c r="G3618" s="1">
        <v>40721</v>
      </c>
      <c r="H3618">
        <v>1</v>
      </c>
      <c r="I3618">
        <v>2011</v>
      </c>
      <c r="J3618">
        <v>39.159999999999997</v>
      </c>
      <c r="K3618">
        <v>1.99</v>
      </c>
      <c r="L3618" t="s">
        <v>573</v>
      </c>
      <c r="M3618" t="s">
        <v>2009</v>
      </c>
      <c r="N3618" s="1">
        <v>41975</v>
      </c>
      <c r="O3618">
        <v>43.552900000000001</v>
      </c>
      <c r="P3618">
        <v>9.2959999999999994</v>
      </c>
      <c r="Q3618" t="s">
        <v>3</v>
      </c>
      <c r="R3618" t="s">
        <v>1047</v>
      </c>
      <c r="S3618" t="s">
        <v>1048</v>
      </c>
      <c r="T3618" t="s">
        <v>47</v>
      </c>
      <c r="U3618" t="s">
        <v>1049</v>
      </c>
      <c r="V3618">
        <v>1420.0410999999999</v>
      </c>
      <c r="W3618">
        <v>0.78</v>
      </c>
      <c r="X3618">
        <v>1</v>
      </c>
      <c r="Y3618">
        <v>270</v>
      </c>
      <c r="Z3618">
        <v>0</v>
      </c>
      <c r="AA3618">
        <v>0</v>
      </c>
      <c r="AB3618">
        <v>0</v>
      </c>
      <c r="AC3618">
        <v>120</v>
      </c>
      <c r="AD3618">
        <v>350</v>
      </c>
      <c r="AE3618">
        <v>2000</v>
      </c>
      <c r="AF3618">
        <v>0</v>
      </c>
      <c r="AG3618">
        <v>0</v>
      </c>
      <c r="AH3618">
        <v>0</v>
      </c>
      <c r="AI3618">
        <v>0</v>
      </c>
      <c r="AJ3618">
        <v>0</v>
      </c>
      <c r="AK3618">
        <v>0</v>
      </c>
      <c r="AL3618">
        <v>0</v>
      </c>
      <c r="AM3618">
        <v>0</v>
      </c>
      <c r="AN3618">
        <v>0</v>
      </c>
      <c r="AO3618">
        <v>0</v>
      </c>
      <c r="AP3618">
        <v>0</v>
      </c>
      <c r="AQ3618">
        <v>0</v>
      </c>
      <c r="AR3618">
        <v>0</v>
      </c>
      <c r="AS3618">
        <v>0</v>
      </c>
      <c r="AT3618">
        <v>1</v>
      </c>
      <c r="AU3618">
        <v>0</v>
      </c>
      <c r="AV3618">
        <v>0</v>
      </c>
      <c r="AW3618">
        <v>0</v>
      </c>
      <c r="AX3618">
        <v>1</v>
      </c>
    </row>
    <row r="3619" spans="1:50" x14ac:dyDescent="0.25">
      <c r="A3619" s="36">
        <v>4901526</v>
      </c>
      <c r="B3619" s="36">
        <v>103639</v>
      </c>
      <c r="C3619" t="s">
        <v>64</v>
      </c>
      <c r="D3619">
        <v>4553</v>
      </c>
      <c r="E3619">
        <v>5714</v>
      </c>
      <c r="F3619" s="1">
        <v>41145</v>
      </c>
      <c r="G3619" s="1">
        <v>41152</v>
      </c>
      <c r="H3619">
        <v>8</v>
      </c>
      <c r="I3619">
        <v>2012</v>
      </c>
      <c r="J3619">
        <v>20.2</v>
      </c>
      <c r="K3619">
        <v>-92.5</v>
      </c>
      <c r="L3619" t="s">
        <v>573</v>
      </c>
      <c r="M3619" t="s">
        <v>573</v>
      </c>
      <c r="N3619" s="1">
        <v>41975</v>
      </c>
      <c r="O3619">
        <v>27.661100000000001</v>
      </c>
      <c r="P3619">
        <v>-94.302999999999997</v>
      </c>
      <c r="Q3619" t="s">
        <v>3</v>
      </c>
      <c r="R3619" t="s">
        <v>907</v>
      </c>
      <c r="S3619" t="s">
        <v>908</v>
      </c>
      <c r="T3619" t="s">
        <v>45</v>
      </c>
      <c r="U3619" t="s">
        <v>7</v>
      </c>
      <c r="V3619">
        <v>829.15980000000002</v>
      </c>
      <c r="W3619">
        <v>0.85</v>
      </c>
      <c r="X3619">
        <v>0</v>
      </c>
      <c r="Y3619">
        <v>205</v>
      </c>
      <c r="Z3619">
        <v>0</v>
      </c>
      <c r="AA3619">
        <v>0</v>
      </c>
      <c r="AB3619">
        <v>0</v>
      </c>
      <c r="AC3619">
        <v>96</v>
      </c>
      <c r="AD3619">
        <v>1000</v>
      </c>
      <c r="AE3619">
        <v>1500</v>
      </c>
      <c r="AF3619">
        <v>0</v>
      </c>
      <c r="AG3619">
        <v>0</v>
      </c>
      <c r="AH3619">
        <v>0</v>
      </c>
      <c r="AI3619">
        <v>0</v>
      </c>
      <c r="AJ3619">
        <v>0</v>
      </c>
      <c r="AK3619">
        <v>0</v>
      </c>
      <c r="AL3619">
        <v>0</v>
      </c>
      <c r="AM3619">
        <v>0</v>
      </c>
      <c r="AN3619">
        <v>0</v>
      </c>
      <c r="AO3619">
        <v>0</v>
      </c>
      <c r="AP3619">
        <v>0</v>
      </c>
      <c r="AQ3619">
        <v>0</v>
      </c>
      <c r="AR3619">
        <v>0</v>
      </c>
      <c r="AS3619">
        <v>0</v>
      </c>
      <c r="AT3619">
        <v>0</v>
      </c>
      <c r="AU3619">
        <v>0</v>
      </c>
      <c r="AV3619">
        <v>0</v>
      </c>
      <c r="AW3619">
        <v>0</v>
      </c>
      <c r="AX3619">
        <v>1</v>
      </c>
    </row>
    <row r="3620" spans="1:50" x14ac:dyDescent="0.25">
      <c r="A3620" s="36">
        <v>2901632</v>
      </c>
      <c r="B3620" s="36">
        <v>90791</v>
      </c>
      <c r="C3620" t="s">
        <v>64</v>
      </c>
      <c r="D3620" t="s">
        <v>573</v>
      </c>
      <c r="E3620" t="s">
        <v>573</v>
      </c>
      <c r="F3620" s="1">
        <v>40725</v>
      </c>
      <c r="G3620" s="1">
        <v>40849</v>
      </c>
      <c r="H3620">
        <v>7</v>
      </c>
      <c r="I3620">
        <v>2011</v>
      </c>
      <c r="J3620">
        <v>31</v>
      </c>
      <c r="K3620">
        <v>142</v>
      </c>
      <c r="L3620" t="s">
        <v>573</v>
      </c>
      <c r="M3620" t="s">
        <v>573</v>
      </c>
      <c r="N3620" s="1">
        <v>41974</v>
      </c>
      <c r="O3620">
        <v>39.938699999999997</v>
      </c>
      <c r="P3620">
        <v>155.46090000000001</v>
      </c>
      <c r="Q3620" t="s">
        <v>31</v>
      </c>
      <c r="R3620" t="s">
        <v>2006</v>
      </c>
      <c r="S3620" t="s">
        <v>2007</v>
      </c>
      <c r="T3620" t="s">
        <v>108</v>
      </c>
      <c r="U3620" t="s">
        <v>89</v>
      </c>
      <c r="V3620">
        <v>1249.4438</v>
      </c>
      <c r="W3620">
        <v>0.78</v>
      </c>
      <c r="X3620">
        <v>0</v>
      </c>
      <c r="Y3620">
        <v>71</v>
      </c>
      <c r="Z3620">
        <v>0</v>
      </c>
      <c r="AA3620">
        <v>0</v>
      </c>
      <c r="AB3620">
        <v>0</v>
      </c>
      <c r="AC3620">
        <v>240</v>
      </c>
      <c r="AD3620">
        <v>0</v>
      </c>
      <c r="AE3620">
        <v>2000</v>
      </c>
      <c r="AF3620">
        <v>0</v>
      </c>
      <c r="AG3620">
        <v>0</v>
      </c>
      <c r="AH3620">
        <v>0</v>
      </c>
      <c r="AI3620">
        <v>0</v>
      </c>
      <c r="AJ3620">
        <v>0</v>
      </c>
      <c r="AK3620">
        <v>0</v>
      </c>
      <c r="AL3620">
        <v>0</v>
      </c>
      <c r="AM3620">
        <v>0</v>
      </c>
      <c r="AN3620">
        <v>0</v>
      </c>
      <c r="AO3620">
        <v>0</v>
      </c>
      <c r="AP3620">
        <v>0</v>
      </c>
      <c r="AQ3620">
        <v>0</v>
      </c>
      <c r="AR3620">
        <v>0</v>
      </c>
      <c r="AS3620">
        <v>0</v>
      </c>
      <c r="AT3620">
        <v>0</v>
      </c>
      <c r="AU3620">
        <v>0</v>
      </c>
      <c r="AV3620">
        <v>0</v>
      </c>
      <c r="AW3620">
        <v>0</v>
      </c>
      <c r="AX3620">
        <v>1</v>
      </c>
    </row>
    <row r="3621" spans="1:50" x14ac:dyDescent="0.25">
      <c r="A3621" s="36">
        <v>2901631</v>
      </c>
      <c r="B3621" s="36">
        <v>90790</v>
      </c>
      <c r="C3621" t="s">
        <v>64</v>
      </c>
      <c r="D3621" t="s">
        <v>573</v>
      </c>
      <c r="E3621" t="s">
        <v>573</v>
      </c>
      <c r="F3621" s="1">
        <v>40724</v>
      </c>
      <c r="G3621" s="1">
        <v>40849</v>
      </c>
      <c r="H3621">
        <v>6</v>
      </c>
      <c r="I3621">
        <v>2011</v>
      </c>
      <c r="J3621">
        <v>32.5</v>
      </c>
      <c r="K3621">
        <v>145</v>
      </c>
      <c r="L3621" t="s">
        <v>573</v>
      </c>
      <c r="M3621" t="s">
        <v>573</v>
      </c>
      <c r="N3621" s="1">
        <v>41976</v>
      </c>
      <c r="O3621">
        <v>28.850899999999999</v>
      </c>
      <c r="P3621">
        <v>132.45910000000001</v>
      </c>
      <c r="Q3621" t="s">
        <v>31</v>
      </c>
      <c r="R3621" t="s">
        <v>2006</v>
      </c>
      <c r="S3621" t="s">
        <v>2007</v>
      </c>
      <c r="T3621" t="s">
        <v>108</v>
      </c>
      <c r="U3621" t="s">
        <v>89</v>
      </c>
      <c r="V3621">
        <v>1252.2317</v>
      </c>
      <c r="W3621">
        <v>0.78</v>
      </c>
      <c r="X3621">
        <v>0</v>
      </c>
      <c r="Y3621">
        <v>71</v>
      </c>
      <c r="Z3621">
        <v>0</v>
      </c>
      <c r="AA3621">
        <v>0</v>
      </c>
      <c r="AB3621">
        <v>0</v>
      </c>
      <c r="AC3621">
        <v>240</v>
      </c>
      <c r="AD3621">
        <v>0</v>
      </c>
      <c r="AE3621">
        <v>2000</v>
      </c>
      <c r="AF3621">
        <v>0</v>
      </c>
      <c r="AG3621">
        <v>0</v>
      </c>
      <c r="AH3621">
        <v>0</v>
      </c>
      <c r="AI3621">
        <v>0</v>
      </c>
      <c r="AJ3621">
        <v>0</v>
      </c>
      <c r="AK3621">
        <v>0</v>
      </c>
      <c r="AL3621">
        <v>0</v>
      </c>
      <c r="AM3621">
        <v>0</v>
      </c>
      <c r="AN3621">
        <v>0</v>
      </c>
      <c r="AO3621">
        <v>0</v>
      </c>
      <c r="AP3621">
        <v>0</v>
      </c>
      <c r="AQ3621">
        <v>0</v>
      </c>
      <c r="AR3621">
        <v>0</v>
      </c>
      <c r="AS3621">
        <v>0</v>
      </c>
      <c r="AT3621">
        <v>0</v>
      </c>
      <c r="AU3621">
        <v>0</v>
      </c>
      <c r="AV3621">
        <v>0</v>
      </c>
      <c r="AW3621">
        <v>0</v>
      </c>
      <c r="AX3621">
        <v>1</v>
      </c>
    </row>
    <row r="3622" spans="1:50" x14ac:dyDescent="0.25">
      <c r="A3622" s="36">
        <v>5903934</v>
      </c>
      <c r="B3622" s="36">
        <v>85425</v>
      </c>
      <c r="C3622" t="s">
        <v>64</v>
      </c>
      <c r="D3622">
        <v>5491</v>
      </c>
      <c r="E3622">
        <v>5491</v>
      </c>
      <c r="F3622" s="1">
        <v>40879</v>
      </c>
      <c r="G3622" s="1">
        <v>40955</v>
      </c>
      <c r="H3622">
        <v>12</v>
      </c>
      <c r="I3622">
        <v>2011</v>
      </c>
      <c r="J3622">
        <v>-29.36</v>
      </c>
      <c r="K3622">
        <v>156</v>
      </c>
      <c r="L3622" t="s">
        <v>573</v>
      </c>
      <c r="M3622" t="s">
        <v>573</v>
      </c>
      <c r="N3622" s="1">
        <v>41971</v>
      </c>
      <c r="O3622">
        <v>-42.37</v>
      </c>
      <c r="P3622">
        <v>150.32990000000001</v>
      </c>
      <c r="Q3622" t="s">
        <v>3</v>
      </c>
      <c r="R3622" t="s">
        <v>615</v>
      </c>
      <c r="S3622" t="s">
        <v>616</v>
      </c>
      <c r="T3622" t="s">
        <v>13</v>
      </c>
      <c r="U3622" t="s">
        <v>12</v>
      </c>
      <c r="V3622">
        <v>1091.3425999999999</v>
      </c>
      <c r="W3622">
        <v>0.85</v>
      </c>
      <c r="X3622">
        <v>1</v>
      </c>
      <c r="Y3622">
        <v>110</v>
      </c>
      <c r="Z3622">
        <v>46</v>
      </c>
      <c r="AA3622">
        <v>0</v>
      </c>
      <c r="AB3622">
        <v>0</v>
      </c>
      <c r="AC3622">
        <v>240</v>
      </c>
      <c r="AD3622">
        <v>1000</v>
      </c>
      <c r="AE3622">
        <v>2000</v>
      </c>
      <c r="AF3622">
        <v>0</v>
      </c>
      <c r="AG3622">
        <v>0</v>
      </c>
      <c r="AH3622">
        <v>0</v>
      </c>
      <c r="AI3622">
        <v>0</v>
      </c>
      <c r="AJ3622">
        <v>0</v>
      </c>
      <c r="AK3622">
        <v>0</v>
      </c>
      <c r="AL3622">
        <v>0</v>
      </c>
      <c r="AM3622">
        <v>0</v>
      </c>
      <c r="AN3622">
        <v>0</v>
      </c>
      <c r="AO3622">
        <v>0</v>
      </c>
      <c r="AP3622">
        <v>0</v>
      </c>
      <c r="AQ3622">
        <v>0</v>
      </c>
      <c r="AR3622">
        <v>0</v>
      </c>
      <c r="AS3622">
        <v>0</v>
      </c>
      <c r="AT3622">
        <v>0</v>
      </c>
      <c r="AU3622">
        <v>0</v>
      </c>
      <c r="AV3622">
        <v>0</v>
      </c>
      <c r="AW3622">
        <v>0</v>
      </c>
      <c r="AX3622">
        <v>1</v>
      </c>
    </row>
    <row r="3623" spans="1:50" x14ac:dyDescent="0.25">
      <c r="A3623" s="36">
        <v>2901630</v>
      </c>
      <c r="B3623" s="36">
        <v>90813</v>
      </c>
      <c r="C3623" t="s">
        <v>64</v>
      </c>
      <c r="D3623" t="s">
        <v>573</v>
      </c>
      <c r="E3623" t="s">
        <v>2010</v>
      </c>
      <c r="F3623" s="1">
        <v>40310</v>
      </c>
      <c r="G3623" s="1">
        <v>40351</v>
      </c>
      <c r="H3623">
        <v>5</v>
      </c>
      <c r="I3623">
        <v>2010</v>
      </c>
      <c r="J3623">
        <v>-8.2000000000000003E-2</v>
      </c>
      <c r="K3623">
        <v>85.263999999999996</v>
      </c>
      <c r="L3623" t="s">
        <v>573</v>
      </c>
      <c r="M3623" t="s">
        <v>573</v>
      </c>
      <c r="N3623" s="1">
        <v>41973</v>
      </c>
      <c r="O3623">
        <v>-2.2153999999999998</v>
      </c>
      <c r="P3623">
        <v>85.213300000000004</v>
      </c>
      <c r="Q3623" t="s">
        <v>31</v>
      </c>
      <c r="R3623" t="s">
        <v>2006</v>
      </c>
      <c r="S3623" t="s">
        <v>2007</v>
      </c>
      <c r="T3623" t="s">
        <v>108</v>
      </c>
      <c r="U3623" t="s">
        <v>89</v>
      </c>
      <c r="V3623">
        <v>1663.5144</v>
      </c>
      <c r="W3623">
        <v>0.74</v>
      </c>
      <c r="X3623">
        <v>1</v>
      </c>
      <c r="Y3623">
        <v>167</v>
      </c>
      <c r="Z3623">
        <v>0</v>
      </c>
      <c r="AA3623">
        <v>0</v>
      </c>
      <c r="AB3623">
        <v>0</v>
      </c>
      <c r="AC3623">
        <v>240</v>
      </c>
      <c r="AD3623">
        <v>1000</v>
      </c>
      <c r="AE3623">
        <v>2000</v>
      </c>
      <c r="AF3623">
        <v>0</v>
      </c>
      <c r="AG3623">
        <v>0</v>
      </c>
      <c r="AH3623">
        <v>0</v>
      </c>
      <c r="AI3623">
        <v>0</v>
      </c>
      <c r="AJ3623">
        <v>0</v>
      </c>
      <c r="AK3623">
        <v>0</v>
      </c>
      <c r="AL3623">
        <v>0</v>
      </c>
      <c r="AM3623">
        <v>0</v>
      </c>
      <c r="AN3623">
        <v>0</v>
      </c>
      <c r="AO3623">
        <v>0</v>
      </c>
      <c r="AP3623">
        <v>0</v>
      </c>
      <c r="AQ3623">
        <v>0</v>
      </c>
      <c r="AR3623">
        <v>0</v>
      </c>
      <c r="AS3623">
        <v>0</v>
      </c>
      <c r="AT3623">
        <v>0</v>
      </c>
      <c r="AU3623">
        <v>0</v>
      </c>
      <c r="AV3623">
        <v>0</v>
      </c>
      <c r="AW3623">
        <v>0</v>
      </c>
      <c r="AX3623">
        <v>1</v>
      </c>
    </row>
    <row r="3624" spans="1:50" x14ac:dyDescent="0.25">
      <c r="A3624" s="36">
        <v>2901629</v>
      </c>
      <c r="B3624" s="36">
        <v>90812</v>
      </c>
      <c r="C3624" t="s">
        <v>64</v>
      </c>
      <c r="D3624" t="s">
        <v>573</v>
      </c>
      <c r="E3624" t="s">
        <v>2011</v>
      </c>
      <c r="F3624" s="1">
        <v>40297</v>
      </c>
      <c r="G3624" s="1">
        <v>40351</v>
      </c>
      <c r="H3624">
        <v>4</v>
      </c>
      <c r="I3624">
        <v>2010</v>
      </c>
      <c r="J3624">
        <v>10.048</v>
      </c>
      <c r="K3624">
        <v>83.549000000000007</v>
      </c>
      <c r="L3624" t="s">
        <v>573</v>
      </c>
      <c r="M3624" t="s">
        <v>573</v>
      </c>
      <c r="N3624" s="1">
        <v>41970</v>
      </c>
      <c r="O3624">
        <v>12.485099999999999</v>
      </c>
      <c r="P3624">
        <v>85.582499999999996</v>
      </c>
      <c r="Q3624" t="s">
        <v>31</v>
      </c>
      <c r="R3624" t="s">
        <v>2006</v>
      </c>
      <c r="S3624" t="s">
        <v>2007</v>
      </c>
      <c r="T3624" t="s">
        <v>108</v>
      </c>
      <c r="U3624" t="s">
        <v>89</v>
      </c>
      <c r="V3624">
        <v>1673.4885999999999</v>
      </c>
      <c r="W3624">
        <v>0.74</v>
      </c>
      <c r="X3624">
        <v>1</v>
      </c>
      <c r="Y3624">
        <v>163</v>
      </c>
      <c r="Z3624">
        <v>0</v>
      </c>
      <c r="AA3624">
        <v>0</v>
      </c>
      <c r="AB3624">
        <v>0</v>
      </c>
      <c r="AC3624">
        <v>240</v>
      </c>
      <c r="AD3624">
        <v>1000</v>
      </c>
      <c r="AE3624">
        <v>2000</v>
      </c>
      <c r="AF3624">
        <v>0</v>
      </c>
      <c r="AG3624">
        <v>0</v>
      </c>
      <c r="AH3624">
        <v>0</v>
      </c>
      <c r="AI3624">
        <v>0</v>
      </c>
      <c r="AJ3624">
        <v>0</v>
      </c>
      <c r="AK3624">
        <v>0</v>
      </c>
      <c r="AL3624">
        <v>0</v>
      </c>
      <c r="AM3624">
        <v>0</v>
      </c>
      <c r="AN3624">
        <v>0</v>
      </c>
      <c r="AO3624">
        <v>0</v>
      </c>
      <c r="AP3624">
        <v>0</v>
      </c>
      <c r="AQ3624">
        <v>0</v>
      </c>
      <c r="AR3624">
        <v>0</v>
      </c>
      <c r="AS3624">
        <v>0</v>
      </c>
      <c r="AT3624">
        <v>0</v>
      </c>
      <c r="AU3624">
        <v>0</v>
      </c>
      <c r="AV3624">
        <v>0</v>
      </c>
      <c r="AW3624">
        <v>0</v>
      </c>
      <c r="AX3624">
        <v>1</v>
      </c>
    </row>
    <row r="3625" spans="1:50" x14ac:dyDescent="0.25">
      <c r="A3625" s="36">
        <v>2901628</v>
      </c>
      <c r="B3625" s="36">
        <v>90811</v>
      </c>
      <c r="C3625" t="s">
        <v>64</v>
      </c>
      <c r="D3625" t="s">
        <v>573</v>
      </c>
      <c r="E3625" t="s">
        <v>2012</v>
      </c>
      <c r="F3625" s="1">
        <v>40308</v>
      </c>
      <c r="G3625" s="1">
        <v>40351</v>
      </c>
      <c r="H3625">
        <v>5</v>
      </c>
      <c r="I3625">
        <v>2010</v>
      </c>
      <c r="J3625">
        <v>-5.0999999999999997E-2</v>
      </c>
      <c r="K3625">
        <v>81.17</v>
      </c>
      <c r="L3625" t="s">
        <v>573</v>
      </c>
      <c r="M3625" t="s">
        <v>573</v>
      </c>
      <c r="N3625" s="1">
        <v>41971</v>
      </c>
      <c r="O3625">
        <v>-1.4817</v>
      </c>
      <c r="P3625">
        <v>94.412099999999995</v>
      </c>
      <c r="Q3625" t="s">
        <v>31</v>
      </c>
      <c r="R3625" t="s">
        <v>2006</v>
      </c>
      <c r="S3625" t="s">
        <v>2007</v>
      </c>
      <c r="T3625" t="s">
        <v>108</v>
      </c>
      <c r="U3625" t="s">
        <v>89</v>
      </c>
      <c r="V3625">
        <v>1663.4955</v>
      </c>
      <c r="W3625">
        <v>0.74</v>
      </c>
      <c r="X3625">
        <v>1</v>
      </c>
      <c r="Y3625">
        <v>162</v>
      </c>
      <c r="Z3625">
        <v>0</v>
      </c>
      <c r="AA3625">
        <v>0</v>
      </c>
      <c r="AB3625">
        <v>0</v>
      </c>
      <c r="AC3625">
        <v>240</v>
      </c>
      <c r="AD3625">
        <v>1000</v>
      </c>
      <c r="AE3625">
        <v>2000</v>
      </c>
      <c r="AF3625">
        <v>0</v>
      </c>
      <c r="AG3625">
        <v>0</v>
      </c>
      <c r="AH3625">
        <v>0</v>
      </c>
      <c r="AI3625">
        <v>0</v>
      </c>
      <c r="AJ3625">
        <v>0</v>
      </c>
      <c r="AK3625">
        <v>0</v>
      </c>
      <c r="AL3625">
        <v>0</v>
      </c>
      <c r="AM3625">
        <v>0</v>
      </c>
      <c r="AN3625">
        <v>0</v>
      </c>
      <c r="AO3625">
        <v>0</v>
      </c>
      <c r="AP3625">
        <v>0</v>
      </c>
      <c r="AQ3625">
        <v>0</v>
      </c>
      <c r="AR3625">
        <v>0</v>
      </c>
      <c r="AS3625">
        <v>0</v>
      </c>
      <c r="AT3625">
        <v>0</v>
      </c>
      <c r="AU3625">
        <v>0</v>
      </c>
      <c r="AV3625">
        <v>0</v>
      </c>
      <c r="AW3625">
        <v>0</v>
      </c>
      <c r="AX3625">
        <v>1</v>
      </c>
    </row>
    <row r="3626" spans="1:50" x14ac:dyDescent="0.25">
      <c r="A3626" s="36">
        <v>2901626</v>
      </c>
      <c r="B3626" s="36">
        <v>90809</v>
      </c>
      <c r="C3626" t="s">
        <v>64</v>
      </c>
      <c r="D3626" t="s">
        <v>573</v>
      </c>
      <c r="E3626" t="s">
        <v>2013</v>
      </c>
      <c r="F3626" s="1">
        <v>40296</v>
      </c>
      <c r="G3626" s="1">
        <v>40351</v>
      </c>
      <c r="H3626">
        <v>4</v>
      </c>
      <c r="I3626">
        <v>2010</v>
      </c>
      <c r="J3626">
        <v>9.9960000000000004</v>
      </c>
      <c r="K3626">
        <v>85.46</v>
      </c>
      <c r="L3626" t="s">
        <v>573</v>
      </c>
      <c r="M3626" t="s">
        <v>573</v>
      </c>
      <c r="N3626" s="1">
        <v>41969</v>
      </c>
      <c r="O3626">
        <v>8.1974</v>
      </c>
      <c r="P3626">
        <v>75.814400000000006</v>
      </c>
      <c r="Q3626" t="s">
        <v>31</v>
      </c>
      <c r="R3626" t="s">
        <v>2006</v>
      </c>
      <c r="S3626" t="s">
        <v>2007</v>
      </c>
      <c r="T3626" t="s">
        <v>108</v>
      </c>
      <c r="U3626" t="s">
        <v>89</v>
      </c>
      <c r="V3626">
        <v>1673.2597000000001</v>
      </c>
      <c r="W3626">
        <v>0.74</v>
      </c>
      <c r="X3626">
        <v>1</v>
      </c>
      <c r="Y3626">
        <v>163</v>
      </c>
      <c r="Z3626">
        <v>0</v>
      </c>
      <c r="AA3626">
        <v>0</v>
      </c>
      <c r="AB3626">
        <v>0</v>
      </c>
      <c r="AC3626">
        <v>240</v>
      </c>
      <c r="AD3626">
        <v>1000</v>
      </c>
      <c r="AE3626">
        <v>2000</v>
      </c>
      <c r="AF3626">
        <v>0</v>
      </c>
      <c r="AG3626">
        <v>0</v>
      </c>
      <c r="AH3626">
        <v>0</v>
      </c>
      <c r="AI3626">
        <v>0</v>
      </c>
      <c r="AJ3626">
        <v>0</v>
      </c>
      <c r="AK3626">
        <v>0</v>
      </c>
      <c r="AL3626">
        <v>0</v>
      </c>
      <c r="AM3626">
        <v>0</v>
      </c>
      <c r="AN3626">
        <v>0</v>
      </c>
      <c r="AO3626">
        <v>0</v>
      </c>
      <c r="AP3626">
        <v>0</v>
      </c>
      <c r="AQ3626">
        <v>0</v>
      </c>
      <c r="AR3626">
        <v>0</v>
      </c>
      <c r="AS3626">
        <v>0</v>
      </c>
      <c r="AT3626">
        <v>0</v>
      </c>
      <c r="AU3626">
        <v>0</v>
      </c>
      <c r="AV3626">
        <v>0</v>
      </c>
      <c r="AW3626">
        <v>0</v>
      </c>
      <c r="AX3626">
        <v>1</v>
      </c>
    </row>
    <row r="3627" spans="1:50" x14ac:dyDescent="0.25">
      <c r="A3627" s="36">
        <v>2901625</v>
      </c>
      <c r="B3627" s="36">
        <v>90808</v>
      </c>
      <c r="C3627" t="s">
        <v>64</v>
      </c>
      <c r="D3627" t="s">
        <v>573</v>
      </c>
      <c r="E3627" t="s">
        <v>2014</v>
      </c>
      <c r="F3627" s="1">
        <v>40299</v>
      </c>
      <c r="G3627" s="1">
        <v>40351</v>
      </c>
      <c r="H3627">
        <v>5</v>
      </c>
      <c r="I3627">
        <v>2010</v>
      </c>
      <c r="J3627">
        <v>-0.1</v>
      </c>
      <c r="K3627">
        <v>83.013999999999996</v>
      </c>
      <c r="L3627" t="s">
        <v>573</v>
      </c>
      <c r="M3627" t="s">
        <v>573</v>
      </c>
      <c r="N3627" s="1">
        <v>41972</v>
      </c>
      <c r="O3627">
        <v>0.51329999999999998</v>
      </c>
      <c r="P3627">
        <v>85.5381</v>
      </c>
      <c r="Q3627" t="s">
        <v>31</v>
      </c>
      <c r="R3627" t="s">
        <v>2006</v>
      </c>
      <c r="S3627" t="s">
        <v>2007</v>
      </c>
      <c r="T3627" t="s">
        <v>108</v>
      </c>
      <c r="U3627" t="s">
        <v>89</v>
      </c>
      <c r="V3627">
        <v>1673.2165</v>
      </c>
      <c r="W3627">
        <v>0.74</v>
      </c>
      <c r="X3627">
        <v>1</v>
      </c>
      <c r="Y3627">
        <v>166</v>
      </c>
      <c r="Z3627">
        <v>0</v>
      </c>
      <c r="AA3627">
        <v>0</v>
      </c>
      <c r="AB3627">
        <v>0</v>
      </c>
      <c r="AC3627">
        <v>240</v>
      </c>
      <c r="AD3627">
        <v>1000</v>
      </c>
      <c r="AE3627">
        <v>2000</v>
      </c>
      <c r="AF3627">
        <v>0</v>
      </c>
      <c r="AG3627">
        <v>0</v>
      </c>
      <c r="AH3627">
        <v>0</v>
      </c>
      <c r="AI3627">
        <v>0</v>
      </c>
      <c r="AJ3627">
        <v>0</v>
      </c>
      <c r="AK3627">
        <v>0</v>
      </c>
      <c r="AL3627">
        <v>0</v>
      </c>
      <c r="AM3627">
        <v>0</v>
      </c>
      <c r="AN3627">
        <v>0</v>
      </c>
      <c r="AO3627">
        <v>0</v>
      </c>
      <c r="AP3627">
        <v>0</v>
      </c>
      <c r="AQ3627">
        <v>0</v>
      </c>
      <c r="AR3627">
        <v>0</v>
      </c>
      <c r="AS3627">
        <v>0</v>
      </c>
      <c r="AT3627">
        <v>0</v>
      </c>
      <c r="AU3627">
        <v>0</v>
      </c>
      <c r="AV3627">
        <v>0</v>
      </c>
      <c r="AW3627">
        <v>0</v>
      </c>
      <c r="AX3627">
        <v>1</v>
      </c>
    </row>
    <row r="3628" spans="1:50" x14ac:dyDescent="0.25">
      <c r="A3628" s="36">
        <v>2901624</v>
      </c>
      <c r="B3628" s="36">
        <v>90807</v>
      </c>
      <c r="C3628" t="s">
        <v>64</v>
      </c>
      <c r="D3628" t="s">
        <v>573</v>
      </c>
      <c r="E3628" t="s">
        <v>2015</v>
      </c>
      <c r="F3628" s="1">
        <v>40333</v>
      </c>
      <c r="G3628" s="1">
        <v>40351</v>
      </c>
      <c r="H3628">
        <v>6</v>
      </c>
      <c r="I3628">
        <v>2010</v>
      </c>
      <c r="J3628">
        <v>9.0220000000000002</v>
      </c>
      <c r="K3628">
        <v>89.790999999999997</v>
      </c>
      <c r="L3628" t="s">
        <v>573</v>
      </c>
      <c r="M3628" t="s">
        <v>573</v>
      </c>
      <c r="N3628" s="1">
        <v>41976</v>
      </c>
      <c r="O3628">
        <v>9.7997999999999994</v>
      </c>
      <c r="P3628">
        <v>87.275999999999996</v>
      </c>
      <c r="Q3628" t="s">
        <v>31</v>
      </c>
      <c r="R3628" t="s">
        <v>2006</v>
      </c>
      <c r="S3628" t="s">
        <v>2007</v>
      </c>
      <c r="T3628" t="s">
        <v>108</v>
      </c>
      <c r="U3628" t="s">
        <v>89</v>
      </c>
      <c r="V3628">
        <v>1643.2285999999999</v>
      </c>
      <c r="W3628">
        <v>0.74</v>
      </c>
      <c r="X3628">
        <v>1</v>
      </c>
      <c r="Y3628">
        <v>155</v>
      </c>
      <c r="Z3628">
        <v>0</v>
      </c>
      <c r="AA3628">
        <v>0</v>
      </c>
      <c r="AB3628">
        <v>0</v>
      </c>
      <c r="AC3628">
        <v>240</v>
      </c>
      <c r="AD3628">
        <v>1000</v>
      </c>
      <c r="AE3628">
        <v>2000</v>
      </c>
      <c r="AF3628">
        <v>0</v>
      </c>
      <c r="AG3628">
        <v>0</v>
      </c>
      <c r="AH3628">
        <v>0</v>
      </c>
      <c r="AI3628">
        <v>0</v>
      </c>
      <c r="AJ3628">
        <v>0</v>
      </c>
      <c r="AK3628">
        <v>0</v>
      </c>
      <c r="AL3628">
        <v>0</v>
      </c>
      <c r="AM3628">
        <v>0</v>
      </c>
      <c r="AN3628">
        <v>0</v>
      </c>
      <c r="AO3628">
        <v>0</v>
      </c>
      <c r="AP3628">
        <v>0</v>
      </c>
      <c r="AQ3628">
        <v>0</v>
      </c>
      <c r="AR3628">
        <v>0</v>
      </c>
      <c r="AS3628">
        <v>0</v>
      </c>
      <c r="AT3628">
        <v>0</v>
      </c>
      <c r="AU3628">
        <v>0</v>
      </c>
      <c r="AV3628">
        <v>0</v>
      </c>
      <c r="AW3628">
        <v>0</v>
      </c>
      <c r="AX3628">
        <v>1</v>
      </c>
    </row>
    <row r="3629" spans="1:50" x14ac:dyDescent="0.25">
      <c r="A3629" s="36">
        <v>2901621</v>
      </c>
      <c r="B3629" s="36">
        <v>90804</v>
      </c>
      <c r="C3629" t="s">
        <v>64</v>
      </c>
      <c r="D3629" t="s">
        <v>573</v>
      </c>
      <c r="E3629" t="s">
        <v>2016</v>
      </c>
      <c r="F3629" s="1">
        <v>40310</v>
      </c>
      <c r="G3629" s="1">
        <v>40351</v>
      </c>
      <c r="H3629">
        <v>5</v>
      </c>
      <c r="I3629">
        <v>2010</v>
      </c>
      <c r="J3629">
        <v>-0.13500000000000001</v>
      </c>
      <c r="K3629">
        <v>87.39</v>
      </c>
      <c r="L3629" t="s">
        <v>573</v>
      </c>
      <c r="M3629" t="s">
        <v>573</v>
      </c>
      <c r="N3629" s="1">
        <v>41973</v>
      </c>
      <c r="O3629">
        <v>2.8393000000000002</v>
      </c>
      <c r="P3629">
        <v>84.251499999999993</v>
      </c>
      <c r="Q3629" t="s">
        <v>31</v>
      </c>
      <c r="R3629" t="s">
        <v>2006</v>
      </c>
      <c r="S3629" t="s">
        <v>2007</v>
      </c>
      <c r="T3629" t="s">
        <v>108</v>
      </c>
      <c r="U3629" t="s">
        <v>89</v>
      </c>
      <c r="V3629">
        <v>1663.4593</v>
      </c>
      <c r="W3629">
        <v>0.74</v>
      </c>
      <c r="X3629">
        <v>1</v>
      </c>
      <c r="Y3629">
        <v>160</v>
      </c>
      <c r="Z3629">
        <v>0</v>
      </c>
      <c r="AA3629">
        <v>0</v>
      </c>
      <c r="AB3629">
        <v>0</v>
      </c>
      <c r="AC3629">
        <v>240</v>
      </c>
      <c r="AD3629">
        <v>1000</v>
      </c>
      <c r="AE3629">
        <v>2000</v>
      </c>
      <c r="AF3629">
        <v>0</v>
      </c>
      <c r="AG3629">
        <v>0</v>
      </c>
      <c r="AH3629">
        <v>0</v>
      </c>
      <c r="AI3629">
        <v>0</v>
      </c>
      <c r="AJ3629">
        <v>0</v>
      </c>
      <c r="AK3629">
        <v>0</v>
      </c>
      <c r="AL3629">
        <v>0</v>
      </c>
      <c r="AM3629">
        <v>0</v>
      </c>
      <c r="AN3629">
        <v>0</v>
      </c>
      <c r="AO3629">
        <v>0</v>
      </c>
      <c r="AP3629">
        <v>0</v>
      </c>
      <c r="AQ3629">
        <v>0</v>
      </c>
      <c r="AR3629">
        <v>0</v>
      </c>
      <c r="AS3629">
        <v>0</v>
      </c>
      <c r="AT3629">
        <v>0</v>
      </c>
      <c r="AU3629">
        <v>0</v>
      </c>
      <c r="AV3629">
        <v>0</v>
      </c>
      <c r="AW3629">
        <v>0</v>
      </c>
      <c r="AX3629">
        <v>1</v>
      </c>
    </row>
    <row r="3630" spans="1:50" x14ac:dyDescent="0.25">
      <c r="A3630" s="36">
        <v>1901497</v>
      </c>
      <c r="B3630" s="36">
        <v>217257</v>
      </c>
      <c r="C3630" t="s">
        <v>65</v>
      </c>
      <c r="D3630">
        <v>3924</v>
      </c>
      <c r="E3630">
        <v>1037</v>
      </c>
      <c r="F3630" s="1">
        <v>40991</v>
      </c>
      <c r="G3630" s="1">
        <v>41024</v>
      </c>
      <c r="H3630">
        <v>3</v>
      </c>
      <c r="I3630">
        <v>2012</v>
      </c>
      <c r="J3630">
        <v>-54.681600000000003</v>
      </c>
      <c r="K3630">
        <v>-63.306600000000003</v>
      </c>
      <c r="L3630" t="s">
        <v>573</v>
      </c>
      <c r="M3630" t="s">
        <v>573</v>
      </c>
      <c r="N3630" s="1">
        <v>41961</v>
      </c>
      <c r="O3630">
        <v>-46.091000000000001</v>
      </c>
      <c r="P3630">
        <v>-28.745999999999999</v>
      </c>
      <c r="Q3630" t="s">
        <v>40</v>
      </c>
      <c r="R3630" t="s">
        <v>2017</v>
      </c>
      <c r="S3630" t="s">
        <v>2018</v>
      </c>
      <c r="T3630" t="s">
        <v>157</v>
      </c>
      <c r="U3630" t="s">
        <v>2019</v>
      </c>
      <c r="V3630">
        <v>970.58640000000003</v>
      </c>
      <c r="W3630">
        <v>0</v>
      </c>
      <c r="X3630">
        <v>1</v>
      </c>
      <c r="Y3630">
        <v>92</v>
      </c>
      <c r="Z3630">
        <v>45</v>
      </c>
      <c r="AA3630">
        <v>0</v>
      </c>
      <c r="AB3630">
        <v>0</v>
      </c>
      <c r="AC3630">
        <v>240</v>
      </c>
      <c r="AD3630">
        <v>1000</v>
      </c>
      <c r="AE3630">
        <v>1800</v>
      </c>
      <c r="AF3630">
        <v>0</v>
      </c>
      <c r="AG3630">
        <v>0</v>
      </c>
      <c r="AH3630">
        <v>0</v>
      </c>
      <c r="AI3630">
        <v>0</v>
      </c>
      <c r="AJ3630">
        <v>0</v>
      </c>
      <c r="AK3630">
        <v>0</v>
      </c>
      <c r="AL3630">
        <v>0</v>
      </c>
      <c r="AM3630">
        <v>0</v>
      </c>
      <c r="AN3630">
        <v>0</v>
      </c>
      <c r="AO3630">
        <v>0</v>
      </c>
      <c r="AP3630">
        <v>0</v>
      </c>
      <c r="AQ3630">
        <v>0</v>
      </c>
      <c r="AR3630">
        <v>0</v>
      </c>
      <c r="AS3630">
        <v>0</v>
      </c>
      <c r="AT3630">
        <v>0</v>
      </c>
      <c r="AU3630">
        <v>0</v>
      </c>
      <c r="AV3630">
        <v>0</v>
      </c>
      <c r="AW3630">
        <v>0</v>
      </c>
      <c r="AX3630">
        <v>1</v>
      </c>
    </row>
    <row r="3631" spans="1:50" x14ac:dyDescent="0.25">
      <c r="A3631" s="36">
        <v>1901496</v>
      </c>
      <c r="B3631" s="36">
        <v>44258</v>
      </c>
      <c r="C3631" t="s">
        <v>64</v>
      </c>
      <c r="D3631">
        <v>3923</v>
      </c>
      <c r="E3631">
        <v>1028</v>
      </c>
      <c r="F3631" s="1">
        <v>40991</v>
      </c>
      <c r="G3631" s="1">
        <v>41024</v>
      </c>
      <c r="H3631">
        <v>3</v>
      </c>
      <c r="I3631">
        <v>2012</v>
      </c>
      <c r="J3631">
        <v>-54.516599999999997</v>
      </c>
      <c r="K3631">
        <v>-62.443300000000001</v>
      </c>
      <c r="L3631" t="s">
        <v>573</v>
      </c>
      <c r="M3631" t="s">
        <v>573</v>
      </c>
      <c r="N3631" s="1">
        <v>41971</v>
      </c>
      <c r="O3631">
        <v>-47.268300000000004</v>
      </c>
      <c r="P3631">
        <v>17.0395</v>
      </c>
      <c r="Q3631" t="s">
        <v>40</v>
      </c>
      <c r="R3631" t="s">
        <v>2017</v>
      </c>
      <c r="S3631" t="s">
        <v>2018</v>
      </c>
      <c r="T3631" t="s">
        <v>157</v>
      </c>
      <c r="U3631" t="s">
        <v>2019</v>
      </c>
      <c r="V3631">
        <v>980.63419999999996</v>
      </c>
      <c r="W3631">
        <v>0.85</v>
      </c>
      <c r="X3631">
        <v>1</v>
      </c>
      <c r="Y3631">
        <v>99</v>
      </c>
      <c r="Z3631">
        <v>0</v>
      </c>
      <c r="AA3631">
        <v>0</v>
      </c>
      <c r="AB3631">
        <v>0</v>
      </c>
      <c r="AC3631">
        <v>240</v>
      </c>
      <c r="AD3631">
        <v>1000</v>
      </c>
      <c r="AE3631">
        <v>1800</v>
      </c>
      <c r="AF3631">
        <v>0</v>
      </c>
      <c r="AG3631">
        <v>0</v>
      </c>
      <c r="AH3631">
        <v>0</v>
      </c>
      <c r="AI3631">
        <v>0</v>
      </c>
      <c r="AJ3631">
        <v>0</v>
      </c>
      <c r="AK3631">
        <v>0</v>
      </c>
      <c r="AL3631">
        <v>0</v>
      </c>
      <c r="AM3631">
        <v>0</v>
      </c>
      <c r="AN3631">
        <v>0</v>
      </c>
      <c r="AO3631">
        <v>0</v>
      </c>
      <c r="AP3631">
        <v>0</v>
      </c>
      <c r="AQ3631">
        <v>0</v>
      </c>
      <c r="AR3631">
        <v>0</v>
      </c>
      <c r="AS3631">
        <v>0</v>
      </c>
      <c r="AT3631">
        <v>0</v>
      </c>
      <c r="AU3631">
        <v>0</v>
      </c>
      <c r="AV3631">
        <v>0</v>
      </c>
      <c r="AW3631">
        <v>0</v>
      </c>
      <c r="AX3631">
        <v>1</v>
      </c>
    </row>
    <row r="3632" spans="1:50" x14ac:dyDescent="0.25">
      <c r="A3632" s="36">
        <v>1901495</v>
      </c>
      <c r="B3632" s="36">
        <v>40145</v>
      </c>
      <c r="C3632" t="s">
        <v>64</v>
      </c>
      <c r="D3632">
        <v>3922</v>
      </c>
      <c r="E3632">
        <v>980</v>
      </c>
      <c r="F3632" s="1">
        <v>40991</v>
      </c>
      <c r="G3632" s="1">
        <v>41024</v>
      </c>
      <c r="H3632">
        <v>3</v>
      </c>
      <c r="I3632">
        <v>2012</v>
      </c>
      <c r="J3632">
        <v>-54.279899999999998</v>
      </c>
      <c r="K3632">
        <v>-61.419899999999998</v>
      </c>
      <c r="L3632" t="s">
        <v>573</v>
      </c>
      <c r="M3632" t="s">
        <v>573</v>
      </c>
      <c r="N3632" s="1">
        <v>41973</v>
      </c>
      <c r="O3632">
        <v>-42.7898</v>
      </c>
      <c r="P3632">
        <v>-23.4298</v>
      </c>
      <c r="Q3632" t="s">
        <v>40</v>
      </c>
      <c r="R3632" t="s">
        <v>2017</v>
      </c>
      <c r="S3632" t="s">
        <v>2018</v>
      </c>
      <c r="T3632" t="s">
        <v>157</v>
      </c>
      <c r="U3632" t="s">
        <v>2019</v>
      </c>
      <c r="V3632">
        <v>982.00699999999995</v>
      </c>
      <c r="W3632">
        <v>0.85</v>
      </c>
      <c r="X3632">
        <v>1</v>
      </c>
      <c r="Y3632">
        <v>99</v>
      </c>
      <c r="Z3632">
        <v>0</v>
      </c>
      <c r="AA3632">
        <v>0</v>
      </c>
      <c r="AB3632">
        <v>0</v>
      </c>
      <c r="AC3632">
        <v>240</v>
      </c>
      <c r="AD3632">
        <v>1000</v>
      </c>
      <c r="AE3632">
        <v>1800</v>
      </c>
      <c r="AF3632">
        <v>0</v>
      </c>
      <c r="AG3632">
        <v>0</v>
      </c>
      <c r="AH3632">
        <v>0</v>
      </c>
      <c r="AI3632">
        <v>0</v>
      </c>
      <c r="AJ3632">
        <v>0</v>
      </c>
      <c r="AK3632">
        <v>0</v>
      </c>
      <c r="AL3632">
        <v>0</v>
      </c>
      <c r="AM3632">
        <v>0</v>
      </c>
      <c r="AN3632">
        <v>0</v>
      </c>
      <c r="AO3632">
        <v>0</v>
      </c>
      <c r="AP3632">
        <v>0</v>
      </c>
      <c r="AQ3632">
        <v>0</v>
      </c>
      <c r="AR3632">
        <v>0</v>
      </c>
      <c r="AS3632">
        <v>0</v>
      </c>
      <c r="AT3632">
        <v>0</v>
      </c>
      <c r="AU3632">
        <v>0</v>
      </c>
      <c r="AV3632">
        <v>0</v>
      </c>
      <c r="AW3632">
        <v>0</v>
      </c>
      <c r="AX3632">
        <v>1</v>
      </c>
    </row>
    <row r="3633" spans="1:50" x14ac:dyDescent="0.25">
      <c r="A3633" s="36">
        <v>1901494</v>
      </c>
      <c r="B3633" s="36">
        <v>40144</v>
      </c>
      <c r="C3633" t="s">
        <v>64</v>
      </c>
      <c r="D3633">
        <v>3921</v>
      </c>
      <c r="E3633">
        <v>979</v>
      </c>
      <c r="F3633" s="1">
        <v>40991</v>
      </c>
      <c r="G3633" s="1">
        <v>41024</v>
      </c>
      <c r="H3633">
        <v>3</v>
      </c>
      <c r="I3633">
        <v>2012</v>
      </c>
      <c r="J3633">
        <v>-54.056600000000003</v>
      </c>
      <c r="K3633">
        <v>-60.543300000000002</v>
      </c>
      <c r="L3633" t="s">
        <v>573</v>
      </c>
      <c r="M3633" t="s">
        <v>573</v>
      </c>
      <c r="N3633" s="1">
        <v>41971</v>
      </c>
      <c r="O3633">
        <v>-39.049700000000001</v>
      </c>
      <c r="P3633">
        <v>-26.417300000000001</v>
      </c>
      <c r="Q3633" t="s">
        <v>40</v>
      </c>
      <c r="R3633" t="s">
        <v>2017</v>
      </c>
      <c r="S3633" t="s">
        <v>2018</v>
      </c>
      <c r="T3633" t="s">
        <v>157</v>
      </c>
      <c r="U3633" t="s">
        <v>2019</v>
      </c>
      <c r="V3633">
        <v>980.90319999999997</v>
      </c>
      <c r="W3633">
        <v>0.85</v>
      </c>
      <c r="X3633">
        <v>1</v>
      </c>
      <c r="Y3633">
        <v>99</v>
      </c>
      <c r="Z3633">
        <v>0</v>
      </c>
      <c r="AA3633">
        <v>0</v>
      </c>
      <c r="AB3633">
        <v>0</v>
      </c>
      <c r="AC3633">
        <v>240</v>
      </c>
      <c r="AD3633">
        <v>1000</v>
      </c>
      <c r="AE3633">
        <v>1800</v>
      </c>
      <c r="AF3633">
        <v>0</v>
      </c>
      <c r="AG3633">
        <v>0</v>
      </c>
      <c r="AH3633">
        <v>0</v>
      </c>
      <c r="AI3633">
        <v>0</v>
      </c>
      <c r="AJ3633">
        <v>0</v>
      </c>
      <c r="AK3633">
        <v>0</v>
      </c>
      <c r="AL3633">
        <v>0</v>
      </c>
      <c r="AM3633">
        <v>0</v>
      </c>
      <c r="AN3633">
        <v>0</v>
      </c>
      <c r="AO3633">
        <v>0</v>
      </c>
      <c r="AP3633">
        <v>0</v>
      </c>
      <c r="AQ3633">
        <v>0</v>
      </c>
      <c r="AR3633">
        <v>0</v>
      </c>
      <c r="AS3633">
        <v>0</v>
      </c>
      <c r="AT3633">
        <v>0</v>
      </c>
      <c r="AU3633">
        <v>0</v>
      </c>
      <c r="AV3633">
        <v>0</v>
      </c>
      <c r="AW3633">
        <v>0</v>
      </c>
      <c r="AX3633">
        <v>1</v>
      </c>
    </row>
    <row r="3634" spans="1:50" x14ac:dyDescent="0.25">
      <c r="A3634" s="36">
        <v>4900957</v>
      </c>
      <c r="B3634" s="36">
        <v>112236</v>
      </c>
      <c r="C3634" t="s">
        <v>64</v>
      </c>
      <c r="D3634" t="s">
        <v>573</v>
      </c>
      <c r="E3634">
        <v>11007</v>
      </c>
      <c r="F3634" s="1">
        <v>41165</v>
      </c>
      <c r="G3634" s="1">
        <v>41171</v>
      </c>
      <c r="H3634">
        <v>9</v>
      </c>
      <c r="I3634">
        <v>2012</v>
      </c>
      <c r="J3634">
        <v>32.39</v>
      </c>
      <c r="K3634">
        <v>-172.58330000000001</v>
      </c>
      <c r="L3634" t="s">
        <v>573</v>
      </c>
      <c r="M3634" t="s">
        <v>573</v>
      </c>
      <c r="N3634" s="1">
        <v>41968</v>
      </c>
      <c r="O3634">
        <v>32.596499999999999</v>
      </c>
      <c r="P3634">
        <v>-178.91480000000001</v>
      </c>
      <c r="Q3634" t="s">
        <v>9</v>
      </c>
      <c r="R3634" t="s">
        <v>716</v>
      </c>
      <c r="S3634" t="s">
        <v>717</v>
      </c>
      <c r="T3634" t="s">
        <v>30</v>
      </c>
      <c r="U3634" t="s">
        <v>1</v>
      </c>
      <c r="V3634">
        <v>802.43529999999998</v>
      </c>
      <c r="W3634">
        <v>0.85</v>
      </c>
      <c r="X3634">
        <v>1</v>
      </c>
      <c r="Y3634">
        <v>81</v>
      </c>
      <c r="Z3634">
        <v>0</v>
      </c>
      <c r="AA3634">
        <v>0</v>
      </c>
      <c r="AB3634">
        <v>0</v>
      </c>
      <c r="AC3634">
        <v>240</v>
      </c>
      <c r="AD3634">
        <v>1000</v>
      </c>
      <c r="AE3634">
        <v>2020</v>
      </c>
      <c r="AF3634">
        <v>0</v>
      </c>
      <c r="AG3634">
        <v>0</v>
      </c>
      <c r="AH3634">
        <v>0</v>
      </c>
      <c r="AI3634">
        <v>0</v>
      </c>
      <c r="AJ3634">
        <v>0</v>
      </c>
      <c r="AK3634">
        <v>0</v>
      </c>
      <c r="AL3634">
        <v>0</v>
      </c>
      <c r="AM3634">
        <v>0</v>
      </c>
      <c r="AN3634">
        <v>0</v>
      </c>
      <c r="AO3634">
        <v>0</v>
      </c>
      <c r="AP3634">
        <v>0</v>
      </c>
      <c r="AQ3634">
        <v>0</v>
      </c>
      <c r="AR3634">
        <v>0</v>
      </c>
      <c r="AS3634">
        <v>0</v>
      </c>
      <c r="AT3634">
        <v>0</v>
      </c>
      <c r="AU3634">
        <v>0</v>
      </c>
      <c r="AV3634">
        <v>0</v>
      </c>
      <c r="AW3634">
        <v>0</v>
      </c>
      <c r="AX3634">
        <v>1</v>
      </c>
    </row>
    <row r="3635" spans="1:50" x14ac:dyDescent="0.25">
      <c r="A3635" s="36">
        <v>4900956</v>
      </c>
      <c r="B3635" s="36">
        <v>113359</v>
      </c>
      <c r="C3635" t="s">
        <v>64</v>
      </c>
      <c r="D3635" t="s">
        <v>573</v>
      </c>
      <c r="E3635">
        <v>12009</v>
      </c>
      <c r="F3635" s="1">
        <v>41159</v>
      </c>
      <c r="G3635" s="1">
        <v>41166</v>
      </c>
      <c r="H3635">
        <v>9</v>
      </c>
      <c r="I3635">
        <v>2012</v>
      </c>
      <c r="J3635">
        <v>23.5167</v>
      </c>
      <c r="K3635">
        <v>-174.8433</v>
      </c>
      <c r="L3635" t="s">
        <v>573</v>
      </c>
      <c r="M3635" t="s">
        <v>573</v>
      </c>
      <c r="N3635" s="1">
        <v>41972</v>
      </c>
      <c r="O3635">
        <v>32.190199999999997</v>
      </c>
      <c r="P3635">
        <v>178.9538</v>
      </c>
      <c r="Q3635" t="s">
        <v>9</v>
      </c>
      <c r="R3635" t="s">
        <v>716</v>
      </c>
      <c r="S3635" t="s">
        <v>717</v>
      </c>
      <c r="T3635" t="s">
        <v>30</v>
      </c>
      <c r="U3635" t="s">
        <v>1</v>
      </c>
      <c r="V3635">
        <v>812.61829999999998</v>
      </c>
      <c r="W3635">
        <v>0.85</v>
      </c>
      <c r="X3635">
        <v>1</v>
      </c>
      <c r="Y3635">
        <v>82</v>
      </c>
      <c r="Z3635">
        <v>71</v>
      </c>
      <c r="AA3635">
        <v>0</v>
      </c>
      <c r="AB3635">
        <v>0</v>
      </c>
      <c r="AC3635">
        <v>240</v>
      </c>
      <c r="AD3635">
        <v>1000</v>
      </c>
      <c r="AE3635">
        <v>2020</v>
      </c>
      <c r="AF3635">
        <v>0</v>
      </c>
      <c r="AG3635">
        <v>0</v>
      </c>
      <c r="AH3635">
        <v>0</v>
      </c>
      <c r="AI3635">
        <v>0</v>
      </c>
      <c r="AJ3635">
        <v>0</v>
      </c>
      <c r="AK3635">
        <v>0</v>
      </c>
      <c r="AL3635">
        <v>0</v>
      </c>
      <c r="AM3635">
        <v>0</v>
      </c>
      <c r="AN3635">
        <v>0</v>
      </c>
      <c r="AO3635">
        <v>0</v>
      </c>
      <c r="AP3635">
        <v>0</v>
      </c>
      <c r="AQ3635">
        <v>0</v>
      </c>
      <c r="AR3635">
        <v>0</v>
      </c>
      <c r="AS3635">
        <v>0</v>
      </c>
      <c r="AT3635">
        <v>0</v>
      </c>
      <c r="AU3635">
        <v>0</v>
      </c>
      <c r="AV3635">
        <v>0</v>
      </c>
      <c r="AW3635">
        <v>0</v>
      </c>
      <c r="AX3635">
        <v>1</v>
      </c>
    </row>
    <row r="3636" spans="1:50" x14ac:dyDescent="0.25">
      <c r="A3636" s="36">
        <v>2901676</v>
      </c>
      <c r="B3636" s="36">
        <v>113356</v>
      </c>
      <c r="C3636" t="s">
        <v>64</v>
      </c>
      <c r="D3636" t="s">
        <v>573</v>
      </c>
      <c r="E3636">
        <v>12006</v>
      </c>
      <c r="F3636" s="1">
        <v>41158</v>
      </c>
      <c r="G3636" s="1">
        <v>41159</v>
      </c>
      <c r="H3636">
        <v>9</v>
      </c>
      <c r="I3636">
        <v>2012</v>
      </c>
      <c r="J3636">
        <v>32.835000000000001</v>
      </c>
      <c r="K3636">
        <v>-177.64830000000001</v>
      </c>
      <c r="L3636" t="s">
        <v>573</v>
      </c>
      <c r="M3636" t="s">
        <v>573</v>
      </c>
      <c r="N3636" s="1">
        <v>41972</v>
      </c>
      <c r="O3636">
        <v>31.157399999999999</v>
      </c>
      <c r="P3636">
        <v>177.17949999999999</v>
      </c>
      <c r="Q3636" t="s">
        <v>9</v>
      </c>
      <c r="R3636" t="s">
        <v>716</v>
      </c>
      <c r="S3636" t="s">
        <v>717</v>
      </c>
      <c r="T3636" t="s">
        <v>30</v>
      </c>
      <c r="U3636" t="s">
        <v>1</v>
      </c>
      <c r="V3636">
        <v>813.10850000000005</v>
      </c>
      <c r="W3636">
        <v>0.85</v>
      </c>
      <c r="X3636">
        <v>1</v>
      </c>
      <c r="Y3636">
        <v>82</v>
      </c>
      <c r="Z3636">
        <v>71</v>
      </c>
      <c r="AA3636">
        <v>0</v>
      </c>
      <c r="AB3636">
        <v>0</v>
      </c>
      <c r="AC3636">
        <v>240</v>
      </c>
      <c r="AD3636">
        <v>1000</v>
      </c>
      <c r="AE3636">
        <v>2020</v>
      </c>
      <c r="AF3636">
        <v>0</v>
      </c>
      <c r="AG3636">
        <v>0</v>
      </c>
      <c r="AH3636">
        <v>0</v>
      </c>
      <c r="AI3636">
        <v>0</v>
      </c>
      <c r="AJ3636">
        <v>0</v>
      </c>
      <c r="AK3636">
        <v>0</v>
      </c>
      <c r="AL3636">
        <v>0</v>
      </c>
      <c r="AM3636">
        <v>0</v>
      </c>
      <c r="AN3636">
        <v>0</v>
      </c>
      <c r="AO3636">
        <v>0</v>
      </c>
      <c r="AP3636">
        <v>0</v>
      </c>
      <c r="AQ3636">
        <v>0</v>
      </c>
      <c r="AR3636">
        <v>0</v>
      </c>
      <c r="AS3636">
        <v>0</v>
      </c>
      <c r="AT3636">
        <v>1</v>
      </c>
      <c r="AU3636">
        <v>0</v>
      </c>
      <c r="AV3636">
        <v>0</v>
      </c>
      <c r="AW3636">
        <v>0</v>
      </c>
      <c r="AX3636">
        <v>1</v>
      </c>
    </row>
    <row r="3637" spans="1:50" x14ac:dyDescent="0.25">
      <c r="A3637" s="36">
        <v>2901675</v>
      </c>
      <c r="B3637" s="36">
        <v>113357</v>
      </c>
      <c r="C3637" t="s">
        <v>64</v>
      </c>
      <c r="D3637" t="s">
        <v>573</v>
      </c>
      <c r="E3637">
        <v>12007</v>
      </c>
      <c r="F3637" s="1">
        <v>41157</v>
      </c>
      <c r="G3637" s="1">
        <v>41158</v>
      </c>
      <c r="H3637">
        <v>9</v>
      </c>
      <c r="I3637">
        <v>2012</v>
      </c>
      <c r="J3637">
        <v>33.473300000000002</v>
      </c>
      <c r="K3637">
        <v>173.98830000000001</v>
      </c>
      <c r="L3637" t="s">
        <v>573</v>
      </c>
      <c r="M3637" t="s">
        <v>573</v>
      </c>
      <c r="N3637" s="1">
        <v>41970</v>
      </c>
      <c r="O3637">
        <v>34.935099999999998</v>
      </c>
      <c r="P3637">
        <v>-176.6403</v>
      </c>
      <c r="Q3637" t="s">
        <v>9</v>
      </c>
      <c r="R3637" t="s">
        <v>716</v>
      </c>
      <c r="S3637" t="s">
        <v>717</v>
      </c>
      <c r="T3637" t="s">
        <v>30</v>
      </c>
      <c r="U3637" t="s">
        <v>1</v>
      </c>
      <c r="V3637">
        <v>812.99199999999996</v>
      </c>
      <c r="W3637">
        <v>0.85</v>
      </c>
      <c r="X3637">
        <v>1</v>
      </c>
      <c r="Y3637">
        <v>82</v>
      </c>
      <c r="Z3637">
        <v>71</v>
      </c>
      <c r="AA3637">
        <v>0</v>
      </c>
      <c r="AB3637">
        <v>0</v>
      </c>
      <c r="AC3637">
        <v>240</v>
      </c>
      <c r="AD3637">
        <v>1000</v>
      </c>
      <c r="AE3637">
        <v>2020</v>
      </c>
      <c r="AF3637">
        <v>0</v>
      </c>
      <c r="AG3637">
        <v>0</v>
      </c>
      <c r="AH3637">
        <v>0</v>
      </c>
      <c r="AI3637">
        <v>0</v>
      </c>
      <c r="AJ3637">
        <v>0</v>
      </c>
      <c r="AK3637">
        <v>0</v>
      </c>
      <c r="AL3637">
        <v>0</v>
      </c>
      <c r="AM3637">
        <v>0</v>
      </c>
      <c r="AN3637">
        <v>0</v>
      </c>
      <c r="AO3637">
        <v>0</v>
      </c>
      <c r="AP3637">
        <v>0</v>
      </c>
      <c r="AQ3637">
        <v>0</v>
      </c>
      <c r="AR3637">
        <v>0</v>
      </c>
      <c r="AS3637">
        <v>0</v>
      </c>
      <c r="AT3637">
        <v>1</v>
      </c>
      <c r="AU3637">
        <v>0</v>
      </c>
      <c r="AV3637">
        <v>0</v>
      </c>
      <c r="AW3637">
        <v>0</v>
      </c>
      <c r="AX3637">
        <v>1</v>
      </c>
    </row>
    <row r="3638" spans="1:50" x14ac:dyDescent="0.25">
      <c r="A3638" s="36">
        <v>5903933</v>
      </c>
      <c r="B3638" s="36">
        <v>85423</v>
      </c>
      <c r="C3638" t="s">
        <v>64</v>
      </c>
      <c r="D3638">
        <v>5489</v>
      </c>
      <c r="E3638">
        <v>5489</v>
      </c>
      <c r="F3638" s="1">
        <v>40879</v>
      </c>
      <c r="G3638" s="1">
        <v>40955</v>
      </c>
      <c r="H3638">
        <v>12</v>
      </c>
      <c r="I3638">
        <v>2011</v>
      </c>
      <c r="J3638">
        <v>-29.41</v>
      </c>
      <c r="K3638">
        <v>155.25</v>
      </c>
      <c r="L3638" t="s">
        <v>573</v>
      </c>
      <c r="M3638" t="s">
        <v>573</v>
      </c>
      <c r="N3638" s="1">
        <v>41971</v>
      </c>
      <c r="O3638">
        <v>-41.801499999999997</v>
      </c>
      <c r="P3638">
        <v>155.8997</v>
      </c>
      <c r="Q3638" t="s">
        <v>3</v>
      </c>
      <c r="R3638" t="s">
        <v>615</v>
      </c>
      <c r="S3638" t="s">
        <v>616</v>
      </c>
      <c r="T3638" t="s">
        <v>13</v>
      </c>
      <c r="U3638" t="s">
        <v>12</v>
      </c>
      <c r="V3638">
        <v>1091.4691</v>
      </c>
      <c r="W3638">
        <v>0.85</v>
      </c>
      <c r="X3638">
        <v>1</v>
      </c>
      <c r="Y3638">
        <v>110</v>
      </c>
      <c r="Z3638">
        <v>46</v>
      </c>
      <c r="AA3638">
        <v>0</v>
      </c>
      <c r="AB3638">
        <v>0</v>
      </c>
      <c r="AC3638">
        <v>240</v>
      </c>
      <c r="AD3638">
        <v>1000</v>
      </c>
      <c r="AE3638">
        <v>2000</v>
      </c>
      <c r="AF3638">
        <v>0</v>
      </c>
      <c r="AG3638">
        <v>0</v>
      </c>
      <c r="AH3638">
        <v>0</v>
      </c>
      <c r="AI3638">
        <v>0</v>
      </c>
      <c r="AJ3638">
        <v>0</v>
      </c>
      <c r="AK3638">
        <v>0</v>
      </c>
      <c r="AL3638">
        <v>0</v>
      </c>
      <c r="AM3638">
        <v>0</v>
      </c>
      <c r="AN3638">
        <v>0</v>
      </c>
      <c r="AO3638">
        <v>0</v>
      </c>
      <c r="AP3638">
        <v>0</v>
      </c>
      <c r="AQ3638">
        <v>0</v>
      </c>
      <c r="AR3638">
        <v>0</v>
      </c>
      <c r="AS3638">
        <v>0</v>
      </c>
      <c r="AT3638">
        <v>0</v>
      </c>
      <c r="AU3638">
        <v>0</v>
      </c>
      <c r="AV3638">
        <v>0</v>
      </c>
      <c r="AW3638">
        <v>0</v>
      </c>
      <c r="AX3638">
        <v>1</v>
      </c>
    </row>
    <row r="3639" spans="1:50" x14ac:dyDescent="0.25">
      <c r="A3639" s="36">
        <v>2901230</v>
      </c>
      <c r="B3639" s="36">
        <v>27151</v>
      </c>
      <c r="C3639" t="s">
        <v>64</v>
      </c>
      <c r="D3639" t="s">
        <v>573</v>
      </c>
      <c r="E3639">
        <v>4543</v>
      </c>
      <c r="F3639" s="1">
        <v>40140</v>
      </c>
      <c r="G3639" s="1">
        <v>40169</v>
      </c>
      <c r="H3639">
        <v>11</v>
      </c>
      <c r="I3639">
        <v>2009</v>
      </c>
      <c r="J3639">
        <v>38.5</v>
      </c>
      <c r="K3639">
        <v>132</v>
      </c>
      <c r="L3639" t="s">
        <v>573</v>
      </c>
      <c r="M3639" t="s">
        <v>573</v>
      </c>
      <c r="N3639" s="1">
        <v>41974</v>
      </c>
      <c r="O3639">
        <v>36.580100000000002</v>
      </c>
      <c r="P3639">
        <v>143.75800000000001</v>
      </c>
      <c r="Q3639" t="s">
        <v>3</v>
      </c>
      <c r="R3639" t="s">
        <v>1361</v>
      </c>
      <c r="S3639" t="s">
        <v>1362</v>
      </c>
      <c r="T3639" t="s">
        <v>70</v>
      </c>
      <c r="U3639" t="s">
        <v>79</v>
      </c>
      <c r="V3639">
        <v>1834.2095999999999</v>
      </c>
      <c r="W3639">
        <v>0.57999999999999996</v>
      </c>
      <c r="X3639">
        <v>1</v>
      </c>
      <c r="Y3639">
        <v>240</v>
      </c>
      <c r="Z3639">
        <v>208</v>
      </c>
      <c r="AA3639">
        <v>0</v>
      </c>
      <c r="AB3639">
        <v>0</v>
      </c>
      <c r="AC3639">
        <v>168</v>
      </c>
      <c r="AD3639">
        <v>800</v>
      </c>
      <c r="AE3639">
        <v>800</v>
      </c>
      <c r="AF3639">
        <v>0</v>
      </c>
      <c r="AG3639">
        <v>0</v>
      </c>
      <c r="AH3639">
        <v>0</v>
      </c>
      <c r="AI3639">
        <v>0</v>
      </c>
      <c r="AJ3639">
        <v>0</v>
      </c>
      <c r="AK3639">
        <v>0</v>
      </c>
      <c r="AL3639">
        <v>0</v>
      </c>
      <c r="AM3639">
        <v>0</v>
      </c>
      <c r="AN3639">
        <v>0</v>
      </c>
      <c r="AO3639">
        <v>0</v>
      </c>
      <c r="AP3639">
        <v>0</v>
      </c>
      <c r="AQ3639">
        <v>0</v>
      </c>
      <c r="AR3639">
        <v>0</v>
      </c>
      <c r="AS3639">
        <v>0</v>
      </c>
      <c r="AT3639">
        <v>0</v>
      </c>
      <c r="AU3639">
        <v>0</v>
      </c>
      <c r="AV3639">
        <v>0</v>
      </c>
      <c r="AW3639">
        <v>0</v>
      </c>
      <c r="AX3639">
        <v>1</v>
      </c>
    </row>
    <row r="3640" spans="1:50" x14ac:dyDescent="0.25">
      <c r="A3640" s="36">
        <v>2901229</v>
      </c>
      <c r="B3640" s="36">
        <v>27150</v>
      </c>
      <c r="C3640" t="s">
        <v>64</v>
      </c>
      <c r="D3640" t="s">
        <v>573</v>
      </c>
      <c r="E3640">
        <v>4542</v>
      </c>
      <c r="F3640" s="1">
        <v>40140</v>
      </c>
      <c r="G3640" s="1">
        <v>40169</v>
      </c>
      <c r="H3640">
        <v>11</v>
      </c>
      <c r="I3640">
        <v>2009</v>
      </c>
      <c r="J3640">
        <v>38.5</v>
      </c>
      <c r="K3640">
        <v>132</v>
      </c>
      <c r="L3640" t="s">
        <v>573</v>
      </c>
      <c r="M3640" t="s">
        <v>573</v>
      </c>
      <c r="N3640" s="1">
        <v>41974</v>
      </c>
      <c r="O3640">
        <v>43.1633</v>
      </c>
      <c r="P3640">
        <v>140.196</v>
      </c>
      <c r="Q3640" t="s">
        <v>3</v>
      </c>
      <c r="R3640" t="s">
        <v>1361</v>
      </c>
      <c r="S3640" t="s">
        <v>1362</v>
      </c>
      <c r="T3640" t="s">
        <v>70</v>
      </c>
      <c r="U3640" t="s">
        <v>79</v>
      </c>
      <c r="V3640">
        <v>1833.9305999999999</v>
      </c>
      <c r="W3640">
        <v>0.57999999999999996</v>
      </c>
      <c r="X3640">
        <v>1</v>
      </c>
      <c r="Y3640">
        <v>237</v>
      </c>
      <c r="Z3640">
        <v>206</v>
      </c>
      <c r="AA3640">
        <v>0</v>
      </c>
      <c r="AB3640">
        <v>0</v>
      </c>
      <c r="AC3640">
        <v>168</v>
      </c>
      <c r="AD3640">
        <v>800</v>
      </c>
      <c r="AE3640">
        <v>800</v>
      </c>
      <c r="AF3640">
        <v>0</v>
      </c>
      <c r="AG3640">
        <v>0</v>
      </c>
      <c r="AH3640">
        <v>0</v>
      </c>
      <c r="AI3640">
        <v>0</v>
      </c>
      <c r="AJ3640">
        <v>0</v>
      </c>
      <c r="AK3640">
        <v>0</v>
      </c>
      <c r="AL3640">
        <v>0</v>
      </c>
      <c r="AM3640">
        <v>0</v>
      </c>
      <c r="AN3640">
        <v>0</v>
      </c>
      <c r="AO3640">
        <v>0</v>
      </c>
      <c r="AP3640">
        <v>0</v>
      </c>
      <c r="AQ3640">
        <v>0</v>
      </c>
      <c r="AR3640">
        <v>0</v>
      </c>
      <c r="AS3640">
        <v>0</v>
      </c>
      <c r="AT3640">
        <v>0</v>
      </c>
      <c r="AU3640">
        <v>0</v>
      </c>
      <c r="AV3640">
        <v>0</v>
      </c>
      <c r="AW3640">
        <v>0</v>
      </c>
      <c r="AX3640">
        <v>1</v>
      </c>
    </row>
    <row r="3641" spans="1:50" x14ac:dyDescent="0.25">
      <c r="A3641" s="36">
        <v>2901227</v>
      </c>
      <c r="B3641" s="36">
        <v>27144</v>
      </c>
      <c r="C3641" t="s">
        <v>64</v>
      </c>
      <c r="D3641" t="s">
        <v>573</v>
      </c>
      <c r="E3641">
        <v>4540</v>
      </c>
      <c r="F3641" s="1">
        <v>40140</v>
      </c>
      <c r="G3641" s="1">
        <v>40169</v>
      </c>
      <c r="H3641">
        <v>11</v>
      </c>
      <c r="I3641">
        <v>2009</v>
      </c>
      <c r="J3641">
        <v>38.5</v>
      </c>
      <c r="K3641">
        <v>131</v>
      </c>
      <c r="L3641" t="s">
        <v>573</v>
      </c>
      <c r="M3641" t="s">
        <v>573</v>
      </c>
      <c r="N3641" s="1">
        <v>41974</v>
      </c>
      <c r="O3641">
        <v>39.991799999999998</v>
      </c>
      <c r="P3641">
        <v>139.5804</v>
      </c>
      <c r="Q3641" t="s">
        <v>3</v>
      </c>
      <c r="R3641" t="s">
        <v>1361</v>
      </c>
      <c r="S3641" t="s">
        <v>1362</v>
      </c>
      <c r="T3641" t="s">
        <v>70</v>
      </c>
      <c r="U3641" t="s">
        <v>79</v>
      </c>
      <c r="V3641">
        <v>1833.9971</v>
      </c>
      <c r="W3641">
        <v>0.57999999999999996</v>
      </c>
      <c r="X3641">
        <v>1</v>
      </c>
      <c r="Y3641">
        <v>237</v>
      </c>
      <c r="Z3641">
        <v>206</v>
      </c>
      <c r="AA3641">
        <v>0</v>
      </c>
      <c r="AB3641">
        <v>0</v>
      </c>
      <c r="AC3641">
        <v>168</v>
      </c>
      <c r="AD3641">
        <v>800</v>
      </c>
      <c r="AE3641">
        <v>800</v>
      </c>
      <c r="AF3641">
        <v>0</v>
      </c>
      <c r="AG3641">
        <v>0</v>
      </c>
      <c r="AH3641">
        <v>0</v>
      </c>
      <c r="AI3641">
        <v>0</v>
      </c>
      <c r="AJ3641">
        <v>0</v>
      </c>
      <c r="AK3641">
        <v>0</v>
      </c>
      <c r="AL3641">
        <v>0</v>
      </c>
      <c r="AM3641">
        <v>0</v>
      </c>
      <c r="AN3641">
        <v>0</v>
      </c>
      <c r="AO3641">
        <v>0</v>
      </c>
      <c r="AP3641">
        <v>0</v>
      </c>
      <c r="AQ3641">
        <v>0</v>
      </c>
      <c r="AR3641">
        <v>0</v>
      </c>
      <c r="AS3641">
        <v>0</v>
      </c>
      <c r="AT3641">
        <v>0</v>
      </c>
      <c r="AU3641">
        <v>0</v>
      </c>
      <c r="AV3641">
        <v>0</v>
      </c>
      <c r="AW3641">
        <v>0</v>
      </c>
      <c r="AX3641">
        <v>1</v>
      </c>
    </row>
    <row r="3642" spans="1:50" x14ac:dyDescent="0.25">
      <c r="A3642" s="36">
        <v>4901524</v>
      </c>
      <c r="B3642" s="36">
        <v>103637</v>
      </c>
      <c r="C3642" t="s">
        <v>64</v>
      </c>
      <c r="D3642">
        <v>4551</v>
      </c>
      <c r="E3642">
        <v>5712</v>
      </c>
      <c r="F3642" s="1">
        <v>41135</v>
      </c>
      <c r="G3642" s="1">
        <v>41137</v>
      </c>
      <c r="H3642">
        <v>8</v>
      </c>
      <c r="I3642">
        <v>2012</v>
      </c>
      <c r="J3642">
        <v>31.7</v>
      </c>
      <c r="K3642">
        <v>-76.5</v>
      </c>
      <c r="L3642" t="s">
        <v>573</v>
      </c>
      <c r="M3642" t="s">
        <v>573</v>
      </c>
      <c r="N3642" s="1">
        <v>41973</v>
      </c>
      <c r="O3642">
        <v>30.1568</v>
      </c>
      <c r="P3642">
        <v>-75.070400000000006</v>
      </c>
      <c r="Q3642" t="s">
        <v>3</v>
      </c>
      <c r="R3642" t="s">
        <v>907</v>
      </c>
      <c r="S3642" t="s">
        <v>908</v>
      </c>
      <c r="T3642" t="s">
        <v>45</v>
      </c>
      <c r="U3642" t="s">
        <v>7</v>
      </c>
      <c r="V3642">
        <v>837.24130000000002</v>
      </c>
      <c r="W3642">
        <v>0.85</v>
      </c>
      <c r="X3642">
        <v>0</v>
      </c>
      <c r="Y3642">
        <v>208</v>
      </c>
      <c r="Z3642">
        <v>0</v>
      </c>
      <c r="AA3642">
        <v>0</v>
      </c>
      <c r="AB3642">
        <v>0</v>
      </c>
      <c r="AC3642">
        <v>96</v>
      </c>
      <c r="AD3642">
        <v>1000</v>
      </c>
      <c r="AE3642">
        <v>1500</v>
      </c>
      <c r="AF3642">
        <v>0</v>
      </c>
      <c r="AG3642">
        <v>0</v>
      </c>
      <c r="AH3642">
        <v>0</v>
      </c>
      <c r="AI3642">
        <v>0</v>
      </c>
      <c r="AJ3642">
        <v>0</v>
      </c>
      <c r="AK3642">
        <v>0</v>
      </c>
      <c r="AL3642">
        <v>0</v>
      </c>
      <c r="AM3642">
        <v>0</v>
      </c>
      <c r="AN3642">
        <v>0</v>
      </c>
      <c r="AO3642">
        <v>0</v>
      </c>
      <c r="AP3642">
        <v>0</v>
      </c>
      <c r="AQ3642">
        <v>0</v>
      </c>
      <c r="AR3642">
        <v>0</v>
      </c>
      <c r="AS3642">
        <v>0</v>
      </c>
      <c r="AT3642">
        <v>0</v>
      </c>
      <c r="AU3642">
        <v>0</v>
      </c>
      <c r="AV3642">
        <v>0</v>
      </c>
      <c r="AW3642">
        <v>0</v>
      </c>
      <c r="AX3642">
        <v>1</v>
      </c>
    </row>
    <row r="3643" spans="1:50" x14ac:dyDescent="0.25">
      <c r="A3643" s="36">
        <v>4901523</v>
      </c>
      <c r="B3643" s="36">
        <v>103636</v>
      </c>
      <c r="C3643" t="s">
        <v>64</v>
      </c>
      <c r="D3643">
        <v>4550</v>
      </c>
      <c r="E3643">
        <v>5711</v>
      </c>
      <c r="F3643" s="1">
        <v>41132</v>
      </c>
      <c r="G3643" s="1">
        <v>41135</v>
      </c>
      <c r="H3643">
        <v>8</v>
      </c>
      <c r="I3643">
        <v>2012</v>
      </c>
      <c r="J3643">
        <v>38.4</v>
      </c>
      <c r="K3643">
        <v>-72.489999999999995</v>
      </c>
      <c r="L3643" t="s">
        <v>573</v>
      </c>
      <c r="M3643" t="s">
        <v>573</v>
      </c>
      <c r="N3643" s="1">
        <v>41973</v>
      </c>
      <c r="O3643">
        <v>36.830800000000004</v>
      </c>
      <c r="P3643">
        <v>-66.660499999999999</v>
      </c>
      <c r="Q3643" t="s">
        <v>3</v>
      </c>
      <c r="R3643" t="s">
        <v>907</v>
      </c>
      <c r="S3643" t="s">
        <v>908</v>
      </c>
      <c r="T3643" t="s">
        <v>45</v>
      </c>
      <c r="U3643" t="s">
        <v>7</v>
      </c>
      <c r="V3643">
        <v>840.85950000000003</v>
      </c>
      <c r="W3643">
        <v>0.85</v>
      </c>
      <c r="X3643">
        <v>0</v>
      </c>
      <c r="Y3643">
        <v>192</v>
      </c>
      <c r="Z3643">
        <v>0</v>
      </c>
      <c r="AA3643">
        <v>0</v>
      </c>
      <c r="AB3643">
        <v>0</v>
      </c>
      <c r="AC3643">
        <v>96</v>
      </c>
      <c r="AD3643">
        <v>1000</v>
      </c>
      <c r="AE3643">
        <v>1500</v>
      </c>
      <c r="AF3643">
        <v>0</v>
      </c>
      <c r="AG3643">
        <v>0</v>
      </c>
      <c r="AH3643">
        <v>0</v>
      </c>
      <c r="AI3643">
        <v>0</v>
      </c>
      <c r="AJ3643">
        <v>0</v>
      </c>
      <c r="AK3643">
        <v>0</v>
      </c>
      <c r="AL3643">
        <v>0</v>
      </c>
      <c r="AM3643">
        <v>0</v>
      </c>
      <c r="AN3643">
        <v>0</v>
      </c>
      <c r="AO3643">
        <v>0</v>
      </c>
      <c r="AP3643">
        <v>0</v>
      </c>
      <c r="AQ3643">
        <v>0</v>
      </c>
      <c r="AR3643">
        <v>0</v>
      </c>
      <c r="AS3643">
        <v>0</v>
      </c>
      <c r="AT3643">
        <v>0</v>
      </c>
      <c r="AU3643">
        <v>0</v>
      </c>
      <c r="AV3643">
        <v>0</v>
      </c>
      <c r="AW3643">
        <v>0</v>
      </c>
      <c r="AX3643">
        <v>1</v>
      </c>
    </row>
    <row r="3644" spans="1:50" x14ac:dyDescent="0.25">
      <c r="A3644" s="36">
        <v>1900948</v>
      </c>
      <c r="B3644" s="36">
        <v>111153</v>
      </c>
      <c r="C3644" t="s">
        <v>64</v>
      </c>
      <c r="D3644">
        <v>4537</v>
      </c>
      <c r="E3644">
        <v>5889</v>
      </c>
      <c r="F3644" s="1">
        <v>41019</v>
      </c>
      <c r="G3644" s="1">
        <v>41022</v>
      </c>
      <c r="H3644">
        <v>4</v>
      </c>
      <c r="I3644">
        <v>2012</v>
      </c>
      <c r="J3644">
        <v>37.4</v>
      </c>
      <c r="K3644">
        <v>17.2</v>
      </c>
      <c r="L3644" t="s">
        <v>573</v>
      </c>
      <c r="M3644" t="s">
        <v>573</v>
      </c>
      <c r="N3644" s="1">
        <v>41972</v>
      </c>
      <c r="O3644">
        <v>34.393500000000003</v>
      </c>
      <c r="P3644">
        <v>17.997</v>
      </c>
      <c r="Q3644" t="s">
        <v>3</v>
      </c>
      <c r="R3644" t="s">
        <v>907</v>
      </c>
      <c r="S3644" t="s">
        <v>908</v>
      </c>
      <c r="T3644" t="s">
        <v>45</v>
      </c>
      <c r="U3644" t="s">
        <v>7</v>
      </c>
      <c r="V3644">
        <v>952.87850000000003</v>
      </c>
      <c r="W3644">
        <v>0.85</v>
      </c>
      <c r="X3644">
        <v>0</v>
      </c>
      <c r="Y3644">
        <v>239</v>
      </c>
      <c r="Z3644">
        <v>0</v>
      </c>
      <c r="AA3644">
        <v>0</v>
      </c>
      <c r="AB3644">
        <v>0</v>
      </c>
      <c r="AC3644">
        <v>96</v>
      </c>
      <c r="AD3644">
        <v>1000</v>
      </c>
      <c r="AE3644">
        <v>1500</v>
      </c>
      <c r="AF3644">
        <v>0</v>
      </c>
      <c r="AG3644">
        <v>0</v>
      </c>
      <c r="AH3644">
        <v>0</v>
      </c>
      <c r="AI3644">
        <v>0</v>
      </c>
      <c r="AJ3644">
        <v>0</v>
      </c>
      <c r="AK3644">
        <v>0</v>
      </c>
      <c r="AL3644">
        <v>0</v>
      </c>
      <c r="AM3644">
        <v>0</v>
      </c>
      <c r="AN3644">
        <v>0</v>
      </c>
      <c r="AO3644">
        <v>0</v>
      </c>
      <c r="AP3644">
        <v>0</v>
      </c>
      <c r="AQ3644">
        <v>0</v>
      </c>
      <c r="AR3644">
        <v>0</v>
      </c>
      <c r="AS3644">
        <v>0</v>
      </c>
      <c r="AT3644">
        <v>0</v>
      </c>
      <c r="AU3644">
        <v>0</v>
      </c>
      <c r="AV3644">
        <v>0</v>
      </c>
      <c r="AW3644">
        <v>0</v>
      </c>
      <c r="AX3644">
        <v>1</v>
      </c>
    </row>
    <row r="3645" spans="1:50" x14ac:dyDescent="0.25">
      <c r="A3645" s="36">
        <v>1900947</v>
      </c>
      <c r="B3645" s="36">
        <v>111152</v>
      </c>
      <c r="C3645" t="s">
        <v>64</v>
      </c>
      <c r="D3645">
        <v>4536</v>
      </c>
      <c r="E3645">
        <v>5888</v>
      </c>
      <c r="F3645" s="1">
        <v>41019</v>
      </c>
      <c r="G3645" s="1">
        <v>41022</v>
      </c>
      <c r="H3645">
        <v>4</v>
      </c>
      <c r="I3645">
        <v>2012</v>
      </c>
      <c r="J3645">
        <v>37</v>
      </c>
      <c r="K3645">
        <v>18.7</v>
      </c>
      <c r="L3645" t="s">
        <v>573</v>
      </c>
      <c r="M3645" t="s">
        <v>573</v>
      </c>
      <c r="N3645" s="1">
        <v>41972</v>
      </c>
      <c r="O3645">
        <v>36.397100000000002</v>
      </c>
      <c r="P3645">
        <v>18.177399999999999</v>
      </c>
      <c r="Q3645" t="s">
        <v>3</v>
      </c>
      <c r="R3645" t="s">
        <v>907</v>
      </c>
      <c r="S3645" t="s">
        <v>908</v>
      </c>
      <c r="T3645" t="s">
        <v>45</v>
      </c>
      <c r="U3645" t="s">
        <v>7</v>
      </c>
      <c r="V3645">
        <v>952.87450000000001</v>
      </c>
      <c r="W3645">
        <v>0.85</v>
      </c>
      <c r="X3645">
        <v>0</v>
      </c>
      <c r="Y3645">
        <v>223</v>
      </c>
      <c r="Z3645">
        <v>0</v>
      </c>
      <c r="AA3645">
        <v>0</v>
      </c>
      <c r="AB3645">
        <v>0</v>
      </c>
      <c r="AC3645">
        <v>96</v>
      </c>
      <c r="AD3645">
        <v>1000</v>
      </c>
      <c r="AE3645">
        <v>1500</v>
      </c>
      <c r="AF3645">
        <v>0</v>
      </c>
      <c r="AG3645">
        <v>0</v>
      </c>
      <c r="AH3645">
        <v>0</v>
      </c>
      <c r="AI3645">
        <v>0</v>
      </c>
      <c r="AJ3645">
        <v>0</v>
      </c>
      <c r="AK3645">
        <v>0</v>
      </c>
      <c r="AL3645">
        <v>0</v>
      </c>
      <c r="AM3645">
        <v>0</v>
      </c>
      <c r="AN3645">
        <v>0</v>
      </c>
      <c r="AO3645">
        <v>0</v>
      </c>
      <c r="AP3645">
        <v>0</v>
      </c>
      <c r="AQ3645">
        <v>0</v>
      </c>
      <c r="AR3645">
        <v>0</v>
      </c>
      <c r="AS3645">
        <v>0</v>
      </c>
      <c r="AT3645">
        <v>0</v>
      </c>
      <c r="AU3645">
        <v>0</v>
      </c>
      <c r="AV3645">
        <v>0</v>
      </c>
      <c r="AW3645">
        <v>0</v>
      </c>
      <c r="AX3645">
        <v>1</v>
      </c>
    </row>
    <row r="3646" spans="1:50" x14ac:dyDescent="0.25">
      <c r="A3646" s="36">
        <v>1900946</v>
      </c>
      <c r="B3646" s="36">
        <v>111151</v>
      </c>
      <c r="C3646" t="s">
        <v>64</v>
      </c>
      <c r="D3646">
        <v>4535</v>
      </c>
      <c r="E3646">
        <v>5887</v>
      </c>
      <c r="F3646" s="1">
        <v>41019</v>
      </c>
      <c r="G3646" s="1">
        <v>41022</v>
      </c>
      <c r="H3646">
        <v>4</v>
      </c>
      <c r="I3646">
        <v>2012</v>
      </c>
      <c r="J3646">
        <v>36.200000000000003</v>
      </c>
      <c r="K3646">
        <v>21.6</v>
      </c>
      <c r="L3646" t="s">
        <v>573</v>
      </c>
      <c r="M3646" t="s">
        <v>573</v>
      </c>
      <c r="N3646" s="1">
        <v>41976</v>
      </c>
      <c r="O3646">
        <v>35.073700000000002</v>
      </c>
      <c r="P3646">
        <v>19.947600000000001</v>
      </c>
      <c r="Q3646" t="s">
        <v>3</v>
      </c>
      <c r="R3646" t="s">
        <v>907</v>
      </c>
      <c r="S3646" t="s">
        <v>908</v>
      </c>
      <c r="T3646" t="s">
        <v>45</v>
      </c>
      <c r="U3646" t="s">
        <v>7</v>
      </c>
      <c r="V3646">
        <v>957.12070000000006</v>
      </c>
      <c r="W3646">
        <v>0.85</v>
      </c>
      <c r="X3646">
        <v>0</v>
      </c>
      <c r="Y3646">
        <v>223</v>
      </c>
      <c r="Z3646">
        <v>0</v>
      </c>
      <c r="AA3646">
        <v>0</v>
      </c>
      <c r="AB3646">
        <v>0</v>
      </c>
      <c r="AC3646">
        <v>96</v>
      </c>
      <c r="AD3646">
        <v>1000</v>
      </c>
      <c r="AE3646">
        <v>1500</v>
      </c>
      <c r="AF3646">
        <v>0</v>
      </c>
      <c r="AG3646">
        <v>0</v>
      </c>
      <c r="AH3646">
        <v>0</v>
      </c>
      <c r="AI3646">
        <v>0</v>
      </c>
      <c r="AJ3646">
        <v>0</v>
      </c>
      <c r="AK3646">
        <v>0</v>
      </c>
      <c r="AL3646">
        <v>0</v>
      </c>
      <c r="AM3646">
        <v>0</v>
      </c>
      <c r="AN3646">
        <v>0</v>
      </c>
      <c r="AO3646">
        <v>0</v>
      </c>
      <c r="AP3646">
        <v>0</v>
      </c>
      <c r="AQ3646">
        <v>0</v>
      </c>
      <c r="AR3646">
        <v>0</v>
      </c>
      <c r="AS3646">
        <v>0</v>
      </c>
      <c r="AT3646">
        <v>0</v>
      </c>
      <c r="AU3646">
        <v>0</v>
      </c>
      <c r="AV3646">
        <v>0</v>
      </c>
      <c r="AW3646">
        <v>0</v>
      </c>
      <c r="AX3646">
        <v>1</v>
      </c>
    </row>
    <row r="3647" spans="1:50" x14ac:dyDescent="0.25">
      <c r="A3647" s="36">
        <v>1900832</v>
      </c>
      <c r="B3647" s="36">
        <v>111149</v>
      </c>
      <c r="C3647" t="s">
        <v>64</v>
      </c>
      <c r="D3647">
        <v>4533</v>
      </c>
      <c r="E3647">
        <v>5885</v>
      </c>
      <c r="F3647" s="1">
        <v>41012</v>
      </c>
      <c r="G3647" s="1">
        <v>41015</v>
      </c>
      <c r="H3647">
        <v>4</v>
      </c>
      <c r="I3647">
        <v>2012</v>
      </c>
      <c r="J3647">
        <v>32.5</v>
      </c>
      <c r="K3647">
        <v>30.45</v>
      </c>
      <c r="L3647" t="s">
        <v>573</v>
      </c>
      <c r="M3647" t="s">
        <v>573</v>
      </c>
      <c r="N3647" s="1">
        <v>41973</v>
      </c>
      <c r="O3647">
        <v>35.004399999999997</v>
      </c>
      <c r="P3647">
        <v>23.759399999999999</v>
      </c>
      <c r="Q3647" t="s">
        <v>3</v>
      </c>
      <c r="R3647" t="s">
        <v>907</v>
      </c>
      <c r="S3647" t="s">
        <v>908</v>
      </c>
      <c r="T3647" t="s">
        <v>45</v>
      </c>
      <c r="U3647" t="s">
        <v>7</v>
      </c>
      <c r="V3647">
        <v>960.88520000000005</v>
      </c>
      <c r="W3647">
        <v>0.85</v>
      </c>
      <c r="X3647">
        <v>1</v>
      </c>
      <c r="Y3647">
        <v>239</v>
      </c>
      <c r="Z3647">
        <v>0</v>
      </c>
      <c r="AA3647">
        <v>0</v>
      </c>
      <c r="AB3647">
        <v>0</v>
      </c>
      <c r="AC3647">
        <v>96</v>
      </c>
      <c r="AD3647">
        <v>1000</v>
      </c>
      <c r="AE3647">
        <v>1500</v>
      </c>
      <c r="AF3647">
        <v>0</v>
      </c>
      <c r="AG3647">
        <v>0</v>
      </c>
      <c r="AH3647">
        <v>0</v>
      </c>
      <c r="AI3647">
        <v>0</v>
      </c>
      <c r="AJ3647">
        <v>0</v>
      </c>
      <c r="AK3647">
        <v>0</v>
      </c>
      <c r="AL3647">
        <v>0</v>
      </c>
      <c r="AM3647">
        <v>0</v>
      </c>
      <c r="AN3647">
        <v>0</v>
      </c>
      <c r="AO3647">
        <v>0</v>
      </c>
      <c r="AP3647">
        <v>0</v>
      </c>
      <c r="AQ3647">
        <v>0</v>
      </c>
      <c r="AR3647">
        <v>0</v>
      </c>
      <c r="AS3647">
        <v>0</v>
      </c>
      <c r="AT3647">
        <v>0</v>
      </c>
      <c r="AU3647">
        <v>0</v>
      </c>
      <c r="AV3647">
        <v>0</v>
      </c>
      <c r="AW3647">
        <v>0</v>
      </c>
      <c r="AX3647">
        <v>1</v>
      </c>
    </row>
    <row r="3648" spans="1:50" x14ac:dyDescent="0.25">
      <c r="A3648" s="36">
        <v>6901962</v>
      </c>
      <c r="B3648" s="36">
        <v>114265</v>
      </c>
      <c r="C3648" t="s">
        <v>64</v>
      </c>
      <c r="D3648" t="s">
        <v>573</v>
      </c>
      <c r="E3648" t="s">
        <v>2020</v>
      </c>
      <c r="F3648" s="1">
        <v>41136</v>
      </c>
      <c r="G3648" s="1">
        <v>41131</v>
      </c>
      <c r="H3648">
        <v>8</v>
      </c>
      <c r="I3648">
        <v>2012</v>
      </c>
      <c r="J3648">
        <v>43.465899999999998</v>
      </c>
      <c r="K3648">
        <v>29.6645</v>
      </c>
      <c r="L3648" t="s">
        <v>573</v>
      </c>
      <c r="M3648" t="s">
        <v>573</v>
      </c>
      <c r="N3648" s="1">
        <v>41975</v>
      </c>
      <c r="O3648">
        <v>42.382399999999997</v>
      </c>
      <c r="P3648">
        <v>35.1828</v>
      </c>
      <c r="Q3648" t="s">
        <v>9</v>
      </c>
      <c r="R3648" t="s">
        <v>575</v>
      </c>
      <c r="S3648" t="s">
        <v>576</v>
      </c>
      <c r="T3648" t="s">
        <v>37</v>
      </c>
      <c r="U3648" t="s">
        <v>36</v>
      </c>
      <c r="V3648">
        <v>839.4135</v>
      </c>
      <c r="W3648">
        <v>0.85</v>
      </c>
      <c r="X3648">
        <v>1</v>
      </c>
      <c r="Y3648">
        <v>170</v>
      </c>
      <c r="Z3648">
        <v>0</v>
      </c>
      <c r="AA3648">
        <v>0</v>
      </c>
      <c r="AB3648">
        <v>0</v>
      </c>
      <c r="AC3648">
        <v>5</v>
      </c>
      <c r="AD3648">
        <v>200</v>
      </c>
      <c r="AE3648">
        <v>1500</v>
      </c>
      <c r="AF3648">
        <v>0</v>
      </c>
      <c r="AG3648">
        <v>0</v>
      </c>
      <c r="AH3648">
        <v>0</v>
      </c>
      <c r="AI3648">
        <v>0</v>
      </c>
      <c r="AJ3648">
        <v>0</v>
      </c>
      <c r="AK3648">
        <v>0</v>
      </c>
      <c r="AL3648">
        <v>0</v>
      </c>
      <c r="AM3648">
        <v>0</v>
      </c>
      <c r="AN3648">
        <v>0</v>
      </c>
      <c r="AO3648">
        <v>0</v>
      </c>
      <c r="AP3648">
        <v>0</v>
      </c>
      <c r="AQ3648">
        <v>0</v>
      </c>
      <c r="AR3648">
        <v>0</v>
      </c>
      <c r="AS3648">
        <v>0</v>
      </c>
      <c r="AT3648">
        <v>0</v>
      </c>
      <c r="AU3648">
        <v>0</v>
      </c>
      <c r="AV3648">
        <v>0</v>
      </c>
      <c r="AW3648">
        <v>0</v>
      </c>
      <c r="AX3648">
        <v>1</v>
      </c>
    </row>
    <row r="3649" spans="1:50" x14ac:dyDescent="0.25">
      <c r="A3649" s="36">
        <v>5902162</v>
      </c>
      <c r="B3649" s="36">
        <v>103618</v>
      </c>
      <c r="C3649" t="s">
        <v>64</v>
      </c>
      <c r="D3649">
        <v>4539</v>
      </c>
      <c r="E3649">
        <v>5626</v>
      </c>
      <c r="F3649" s="1">
        <v>41086</v>
      </c>
      <c r="G3649" s="1">
        <v>41089</v>
      </c>
      <c r="H3649">
        <v>6</v>
      </c>
      <c r="I3649">
        <v>2012</v>
      </c>
      <c r="J3649">
        <v>15.65</v>
      </c>
      <c r="K3649">
        <v>115.7</v>
      </c>
      <c r="L3649" t="s">
        <v>573</v>
      </c>
      <c r="M3649" t="s">
        <v>573</v>
      </c>
      <c r="N3649" s="1">
        <v>41975</v>
      </c>
      <c r="O3649">
        <v>16.735499999999998</v>
      </c>
      <c r="P3649">
        <v>119.3985</v>
      </c>
      <c r="Q3649" t="s">
        <v>3</v>
      </c>
      <c r="R3649" t="s">
        <v>907</v>
      </c>
      <c r="S3649" t="s">
        <v>908</v>
      </c>
      <c r="T3649" t="s">
        <v>45</v>
      </c>
      <c r="U3649" t="s">
        <v>7</v>
      </c>
      <c r="V3649">
        <v>888.82899999999995</v>
      </c>
      <c r="W3649">
        <v>0.85</v>
      </c>
      <c r="X3649">
        <v>0</v>
      </c>
      <c r="Y3649">
        <v>221</v>
      </c>
      <c r="Z3649">
        <v>0</v>
      </c>
      <c r="AA3649">
        <v>0</v>
      </c>
      <c r="AB3649">
        <v>0</v>
      </c>
      <c r="AC3649">
        <v>96</v>
      </c>
      <c r="AD3649">
        <v>1000</v>
      </c>
      <c r="AE3649">
        <v>1500</v>
      </c>
      <c r="AF3649">
        <v>0</v>
      </c>
      <c r="AG3649">
        <v>0</v>
      </c>
      <c r="AH3649">
        <v>0</v>
      </c>
      <c r="AI3649">
        <v>0</v>
      </c>
      <c r="AJ3649">
        <v>0</v>
      </c>
      <c r="AK3649">
        <v>0</v>
      </c>
      <c r="AL3649">
        <v>0</v>
      </c>
      <c r="AM3649">
        <v>0</v>
      </c>
      <c r="AN3649">
        <v>0</v>
      </c>
      <c r="AO3649">
        <v>0</v>
      </c>
      <c r="AP3649">
        <v>0</v>
      </c>
      <c r="AQ3649">
        <v>0</v>
      </c>
      <c r="AR3649">
        <v>0</v>
      </c>
      <c r="AS3649">
        <v>0</v>
      </c>
      <c r="AT3649">
        <v>0</v>
      </c>
      <c r="AU3649">
        <v>0</v>
      </c>
      <c r="AV3649">
        <v>0</v>
      </c>
      <c r="AW3649">
        <v>0</v>
      </c>
      <c r="AX3649">
        <v>1</v>
      </c>
    </row>
    <row r="3650" spans="1:50" x14ac:dyDescent="0.25">
      <c r="A3650" s="36">
        <v>2901529</v>
      </c>
      <c r="B3650" s="36">
        <v>93143</v>
      </c>
      <c r="C3650" t="s">
        <v>64</v>
      </c>
      <c r="D3650">
        <v>129</v>
      </c>
      <c r="E3650">
        <v>4823</v>
      </c>
      <c r="F3650" s="1">
        <v>41168</v>
      </c>
      <c r="G3650" s="1">
        <v>41170</v>
      </c>
      <c r="H3650">
        <v>9</v>
      </c>
      <c r="I3650">
        <v>2012</v>
      </c>
      <c r="J3650">
        <v>17.34</v>
      </c>
      <c r="K3650">
        <v>138.35</v>
      </c>
      <c r="L3650" t="s">
        <v>573</v>
      </c>
      <c r="M3650" t="s">
        <v>2021</v>
      </c>
      <c r="N3650" s="1">
        <v>41969</v>
      </c>
      <c r="O3650">
        <v>19.7303</v>
      </c>
      <c r="P3650">
        <v>133.46039999999999</v>
      </c>
      <c r="Q3650" t="s">
        <v>3</v>
      </c>
      <c r="R3650" t="s">
        <v>721</v>
      </c>
      <c r="S3650" t="s">
        <v>722</v>
      </c>
      <c r="T3650" t="s">
        <v>42</v>
      </c>
      <c r="U3650" t="s">
        <v>89</v>
      </c>
      <c r="V3650">
        <v>801.42819999999995</v>
      </c>
      <c r="W3650">
        <v>0.85</v>
      </c>
      <c r="X3650">
        <v>1</v>
      </c>
      <c r="Y3650">
        <v>81</v>
      </c>
      <c r="Z3650">
        <v>37</v>
      </c>
      <c r="AA3650">
        <v>0</v>
      </c>
      <c r="AB3650">
        <v>0</v>
      </c>
      <c r="AC3650">
        <v>240</v>
      </c>
      <c r="AD3650">
        <v>1000</v>
      </c>
      <c r="AE3650">
        <v>2000</v>
      </c>
      <c r="AF3650">
        <v>0</v>
      </c>
      <c r="AG3650">
        <v>0</v>
      </c>
      <c r="AH3650">
        <v>0</v>
      </c>
      <c r="AI3650">
        <v>0</v>
      </c>
      <c r="AJ3650">
        <v>0</v>
      </c>
      <c r="AK3650">
        <v>0</v>
      </c>
      <c r="AL3650">
        <v>0</v>
      </c>
      <c r="AM3650">
        <v>0</v>
      </c>
      <c r="AN3650">
        <v>0</v>
      </c>
      <c r="AO3650">
        <v>0</v>
      </c>
      <c r="AP3650">
        <v>0</v>
      </c>
      <c r="AQ3650">
        <v>0</v>
      </c>
      <c r="AR3650">
        <v>0</v>
      </c>
      <c r="AS3650">
        <v>0</v>
      </c>
      <c r="AT3650">
        <v>0</v>
      </c>
      <c r="AU3650">
        <v>0</v>
      </c>
      <c r="AV3650">
        <v>0</v>
      </c>
      <c r="AW3650">
        <v>0</v>
      </c>
      <c r="AX3650">
        <v>1</v>
      </c>
    </row>
    <row r="3651" spans="1:50" x14ac:dyDescent="0.25">
      <c r="A3651" s="36">
        <v>2901517</v>
      </c>
      <c r="B3651" s="36">
        <v>105448</v>
      </c>
      <c r="C3651" t="s">
        <v>64</v>
      </c>
      <c r="D3651">
        <v>117</v>
      </c>
      <c r="E3651">
        <v>5689</v>
      </c>
      <c r="F3651" s="1">
        <v>41165</v>
      </c>
      <c r="G3651" s="1">
        <v>41169</v>
      </c>
      <c r="H3651">
        <v>9</v>
      </c>
      <c r="I3651">
        <v>2012</v>
      </c>
      <c r="J3651">
        <v>17.239999999999998</v>
      </c>
      <c r="K3651">
        <v>142.30000000000001</v>
      </c>
      <c r="L3651" t="s">
        <v>573</v>
      </c>
      <c r="M3651" t="s">
        <v>2021</v>
      </c>
      <c r="N3651" s="1">
        <v>41976</v>
      </c>
      <c r="O3651">
        <v>16.370200000000001</v>
      </c>
      <c r="P3651">
        <v>145.52969999999999</v>
      </c>
      <c r="Q3651" t="s">
        <v>3</v>
      </c>
      <c r="R3651" t="s">
        <v>721</v>
      </c>
      <c r="S3651" t="s">
        <v>722</v>
      </c>
      <c r="T3651" t="s">
        <v>42</v>
      </c>
      <c r="U3651" t="s">
        <v>89</v>
      </c>
      <c r="V3651">
        <v>811.07730000000004</v>
      </c>
      <c r="W3651">
        <v>0.85</v>
      </c>
      <c r="X3651">
        <v>1</v>
      </c>
      <c r="Y3651">
        <v>75</v>
      </c>
      <c r="Z3651">
        <v>37</v>
      </c>
      <c r="AA3651">
        <v>0</v>
      </c>
      <c r="AB3651">
        <v>0</v>
      </c>
      <c r="AC3651">
        <v>240</v>
      </c>
      <c r="AD3651">
        <v>1000</v>
      </c>
      <c r="AE3651">
        <v>2000</v>
      </c>
      <c r="AF3651">
        <v>0</v>
      </c>
      <c r="AG3651">
        <v>0</v>
      </c>
      <c r="AH3651">
        <v>0</v>
      </c>
      <c r="AI3651">
        <v>0</v>
      </c>
      <c r="AJ3651">
        <v>0</v>
      </c>
      <c r="AK3651">
        <v>0</v>
      </c>
      <c r="AL3651">
        <v>0</v>
      </c>
      <c r="AM3651">
        <v>0</v>
      </c>
      <c r="AN3651">
        <v>0</v>
      </c>
      <c r="AO3651">
        <v>0</v>
      </c>
      <c r="AP3651">
        <v>0</v>
      </c>
      <c r="AQ3651">
        <v>0</v>
      </c>
      <c r="AR3651">
        <v>0</v>
      </c>
      <c r="AS3651">
        <v>0</v>
      </c>
      <c r="AT3651">
        <v>0</v>
      </c>
      <c r="AU3651">
        <v>0</v>
      </c>
      <c r="AV3651">
        <v>0</v>
      </c>
      <c r="AW3651">
        <v>0</v>
      </c>
      <c r="AX3651">
        <v>1</v>
      </c>
    </row>
    <row r="3652" spans="1:50" x14ac:dyDescent="0.25">
      <c r="A3652" s="36">
        <v>2901516</v>
      </c>
      <c r="B3652" s="36">
        <v>105447</v>
      </c>
      <c r="C3652" t="s">
        <v>64</v>
      </c>
      <c r="D3652">
        <v>116</v>
      </c>
      <c r="E3652">
        <v>5688</v>
      </c>
      <c r="F3652" s="1">
        <v>41162</v>
      </c>
      <c r="G3652" s="1">
        <v>41164</v>
      </c>
      <c r="H3652">
        <v>9</v>
      </c>
      <c r="I3652">
        <v>2012</v>
      </c>
      <c r="J3652">
        <v>16.38</v>
      </c>
      <c r="K3652">
        <v>150.02000000000001</v>
      </c>
      <c r="L3652" t="s">
        <v>573</v>
      </c>
      <c r="M3652" t="s">
        <v>2021</v>
      </c>
      <c r="N3652" s="1">
        <v>41973</v>
      </c>
      <c r="O3652">
        <v>18.918399999999998</v>
      </c>
      <c r="P3652">
        <v>150.49379999999999</v>
      </c>
      <c r="Q3652" t="s">
        <v>3</v>
      </c>
      <c r="R3652" t="s">
        <v>721</v>
      </c>
      <c r="S3652" t="s">
        <v>722</v>
      </c>
      <c r="T3652" t="s">
        <v>42</v>
      </c>
      <c r="U3652" t="s">
        <v>89</v>
      </c>
      <c r="V3652">
        <v>810.52200000000005</v>
      </c>
      <c r="W3652">
        <v>0.85</v>
      </c>
      <c r="X3652">
        <v>1</v>
      </c>
      <c r="Y3652">
        <v>81</v>
      </c>
      <c r="Z3652">
        <v>37</v>
      </c>
      <c r="AA3652">
        <v>0</v>
      </c>
      <c r="AB3652">
        <v>0</v>
      </c>
      <c r="AC3652">
        <v>240</v>
      </c>
      <c r="AD3652">
        <v>1000</v>
      </c>
      <c r="AE3652">
        <v>2000</v>
      </c>
      <c r="AF3652">
        <v>0</v>
      </c>
      <c r="AG3652">
        <v>0</v>
      </c>
      <c r="AH3652">
        <v>0</v>
      </c>
      <c r="AI3652">
        <v>0</v>
      </c>
      <c r="AJ3652">
        <v>0</v>
      </c>
      <c r="AK3652">
        <v>0</v>
      </c>
      <c r="AL3652">
        <v>0</v>
      </c>
      <c r="AM3652">
        <v>0</v>
      </c>
      <c r="AN3652">
        <v>0</v>
      </c>
      <c r="AO3652">
        <v>0</v>
      </c>
      <c r="AP3652">
        <v>0</v>
      </c>
      <c r="AQ3652">
        <v>0</v>
      </c>
      <c r="AR3652">
        <v>0</v>
      </c>
      <c r="AS3652">
        <v>0</v>
      </c>
      <c r="AT3652">
        <v>0</v>
      </c>
      <c r="AU3652">
        <v>0</v>
      </c>
      <c r="AV3652">
        <v>0</v>
      </c>
      <c r="AW3652">
        <v>0</v>
      </c>
      <c r="AX3652">
        <v>1</v>
      </c>
    </row>
    <row r="3653" spans="1:50" x14ac:dyDescent="0.25">
      <c r="A3653" s="36">
        <v>2901492</v>
      </c>
      <c r="B3653" s="36">
        <v>93149</v>
      </c>
      <c r="C3653" t="s">
        <v>64</v>
      </c>
      <c r="D3653">
        <v>94</v>
      </c>
      <c r="E3653">
        <v>4829</v>
      </c>
      <c r="F3653" s="1">
        <v>41129</v>
      </c>
      <c r="G3653" s="1">
        <v>41129</v>
      </c>
      <c r="H3653">
        <v>8</v>
      </c>
      <c r="I3653">
        <v>2012</v>
      </c>
      <c r="J3653">
        <v>20.317</v>
      </c>
      <c r="K3653">
        <v>156.715</v>
      </c>
      <c r="L3653" t="s">
        <v>573</v>
      </c>
      <c r="M3653" t="s">
        <v>2021</v>
      </c>
      <c r="N3653" s="1">
        <v>41970</v>
      </c>
      <c r="O3653">
        <v>22.3659</v>
      </c>
      <c r="P3653">
        <v>153.5068</v>
      </c>
      <c r="Q3653" t="s">
        <v>3</v>
      </c>
      <c r="R3653" t="s">
        <v>721</v>
      </c>
      <c r="S3653" t="s">
        <v>722</v>
      </c>
      <c r="T3653" t="s">
        <v>42</v>
      </c>
      <c r="U3653" t="s">
        <v>89</v>
      </c>
      <c r="V3653">
        <v>841.4973</v>
      </c>
      <c r="W3653">
        <v>0.85</v>
      </c>
      <c r="X3653">
        <v>1</v>
      </c>
      <c r="Y3653">
        <v>85</v>
      </c>
      <c r="Z3653">
        <v>41</v>
      </c>
      <c r="AA3653">
        <v>0</v>
      </c>
      <c r="AB3653">
        <v>0</v>
      </c>
      <c r="AC3653">
        <v>240</v>
      </c>
      <c r="AD3653">
        <v>1000</v>
      </c>
      <c r="AE3653">
        <v>2000</v>
      </c>
      <c r="AF3653">
        <v>0</v>
      </c>
      <c r="AG3653">
        <v>0</v>
      </c>
      <c r="AH3653">
        <v>0</v>
      </c>
      <c r="AI3653">
        <v>0</v>
      </c>
      <c r="AJ3653">
        <v>0</v>
      </c>
      <c r="AK3653">
        <v>0</v>
      </c>
      <c r="AL3653">
        <v>0</v>
      </c>
      <c r="AM3653">
        <v>0</v>
      </c>
      <c r="AN3653">
        <v>0</v>
      </c>
      <c r="AO3653">
        <v>0</v>
      </c>
      <c r="AP3653">
        <v>0</v>
      </c>
      <c r="AQ3653">
        <v>0</v>
      </c>
      <c r="AR3653">
        <v>0</v>
      </c>
      <c r="AS3653">
        <v>0</v>
      </c>
      <c r="AT3653">
        <v>0</v>
      </c>
      <c r="AU3653">
        <v>0</v>
      </c>
      <c r="AV3653">
        <v>0</v>
      </c>
      <c r="AW3653">
        <v>0</v>
      </c>
      <c r="AX3653">
        <v>1</v>
      </c>
    </row>
    <row r="3654" spans="1:50" x14ac:dyDescent="0.25">
      <c r="A3654" s="36">
        <v>2901491</v>
      </c>
      <c r="B3654" s="36">
        <v>93148</v>
      </c>
      <c r="C3654" t="s">
        <v>64</v>
      </c>
      <c r="D3654">
        <v>93</v>
      </c>
      <c r="E3654">
        <v>4828</v>
      </c>
      <c r="F3654" s="1">
        <v>41149</v>
      </c>
      <c r="G3654" s="1">
        <v>41150</v>
      </c>
      <c r="H3654">
        <v>8</v>
      </c>
      <c r="I3654">
        <v>2012</v>
      </c>
      <c r="J3654">
        <v>21.41</v>
      </c>
      <c r="K3654">
        <v>160.04</v>
      </c>
      <c r="L3654" t="s">
        <v>573</v>
      </c>
      <c r="M3654" t="s">
        <v>2021</v>
      </c>
      <c r="N3654" s="1">
        <v>41970</v>
      </c>
      <c r="O3654">
        <v>23.520900000000001</v>
      </c>
      <c r="P3654">
        <v>147.80969999999999</v>
      </c>
      <c r="Q3654" t="s">
        <v>3</v>
      </c>
      <c r="R3654" t="s">
        <v>721</v>
      </c>
      <c r="S3654" t="s">
        <v>722</v>
      </c>
      <c r="T3654" t="s">
        <v>42</v>
      </c>
      <c r="U3654" t="s">
        <v>89</v>
      </c>
      <c r="V3654">
        <v>821.21609999999998</v>
      </c>
      <c r="W3654">
        <v>0.85</v>
      </c>
      <c r="X3654">
        <v>1</v>
      </c>
      <c r="Y3654">
        <v>77</v>
      </c>
      <c r="Z3654">
        <v>39</v>
      </c>
      <c r="AA3654">
        <v>0</v>
      </c>
      <c r="AB3654">
        <v>0</v>
      </c>
      <c r="AC3654">
        <v>240</v>
      </c>
      <c r="AD3654">
        <v>1000</v>
      </c>
      <c r="AE3654">
        <v>2000</v>
      </c>
      <c r="AF3654">
        <v>0</v>
      </c>
      <c r="AG3654">
        <v>0</v>
      </c>
      <c r="AH3654">
        <v>0</v>
      </c>
      <c r="AI3654">
        <v>0</v>
      </c>
      <c r="AJ3654">
        <v>0</v>
      </c>
      <c r="AK3654">
        <v>0</v>
      </c>
      <c r="AL3654">
        <v>0</v>
      </c>
      <c r="AM3654">
        <v>0</v>
      </c>
      <c r="AN3654">
        <v>0</v>
      </c>
      <c r="AO3654">
        <v>0</v>
      </c>
      <c r="AP3654">
        <v>0</v>
      </c>
      <c r="AQ3654">
        <v>0</v>
      </c>
      <c r="AR3654">
        <v>0</v>
      </c>
      <c r="AS3654">
        <v>0</v>
      </c>
      <c r="AT3654">
        <v>0</v>
      </c>
      <c r="AU3654">
        <v>0</v>
      </c>
      <c r="AV3654">
        <v>0</v>
      </c>
      <c r="AW3654">
        <v>0</v>
      </c>
      <c r="AX3654">
        <v>1</v>
      </c>
    </row>
    <row r="3655" spans="1:50" x14ac:dyDescent="0.25">
      <c r="A3655" s="36">
        <v>2901490</v>
      </c>
      <c r="B3655" s="36">
        <v>93147</v>
      </c>
      <c r="C3655" t="s">
        <v>64</v>
      </c>
      <c r="D3655">
        <v>92</v>
      </c>
      <c r="E3655">
        <v>4827</v>
      </c>
      <c r="F3655" s="1">
        <v>41154</v>
      </c>
      <c r="G3655" s="1">
        <v>41155</v>
      </c>
      <c r="H3655">
        <v>9</v>
      </c>
      <c r="I3655">
        <v>2012</v>
      </c>
      <c r="J3655">
        <v>19.07</v>
      </c>
      <c r="K3655">
        <v>161.82</v>
      </c>
      <c r="L3655" t="s">
        <v>573</v>
      </c>
      <c r="M3655" t="s">
        <v>2021</v>
      </c>
      <c r="N3655" s="1">
        <v>41975</v>
      </c>
      <c r="O3655">
        <v>21.8171</v>
      </c>
      <c r="P3655">
        <v>157.26050000000001</v>
      </c>
      <c r="Q3655" t="s">
        <v>3</v>
      </c>
      <c r="R3655" t="s">
        <v>721</v>
      </c>
      <c r="S3655" t="s">
        <v>722</v>
      </c>
      <c r="T3655" t="s">
        <v>42</v>
      </c>
      <c r="U3655" t="s">
        <v>89</v>
      </c>
      <c r="V3655">
        <v>821.09029999999996</v>
      </c>
      <c r="W3655">
        <v>0.85</v>
      </c>
      <c r="X3655">
        <v>1</v>
      </c>
      <c r="Y3655">
        <v>81</v>
      </c>
      <c r="Z3655">
        <v>38</v>
      </c>
      <c r="AA3655">
        <v>0</v>
      </c>
      <c r="AB3655">
        <v>0</v>
      </c>
      <c r="AC3655">
        <v>240</v>
      </c>
      <c r="AD3655">
        <v>1000</v>
      </c>
      <c r="AE3655">
        <v>2000</v>
      </c>
      <c r="AF3655">
        <v>0</v>
      </c>
      <c r="AG3655">
        <v>0</v>
      </c>
      <c r="AH3655">
        <v>0</v>
      </c>
      <c r="AI3655">
        <v>0</v>
      </c>
      <c r="AJ3655">
        <v>0</v>
      </c>
      <c r="AK3655">
        <v>0</v>
      </c>
      <c r="AL3655">
        <v>0</v>
      </c>
      <c r="AM3655">
        <v>0</v>
      </c>
      <c r="AN3655">
        <v>0</v>
      </c>
      <c r="AO3655">
        <v>0</v>
      </c>
      <c r="AP3655">
        <v>0</v>
      </c>
      <c r="AQ3655">
        <v>0</v>
      </c>
      <c r="AR3655">
        <v>0</v>
      </c>
      <c r="AS3655">
        <v>0</v>
      </c>
      <c r="AT3655">
        <v>0</v>
      </c>
      <c r="AU3655">
        <v>0</v>
      </c>
      <c r="AV3655">
        <v>0</v>
      </c>
      <c r="AW3655">
        <v>0</v>
      </c>
      <c r="AX3655">
        <v>1</v>
      </c>
    </row>
    <row r="3656" spans="1:50" x14ac:dyDescent="0.25">
      <c r="A3656" s="36">
        <v>2901489</v>
      </c>
      <c r="B3656" s="36">
        <v>93146</v>
      </c>
      <c r="C3656" t="s">
        <v>64</v>
      </c>
      <c r="D3656">
        <v>91</v>
      </c>
      <c r="E3656">
        <v>4826</v>
      </c>
      <c r="F3656" s="1">
        <v>41155</v>
      </c>
      <c r="G3656" s="1">
        <v>41157</v>
      </c>
      <c r="H3656">
        <v>9</v>
      </c>
      <c r="I3656">
        <v>2012</v>
      </c>
      <c r="J3656">
        <v>17.239999999999998</v>
      </c>
      <c r="K3656">
        <v>158.79</v>
      </c>
      <c r="L3656" t="s">
        <v>573</v>
      </c>
      <c r="M3656" t="s">
        <v>2021</v>
      </c>
      <c r="N3656" s="1">
        <v>41976</v>
      </c>
      <c r="O3656">
        <v>19.497</v>
      </c>
      <c r="P3656">
        <v>166.20089999999999</v>
      </c>
      <c r="Q3656" t="s">
        <v>3</v>
      </c>
      <c r="R3656" t="s">
        <v>721</v>
      </c>
      <c r="S3656" t="s">
        <v>722</v>
      </c>
      <c r="T3656" t="s">
        <v>42</v>
      </c>
      <c r="U3656" t="s">
        <v>89</v>
      </c>
      <c r="V3656">
        <v>821.08389999999997</v>
      </c>
      <c r="W3656">
        <v>0.85</v>
      </c>
      <c r="X3656">
        <v>1</v>
      </c>
      <c r="Y3656">
        <v>76</v>
      </c>
      <c r="Z3656">
        <v>0</v>
      </c>
      <c r="AA3656">
        <v>0</v>
      </c>
      <c r="AB3656">
        <v>1</v>
      </c>
      <c r="AC3656">
        <v>240</v>
      </c>
      <c r="AD3656">
        <v>1000</v>
      </c>
      <c r="AE3656">
        <v>2000</v>
      </c>
      <c r="AF3656">
        <v>0</v>
      </c>
      <c r="AG3656">
        <v>0</v>
      </c>
      <c r="AH3656">
        <v>0</v>
      </c>
      <c r="AI3656">
        <v>0</v>
      </c>
      <c r="AJ3656">
        <v>0</v>
      </c>
      <c r="AK3656">
        <v>0</v>
      </c>
      <c r="AL3656">
        <v>0</v>
      </c>
      <c r="AM3656">
        <v>0</v>
      </c>
      <c r="AN3656">
        <v>0</v>
      </c>
      <c r="AO3656">
        <v>0</v>
      </c>
      <c r="AP3656">
        <v>0</v>
      </c>
      <c r="AQ3656">
        <v>0</v>
      </c>
      <c r="AR3656">
        <v>0</v>
      </c>
      <c r="AS3656">
        <v>0</v>
      </c>
      <c r="AT3656">
        <v>0</v>
      </c>
      <c r="AU3656">
        <v>0</v>
      </c>
      <c r="AV3656">
        <v>0</v>
      </c>
      <c r="AW3656">
        <v>0</v>
      </c>
      <c r="AX3656">
        <v>1</v>
      </c>
    </row>
    <row r="3657" spans="1:50" x14ac:dyDescent="0.25">
      <c r="A3657" s="36">
        <v>2901484</v>
      </c>
      <c r="B3657" s="36">
        <v>93140</v>
      </c>
      <c r="C3657" t="s">
        <v>64</v>
      </c>
      <c r="D3657">
        <v>86</v>
      </c>
      <c r="E3657">
        <v>4809</v>
      </c>
      <c r="F3657" s="1">
        <v>41106</v>
      </c>
      <c r="G3657" s="1">
        <v>41106</v>
      </c>
      <c r="H3657">
        <v>7</v>
      </c>
      <c r="I3657">
        <v>2012</v>
      </c>
      <c r="J3657">
        <v>15.58</v>
      </c>
      <c r="K3657">
        <v>154.71</v>
      </c>
      <c r="L3657" t="s">
        <v>573</v>
      </c>
      <c r="M3657" t="s">
        <v>2021</v>
      </c>
      <c r="N3657" s="1">
        <v>41967</v>
      </c>
      <c r="O3657">
        <v>18.3262</v>
      </c>
      <c r="P3657">
        <v>145.3939</v>
      </c>
      <c r="Q3657" t="s">
        <v>3</v>
      </c>
      <c r="R3657" t="s">
        <v>721</v>
      </c>
      <c r="S3657" t="s">
        <v>722</v>
      </c>
      <c r="T3657" t="s">
        <v>42</v>
      </c>
      <c r="U3657" t="s">
        <v>89</v>
      </c>
      <c r="V3657">
        <v>861.15589999999997</v>
      </c>
      <c r="W3657">
        <v>0.85</v>
      </c>
      <c r="X3657">
        <v>1</v>
      </c>
      <c r="Y3657">
        <v>80</v>
      </c>
      <c r="Z3657">
        <v>44</v>
      </c>
      <c r="AA3657">
        <v>0</v>
      </c>
      <c r="AB3657">
        <v>0</v>
      </c>
      <c r="AC3657">
        <v>240</v>
      </c>
      <c r="AD3657">
        <v>1000</v>
      </c>
      <c r="AE3657">
        <v>2000</v>
      </c>
      <c r="AF3657">
        <v>0</v>
      </c>
      <c r="AG3657">
        <v>0</v>
      </c>
      <c r="AH3657">
        <v>0</v>
      </c>
      <c r="AI3657">
        <v>0</v>
      </c>
      <c r="AJ3657">
        <v>0</v>
      </c>
      <c r="AK3657">
        <v>0</v>
      </c>
      <c r="AL3657">
        <v>0</v>
      </c>
      <c r="AM3657">
        <v>0</v>
      </c>
      <c r="AN3657">
        <v>0</v>
      </c>
      <c r="AO3657">
        <v>0</v>
      </c>
      <c r="AP3657">
        <v>0</v>
      </c>
      <c r="AQ3657">
        <v>0</v>
      </c>
      <c r="AR3657">
        <v>0</v>
      </c>
      <c r="AS3657">
        <v>0</v>
      </c>
      <c r="AT3657">
        <v>0</v>
      </c>
      <c r="AU3657">
        <v>0</v>
      </c>
      <c r="AV3657">
        <v>0</v>
      </c>
      <c r="AW3657">
        <v>0</v>
      </c>
      <c r="AX3657">
        <v>1</v>
      </c>
    </row>
    <row r="3658" spans="1:50" x14ac:dyDescent="0.25">
      <c r="A3658" s="36">
        <v>2901535</v>
      </c>
      <c r="B3658" s="36">
        <v>7638</v>
      </c>
      <c r="C3658" t="s">
        <v>65</v>
      </c>
      <c r="D3658">
        <v>135</v>
      </c>
      <c r="E3658">
        <v>5859</v>
      </c>
      <c r="F3658" s="1">
        <v>41069</v>
      </c>
      <c r="G3658" s="1">
        <v>41070</v>
      </c>
      <c r="H3658">
        <v>6</v>
      </c>
      <c r="I3658">
        <v>2012</v>
      </c>
      <c r="J3658">
        <v>12.99</v>
      </c>
      <c r="K3658">
        <v>137.66999999999999</v>
      </c>
      <c r="L3658" t="s">
        <v>573</v>
      </c>
      <c r="M3658" t="s">
        <v>2021</v>
      </c>
      <c r="N3658" s="1">
        <v>41972</v>
      </c>
      <c r="O3658">
        <v>14.163</v>
      </c>
      <c r="P3658">
        <v>143.27000000000001</v>
      </c>
      <c r="Q3658" t="s">
        <v>3</v>
      </c>
      <c r="R3658" t="s">
        <v>721</v>
      </c>
      <c r="S3658" t="s">
        <v>722</v>
      </c>
      <c r="T3658" t="s">
        <v>42</v>
      </c>
      <c r="U3658" t="s">
        <v>89</v>
      </c>
      <c r="V3658">
        <v>902.72360000000003</v>
      </c>
      <c r="W3658">
        <v>0.85</v>
      </c>
      <c r="X3658">
        <v>1</v>
      </c>
      <c r="Y3658">
        <v>131</v>
      </c>
      <c r="Z3658">
        <v>76</v>
      </c>
      <c r="AA3658">
        <v>0</v>
      </c>
      <c r="AB3658">
        <v>0</v>
      </c>
      <c r="AC3658">
        <v>240</v>
      </c>
      <c r="AD3658">
        <v>1000</v>
      </c>
      <c r="AE3658">
        <v>2000</v>
      </c>
      <c r="AF3658">
        <v>0</v>
      </c>
      <c r="AG3658">
        <v>0</v>
      </c>
      <c r="AH3658">
        <v>0</v>
      </c>
      <c r="AI3658">
        <v>0</v>
      </c>
      <c r="AJ3658">
        <v>0</v>
      </c>
      <c r="AK3658">
        <v>0</v>
      </c>
      <c r="AL3658">
        <v>0</v>
      </c>
      <c r="AM3658">
        <v>0</v>
      </c>
      <c r="AN3658">
        <v>0</v>
      </c>
      <c r="AO3658">
        <v>0</v>
      </c>
      <c r="AP3658">
        <v>0</v>
      </c>
      <c r="AQ3658">
        <v>0</v>
      </c>
      <c r="AR3658">
        <v>0</v>
      </c>
      <c r="AS3658">
        <v>0</v>
      </c>
      <c r="AT3658">
        <v>0</v>
      </c>
      <c r="AU3658">
        <v>0</v>
      </c>
      <c r="AV3658">
        <v>0</v>
      </c>
      <c r="AW3658">
        <v>0</v>
      </c>
      <c r="AX3658">
        <v>1</v>
      </c>
    </row>
    <row r="3659" spans="1:50" x14ac:dyDescent="0.25">
      <c r="A3659" s="36">
        <v>2901533</v>
      </c>
      <c r="B3659" s="36">
        <v>7644</v>
      </c>
      <c r="C3659" t="s">
        <v>65</v>
      </c>
      <c r="D3659">
        <v>133</v>
      </c>
      <c r="E3659">
        <v>5857</v>
      </c>
      <c r="F3659" s="1">
        <v>41068</v>
      </c>
      <c r="G3659" s="1">
        <v>41069</v>
      </c>
      <c r="H3659">
        <v>6</v>
      </c>
      <c r="I3659">
        <v>2012</v>
      </c>
      <c r="J3659">
        <v>15.471</v>
      </c>
      <c r="K3659">
        <v>132.238</v>
      </c>
      <c r="L3659" t="s">
        <v>573</v>
      </c>
      <c r="M3659" t="s">
        <v>2021</v>
      </c>
      <c r="N3659" s="1">
        <v>41973</v>
      </c>
      <c r="O3659">
        <v>14.766999999999999</v>
      </c>
      <c r="P3659">
        <v>125.79</v>
      </c>
      <c r="Q3659" t="s">
        <v>3</v>
      </c>
      <c r="R3659" t="s">
        <v>721</v>
      </c>
      <c r="S3659" t="s">
        <v>722</v>
      </c>
      <c r="T3659" t="s">
        <v>42</v>
      </c>
      <c r="U3659" t="s">
        <v>89</v>
      </c>
      <c r="V3659">
        <v>905.28060000000005</v>
      </c>
      <c r="W3659">
        <v>0.85</v>
      </c>
      <c r="X3659">
        <v>1</v>
      </c>
      <c r="Y3659">
        <v>133</v>
      </c>
      <c r="Z3659">
        <v>77</v>
      </c>
      <c r="AA3659">
        <v>0</v>
      </c>
      <c r="AB3659">
        <v>0</v>
      </c>
      <c r="AC3659">
        <v>240</v>
      </c>
      <c r="AD3659">
        <v>1000</v>
      </c>
      <c r="AE3659">
        <v>2000</v>
      </c>
      <c r="AF3659">
        <v>0</v>
      </c>
      <c r="AG3659">
        <v>0</v>
      </c>
      <c r="AH3659">
        <v>0</v>
      </c>
      <c r="AI3659">
        <v>0</v>
      </c>
      <c r="AJ3659">
        <v>0</v>
      </c>
      <c r="AK3659">
        <v>0</v>
      </c>
      <c r="AL3659">
        <v>0</v>
      </c>
      <c r="AM3659">
        <v>0</v>
      </c>
      <c r="AN3659">
        <v>0</v>
      </c>
      <c r="AO3659">
        <v>0</v>
      </c>
      <c r="AP3659">
        <v>0</v>
      </c>
      <c r="AQ3659">
        <v>0</v>
      </c>
      <c r="AR3659">
        <v>0</v>
      </c>
      <c r="AS3659">
        <v>0</v>
      </c>
      <c r="AT3659">
        <v>0</v>
      </c>
      <c r="AU3659">
        <v>0</v>
      </c>
      <c r="AV3659">
        <v>0</v>
      </c>
      <c r="AW3659">
        <v>0</v>
      </c>
      <c r="AX3659">
        <v>1</v>
      </c>
    </row>
    <row r="3660" spans="1:50" x14ac:dyDescent="0.25">
      <c r="A3660" s="36">
        <v>2901238</v>
      </c>
      <c r="B3660" s="36">
        <v>98052</v>
      </c>
      <c r="C3660" t="s">
        <v>64</v>
      </c>
      <c r="D3660" t="s">
        <v>573</v>
      </c>
      <c r="E3660">
        <v>4774</v>
      </c>
      <c r="F3660" s="1">
        <v>40363</v>
      </c>
      <c r="G3660" s="1">
        <v>40422</v>
      </c>
      <c r="H3660">
        <v>7</v>
      </c>
      <c r="I3660">
        <v>2010</v>
      </c>
      <c r="J3660">
        <v>38.799999999999997</v>
      </c>
      <c r="K3660">
        <v>133.30000000000001</v>
      </c>
      <c r="L3660" t="s">
        <v>573</v>
      </c>
      <c r="M3660" t="s">
        <v>573</v>
      </c>
      <c r="N3660" s="1">
        <v>41972</v>
      </c>
      <c r="O3660">
        <v>38.1419</v>
      </c>
      <c r="P3660">
        <v>135.04669999999999</v>
      </c>
      <c r="Q3660" t="s">
        <v>3</v>
      </c>
      <c r="R3660" t="s">
        <v>1361</v>
      </c>
      <c r="S3660" t="s">
        <v>1362</v>
      </c>
      <c r="T3660" t="s">
        <v>70</v>
      </c>
      <c r="U3660" t="s">
        <v>79</v>
      </c>
      <c r="V3660">
        <v>1608.0550000000001</v>
      </c>
      <c r="W3660">
        <v>0.74</v>
      </c>
      <c r="X3660">
        <v>1</v>
      </c>
      <c r="Y3660">
        <v>204</v>
      </c>
      <c r="Z3660">
        <v>176</v>
      </c>
      <c r="AA3660">
        <v>0</v>
      </c>
      <c r="AB3660">
        <v>0</v>
      </c>
      <c r="AC3660">
        <v>168</v>
      </c>
      <c r="AD3660">
        <v>800</v>
      </c>
      <c r="AE3660">
        <v>800</v>
      </c>
      <c r="AF3660">
        <v>0</v>
      </c>
      <c r="AG3660">
        <v>0</v>
      </c>
      <c r="AH3660">
        <v>0</v>
      </c>
      <c r="AI3660">
        <v>0</v>
      </c>
      <c r="AJ3660">
        <v>0</v>
      </c>
      <c r="AK3660">
        <v>0</v>
      </c>
      <c r="AL3660">
        <v>0</v>
      </c>
      <c r="AM3660">
        <v>0</v>
      </c>
      <c r="AN3660">
        <v>0</v>
      </c>
      <c r="AO3660">
        <v>0</v>
      </c>
      <c r="AP3660">
        <v>0</v>
      </c>
      <c r="AQ3660">
        <v>0</v>
      </c>
      <c r="AR3660">
        <v>0</v>
      </c>
      <c r="AS3660">
        <v>0</v>
      </c>
      <c r="AT3660">
        <v>0</v>
      </c>
      <c r="AU3660">
        <v>0</v>
      </c>
      <c r="AV3660">
        <v>0</v>
      </c>
      <c r="AW3660">
        <v>0</v>
      </c>
      <c r="AX3660">
        <v>1</v>
      </c>
    </row>
    <row r="3661" spans="1:50" x14ac:dyDescent="0.25">
      <c r="A3661" s="36">
        <v>2901236</v>
      </c>
      <c r="B3661" s="36">
        <v>98050</v>
      </c>
      <c r="C3661" t="s">
        <v>64</v>
      </c>
      <c r="D3661" t="s">
        <v>573</v>
      </c>
      <c r="E3661">
        <v>4772</v>
      </c>
      <c r="F3661" s="1">
        <v>40363</v>
      </c>
      <c r="G3661" s="1">
        <v>40422</v>
      </c>
      <c r="H3661">
        <v>7</v>
      </c>
      <c r="I3661">
        <v>2010</v>
      </c>
      <c r="J3661">
        <v>34.4</v>
      </c>
      <c r="K3661">
        <v>133</v>
      </c>
      <c r="L3661" t="s">
        <v>573</v>
      </c>
      <c r="M3661" t="s">
        <v>573</v>
      </c>
      <c r="N3661" s="1">
        <v>41972</v>
      </c>
      <c r="O3661">
        <v>41.797899999999998</v>
      </c>
      <c r="P3661">
        <v>140.0394</v>
      </c>
      <c r="Q3661" t="s">
        <v>3</v>
      </c>
      <c r="R3661" t="s">
        <v>1361</v>
      </c>
      <c r="S3661" t="s">
        <v>1362</v>
      </c>
      <c r="T3661" t="s">
        <v>70</v>
      </c>
      <c r="U3661" t="s">
        <v>79</v>
      </c>
      <c r="V3661">
        <v>1608.1566</v>
      </c>
      <c r="W3661">
        <v>0.74</v>
      </c>
      <c r="X3661">
        <v>1</v>
      </c>
      <c r="Y3661">
        <v>209</v>
      </c>
      <c r="Z3661">
        <v>171</v>
      </c>
      <c r="AA3661">
        <v>0</v>
      </c>
      <c r="AB3661">
        <v>0</v>
      </c>
      <c r="AC3661">
        <v>168</v>
      </c>
      <c r="AD3661">
        <v>800</v>
      </c>
      <c r="AE3661">
        <v>800</v>
      </c>
      <c r="AF3661">
        <v>0</v>
      </c>
      <c r="AG3661">
        <v>0</v>
      </c>
      <c r="AH3661">
        <v>0</v>
      </c>
      <c r="AI3661">
        <v>0</v>
      </c>
      <c r="AJ3661">
        <v>0</v>
      </c>
      <c r="AK3661">
        <v>0</v>
      </c>
      <c r="AL3661">
        <v>0</v>
      </c>
      <c r="AM3661">
        <v>0</v>
      </c>
      <c r="AN3661">
        <v>0</v>
      </c>
      <c r="AO3661">
        <v>0</v>
      </c>
      <c r="AP3661">
        <v>0</v>
      </c>
      <c r="AQ3661">
        <v>0</v>
      </c>
      <c r="AR3661">
        <v>0</v>
      </c>
      <c r="AS3661">
        <v>0</v>
      </c>
      <c r="AT3661">
        <v>0</v>
      </c>
      <c r="AU3661">
        <v>0</v>
      </c>
      <c r="AV3661">
        <v>0</v>
      </c>
      <c r="AW3661">
        <v>0</v>
      </c>
      <c r="AX3661">
        <v>1</v>
      </c>
    </row>
    <row r="3662" spans="1:50" x14ac:dyDescent="0.25">
      <c r="A3662" s="36">
        <v>5902169</v>
      </c>
      <c r="B3662" s="36">
        <v>103628</v>
      </c>
      <c r="C3662" t="s">
        <v>64</v>
      </c>
      <c r="D3662">
        <v>4546</v>
      </c>
      <c r="E3662">
        <v>5703</v>
      </c>
      <c r="F3662" s="1">
        <v>41121</v>
      </c>
      <c r="G3662" s="1">
        <v>41123</v>
      </c>
      <c r="H3662">
        <v>7</v>
      </c>
      <c r="I3662">
        <v>2012</v>
      </c>
      <c r="J3662">
        <v>15.01</v>
      </c>
      <c r="K3662">
        <v>117.26</v>
      </c>
      <c r="L3662" t="s">
        <v>573</v>
      </c>
      <c r="M3662" t="s">
        <v>573</v>
      </c>
      <c r="N3662" s="1">
        <v>41974</v>
      </c>
      <c r="O3662">
        <v>17.685300000000002</v>
      </c>
      <c r="P3662">
        <v>120.352</v>
      </c>
      <c r="Q3662" t="s">
        <v>3</v>
      </c>
      <c r="R3662" t="s">
        <v>907</v>
      </c>
      <c r="S3662" t="s">
        <v>908</v>
      </c>
      <c r="T3662" t="s">
        <v>45</v>
      </c>
      <c r="U3662" t="s">
        <v>7</v>
      </c>
      <c r="V3662">
        <v>852.88969999999995</v>
      </c>
      <c r="W3662">
        <v>0.85</v>
      </c>
      <c r="X3662">
        <v>0</v>
      </c>
      <c r="Y3662">
        <v>46</v>
      </c>
      <c r="Z3662">
        <v>0</v>
      </c>
      <c r="AA3662">
        <v>0</v>
      </c>
      <c r="AB3662">
        <v>0</v>
      </c>
      <c r="AC3662">
        <v>96</v>
      </c>
      <c r="AD3662">
        <v>1000</v>
      </c>
      <c r="AE3662">
        <v>1500</v>
      </c>
      <c r="AF3662">
        <v>0</v>
      </c>
      <c r="AG3662">
        <v>0</v>
      </c>
      <c r="AH3662">
        <v>0</v>
      </c>
      <c r="AI3662">
        <v>0</v>
      </c>
      <c r="AJ3662">
        <v>0</v>
      </c>
      <c r="AK3662">
        <v>0</v>
      </c>
      <c r="AL3662">
        <v>0</v>
      </c>
      <c r="AM3662">
        <v>0</v>
      </c>
      <c r="AN3662">
        <v>0</v>
      </c>
      <c r="AO3662">
        <v>0</v>
      </c>
      <c r="AP3662">
        <v>0</v>
      </c>
      <c r="AQ3662">
        <v>0</v>
      </c>
      <c r="AR3662">
        <v>0</v>
      </c>
      <c r="AS3662">
        <v>0</v>
      </c>
      <c r="AT3662">
        <v>0</v>
      </c>
      <c r="AU3662">
        <v>0</v>
      </c>
      <c r="AV3662">
        <v>1</v>
      </c>
      <c r="AW3662">
        <v>0</v>
      </c>
      <c r="AX3662">
        <v>1</v>
      </c>
    </row>
    <row r="3663" spans="1:50" x14ac:dyDescent="0.25">
      <c r="A3663" s="36">
        <v>6900319</v>
      </c>
      <c r="B3663" s="36">
        <v>112838</v>
      </c>
      <c r="C3663" t="s">
        <v>64</v>
      </c>
      <c r="D3663">
        <v>4941</v>
      </c>
      <c r="E3663">
        <v>6146</v>
      </c>
      <c r="F3663" s="1">
        <v>41403</v>
      </c>
      <c r="G3663" s="1">
        <v>41404</v>
      </c>
      <c r="H3663">
        <v>5</v>
      </c>
      <c r="I3663">
        <v>2013</v>
      </c>
      <c r="J3663">
        <v>68.5</v>
      </c>
      <c r="K3663">
        <v>6.16</v>
      </c>
      <c r="L3663" t="s">
        <v>573</v>
      </c>
      <c r="M3663" t="s">
        <v>2022</v>
      </c>
      <c r="N3663" s="1">
        <v>41976</v>
      </c>
      <c r="O3663">
        <v>72.283100000000005</v>
      </c>
      <c r="P3663">
        <v>-1.1237999999999999</v>
      </c>
      <c r="Q3663" t="s">
        <v>3</v>
      </c>
      <c r="R3663" t="s">
        <v>907</v>
      </c>
      <c r="S3663" t="s">
        <v>908</v>
      </c>
      <c r="T3663" t="s">
        <v>45</v>
      </c>
      <c r="U3663" t="s">
        <v>7</v>
      </c>
      <c r="V3663">
        <v>572.76499999999999</v>
      </c>
      <c r="W3663">
        <v>0.86</v>
      </c>
      <c r="X3663">
        <v>0</v>
      </c>
      <c r="Y3663">
        <v>126</v>
      </c>
      <c r="Z3663">
        <v>0</v>
      </c>
      <c r="AA3663">
        <v>0</v>
      </c>
      <c r="AB3663">
        <v>0</v>
      </c>
      <c r="AC3663">
        <v>96</v>
      </c>
      <c r="AD3663">
        <v>1000</v>
      </c>
      <c r="AE3663">
        <v>1500</v>
      </c>
      <c r="AF3663">
        <v>0</v>
      </c>
      <c r="AG3663">
        <v>0</v>
      </c>
      <c r="AH3663">
        <v>0</v>
      </c>
      <c r="AI3663">
        <v>0</v>
      </c>
      <c r="AJ3663">
        <v>0</v>
      </c>
      <c r="AK3663">
        <v>0</v>
      </c>
      <c r="AL3663">
        <v>0</v>
      </c>
      <c r="AM3663">
        <v>0</v>
      </c>
      <c r="AN3663">
        <v>0</v>
      </c>
      <c r="AO3663">
        <v>0</v>
      </c>
      <c r="AP3663">
        <v>0</v>
      </c>
      <c r="AQ3663">
        <v>0</v>
      </c>
      <c r="AR3663">
        <v>0</v>
      </c>
      <c r="AS3663">
        <v>0</v>
      </c>
      <c r="AT3663">
        <v>0</v>
      </c>
      <c r="AU3663">
        <v>0</v>
      </c>
      <c r="AV3663">
        <v>0</v>
      </c>
      <c r="AW3663">
        <v>0</v>
      </c>
      <c r="AX3663">
        <v>1</v>
      </c>
    </row>
    <row r="3664" spans="1:50" x14ac:dyDescent="0.25">
      <c r="A3664" s="36">
        <v>6900318</v>
      </c>
      <c r="B3664" s="36">
        <v>112837</v>
      </c>
      <c r="C3664" t="s">
        <v>64</v>
      </c>
      <c r="D3664">
        <v>4940</v>
      </c>
      <c r="E3664">
        <v>6145</v>
      </c>
      <c r="F3664" s="1">
        <v>41402</v>
      </c>
      <c r="G3664" s="1">
        <v>41404</v>
      </c>
      <c r="H3664">
        <v>5</v>
      </c>
      <c r="I3664">
        <v>2013</v>
      </c>
      <c r="J3664">
        <v>68.150000000000006</v>
      </c>
      <c r="K3664">
        <v>5.62</v>
      </c>
      <c r="L3664" t="s">
        <v>573</v>
      </c>
      <c r="M3664" t="s">
        <v>2022</v>
      </c>
      <c r="N3664" s="1">
        <v>41975</v>
      </c>
      <c r="O3664">
        <v>75.417500000000004</v>
      </c>
      <c r="P3664">
        <v>13.0807</v>
      </c>
      <c r="Q3664" t="s">
        <v>3</v>
      </c>
      <c r="R3664" t="s">
        <v>907</v>
      </c>
      <c r="S3664" t="s">
        <v>908</v>
      </c>
      <c r="T3664" t="s">
        <v>45</v>
      </c>
      <c r="U3664" t="s">
        <v>7</v>
      </c>
      <c r="V3664">
        <v>572.88599999999997</v>
      </c>
      <c r="W3664">
        <v>0.86</v>
      </c>
      <c r="X3664">
        <v>0</v>
      </c>
      <c r="Y3664">
        <v>143</v>
      </c>
      <c r="Z3664">
        <v>0</v>
      </c>
      <c r="AA3664">
        <v>0</v>
      </c>
      <c r="AB3664">
        <v>0</v>
      </c>
      <c r="AC3664">
        <v>96</v>
      </c>
      <c r="AD3664">
        <v>1000</v>
      </c>
      <c r="AE3664">
        <v>1500</v>
      </c>
      <c r="AF3664">
        <v>0</v>
      </c>
      <c r="AG3664">
        <v>0</v>
      </c>
      <c r="AH3664">
        <v>0</v>
      </c>
      <c r="AI3664">
        <v>0</v>
      </c>
      <c r="AJ3664">
        <v>0</v>
      </c>
      <c r="AK3664">
        <v>0</v>
      </c>
      <c r="AL3664">
        <v>0</v>
      </c>
      <c r="AM3664">
        <v>0</v>
      </c>
      <c r="AN3664">
        <v>0</v>
      </c>
      <c r="AO3664">
        <v>0</v>
      </c>
      <c r="AP3664">
        <v>0</v>
      </c>
      <c r="AQ3664">
        <v>0</v>
      </c>
      <c r="AR3664">
        <v>0</v>
      </c>
      <c r="AS3664">
        <v>0</v>
      </c>
      <c r="AT3664">
        <v>0</v>
      </c>
      <c r="AU3664">
        <v>0</v>
      </c>
      <c r="AV3664">
        <v>0</v>
      </c>
      <c r="AW3664">
        <v>0</v>
      </c>
      <c r="AX3664">
        <v>1</v>
      </c>
    </row>
    <row r="3665" spans="1:50" x14ac:dyDescent="0.25">
      <c r="A3665" s="36">
        <v>2901233</v>
      </c>
      <c r="B3665" s="36">
        <v>98047</v>
      </c>
      <c r="C3665" t="s">
        <v>64</v>
      </c>
      <c r="D3665" t="s">
        <v>573</v>
      </c>
      <c r="E3665">
        <v>4769</v>
      </c>
      <c r="F3665" s="1">
        <v>40363</v>
      </c>
      <c r="G3665" s="1">
        <v>40422</v>
      </c>
      <c r="H3665">
        <v>7</v>
      </c>
      <c r="I3665">
        <v>2010</v>
      </c>
      <c r="J3665">
        <v>38</v>
      </c>
      <c r="K3665">
        <v>132.69999999999999</v>
      </c>
      <c r="L3665" t="s">
        <v>573</v>
      </c>
      <c r="M3665" t="s">
        <v>573</v>
      </c>
      <c r="N3665" s="1">
        <v>41972</v>
      </c>
      <c r="O3665">
        <v>41.929699999999997</v>
      </c>
      <c r="P3665">
        <v>135.21340000000001</v>
      </c>
      <c r="Q3665" t="s">
        <v>3</v>
      </c>
      <c r="R3665" t="s">
        <v>1361</v>
      </c>
      <c r="S3665" t="s">
        <v>1362</v>
      </c>
      <c r="T3665" t="s">
        <v>70</v>
      </c>
      <c r="U3665" t="s">
        <v>79</v>
      </c>
      <c r="V3665">
        <v>1608.2565</v>
      </c>
      <c r="W3665">
        <v>0.74</v>
      </c>
      <c r="X3665">
        <v>1</v>
      </c>
      <c r="Y3665">
        <v>203</v>
      </c>
      <c r="Z3665">
        <v>173</v>
      </c>
      <c r="AA3665">
        <v>0</v>
      </c>
      <c r="AB3665">
        <v>0</v>
      </c>
      <c r="AC3665">
        <v>168</v>
      </c>
      <c r="AD3665">
        <v>800</v>
      </c>
      <c r="AE3665">
        <v>800</v>
      </c>
      <c r="AF3665">
        <v>0</v>
      </c>
      <c r="AG3665">
        <v>0</v>
      </c>
      <c r="AH3665">
        <v>0</v>
      </c>
      <c r="AI3665">
        <v>0</v>
      </c>
      <c r="AJ3665">
        <v>0</v>
      </c>
      <c r="AK3665">
        <v>0</v>
      </c>
      <c r="AL3665">
        <v>0</v>
      </c>
      <c r="AM3665">
        <v>0</v>
      </c>
      <c r="AN3665">
        <v>0</v>
      </c>
      <c r="AO3665">
        <v>0</v>
      </c>
      <c r="AP3665">
        <v>0</v>
      </c>
      <c r="AQ3665">
        <v>0</v>
      </c>
      <c r="AR3665">
        <v>0</v>
      </c>
      <c r="AS3665">
        <v>0</v>
      </c>
      <c r="AT3665">
        <v>0</v>
      </c>
      <c r="AU3665">
        <v>0</v>
      </c>
      <c r="AV3665">
        <v>0</v>
      </c>
      <c r="AW3665">
        <v>0</v>
      </c>
      <c r="AX3665">
        <v>1</v>
      </c>
    </row>
    <row r="3666" spans="1:50" x14ac:dyDescent="0.25">
      <c r="A3666" s="36">
        <v>2901102</v>
      </c>
      <c r="B3666" s="36">
        <v>45994</v>
      </c>
      <c r="C3666" t="s">
        <v>64</v>
      </c>
      <c r="D3666" t="s">
        <v>573</v>
      </c>
      <c r="E3666">
        <v>4953</v>
      </c>
      <c r="F3666" s="1">
        <v>40855</v>
      </c>
      <c r="G3666" s="1">
        <v>40856</v>
      </c>
      <c r="H3666">
        <v>11</v>
      </c>
      <c r="I3666">
        <v>2011</v>
      </c>
      <c r="J3666">
        <v>4.03</v>
      </c>
      <c r="K3666">
        <v>53.57</v>
      </c>
      <c r="L3666" t="s">
        <v>573</v>
      </c>
      <c r="M3666" t="s">
        <v>573</v>
      </c>
      <c r="N3666" s="1">
        <v>41967</v>
      </c>
      <c r="O3666">
        <v>3.2797000000000001</v>
      </c>
      <c r="P3666">
        <v>49.902799999999999</v>
      </c>
      <c r="Q3666" t="s">
        <v>3</v>
      </c>
      <c r="R3666" t="s">
        <v>704</v>
      </c>
      <c r="S3666" t="s">
        <v>705</v>
      </c>
      <c r="T3666" t="s">
        <v>28</v>
      </c>
      <c r="U3666" t="s">
        <v>27</v>
      </c>
      <c r="V3666">
        <v>1111.4403</v>
      </c>
      <c r="W3666">
        <v>0.78</v>
      </c>
      <c r="X3666">
        <v>1</v>
      </c>
      <c r="Y3666">
        <v>112</v>
      </c>
      <c r="Z3666">
        <v>0</v>
      </c>
      <c r="AA3666">
        <v>0</v>
      </c>
      <c r="AB3666">
        <v>0</v>
      </c>
      <c r="AC3666">
        <v>240</v>
      </c>
      <c r="AD3666">
        <v>1000</v>
      </c>
      <c r="AE3666">
        <v>2000</v>
      </c>
      <c r="AF3666">
        <v>0</v>
      </c>
      <c r="AG3666">
        <v>0</v>
      </c>
      <c r="AH3666">
        <v>0</v>
      </c>
      <c r="AI3666">
        <v>0</v>
      </c>
      <c r="AJ3666">
        <v>0</v>
      </c>
      <c r="AK3666">
        <v>0</v>
      </c>
      <c r="AL3666">
        <v>0</v>
      </c>
      <c r="AM3666">
        <v>0</v>
      </c>
      <c r="AN3666">
        <v>1</v>
      </c>
      <c r="AO3666">
        <v>0</v>
      </c>
      <c r="AP3666">
        <v>0</v>
      </c>
      <c r="AQ3666">
        <v>0</v>
      </c>
      <c r="AR3666">
        <v>0</v>
      </c>
      <c r="AS3666">
        <v>0</v>
      </c>
      <c r="AT3666">
        <v>0</v>
      </c>
      <c r="AU3666">
        <v>0</v>
      </c>
      <c r="AV3666">
        <v>0</v>
      </c>
      <c r="AW3666">
        <v>0</v>
      </c>
      <c r="AX3666">
        <v>1</v>
      </c>
    </row>
    <row r="3667" spans="1:50" x14ac:dyDescent="0.25">
      <c r="A3667" s="36">
        <v>2901886</v>
      </c>
      <c r="B3667" s="36">
        <v>45991</v>
      </c>
      <c r="C3667" t="s">
        <v>64</v>
      </c>
      <c r="D3667" t="s">
        <v>573</v>
      </c>
      <c r="E3667">
        <v>4606</v>
      </c>
      <c r="F3667" s="1">
        <v>40855</v>
      </c>
      <c r="G3667" s="1">
        <v>40856</v>
      </c>
      <c r="H3667">
        <v>11</v>
      </c>
      <c r="I3667">
        <v>2011</v>
      </c>
      <c r="J3667">
        <v>4.5599999999999996</v>
      </c>
      <c r="K3667">
        <v>53.41</v>
      </c>
      <c r="L3667" t="s">
        <v>573</v>
      </c>
      <c r="M3667" t="s">
        <v>573</v>
      </c>
      <c r="N3667" s="1">
        <v>41967</v>
      </c>
      <c r="O3667">
        <v>5.1786000000000003</v>
      </c>
      <c r="P3667">
        <v>56.671599999999998</v>
      </c>
      <c r="Q3667" t="s">
        <v>3</v>
      </c>
      <c r="R3667" t="s">
        <v>704</v>
      </c>
      <c r="S3667" t="s">
        <v>705</v>
      </c>
      <c r="T3667" t="s">
        <v>28</v>
      </c>
      <c r="U3667" t="s">
        <v>27</v>
      </c>
      <c r="V3667">
        <v>1111.3441</v>
      </c>
      <c r="W3667">
        <v>0.78</v>
      </c>
      <c r="X3667">
        <v>1</v>
      </c>
      <c r="Y3667">
        <v>112</v>
      </c>
      <c r="Z3667">
        <v>0</v>
      </c>
      <c r="AA3667">
        <v>0</v>
      </c>
      <c r="AB3667">
        <v>0</v>
      </c>
      <c r="AC3667">
        <v>240</v>
      </c>
      <c r="AD3667">
        <v>1000</v>
      </c>
      <c r="AE3667">
        <v>2000</v>
      </c>
      <c r="AF3667">
        <v>0</v>
      </c>
      <c r="AG3667">
        <v>0</v>
      </c>
      <c r="AH3667">
        <v>0</v>
      </c>
      <c r="AI3667">
        <v>0</v>
      </c>
      <c r="AJ3667">
        <v>0</v>
      </c>
      <c r="AK3667">
        <v>0</v>
      </c>
      <c r="AL3667">
        <v>0</v>
      </c>
      <c r="AM3667">
        <v>0</v>
      </c>
      <c r="AN3667">
        <v>1</v>
      </c>
      <c r="AO3667">
        <v>0</v>
      </c>
      <c r="AP3667">
        <v>0</v>
      </c>
      <c r="AQ3667">
        <v>0</v>
      </c>
      <c r="AR3667">
        <v>0</v>
      </c>
      <c r="AS3667">
        <v>0</v>
      </c>
      <c r="AT3667">
        <v>0</v>
      </c>
      <c r="AU3667">
        <v>0</v>
      </c>
      <c r="AV3667">
        <v>0</v>
      </c>
      <c r="AW3667">
        <v>0</v>
      </c>
      <c r="AX3667">
        <v>1</v>
      </c>
    </row>
    <row r="3668" spans="1:50" x14ac:dyDescent="0.25">
      <c r="A3668" s="36">
        <v>2901099</v>
      </c>
      <c r="B3668" s="36">
        <v>45889</v>
      </c>
      <c r="C3668" t="s">
        <v>64</v>
      </c>
      <c r="D3668" t="s">
        <v>573</v>
      </c>
      <c r="E3668">
        <v>5018</v>
      </c>
      <c r="F3668" s="1">
        <v>40855</v>
      </c>
      <c r="G3668" s="1">
        <v>40856</v>
      </c>
      <c r="H3668">
        <v>11</v>
      </c>
      <c r="I3668">
        <v>2011</v>
      </c>
      <c r="J3668">
        <v>1</v>
      </c>
      <c r="K3668">
        <v>54.3</v>
      </c>
      <c r="L3668" t="s">
        <v>573</v>
      </c>
      <c r="M3668" t="s">
        <v>573</v>
      </c>
      <c r="N3668" s="1">
        <v>41976</v>
      </c>
      <c r="O3668">
        <v>1.0589</v>
      </c>
      <c r="P3668">
        <v>55.246299999999998</v>
      </c>
      <c r="Q3668" t="s">
        <v>3</v>
      </c>
      <c r="R3668" t="s">
        <v>704</v>
      </c>
      <c r="S3668" t="s">
        <v>705</v>
      </c>
      <c r="T3668" t="s">
        <v>28</v>
      </c>
      <c r="U3668" t="s">
        <v>27</v>
      </c>
      <c r="V3668">
        <v>1121.0755999999999</v>
      </c>
      <c r="W3668">
        <v>0.78</v>
      </c>
      <c r="X3668">
        <v>1</v>
      </c>
      <c r="Y3668">
        <v>112</v>
      </c>
      <c r="Z3668">
        <v>0</v>
      </c>
      <c r="AA3668">
        <v>0</v>
      </c>
      <c r="AB3668">
        <v>0</v>
      </c>
      <c r="AC3668">
        <v>240</v>
      </c>
      <c r="AD3668">
        <v>1000</v>
      </c>
      <c r="AE3668">
        <v>2000</v>
      </c>
      <c r="AF3668">
        <v>0</v>
      </c>
      <c r="AG3668">
        <v>0</v>
      </c>
      <c r="AH3668">
        <v>0</v>
      </c>
      <c r="AI3668">
        <v>0</v>
      </c>
      <c r="AJ3668">
        <v>0</v>
      </c>
      <c r="AK3668">
        <v>0</v>
      </c>
      <c r="AL3668">
        <v>0</v>
      </c>
      <c r="AM3668">
        <v>0</v>
      </c>
      <c r="AN3668">
        <v>1</v>
      </c>
      <c r="AO3668">
        <v>0</v>
      </c>
      <c r="AP3668">
        <v>0</v>
      </c>
      <c r="AQ3668">
        <v>0</v>
      </c>
      <c r="AR3668">
        <v>0</v>
      </c>
      <c r="AS3668">
        <v>0</v>
      </c>
      <c r="AT3668">
        <v>0</v>
      </c>
      <c r="AU3668">
        <v>0</v>
      </c>
      <c r="AV3668">
        <v>0</v>
      </c>
      <c r="AW3668">
        <v>0</v>
      </c>
      <c r="AX3668">
        <v>1</v>
      </c>
    </row>
    <row r="3669" spans="1:50" x14ac:dyDescent="0.25">
      <c r="A3669" s="36">
        <v>2901890</v>
      </c>
      <c r="B3669" s="36">
        <v>45987</v>
      </c>
      <c r="C3669" t="s">
        <v>64</v>
      </c>
      <c r="D3669" t="s">
        <v>573</v>
      </c>
      <c r="E3669">
        <v>5021</v>
      </c>
      <c r="F3669" s="1">
        <v>40856</v>
      </c>
      <c r="G3669" s="1">
        <v>40856</v>
      </c>
      <c r="H3669">
        <v>11</v>
      </c>
      <c r="I3669">
        <v>2011</v>
      </c>
      <c r="J3669">
        <v>9.0299999999999994</v>
      </c>
      <c r="K3669">
        <v>52.29</v>
      </c>
      <c r="L3669" t="s">
        <v>573</v>
      </c>
      <c r="M3669" t="s">
        <v>573</v>
      </c>
      <c r="N3669" s="1">
        <v>41967</v>
      </c>
      <c r="O3669">
        <v>9.0014000000000003</v>
      </c>
      <c r="P3669">
        <v>61.881100000000004</v>
      </c>
      <c r="Q3669" t="s">
        <v>3</v>
      </c>
      <c r="R3669" t="s">
        <v>704</v>
      </c>
      <c r="S3669" t="s">
        <v>705</v>
      </c>
      <c r="T3669" t="s">
        <v>28</v>
      </c>
      <c r="U3669" t="s">
        <v>27</v>
      </c>
      <c r="V3669">
        <v>1111.0179000000001</v>
      </c>
      <c r="W3669">
        <v>0.78</v>
      </c>
      <c r="X3669">
        <v>1</v>
      </c>
      <c r="Y3669">
        <v>105</v>
      </c>
      <c r="Z3669">
        <v>0</v>
      </c>
      <c r="AA3669">
        <v>0</v>
      </c>
      <c r="AB3669">
        <v>0</v>
      </c>
      <c r="AC3669">
        <v>240</v>
      </c>
      <c r="AD3669">
        <v>1000</v>
      </c>
      <c r="AE3669">
        <v>2000</v>
      </c>
      <c r="AF3669">
        <v>0</v>
      </c>
      <c r="AG3669">
        <v>0</v>
      </c>
      <c r="AH3669">
        <v>0</v>
      </c>
      <c r="AI3669">
        <v>0</v>
      </c>
      <c r="AJ3669">
        <v>0</v>
      </c>
      <c r="AK3669">
        <v>0</v>
      </c>
      <c r="AL3669">
        <v>0</v>
      </c>
      <c r="AM3669">
        <v>0</v>
      </c>
      <c r="AN3669">
        <v>1</v>
      </c>
      <c r="AO3669">
        <v>0</v>
      </c>
      <c r="AP3669">
        <v>0</v>
      </c>
      <c r="AQ3669">
        <v>0</v>
      </c>
      <c r="AR3669">
        <v>0</v>
      </c>
      <c r="AS3669">
        <v>0</v>
      </c>
      <c r="AT3669">
        <v>0</v>
      </c>
      <c r="AU3669">
        <v>0</v>
      </c>
      <c r="AV3669">
        <v>0</v>
      </c>
      <c r="AW3669">
        <v>0</v>
      </c>
      <c r="AX3669">
        <v>1</v>
      </c>
    </row>
    <row r="3670" spans="1:50" x14ac:dyDescent="0.25">
      <c r="A3670" s="36">
        <v>5904214</v>
      </c>
      <c r="B3670" s="36">
        <v>107294</v>
      </c>
      <c r="C3670" t="s">
        <v>64</v>
      </c>
      <c r="D3670" t="s">
        <v>573</v>
      </c>
      <c r="E3670" t="s">
        <v>2023</v>
      </c>
      <c r="F3670" s="1">
        <v>41305</v>
      </c>
      <c r="G3670" s="1">
        <v>41320</v>
      </c>
      <c r="H3670">
        <v>1</v>
      </c>
      <c r="I3670">
        <v>2013</v>
      </c>
      <c r="J3670">
        <v>9.9824999999999999</v>
      </c>
      <c r="K3670">
        <v>143.9982</v>
      </c>
      <c r="L3670" t="s">
        <v>573</v>
      </c>
      <c r="M3670" t="s">
        <v>2024</v>
      </c>
      <c r="N3670" s="1">
        <v>41976</v>
      </c>
      <c r="O3670">
        <v>11.03</v>
      </c>
      <c r="P3670">
        <v>125.7183</v>
      </c>
      <c r="Q3670" t="s">
        <v>9</v>
      </c>
      <c r="R3670" t="s">
        <v>716</v>
      </c>
      <c r="S3670" t="s">
        <v>717</v>
      </c>
      <c r="T3670" t="s">
        <v>30</v>
      </c>
      <c r="U3670" t="s">
        <v>1</v>
      </c>
      <c r="V3670">
        <v>670.29510000000005</v>
      </c>
      <c r="W3670">
        <v>0.86</v>
      </c>
      <c r="X3670">
        <v>1</v>
      </c>
      <c r="Y3670">
        <v>46</v>
      </c>
      <c r="Z3670">
        <v>0</v>
      </c>
      <c r="AA3670">
        <v>0</v>
      </c>
      <c r="AB3670">
        <v>0</v>
      </c>
      <c r="AC3670">
        <v>240</v>
      </c>
      <c r="AD3670">
        <v>1000</v>
      </c>
      <c r="AE3670">
        <v>2020</v>
      </c>
      <c r="AF3670">
        <v>0</v>
      </c>
      <c r="AG3670">
        <v>0</v>
      </c>
      <c r="AH3670">
        <v>0</v>
      </c>
      <c r="AI3670">
        <v>0</v>
      </c>
      <c r="AJ3670">
        <v>0</v>
      </c>
      <c r="AK3670">
        <v>0</v>
      </c>
      <c r="AL3670">
        <v>0</v>
      </c>
      <c r="AM3670">
        <v>0</v>
      </c>
      <c r="AN3670">
        <v>0</v>
      </c>
      <c r="AO3670">
        <v>0</v>
      </c>
      <c r="AP3670">
        <v>0</v>
      </c>
      <c r="AQ3670">
        <v>0</v>
      </c>
      <c r="AR3670">
        <v>0</v>
      </c>
      <c r="AS3670">
        <v>0</v>
      </c>
      <c r="AT3670">
        <v>0</v>
      </c>
      <c r="AU3670">
        <v>0</v>
      </c>
      <c r="AV3670">
        <v>0</v>
      </c>
      <c r="AW3670">
        <v>0</v>
      </c>
      <c r="AX3670">
        <v>1</v>
      </c>
    </row>
    <row r="3671" spans="1:50" x14ac:dyDescent="0.25">
      <c r="A3671" s="36">
        <v>6900970</v>
      </c>
      <c r="B3671" s="36">
        <v>112540</v>
      </c>
      <c r="C3671" t="s">
        <v>64</v>
      </c>
      <c r="D3671" t="s">
        <v>573</v>
      </c>
      <c r="E3671" t="s">
        <v>2025</v>
      </c>
      <c r="F3671" s="1">
        <v>41031</v>
      </c>
      <c r="G3671" s="1">
        <v>41032</v>
      </c>
      <c r="H3671">
        <v>5</v>
      </c>
      <c r="I3671">
        <v>2012</v>
      </c>
      <c r="J3671">
        <v>31.350999999999999</v>
      </c>
      <c r="K3671">
        <v>-49.323999999999998</v>
      </c>
      <c r="L3671" t="s">
        <v>573</v>
      </c>
      <c r="M3671" t="s">
        <v>1836</v>
      </c>
      <c r="N3671" s="1">
        <v>41974</v>
      </c>
      <c r="O3671">
        <v>29.174600000000002</v>
      </c>
      <c r="P3671">
        <v>-53.331600000000002</v>
      </c>
      <c r="Q3671" t="s">
        <v>9</v>
      </c>
      <c r="R3671" t="s">
        <v>645</v>
      </c>
      <c r="S3671" t="s">
        <v>646</v>
      </c>
      <c r="T3671" t="s">
        <v>11</v>
      </c>
      <c r="U3671" t="s">
        <v>10</v>
      </c>
      <c r="V3671">
        <v>942.44389999999999</v>
      </c>
      <c r="W3671">
        <v>0.85</v>
      </c>
      <c r="X3671">
        <v>1</v>
      </c>
      <c r="Y3671">
        <v>96</v>
      </c>
      <c r="Z3671">
        <v>61</v>
      </c>
      <c r="AA3671">
        <v>0</v>
      </c>
      <c r="AB3671">
        <v>0</v>
      </c>
      <c r="AC3671">
        <v>240</v>
      </c>
      <c r="AD3671">
        <v>1000</v>
      </c>
      <c r="AE3671">
        <v>2000</v>
      </c>
      <c r="AF3671">
        <v>0</v>
      </c>
      <c r="AG3671">
        <v>0</v>
      </c>
      <c r="AH3671">
        <v>0</v>
      </c>
      <c r="AI3671">
        <v>0</v>
      </c>
      <c r="AJ3671">
        <v>0</v>
      </c>
      <c r="AK3671">
        <v>0</v>
      </c>
      <c r="AL3671">
        <v>0</v>
      </c>
      <c r="AM3671">
        <v>0</v>
      </c>
      <c r="AN3671">
        <v>0</v>
      </c>
      <c r="AO3671">
        <v>0</v>
      </c>
      <c r="AP3671">
        <v>0</v>
      </c>
      <c r="AQ3671">
        <v>0</v>
      </c>
      <c r="AR3671">
        <v>0</v>
      </c>
      <c r="AS3671">
        <v>0</v>
      </c>
      <c r="AT3671">
        <v>0</v>
      </c>
      <c r="AU3671">
        <v>0</v>
      </c>
      <c r="AV3671">
        <v>0</v>
      </c>
      <c r="AW3671">
        <v>0</v>
      </c>
      <c r="AX3671">
        <v>1</v>
      </c>
    </row>
    <row r="3672" spans="1:50" x14ac:dyDescent="0.25">
      <c r="A3672" s="36">
        <v>6900969</v>
      </c>
      <c r="B3672" s="36">
        <v>112539</v>
      </c>
      <c r="C3672" t="s">
        <v>64</v>
      </c>
      <c r="D3672" t="s">
        <v>573</v>
      </c>
      <c r="E3672" t="s">
        <v>2026</v>
      </c>
      <c r="F3672" s="1">
        <v>41059</v>
      </c>
      <c r="G3672" s="1">
        <v>41081</v>
      </c>
      <c r="H3672">
        <v>5</v>
      </c>
      <c r="I3672">
        <v>2012</v>
      </c>
      <c r="J3672">
        <v>26.884499999999999</v>
      </c>
      <c r="K3672">
        <v>-52.778199999999998</v>
      </c>
      <c r="L3672" t="s">
        <v>573</v>
      </c>
      <c r="M3672" t="s">
        <v>1836</v>
      </c>
      <c r="N3672" s="1">
        <v>41972</v>
      </c>
      <c r="O3672">
        <v>28.8385</v>
      </c>
      <c r="P3672">
        <v>-47.525799999999997</v>
      </c>
      <c r="Q3672" t="s">
        <v>9</v>
      </c>
      <c r="R3672" t="s">
        <v>645</v>
      </c>
      <c r="S3672" t="s">
        <v>646</v>
      </c>
      <c r="T3672" t="s">
        <v>11</v>
      </c>
      <c r="U3672" t="s">
        <v>10</v>
      </c>
      <c r="V3672">
        <v>912.24800000000005</v>
      </c>
      <c r="W3672">
        <v>0.85</v>
      </c>
      <c r="X3672">
        <v>1</v>
      </c>
      <c r="Y3672">
        <v>93</v>
      </c>
      <c r="Z3672">
        <v>57</v>
      </c>
      <c r="AA3672">
        <v>0</v>
      </c>
      <c r="AB3672">
        <v>0</v>
      </c>
      <c r="AC3672">
        <v>240</v>
      </c>
      <c r="AD3672">
        <v>1000</v>
      </c>
      <c r="AE3672">
        <v>2000</v>
      </c>
      <c r="AF3672">
        <v>0</v>
      </c>
      <c r="AG3672">
        <v>0</v>
      </c>
      <c r="AH3672">
        <v>0</v>
      </c>
      <c r="AI3672">
        <v>0</v>
      </c>
      <c r="AJ3672">
        <v>0</v>
      </c>
      <c r="AK3672">
        <v>0</v>
      </c>
      <c r="AL3672">
        <v>0</v>
      </c>
      <c r="AM3672">
        <v>0</v>
      </c>
      <c r="AN3672">
        <v>0</v>
      </c>
      <c r="AO3672">
        <v>0</v>
      </c>
      <c r="AP3672">
        <v>0</v>
      </c>
      <c r="AQ3672">
        <v>0</v>
      </c>
      <c r="AR3672">
        <v>0</v>
      </c>
      <c r="AS3672">
        <v>0</v>
      </c>
      <c r="AT3672">
        <v>0</v>
      </c>
      <c r="AU3672">
        <v>0</v>
      </c>
      <c r="AV3672">
        <v>0</v>
      </c>
      <c r="AW3672">
        <v>0</v>
      </c>
      <c r="AX3672">
        <v>1</v>
      </c>
    </row>
    <row r="3673" spans="1:50" x14ac:dyDescent="0.25">
      <c r="A3673" s="36">
        <v>2901508</v>
      </c>
      <c r="B3673" s="36">
        <v>105439</v>
      </c>
      <c r="C3673" t="s">
        <v>64</v>
      </c>
      <c r="D3673">
        <v>98</v>
      </c>
      <c r="E3673">
        <v>5680</v>
      </c>
      <c r="F3673" s="1">
        <v>40869</v>
      </c>
      <c r="G3673" s="1">
        <v>40871</v>
      </c>
      <c r="H3673">
        <v>11</v>
      </c>
      <c r="I3673">
        <v>2011</v>
      </c>
      <c r="J3673">
        <v>14.16</v>
      </c>
      <c r="K3673">
        <v>51.59</v>
      </c>
      <c r="L3673" t="s">
        <v>573</v>
      </c>
      <c r="M3673" t="s">
        <v>597</v>
      </c>
      <c r="N3673" s="1">
        <v>41974</v>
      </c>
      <c r="O3673">
        <v>14.756399999999999</v>
      </c>
      <c r="P3673">
        <v>49.593499999999999</v>
      </c>
      <c r="Q3673" t="s">
        <v>3</v>
      </c>
      <c r="R3673" t="s">
        <v>721</v>
      </c>
      <c r="S3673" t="s">
        <v>722</v>
      </c>
      <c r="T3673" t="s">
        <v>42</v>
      </c>
      <c r="U3673" t="s">
        <v>89</v>
      </c>
      <c r="V3673">
        <v>1105.2019</v>
      </c>
      <c r="W3673">
        <v>0.78</v>
      </c>
      <c r="X3673">
        <v>1</v>
      </c>
      <c r="Y3673">
        <v>21</v>
      </c>
      <c r="Z3673">
        <v>20</v>
      </c>
      <c r="AA3673">
        <v>0</v>
      </c>
      <c r="AB3673">
        <v>0</v>
      </c>
      <c r="AC3673">
        <v>96</v>
      </c>
      <c r="AD3673">
        <v>1000</v>
      </c>
      <c r="AE3673">
        <v>1500</v>
      </c>
      <c r="AF3673">
        <v>0</v>
      </c>
      <c r="AG3673">
        <v>0</v>
      </c>
      <c r="AH3673">
        <v>0</v>
      </c>
      <c r="AI3673">
        <v>0</v>
      </c>
      <c r="AJ3673">
        <v>0</v>
      </c>
      <c r="AK3673">
        <v>0</v>
      </c>
      <c r="AL3673">
        <v>0</v>
      </c>
      <c r="AM3673">
        <v>0</v>
      </c>
      <c r="AN3673">
        <v>0</v>
      </c>
      <c r="AO3673">
        <v>0</v>
      </c>
      <c r="AP3673">
        <v>0</v>
      </c>
      <c r="AQ3673">
        <v>0</v>
      </c>
      <c r="AR3673">
        <v>0</v>
      </c>
      <c r="AS3673">
        <v>0</v>
      </c>
      <c r="AT3673">
        <v>0</v>
      </c>
      <c r="AU3673">
        <v>0</v>
      </c>
      <c r="AV3673">
        <v>1</v>
      </c>
      <c r="AW3673">
        <v>0</v>
      </c>
      <c r="AX3673">
        <v>1</v>
      </c>
    </row>
    <row r="3674" spans="1:50" x14ac:dyDescent="0.25">
      <c r="A3674" s="36">
        <v>2901633</v>
      </c>
      <c r="B3674" s="36">
        <v>90793</v>
      </c>
      <c r="C3674" t="s">
        <v>64</v>
      </c>
      <c r="D3674" t="s">
        <v>573</v>
      </c>
      <c r="E3674" t="s">
        <v>573</v>
      </c>
      <c r="F3674" s="1">
        <v>40722</v>
      </c>
      <c r="G3674" s="1">
        <v>40863</v>
      </c>
      <c r="H3674">
        <v>6</v>
      </c>
      <c r="I3674">
        <v>2011</v>
      </c>
      <c r="J3674">
        <v>28.883299999999998</v>
      </c>
      <c r="K3674">
        <v>141</v>
      </c>
      <c r="L3674" t="s">
        <v>573</v>
      </c>
      <c r="M3674" t="s">
        <v>573</v>
      </c>
      <c r="N3674" s="1">
        <v>41975</v>
      </c>
      <c r="O3674">
        <v>27.430499999999999</v>
      </c>
      <c r="P3674">
        <v>135.46709999999999</v>
      </c>
      <c r="Q3674" t="s">
        <v>31</v>
      </c>
      <c r="R3674" t="s">
        <v>2006</v>
      </c>
      <c r="S3674" t="s">
        <v>2007</v>
      </c>
      <c r="T3674" t="s">
        <v>108</v>
      </c>
      <c r="U3674" t="s">
        <v>89</v>
      </c>
      <c r="V3674">
        <v>1252.7548999999999</v>
      </c>
      <c r="W3674">
        <v>0.78</v>
      </c>
      <c r="X3674">
        <v>0</v>
      </c>
      <c r="Y3674">
        <v>72</v>
      </c>
      <c r="Z3674">
        <v>0</v>
      </c>
      <c r="AA3674">
        <v>0</v>
      </c>
      <c r="AB3674">
        <v>1</v>
      </c>
      <c r="AC3674">
        <v>240</v>
      </c>
      <c r="AD3674">
        <v>1000</v>
      </c>
      <c r="AE3674">
        <v>2000</v>
      </c>
      <c r="AF3674">
        <v>0</v>
      </c>
      <c r="AG3674">
        <v>0</v>
      </c>
      <c r="AH3674">
        <v>0</v>
      </c>
      <c r="AI3674">
        <v>0</v>
      </c>
      <c r="AJ3674">
        <v>0</v>
      </c>
      <c r="AK3674">
        <v>0</v>
      </c>
      <c r="AL3674">
        <v>0</v>
      </c>
      <c r="AM3674">
        <v>0</v>
      </c>
      <c r="AN3674">
        <v>0</v>
      </c>
      <c r="AO3674">
        <v>0</v>
      </c>
      <c r="AP3674">
        <v>0</v>
      </c>
      <c r="AQ3674">
        <v>0</v>
      </c>
      <c r="AR3674">
        <v>0</v>
      </c>
      <c r="AS3674">
        <v>0</v>
      </c>
      <c r="AT3674">
        <v>0</v>
      </c>
      <c r="AU3674">
        <v>0</v>
      </c>
      <c r="AV3674">
        <v>0</v>
      </c>
      <c r="AW3674">
        <v>0</v>
      </c>
      <c r="AX3674">
        <v>1</v>
      </c>
    </row>
    <row r="3675" spans="1:50" x14ac:dyDescent="0.25">
      <c r="A3675" s="36">
        <v>2901513</v>
      </c>
      <c r="B3675" s="36">
        <v>105444</v>
      </c>
      <c r="C3675" t="s">
        <v>64</v>
      </c>
      <c r="D3675">
        <v>113</v>
      </c>
      <c r="E3675">
        <v>5685</v>
      </c>
      <c r="F3675" s="1">
        <v>40859</v>
      </c>
      <c r="G3675" s="1">
        <v>40862</v>
      </c>
      <c r="H3675">
        <v>11</v>
      </c>
      <c r="I3675">
        <v>2011</v>
      </c>
      <c r="J3675">
        <v>10.1</v>
      </c>
      <c r="K3675">
        <v>67.02</v>
      </c>
      <c r="L3675" t="s">
        <v>573</v>
      </c>
      <c r="M3675" t="s">
        <v>597</v>
      </c>
      <c r="N3675" s="1">
        <v>41970</v>
      </c>
      <c r="O3675">
        <v>6.1197999999999997</v>
      </c>
      <c r="P3675">
        <v>71.5852</v>
      </c>
      <c r="Q3675" t="s">
        <v>3</v>
      </c>
      <c r="R3675" t="s">
        <v>721</v>
      </c>
      <c r="S3675" t="s">
        <v>722</v>
      </c>
      <c r="T3675" t="s">
        <v>42</v>
      </c>
      <c r="U3675" t="s">
        <v>89</v>
      </c>
      <c r="V3675">
        <v>1111.2146</v>
      </c>
      <c r="W3675">
        <v>0.78</v>
      </c>
      <c r="X3675">
        <v>1</v>
      </c>
      <c r="Y3675">
        <v>111</v>
      </c>
      <c r="Z3675">
        <v>68</v>
      </c>
      <c r="AA3675">
        <v>0</v>
      </c>
      <c r="AB3675">
        <v>0</v>
      </c>
      <c r="AC3675">
        <v>240</v>
      </c>
      <c r="AD3675">
        <v>1000</v>
      </c>
      <c r="AE3675">
        <v>1500</v>
      </c>
      <c r="AF3675">
        <v>0</v>
      </c>
      <c r="AG3675">
        <v>0</v>
      </c>
      <c r="AH3675">
        <v>0</v>
      </c>
      <c r="AI3675">
        <v>0</v>
      </c>
      <c r="AJ3675">
        <v>0</v>
      </c>
      <c r="AK3675">
        <v>0</v>
      </c>
      <c r="AL3675">
        <v>0</v>
      </c>
      <c r="AM3675">
        <v>0</v>
      </c>
      <c r="AN3675">
        <v>0</v>
      </c>
      <c r="AO3675">
        <v>0</v>
      </c>
      <c r="AP3675">
        <v>0</v>
      </c>
      <c r="AQ3675">
        <v>0</v>
      </c>
      <c r="AR3675">
        <v>0</v>
      </c>
      <c r="AS3675">
        <v>0</v>
      </c>
      <c r="AT3675">
        <v>0</v>
      </c>
      <c r="AU3675">
        <v>0</v>
      </c>
      <c r="AV3675">
        <v>0</v>
      </c>
      <c r="AW3675">
        <v>0</v>
      </c>
      <c r="AX3675">
        <v>1</v>
      </c>
    </row>
    <row r="3676" spans="1:50" x14ac:dyDescent="0.25">
      <c r="A3676" s="36">
        <v>2901431</v>
      </c>
      <c r="B3676" s="36">
        <v>103593</v>
      </c>
      <c r="C3676" t="s">
        <v>64</v>
      </c>
      <c r="D3676">
        <v>4514</v>
      </c>
      <c r="E3676">
        <v>5511</v>
      </c>
      <c r="F3676" s="1">
        <v>40998</v>
      </c>
      <c r="G3676" s="1">
        <v>41001</v>
      </c>
      <c r="H3676">
        <v>3</v>
      </c>
      <c r="I3676">
        <v>2012</v>
      </c>
      <c r="J3676">
        <v>23.75</v>
      </c>
      <c r="K3676">
        <v>59.6</v>
      </c>
      <c r="L3676" t="s">
        <v>573</v>
      </c>
      <c r="M3676" t="s">
        <v>573</v>
      </c>
      <c r="N3676" s="1">
        <v>41975</v>
      </c>
      <c r="O3676">
        <v>20.120799999999999</v>
      </c>
      <c r="P3676">
        <v>66.777699999999996</v>
      </c>
      <c r="Q3676" t="s">
        <v>3</v>
      </c>
      <c r="R3676" t="s">
        <v>907</v>
      </c>
      <c r="S3676" t="s">
        <v>908</v>
      </c>
      <c r="T3676" t="s">
        <v>45</v>
      </c>
      <c r="U3676" t="s">
        <v>7</v>
      </c>
      <c r="V3676">
        <v>976.89679999999998</v>
      </c>
      <c r="W3676">
        <v>0.85</v>
      </c>
      <c r="X3676">
        <v>1</v>
      </c>
      <c r="Y3676">
        <v>245</v>
      </c>
      <c r="Z3676">
        <v>0</v>
      </c>
      <c r="AA3676">
        <v>0</v>
      </c>
      <c r="AB3676">
        <v>0</v>
      </c>
      <c r="AC3676">
        <v>96</v>
      </c>
      <c r="AD3676">
        <v>1000</v>
      </c>
      <c r="AE3676">
        <v>1500</v>
      </c>
      <c r="AF3676">
        <v>0</v>
      </c>
      <c r="AG3676">
        <v>0</v>
      </c>
      <c r="AH3676">
        <v>0</v>
      </c>
      <c r="AI3676">
        <v>0</v>
      </c>
      <c r="AJ3676">
        <v>0</v>
      </c>
      <c r="AK3676">
        <v>0</v>
      </c>
      <c r="AL3676">
        <v>0</v>
      </c>
      <c r="AM3676">
        <v>0</v>
      </c>
      <c r="AN3676">
        <v>0</v>
      </c>
      <c r="AO3676">
        <v>0</v>
      </c>
      <c r="AP3676">
        <v>0</v>
      </c>
      <c r="AQ3676">
        <v>0</v>
      </c>
      <c r="AR3676">
        <v>0</v>
      </c>
      <c r="AS3676">
        <v>0</v>
      </c>
      <c r="AT3676">
        <v>0</v>
      </c>
      <c r="AU3676">
        <v>0</v>
      </c>
      <c r="AV3676">
        <v>0</v>
      </c>
      <c r="AW3676">
        <v>0</v>
      </c>
      <c r="AX3676">
        <v>1</v>
      </c>
    </row>
    <row r="3677" spans="1:50" x14ac:dyDescent="0.25">
      <c r="A3677" s="36">
        <v>6900112</v>
      </c>
      <c r="B3677" s="36">
        <v>103577</v>
      </c>
      <c r="C3677" t="s">
        <v>64</v>
      </c>
      <c r="D3677">
        <v>4254</v>
      </c>
      <c r="E3677">
        <v>5434</v>
      </c>
      <c r="F3677" s="1">
        <v>40846</v>
      </c>
      <c r="G3677" s="1">
        <v>40850</v>
      </c>
      <c r="H3677">
        <v>10</v>
      </c>
      <c r="I3677">
        <v>2011</v>
      </c>
      <c r="J3677">
        <v>30.99</v>
      </c>
      <c r="K3677">
        <v>-75.84</v>
      </c>
      <c r="L3677" t="s">
        <v>573</v>
      </c>
      <c r="M3677" t="s">
        <v>597</v>
      </c>
      <c r="N3677" s="1">
        <v>41975</v>
      </c>
      <c r="O3677">
        <v>32.880800000000001</v>
      </c>
      <c r="P3677">
        <v>-61.599899999999998</v>
      </c>
      <c r="Q3677" t="s">
        <v>3</v>
      </c>
      <c r="R3677" t="s">
        <v>907</v>
      </c>
      <c r="S3677" t="s">
        <v>908</v>
      </c>
      <c r="T3677" t="s">
        <v>45</v>
      </c>
      <c r="U3677" t="s">
        <v>7</v>
      </c>
      <c r="V3677">
        <v>1129.0127</v>
      </c>
      <c r="W3677">
        <v>0.78</v>
      </c>
      <c r="X3677">
        <v>1</v>
      </c>
      <c r="Y3677">
        <v>282</v>
      </c>
      <c r="Z3677">
        <v>0</v>
      </c>
      <c r="AA3677">
        <v>0</v>
      </c>
      <c r="AB3677">
        <v>0</v>
      </c>
      <c r="AC3677">
        <v>96</v>
      </c>
      <c r="AD3677">
        <v>1000</v>
      </c>
      <c r="AE3677">
        <v>1500</v>
      </c>
      <c r="AF3677">
        <v>0</v>
      </c>
      <c r="AG3677">
        <v>0</v>
      </c>
      <c r="AH3677">
        <v>0</v>
      </c>
      <c r="AI3677">
        <v>0</v>
      </c>
      <c r="AJ3677">
        <v>0</v>
      </c>
      <c r="AK3677">
        <v>0</v>
      </c>
      <c r="AL3677">
        <v>0</v>
      </c>
      <c r="AM3677">
        <v>0</v>
      </c>
      <c r="AN3677">
        <v>0</v>
      </c>
      <c r="AO3677">
        <v>0</v>
      </c>
      <c r="AP3677">
        <v>0</v>
      </c>
      <c r="AQ3677">
        <v>0</v>
      </c>
      <c r="AR3677">
        <v>0</v>
      </c>
      <c r="AS3677">
        <v>0</v>
      </c>
      <c r="AT3677">
        <v>0</v>
      </c>
      <c r="AU3677">
        <v>0</v>
      </c>
      <c r="AV3677">
        <v>0</v>
      </c>
      <c r="AW3677">
        <v>0</v>
      </c>
      <c r="AX3677">
        <v>1</v>
      </c>
    </row>
    <row r="3678" spans="1:50" x14ac:dyDescent="0.25">
      <c r="A3678" s="36">
        <v>6900110</v>
      </c>
      <c r="B3678" s="36">
        <v>103567</v>
      </c>
      <c r="C3678" t="s">
        <v>64</v>
      </c>
      <c r="D3678">
        <v>4252</v>
      </c>
      <c r="E3678">
        <v>5424</v>
      </c>
      <c r="F3678" s="1">
        <v>40845</v>
      </c>
      <c r="G3678" s="1">
        <v>40850</v>
      </c>
      <c r="H3678">
        <v>10</v>
      </c>
      <c r="I3678">
        <v>2011</v>
      </c>
      <c r="J3678">
        <v>32.19</v>
      </c>
      <c r="K3678">
        <v>-73.41</v>
      </c>
      <c r="L3678" t="s">
        <v>573</v>
      </c>
      <c r="M3678" t="s">
        <v>597</v>
      </c>
      <c r="N3678" s="1">
        <v>41974</v>
      </c>
      <c r="O3678">
        <v>28.701599999999999</v>
      </c>
      <c r="P3678">
        <v>-73.886700000000005</v>
      </c>
      <c r="Q3678" t="s">
        <v>3</v>
      </c>
      <c r="R3678" t="s">
        <v>907</v>
      </c>
      <c r="S3678" t="s">
        <v>908</v>
      </c>
      <c r="T3678" t="s">
        <v>45</v>
      </c>
      <c r="U3678" t="s">
        <v>7</v>
      </c>
      <c r="V3678">
        <v>1128.9848999999999</v>
      </c>
      <c r="W3678">
        <v>0.78</v>
      </c>
      <c r="X3678">
        <v>0</v>
      </c>
      <c r="Y3678">
        <v>266</v>
      </c>
      <c r="Z3678">
        <v>0</v>
      </c>
      <c r="AA3678">
        <v>0</v>
      </c>
      <c r="AB3678">
        <v>0</v>
      </c>
      <c r="AC3678">
        <v>96</v>
      </c>
      <c r="AD3678">
        <v>1000</v>
      </c>
      <c r="AE3678">
        <v>1500</v>
      </c>
      <c r="AF3678">
        <v>0</v>
      </c>
      <c r="AG3678">
        <v>0</v>
      </c>
      <c r="AH3678">
        <v>0</v>
      </c>
      <c r="AI3678">
        <v>0</v>
      </c>
      <c r="AJ3678">
        <v>0</v>
      </c>
      <c r="AK3678">
        <v>0</v>
      </c>
      <c r="AL3678">
        <v>0</v>
      </c>
      <c r="AM3678">
        <v>0</v>
      </c>
      <c r="AN3678">
        <v>0</v>
      </c>
      <c r="AO3678">
        <v>0</v>
      </c>
      <c r="AP3678">
        <v>0</v>
      </c>
      <c r="AQ3678">
        <v>0</v>
      </c>
      <c r="AR3678">
        <v>0</v>
      </c>
      <c r="AS3678">
        <v>0</v>
      </c>
      <c r="AT3678">
        <v>0</v>
      </c>
      <c r="AU3678">
        <v>0</v>
      </c>
      <c r="AV3678">
        <v>0</v>
      </c>
      <c r="AW3678">
        <v>0</v>
      </c>
      <c r="AX3678">
        <v>1</v>
      </c>
    </row>
    <row r="3679" spans="1:50" x14ac:dyDescent="0.25">
      <c r="A3679" s="36">
        <v>5901993</v>
      </c>
      <c r="B3679" s="36">
        <v>33356</v>
      </c>
      <c r="C3679" t="s">
        <v>64</v>
      </c>
      <c r="D3679" t="s">
        <v>573</v>
      </c>
      <c r="E3679">
        <v>10006</v>
      </c>
      <c r="F3679" s="1">
        <v>40924</v>
      </c>
      <c r="G3679" s="1">
        <v>40940</v>
      </c>
      <c r="H3679">
        <v>1</v>
      </c>
      <c r="I3679">
        <v>2012</v>
      </c>
      <c r="J3679">
        <v>20.004999999999999</v>
      </c>
      <c r="K3679">
        <v>143.99809999999999</v>
      </c>
      <c r="L3679" t="s">
        <v>573</v>
      </c>
      <c r="M3679" t="s">
        <v>2027</v>
      </c>
      <c r="N3679" s="1">
        <v>41967</v>
      </c>
      <c r="O3679">
        <v>20.5274</v>
      </c>
      <c r="P3679">
        <v>133.97929999999999</v>
      </c>
      <c r="Q3679" t="s">
        <v>31</v>
      </c>
      <c r="R3679" t="s">
        <v>716</v>
      </c>
      <c r="S3679" t="s">
        <v>717</v>
      </c>
      <c r="T3679" t="s">
        <v>30</v>
      </c>
      <c r="U3679" t="s">
        <v>1</v>
      </c>
      <c r="V3679">
        <v>1042.5894000000001</v>
      </c>
      <c r="W3679">
        <v>0.85</v>
      </c>
      <c r="X3679">
        <v>1</v>
      </c>
      <c r="Y3679">
        <v>105</v>
      </c>
      <c r="Z3679">
        <v>0</v>
      </c>
      <c r="AA3679">
        <v>0</v>
      </c>
      <c r="AB3679">
        <v>0</v>
      </c>
      <c r="AC3679">
        <v>240</v>
      </c>
      <c r="AD3679">
        <v>1000</v>
      </c>
      <c r="AE3679">
        <v>2020</v>
      </c>
      <c r="AF3679">
        <v>0</v>
      </c>
      <c r="AG3679">
        <v>0</v>
      </c>
      <c r="AH3679">
        <v>0</v>
      </c>
      <c r="AI3679">
        <v>0</v>
      </c>
      <c r="AJ3679">
        <v>0</v>
      </c>
      <c r="AK3679">
        <v>0</v>
      </c>
      <c r="AL3679">
        <v>0</v>
      </c>
      <c r="AM3679">
        <v>0</v>
      </c>
      <c r="AN3679">
        <v>1</v>
      </c>
      <c r="AO3679">
        <v>0</v>
      </c>
      <c r="AP3679">
        <v>0</v>
      </c>
      <c r="AQ3679">
        <v>0</v>
      </c>
      <c r="AR3679">
        <v>0</v>
      </c>
      <c r="AS3679">
        <v>0</v>
      </c>
      <c r="AT3679">
        <v>1</v>
      </c>
      <c r="AU3679">
        <v>0</v>
      </c>
      <c r="AV3679">
        <v>0</v>
      </c>
      <c r="AW3679">
        <v>0</v>
      </c>
      <c r="AX3679">
        <v>1</v>
      </c>
    </row>
    <row r="3680" spans="1:50" x14ac:dyDescent="0.25">
      <c r="A3680" s="36">
        <v>2901418</v>
      </c>
      <c r="B3680" s="36">
        <v>111950</v>
      </c>
      <c r="C3680" t="s">
        <v>64</v>
      </c>
      <c r="D3680">
        <v>4499</v>
      </c>
      <c r="E3680">
        <v>5910</v>
      </c>
      <c r="F3680" s="1">
        <v>41110</v>
      </c>
      <c r="G3680" s="1">
        <v>41116</v>
      </c>
      <c r="H3680">
        <v>7</v>
      </c>
      <c r="I3680">
        <v>2012</v>
      </c>
      <c r="J3680">
        <v>23.7</v>
      </c>
      <c r="K3680">
        <v>61.2</v>
      </c>
      <c r="L3680" t="s">
        <v>573</v>
      </c>
      <c r="M3680" t="s">
        <v>573</v>
      </c>
      <c r="N3680" s="1">
        <v>41975</v>
      </c>
      <c r="O3680">
        <v>24.267800000000001</v>
      </c>
      <c r="P3680">
        <v>59.108800000000002</v>
      </c>
      <c r="Q3680" t="s">
        <v>3</v>
      </c>
      <c r="R3680" t="s">
        <v>907</v>
      </c>
      <c r="S3680" t="s">
        <v>908</v>
      </c>
      <c r="T3680" t="s">
        <v>45</v>
      </c>
      <c r="U3680" t="s">
        <v>7</v>
      </c>
      <c r="V3680">
        <v>865.07320000000004</v>
      </c>
      <c r="W3680">
        <v>0.85</v>
      </c>
      <c r="X3680">
        <v>0</v>
      </c>
      <c r="Y3680">
        <v>217</v>
      </c>
      <c r="Z3680">
        <v>0</v>
      </c>
      <c r="AA3680">
        <v>0</v>
      </c>
      <c r="AB3680">
        <v>0</v>
      </c>
      <c r="AC3680">
        <v>96</v>
      </c>
      <c r="AD3680">
        <v>1000</v>
      </c>
      <c r="AE3680">
        <v>1500</v>
      </c>
      <c r="AF3680">
        <v>0</v>
      </c>
      <c r="AG3680">
        <v>0</v>
      </c>
      <c r="AH3680">
        <v>0</v>
      </c>
      <c r="AI3680">
        <v>0</v>
      </c>
      <c r="AJ3680">
        <v>0</v>
      </c>
      <c r="AK3680">
        <v>0</v>
      </c>
      <c r="AL3680">
        <v>0</v>
      </c>
      <c r="AM3680">
        <v>0</v>
      </c>
      <c r="AN3680">
        <v>0</v>
      </c>
      <c r="AO3680">
        <v>0</v>
      </c>
      <c r="AP3680">
        <v>0</v>
      </c>
      <c r="AQ3680">
        <v>0</v>
      </c>
      <c r="AR3680">
        <v>0</v>
      </c>
      <c r="AS3680">
        <v>0</v>
      </c>
      <c r="AT3680">
        <v>0</v>
      </c>
      <c r="AU3680">
        <v>0</v>
      </c>
      <c r="AV3680">
        <v>0</v>
      </c>
      <c r="AW3680">
        <v>0</v>
      </c>
      <c r="AX3680">
        <v>1</v>
      </c>
    </row>
    <row r="3681" spans="1:50" x14ac:dyDescent="0.25">
      <c r="A3681" s="36">
        <v>2901415</v>
      </c>
      <c r="B3681" s="36">
        <v>111947</v>
      </c>
      <c r="C3681" t="s">
        <v>64</v>
      </c>
      <c r="D3681">
        <v>4496</v>
      </c>
      <c r="E3681">
        <v>5907</v>
      </c>
      <c r="F3681" s="1">
        <v>41110</v>
      </c>
      <c r="G3681" s="1">
        <v>41116</v>
      </c>
      <c r="H3681">
        <v>7</v>
      </c>
      <c r="I3681">
        <v>2012</v>
      </c>
      <c r="J3681">
        <v>24.1</v>
      </c>
      <c r="K3681">
        <v>59.6</v>
      </c>
      <c r="L3681" t="s">
        <v>573</v>
      </c>
      <c r="M3681" t="s">
        <v>573</v>
      </c>
      <c r="N3681" s="1">
        <v>41975</v>
      </c>
      <c r="O3681">
        <v>17.965900000000001</v>
      </c>
      <c r="P3681">
        <v>61.552</v>
      </c>
      <c r="Q3681" t="s">
        <v>3</v>
      </c>
      <c r="R3681" t="s">
        <v>907</v>
      </c>
      <c r="S3681" t="s">
        <v>908</v>
      </c>
      <c r="T3681" t="s">
        <v>45</v>
      </c>
      <c r="U3681" t="s">
        <v>7</v>
      </c>
      <c r="V3681">
        <v>865.08950000000004</v>
      </c>
      <c r="W3681">
        <v>0.85</v>
      </c>
      <c r="X3681">
        <v>0</v>
      </c>
      <c r="Y3681">
        <v>217</v>
      </c>
      <c r="Z3681">
        <v>0</v>
      </c>
      <c r="AA3681">
        <v>0</v>
      </c>
      <c r="AB3681">
        <v>0</v>
      </c>
      <c r="AC3681">
        <v>96</v>
      </c>
      <c r="AD3681">
        <v>1000</v>
      </c>
      <c r="AE3681">
        <v>1500</v>
      </c>
      <c r="AF3681">
        <v>0</v>
      </c>
      <c r="AG3681">
        <v>0</v>
      </c>
      <c r="AH3681">
        <v>0</v>
      </c>
      <c r="AI3681">
        <v>0</v>
      </c>
      <c r="AJ3681">
        <v>0</v>
      </c>
      <c r="AK3681">
        <v>0</v>
      </c>
      <c r="AL3681">
        <v>0</v>
      </c>
      <c r="AM3681">
        <v>0</v>
      </c>
      <c r="AN3681">
        <v>0</v>
      </c>
      <c r="AO3681">
        <v>0</v>
      </c>
      <c r="AP3681">
        <v>0</v>
      </c>
      <c r="AQ3681">
        <v>0</v>
      </c>
      <c r="AR3681">
        <v>0</v>
      </c>
      <c r="AS3681">
        <v>0</v>
      </c>
      <c r="AT3681">
        <v>0</v>
      </c>
      <c r="AU3681">
        <v>0</v>
      </c>
      <c r="AV3681">
        <v>0</v>
      </c>
      <c r="AW3681">
        <v>0</v>
      </c>
      <c r="AX3681">
        <v>1</v>
      </c>
    </row>
    <row r="3682" spans="1:50" x14ac:dyDescent="0.25">
      <c r="A3682" s="36">
        <v>5903276</v>
      </c>
      <c r="B3682" s="36">
        <v>46449</v>
      </c>
      <c r="C3682" t="s">
        <v>64</v>
      </c>
      <c r="D3682">
        <v>3337</v>
      </c>
      <c r="E3682">
        <v>4873</v>
      </c>
      <c r="F3682" s="1">
        <v>40360</v>
      </c>
      <c r="G3682" s="1">
        <v>40382</v>
      </c>
      <c r="H3682">
        <v>7</v>
      </c>
      <c r="I3682">
        <v>2010</v>
      </c>
      <c r="J3682">
        <v>20.95</v>
      </c>
      <c r="K3682">
        <v>-41.7333</v>
      </c>
      <c r="L3682" t="s">
        <v>573</v>
      </c>
      <c r="M3682" t="s">
        <v>597</v>
      </c>
      <c r="N3682" s="1">
        <v>41967</v>
      </c>
      <c r="O3682">
        <v>20.692299999999999</v>
      </c>
      <c r="P3682">
        <v>-39.066800000000001</v>
      </c>
      <c r="Q3682" t="s">
        <v>3</v>
      </c>
      <c r="R3682" t="s">
        <v>637</v>
      </c>
      <c r="S3682" t="s">
        <v>638</v>
      </c>
      <c r="T3682" t="s">
        <v>8</v>
      </c>
      <c r="U3682" t="s">
        <v>7</v>
      </c>
      <c r="V3682">
        <v>1607.2938999999999</v>
      </c>
      <c r="W3682">
        <v>0.74</v>
      </c>
      <c r="X3682">
        <v>1</v>
      </c>
      <c r="Y3682">
        <v>159</v>
      </c>
      <c r="Z3682">
        <v>152</v>
      </c>
      <c r="AA3682">
        <v>0</v>
      </c>
      <c r="AB3682">
        <v>0</v>
      </c>
      <c r="AC3682">
        <v>240</v>
      </c>
      <c r="AD3682">
        <v>1000</v>
      </c>
      <c r="AE3682">
        <v>2000</v>
      </c>
      <c r="AF3682">
        <v>0</v>
      </c>
      <c r="AG3682">
        <v>0</v>
      </c>
      <c r="AH3682">
        <v>0</v>
      </c>
      <c r="AI3682">
        <v>0</v>
      </c>
      <c r="AJ3682">
        <v>0</v>
      </c>
      <c r="AK3682">
        <v>0</v>
      </c>
      <c r="AL3682">
        <v>0</v>
      </c>
      <c r="AM3682">
        <v>0</v>
      </c>
      <c r="AN3682">
        <v>1</v>
      </c>
      <c r="AO3682">
        <v>0</v>
      </c>
      <c r="AP3682">
        <v>0</v>
      </c>
      <c r="AQ3682">
        <v>0</v>
      </c>
      <c r="AR3682">
        <v>0</v>
      </c>
      <c r="AS3682">
        <v>0</v>
      </c>
      <c r="AT3682">
        <v>0</v>
      </c>
      <c r="AU3682">
        <v>0</v>
      </c>
      <c r="AV3682">
        <v>0</v>
      </c>
      <c r="AW3682">
        <v>0</v>
      </c>
      <c r="AX3682">
        <v>1</v>
      </c>
    </row>
    <row r="3683" spans="1:50" x14ac:dyDescent="0.25">
      <c r="A3683" s="36">
        <v>5903275</v>
      </c>
      <c r="B3683" s="36">
        <v>39962</v>
      </c>
      <c r="C3683" t="s">
        <v>64</v>
      </c>
      <c r="D3683">
        <v>3336</v>
      </c>
      <c r="E3683">
        <v>4870</v>
      </c>
      <c r="F3683" s="1">
        <v>40351</v>
      </c>
      <c r="G3683" s="1">
        <v>40382</v>
      </c>
      <c r="H3683">
        <v>6</v>
      </c>
      <c r="I3683">
        <v>2010</v>
      </c>
      <c r="J3683">
        <v>-19</v>
      </c>
      <c r="K3683">
        <v>1.4833000000000001</v>
      </c>
      <c r="L3683" t="s">
        <v>573</v>
      </c>
      <c r="M3683" t="s">
        <v>597</v>
      </c>
      <c r="N3683" s="1">
        <v>41969</v>
      </c>
      <c r="O3683">
        <v>-20.882899999999999</v>
      </c>
      <c r="P3683">
        <v>-7.8567</v>
      </c>
      <c r="Q3683" t="s">
        <v>3</v>
      </c>
      <c r="R3683" t="s">
        <v>637</v>
      </c>
      <c r="S3683" t="s">
        <v>638</v>
      </c>
      <c r="T3683" t="s">
        <v>8</v>
      </c>
      <c r="U3683" t="s">
        <v>7</v>
      </c>
      <c r="V3683">
        <v>1617.7354</v>
      </c>
      <c r="W3683">
        <v>0.74</v>
      </c>
      <c r="X3683">
        <v>1</v>
      </c>
      <c r="Y3683">
        <v>160</v>
      </c>
      <c r="Z3683">
        <v>152</v>
      </c>
      <c r="AA3683">
        <v>0</v>
      </c>
      <c r="AB3683">
        <v>0</v>
      </c>
      <c r="AC3683">
        <v>240</v>
      </c>
      <c r="AD3683">
        <v>1000</v>
      </c>
      <c r="AE3683">
        <v>2000</v>
      </c>
      <c r="AF3683">
        <v>0</v>
      </c>
      <c r="AG3683">
        <v>0</v>
      </c>
      <c r="AH3683">
        <v>0</v>
      </c>
      <c r="AI3683">
        <v>0</v>
      </c>
      <c r="AJ3683">
        <v>0</v>
      </c>
      <c r="AK3683">
        <v>0</v>
      </c>
      <c r="AL3683">
        <v>0</v>
      </c>
      <c r="AM3683">
        <v>0</v>
      </c>
      <c r="AN3683">
        <v>1</v>
      </c>
      <c r="AO3683">
        <v>0</v>
      </c>
      <c r="AP3683">
        <v>0</v>
      </c>
      <c r="AQ3683">
        <v>0</v>
      </c>
      <c r="AR3683">
        <v>0</v>
      </c>
      <c r="AS3683">
        <v>0</v>
      </c>
      <c r="AT3683">
        <v>0</v>
      </c>
      <c r="AU3683">
        <v>0</v>
      </c>
      <c r="AV3683">
        <v>0</v>
      </c>
      <c r="AW3683">
        <v>0</v>
      </c>
      <c r="AX3683">
        <v>1</v>
      </c>
    </row>
    <row r="3684" spans="1:50" x14ac:dyDescent="0.25">
      <c r="A3684" s="36">
        <v>7900367</v>
      </c>
      <c r="B3684" s="36">
        <v>364415</v>
      </c>
      <c r="C3684" t="s">
        <v>65</v>
      </c>
      <c r="D3684" t="s">
        <v>2028</v>
      </c>
      <c r="E3684">
        <v>188</v>
      </c>
      <c r="F3684" s="1">
        <v>41269</v>
      </c>
      <c r="G3684" s="1">
        <v>41194</v>
      </c>
      <c r="H3684">
        <v>12</v>
      </c>
      <c r="I3684">
        <v>2012</v>
      </c>
      <c r="J3684">
        <v>-67.334000000000003</v>
      </c>
      <c r="K3684">
        <v>-9.93</v>
      </c>
      <c r="L3684" t="s">
        <v>573</v>
      </c>
      <c r="M3684" t="s">
        <v>1938</v>
      </c>
      <c r="N3684" s="1">
        <v>41718</v>
      </c>
      <c r="O3684">
        <v>-68.579599999999999</v>
      </c>
      <c r="P3684">
        <v>-24.151700000000002</v>
      </c>
      <c r="Q3684" t="s">
        <v>0</v>
      </c>
      <c r="R3684" t="s">
        <v>1215</v>
      </c>
      <c r="S3684" t="s">
        <v>1216</v>
      </c>
      <c r="T3684" t="s">
        <v>5</v>
      </c>
      <c r="U3684" t="s">
        <v>4</v>
      </c>
      <c r="V3684">
        <v>449.39229999999998</v>
      </c>
      <c r="W3684">
        <v>0.86</v>
      </c>
      <c r="X3684">
        <v>0</v>
      </c>
      <c r="Y3684">
        <v>48</v>
      </c>
      <c r="Z3684">
        <v>0</v>
      </c>
      <c r="AA3684">
        <v>0</v>
      </c>
      <c r="AB3684">
        <v>0</v>
      </c>
      <c r="AC3684">
        <v>240</v>
      </c>
      <c r="AD3684">
        <v>800</v>
      </c>
      <c r="AE3684">
        <v>2000</v>
      </c>
      <c r="AF3684">
        <v>0</v>
      </c>
      <c r="AG3684">
        <v>0</v>
      </c>
      <c r="AH3684">
        <v>0</v>
      </c>
      <c r="AI3684">
        <v>1</v>
      </c>
      <c r="AJ3684">
        <v>0</v>
      </c>
      <c r="AK3684">
        <v>0</v>
      </c>
      <c r="AL3684">
        <v>0</v>
      </c>
      <c r="AM3684">
        <v>0</v>
      </c>
      <c r="AN3684">
        <v>0</v>
      </c>
      <c r="AO3684">
        <v>0</v>
      </c>
      <c r="AP3684">
        <v>0</v>
      </c>
      <c r="AQ3684">
        <v>0</v>
      </c>
      <c r="AR3684">
        <v>0</v>
      </c>
      <c r="AS3684">
        <v>0</v>
      </c>
      <c r="AT3684">
        <v>0</v>
      </c>
      <c r="AU3684">
        <v>0</v>
      </c>
      <c r="AV3684">
        <v>0</v>
      </c>
      <c r="AW3684">
        <v>0</v>
      </c>
      <c r="AX3684">
        <v>1</v>
      </c>
    </row>
    <row r="3685" spans="1:50" x14ac:dyDescent="0.25">
      <c r="A3685" s="36">
        <v>7900365</v>
      </c>
      <c r="B3685" s="36">
        <v>364116</v>
      </c>
      <c r="C3685" t="s">
        <v>65</v>
      </c>
      <c r="D3685" t="s">
        <v>2029</v>
      </c>
      <c r="E3685">
        <v>186</v>
      </c>
      <c r="F3685" s="1">
        <v>41269</v>
      </c>
      <c r="G3685" s="1">
        <v>41194</v>
      </c>
      <c r="H3685">
        <v>12</v>
      </c>
      <c r="I3685">
        <v>2012</v>
      </c>
      <c r="J3685">
        <v>-66.668199999999999</v>
      </c>
      <c r="K3685">
        <v>-11.11</v>
      </c>
      <c r="L3685" t="s">
        <v>573</v>
      </c>
      <c r="M3685" t="s">
        <v>1938</v>
      </c>
      <c r="N3685" s="1">
        <v>41718</v>
      </c>
      <c r="O3685">
        <v>-67.471000000000004</v>
      </c>
      <c r="P3685">
        <v>-15.8116</v>
      </c>
      <c r="Q3685" t="s">
        <v>0</v>
      </c>
      <c r="R3685" t="s">
        <v>1215</v>
      </c>
      <c r="S3685" t="s">
        <v>1216</v>
      </c>
      <c r="T3685" t="s">
        <v>5</v>
      </c>
      <c r="U3685" t="s">
        <v>4</v>
      </c>
      <c r="V3685">
        <v>449.14210000000003</v>
      </c>
      <c r="W3685">
        <v>0.86</v>
      </c>
      <c r="X3685">
        <v>1</v>
      </c>
      <c r="Y3685">
        <v>47</v>
      </c>
      <c r="Z3685">
        <v>0</v>
      </c>
      <c r="AA3685">
        <v>0</v>
      </c>
      <c r="AB3685">
        <v>0</v>
      </c>
      <c r="AC3685">
        <v>240</v>
      </c>
      <c r="AD3685">
        <v>800</v>
      </c>
      <c r="AE3685">
        <v>2000</v>
      </c>
      <c r="AF3685">
        <v>0</v>
      </c>
      <c r="AG3685">
        <v>0</v>
      </c>
      <c r="AH3685">
        <v>0</v>
      </c>
      <c r="AI3685">
        <v>1</v>
      </c>
      <c r="AJ3685">
        <v>0</v>
      </c>
      <c r="AK3685">
        <v>0</v>
      </c>
      <c r="AL3685">
        <v>0</v>
      </c>
      <c r="AM3685">
        <v>0</v>
      </c>
      <c r="AN3685">
        <v>0</v>
      </c>
      <c r="AO3685">
        <v>0</v>
      </c>
      <c r="AP3685">
        <v>0</v>
      </c>
      <c r="AQ3685">
        <v>0</v>
      </c>
      <c r="AR3685">
        <v>0</v>
      </c>
      <c r="AS3685">
        <v>0</v>
      </c>
      <c r="AT3685">
        <v>0</v>
      </c>
      <c r="AU3685">
        <v>0</v>
      </c>
      <c r="AV3685">
        <v>0</v>
      </c>
      <c r="AW3685">
        <v>0</v>
      </c>
      <c r="AX3685">
        <v>1</v>
      </c>
    </row>
    <row r="3686" spans="1:50" x14ac:dyDescent="0.25">
      <c r="A3686" s="36">
        <v>7900364</v>
      </c>
      <c r="B3686" s="36">
        <v>364715</v>
      </c>
      <c r="C3686" t="s">
        <v>65</v>
      </c>
      <c r="D3686" t="s">
        <v>2030</v>
      </c>
      <c r="E3686">
        <v>185</v>
      </c>
      <c r="F3686" s="1">
        <v>41269</v>
      </c>
      <c r="G3686" s="1">
        <v>41194</v>
      </c>
      <c r="H3686">
        <v>12</v>
      </c>
      <c r="I3686">
        <v>2012</v>
      </c>
      <c r="J3686">
        <v>-66.334500000000006</v>
      </c>
      <c r="K3686">
        <v>-11.66</v>
      </c>
      <c r="L3686" t="s">
        <v>573</v>
      </c>
      <c r="M3686" t="s">
        <v>1938</v>
      </c>
      <c r="N3686" s="1">
        <v>41729</v>
      </c>
      <c r="O3686">
        <v>-65.938400000000001</v>
      </c>
      <c r="P3686">
        <v>-23.741599999999998</v>
      </c>
      <c r="Q3686" t="s">
        <v>0</v>
      </c>
      <c r="R3686" t="s">
        <v>1215</v>
      </c>
      <c r="S3686" t="s">
        <v>1216</v>
      </c>
      <c r="T3686" t="s">
        <v>5</v>
      </c>
      <c r="U3686" t="s">
        <v>4</v>
      </c>
      <c r="V3686">
        <v>459.2</v>
      </c>
      <c r="W3686">
        <v>0.86</v>
      </c>
      <c r="X3686">
        <v>1</v>
      </c>
      <c r="Y3686">
        <v>49</v>
      </c>
      <c r="Z3686">
        <v>0</v>
      </c>
      <c r="AA3686">
        <v>0</v>
      </c>
      <c r="AB3686">
        <v>0</v>
      </c>
      <c r="AC3686">
        <v>240</v>
      </c>
      <c r="AD3686">
        <v>800</v>
      </c>
      <c r="AE3686">
        <v>2000</v>
      </c>
      <c r="AF3686">
        <v>0</v>
      </c>
      <c r="AG3686">
        <v>0</v>
      </c>
      <c r="AH3686">
        <v>0</v>
      </c>
      <c r="AI3686">
        <v>1</v>
      </c>
      <c r="AJ3686">
        <v>0</v>
      </c>
      <c r="AK3686">
        <v>0</v>
      </c>
      <c r="AL3686">
        <v>0</v>
      </c>
      <c r="AM3686">
        <v>0</v>
      </c>
      <c r="AN3686">
        <v>0</v>
      </c>
      <c r="AO3686">
        <v>0</v>
      </c>
      <c r="AP3686">
        <v>0</v>
      </c>
      <c r="AQ3686">
        <v>0</v>
      </c>
      <c r="AR3686">
        <v>0</v>
      </c>
      <c r="AS3686">
        <v>0</v>
      </c>
      <c r="AT3686">
        <v>0</v>
      </c>
      <c r="AU3686">
        <v>0</v>
      </c>
      <c r="AV3686">
        <v>0</v>
      </c>
      <c r="AW3686">
        <v>0</v>
      </c>
      <c r="AX3686">
        <v>1</v>
      </c>
    </row>
    <row r="3687" spans="1:50" x14ac:dyDescent="0.25">
      <c r="A3687" s="36">
        <v>6901814</v>
      </c>
      <c r="B3687" s="36">
        <v>147582</v>
      </c>
      <c r="C3687" t="s">
        <v>65</v>
      </c>
      <c r="D3687" t="s">
        <v>573</v>
      </c>
      <c r="E3687" t="s">
        <v>2031</v>
      </c>
      <c r="F3687" s="1">
        <v>41289</v>
      </c>
      <c r="G3687" s="1">
        <v>41263</v>
      </c>
      <c r="H3687">
        <v>1</v>
      </c>
      <c r="I3687">
        <v>2013</v>
      </c>
      <c r="J3687">
        <v>-61.5</v>
      </c>
      <c r="K3687">
        <v>175</v>
      </c>
      <c r="L3687" t="s">
        <v>573</v>
      </c>
      <c r="M3687" t="s">
        <v>573</v>
      </c>
      <c r="N3687" s="1">
        <v>41965</v>
      </c>
      <c r="O3687">
        <v>-55.078200000000002</v>
      </c>
      <c r="P3687">
        <v>-146.99</v>
      </c>
      <c r="Q3687" t="s">
        <v>9</v>
      </c>
      <c r="R3687" t="s">
        <v>575</v>
      </c>
      <c r="S3687" t="s">
        <v>576</v>
      </c>
      <c r="T3687" t="s">
        <v>37</v>
      </c>
      <c r="U3687" t="s">
        <v>36</v>
      </c>
      <c r="V3687">
        <v>676.99699999999996</v>
      </c>
      <c r="W3687">
        <v>0.86</v>
      </c>
      <c r="X3687">
        <v>1</v>
      </c>
      <c r="Y3687">
        <v>69</v>
      </c>
      <c r="Z3687">
        <v>0</v>
      </c>
      <c r="AA3687">
        <v>0</v>
      </c>
      <c r="AB3687">
        <v>0</v>
      </c>
      <c r="AC3687">
        <v>240</v>
      </c>
      <c r="AD3687">
        <v>1000</v>
      </c>
      <c r="AE3687">
        <v>2000</v>
      </c>
      <c r="AF3687">
        <v>0</v>
      </c>
      <c r="AG3687">
        <v>0</v>
      </c>
      <c r="AH3687">
        <v>0</v>
      </c>
      <c r="AI3687">
        <v>0</v>
      </c>
      <c r="AJ3687">
        <v>0</v>
      </c>
      <c r="AK3687">
        <v>0</v>
      </c>
      <c r="AL3687">
        <v>0</v>
      </c>
      <c r="AM3687">
        <v>0</v>
      </c>
      <c r="AN3687">
        <v>0</v>
      </c>
      <c r="AO3687">
        <v>0</v>
      </c>
      <c r="AP3687">
        <v>0</v>
      </c>
      <c r="AQ3687">
        <v>0</v>
      </c>
      <c r="AR3687">
        <v>0</v>
      </c>
      <c r="AS3687">
        <v>0</v>
      </c>
      <c r="AT3687">
        <v>0</v>
      </c>
      <c r="AU3687">
        <v>0</v>
      </c>
      <c r="AV3687">
        <v>0</v>
      </c>
      <c r="AW3687">
        <v>0</v>
      </c>
      <c r="AX3687">
        <v>1</v>
      </c>
    </row>
    <row r="3688" spans="1:50" x14ac:dyDescent="0.25">
      <c r="A3688" s="36">
        <v>1901262</v>
      </c>
      <c r="B3688" s="36">
        <v>56021</v>
      </c>
      <c r="C3688" t="s">
        <v>64</v>
      </c>
      <c r="D3688" t="s">
        <v>573</v>
      </c>
      <c r="E3688">
        <v>5005</v>
      </c>
      <c r="F3688" s="1">
        <v>40603</v>
      </c>
      <c r="G3688" s="1">
        <v>40605</v>
      </c>
      <c r="H3688">
        <v>3</v>
      </c>
      <c r="I3688">
        <v>2011</v>
      </c>
      <c r="J3688">
        <v>-13.96</v>
      </c>
      <c r="K3688">
        <v>56.88</v>
      </c>
      <c r="L3688" t="s">
        <v>573</v>
      </c>
      <c r="M3688" t="s">
        <v>573</v>
      </c>
      <c r="N3688" s="1">
        <v>41974</v>
      </c>
      <c r="O3688">
        <v>-35.453800000000001</v>
      </c>
      <c r="P3688">
        <v>30.9818</v>
      </c>
      <c r="Q3688" t="s">
        <v>3</v>
      </c>
      <c r="R3688" t="s">
        <v>704</v>
      </c>
      <c r="S3688" t="s">
        <v>705</v>
      </c>
      <c r="T3688" t="s">
        <v>109</v>
      </c>
      <c r="U3688" t="s">
        <v>1936</v>
      </c>
      <c r="V3688">
        <v>1371.3878999999999</v>
      </c>
      <c r="W3688">
        <v>0.78</v>
      </c>
      <c r="X3688">
        <v>1</v>
      </c>
      <c r="Y3688">
        <v>138</v>
      </c>
      <c r="Z3688">
        <v>0</v>
      </c>
      <c r="AA3688">
        <v>0</v>
      </c>
      <c r="AB3688">
        <v>0</v>
      </c>
      <c r="AC3688">
        <v>240</v>
      </c>
      <c r="AD3688">
        <v>1000</v>
      </c>
      <c r="AE3688">
        <v>2000</v>
      </c>
      <c r="AF3688">
        <v>0</v>
      </c>
      <c r="AG3688">
        <v>0</v>
      </c>
      <c r="AH3688">
        <v>0</v>
      </c>
      <c r="AI3688">
        <v>0</v>
      </c>
      <c r="AJ3688">
        <v>0</v>
      </c>
      <c r="AK3688">
        <v>0</v>
      </c>
      <c r="AL3688">
        <v>0</v>
      </c>
      <c r="AM3688">
        <v>0</v>
      </c>
      <c r="AN3688">
        <v>1</v>
      </c>
      <c r="AO3688">
        <v>0</v>
      </c>
      <c r="AP3688">
        <v>0</v>
      </c>
      <c r="AQ3688">
        <v>0</v>
      </c>
      <c r="AR3688">
        <v>0</v>
      </c>
      <c r="AS3688">
        <v>0</v>
      </c>
      <c r="AT3688">
        <v>0</v>
      </c>
      <c r="AU3688">
        <v>0</v>
      </c>
      <c r="AV3688">
        <v>0</v>
      </c>
      <c r="AW3688">
        <v>0</v>
      </c>
      <c r="AX3688">
        <v>1</v>
      </c>
    </row>
    <row r="3689" spans="1:50" x14ac:dyDescent="0.25">
      <c r="A3689" s="36">
        <v>2900205</v>
      </c>
      <c r="B3689" s="36">
        <v>4664</v>
      </c>
      <c r="C3689" t="s">
        <v>64</v>
      </c>
      <c r="D3689" t="s">
        <v>573</v>
      </c>
      <c r="E3689" t="s">
        <v>573</v>
      </c>
      <c r="F3689" s="1">
        <v>37501</v>
      </c>
      <c r="G3689" s="1">
        <v>37501</v>
      </c>
      <c r="H3689">
        <v>9</v>
      </c>
      <c r="I3689">
        <v>2002</v>
      </c>
      <c r="J3689">
        <v>36</v>
      </c>
      <c r="K3689">
        <v>130</v>
      </c>
      <c r="L3689" t="s">
        <v>573</v>
      </c>
      <c r="M3689" t="s">
        <v>573</v>
      </c>
      <c r="N3689" s="1">
        <v>41971</v>
      </c>
      <c r="O3689">
        <v>42.178899999999999</v>
      </c>
      <c r="P3689">
        <v>135.54810000000001</v>
      </c>
      <c r="Q3689" t="s">
        <v>3</v>
      </c>
      <c r="R3689" t="s">
        <v>1766</v>
      </c>
      <c r="S3689" t="s">
        <v>1767</v>
      </c>
      <c r="T3689" t="s">
        <v>130</v>
      </c>
      <c r="U3689" t="s">
        <v>79</v>
      </c>
      <c r="V3689">
        <v>4470.4870000000001</v>
      </c>
      <c r="W3689">
        <v>0</v>
      </c>
      <c r="X3689">
        <v>1</v>
      </c>
      <c r="Y3689">
        <v>443</v>
      </c>
      <c r="Z3689">
        <v>0</v>
      </c>
      <c r="AA3689">
        <v>1122</v>
      </c>
      <c r="AB3689">
        <v>0</v>
      </c>
      <c r="AC3689">
        <v>240</v>
      </c>
      <c r="AD3689">
        <v>0</v>
      </c>
      <c r="AE3689">
        <v>700</v>
      </c>
      <c r="AF3689">
        <v>0</v>
      </c>
      <c r="AG3689">
        <v>0</v>
      </c>
      <c r="AH3689">
        <v>0</v>
      </c>
      <c r="AI3689">
        <v>0</v>
      </c>
      <c r="AJ3689">
        <v>0</v>
      </c>
      <c r="AK3689">
        <v>0</v>
      </c>
      <c r="AL3689">
        <v>0</v>
      </c>
      <c r="AM3689">
        <v>0</v>
      </c>
      <c r="AN3689">
        <v>0</v>
      </c>
      <c r="AO3689">
        <v>0</v>
      </c>
      <c r="AP3689">
        <v>0</v>
      </c>
      <c r="AQ3689">
        <v>0</v>
      </c>
      <c r="AR3689">
        <v>0</v>
      </c>
      <c r="AS3689">
        <v>0</v>
      </c>
      <c r="AT3689">
        <v>0</v>
      </c>
      <c r="AU3689">
        <v>0</v>
      </c>
      <c r="AV3689">
        <v>0</v>
      </c>
      <c r="AW3689">
        <v>0</v>
      </c>
      <c r="AX3689">
        <v>1</v>
      </c>
    </row>
    <row r="3690" spans="1:50" x14ac:dyDescent="0.25">
      <c r="A3690" s="36">
        <v>6900885</v>
      </c>
      <c r="B3690" s="36">
        <v>239564</v>
      </c>
      <c r="C3690" t="s">
        <v>65</v>
      </c>
      <c r="D3690" t="s">
        <v>2032</v>
      </c>
      <c r="E3690">
        <v>135</v>
      </c>
      <c r="F3690" s="1">
        <v>41257</v>
      </c>
      <c r="G3690" s="1">
        <v>41193</v>
      </c>
      <c r="H3690">
        <v>12</v>
      </c>
      <c r="I3690">
        <v>2012</v>
      </c>
      <c r="J3690">
        <v>-64.499700000000004</v>
      </c>
      <c r="K3690">
        <v>0</v>
      </c>
      <c r="L3690" t="s">
        <v>573</v>
      </c>
      <c r="M3690" t="s">
        <v>1938</v>
      </c>
      <c r="N3690" s="1">
        <v>41727</v>
      </c>
      <c r="O3690">
        <v>-67.581999999999994</v>
      </c>
      <c r="P3690">
        <v>-8.0437999999999992</v>
      </c>
      <c r="Q3690" t="s">
        <v>0</v>
      </c>
      <c r="R3690" t="s">
        <v>1215</v>
      </c>
      <c r="S3690" t="s">
        <v>1216</v>
      </c>
      <c r="T3690" t="s">
        <v>5</v>
      </c>
      <c r="U3690" t="s">
        <v>4</v>
      </c>
      <c r="V3690">
        <v>469.35250000000002</v>
      </c>
      <c r="W3690">
        <v>0.86</v>
      </c>
      <c r="X3690">
        <v>1</v>
      </c>
      <c r="Y3690">
        <v>18</v>
      </c>
      <c r="Z3690">
        <v>0</v>
      </c>
      <c r="AA3690">
        <v>0</v>
      </c>
      <c r="AB3690">
        <v>0</v>
      </c>
      <c r="AC3690">
        <v>10</v>
      </c>
      <c r="AD3690">
        <v>800</v>
      </c>
      <c r="AE3690">
        <v>2000</v>
      </c>
      <c r="AF3690">
        <v>0</v>
      </c>
      <c r="AG3690">
        <v>0</v>
      </c>
      <c r="AH3690">
        <v>0</v>
      </c>
      <c r="AI3690">
        <v>1</v>
      </c>
      <c r="AJ3690">
        <v>0</v>
      </c>
      <c r="AK3690">
        <v>0</v>
      </c>
      <c r="AL3690">
        <v>0</v>
      </c>
      <c r="AM3690">
        <v>0</v>
      </c>
      <c r="AN3690">
        <v>0</v>
      </c>
      <c r="AO3690">
        <v>0</v>
      </c>
      <c r="AP3690">
        <v>0</v>
      </c>
      <c r="AQ3690">
        <v>0</v>
      </c>
      <c r="AR3690">
        <v>0</v>
      </c>
      <c r="AS3690">
        <v>0</v>
      </c>
      <c r="AT3690">
        <v>0</v>
      </c>
      <c r="AU3690">
        <v>0</v>
      </c>
      <c r="AV3690">
        <v>0</v>
      </c>
      <c r="AW3690">
        <v>0</v>
      </c>
      <c r="AX3690">
        <v>1</v>
      </c>
    </row>
    <row r="3691" spans="1:50" x14ac:dyDescent="0.25">
      <c r="A3691" s="36">
        <v>5904191</v>
      </c>
      <c r="B3691" s="36">
        <v>112818</v>
      </c>
      <c r="C3691" t="s">
        <v>64</v>
      </c>
      <c r="D3691">
        <v>4714</v>
      </c>
      <c r="E3691">
        <v>6072</v>
      </c>
      <c r="F3691" s="1">
        <v>41189</v>
      </c>
      <c r="G3691" s="1">
        <v>41191</v>
      </c>
      <c r="H3691">
        <v>10</v>
      </c>
      <c r="I3691">
        <v>2012</v>
      </c>
      <c r="J3691">
        <v>12.95</v>
      </c>
      <c r="K3691">
        <v>114.19</v>
      </c>
      <c r="L3691" t="s">
        <v>573</v>
      </c>
      <c r="M3691" t="s">
        <v>573</v>
      </c>
      <c r="N3691" s="1">
        <v>41974</v>
      </c>
      <c r="O3691">
        <v>11.602</v>
      </c>
      <c r="P3691">
        <v>110.84399999999999</v>
      </c>
      <c r="Q3691" t="s">
        <v>3</v>
      </c>
      <c r="R3691" t="s">
        <v>907</v>
      </c>
      <c r="S3691" t="s">
        <v>908</v>
      </c>
      <c r="T3691" t="s">
        <v>45</v>
      </c>
      <c r="U3691" t="s">
        <v>7</v>
      </c>
      <c r="V3691">
        <v>785.1155</v>
      </c>
      <c r="W3691">
        <v>0.85</v>
      </c>
      <c r="X3691">
        <v>0</v>
      </c>
      <c r="Y3691">
        <v>109</v>
      </c>
      <c r="Z3691">
        <v>0</v>
      </c>
      <c r="AA3691">
        <v>0</v>
      </c>
      <c r="AB3691">
        <v>0</v>
      </c>
      <c r="AC3691">
        <v>96</v>
      </c>
      <c r="AD3691">
        <v>1000</v>
      </c>
      <c r="AE3691">
        <v>1500</v>
      </c>
      <c r="AF3691">
        <v>0</v>
      </c>
      <c r="AG3691">
        <v>0</v>
      </c>
      <c r="AH3691">
        <v>0</v>
      </c>
      <c r="AI3691">
        <v>0</v>
      </c>
      <c r="AJ3691">
        <v>0</v>
      </c>
      <c r="AK3691">
        <v>0</v>
      </c>
      <c r="AL3691">
        <v>0</v>
      </c>
      <c r="AM3691">
        <v>0</v>
      </c>
      <c r="AN3691">
        <v>0</v>
      </c>
      <c r="AO3691">
        <v>0</v>
      </c>
      <c r="AP3691">
        <v>0</v>
      </c>
      <c r="AQ3691">
        <v>0</v>
      </c>
      <c r="AR3691">
        <v>0</v>
      </c>
      <c r="AS3691">
        <v>0</v>
      </c>
      <c r="AT3691">
        <v>0</v>
      </c>
      <c r="AU3691">
        <v>0</v>
      </c>
      <c r="AV3691">
        <v>0</v>
      </c>
      <c r="AW3691">
        <v>0</v>
      </c>
      <c r="AX3691">
        <v>1</v>
      </c>
    </row>
    <row r="3692" spans="1:50" x14ac:dyDescent="0.25">
      <c r="A3692" s="36">
        <v>5903454</v>
      </c>
      <c r="B3692" s="36">
        <v>112801</v>
      </c>
      <c r="C3692" t="s">
        <v>64</v>
      </c>
      <c r="D3692">
        <v>4710</v>
      </c>
      <c r="E3692">
        <v>6055</v>
      </c>
      <c r="F3692" s="1">
        <v>41189</v>
      </c>
      <c r="G3692" s="1">
        <v>41191</v>
      </c>
      <c r="H3692">
        <v>10</v>
      </c>
      <c r="I3692">
        <v>2012</v>
      </c>
      <c r="J3692">
        <v>12.56</v>
      </c>
      <c r="K3692">
        <v>112.65</v>
      </c>
      <c r="L3692" t="s">
        <v>573</v>
      </c>
      <c r="M3692" t="s">
        <v>573</v>
      </c>
      <c r="N3692" s="1">
        <v>41974</v>
      </c>
      <c r="O3692">
        <v>16.914300000000001</v>
      </c>
      <c r="P3692">
        <v>112.33969999999999</v>
      </c>
      <c r="Q3692" t="s">
        <v>3</v>
      </c>
      <c r="R3692" t="s">
        <v>907</v>
      </c>
      <c r="S3692" t="s">
        <v>908</v>
      </c>
      <c r="T3692" t="s">
        <v>45</v>
      </c>
      <c r="U3692" t="s">
        <v>7</v>
      </c>
      <c r="V3692">
        <v>785.09119999999996</v>
      </c>
      <c r="W3692">
        <v>0.85</v>
      </c>
      <c r="X3692">
        <v>0</v>
      </c>
      <c r="Y3692">
        <v>181</v>
      </c>
      <c r="Z3692">
        <v>0</v>
      </c>
      <c r="AA3692">
        <v>0</v>
      </c>
      <c r="AB3692">
        <v>0</v>
      </c>
      <c r="AC3692">
        <v>96</v>
      </c>
      <c r="AD3692">
        <v>1000</v>
      </c>
      <c r="AE3692">
        <v>1500</v>
      </c>
      <c r="AF3692">
        <v>0</v>
      </c>
      <c r="AG3692">
        <v>0</v>
      </c>
      <c r="AH3692">
        <v>0</v>
      </c>
      <c r="AI3692">
        <v>0</v>
      </c>
      <c r="AJ3692">
        <v>0</v>
      </c>
      <c r="AK3692">
        <v>0</v>
      </c>
      <c r="AL3692">
        <v>0</v>
      </c>
      <c r="AM3692">
        <v>0</v>
      </c>
      <c r="AN3692">
        <v>0</v>
      </c>
      <c r="AO3692">
        <v>0</v>
      </c>
      <c r="AP3692">
        <v>0</v>
      </c>
      <c r="AQ3692">
        <v>0</v>
      </c>
      <c r="AR3692">
        <v>0</v>
      </c>
      <c r="AS3692">
        <v>0</v>
      </c>
      <c r="AT3692">
        <v>0</v>
      </c>
      <c r="AU3692">
        <v>0</v>
      </c>
      <c r="AV3692">
        <v>0</v>
      </c>
      <c r="AW3692">
        <v>0</v>
      </c>
      <c r="AX3692">
        <v>1</v>
      </c>
    </row>
    <row r="3693" spans="1:50" x14ac:dyDescent="0.25">
      <c r="A3693" s="36">
        <v>5904020</v>
      </c>
      <c r="B3693" s="36">
        <v>7650</v>
      </c>
      <c r="C3693" t="s">
        <v>65</v>
      </c>
      <c r="D3693">
        <v>4427</v>
      </c>
      <c r="E3693">
        <v>5996</v>
      </c>
      <c r="F3693" s="1">
        <v>41255</v>
      </c>
      <c r="G3693" s="1">
        <v>41257</v>
      </c>
      <c r="H3693">
        <v>12</v>
      </c>
      <c r="I3693">
        <v>2012</v>
      </c>
      <c r="J3693">
        <v>13.2484</v>
      </c>
      <c r="K3693">
        <v>129.95670000000001</v>
      </c>
      <c r="L3693" t="s">
        <v>573</v>
      </c>
      <c r="M3693" t="s">
        <v>573</v>
      </c>
      <c r="N3693" s="1">
        <v>41969</v>
      </c>
      <c r="O3693">
        <v>11.38</v>
      </c>
      <c r="P3693">
        <v>129.184</v>
      </c>
      <c r="Q3693" t="s">
        <v>3</v>
      </c>
      <c r="R3693" t="s">
        <v>637</v>
      </c>
      <c r="S3693" t="s">
        <v>638</v>
      </c>
      <c r="T3693" t="s">
        <v>160</v>
      </c>
      <c r="U3693" t="s">
        <v>7</v>
      </c>
      <c r="V3693">
        <v>714.29060000000004</v>
      </c>
      <c r="W3693">
        <v>0.86</v>
      </c>
      <c r="X3693">
        <v>1</v>
      </c>
      <c r="Y3693">
        <v>120</v>
      </c>
      <c r="Z3693">
        <v>0</v>
      </c>
      <c r="AA3693">
        <v>0</v>
      </c>
      <c r="AB3693">
        <v>0</v>
      </c>
      <c r="AC3693">
        <v>240</v>
      </c>
      <c r="AD3693">
        <v>0</v>
      </c>
      <c r="AE3693">
        <v>0</v>
      </c>
      <c r="AF3693">
        <v>0</v>
      </c>
      <c r="AG3693">
        <v>0</v>
      </c>
      <c r="AH3693">
        <v>0</v>
      </c>
      <c r="AI3693">
        <v>0</v>
      </c>
      <c r="AJ3693">
        <v>0</v>
      </c>
      <c r="AK3693">
        <v>0</v>
      </c>
      <c r="AL3693">
        <v>0</v>
      </c>
      <c r="AM3693">
        <v>0</v>
      </c>
      <c r="AN3693">
        <v>1</v>
      </c>
      <c r="AO3693">
        <v>1</v>
      </c>
      <c r="AP3693">
        <v>1</v>
      </c>
      <c r="AQ3693">
        <v>0</v>
      </c>
      <c r="AR3693">
        <v>0</v>
      </c>
      <c r="AS3693">
        <v>0</v>
      </c>
      <c r="AT3693">
        <v>0</v>
      </c>
      <c r="AU3693">
        <v>0</v>
      </c>
      <c r="AV3693">
        <v>0</v>
      </c>
      <c r="AW3693">
        <v>0</v>
      </c>
      <c r="AX3693">
        <v>1</v>
      </c>
    </row>
    <row r="3694" spans="1:50" x14ac:dyDescent="0.25">
      <c r="A3694" s="36">
        <v>5903752</v>
      </c>
      <c r="B3694" s="36">
        <v>102290</v>
      </c>
      <c r="C3694" t="s">
        <v>64</v>
      </c>
      <c r="D3694">
        <v>4067</v>
      </c>
      <c r="E3694">
        <v>5103</v>
      </c>
      <c r="F3694" s="1">
        <v>41256</v>
      </c>
      <c r="G3694" s="1">
        <v>41256</v>
      </c>
      <c r="H3694">
        <v>12</v>
      </c>
      <c r="I3694">
        <v>2012</v>
      </c>
      <c r="J3694">
        <v>16.993400000000001</v>
      </c>
      <c r="K3694">
        <v>129.1617</v>
      </c>
      <c r="L3694" t="s">
        <v>573</v>
      </c>
      <c r="M3694" t="s">
        <v>573</v>
      </c>
      <c r="N3694" s="1">
        <v>41969</v>
      </c>
      <c r="O3694">
        <v>18.991199999999999</v>
      </c>
      <c r="P3694">
        <v>124.49809999999999</v>
      </c>
      <c r="Q3694" t="s">
        <v>3</v>
      </c>
      <c r="R3694" t="s">
        <v>637</v>
      </c>
      <c r="S3694" t="s">
        <v>638</v>
      </c>
      <c r="T3694" t="s">
        <v>8</v>
      </c>
      <c r="U3694" t="s">
        <v>7</v>
      </c>
      <c r="V3694">
        <v>712.6413</v>
      </c>
      <c r="W3694">
        <v>0.86</v>
      </c>
      <c r="X3694">
        <v>1</v>
      </c>
      <c r="Y3694">
        <v>71</v>
      </c>
      <c r="Z3694">
        <v>0</v>
      </c>
      <c r="AA3694">
        <v>0</v>
      </c>
      <c r="AB3694">
        <v>0</v>
      </c>
      <c r="AC3694">
        <v>240</v>
      </c>
      <c r="AD3694">
        <v>0</v>
      </c>
      <c r="AE3694">
        <v>0</v>
      </c>
      <c r="AF3694">
        <v>0</v>
      </c>
      <c r="AG3694">
        <v>0</v>
      </c>
      <c r="AH3694">
        <v>0</v>
      </c>
      <c r="AI3694">
        <v>0</v>
      </c>
      <c r="AJ3694">
        <v>0</v>
      </c>
      <c r="AK3694">
        <v>0</v>
      </c>
      <c r="AL3694">
        <v>0</v>
      </c>
      <c r="AM3694">
        <v>0</v>
      </c>
      <c r="AN3694">
        <v>0</v>
      </c>
      <c r="AO3694">
        <v>0</v>
      </c>
      <c r="AP3694">
        <v>0</v>
      </c>
      <c r="AQ3694">
        <v>0</v>
      </c>
      <c r="AR3694">
        <v>0</v>
      </c>
      <c r="AS3694">
        <v>0</v>
      </c>
      <c r="AT3694">
        <v>0</v>
      </c>
      <c r="AU3694">
        <v>0</v>
      </c>
      <c r="AV3694">
        <v>0</v>
      </c>
      <c r="AW3694">
        <v>0</v>
      </c>
      <c r="AX3694">
        <v>1</v>
      </c>
    </row>
    <row r="3695" spans="1:50" x14ac:dyDescent="0.25">
      <c r="A3695" s="36">
        <v>5903749</v>
      </c>
      <c r="B3695" s="36">
        <v>7539</v>
      </c>
      <c r="C3695" t="s">
        <v>65</v>
      </c>
      <c r="D3695">
        <v>4064</v>
      </c>
      <c r="E3695">
        <v>5402</v>
      </c>
      <c r="F3695" s="1">
        <v>41255</v>
      </c>
      <c r="G3695" s="1">
        <v>41256</v>
      </c>
      <c r="H3695">
        <v>12</v>
      </c>
      <c r="I3695">
        <v>2012</v>
      </c>
      <c r="J3695">
        <v>15.0084</v>
      </c>
      <c r="K3695">
        <v>129.97839999999999</v>
      </c>
      <c r="L3695" t="s">
        <v>573</v>
      </c>
      <c r="M3695" t="s">
        <v>573</v>
      </c>
      <c r="N3695" s="1">
        <v>41966</v>
      </c>
      <c r="O3695">
        <v>12.849</v>
      </c>
      <c r="P3695">
        <v>131.12799999999999</v>
      </c>
      <c r="Q3695" t="s">
        <v>3</v>
      </c>
      <c r="R3695" t="s">
        <v>637</v>
      </c>
      <c r="S3695" t="s">
        <v>638</v>
      </c>
      <c r="T3695" t="s">
        <v>8</v>
      </c>
      <c r="U3695" t="s">
        <v>7</v>
      </c>
      <c r="V3695">
        <v>710.71799999999996</v>
      </c>
      <c r="W3695">
        <v>0.86</v>
      </c>
      <c r="X3695">
        <v>1</v>
      </c>
      <c r="Y3695">
        <v>72</v>
      </c>
      <c r="Z3695">
        <v>0</v>
      </c>
      <c r="AA3695">
        <v>0</v>
      </c>
      <c r="AB3695">
        <v>0</v>
      </c>
      <c r="AC3695">
        <v>240</v>
      </c>
      <c r="AD3695">
        <v>0</v>
      </c>
      <c r="AE3695">
        <v>0</v>
      </c>
      <c r="AF3695">
        <v>0</v>
      </c>
      <c r="AG3695">
        <v>0</v>
      </c>
      <c r="AH3695">
        <v>0</v>
      </c>
      <c r="AI3695">
        <v>0</v>
      </c>
      <c r="AJ3695">
        <v>0</v>
      </c>
      <c r="AK3695">
        <v>0</v>
      </c>
      <c r="AL3695">
        <v>0</v>
      </c>
      <c r="AM3695">
        <v>0</v>
      </c>
      <c r="AN3695">
        <v>1</v>
      </c>
      <c r="AO3695">
        <v>1</v>
      </c>
      <c r="AP3695">
        <v>0</v>
      </c>
      <c r="AQ3695">
        <v>0</v>
      </c>
      <c r="AR3695">
        <v>0</v>
      </c>
      <c r="AS3695">
        <v>0</v>
      </c>
      <c r="AT3695">
        <v>0</v>
      </c>
      <c r="AU3695">
        <v>0</v>
      </c>
      <c r="AV3695">
        <v>0</v>
      </c>
      <c r="AW3695">
        <v>0</v>
      </c>
      <c r="AX3695">
        <v>1</v>
      </c>
    </row>
    <row r="3696" spans="1:50" x14ac:dyDescent="0.25">
      <c r="A3696" s="36">
        <v>5903748</v>
      </c>
      <c r="B3696" s="36">
        <v>7106</v>
      </c>
      <c r="C3696" t="s">
        <v>65</v>
      </c>
      <c r="D3696">
        <v>4063</v>
      </c>
      <c r="E3696">
        <v>5404</v>
      </c>
      <c r="F3696" s="1">
        <v>41255</v>
      </c>
      <c r="G3696" s="1">
        <v>41256</v>
      </c>
      <c r="H3696">
        <v>12</v>
      </c>
      <c r="I3696">
        <v>2012</v>
      </c>
      <c r="J3696">
        <v>14.2151</v>
      </c>
      <c r="K3696">
        <v>129.96170000000001</v>
      </c>
      <c r="L3696" t="s">
        <v>573</v>
      </c>
      <c r="M3696" t="s">
        <v>573</v>
      </c>
      <c r="N3696" s="1">
        <v>41970</v>
      </c>
      <c r="O3696">
        <v>5.21</v>
      </c>
      <c r="P3696">
        <v>121.557</v>
      </c>
      <c r="Q3696" t="s">
        <v>3</v>
      </c>
      <c r="R3696" t="s">
        <v>637</v>
      </c>
      <c r="S3696" t="s">
        <v>638</v>
      </c>
      <c r="T3696" t="s">
        <v>8</v>
      </c>
      <c r="U3696" t="s">
        <v>7</v>
      </c>
      <c r="V3696">
        <v>714.46529999999996</v>
      </c>
      <c r="W3696">
        <v>0.86</v>
      </c>
      <c r="X3696">
        <v>1</v>
      </c>
      <c r="Y3696">
        <v>242</v>
      </c>
      <c r="Z3696">
        <v>0</v>
      </c>
      <c r="AA3696">
        <v>0</v>
      </c>
      <c r="AB3696">
        <v>0</v>
      </c>
      <c r="AC3696">
        <v>240</v>
      </c>
      <c r="AD3696">
        <v>0</v>
      </c>
      <c r="AE3696">
        <v>0</v>
      </c>
      <c r="AF3696">
        <v>0</v>
      </c>
      <c r="AG3696">
        <v>0</v>
      </c>
      <c r="AH3696">
        <v>0</v>
      </c>
      <c r="AI3696">
        <v>0</v>
      </c>
      <c r="AJ3696">
        <v>0</v>
      </c>
      <c r="AK3696">
        <v>0</v>
      </c>
      <c r="AL3696">
        <v>0</v>
      </c>
      <c r="AM3696">
        <v>0</v>
      </c>
      <c r="AN3696">
        <v>1</v>
      </c>
      <c r="AO3696">
        <v>1</v>
      </c>
      <c r="AP3696">
        <v>0</v>
      </c>
      <c r="AQ3696">
        <v>0</v>
      </c>
      <c r="AR3696">
        <v>0</v>
      </c>
      <c r="AS3696">
        <v>0</v>
      </c>
      <c r="AT3696">
        <v>0</v>
      </c>
      <c r="AU3696">
        <v>0</v>
      </c>
      <c r="AV3696">
        <v>0</v>
      </c>
      <c r="AW3696">
        <v>0</v>
      </c>
      <c r="AX3696">
        <v>1</v>
      </c>
    </row>
    <row r="3697" spans="1:50" x14ac:dyDescent="0.25">
      <c r="A3697" s="36">
        <v>5903429</v>
      </c>
      <c r="B3697" s="36">
        <v>102289</v>
      </c>
      <c r="C3697" t="s">
        <v>64</v>
      </c>
      <c r="D3697">
        <v>3743</v>
      </c>
      <c r="E3697">
        <v>5102</v>
      </c>
      <c r="F3697" s="1">
        <v>41256</v>
      </c>
      <c r="G3697" s="1">
        <v>41256</v>
      </c>
      <c r="H3697">
        <v>12</v>
      </c>
      <c r="I3697">
        <v>2012</v>
      </c>
      <c r="J3697">
        <v>16.593399999999999</v>
      </c>
      <c r="K3697">
        <v>129.54839999999999</v>
      </c>
      <c r="L3697" t="s">
        <v>573</v>
      </c>
      <c r="M3697" t="s">
        <v>573</v>
      </c>
      <c r="N3697" s="1">
        <v>41969</v>
      </c>
      <c r="O3697">
        <v>17.803100000000001</v>
      </c>
      <c r="P3697">
        <v>129.60759999999999</v>
      </c>
      <c r="Q3697" t="s">
        <v>3</v>
      </c>
      <c r="R3697" t="s">
        <v>637</v>
      </c>
      <c r="S3697" t="s">
        <v>638</v>
      </c>
      <c r="T3697" t="s">
        <v>8</v>
      </c>
      <c r="U3697" t="s">
        <v>7</v>
      </c>
      <c r="V3697">
        <v>712.82</v>
      </c>
      <c r="W3697">
        <v>0.86</v>
      </c>
      <c r="X3697">
        <v>1</v>
      </c>
      <c r="Y3697">
        <v>65</v>
      </c>
      <c r="Z3697">
        <v>0</v>
      </c>
      <c r="AA3697">
        <v>0</v>
      </c>
      <c r="AB3697">
        <v>0</v>
      </c>
      <c r="AC3697">
        <v>240</v>
      </c>
      <c r="AD3697">
        <v>0</v>
      </c>
      <c r="AE3697">
        <v>0</v>
      </c>
      <c r="AF3697">
        <v>0</v>
      </c>
      <c r="AG3697">
        <v>0</v>
      </c>
      <c r="AH3697">
        <v>0</v>
      </c>
      <c r="AI3697">
        <v>0</v>
      </c>
      <c r="AJ3697">
        <v>0</v>
      </c>
      <c r="AK3697">
        <v>0</v>
      </c>
      <c r="AL3697">
        <v>0</v>
      </c>
      <c r="AM3697">
        <v>0</v>
      </c>
      <c r="AN3697">
        <v>0</v>
      </c>
      <c r="AO3697">
        <v>0</v>
      </c>
      <c r="AP3697">
        <v>0</v>
      </c>
      <c r="AQ3697">
        <v>0</v>
      </c>
      <c r="AR3697">
        <v>0</v>
      </c>
      <c r="AS3697">
        <v>0</v>
      </c>
      <c r="AT3697">
        <v>0</v>
      </c>
      <c r="AU3697">
        <v>0</v>
      </c>
      <c r="AV3697">
        <v>0</v>
      </c>
      <c r="AW3697">
        <v>0</v>
      </c>
      <c r="AX3697">
        <v>1</v>
      </c>
    </row>
    <row r="3698" spans="1:50" x14ac:dyDescent="0.25">
      <c r="A3698" s="36">
        <v>5903935</v>
      </c>
      <c r="B3698" s="36">
        <v>85426</v>
      </c>
      <c r="C3698" t="s">
        <v>64</v>
      </c>
      <c r="D3698">
        <v>5492</v>
      </c>
      <c r="E3698">
        <v>5492</v>
      </c>
      <c r="F3698" s="1">
        <v>40880</v>
      </c>
      <c r="G3698" s="1">
        <v>40955</v>
      </c>
      <c r="H3698">
        <v>12</v>
      </c>
      <c r="I3698">
        <v>2011</v>
      </c>
      <c r="J3698">
        <v>-29.32</v>
      </c>
      <c r="K3698">
        <v>158.5</v>
      </c>
      <c r="L3698" t="s">
        <v>573</v>
      </c>
      <c r="M3698" t="s">
        <v>573</v>
      </c>
      <c r="N3698" s="1">
        <v>41972</v>
      </c>
      <c r="O3698">
        <v>-29.466899999999999</v>
      </c>
      <c r="P3698">
        <v>158.47470000000001</v>
      </c>
      <c r="Q3698" t="s">
        <v>3</v>
      </c>
      <c r="R3698" t="s">
        <v>615</v>
      </c>
      <c r="S3698" t="s">
        <v>616</v>
      </c>
      <c r="T3698" t="s">
        <v>13</v>
      </c>
      <c r="U3698" t="s">
        <v>12</v>
      </c>
      <c r="V3698">
        <v>1091.4271000000001</v>
      </c>
      <c r="W3698">
        <v>0.85</v>
      </c>
      <c r="X3698">
        <v>1</v>
      </c>
      <c r="Y3698">
        <v>103</v>
      </c>
      <c r="Z3698">
        <v>46</v>
      </c>
      <c r="AA3698">
        <v>0</v>
      </c>
      <c r="AB3698">
        <v>0</v>
      </c>
      <c r="AC3698">
        <v>240</v>
      </c>
      <c r="AD3698">
        <v>1000</v>
      </c>
      <c r="AE3698">
        <v>2000</v>
      </c>
      <c r="AF3698">
        <v>0</v>
      </c>
      <c r="AG3698">
        <v>0</v>
      </c>
      <c r="AH3698">
        <v>0</v>
      </c>
      <c r="AI3698">
        <v>0</v>
      </c>
      <c r="AJ3698">
        <v>0</v>
      </c>
      <c r="AK3698">
        <v>0</v>
      </c>
      <c r="AL3698">
        <v>0</v>
      </c>
      <c r="AM3698">
        <v>0</v>
      </c>
      <c r="AN3698">
        <v>0</v>
      </c>
      <c r="AO3698">
        <v>0</v>
      </c>
      <c r="AP3698">
        <v>0</v>
      </c>
      <c r="AQ3698">
        <v>0</v>
      </c>
      <c r="AR3698">
        <v>0</v>
      </c>
      <c r="AS3698">
        <v>0</v>
      </c>
      <c r="AT3698">
        <v>0</v>
      </c>
      <c r="AU3698">
        <v>0</v>
      </c>
      <c r="AV3698">
        <v>0</v>
      </c>
      <c r="AW3698">
        <v>0</v>
      </c>
      <c r="AX3698">
        <v>1</v>
      </c>
    </row>
    <row r="3699" spans="1:50" x14ac:dyDescent="0.25">
      <c r="A3699" s="36">
        <v>5903381</v>
      </c>
      <c r="B3699" s="36">
        <v>39945</v>
      </c>
      <c r="C3699" t="s">
        <v>64</v>
      </c>
      <c r="D3699">
        <v>3694</v>
      </c>
      <c r="E3699">
        <v>4322</v>
      </c>
      <c r="F3699" s="1">
        <v>40507</v>
      </c>
      <c r="G3699" s="1">
        <v>40554</v>
      </c>
      <c r="H3699">
        <v>11</v>
      </c>
      <c r="I3699">
        <v>2010</v>
      </c>
      <c r="J3699">
        <v>-12.8</v>
      </c>
      <c r="K3699">
        <v>165</v>
      </c>
      <c r="L3699" t="s">
        <v>573</v>
      </c>
      <c r="M3699" t="s">
        <v>597</v>
      </c>
      <c r="N3699" s="1">
        <v>41972</v>
      </c>
      <c r="O3699">
        <v>-19.203700000000001</v>
      </c>
      <c r="P3699">
        <v>151.40620000000001</v>
      </c>
      <c r="Q3699" t="s">
        <v>3</v>
      </c>
      <c r="R3699" t="s">
        <v>637</v>
      </c>
      <c r="S3699" t="s">
        <v>638</v>
      </c>
      <c r="T3699" t="s">
        <v>8</v>
      </c>
      <c r="U3699" t="s">
        <v>7</v>
      </c>
      <c r="V3699">
        <v>1465.2710999999999</v>
      </c>
      <c r="W3699">
        <v>0.74</v>
      </c>
      <c r="X3699">
        <v>1</v>
      </c>
      <c r="Y3699">
        <v>145</v>
      </c>
      <c r="Z3699">
        <v>118</v>
      </c>
      <c r="AA3699">
        <v>0</v>
      </c>
      <c r="AB3699">
        <v>0</v>
      </c>
      <c r="AC3699">
        <v>240</v>
      </c>
      <c r="AD3699">
        <v>1000</v>
      </c>
      <c r="AE3699">
        <v>2000</v>
      </c>
      <c r="AF3699">
        <v>1</v>
      </c>
      <c r="AG3699">
        <v>0</v>
      </c>
      <c r="AH3699">
        <v>0</v>
      </c>
      <c r="AI3699">
        <v>0</v>
      </c>
      <c r="AJ3699">
        <v>0</v>
      </c>
      <c r="AK3699">
        <v>0</v>
      </c>
      <c r="AL3699">
        <v>0</v>
      </c>
      <c r="AM3699">
        <v>0</v>
      </c>
      <c r="AN3699">
        <v>0</v>
      </c>
      <c r="AO3699">
        <v>0</v>
      </c>
      <c r="AP3699">
        <v>0</v>
      </c>
      <c r="AQ3699">
        <v>0</v>
      </c>
      <c r="AR3699">
        <v>0</v>
      </c>
      <c r="AS3699">
        <v>0</v>
      </c>
      <c r="AT3699">
        <v>0</v>
      </c>
      <c r="AU3699">
        <v>0</v>
      </c>
      <c r="AV3699">
        <v>0</v>
      </c>
      <c r="AW3699">
        <v>0</v>
      </c>
      <c r="AX3699">
        <v>1</v>
      </c>
    </row>
    <row r="3700" spans="1:50" x14ac:dyDescent="0.25">
      <c r="A3700" s="36">
        <v>5903379</v>
      </c>
      <c r="B3700" s="36">
        <v>39944</v>
      </c>
      <c r="C3700" t="s">
        <v>64</v>
      </c>
      <c r="D3700">
        <v>3692</v>
      </c>
      <c r="E3700">
        <v>4083</v>
      </c>
      <c r="F3700" s="1">
        <v>40506</v>
      </c>
      <c r="G3700" s="1">
        <v>40554</v>
      </c>
      <c r="H3700">
        <v>11</v>
      </c>
      <c r="I3700">
        <v>2010</v>
      </c>
      <c r="J3700">
        <v>-14.1</v>
      </c>
      <c r="K3700">
        <v>166.25</v>
      </c>
      <c r="L3700" t="s">
        <v>573</v>
      </c>
      <c r="M3700" t="s">
        <v>597</v>
      </c>
      <c r="N3700" s="1">
        <v>41972</v>
      </c>
      <c r="O3700">
        <v>-16.4025</v>
      </c>
      <c r="P3700">
        <v>151.62200000000001</v>
      </c>
      <c r="Q3700" t="s">
        <v>3</v>
      </c>
      <c r="R3700" t="s">
        <v>637</v>
      </c>
      <c r="S3700" t="s">
        <v>638</v>
      </c>
      <c r="T3700" t="s">
        <v>8</v>
      </c>
      <c r="U3700" t="s">
        <v>7</v>
      </c>
      <c r="V3700">
        <v>1465.3769</v>
      </c>
      <c r="W3700">
        <v>0.74</v>
      </c>
      <c r="X3700">
        <v>1</v>
      </c>
      <c r="Y3700">
        <v>145</v>
      </c>
      <c r="Z3700">
        <v>118</v>
      </c>
      <c r="AA3700">
        <v>0</v>
      </c>
      <c r="AB3700">
        <v>0</v>
      </c>
      <c r="AC3700">
        <v>240</v>
      </c>
      <c r="AD3700">
        <v>1000</v>
      </c>
      <c r="AE3700">
        <v>2000</v>
      </c>
      <c r="AF3700">
        <v>0</v>
      </c>
      <c r="AG3700">
        <v>0</v>
      </c>
      <c r="AH3700">
        <v>0</v>
      </c>
      <c r="AI3700">
        <v>0</v>
      </c>
      <c r="AJ3700">
        <v>0</v>
      </c>
      <c r="AK3700">
        <v>0</v>
      </c>
      <c r="AL3700">
        <v>0</v>
      </c>
      <c r="AM3700">
        <v>0</v>
      </c>
      <c r="AN3700">
        <v>0</v>
      </c>
      <c r="AO3700">
        <v>0</v>
      </c>
      <c r="AP3700">
        <v>0</v>
      </c>
      <c r="AQ3700">
        <v>0</v>
      </c>
      <c r="AR3700">
        <v>0</v>
      </c>
      <c r="AS3700">
        <v>0</v>
      </c>
      <c r="AT3700">
        <v>0</v>
      </c>
      <c r="AU3700">
        <v>0</v>
      </c>
      <c r="AV3700">
        <v>0</v>
      </c>
      <c r="AW3700">
        <v>0</v>
      </c>
      <c r="AX3700">
        <v>1</v>
      </c>
    </row>
    <row r="3701" spans="1:50" x14ac:dyDescent="0.25">
      <c r="A3701" s="36">
        <v>5903378</v>
      </c>
      <c r="B3701" s="36">
        <v>39947</v>
      </c>
      <c r="C3701" t="s">
        <v>64</v>
      </c>
      <c r="D3701">
        <v>3691</v>
      </c>
      <c r="E3701">
        <v>4083</v>
      </c>
      <c r="F3701" s="1">
        <v>40507</v>
      </c>
      <c r="G3701" s="1">
        <v>40554</v>
      </c>
      <c r="H3701">
        <v>11</v>
      </c>
      <c r="I3701">
        <v>2010</v>
      </c>
      <c r="J3701">
        <v>-11.21</v>
      </c>
      <c r="K3701">
        <v>163.19999999999999</v>
      </c>
      <c r="L3701" t="s">
        <v>573</v>
      </c>
      <c r="M3701" t="s">
        <v>597</v>
      </c>
      <c r="N3701" s="1">
        <v>41972</v>
      </c>
      <c r="O3701">
        <v>-5.9173999999999998</v>
      </c>
      <c r="P3701">
        <v>155.85380000000001</v>
      </c>
      <c r="Q3701" t="s">
        <v>3</v>
      </c>
      <c r="R3701" t="s">
        <v>637</v>
      </c>
      <c r="S3701" t="s">
        <v>638</v>
      </c>
      <c r="T3701" t="s">
        <v>8</v>
      </c>
      <c r="U3701" t="s">
        <v>7</v>
      </c>
      <c r="V3701">
        <v>1465.2855999999999</v>
      </c>
      <c r="W3701">
        <v>0.74</v>
      </c>
      <c r="X3701">
        <v>1</v>
      </c>
      <c r="Y3701">
        <v>145</v>
      </c>
      <c r="Z3701">
        <v>118</v>
      </c>
      <c r="AA3701">
        <v>0</v>
      </c>
      <c r="AB3701">
        <v>0</v>
      </c>
      <c r="AC3701">
        <v>240</v>
      </c>
      <c r="AD3701">
        <v>1000</v>
      </c>
      <c r="AE3701">
        <v>2000</v>
      </c>
      <c r="AF3701">
        <v>0</v>
      </c>
      <c r="AG3701">
        <v>0</v>
      </c>
      <c r="AH3701">
        <v>0</v>
      </c>
      <c r="AI3701">
        <v>0</v>
      </c>
      <c r="AJ3701">
        <v>0</v>
      </c>
      <c r="AK3701">
        <v>0</v>
      </c>
      <c r="AL3701">
        <v>0</v>
      </c>
      <c r="AM3701">
        <v>0</v>
      </c>
      <c r="AN3701">
        <v>0</v>
      </c>
      <c r="AO3701">
        <v>0</v>
      </c>
      <c r="AP3701">
        <v>0</v>
      </c>
      <c r="AQ3701">
        <v>0</v>
      </c>
      <c r="AR3701">
        <v>0</v>
      </c>
      <c r="AS3701">
        <v>0</v>
      </c>
      <c r="AT3701">
        <v>0</v>
      </c>
      <c r="AU3701">
        <v>0</v>
      </c>
      <c r="AV3701">
        <v>0</v>
      </c>
      <c r="AW3701">
        <v>0</v>
      </c>
      <c r="AX3701">
        <v>1</v>
      </c>
    </row>
    <row r="3702" spans="1:50" x14ac:dyDescent="0.25">
      <c r="A3702" s="36">
        <v>5903218</v>
      </c>
      <c r="B3702" s="36">
        <v>66163</v>
      </c>
      <c r="C3702" t="s">
        <v>64</v>
      </c>
      <c r="D3702">
        <v>2940</v>
      </c>
      <c r="E3702">
        <v>2940</v>
      </c>
      <c r="F3702" s="1">
        <v>39912</v>
      </c>
      <c r="G3702" s="1">
        <v>39925</v>
      </c>
      <c r="H3702">
        <v>4</v>
      </c>
      <c r="I3702">
        <v>2009</v>
      </c>
      <c r="J3702">
        <v>-44.2</v>
      </c>
      <c r="K3702">
        <v>146.44999999999999</v>
      </c>
      <c r="L3702" t="s">
        <v>573</v>
      </c>
      <c r="M3702" t="s">
        <v>573</v>
      </c>
      <c r="N3702" s="1">
        <v>41962</v>
      </c>
      <c r="O3702">
        <v>-39.5869</v>
      </c>
      <c r="P3702">
        <v>127.9474</v>
      </c>
      <c r="Q3702" t="s">
        <v>3</v>
      </c>
      <c r="R3702" t="s">
        <v>615</v>
      </c>
      <c r="S3702" t="s">
        <v>616</v>
      </c>
      <c r="T3702" t="s">
        <v>13</v>
      </c>
      <c r="U3702" t="s">
        <v>12</v>
      </c>
      <c r="V3702">
        <v>2050.1361000000002</v>
      </c>
      <c r="W3702">
        <v>0.57999999999999996</v>
      </c>
      <c r="X3702">
        <v>1</v>
      </c>
      <c r="Y3702">
        <v>205</v>
      </c>
      <c r="Z3702">
        <v>186</v>
      </c>
      <c r="AA3702">
        <v>0</v>
      </c>
      <c r="AB3702">
        <v>0</v>
      </c>
      <c r="AC3702">
        <v>240</v>
      </c>
      <c r="AD3702">
        <v>1000</v>
      </c>
      <c r="AE3702">
        <v>2000</v>
      </c>
      <c r="AF3702">
        <v>1</v>
      </c>
      <c r="AG3702">
        <v>0</v>
      </c>
      <c r="AH3702">
        <v>0</v>
      </c>
      <c r="AI3702">
        <v>0</v>
      </c>
      <c r="AJ3702">
        <v>0</v>
      </c>
      <c r="AK3702">
        <v>0</v>
      </c>
      <c r="AL3702">
        <v>0</v>
      </c>
      <c r="AM3702">
        <v>0</v>
      </c>
      <c r="AN3702">
        <v>0</v>
      </c>
      <c r="AO3702">
        <v>0</v>
      </c>
      <c r="AP3702">
        <v>0</v>
      </c>
      <c r="AQ3702">
        <v>0</v>
      </c>
      <c r="AR3702">
        <v>0</v>
      </c>
      <c r="AS3702">
        <v>0</v>
      </c>
      <c r="AT3702">
        <v>0</v>
      </c>
      <c r="AU3702">
        <v>0</v>
      </c>
      <c r="AV3702">
        <v>0</v>
      </c>
      <c r="AW3702">
        <v>0</v>
      </c>
      <c r="AX3702">
        <v>1</v>
      </c>
    </row>
    <row r="3703" spans="1:50" x14ac:dyDescent="0.25">
      <c r="A3703" s="36">
        <v>2901447</v>
      </c>
      <c r="B3703" s="36">
        <v>103635</v>
      </c>
      <c r="C3703" t="s">
        <v>64</v>
      </c>
      <c r="D3703">
        <v>4709</v>
      </c>
      <c r="E3703">
        <v>5710</v>
      </c>
      <c r="F3703" s="1">
        <v>41185</v>
      </c>
      <c r="G3703" s="1">
        <v>41186</v>
      </c>
      <c r="H3703">
        <v>10</v>
      </c>
      <c r="I3703">
        <v>2012</v>
      </c>
      <c r="J3703">
        <v>25.25</v>
      </c>
      <c r="K3703">
        <v>57.25</v>
      </c>
      <c r="L3703" t="s">
        <v>573</v>
      </c>
      <c r="M3703" t="s">
        <v>573</v>
      </c>
      <c r="N3703" s="1">
        <v>41974</v>
      </c>
      <c r="O3703">
        <v>22.5489</v>
      </c>
      <c r="P3703">
        <v>63.699800000000003</v>
      </c>
      <c r="Q3703" t="s">
        <v>3</v>
      </c>
      <c r="R3703" t="s">
        <v>907</v>
      </c>
      <c r="S3703" t="s">
        <v>908</v>
      </c>
      <c r="T3703" t="s">
        <v>45</v>
      </c>
      <c r="U3703" t="s">
        <v>7</v>
      </c>
      <c r="V3703">
        <v>789.20450000000005</v>
      </c>
      <c r="W3703">
        <v>0.85</v>
      </c>
      <c r="X3703">
        <v>0</v>
      </c>
      <c r="Y3703">
        <v>182</v>
      </c>
      <c r="Z3703">
        <v>0</v>
      </c>
      <c r="AA3703">
        <v>0</v>
      </c>
      <c r="AB3703">
        <v>0</v>
      </c>
      <c r="AC3703">
        <v>96</v>
      </c>
      <c r="AD3703">
        <v>1000</v>
      </c>
      <c r="AE3703">
        <v>1500</v>
      </c>
      <c r="AF3703">
        <v>0</v>
      </c>
      <c r="AG3703">
        <v>0</v>
      </c>
      <c r="AH3703">
        <v>0</v>
      </c>
      <c r="AI3703">
        <v>0</v>
      </c>
      <c r="AJ3703">
        <v>0</v>
      </c>
      <c r="AK3703">
        <v>0</v>
      </c>
      <c r="AL3703">
        <v>0</v>
      </c>
      <c r="AM3703">
        <v>0</v>
      </c>
      <c r="AN3703">
        <v>0</v>
      </c>
      <c r="AO3703">
        <v>0</v>
      </c>
      <c r="AP3703">
        <v>0</v>
      </c>
      <c r="AQ3703">
        <v>0</v>
      </c>
      <c r="AR3703">
        <v>0</v>
      </c>
      <c r="AS3703">
        <v>0</v>
      </c>
      <c r="AT3703">
        <v>0</v>
      </c>
      <c r="AU3703">
        <v>0</v>
      </c>
      <c r="AV3703">
        <v>0</v>
      </c>
      <c r="AW3703">
        <v>0</v>
      </c>
      <c r="AX3703">
        <v>1</v>
      </c>
    </row>
    <row r="3704" spans="1:50" x14ac:dyDescent="0.25">
      <c r="A3704" s="36">
        <v>2901444</v>
      </c>
      <c r="B3704" s="36">
        <v>103632</v>
      </c>
      <c r="C3704" t="s">
        <v>64</v>
      </c>
      <c r="D3704">
        <v>4706</v>
      </c>
      <c r="E3704">
        <v>5707</v>
      </c>
      <c r="F3704" s="1">
        <v>41183</v>
      </c>
      <c r="G3704" s="1">
        <v>41184</v>
      </c>
      <c r="H3704">
        <v>10</v>
      </c>
      <c r="I3704">
        <v>2012</v>
      </c>
      <c r="J3704">
        <v>21.34</v>
      </c>
      <c r="K3704">
        <v>60.75</v>
      </c>
      <c r="L3704" t="s">
        <v>573</v>
      </c>
      <c r="M3704" t="s">
        <v>573</v>
      </c>
      <c r="N3704" s="1">
        <v>41972</v>
      </c>
      <c r="O3704">
        <v>20.224699999999999</v>
      </c>
      <c r="P3704">
        <v>69.109800000000007</v>
      </c>
      <c r="Q3704" t="s">
        <v>3</v>
      </c>
      <c r="R3704" t="s">
        <v>907</v>
      </c>
      <c r="S3704" t="s">
        <v>908</v>
      </c>
      <c r="T3704" t="s">
        <v>45</v>
      </c>
      <c r="U3704" t="s">
        <v>7</v>
      </c>
      <c r="V3704">
        <v>789.01310000000001</v>
      </c>
      <c r="W3704">
        <v>0.85</v>
      </c>
      <c r="X3704">
        <v>0</v>
      </c>
      <c r="Y3704">
        <v>182</v>
      </c>
      <c r="Z3704">
        <v>0</v>
      </c>
      <c r="AA3704">
        <v>0</v>
      </c>
      <c r="AB3704">
        <v>0</v>
      </c>
      <c r="AC3704">
        <v>96</v>
      </c>
      <c r="AD3704">
        <v>1000</v>
      </c>
      <c r="AE3704">
        <v>1500</v>
      </c>
      <c r="AF3704">
        <v>0</v>
      </c>
      <c r="AG3704">
        <v>0</v>
      </c>
      <c r="AH3704">
        <v>0</v>
      </c>
      <c r="AI3704">
        <v>0</v>
      </c>
      <c r="AJ3704">
        <v>0</v>
      </c>
      <c r="AK3704">
        <v>0</v>
      </c>
      <c r="AL3704">
        <v>0</v>
      </c>
      <c r="AM3704">
        <v>0</v>
      </c>
      <c r="AN3704">
        <v>0</v>
      </c>
      <c r="AO3704">
        <v>0</v>
      </c>
      <c r="AP3704">
        <v>0</v>
      </c>
      <c r="AQ3704">
        <v>0</v>
      </c>
      <c r="AR3704">
        <v>0</v>
      </c>
      <c r="AS3704">
        <v>0</v>
      </c>
      <c r="AT3704">
        <v>0</v>
      </c>
      <c r="AU3704">
        <v>0</v>
      </c>
      <c r="AV3704">
        <v>0</v>
      </c>
      <c r="AW3704">
        <v>0</v>
      </c>
      <c r="AX3704">
        <v>1</v>
      </c>
    </row>
    <row r="3705" spans="1:50" x14ac:dyDescent="0.25">
      <c r="A3705" s="36">
        <v>4901536</v>
      </c>
      <c r="B3705" s="36">
        <v>112816</v>
      </c>
      <c r="C3705" t="s">
        <v>64</v>
      </c>
      <c r="D3705">
        <v>4694</v>
      </c>
      <c r="E3705">
        <v>6070</v>
      </c>
      <c r="F3705" s="1">
        <v>41178</v>
      </c>
      <c r="G3705" s="1">
        <v>41179</v>
      </c>
      <c r="H3705">
        <v>9</v>
      </c>
      <c r="I3705">
        <v>2012</v>
      </c>
      <c r="J3705">
        <v>27.55</v>
      </c>
      <c r="K3705">
        <v>-78.3</v>
      </c>
      <c r="L3705" t="s">
        <v>573</v>
      </c>
      <c r="M3705" t="s">
        <v>573</v>
      </c>
      <c r="N3705" s="1">
        <v>41939</v>
      </c>
      <c r="O3705">
        <v>37.0124</v>
      </c>
      <c r="P3705">
        <v>-57.494999999999997</v>
      </c>
      <c r="Q3705" t="s">
        <v>3</v>
      </c>
      <c r="R3705" t="s">
        <v>907</v>
      </c>
      <c r="S3705" t="s">
        <v>908</v>
      </c>
      <c r="T3705" t="s">
        <v>45</v>
      </c>
      <c r="U3705" t="s">
        <v>7</v>
      </c>
      <c r="V3705">
        <v>761.0883</v>
      </c>
      <c r="W3705">
        <v>0.85</v>
      </c>
      <c r="X3705">
        <v>0</v>
      </c>
      <c r="Y3705">
        <v>171</v>
      </c>
      <c r="Z3705">
        <v>0</v>
      </c>
      <c r="AA3705">
        <v>0</v>
      </c>
      <c r="AB3705">
        <v>0</v>
      </c>
      <c r="AC3705">
        <v>96</v>
      </c>
      <c r="AD3705">
        <v>1000</v>
      </c>
      <c r="AE3705">
        <v>1500</v>
      </c>
      <c r="AF3705">
        <v>0</v>
      </c>
      <c r="AG3705">
        <v>0</v>
      </c>
      <c r="AH3705">
        <v>0</v>
      </c>
      <c r="AI3705">
        <v>0</v>
      </c>
      <c r="AJ3705">
        <v>0</v>
      </c>
      <c r="AK3705">
        <v>0</v>
      </c>
      <c r="AL3705">
        <v>0</v>
      </c>
      <c r="AM3705">
        <v>0</v>
      </c>
      <c r="AN3705">
        <v>0</v>
      </c>
      <c r="AO3705">
        <v>0</v>
      </c>
      <c r="AP3705">
        <v>0</v>
      </c>
      <c r="AQ3705">
        <v>0</v>
      </c>
      <c r="AR3705">
        <v>0</v>
      </c>
      <c r="AS3705">
        <v>0</v>
      </c>
      <c r="AT3705">
        <v>0</v>
      </c>
      <c r="AU3705">
        <v>0</v>
      </c>
      <c r="AV3705">
        <v>0</v>
      </c>
      <c r="AW3705">
        <v>0</v>
      </c>
      <c r="AX3705">
        <v>1</v>
      </c>
    </row>
    <row r="3706" spans="1:50" x14ac:dyDescent="0.25">
      <c r="A3706" s="36">
        <v>4901533</v>
      </c>
      <c r="B3706" s="36">
        <v>112809</v>
      </c>
      <c r="C3706" t="s">
        <v>64</v>
      </c>
      <c r="D3706">
        <v>4561</v>
      </c>
      <c r="E3706">
        <v>6063</v>
      </c>
      <c r="F3706" s="1">
        <v>41178</v>
      </c>
      <c r="G3706" s="1">
        <v>41179</v>
      </c>
      <c r="H3706">
        <v>9</v>
      </c>
      <c r="I3706">
        <v>2012</v>
      </c>
      <c r="J3706">
        <v>28.6</v>
      </c>
      <c r="K3706">
        <v>-78</v>
      </c>
      <c r="L3706" t="s">
        <v>573</v>
      </c>
      <c r="M3706" t="s">
        <v>573</v>
      </c>
      <c r="N3706" s="1">
        <v>41975</v>
      </c>
      <c r="O3706">
        <v>25.172899999999998</v>
      </c>
      <c r="P3706">
        <v>-78.024100000000004</v>
      </c>
      <c r="Q3706" t="s">
        <v>3</v>
      </c>
      <c r="R3706" t="s">
        <v>907</v>
      </c>
      <c r="S3706" t="s">
        <v>908</v>
      </c>
      <c r="T3706" t="s">
        <v>45</v>
      </c>
      <c r="U3706" t="s">
        <v>7</v>
      </c>
      <c r="V3706">
        <v>796.73879999999997</v>
      </c>
      <c r="W3706">
        <v>0.85</v>
      </c>
      <c r="X3706">
        <v>0</v>
      </c>
      <c r="Y3706">
        <v>93</v>
      </c>
      <c r="Z3706">
        <v>0</v>
      </c>
      <c r="AA3706">
        <v>0</v>
      </c>
      <c r="AB3706">
        <v>0</v>
      </c>
      <c r="AC3706">
        <v>96</v>
      </c>
      <c r="AD3706">
        <v>1000</v>
      </c>
      <c r="AE3706">
        <v>1500</v>
      </c>
      <c r="AF3706">
        <v>0</v>
      </c>
      <c r="AG3706">
        <v>0</v>
      </c>
      <c r="AH3706">
        <v>0</v>
      </c>
      <c r="AI3706">
        <v>0</v>
      </c>
      <c r="AJ3706">
        <v>0</v>
      </c>
      <c r="AK3706">
        <v>0</v>
      </c>
      <c r="AL3706">
        <v>0</v>
      </c>
      <c r="AM3706">
        <v>0</v>
      </c>
      <c r="AN3706">
        <v>0</v>
      </c>
      <c r="AO3706">
        <v>0</v>
      </c>
      <c r="AP3706">
        <v>0</v>
      </c>
      <c r="AQ3706">
        <v>0</v>
      </c>
      <c r="AR3706">
        <v>0</v>
      </c>
      <c r="AS3706">
        <v>0</v>
      </c>
      <c r="AT3706">
        <v>0</v>
      </c>
      <c r="AU3706">
        <v>0</v>
      </c>
      <c r="AV3706">
        <v>1</v>
      </c>
      <c r="AW3706">
        <v>0</v>
      </c>
      <c r="AX3706">
        <v>1</v>
      </c>
    </row>
    <row r="3707" spans="1:50" x14ac:dyDescent="0.25">
      <c r="A3707" s="36">
        <v>4901535</v>
      </c>
      <c r="B3707" s="36">
        <v>112814</v>
      </c>
      <c r="C3707" t="s">
        <v>64</v>
      </c>
      <c r="D3707">
        <v>4693</v>
      </c>
      <c r="E3707">
        <v>6068</v>
      </c>
      <c r="F3707" s="1">
        <v>41175</v>
      </c>
      <c r="G3707" s="1">
        <v>41176</v>
      </c>
      <c r="H3707">
        <v>9</v>
      </c>
      <c r="I3707">
        <v>2012</v>
      </c>
      <c r="J3707">
        <v>30.75</v>
      </c>
      <c r="K3707">
        <v>-75.25</v>
      </c>
      <c r="L3707" t="s">
        <v>573</v>
      </c>
      <c r="M3707" t="s">
        <v>573</v>
      </c>
      <c r="N3707" s="1">
        <v>41972</v>
      </c>
      <c r="O3707">
        <v>20.127600000000001</v>
      </c>
      <c r="P3707">
        <v>-67.884799999999998</v>
      </c>
      <c r="Q3707" t="s">
        <v>3</v>
      </c>
      <c r="R3707" t="s">
        <v>907</v>
      </c>
      <c r="S3707" t="s">
        <v>908</v>
      </c>
      <c r="T3707" t="s">
        <v>45</v>
      </c>
      <c r="U3707" t="s">
        <v>7</v>
      </c>
      <c r="V3707">
        <v>797.09519999999998</v>
      </c>
      <c r="W3707">
        <v>0.85</v>
      </c>
      <c r="X3707">
        <v>0</v>
      </c>
      <c r="Y3707">
        <v>181</v>
      </c>
      <c r="Z3707">
        <v>0</v>
      </c>
      <c r="AA3707">
        <v>0</v>
      </c>
      <c r="AB3707">
        <v>0</v>
      </c>
      <c r="AC3707">
        <v>96</v>
      </c>
      <c r="AD3707">
        <v>1000</v>
      </c>
      <c r="AE3707">
        <v>1500</v>
      </c>
      <c r="AF3707">
        <v>0</v>
      </c>
      <c r="AG3707">
        <v>0</v>
      </c>
      <c r="AH3707">
        <v>0</v>
      </c>
      <c r="AI3707">
        <v>0</v>
      </c>
      <c r="AJ3707">
        <v>0</v>
      </c>
      <c r="AK3707">
        <v>0</v>
      </c>
      <c r="AL3707">
        <v>0</v>
      </c>
      <c r="AM3707">
        <v>0</v>
      </c>
      <c r="AN3707">
        <v>0</v>
      </c>
      <c r="AO3707">
        <v>0</v>
      </c>
      <c r="AP3707">
        <v>0</v>
      </c>
      <c r="AQ3707">
        <v>0</v>
      </c>
      <c r="AR3707">
        <v>0</v>
      </c>
      <c r="AS3707">
        <v>0</v>
      </c>
      <c r="AT3707">
        <v>0</v>
      </c>
      <c r="AU3707">
        <v>0</v>
      </c>
      <c r="AV3707">
        <v>0</v>
      </c>
      <c r="AW3707">
        <v>0</v>
      </c>
      <c r="AX3707">
        <v>1</v>
      </c>
    </row>
    <row r="3708" spans="1:50" x14ac:dyDescent="0.25">
      <c r="A3708" s="36">
        <v>2901450</v>
      </c>
      <c r="B3708" s="36">
        <v>121180</v>
      </c>
      <c r="C3708" t="s">
        <v>64</v>
      </c>
      <c r="D3708">
        <v>4946</v>
      </c>
      <c r="E3708">
        <v>6492</v>
      </c>
      <c r="F3708" s="1">
        <v>41375</v>
      </c>
      <c r="G3708" s="1">
        <v>41401</v>
      </c>
      <c r="H3708">
        <v>4</v>
      </c>
      <c r="I3708">
        <v>2013</v>
      </c>
      <c r="J3708">
        <v>26.3</v>
      </c>
      <c r="K3708">
        <v>129.30000000000001</v>
      </c>
      <c r="L3708" t="s">
        <v>573</v>
      </c>
      <c r="M3708" t="s">
        <v>573</v>
      </c>
      <c r="N3708" s="1">
        <v>41973</v>
      </c>
      <c r="O3708">
        <v>33.613</v>
      </c>
      <c r="P3708">
        <v>156.61160000000001</v>
      </c>
      <c r="Q3708" t="s">
        <v>3</v>
      </c>
      <c r="R3708" t="s">
        <v>907</v>
      </c>
      <c r="S3708" t="s">
        <v>908</v>
      </c>
      <c r="T3708" t="s">
        <v>45</v>
      </c>
      <c r="U3708" t="s">
        <v>7</v>
      </c>
      <c r="V3708">
        <v>597.45000000000005</v>
      </c>
      <c r="W3708">
        <v>0.86</v>
      </c>
      <c r="X3708">
        <v>0</v>
      </c>
      <c r="Y3708">
        <v>142</v>
      </c>
      <c r="Z3708">
        <v>0</v>
      </c>
      <c r="AA3708">
        <v>0</v>
      </c>
      <c r="AB3708">
        <v>0</v>
      </c>
      <c r="AC3708">
        <v>96</v>
      </c>
      <c r="AD3708">
        <v>1000</v>
      </c>
      <c r="AE3708">
        <v>1500</v>
      </c>
      <c r="AF3708">
        <v>0</v>
      </c>
      <c r="AG3708">
        <v>0</v>
      </c>
      <c r="AH3708">
        <v>0</v>
      </c>
      <c r="AI3708">
        <v>0</v>
      </c>
      <c r="AJ3708">
        <v>0</v>
      </c>
      <c r="AK3708">
        <v>0</v>
      </c>
      <c r="AL3708">
        <v>0</v>
      </c>
      <c r="AM3708">
        <v>0</v>
      </c>
      <c r="AN3708">
        <v>0</v>
      </c>
      <c r="AO3708">
        <v>0</v>
      </c>
      <c r="AP3708">
        <v>0</v>
      </c>
      <c r="AQ3708">
        <v>0</v>
      </c>
      <c r="AR3708">
        <v>0</v>
      </c>
      <c r="AS3708">
        <v>0</v>
      </c>
      <c r="AT3708">
        <v>0</v>
      </c>
      <c r="AU3708">
        <v>0</v>
      </c>
      <c r="AV3708">
        <v>0</v>
      </c>
      <c r="AW3708">
        <v>0</v>
      </c>
      <c r="AX3708">
        <v>1</v>
      </c>
    </row>
    <row r="3709" spans="1:50" x14ac:dyDescent="0.25">
      <c r="A3709" s="36">
        <v>1901274</v>
      </c>
      <c r="B3709" s="36">
        <v>45861</v>
      </c>
      <c r="C3709" t="s">
        <v>64</v>
      </c>
      <c r="D3709" t="s">
        <v>573</v>
      </c>
      <c r="E3709">
        <v>5016</v>
      </c>
      <c r="F3709" s="1">
        <v>40867</v>
      </c>
      <c r="G3709" s="1">
        <v>40872</v>
      </c>
      <c r="H3709">
        <v>11</v>
      </c>
      <c r="I3709">
        <v>2011</v>
      </c>
      <c r="J3709">
        <v>-14.928000000000001</v>
      </c>
      <c r="K3709">
        <v>56.972999999999999</v>
      </c>
      <c r="L3709" t="s">
        <v>573</v>
      </c>
      <c r="M3709" t="s">
        <v>573</v>
      </c>
      <c r="N3709" s="1">
        <v>41968</v>
      </c>
      <c r="O3709">
        <v>-22.088799999999999</v>
      </c>
      <c r="P3709">
        <v>37.904000000000003</v>
      </c>
      <c r="Q3709" t="s">
        <v>3</v>
      </c>
      <c r="R3709" t="s">
        <v>704</v>
      </c>
      <c r="S3709" t="s">
        <v>705</v>
      </c>
      <c r="T3709" t="s">
        <v>109</v>
      </c>
      <c r="U3709" t="s">
        <v>1936</v>
      </c>
      <c r="V3709">
        <v>1101.3236999999999</v>
      </c>
      <c r="W3709">
        <v>0.78</v>
      </c>
      <c r="X3709">
        <v>1</v>
      </c>
      <c r="Y3709">
        <v>111</v>
      </c>
      <c r="Z3709">
        <v>0</v>
      </c>
      <c r="AA3709">
        <v>0</v>
      </c>
      <c r="AB3709">
        <v>0</v>
      </c>
      <c r="AC3709">
        <v>240</v>
      </c>
      <c r="AD3709">
        <v>1000</v>
      </c>
      <c r="AE3709">
        <v>2000</v>
      </c>
      <c r="AF3709">
        <v>0</v>
      </c>
      <c r="AG3709">
        <v>0</v>
      </c>
      <c r="AH3709">
        <v>0</v>
      </c>
      <c r="AI3709">
        <v>0</v>
      </c>
      <c r="AJ3709">
        <v>0</v>
      </c>
      <c r="AK3709">
        <v>0</v>
      </c>
      <c r="AL3709">
        <v>0</v>
      </c>
      <c r="AM3709">
        <v>0</v>
      </c>
      <c r="AN3709">
        <v>1</v>
      </c>
      <c r="AO3709">
        <v>0</v>
      </c>
      <c r="AP3709">
        <v>0</v>
      </c>
      <c r="AQ3709">
        <v>0</v>
      </c>
      <c r="AR3709">
        <v>0</v>
      </c>
      <c r="AS3709">
        <v>0</v>
      </c>
      <c r="AT3709">
        <v>0</v>
      </c>
      <c r="AU3709">
        <v>0</v>
      </c>
      <c r="AV3709">
        <v>0</v>
      </c>
      <c r="AW3709">
        <v>0</v>
      </c>
      <c r="AX3709">
        <v>1</v>
      </c>
    </row>
    <row r="3710" spans="1:50" x14ac:dyDescent="0.25">
      <c r="A3710" s="36">
        <v>1901275</v>
      </c>
      <c r="B3710" s="36">
        <v>45736</v>
      </c>
      <c r="C3710" t="s">
        <v>64</v>
      </c>
      <c r="D3710" t="s">
        <v>573</v>
      </c>
      <c r="E3710">
        <v>5006</v>
      </c>
      <c r="F3710" s="1">
        <v>40868</v>
      </c>
      <c r="G3710" s="1">
        <v>40872</v>
      </c>
      <c r="H3710">
        <v>11</v>
      </c>
      <c r="I3710">
        <v>2011</v>
      </c>
      <c r="J3710">
        <v>-11.183999999999999</v>
      </c>
      <c r="K3710">
        <v>56.618000000000002</v>
      </c>
      <c r="L3710" t="s">
        <v>573</v>
      </c>
      <c r="M3710" t="s">
        <v>573</v>
      </c>
      <c r="N3710" s="1">
        <v>41969</v>
      </c>
      <c r="O3710">
        <v>-9.7340999999999998</v>
      </c>
      <c r="P3710">
        <v>51.021900000000002</v>
      </c>
      <c r="Q3710" t="s">
        <v>3</v>
      </c>
      <c r="R3710" t="s">
        <v>704</v>
      </c>
      <c r="S3710" t="s">
        <v>705</v>
      </c>
      <c r="T3710" t="s">
        <v>109</v>
      </c>
      <c r="U3710" t="s">
        <v>1936</v>
      </c>
      <c r="V3710">
        <v>1101.3307</v>
      </c>
      <c r="W3710">
        <v>0.78</v>
      </c>
      <c r="X3710">
        <v>1</v>
      </c>
      <c r="Y3710">
        <v>105</v>
      </c>
      <c r="Z3710">
        <v>0</v>
      </c>
      <c r="AA3710">
        <v>0</v>
      </c>
      <c r="AB3710">
        <v>0</v>
      </c>
      <c r="AC3710">
        <v>240</v>
      </c>
      <c r="AD3710">
        <v>1000</v>
      </c>
      <c r="AE3710">
        <v>2000</v>
      </c>
      <c r="AF3710">
        <v>0</v>
      </c>
      <c r="AG3710">
        <v>0</v>
      </c>
      <c r="AH3710">
        <v>0</v>
      </c>
      <c r="AI3710">
        <v>0</v>
      </c>
      <c r="AJ3710">
        <v>0</v>
      </c>
      <c r="AK3710">
        <v>0</v>
      </c>
      <c r="AL3710">
        <v>0</v>
      </c>
      <c r="AM3710">
        <v>0</v>
      </c>
      <c r="AN3710">
        <v>1</v>
      </c>
      <c r="AO3710">
        <v>0</v>
      </c>
      <c r="AP3710">
        <v>0</v>
      </c>
      <c r="AQ3710">
        <v>0</v>
      </c>
      <c r="AR3710">
        <v>0</v>
      </c>
      <c r="AS3710">
        <v>0</v>
      </c>
      <c r="AT3710">
        <v>0</v>
      </c>
      <c r="AU3710">
        <v>0</v>
      </c>
      <c r="AV3710">
        <v>0</v>
      </c>
      <c r="AW3710">
        <v>0</v>
      </c>
      <c r="AX3710">
        <v>1</v>
      </c>
    </row>
    <row r="3711" spans="1:50" x14ac:dyDescent="0.25">
      <c r="A3711" s="36">
        <v>2901510</v>
      </c>
      <c r="B3711" s="36">
        <v>105441</v>
      </c>
      <c r="C3711" t="s">
        <v>64</v>
      </c>
      <c r="D3711">
        <v>110</v>
      </c>
      <c r="E3711">
        <v>5682</v>
      </c>
      <c r="F3711" s="1">
        <v>40860</v>
      </c>
      <c r="G3711" s="1">
        <v>40862</v>
      </c>
      <c r="H3711">
        <v>11</v>
      </c>
      <c r="I3711">
        <v>2011</v>
      </c>
      <c r="J3711">
        <v>12.24</v>
      </c>
      <c r="K3711">
        <v>61.21</v>
      </c>
      <c r="L3711" t="s">
        <v>573</v>
      </c>
      <c r="M3711" t="s">
        <v>597</v>
      </c>
      <c r="N3711" s="1">
        <v>41971</v>
      </c>
      <c r="O3711">
        <v>10.598699999999999</v>
      </c>
      <c r="P3711">
        <v>67.562600000000003</v>
      </c>
      <c r="Q3711" t="s">
        <v>3</v>
      </c>
      <c r="R3711" t="s">
        <v>721</v>
      </c>
      <c r="S3711" t="s">
        <v>722</v>
      </c>
      <c r="T3711" t="s">
        <v>42</v>
      </c>
      <c r="U3711" t="s">
        <v>89</v>
      </c>
      <c r="V3711">
        <v>1111.0476000000001</v>
      </c>
      <c r="W3711">
        <v>0.78</v>
      </c>
      <c r="X3711">
        <v>1</v>
      </c>
      <c r="Y3711">
        <v>115</v>
      </c>
      <c r="Z3711">
        <v>68</v>
      </c>
      <c r="AA3711">
        <v>0</v>
      </c>
      <c r="AB3711">
        <v>0</v>
      </c>
      <c r="AC3711">
        <v>240</v>
      </c>
      <c r="AD3711">
        <v>1000</v>
      </c>
      <c r="AE3711">
        <v>1500</v>
      </c>
      <c r="AF3711">
        <v>0</v>
      </c>
      <c r="AG3711">
        <v>0</v>
      </c>
      <c r="AH3711">
        <v>0</v>
      </c>
      <c r="AI3711">
        <v>0</v>
      </c>
      <c r="AJ3711">
        <v>0</v>
      </c>
      <c r="AK3711">
        <v>0</v>
      </c>
      <c r="AL3711">
        <v>0</v>
      </c>
      <c r="AM3711">
        <v>0</v>
      </c>
      <c r="AN3711">
        <v>0</v>
      </c>
      <c r="AO3711">
        <v>0</v>
      </c>
      <c r="AP3711">
        <v>0</v>
      </c>
      <c r="AQ3711">
        <v>0</v>
      </c>
      <c r="AR3711">
        <v>0</v>
      </c>
      <c r="AS3711">
        <v>0</v>
      </c>
      <c r="AT3711">
        <v>0</v>
      </c>
      <c r="AU3711">
        <v>0</v>
      </c>
      <c r="AV3711">
        <v>0</v>
      </c>
      <c r="AW3711">
        <v>0</v>
      </c>
      <c r="AX3711">
        <v>1</v>
      </c>
    </row>
    <row r="3712" spans="1:50" x14ac:dyDescent="0.25">
      <c r="A3712" s="36">
        <v>2901509</v>
      </c>
      <c r="B3712" s="36">
        <v>105440</v>
      </c>
      <c r="C3712" t="s">
        <v>64</v>
      </c>
      <c r="D3712">
        <v>99</v>
      </c>
      <c r="E3712">
        <v>5681</v>
      </c>
      <c r="F3712" s="1">
        <v>40861</v>
      </c>
      <c r="G3712" s="1">
        <v>40862</v>
      </c>
      <c r="H3712">
        <v>11</v>
      </c>
      <c r="I3712">
        <v>2011</v>
      </c>
      <c r="J3712">
        <v>13.36</v>
      </c>
      <c r="K3712">
        <v>57.82</v>
      </c>
      <c r="L3712" t="s">
        <v>573</v>
      </c>
      <c r="M3712" t="s">
        <v>597</v>
      </c>
      <c r="N3712" s="1">
        <v>41974</v>
      </c>
      <c r="O3712">
        <v>13.2797</v>
      </c>
      <c r="P3712">
        <v>66.653099999999995</v>
      </c>
      <c r="Q3712" t="s">
        <v>3</v>
      </c>
      <c r="R3712" t="s">
        <v>721</v>
      </c>
      <c r="S3712" t="s">
        <v>722</v>
      </c>
      <c r="T3712" t="s">
        <v>42</v>
      </c>
      <c r="U3712" t="s">
        <v>89</v>
      </c>
      <c r="V3712">
        <v>1113.123</v>
      </c>
      <c r="W3712">
        <v>0.78</v>
      </c>
      <c r="X3712">
        <v>1</v>
      </c>
      <c r="Y3712">
        <v>263</v>
      </c>
      <c r="Z3712">
        <v>169</v>
      </c>
      <c r="AA3712">
        <v>0</v>
      </c>
      <c r="AB3712">
        <v>0</v>
      </c>
      <c r="AC3712">
        <v>240</v>
      </c>
      <c r="AD3712">
        <v>1000</v>
      </c>
      <c r="AE3712">
        <v>1500</v>
      </c>
      <c r="AF3712">
        <v>0</v>
      </c>
      <c r="AG3712">
        <v>0</v>
      </c>
      <c r="AH3712">
        <v>0</v>
      </c>
      <c r="AI3712">
        <v>0</v>
      </c>
      <c r="AJ3712">
        <v>0</v>
      </c>
      <c r="AK3712">
        <v>0</v>
      </c>
      <c r="AL3712">
        <v>0</v>
      </c>
      <c r="AM3712">
        <v>0</v>
      </c>
      <c r="AN3712">
        <v>0</v>
      </c>
      <c r="AO3712">
        <v>0</v>
      </c>
      <c r="AP3712">
        <v>0</v>
      </c>
      <c r="AQ3712">
        <v>0</v>
      </c>
      <c r="AR3712">
        <v>0</v>
      </c>
      <c r="AS3712">
        <v>0</v>
      </c>
      <c r="AT3712">
        <v>0</v>
      </c>
      <c r="AU3712">
        <v>0</v>
      </c>
      <c r="AV3712">
        <v>0</v>
      </c>
      <c r="AW3712">
        <v>0</v>
      </c>
      <c r="AX3712">
        <v>1</v>
      </c>
    </row>
    <row r="3713" spans="1:50" x14ac:dyDescent="0.25">
      <c r="A3713" s="36">
        <v>2901512</v>
      </c>
      <c r="B3713" s="36">
        <v>105443</v>
      </c>
      <c r="C3713" t="s">
        <v>64</v>
      </c>
      <c r="D3713">
        <v>112</v>
      </c>
      <c r="E3713">
        <v>5684</v>
      </c>
      <c r="F3713" s="1">
        <v>40860</v>
      </c>
      <c r="G3713" s="1">
        <v>40862</v>
      </c>
      <c r="H3713">
        <v>11</v>
      </c>
      <c r="I3713">
        <v>2011</v>
      </c>
      <c r="J3713">
        <v>11.54</v>
      </c>
      <c r="K3713">
        <v>63.13</v>
      </c>
      <c r="L3713" t="s">
        <v>573</v>
      </c>
      <c r="M3713" t="s">
        <v>597</v>
      </c>
      <c r="N3713" s="1">
        <v>41971</v>
      </c>
      <c r="O3713">
        <v>8.8488000000000007</v>
      </c>
      <c r="P3713">
        <v>64.7941</v>
      </c>
      <c r="Q3713" t="s">
        <v>3</v>
      </c>
      <c r="R3713" t="s">
        <v>721</v>
      </c>
      <c r="S3713" t="s">
        <v>722</v>
      </c>
      <c r="T3713" t="s">
        <v>42</v>
      </c>
      <c r="U3713" t="s">
        <v>89</v>
      </c>
      <c r="V3713">
        <v>1111.0399</v>
      </c>
      <c r="W3713">
        <v>0.78</v>
      </c>
      <c r="X3713">
        <v>1</v>
      </c>
      <c r="Y3713">
        <v>112</v>
      </c>
      <c r="Z3713">
        <v>0</v>
      </c>
      <c r="AA3713">
        <v>0</v>
      </c>
      <c r="AB3713">
        <v>1</v>
      </c>
      <c r="AC3713">
        <v>240</v>
      </c>
      <c r="AD3713">
        <v>1000</v>
      </c>
      <c r="AE3713">
        <v>2000</v>
      </c>
      <c r="AF3713">
        <v>0</v>
      </c>
      <c r="AG3713">
        <v>0</v>
      </c>
      <c r="AH3713">
        <v>0</v>
      </c>
      <c r="AI3713">
        <v>0</v>
      </c>
      <c r="AJ3713">
        <v>0</v>
      </c>
      <c r="AK3713">
        <v>0</v>
      </c>
      <c r="AL3713">
        <v>0</v>
      </c>
      <c r="AM3713">
        <v>0</v>
      </c>
      <c r="AN3713">
        <v>0</v>
      </c>
      <c r="AO3713">
        <v>0</v>
      </c>
      <c r="AP3713">
        <v>0</v>
      </c>
      <c r="AQ3713">
        <v>0</v>
      </c>
      <c r="AR3713">
        <v>0</v>
      </c>
      <c r="AS3713">
        <v>0</v>
      </c>
      <c r="AT3713">
        <v>0</v>
      </c>
      <c r="AU3713">
        <v>0</v>
      </c>
      <c r="AV3713">
        <v>0</v>
      </c>
      <c r="AW3713">
        <v>0</v>
      </c>
      <c r="AX3713">
        <v>1</v>
      </c>
    </row>
    <row r="3714" spans="1:50" x14ac:dyDescent="0.25">
      <c r="A3714" s="36">
        <v>5901607</v>
      </c>
      <c r="B3714" s="36">
        <v>28207</v>
      </c>
      <c r="C3714" t="s">
        <v>64</v>
      </c>
      <c r="D3714" t="s">
        <v>573</v>
      </c>
      <c r="E3714">
        <v>2471</v>
      </c>
      <c r="F3714" s="1">
        <v>38874</v>
      </c>
      <c r="G3714" s="1">
        <v>38875</v>
      </c>
      <c r="H3714">
        <v>6</v>
      </c>
      <c r="I3714">
        <v>2006</v>
      </c>
      <c r="J3714">
        <v>15.93</v>
      </c>
      <c r="K3714">
        <v>155.15</v>
      </c>
      <c r="L3714" t="s">
        <v>573</v>
      </c>
      <c r="M3714" t="s">
        <v>597</v>
      </c>
      <c r="N3714" s="1">
        <v>41975</v>
      </c>
      <c r="O3714">
        <v>22.847100000000001</v>
      </c>
      <c r="P3714">
        <v>155.97800000000001</v>
      </c>
      <c r="Q3714" t="s">
        <v>3</v>
      </c>
      <c r="R3714" t="s">
        <v>2033</v>
      </c>
      <c r="S3714" t="s">
        <v>2034</v>
      </c>
      <c r="T3714" t="s">
        <v>42</v>
      </c>
      <c r="U3714" t="s">
        <v>89</v>
      </c>
      <c r="V3714">
        <v>3101.2375000000002</v>
      </c>
      <c r="W3714">
        <v>0.3</v>
      </c>
      <c r="X3714">
        <v>1</v>
      </c>
      <c r="Y3714">
        <v>115</v>
      </c>
      <c r="Z3714">
        <v>115</v>
      </c>
      <c r="AA3714">
        <v>2003</v>
      </c>
      <c r="AB3714">
        <v>0</v>
      </c>
      <c r="AC3714">
        <v>244</v>
      </c>
      <c r="AD3714">
        <v>1000</v>
      </c>
      <c r="AE3714">
        <v>2000</v>
      </c>
      <c r="AF3714">
        <v>0</v>
      </c>
      <c r="AG3714">
        <v>0</v>
      </c>
      <c r="AH3714">
        <v>0</v>
      </c>
      <c r="AI3714">
        <v>0</v>
      </c>
      <c r="AJ3714">
        <v>0</v>
      </c>
      <c r="AK3714">
        <v>0</v>
      </c>
      <c r="AL3714">
        <v>0</v>
      </c>
      <c r="AM3714">
        <v>0</v>
      </c>
      <c r="AN3714">
        <v>0</v>
      </c>
      <c r="AO3714">
        <v>0</v>
      </c>
      <c r="AP3714">
        <v>0</v>
      </c>
      <c r="AQ3714">
        <v>0</v>
      </c>
      <c r="AR3714">
        <v>0</v>
      </c>
      <c r="AS3714">
        <v>0</v>
      </c>
      <c r="AT3714">
        <v>0</v>
      </c>
      <c r="AU3714">
        <v>0</v>
      </c>
      <c r="AV3714">
        <v>0</v>
      </c>
      <c r="AW3714">
        <v>0</v>
      </c>
      <c r="AX3714">
        <v>1</v>
      </c>
    </row>
    <row r="3715" spans="1:50" x14ac:dyDescent="0.25">
      <c r="A3715" s="36">
        <v>6900359</v>
      </c>
      <c r="B3715" s="36">
        <v>56192</v>
      </c>
      <c r="C3715" t="s">
        <v>64</v>
      </c>
      <c r="D3715" t="s">
        <v>573</v>
      </c>
      <c r="E3715">
        <v>2105</v>
      </c>
      <c r="F3715" s="1">
        <v>38699</v>
      </c>
      <c r="G3715" s="1">
        <v>38727</v>
      </c>
      <c r="H3715">
        <v>12</v>
      </c>
      <c r="I3715">
        <v>2005</v>
      </c>
      <c r="J3715">
        <v>45.997999999999998</v>
      </c>
      <c r="K3715">
        <v>-6.5030000000000001</v>
      </c>
      <c r="L3715" t="s">
        <v>573</v>
      </c>
      <c r="M3715" t="s">
        <v>573</v>
      </c>
      <c r="N3715" s="1">
        <v>41959</v>
      </c>
      <c r="O3715">
        <v>43.4559</v>
      </c>
      <c r="P3715">
        <v>-3.7467999999999999</v>
      </c>
      <c r="Q3715" t="s">
        <v>3</v>
      </c>
      <c r="R3715" t="s">
        <v>645</v>
      </c>
      <c r="S3715" t="s">
        <v>646</v>
      </c>
      <c r="T3715" t="s">
        <v>2035</v>
      </c>
      <c r="U3715" t="s">
        <v>10</v>
      </c>
      <c r="V3715">
        <v>3260.4742000000001</v>
      </c>
      <c r="W3715">
        <v>0.3</v>
      </c>
      <c r="X3715">
        <v>1</v>
      </c>
      <c r="Y3715">
        <v>85</v>
      </c>
      <c r="Z3715">
        <v>0</v>
      </c>
      <c r="AA3715">
        <v>1994</v>
      </c>
      <c r="AB3715">
        <v>1</v>
      </c>
      <c r="AC3715">
        <v>240</v>
      </c>
      <c r="AD3715">
        <v>1000</v>
      </c>
      <c r="AE3715">
        <v>2000</v>
      </c>
      <c r="AF3715">
        <v>0</v>
      </c>
      <c r="AG3715">
        <v>0</v>
      </c>
      <c r="AH3715">
        <v>0</v>
      </c>
      <c r="AI3715">
        <v>0</v>
      </c>
      <c r="AJ3715">
        <v>0</v>
      </c>
      <c r="AK3715">
        <v>0</v>
      </c>
      <c r="AL3715">
        <v>0</v>
      </c>
      <c r="AM3715">
        <v>0</v>
      </c>
      <c r="AN3715">
        <v>0</v>
      </c>
      <c r="AO3715">
        <v>0</v>
      </c>
      <c r="AP3715">
        <v>0</v>
      </c>
      <c r="AQ3715">
        <v>0</v>
      </c>
      <c r="AR3715">
        <v>0</v>
      </c>
      <c r="AS3715">
        <v>0</v>
      </c>
      <c r="AT3715">
        <v>0</v>
      </c>
      <c r="AU3715">
        <v>0</v>
      </c>
      <c r="AV3715">
        <v>1</v>
      </c>
      <c r="AW3715">
        <v>1</v>
      </c>
      <c r="AX3715">
        <v>1</v>
      </c>
    </row>
    <row r="3716" spans="1:50" x14ac:dyDescent="0.25">
      <c r="A3716" s="36">
        <v>2901100</v>
      </c>
      <c r="B3716" s="36">
        <v>45891</v>
      </c>
      <c r="C3716" t="s">
        <v>64</v>
      </c>
      <c r="D3716" t="s">
        <v>573</v>
      </c>
      <c r="E3716">
        <v>5020</v>
      </c>
      <c r="F3716" s="1">
        <v>40855</v>
      </c>
      <c r="G3716" s="1">
        <v>40856</v>
      </c>
      <c r="H3716">
        <v>11</v>
      </c>
      <c r="I3716">
        <v>2011</v>
      </c>
      <c r="J3716">
        <v>2</v>
      </c>
      <c r="K3716">
        <v>54</v>
      </c>
      <c r="L3716" t="s">
        <v>573</v>
      </c>
      <c r="M3716" t="s">
        <v>573</v>
      </c>
      <c r="N3716" s="1">
        <v>41966</v>
      </c>
      <c r="O3716">
        <v>2.9203999999999999</v>
      </c>
      <c r="P3716">
        <v>47.362099999999998</v>
      </c>
      <c r="Q3716" t="s">
        <v>3</v>
      </c>
      <c r="R3716" t="s">
        <v>704</v>
      </c>
      <c r="S3716" t="s">
        <v>705</v>
      </c>
      <c r="T3716" t="s">
        <v>28</v>
      </c>
      <c r="U3716" t="s">
        <v>27</v>
      </c>
      <c r="V3716">
        <v>1111.3846000000001</v>
      </c>
      <c r="W3716">
        <v>0.78</v>
      </c>
      <c r="X3716">
        <v>1</v>
      </c>
      <c r="Y3716">
        <v>62</v>
      </c>
      <c r="Z3716">
        <v>0</v>
      </c>
      <c r="AA3716">
        <v>0</v>
      </c>
      <c r="AB3716">
        <v>0</v>
      </c>
      <c r="AC3716">
        <v>240</v>
      </c>
      <c r="AD3716">
        <v>1000</v>
      </c>
      <c r="AE3716">
        <v>2000</v>
      </c>
      <c r="AF3716">
        <v>0</v>
      </c>
      <c r="AG3716">
        <v>0</v>
      </c>
      <c r="AH3716">
        <v>0</v>
      </c>
      <c r="AI3716">
        <v>0</v>
      </c>
      <c r="AJ3716">
        <v>0</v>
      </c>
      <c r="AK3716">
        <v>0</v>
      </c>
      <c r="AL3716">
        <v>0</v>
      </c>
      <c r="AM3716">
        <v>0</v>
      </c>
      <c r="AN3716">
        <v>1</v>
      </c>
      <c r="AO3716">
        <v>0</v>
      </c>
      <c r="AP3716">
        <v>0</v>
      </c>
      <c r="AQ3716">
        <v>0</v>
      </c>
      <c r="AR3716">
        <v>0</v>
      </c>
      <c r="AS3716">
        <v>0</v>
      </c>
      <c r="AT3716">
        <v>0</v>
      </c>
      <c r="AU3716">
        <v>0</v>
      </c>
      <c r="AV3716">
        <v>0</v>
      </c>
      <c r="AW3716">
        <v>0</v>
      </c>
      <c r="AX3716">
        <v>1</v>
      </c>
    </row>
    <row r="3717" spans="1:50" x14ac:dyDescent="0.25">
      <c r="A3717" s="36">
        <v>2901101</v>
      </c>
      <c r="B3717" s="36">
        <v>45992</v>
      </c>
      <c r="C3717" t="s">
        <v>64</v>
      </c>
      <c r="D3717" t="s">
        <v>573</v>
      </c>
      <c r="E3717">
        <v>4951</v>
      </c>
      <c r="F3717" s="1">
        <v>40855</v>
      </c>
      <c r="G3717" s="1">
        <v>40856</v>
      </c>
      <c r="H3717">
        <v>11</v>
      </c>
      <c r="I3717">
        <v>2011</v>
      </c>
      <c r="J3717">
        <v>3.31</v>
      </c>
      <c r="K3717">
        <v>54.12</v>
      </c>
      <c r="L3717" t="s">
        <v>573</v>
      </c>
      <c r="M3717" t="s">
        <v>573</v>
      </c>
      <c r="N3717" s="1">
        <v>41966</v>
      </c>
      <c r="O3717">
        <v>12.710599999999999</v>
      </c>
      <c r="P3717">
        <v>59.140599999999999</v>
      </c>
      <c r="Q3717" t="s">
        <v>3</v>
      </c>
      <c r="R3717" t="s">
        <v>704</v>
      </c>
      <c r="S3717" t="s">
        <v>705</v>
      </c>
      <c r="T3717" t="s">
        <v>28</v>
      </c>
      <c r="U3717" t="s">
        <v>27</v>
      </c>
      <c r="V3717">
        <v>1111.2688000000001</v>
      </c>
      <c r="W3717">
        <v>0.78</v>
      </c>
      <c r="X3717">
        <v>1</v>
      </c>
      <c r="Y3717">
        <v>112</v>
      </c>
      <c r="Z3717">
        <v>0</v>
      </c>
      <c r="AA3717">
        <v>0</v>
      </c>
      <c r="AB3717">
        <v>0</v>
      </c>
      <c r="AC3717">
        <v>240</v>
      </c>
      <c r="AD3717">
        <v>1000</v>
      </c>
      <c r="AE3717">
        <v>2000</v>
      </c>
      <c r="AF3717">
        <v>0</v>
      </c>
      <c r="AG3717">
        <v>0</v>
      </c>
      <c r="AH3717">
        <v>0</v>
      </c>
      <c r="AI3717">
        <v>0</v>
      </c>
      <c r="AJ3717">
        <v>0</v>
      </c>
      <c r="AK3717">
        <v>0</v>
      </c>
      <c r="AL3717">
        <v>0</v>
      </c>
      <c r="AM3717">
        <v>0</v>
      </c>
      <c r="AN3717">
        <v>1</v>
      </c>
      <c r="AO3717">
        <v>0</v>
      </c>
      <c r="AP3717">
        <v>0</v>
      </c>
      <c r="AQ3717">
        <v>0</v>
      </c>
      <c r="AR3717">
        <v>0</v>
      </c>
      <c r="AS3717">
        <v>0</v>
      </c>
      <c r="AT3717">
        <v>0</v>
      </c>
      <c r="AU3717">
        <v>0</v>
      </c>
      <c r="AV3717">
        <v>0</v>
      </c>
      <c r="AW3717">
        <v>0</v>
      </c>
      <c r="AX3717">
        <v>1</v>
      </c>
    </row>
    <row r="3718" spans="1:50" x14ac:dyDescent="0.25">
      <c r="A3718" s="36">
        <v>1900617</v>
      </c>
      <c r="B3718" s="36">
        <v>62709</v>
      </c>
      <c r="C3718" t="s">
        <v>64</v>
      </c>
      <c r="D3718" t="s">
        <v>573</v>
      </c>
      <c r="E3718" t="s">
        <v>573</v>
      </c>
      <c r="F3718" s="1">
        <v>38847</v>
      </c>
      <c r="G3718" s="1">
        <v>38859</v>
      </c>
      <c r="H3718">
        <v>5</v>
      </c>
      <c r="I3718">
        <v>2006</v>
      </c>
      <c r="J3718">
        <v>44.567999999999998</v>
      </c>
      <c r="K3718">
        <v>-7.0960000000000001</v>
      </c>
      <c r="L3718" t="s">
        <v>573</v>
      </c>
      <c r="M3718" t="s">
        <v>573</v>
      </c>
      <c r="N3718" s="1">
        <v>41967</v>
      </c>
      <c r="O3718">
        <v>68.4358</v>
      </c>
      <c r="P3718">
        <v>-10.6022</v>
      </c>
      <c r="Q3718" t="s">
        <v>3</v>
      </c>
      <c r="R3718" t="s">
        <v>645</v>
      </c>
      <c r="S3718" t="s">
        <v>646</v>
      </c>
      <c r="T3718" t="s">
        <v>2035</v>
      </c>
      <c r="U3718" t="s">
        <v>10</v>
      </c>
      <c r="V3718">
        <v>3120.5160000000001</v>
      </c>
      <c r="W3718">
        <v>0.3</v>
      </c>
      <c r="X3718">
        <v>1</v>
      </c>
      <c r="Y3718">
        <v>309</v>
      </c>
      <c r="Z3718">
        <v>0</v>
      </c>
      <c r="AA3718">
        <v>701</v>
      </c>
      <c r="AB3718">
        <v>1</v>
      </c>
      <c r="AC3718">
        <v>240</v>
      </c>
      <c r="AD3718">
        <v>200</v>
      </c>
      <c r="AE3718">
        <v>700</v>
      </c>
      <c r="AF3718">
        <v>0</v>
      </c>
      <c r="AG3718">
        <v>0</v>
      </c>
      <c r="AH3718">
        <v>0</v>
      </c>
      <c r="AI3718">
        <v>0</v>
      </c>
      <c r="AJ3718">
        <v>0</v>
      </c>
      <c r="AK3718">
        <v>0</v>
      </c>
      <c r="AL3718">
        <v>0</v>
      </c>
      <c r="AM3718">
        <v>0</v>
      </c>
      <c r="AN3718">
        <v>0</v>
      </c>
      <c r="AO3718">
        <v>0</v>
      </c>
      <c r="AP3718">
        <v>0</v>
      </c>
      <c r="AQ3718">
        <v>0</v>
      </c>
      <c r="AR3718">
        <v>0</v>
      </c>
      <c r="AS3718">
        <v>0</v>
      </c>
      <c r="AT3718">
        <v>0</v>
      </c>
      <c r="AU3718">
        <v>0</v>
      </c>
      <c r="AV3718">
        <v>0</v>
      </c>
      <c r="AW3718">
        <v>0</v>
      </c>
      <c r="AX3718">
        <v>1</v>
      </c>
    </row>
    <row r="3719" spans="1:50" x14ac:dyDescent="0.25">
      <c r="A3719" s="36">
        <v>5900867</v>
      </c>
      <c r="B3719" s="36">
        <v>59075</v>
      </c>
      <c r="C3719" t="s">
        <v>64</v>
      </c>
      <c r="D3719" t="s">
        <v>573</v>
      </c>
      <c r="E3719" t="s">
        <v>573</v>
      </c>
      <c r="F3719" s="1">
        <v>38623</v>
      </c>
      <c r="G3719" s="1">
        <v>38625</v>
      </c>
      <c r="H3719">
        <v>9</v>
      </c>
      <c r="I3719">
        <v>2005</v>
      </c>
      <c r="J3719">
        <v>-19.260000000000002</v>
      </c>
      <c r="K3719">
        <v>174.4</v>
      </c>
      <c r="L3719" t="s">
        <v>573</v>
      </c>
      <c r="M3719" t="s">
        <v>573</v>
      </c>
      <c r="N3719" s="1">
        <v>41933</v>
      </c>
      <c r="O3719">
        <v>-13.340199999999999</v>
      </c>
      <c r="P3719">
        <v>149.26570000000001</v>
      </c>
      <c r="Q3719" t="s">
        <v>3</v>
      </c>
      <c r="R3719" t="s">
        <v>615</v>
      </c>
      <c r="S3719" t="s">
        <v>616</v>
      </c>
      <c r="T3719" t="s">
        <v>13</v>
      </c>
      <c r="U3719" t="s">
        <v>12</v>
      </c>
      <c r="V3719">
        <v>3310.3029999999999</v>
      </c>
      <c r="W3719">
        <v>0.53</v>
      </c>
      <c r="X3719">
        <v>1</v>
      </c>
      <c r="Y3719">
        <v>331</v>
      </c>
      <c r="Z3719">
        <v>310</v>
      </c>
      <c r="AA3719">
        <v>1981</v>
      </c>
      <c r="AB3719">
        <v>0</v>
      </c>
      <c r="AC3719">
        <v>240</v>
      </c>
      <c r="AD3719">
        <v>1000</v>
      </c>
      <c r="AE3719">
        <v>2000</v>
      </c>
      <c r="AF3719">
        <v>0</v>
      </c>
      <c r="AG3719">
        <v>0</v>
      </c>
      <c r="AH3719">
        <v>0</v>
      </c>
      <c r="AI3719">
        <v>0</v>
      </c>
      <c r="AJ3719">
        <v>0</v>
      </c>
      <c r="AK3719">
        <v>0</v>
      </c>
      <c r="AL3719">
        <v>0</v>
      </c>
      <c r="AM3719">
        <v>0</v>
      </c>
      <c r="AN3719">
        <v>0</v>
      </c>
      <c r="AO3719">
        <v>0</v>
      </c>
      <c r="AP3719">
        <v>0</v>
      </c>
      <c r="AQ3719">
        <v>0</v>
      </c>
      <c r="AR3719">
        <v>0</v>
      </c>
      <c r="AS3719">
        <v>0</v>
      </c>
      <c r="AT3719">
        <v>0</v>
      </c>
      <c r="AU3719">
        <v>0</v>
      </c>
      <c r="AV3719">
        <v>0</v>
      </c>
      <c r="AW3719">
        <v>0</v>
      </c>
      <c r="AX3719">
        <v>1</v>
      </c>
    </row>
    <row r="3720" spans="1:50" x14ac:dyDescent="0.25">
      <c r="A3720" s="36">
        <v>2901888</v>
      </c>
      <c r="B3720" s="36">
        <v>45890</v>
      </c>
      <c r="C3720" t="s">
        <v>64</v>
      </c>
      <c r="D3720" t="s">
        <v>573</v>
      </c>
      <c r="E3720">
        <v>5019</v>
      </c>
      <c r="F3720" s="1">
        <v>40856</v>
      </c>
      <c r="G3720" s="1">
        <v>40856</v>
      </c>
      <c r="H3720">
        <v>11</v>
      </c>
      <c r="I3720">
        <v>2011</v>
      </c>
      <c r="J3720">
        <v>7</v>
      </c>
      <c r="K3720">
        <v>53</v>
      </c>
      <c r="L3720" t="s">
        <v>573</v>
      </c>
      <c r="M3720" t="s">
        <v>573</v>
      </c>
      <c r="N3720" s="1">
        <v>41967</v>
      </c>
      <c r="O3720">
        <v>9.7002000000000006</v>
      </c>
      <c r="P3720">
        <v>60.756</v>
      </c>
      <c r="Q3720" t="s">
        <v>3</v>
      </c>
      <c r="R3720" t="s">
        <v>704</v>
      </c>
      <c r="S3720" t="s">
        <v>705</v>
      </c>
      <c r="T3720" t="s">
        <v>28</v>
      </c>
      <c r="U3720" t="s">
        <v>27</v>
      </c>
      <c r="V3720">
        <v>1111.1185</v>
      </c>
      <c r="W3720">
        <v>0.78</v>
      </c>
      <c r="X3720">
        <v>1</v>
      </c>
      <c r="Y3720">
        <v>111</v>
      </c>
      <c r="Z3720">
        <v>0</v>
      </c>
      <c r="AA3720">
        <v>0</v>
      </c>
      <c r="AB3720">
        <v>0</v>
      </c>
      <c r="AC3720">
        <v>240</v>
      </c>
      <c r="AD3720">
        <v>1000</v>
      </c>
      <c r="AE3720">
        <v>2000</v>
      </c>
      <c r="AF3720">
        <v>0</v>
      </c>
      <c r="AG3720">
        <v>0</v>
      </c>
      <c r="AH3720">
        <v>0</v>
      </c>
      <c r="AI3720">
        <v>0</v>
      </c>
      <c r="AJ3720">
        <v>0</v>
      </c>
      <c r="AK3720">
        <v>0</v>
      </c>
      <c r="AL3720">
        <v>0</v>
      </c>
      <c r="AM3720">
        <v>0</v>
      </c>
      <c r="AN3720">
        <v>1</v>
      </c>
      <c r="AO3720">
        <v>0</v>
      </c>
      <c r="AP3720">
        <v>0</v>
      </c>
      <c r="AQ3720">
        <v>0</v>
      </c>
      <c r="AR3720">
        <v>0</v>
      </c>
      <c r="AS3720">
        <v>0</v>
      </c>
      <c r="AT3720">
        <v>0</v>
      </c>
      <c r="AU3720">
        <v>0</v>
      </c>
      <c r="AV3720">
        <v>0</v>
      </c>
      <c r="AW3720">
        <v>0</v>
      </c>
      <c r="AX3720">
        <v>1</v>
      </c>
    </row>
    <row r="3721" spans="1:50" x14ac:dyDescent="0.25">
      <c r="A3721" s="36">
        <v>2901889</v>
      </c>
      <c r="B3721" s="36">
        <v>45988</v>
      </c>
      <c r="C3721" t="s">
        <v>64</v>
      </c>
      <c r="D3721" t="s">
        <v>573</v>
      </c>
      <c r="E3721">
        <v>5022</v>
      </c>
      <c r="F3721" s="1">
        <v>40856</v>
      </c>
      <c r="G3721" s="1">
        <v>40856</v>
      </c>
      <c r="H3721">
        <v>11</v>
      </c>
      <c r="I3721">
        <v>2011</v>
      </c>
      <c r="J3721">
        <v>7.58</v>
      </c>
      <c r="K3721">
        <v>52.46</v>
      </c>
      <c r="L3721" t="s">
        <v>573</v>
      </c>
      <c r="M3721" t="s">
        <v>573</v>
      </c>
      <c r="N3721" s="1">
        <v>41967</v>
      </c>
      <c r="O3721">
        <v>10.711600000000001</v>
      </c>
      <c r="P3721">
        <v>58.781799999999997</v>
      </c>
      <c r="Q3721" t="s">
        <v>3</v>
      </c>
      <c r="R3721" t="s">
        <v>704</v>
      </c>
      <c r="S3721" t="s">
        <v>705</v>
      </c>
      <c r="T3721" t="s">
        <v>28</v>
      </c>
      <c r="U3721" t="s">
        <v>27</v>
      </c>
      <c r="V3721">
        <v>1111.1181999999999</v>
      </c>
      <c r="W3721">
        <v>0.78</v>
      </c>
      <c r="X3721">
        <v>1</v>
      </c>
      <c r="Y3721">
        <v>112</v>
      </c>
      <c r="Z3721">
        <v>0</v>
      </c>
      <c r="AA3721">
        <v>0</v>
      </c>
      <c r="AB3721">
        <v>0</v>
      </c>
      <c r="AC3721">
        <v>240</v>
      </c>
      <c r="AD3721">
        <v>1000</v>
      </c>
      <c r="AE3721">
        <v>2000</v>
      </c>
      <c r="AF3721">
        <v>0</v>
      </c>
      <c r="AG3721">
        <v>0</v>
      </c>
      <c r="AH3721">
        <v>0</v>
      </c>
      <c r="AI3721">
        <v>0</v>
      </c>
      <c r="AJ3721">
        <v>0</v>
      </c>
      <c r="AK3721">
        <v>0</v>
      </c>
      <c r="AL3721">
        <v>0</v>
      </c>
      <c r="AM3721">
        <v>0</v>
      </c>
      <c r="AN3721">
        <v>1</v>
      </c>
      <c r="AO3721">
        <v>0</v>
      </c>
      <c r="AP3721">
        <v>0</v>
      </c>
      <c r="AQ3721">
        <v>0</v>
      </c>
      <c r="AR3721">
        <v>0</v>
      </c>
      <c r="AS3721">
        <v>0</v>
      </c>
      <c r="AT3721">
        <v>0</v>
      </c>
      <c r="AU3721">
        <v>0</v>
      </c>
      <c r="AV3721">
        <v>0</v>
      </c>
      <c r="AW3721">
        <v>0</v>
      </c>
      <c r="AX3721">
        <v>1</v>
      </c>
    </row>
    <row r="3722" spans="1:50" x14ac:dyDescent="0.25">
      <c r="A3722" s="36">
        <v>3900844</v>
      </c>
      <c r="B3722" s="36">
        <v>67220</v>
      </c>
      <c r="C3722" t="s">
        <v>64</v>
      </c>
      <c r="D3722">
        <v>2368</v>
      </c>
      <c r="E3722">
        <v>3102</v>
      </c>
      <c r="F3722" s="1">
        <v>39435</v>
      </c>
      <c r="G3722" s="1">
        <v>39454</v>
      </c>
      <c r="H3722">
        <v>12</v>
      </c>
      <c r="I3722">
        <v>2007</v>
      </c>
      <c r="J3722">
        <v>-1.9890000000000001</v>
      </c>
      <c r="K3722">
        <v>-89.992000000000004</v>
      </c>
      <c r="L3722" t="s">
        <v>573</v>
      </c>
      <c r="M3722" t="s">
        <v>597</v>
      </c>
      <c r="N3722" s="1">
        <v>41968</v>
      </c>
      <c r="O3722">
        <v>-6.7774000000000001</v>
      </c>
      <c r="P3722">
        <v>-132.2303</v>
      </c>
      <c r="Q3722" t="s">
        <v>3</v>
      </c>
      <c r="R3722" t="s">
        <v>612</v>
      </c>
      <c r="S3722" t="s">
        <v>613</v>
      </c>
      <c r="T3722" t="s">
        <v>2036</v>
      </c>
      <c r="U3722" t="s">
        <v>2037</v>
      </c>
      <c r="V3722">
        <v>2532.8870000000002</v>
      </c>
      <c r="W3722">
        <v>0.64</v>
      </c>
      <c r="X3722">
        <v>1</v>
      </c>
      <c r="Y3722">
        <v>232</v>
      </c>
      <c r="Z3722">
        <v>213</v>
      </c>
      <c r="AA3722">
        <v>0</v>
      </c>
      <c r="AB3722">
        <v>0</v>
      </c>
      <c r="AC3722">
        <v>240</v>
      </c>
      <c r="AD3722">
        <v>1000</v>
      </c>
      <c r="AE3722">
        <v>2000</v>
      </c>
      <c r="AF3722">
        <v>0</v>
      </c>
      <c r="AG3722">
        <v>0</v>
      </c>
      <c r="AH3722">
        <v>0</v>
      </c>
      <c r="AI3722">
        <v>0</v>
      </c>
      <c r="AJ3722">
        <v>0</v>
      </c>
      <c r="AK3722">
        <v>0</v>
      </c>
      <c r="AL3722">
        <v>0</v>
      </c>
      <c r="AM3722">
        <v>0</v>
      </c>
      <c r="AN3722">
        <v>0</v>
      </c>
      <c r="AO3722">
        <v>0</v>
      </c>
      <c r="AP3722">
        <v>0</v>
      </c>
      <c r="AQ3722">
        <v>0</v>
      </c>
      <c r="AR3722">
        <v>0</v>
      </c>
      <c r="AS3722">
        <v>0</v>
      </c>
      <c r="AT3722">
        <v>0</v>
      </c>
      <c r="AU3722">
        <v>0</v>
      </c>
      <c r="AV3722">
        <v>0</v>
      </c>
      <c r="AW3722">
        <v>0</v>
      </c>
      <c r="AX3722">
        <v>1</v>
      </c>
    </row>
    <row r="3723" spans="1:50" x14ac:dyDescent="0.25">
      <c r="A3723" s="36">
        <v>3900845</v>
      </c>
      <c r="B3723" s="36">
        <v>67223</v>
      </c>
      <c r="C3723" t="s">
        <v>64</v>
      </c>
      <c r="D3723">
        <v>2364</v>
      </c>
      <c r="E3723">
        <v>3100</v>
      </c>
      <c r="F3723" s="1">
        <v>39435</v>
      </c>
      <c r="G3723" s="1">
        <v>39454</v>
      </c>
      <c r="H3723">
        <v>12</v>
      </c>
      <c r="I3723">
        <v>2007</v>
      </c>
      <c r="J3723">
        <v>-1.992</v>
      </c>
      <c r="K3723">
        <v>-90.981999999999999</v>
      </c>
      <c r="L3723" t="s">
        <v>573</v>
      </c>
      <c r="M3723" t="s">
        <v>597</v>
      </c>
      <c r="N3723" s="1">
        <v>41968</v>
      </c>
      <c r="O3723">
        <v>-6.3060999999999998</v>
      </c>
      <c r="P3723">
        <v>-137.17779999999999</v>
      </c>
      <c r="Q3723" t="s">
        <v>3</v>
      </c>
      <c r="R3723" t="s">
        <v>612</v>
      </c>
      <c r="S3723" t="s">
        <v>613</v>
      </c>
      <c r="T3723" t="s">
        <v>2036</v>
      </c>
      <c r="U3723" t="s">
        <v>2037</v>
      </c>
      <c r="V3723">
        <v>2532.8814000000002</v>
      </c>
      <c r="W3723">
        <v>0.64</v>
      </c>
      <c r="X3723">
        <v>1</v>
      </c>
      <c r="Y3723">
        <v>249</v>
      </c>
      <c r="Z3723">
        <v>228</v>
      </c>
      <c r="AA3723">
        <v>0</v>
      </c>
      <c r="AB3723">
        <v>0</v>
      </c>
      <c r="AC3723">
        <v>240</v>
      </c>
      <c r="AD3723">
        <v>1000</v>
      </c>
      <c r="AE3723">
        <v>2000</v>
      </c>
      <c r="AF3723">
        <v>0</v>
      </c>
      <c r="AG3723">
        <v>0</v>
      </c>
      <c r="AH3723">
        <v>0</v>
      </c>
      <c r="AI3723">
        <v>0</v>
      </c>
      <c r="AJ3723">
        <v>0</v>
      </c>
      <c r="AK3723">
        <v>0</v>
      </c>
      <c r="AL3723">
        <v>0</v>
      </c>
      <c r="AM3723">
        <v>0</v>
      </c>
      <c r="AN3723">
        <v>0</v>
      </c>
      <c r="AO3723">
        <v>0</v>
      </c>
      <c r="AP3723">
        <v>0</v>
      </c>
      <c r="AQ3723">
        <v>0</v>
      </c>
      <c r="AR3723">
        <v>0</v>
      </c>
      <c r="AS3723">
        <v>0</v>
      </c>
      <c r="AT3723">
        <v>0</v>
      </c>
      <c r="AU3723">
        <v>0</v>
      </c>
      <c r="AV3723">
        <v>0</v>
      </c>
      <c r="AW3723">
        <v>0</v>
      </c>
      <c r="AX3723">
        <v>1</v>
      </c>
    </row>
    <row r="3724" spans="1:50" x14ac:dyDescent="0.25">
      <c r="A3724" s="36">
        <v>3900843</v>
      </c>
      <c r="B3724" s="36">
        <v>67244</v>
      </c>
      <c r="C3724" t="s">
        <v>64</v>
      </c>
      <c r="D3724">
        <v>2373</v>
      </c>
      <c r="E3724">
        <v>3214</v>
      </c>
      <c r="F3724" s="1">
        <v>39434</v>
      </c>
      <c r="G3724" s="1">
        <v>39454</v>
      </c>
      <c r="H3724">
        <v>12</v>
      </c>
      <c r="I3724">
        <v>2007</v>
      </c>
      <c r="J3724">
        <v>-1.9930000000000001</v>
      </c>
      <c r="K3724">
        <v>-88.986000000000004</v>
      </c>
      <c r="L3724" t="s">
        <v>573</v>
      </c>
      <c r="M3724" t="s">
        <v>597</v>
      </c>
      <c r="N3724" s="1">
        <v>41967</v>
      </c>
      <c r="O3724">
        <v>-4.6109</v>
      </c>
      <c r="P3724">
        <v>-120.95399999999999</v>
      </c>
      <c r="Q3724" t="s">
        <v>3</v>
      </c>
      <c r="R3724" t="s">
        <v>612</v>
      </c>
      <c r="S3724" t="s">
        <v>613</v>
      </c>
      <c r="T3724" t="s">
        <v>2036</v>
      </c>
      <c r="U3724" t="s">
        <v>2037</v>
      </c>
      <c r="V3724">
        <v>2532.3317000000002</v>
      </c>
      <c r="W3724">
        <v>0.64</v>
      </c>
      <c r="X3724">
        <v>1</v>
      </c>
      <c r="Y3724">
        <v>250</v>
      </c>
      <c r="Z3724">
        <v>228</v>
      </c>
      <c r="AA3724">
        <v>0</v>
      </c>
      <c r="AB3724">
        <v>0</v>
      </c>
      <c r="AC3724">
        <v>240</v>
      </c>
      <c r="AD3724">
        <v>1000</v>
      </c>
      <c r="AE3724">
        <v>2000</v>
      </c>
      <c r="AF3724">
        <v>0</v>
      </c>
      <c r="AG3724">
        <v>0</v>
      </c>
      <c r="AH3724">
        <v>0</v>
      </c>
      <c r="AI3724">
        <v>0</v>
      </c>
      <c r="AJ3724">
        <v>0</v>
      </c>
      <c r="AK3724">
        <v>0</v>
      </c>
      <c r="AL3724">
        <v>0</v>
      </c>
      <c r="AM3724">
        <v>0</v>
      </c>
      <c r="AN3724">
        <v>0</v>
      </c>
      <c r="AO3724">
        <v>0</v>
      </c>
      <c r="AP3724">
        <v>0</v>
      </c>
      <c r="AQ3724">
        <v>0</v>
      </c>
      <c r="AR3724">
        <v>0</v>
      </c>
      <c r="AS3724">
        <v>0</v>
      </c>
      <c r="AT3724">
        <v>0</v>
      </c>
      <c r="AU3724">
        <v>0</v>
      </c>
      <c r="AV3724">
        <v>0</v>
      </c>
      <c r="AW3724">
        <v>0</v>
      </c>
      <c r="AX3724">
        <v>1</v>
      </c>
    </row>
    <row r="3725" spans="1:50" x14ac:dyDescent="0.25">
      <c r="A3725" s="36">
        <v>6900463</v>
      </c>
      <c r="B3725" s="36">
        <v>73205</v>
      </c>
      <c r="C3725" t="s">
        <v>64</v>
      </c>
      <c r="D3725" t="s">
        <v>573</v>
      </c>
      <c r="E3725">
        <v>3182</v>
      </c>
      <c r="F3725" s="1">
        <v>39332</v>
      </c>
      <c r="G3725" s="1">
        <v>39332</v>
      </c>
      <c r="H3725">
        <v>9</v>
      </c>
      <c r="I3725">
        <v>2007</v>
      </c>
      <c r="J3725">
        <v>40.31</v>
      </c>
      <c r="K3725">
        <v>-11.12</v>
      </c>
      <c r="L3725" t="s">
        <v>573</v>
      </c>
      <c r="M3725" t="s">
        <v>573</v>
      </c>
      <c r="N3725" s="1">
        <v>41972</v>
      </c>
      <c r="O3725">
        <v>62.5212</v>
      </c>
      <c r="P3725">
        <v>6.1441999999999997</v>
      </c>
      <c r="Q3725" t="s">
        <v>3</v>
      </c>
      <c r="R3725" t="s">
        <v>645</v>
      </c>
      <c r="S3725" t="s">
        <v>646</v>
      </c>
      <c r="T3725" t="s">
        <v>11</v>
      </c>
      <c r="U3725" t="s">
        <v>10</v>
      </c>
      <c r="V3725">
        <v>2640.1673999999998</v>
      </c>
      <c r="W3725">
        <v>0.48</v>
      </c>
      <c r="X3725">
        <v>1</v>
      </c>
      <c r="Y3725">
        <v>258</v>
      </c>
      <c r="Z3725">
        <v>195</v>
      </c>
      <c r="AA3725">
        <v>1975</v>
      </c>
      <c r="AB3725">
        <v>0</v>
      </c>
      <c r="AC3725">
        <v>240</v>
      </c>
      <c r="AD3725">
        <v>200</v>
      </c>
      <c r="AE3725">
        <v>2000</v>
      </c>
      <c r="AF3725">
        <v>0</v>
      </c>
      <c r="AG3725">
        <v>0</v>
      </c>
      <c r="AH3725">
        <v>0</v>
      </c>
      <c r="AI3725">
        <v>0</v>
      </c>
      <c r="AJ3725">
        <v>0</v>
      </c>
      <c r="AK3725">
        <v>0</v>
      </c>
      <c r="AL3725">
        <v>0</v>
      </c>
      <c r="AM3725">
        <v>0</v>
      </c>
      <c r="AN3725">
        <v>0</v>
      </c>
      <c r="AO3725">
        <v>0</v>
      </c>
      <c r="AP3725">
        <v>0</v>
      </c>
      <c r="AQ3725">
        <v>0</v>
      </c>
      <c r="AR3725">
        <v>0</v>
      </c>
      <c r="AS3725">
        <v>0</v>
      </c>
      <c r="AT3725">
        <v>0</v>
      </c>
      <c r="AU3725">
        <v>0</v>
      </c>
      <c r="AV3725">
        <v>1</v>
      </c>
      <c r="AW3725">
        <v>0</v>
      </c>
      <c r="AX3725">
        <v>1</v>
      </c>
    </row>
    <row r="3726" spans="1:50" x14ac:dyDescent="0.25">
      <c r="A3726" s="36">
        <v>1901049</v>
      </c>
      <c r="B3726" s="36">
        <v>67243</v>
      </c>
      <c r="C3726" t="s">
        <v>64</v>
      </c>
      <c r="D3726">
        <v>2378</v>
      </c>
      <c r="E3726">
        <v>3233</v>
      </c>
      <c r="F3726" s="1">
        <v>39988</v>
      </c>
      <c r="G3726" s="1">
        <v>40001</v>
      </c>
      <c r="H3726">
        <v>6</v>
      </c>
      <c r="I3726">
        <v>2009</v>
      </c>
      <c r="J3726">
        <v>-3.3450000000000002</v>
      </c>
      <c r="K3726">
        <v>49.328000000000003</v>
      </c>
      <c r="L3726" t="s">
        <v>573</v>
      </c>
      <c r="M3726" t="s">
        <v>597</v>
      </c>
      <c r="N3726" s="1">
        <v>41972</v>
      </c>
      <c r="O3726">
        <v>-5.7004000000000001</v>
      </c>
      <c r="P3726">
        <v>60.069400000000002</v>
      </c>
      <c r="Q3726" t="s">
        <v>3</v>
      </c>
      <c r="R3726" t="s">
        <v>637</v>
      </c>
      <c r="S3726" t="s">
        <v>638</v>
      </c>
      <c r="T3726" t="s">
        <v>162</v>
      </c>
      <c r="U3726" t="s">
        <v>2038</v>
      </c>
      <c r="V3726">
        <v>1983.8089</v>
      </c>
      <c r="W3726">
        <v>0.57999999999999996</v>
      </c>
      <c r="X3726">
        <v>1</v>
      </c>
      <c r="Y3726">
        <v>190</v>
      </c>
      <c r="Z3726">
        <v>168</v>
      </c>
      <c r="AA3726">
        <v>0</v>
      </c>
      <c r="AB3726">
        <v>0</v>
      </c>
      <c r="AC3726">
        <v>240</v>
      </c>
      <c r="AD3726">
        <v>2000</v>
      </c>
      <c r="AE3726">
        <v>2000</v>
      </c>
      <c r="AF3726">
        <v>0</v>
      </c>
      <c r="AG3726">
        <v>0</v>
      </c>
      <c r="AH3726">
        <v>0</v>
      </c>
      <c r="AI3726">
        <v>0</v>
      </c>
      <c r="AJ3726">
        <v>0</v>
      </c>
      <c r="AK3726">
        <v>0</v>
      </c>
      <c r="AL3726">
        <v>0</v>
      </c>
      <c r="AM3726">
        <v>0</v>
      </c>
      <c r="AN3726">
        <v>0</v>
      </c>
      <c r="AO3726">
        <v>0</v>
      </c>
      <c r="AP3726">
        <v>0</v>
      </c>
      <c r="AQ3726">
        <v>0</v>
      </c>
      <c r="AR3726">
        <v>0</v>
      </c>
      <c r="AS3726">
        <v>0</v>
      </c>
      <c r="AT3726">
        <v>0</v>
      </c>
      <c r="AU3726">
        <v>0</v>
      </c>
      <c r="AV3726">
        <v>0</v>
      </c>
      <c r="AW3726">
        <v>0</v>
      </c>
      <c r="AX3726">
        <v>1</v>
      </c>
    </row>
    <row r="3727" spans="1:50" x14ac:dyDescent="0.25">
      <c r="A3727" s="36">
        <v>5901608</v>
      </c>
      <c r="B3727" s="36">
        <v>28208</v>
      </c>
      <c r="C3727" t="s">
        <v>64</v>
      </c>
      <c r="D3727" t="s">
        <v>573</v>
      </c>
      <c r="E3727">
        <v>1636</v>
      </c>
      <c r="F3727" s="1">
        <v>38902</v>
      </c>
      <c r="G3727" s="1">
        <v>38903</v>
      </c>
      <c r="H3727">
        <v>7</v>
      </c>
      <c r="I3727">
        <v>2006</v>
      </c>
      <c r="J3727">
        <v>10</v>
      </c>
      <c r="K3727">
        <v>162</v>
      </c>
      <c r="L3727" t="s">
        <v>573</v>
      </c>
      <c r="M3727" t="s">
        <v>597</v>
      </c>
      <c r="N3727" s="1">
        <v>41972</v>
      </c>
      <c r="O3727">
        <v>24.773599999999998</v>
      </c>
      <c r="P3727">
        <v>123.6588</v>
      </c>
      <c r="Q3727" t="s">
        <v>3</v>
      </c>
      <c r="R3727" t="s">
        <v>2033</v>
      </c>
      <c r="S3727" t="s">
        <v>2034</v>
      </c>
      <c r="T3727" t="s">
        <v>42</v>
      </c>
      <c r="U3727" t="s">
        <v>89</v>
      </c>
      <c r="V3727">
        <v>3070.0043999999998</v>
      </c>
      <c r="W3727">
        <v>0.3</v>
      </c>
      <c r="X3727">
        <v>1</v>
      </c>
      <c r="Y3727">
        <v>226</v>
      </c>
      <c r="Z3727">
        <v>215</v>
      </c>
      <c r="AA3727">
        <v>2005</v>
      </c>
      <c r="AB3727">
        <v>0</v>
      </c>
      <c r="AC3727">
        <v>244</v>
      </c>
      <c r="AD3727">
        <v>1000</v>
      </c>
      <c r="AE3727">
        <v>2000</v>
      </c>
      <c r="AF3727">
        <v>0</v>
      </c>
      <c r="AG3727">
        <v>0</v>
      </c>
      <c r="AH3727">
        <v>0</v>
      </c>
      <c r="AI3727">
        <v>0</v>
      </c>
      <c r="AJ3727">
        <v>0</v>
      </c>
      <c r="AK3727">
        <v>0</v>
      </c>
      <c r="AL3727">
        <v>0</v>
      </c>
      <c r="AM3727">
        <v>0</v>
      </c>
      <c r="AN3727">
        <v>0</v>
      </c>
      <c r="AO3727">
        <v>0</v>
      </c>
      <c r="AP3727">
        <v>0</v>
      </c>
      <c r="AQ3727">
        <v>0</v>
      </c>
      <c r="AR3727">
        <v>0</v>
      </c>
      <c r="AS3727">
        <v>0</v>
      </c>
      <c r="AT3727">
        <v>0</v>
      </c>
      <c r="AU3727">
        <v>0</v>
      </c>
      <c r="AV3727">
        <v>0</v>
      </c>
      <c r="AW3727">
        <v>0</v>
      </c>
      <c r="AX3727">
        <v>1</v>
      </c>
    </row>
    <row r="3728" spans="1:50" x14ac:dyDescent="0.25">
      <c r="A3728" s="36">
        <v>5901629</v>
      </c>
      <c r="B3728" s="36">
        <v>67372</v>
      </c>
      <c r="C3728" t="s">
        <v>64</v>
      </c>
      <c r="D3728">
        <v>2963</v>
      </c>
      <c r="E3728">
        <v>2963</v>
      </c>
      <c r="F3728" s="1">
        <v>39324</v>
      </c>
      <c r="G3728" s="1">
        <v>39328</v>
      </c>
      <c r="H3728">
        <v>8</v>
      </c>
      <c r="I3728">
        <v>2007</v>
      </c>
      <c r="J3728">
        <v>-11</v>
      </c>
      <c r="K3728">
        <v>105.1</v>
      </c>
      <c r="L3728" t="s">
        <v>573</v>
      </c>
      <c r="M3728" t="s">
        <v>573</v>
      </c>
      <c r="N3728" s="1">
        <v>41975</v>
      </c>
      <c r="O3728">
        <v>-16.9863</v>
      </c>
      <c r="P3728">
        <v>90.090800000000002</v>
      </c>
      <c r="Q3728" t="s">
        <v>3</v>
      </c>
      <c r="R3728" t="s">
        <v>615</v>
      </c>
      <c r="S3728" t="s">
        <v>616</v>
      </c>
      <c r="T3728" t="s">
        <v>13</v>
      </c>
      <c r="U3728" t="s">
        <v>12</v>
      </c>
      <c r="V3728">
        <v>2651.4182999999998</v>
      </c>
      <c r="W3728">
        <v>0.48</v>
      </c>
      <c r="X3728">
        <v>1</v>
      </c>
      <c r="Y3728">
        <v>265</v>
      </c>
      <c r="Z3728">
        <v>89</v>
      </c>
      <c r="AA3728">
        <v>1981</v>
      </c>
      <c r="AB3728">
        <v>0</v>
      </c>
      <c r="AC3728">
        <v>240</v>
      </c>
      <c r="AD3728">
        <v>1000</v>
      </c>
      <c r="AE3728">
        <v>2000</v>
      </c>
      <c r="AF3728">
        <v>0</v>
      </c>
      <c r="AG3728">
        <v>0</v>
      </c>
      <c r="AH3728">
        <v>0</v>
      </c>
      <c r="AI3728">
        <v>0</v>
      </c>
      <c r="AJ3728">
        <v>0</v>
      </c>
      <c r="AK3728">
        <v>0</v>
      </c>
      <c r="AL3728">
        <v>0</v>
      </c>
      <c r="AM3728">
        <v>0</v>
      </c>
      <c r="AN3728">
        <v>0</v>
      </c>
      <c r="AO3728">
        <v>0</v>
      </c>
      <c r="AP3728">
        <v>0</v>
      </c>
      <c r="AQ3728">
        <v>0</v>
      </c>
      <c r="AR3728">
        <v>0</v>
      </c>
      <c r="AS3728">
        <v>0</v>
      </c>
      <c r="AT3728">
        <v>0</v>
      </c>
      <c r="AU3728">
        <v>0</v>
      </c>
      <c r="AV3728">
        <v>0</v>
      </c>
      <c r="AW3728">
        <v>0</v>
      </c>
      <c r="AX3728">
        <v>1</v>
      </c>
    </row>
    <row r="3729" spans="1:50" x14ac:dyDescent="0.25">
      <c r="A3729" s="36">
        <v>5901640</v>
      </c>
      <c r="B3729" s="36">
        <v>37666</v>
      </c>
      <c r="C3729" t="s">
        <v>64</v>
      </c>
      <c r="D3729">
        <v>3309</v>
      </c>
      <c r="E3729">
        <v>3309</v>
      </c>
      <c r="F3729" s="1">
        <v>39404</v>
      </c>
      <c r="G3729" s="1">
        <v>39411</v>
      </c>
      <c r="H3729">
        <v>11</v>
      </c>
      <c r="I3729">
        <v>2007</v>
      </c>
      <c r="J3729">
        <v>-16.260000000000002</v>
      </c>
      <c r="K3729">
        <v>87.59</v>
      </c>
      <c r="L3729" t="s">
        <v>573</v>
      </c>
      <c r="M3729" t="s">
        <v>573</v>
      </c>
      <c r="N3729" s="1">
        <v>41975</v>
      </c>
      <c r="O3729">
        <v>-17.4742</v>
      </c>
      <c r="P3729">
        <v>67.676100000000005</v>
      </c>
      <c r="Q3729" t="s">
        <v>3</v>
      </c>
      <c r="R3729" t="s">
        <v>615</v>
      </c>
      <c r="S3729" t="s">
        <v>616</v>
      </c>
      <c r="T3729" t="s">
        <v>13</v>
      </c>
      <c r="U3729" t="s">
        <v>12</v>
      </c>
      <c r="V3729">
        <v>2571.5088000000001</v>
      </c>
      <c r="W3729">
        <v>0.48</v>
      </c>
      <c r="X3729">
        <v>1</v>
      </c>
      <c r="Y3729">
        <v>257</v>
      </c>
      <c r="Z3729">
        <v>223</v>
      </c>
      <c r="AA3729">
        <v>1981</v>
      </c>
      <c r="AB3729">
        <v>0</v>
      </c>
      <c r="AC3729">
        <v>240</v>
      </c>
      <c r="AD3729">
        <v>1000</v>
      </c>
      <c r="AE3729">
        <v>2000</v>
      </c>
      <c r="AF3729">
        <v>0</v>
      </c>
      <c r="AG3729">
        <v>0</v>
      </c>
      <c r="AH3729">
        <v>0</v>
      </c>
      <c r="AI3729">
        <v>0</v>
      </c>
      <c r="AJ3729">
        <v>0</v>
      </c>
      <c r="AK3729">
        <v>0</v>
      </c>
      <c r="AL3729">
        <v>0</v>
      </c>
      <c r="AM3729">
        <v>0</v>
      </c>
      <c r="AN3729">
        <v>0</v>
      </c>
      <c r="AO3729">
        <v>0</v>
      </c>
      <c r="AP3729">
        <v>0</v>
      </c>
      <c r="AQ3729">
        <v>0</v>
      </c>
      <c r="AR3729">
        <v>0</v>
      </c>
      <c r="AS3729">
        <v>0</v>
      </c>
      <c r="AT3729">
        <v>0</v>
      </c>
      <c r="AU3729">
        <v>0</v>
      </c>
      <c r="AV3729">
        <v>0</v>
      </c>
      <c r="AW3729">
        <v>0</v>
      </c>
      <c r="AX3729">
        <v>1</v>
      </c>
    </row>
    <row r="3730" spans="1:50" x14ac:dyDescent="0.25">
      <c r="A3730" s="36">
        <v>5901639</v>
      </c>
      <c r="B3730" s="36">
        <v>37667</v>
      </c>
      <c r="C3730" t="s">
        <v>64</v>
      </c>
      <c r="D3730">
        <v>3310</v>
      </c>
      <c r="E3730">
        <v>3310</v>
      </c>
      <c r="F3730" s="1">
        <v>39404</v>
      </c>
      <c r="G3730" s="1">
        <v>39411</v>
      </c>
      <c r="H3730">
        <v>11</v>
      </c>
      <c r="I3730">
        <v>2007</v>
      </c>
      <c r="J3730">
        <v>-17.73</v>
      </c>
      <c r="K3730">
        <v>90.25</v>
      </c>
      <c r="L3730" t="s">
        <v>573</v>
      </c>
      <c r="M3730" t="s">
        <v>573</v>
      </c>
      <c r="N3730" s="1">
        <v>41975</v>
      </c>
      <c r="O3730">
        <v>-35.276600000000002</v>
      </c>
      <c r="P3730">
        <v>35.802799999999998</v>
      </c>
      <c r="Q3730" t="s">
        <v>3</v>
      </c>
      <c r="R3730" t="s">
        <v>615</v>
      </c>
      <c r="S3730" t="s">
        <v>616</v>
      </c>
      <c r="T3730" t="s">
        <v>13</v>
      </c>
      <c r="U3730" t="s">
        <v>12</v>
      </c>
      <c r="V3730">
        <v>2571.252</v>
      </c>
      <c r="W3730">
        <v>0.48</v>
      </c>
      <c r="X3730">
        <v>1</v>
      </c>
      <c r="Y3730">
        <v>251</v>
      </c>
      <c r="Z3730">
        <v>81</v>
      </c>
      <c r="AA3730">
        <v>1980</v>
      </c>
      <c r="AB3730">
        <v>0</v>
      </c>
      <c r="AC3730">
        <v>240</v>
      </c>
      <c r="AD3730">
        <v>1000</v>
      </c>
      <c r="AE3730">
        <v>2000</v>
      </c>
      <c r="AF3730">
        <v>0</v>
      </c>
      <c r="AG3730">
        <v>0</v>
      </c>
      <c r="AH3730">
        <v>0</v>
      </c>
      <c r="AI3730">
        <v>0</v>
      </c>
      <c r="AJ3730">
        <v>0</v>
      </c>
      <c r="AK3730">
        <v>0</v>
      </c>
      <c r="AL3730">
        <v>0</v>
      </c>
      <c r="AM3730">
        <v>0</v>
      </c>
      <c r="AN3730">
        <v>0</v>
      </c>
      <c r="AO3730">
        <v>0</v>
      </c>
      <c r="AP3730">
        <v>0</v>
      </c>
      <c r="AQ3730">
        <v>0</v>
      </c>
      <c r="AR3730">
        <v>0</v>
      </c>
      <c r="AS3730">
        <v>0</v>
      </c>
      <c r="AT3730">
        <v>0</v>
      </c>
      <c r="AU3730">
        <v>0</v>
      </c>
      <c r="AV3730">
        <v>0</v>
      </c>
      <c r="AW3730">
        <v>0</v>
      </c>
      <c r="AX3730">
        <v>1</v>
      </c>
    </row>
    <row r="3731" spans="1:50" x14ac:dyDescent="0.25">
      <c r="A3731" s="36">
        <v>5901643</v>
      </c>
      <c r="B3731" s="36">
        <v>67374</v>
      </c>
      <c r="C3731" t="s">
        <v>64</v>
      </c>
      <c r="D3731">
        <v>3306</v>
      </c>
      <c r="E3731">
        <v>3306</v>
      </c>
      <c r="F3731" s="1">
        <v>39408</v>
      </c>
      <c r="G3731" s="1">
        <v>39411</v>
      </c>
      <c r="H3731">
        <v>11</v>
      </c>
      <c r="I3731">
        <v>2007</v>
      </c>
      <c r="J3731">
        <v>-4.04</v>
      </c>
      <c r="K3731">
        <v>70.37</v>
      </c>
      <c r="L3731" t="s">
        <v>573</v>
      </c>
      <c r="M3731" t="s">
        <v>573</v>
      </c>
      <c r="N3731" s="1">
        <v>41969</v>
      </c>
      <c r="O3731">
        <v>0.42199999999999999</v>
      </c>
      <c r="P3731">
        <v>76.248800000000003</v>
      </c>
      <c r="Q3731" t="s">
        <v>3</v>
      </c>
      <c r="R3731" t="s">
        <v>615</v>
      </c>
      <c r="S3731" t="s">
        <v>616</v>
      </c>
      <c r="T3731" t="s">
        <v>13</v>
      </c>
      <c r="U3731" t="s">
        <v>12</v>
      </c>
      <c r="V3731">
        <v>2561.2267999999999</v>
      </c>
      <c r="W3731">
        <v>0.48</v>
      </c>
      <c r="X3731">
        <v>1</v>
      </c>
      <c r="Y3731">
        <v>257</v>
      </c>
      <c r="Z3731">
        <v>80</v>
      </c>
      <c r="AA3731">
        <v>1980</v>
      </c>
      <c r="AB3731">
        <v>0</v>
      </c>
      <c r="AC3731">
        <v>240</v>
      </c>
      <c r="AD3731">
        <v>1000</v>
      </c>
      <c r="AE3731">
        <v>2000</v>
      </c>
      <c r="AF3731">
        <v>0</v>
      </c>
      <c r="AG3731">
        <v>0</v>
      </c>
      <c r="AH3731">
        <v>0</v>
      </c>
      <c r="AI3731">
        <v>0</v>
      </c>
      <c r="AJ3731">
        <v>0</v>
      </c>
      <c r="AK3731">
        <v>0</v>
      </c>
      <c r="AL3731">
        <v>0</v>
      </c>
      <c r="AM3731">
        <v>0</v>
      </c>
      <c r="AN3731">
        <v>0</v>
      </c>
      <c r="AO3731">
        <v>0</v>
      </c>
      <c r="AP3731">
        <v>0</v>
      </c>
      <c r="AQ3731">
        <v>0</v>
      </c>
      <c r="AR3731">
        <v>0</v>
      </c>
      <c r="AS3731">
        <v>0</v>
      </c>
      <c r="AT3731">
        <v>0</v>
      </c>
      <c r="AU3731">
        <v>0</v>
      </c>
      <c r="AV3731">
        <v>0</v>
      </c>
      <c r="AW3731">
        <v>0</v>
      </c>
      <c r="AX3731">
        <v>1</v>
      </c>
    </row>
    <row r="3732" spans="1:50" x14ac:dyDescent="0.25">
      <c r="A3732" s="36">
        <v>2900612</v>
      </c>
      <c r="B3732" s="36">
        <v>60032</v>
      </c>
      <c r="C3732" t="s">
        <v>64</v>
      </c>
      <c r="D3732" t="s">
        <v>573</v>
      </c>
      <c r="E3732">
        <v>2310</v>
      </c>
      <c r="F3732" s="1">
        <v>38676</v>
      </c>
      <c r="G3732" s="1">
        <v>38680</v>
      </c>
      <c r="H3732">
        <v>11</v>
      </c>
      <c r="I3732">
        <v>2005</v>
      </c>
      <c r="J3732">
        <v>36.585999999999999</v>
      </c>
      <c r="K3732">
        <v>130.41300000000001</v>
      </c>
      <c r="L3732" t="s">
        <v>573</v>
      </c>
      <c r="M3732" t="s">
        <v>573</v>
      </c>
      <c r="N3732" s="1">
        <v>41975</v>
      </c>
      <c r="O3732">
        <v>36.3476</v>
      </c>
      <c r="P3732">
        <v>134.09739999999999</v>
      </c>
      <c r="Q3732" t="s">
        <v>3</v>
      </c>
      <c r="R3732" t="s">
        <v>1766</v>
      </c>
      <c r="S3732" t="s">
        <v>1767</v>
      </c>
      <c r="T3732" t="s">
        <v>130</v>
      </c>
      <c r="U3732" t="s">
        <v>79</v>
      </c>
      <c r="V3732">
        <v>3299.7599</v>
      </c>
      <c r="W3732">
        <v>0.53</v>
      </c>
      <c r="X3732">
        <v>1</v>
      </c>
      <c r="Y3732">
        <v>319</v>
      </c>
      <c r="Z3732">
        <v>0</v>
      </c>
      <c r="AA3732">
        <v>2356</v>
      </c>
      <c r="AB3732">
        <v>0</v>
      </c>
      <c r="AC3732">
        <v>240</v>
      </c>
      <c r="AD3732">
        <v>700</v>
      </c>
      <c r="AE3732">
        <v>700</v>
      </c>
      <c r="AF3732">
        <v>0</v>
      </c>
      <c r="AG3732">
        <v>0</v>
      </c>
      <c r="AH3732">
        <v>0</v>
      </c>
      <c r="AI3732">
        <v>0</v>
      </c>
      <c r="AJ3732">
        <v>0</v>
      </c>
      <c r="AK3732">
        <v>0</v>
      </c>
      <c r="AL3732">
        <v>0</v>
      </c>
      <c r="AM3732">
        <v>0</v>
      </c>
      <c r="AN3732">
        <v>0</v>
      </c>
      <c r="AO3732">
        <v>0</v>
      </c>
      <c r="AP3732">
        <v>0</v>
      </c>
      <c r="AQ3732">
        <v>0</v>
      </c>
      <c r="AR3732">
        <v>0</v>
      </c>
      <c r="AS3732">
        <v>0</v>
      </c>
      <c r="AT3732">
        <v>0</v>
      </c>
      <c r="AU3732">
        <v>0</v>
      </c>
      <c r="AV3732">
        <v>0</v>
      </c>
      <c r="AW3732">
        <v>0</v>
      </c>
      <c r="AX3732">
        <v>1</v>
      </c>
    </row>
    <row r="3733" spans="1:50" x14ac:dyDescent="0.25">
      <c r="A3733" s="36">
        <v>2900603</v>
      </c>
      <c r="B3733" s="36">
        <v>29158</v>
      </c>
      <c r="C3733" t="s">
        <v>64</v>
      </c>
      <c r="D3733" t="s">
        <v>573</v>
      </c>
      <c r="E3733">
        <v>2432</v>
      </c>
      <c r="F3733" s="1">
        <v>38675</v>
      </c>
      <c r="G3733" s="1">
        <v>38680</v>
      </c>
      <c r="H3733">
        <v>11</v>
      </c>
      <c r="I3733">
        <v>2005</v>
      </c>
      <c r="J3733">
        <v>37.323</v>
      </c>
      <c r="K3733">
        <v>131.08699999999999</v>
      </c>
      <c r="L3733" t="s">
        <v>573</v>
      </c>
      <c r="M3733" t="s">
        <v>573</v>
      </c>
      <c r="N3733" s="1">
        <v>41975</v>
      </c>
      <c r="O3733">
        <v>22.994499999999999</v>
      </c>
      <c r="P3733">
        <v>166.18559999999999</v>
      </c>
      <c r="Q3733" t="s">
        <v>3</v>
      </c>
      <c r="R3733" t="s">
        <v>1766</v>
      </c>
      <c r="S3733" t="s">
        <v>1767</v>
      </c>
      <c r="T3733" t="s">
        <v>130</v>
      </c>
      <c r="U3733" t="s">
        <v>79</v>
      </c>
      <c r="V3733">
        <v>3300.2374</v>
      </c>
      <c r="W3733">
        <v>0.53</v>
      </c>
      <c r="X3733">
        <v>1</v>
      </c>
      <c r="Y3733">
        <v>229</v>
      </c>
      <c r="Z3733">
        <v>0</v>
      </c>
      <c r="AA3733">
        <v>564</v>
      </c>
      <c r="AB3733">
        <v>1</v>
      </c>
      <c r="AC3733">
        <v>240</v>
      </c>
      <c r="AD3733">
        <v>700</v>
      </c>
      <c r="AE3733">
        <v>700</v>
      </c>
      <c r="AF3733">
        <v>0</v>
      </c>
      <c r="AG3733">
        <v>0</v>
      </c>
      <c r="AH3733">
        <v>0</v>
      </c>
      <c r="AI3733">
        <v>0</v>
      </c>
      <c r="AJ3733">
        <v>0</v>
      </c>
      <c r="AK3733">
        <v>0</v>
      </c>
      <c r="AL3733">
        <v>0</v>
      </c>
      <c r="AM3733">
        <v>0</v>
      </c>
      <c r="AN3733">
        <v>0</v>
      </c>
      <c r="AO3733">
        <v>0</v>
      </c>
      <c r="AP3733">
        <v>0</v>
      </c>
      <c r="AQ3733">
        <v>0</v>
      </c>
      <c r="AR3733">
        <v>0</v>
      </c>
      <c r="AS3733">
        <v>0</v>
      </c>
      <c r="AT3733">
        <v>0</v>
      </c>
      <c r="AU3733">
        <v>0</v>
      </c>
      <c r="AV3733">
        <v>0</v>
      </c>
      <c r="AW3733">
        <v>0</v>
      </c>
      <c r="AX3733">
        <v>1</v>
      </c>
    </row>
    <row r="3734" spans="1:50" x14ac:dyDescent="0.25">
      <c r="A3734" s="36">
        <v>2900784</v>
      </c>
      <c r="B3734" s="36">
        <v>28123</v>
      </c>
      <c r="C3734" t="s">
        <v>64</v>
      </c>
      <c r="D3734" t="s">
        <v>573</v>
      </c>
      <c r="E3734">
        <v>2487</v>
      </c>
      <c r="F3734" s="1">
        <v>38884</v>
      </c>
      <c r="G3734" s="1">
        <v>38882</v>
      </c>
      <c r="H3734">
        <v>6</v>
      </c>
      <c r="I3734">
        <v>2006</v>
      </c>
      <c r="J3734">
        <v>37.253</v>
      </c>
      <c r="K3734">
        <v>131.58099999999999</v>
      </c>
      <c r="L3734" t="s">
        <v>573</v>
      </c>
      <c r="M3734" t="s">
        <v>573</v>
      </c>
      <c r="N3734" s="1">
        <v>41974</v>
      </c>
      <c r="O3734">
        <v>38.913499999999999</v>
      </c>
      <c r="P3734">
        <v>166.02340000000001</v>
      </c>
      <c r="Q3734" t="s">
        <v>3</v>
      </c>
      <c r="R3734" t="s">
        <v>1766</v>
      </c>
      <c r="S3734" t="s">
        <v>1767</v>
      </c>
      <c r="T3734" t="s">
        <v>130</v>
      </c>
      <c r="U3734" t="s">
        <v>79</v>
      </c>
      <c r="V3734">
        <v>3090.2755000000002</v>
      </c>
      <c r="W3734">
        <v>0.3</v>
      </c>
      <c r="X3734">
        <v>1</v>
      </c>
      <c r="Y3734">
        <v>276</v>
      </c>
      <c r="Z3734">
        <v>0</v>
      </c>
      <c r="AA3734">
        <v>871</v>
      </c>
      <c r="AB3734">
        <v>0</v>
      </c>
      <c r="AC3734">
        <v>240</v>
      </c>
      <c r="AD3734">
        <v>700</v>
      </c>
      <c r="AE3734">
        <v>700</v>
      </c>
      <c r="AF3734">
        <v>0</v>
      </c>
      <c r="AG3734">
        <v>0</v>
      </c>
      <c r="AH3734">
        <v>0</v>
      </c>
      <c r="AI3734">
        <v>0</v>
      </c>
      <c r="AJ3734">
        <v>0</v>
      </c>
      <c r="AK3734">
        <v>0</v>
      </c>
      <c r="AL3734">
        <v>0</v>
      </c>
      <c r="AM3734">
        <v>0</v>
      </c>
      <c r="AN3734">
        <v>0</v>
      </c>
      <c r="AO3734">
        <v>0</v>
      </c>
      <c r="AP3734">
        <v>0</v>
      </c>
      <c r="AQ3734">
        <v>0</v>
      </c>
      <c r="AR3734">
        <v>0</v>
      </c>
      <c r="AS3734">
        <v>0</v>
      </c>
      <c r="AT3734">
        <v>0</v>
      </c>
      <c r="AU3734">
        <v>0</v>
      </c>
      <c r="AV3734">
        <v>0</v>
      </c>
      <c r="AW3734">
        <v>0</v>
      </c>
      <c r="AX3734">
        <v>1</v>
      </c>
    </row>
    <row r="3735" spans="1:50" x14ac:dyDescent="0.25">
      <c r="A3735" s="36">
        <v>5901304</v>
      </c>
      <c r="B3735" s="36">
        <v>67044</v>
      </c>
      <c r="C3735" t="s">
        <v>64</v>
      </c>
      <c r="D3735" t="s">
        <v>573</v>
      </c>
      <c r="E3735">
        <v>2895</v>
      </c>
      <c r="F3735" s="1">
        <v>38960</v>
      </c>
      <c r="G3735" s="1">
        <v>38946</v>
      </c>
      <c r="H3735">
        <v>8</v>
      </c>
      <c r="I3735">
        <v>2006</v>
      </c>
      <c r="J3735">
        <v>-1.9726999999999999</v>
      </c>
      <c r="K3735">
        <v>-124.8783</v>
      </c>
      <c r="L3735" t="s">
        <v>573</v>
      </c>
      <c r="M3735" t="s">
        <v>992</v>
      </c>
      <c r="N3735" s="1">
        <v>41967</v>
      </c>
      <c r="O3735">
        <v>-6.4405999999999999</v>
      </c>
      <c r="P3735">
        <v>-144.76599999999999</v>
      </c>
      <c r="Q3735" t="s">
        <v>3</v>
      </c>
      <c r="R3735" t="s">
        <v>601</v>
      </c>
      <c r="S3735" t="s">
        <v>602</v>
      </c>
      <c r="T3735" t="s">
        <v>15</v>
      </c>
      <c r="U3735" t="s">
        <v>7</v>
      </c>
      <c r="V3735">
        <v>3007.9283</v>
      </c>
      <c r="W3735">
        <v>0.3</v>
      </c>
      <c r="X3735">
        <v>1</v>
      </c>
      <c r="Y3735">
        <v>277</v>
      </c>
      <c r="Z3735">
        <v>190</v>
      </c>
      <c r="AA3735">
        <v>1193</v>
      </c>
      <c r="AB3735">
        <v>0</v>
      </c>
      <c r="AC3735">
        <v>255</v>
      </c>
      <c r="AD3735">
        <v>1000</v>
      </c>
      <c r="AE3735">
        <v>1200</v>
      </c>
      <c r="AF3735">
        <v>0</v>
      </c>
      <c r="AG3735">
        <v>0</v>
      </c>
      <c r="AH3735">
        <v>0</v>
      </c>
      <c r="AI3735">
        <v>0</v>
      </c>
      <c r="AJ3735">
        <v>0</v>
      </c>
      <c r="AK3735">
        <v>0</v>
      </c>
      <c r="AL3735">
        <v>0</v>
      </c>
      <c r="AM3735">
        <v>0</v>
      </c>
      <c r="AN3735">
        <v>0</v>
      </c>
      <c r="AO3735">
        <v>0</v>
      </c>
      <c r="AP3735">
        <v>0</v>
      </c>
      <c r="AQ3735">
        <v>0</v>
      </c>
      <c r="AR3735">
        <v>0</v>
      </c>
      <c r="AS3735">
        <v>0</v>
      </c>
      <c r="AT3735">
        <v>1</v>
      </c>
      <c r="AU3735">
        <v>0</v>
      </c>
      <c r="AV3735">
        <v>0</v>
      </c>
      <c r="AW3735">
        <v>0</v>
      </c>
      <c r="AX3735">
        <v>1</v>
      </c>
    </row>
    <row r="3736" spans="1:50" x14ac:dyDescent="0.25">
      <c r="A3736" s="36">
        <v>5901303</v>
      </c>
      <c r="B3736" s="36">
        <v>67043</v>
      </c>
      <c r="C3736" t="s">
        <v>64</v>
      </c>
      <c r="D3736" t="s">
        <v>573</v>
      </c>
      <c r="E3736">
        <v>2894</v>
      </c>
      <c r="F3736" s="1">
        <v>38957</v>
      </c>
      <c r="G3736" s="1">
        <v>38946</v>
      </c>
      <c r="H3736">
        <v>8</v>
      </c>
      <c r="I3736">
        <v>2006</v>
      </c>
      <c r="J3736">
        <v>4.0087000000000002</v>
      </c>
      <c r="K3736">
        <v>-124.0407</v>
      </c>
      <c r="L3736" t="s">
        <v>573</v>
      </c>
      <c r="M3736" t="s">
        <v>992</v>
      </c>
      <c r="N3736" s="1">
        <v>41975</v>
      </c>
      <c r="O3736">
        <v>9.9525000000000006</v>
      </c>
      <c r="P3736">
        <v>-112.9709</v>
      </c>
      <c r="Q3736" t="s">
        <v>3</v>
      </c>
      <c r="R3736" t="s">
        <v>601</v>
      </c>
      <c r="S3736" t="s">
        <v>602</v>
      </c>
      <c r="T3736" t="s">
        <v>15</v>
      </c>
      <c r="U3736" t="s">
        <v>7</v>
      </c>
      <c r="V3736">
        <v>3018.0043000000001</v>
      </c>
      <c r="W3736">
        <v>0.3</v>
      </c>
      <c r="X3736">
        <v>1</v>
      </c>
      <c r="Y3736">
        <v>284</v>
      </c>
      <c r="Z3736">
        <v>190</v>
      </c>
      <c r="AA3736">
        <v>1188</v>
      </c>
      <c r="AB3736">
        <v>0</v>
      </c>
      <c r="AC3736">
        <v>255</v>
      </c>
      <c r="AD3736">
        <v>1000</v>
      </c>
      <c r="AE3736">
        <v>1200</v>
      </c>
      <c r="AF3736">
        <v>0</v>
      </c>
      <c r="AG3736">
        <v>0</v>
      </c>
      <c r="AH3736">
        <v>0</v>
      </c>
      <c r="AI3736">
        <v>0</v>
      </c>
      <c r="AJ3736">
        <v>0</v>
      </c>
      <c r="AK3736">
        <v>0</v>
      </c>
      <c r="AL3736">
        <v>0</v>
      </c>
      <c r="AM3736">
        <v>0</v>
      </c>
      <c r="AN3736">
        <v>0</v>
      </c>
      <c r="AO3736">
        <v>0</v>
      </c>
      <c r="AP3736">
        <v>0</v>
      </c>
      <c r="AQ3736">
        <v>0</v>
      </c>
      <c r="AR3736">
        <v>0</v>
      </c>
      <c r="AS3736">
        <v>0</v>
      </c>
      <c r="AT3736">
        <v>1</v>
      </c>
      <c r="AU3736">
        <v>0</v>
      </c>
      <c r="AV3736">
        <v>0</v>
      </c>
      <c r="AW3736">
        <v>0</v>
      </c>
      <c r="AX3736">
        <v>1</v>
      </c>
    </row>
    <row r="3737" spans="1:50" x14ac:dyDescent="0.25">
      <c r="A3737" s="36">
        <v>5901302</v>
      </c>
      <c r="B3737" s="36">
        <v>67042</v>
      </c>
      <c r="C3737" t="s">
        <v>64</v>
      </c>
      <c r="D3737" t="s">
        <v>573</v>
      </c>
      <c r="E3737">
        <v>2893</v>
      </c>
      <c r="F3737" s="1">
        <v>38960</v>
      </c>
      <c r="G3737" s="1">
        <v>38946</v>
      </c>
      <c r="H3737">
        <v>8</v>
      </c>
      <c r="I3737">
        <v>2006</v>
      </c>
      <c r="J3737">
        <v>-0.1173</v>
      </c>
      <c r="K3737">
        <v>-124.3925</v>
      </c>
      <c r="L3737" t="s">
        <v>573</v>
      </c>
      <c r="M3737" t="s">
        <v>992</v>
      </c>
      <c r="N3737" s="1">
        <v>41967</v>
      </c>
      <c r="O3737">
        <v>10.300800000000001</v>
      </c>
      <c r="P3737">
        <v>-112.84180000000001</v>
      </c>
      <c r="Q3737" t="s">
        <v>3</v>
      </c>
      <c r="R3737" t="s">
        <v>601</v>
      </c>
      <c r="S3737" t="s">
        <v>602</v>
      </c>
      <c r="T3737" t="s">
        <v>15</v>
      </c>
      <c r="U3737" t="s">
        <v>7</v>
      </c>
      <c r="V3737">
        <v>3007.002</v>
      </c>
      <c r="W3737">
        <v>0.3</v>
      </c>
      <c r="X3737">
        <v>1</v>
      </c>
      <c r="Y3737">
        <v>283</v>
      </c>
      <c r="Z3737">
        <v>190</v>
      </c>
      <c r="AA3737">
        <v>1194</v>
      </c>
      <c r="AB3737">
        <v>0</v>
      </c>
      <c r="AC3737">
        <v>255</v>
      </c>
      <c r="AD3737">
        <v>1000</v>
      </c>
      <c r="AE3737">
        <v>1200</v>
      </c>
      <c r="AF3737">
        <v>0</v>
      </c>
      <c r="AG3737">
        <v>0</v>
      </c>
      <c r="AH3737">
        <v>0</v>
      </c>
      <c r="AI3737">
        <v>0</v>
      </c>
      <c r="AJ3737">
        <v>0</v>
      </c>
      <c r="AK3737">
        <v>0</v>
      </c>
      <c r="AL3737">
        <v>0</v>
      </c>
      <c r="AM3737">
        <v>0</v>
      </c>
      <c r="AN3737">
        <v>0</v>
      </c>
      <c r="AO3737">
        <v>0</v>
      </c>
      <c r="AP3737">
        <v>0</v>
      </c>
      <c r="AQ3737">
        <v>0</v>
      </c>
      <c r="AR3737">
        <v>0</v>
      </c>
      <c r="AS3737">
        <v>0</v>
      </c>
      <c r="AT3737">
        <v>1</v>
      </c>
      <c r="AU3737">
        <v>0</v>
      </c>
      <c r="AV3737">
        <v>0</v>
      </c>
      <c r="AW3737">
        <v>0</v>
      </c>
      <c r="AX3737">
        <v>1</v>
      </c>
    </row>
    <row r="3738" spans="1:50" x14ac:dyDescent="0.25">
      <c r="A3738" s="36">
        <v>5901301</v>
      </c>
      <c r="B3738" s="36">
        <v>67041</v>
      </c>
      <c r="C3738" t="s">
        <v>64</v>
      </c>
      <c r="D3738" t="s">
        <v>573</v>
      </c>
      <c r="E3738">
        <v>2892</v>
      </c>
      <c r="F3738" s="1">
        <v>38959</v>
      </c>
      <c r="G3738" s="1">
        <v>38946</v>
      </c>
      <c r="H3738">
        <v>8</v>
      </c>
      <c r="I3738">
        <v>2006</v>
      </c>
      <c r="J3738">
        <v>1.9718</v>
      </c>
      <c r="K3738">
        <v>-125.1263</v>
      </c>
      <c r="L3738" t="s">
        <v>573</v>
      </c>
      <c r="M3738" t="s">
        <v>992</v>
      </c>
      <c r="N3738" s="1">
        <v>41966</v>
      </c>
      <c r="O3738">
        <v>11.015700000000001</v>
      </c>
      <c r="P3738">
        <v>-122.93129999999999</v>
      </c>
      <c r="Q3738" t="s">
        <v>3</v>
      </c>
      <c r="R3738" t="s">
        <v>601</v>
      </c>
      <c r="S3738" t="s">
        <v>602</v>
      </c>
      <c r="T3738" t="s">
        <v>15</v>
      </c>
      <c r="U3738" t="s">
        <v>7</v>
      </c>
      <c r="V3738">
        <v>3007.1115</v>
      </c>
      <c r="W3738">
        <v>0.3</v>
      </c>
      <c r="X3738">
        <v>1</v>
      </c>
      <c r="Y3738">
        <v>283</v>
      </c>
      <c r="Z3738">
        <v>190</v>
      </c>
      <c r="AA3738">
        <v>1194</v>
      </c>
      <c r="AB3738">
        <v>0</v>
      </c>
      <c r="AC3738">
        <v>255</v>
      </c>
      <c r="AD3738">
        <v>1000</v>
      </c>
      <c r="AE3738">
        <v>1200</v>
      </c>
      <c r="AF3738">
        <v>0</v>
      </c>
      <c r="AG3738">
        <v>0</v>
      </c>
      <c r="AH3738">
        <v>0</v>
      </c>
      <c r="AI3738">
        <v>0</v>
      </c>
      <c r="AJ3738">
        <v>0</v>
      </c>
      <c r="AK3738">
        <v>0</v>
      </c>
      <c r="AL3738">
        <v>0</v>
      </c>
      <c r="AM3738">
        <v>0</v>
      </c>
      <c r="AN3738">
        <v>0</v>
      </c>
      <c r="AO3738">
        <v>0</v>
      </c>
      <c r="AP3738">
        <v>0</v>
      </c>
      <c r="AQ3738">
        <v>0</v>
      </c>
      <c r="AR3738">
        <v>0</v>
      </c>
      <c r="AS3738">
        <v>0</v>
      </c>
      <c r="AT3738">
        <v>1</v>
      </c>
      <c r="AU3738">
        <v>0</v>
      </c>
      <c r="AV3738">
        <v>0</v>
      </c>
      <c r="AW3738">
        <v>0</v>
      </c>
      <c r="AX3738">
        <v>1</v>
      </c>
    </row>
    <row r="3739" spans="1:50" x14ac:dyDescent="0.25">
      <c r="A3739" s="36">
        <v>2900452</v>
      </c>
      <c r="B3739" s="36">
        <v>43788</v>
      </c>
      <c r="C3739" t="s">
        <v>64</v>
      </c>
      <c r="D3739" t="s">
        <v>573</v>
      </c>
      <c r="E3739">
        <v>1540</v>
      </c>
      <c r="F3739" s="1">
        <v>38268</v>
      </c>
      <c r="G3739" s="1">
        <v>38664</v>
      </c>
      <c r="H3739">
        <v>10</v>
      </c>
      <c r="I3739">
        <v>2004</v>
      </c>
      <c r="J3739">
        <v>36.47</v>
      </c>
      <c r="K3739">
        <v>130.70599999999999</v>
      </c>
      <c r="L3739" t="s">
        <v>573</v>
      </c>
      <c r="M3739" t="s">
        <v>573</v>
      </c>
      <c r="N3739" s="1">
        <v>41968</v>
      </c>
      <c r="O3739">
        <v>40.824300000000001</v>
      </c>
      <c r="P3739">
        <v>135.16679999999999</v>
      </c>
      <c r="Q3739" t="s">
        <v>3</v>
      </c>
      <c r="R3739" t="s">
        <v>1766</v>
      </c>
      <c r="S3739" t="s">
        <v>1767</v>
      </c>
      <c r="T3739" t="s">
        <v>130</v>
      </c>
      <c r="U3739" t="s">
        <v>79</v>
      </c>
      <c r="V3739">
        <v>3700.2285000000002</v>
      </c>
      <c r="W3739">
        <v>0.28999999999999998</v>
      </c>
      <c r="X3739">
        <v>1</v>
      </c>
      <c r="Y3739">
        <v>366</v>
      </c>
      <c r="Z3739">
        <v>0</v>
      </c>
      <c r="AA3739">
        <v>2458</v>
      </c>
      <c r="AB3739">
        <v>0</v>
      </c>
      <c r="AC3739">
        <v>240</v>
      </c>
      <c r="AD3739">
        <v>700</v>
      </c>
      <c r="AE3739">
        <v>700</v>
      </c>
      <c r="AF3739">
        <v>0</v>
      </c>
      <c r="AG3739">
        <v>0</v>
      </c>
      <c r="AH3739">
        <v>0</v>
      </c>
      <c r="AI3739">
        <v>0</v>
      </c>
      <c r="AJ3739">
        <v>0</v>
      </c>
      <c r="AK3739">
        <v>0</v>
      </c>
      <c r="AL3739">
        <v>0</v>
      </c>
      <c r="AM3739">
        <v>0</v>
      </c>
      <c r="AN3739">
        <v>0</v>
      </c>
      <c r="AO3739">
        <v>0</v>
      </c>
      <c r="AP3739">
        <v>0</v>
      </c>
      <c r="AQ3739">
        <v>0</v>
      </c>
      <c r="AR3739">
        <v>0</v>
      </c>
      <c r="AS3739">
        <v>0</v>
      </c>
      <c r="AT3739">
        <v>0</v>
      </c>
      <c r="AU3739">
        <v>0</v>
      </c>
      <c r="AV3739">
        <v>0</v>
      </c>
      <c r="AW3739">
        <v>0</v>
      </c>
      <c r="AX3739">
        <v>1</v>
      </c>
    </row>
    <row r="3740" spans="1:50" x14ac:dyDescent="0.25">
      <c r="A3740" s="36">
        <v>2900451</v>
      </c>
      <c r="B3740" s="36">
        <v>43787</v>
      </c>
      <c r="C3740" t="s">
        <v>64</v>
      </c>
      <c r="D3740" t="s">
        <v>573</v>
      </c>
      <c r="E3740">
        <v>1541</v>
      </c>
      <c r="F3740" s="1">
        <v>38268</v>
      </c>
      <c r="G3740" s="1">
        <v>38664</v>
      </c>
      <c r="H3740">
        <v>10</v>
      </c>
      <c r="I3740">
        <v>2004</v>
      </c>
      <c r="J3740">
        <v>36.47</v>
      </c>
      <c r="K3740">
        <v>130.46</v>
      </c>
      <c r="L3740" t="s">
        <v>573</v>
      </c>
      <c r="M3740" t="s">
        <v>573</v>
      </c>
      <c r="N3740" s="1">
        <v>41968</v>
      </c>
      <c r="O3740">
        <v>44.885100000000001</v>
      </c>
      <c r="P3740">
        <v>138.7193</v>
      </c>
      <c r="Q3740" t="s">
        <v>3</v>
      </c>
      <c r="R3740" t="s">
        <v>1766</v>
      </c>
      <c r="S3740" t="s">
        <v>1767</v>
      </c>
      <c r="T3740" t="s">
        <v>130</v>
      </c>
      <c r="U3740" t="s">
        <v>79</v>
      </c>
      <c r="V3740">
        <v>3700.1592999999998</v>
      </c>
      <c r="W3740">
        <v>0.28999999999999998</v>
      </c>
      <c r="X3740">
        <v>1</v>
      </c>
      <c r="Y3740">
        <v>361</v>
      </c>
      <c r="Z3740">
        <v>0</v>
      </c>
      <c r="AA3740">
        <v>1514</v>
      </c>
      <c r="AB3740">
        <v>0</v>
      </c>
      <c r="AC3740">
        <v>240</v>
      </c>
      <c r="AD3740">
        <v>700</v>
      </c>
      <c r="AE3740">
        <v>700</v>
      </c>
      <c r="AF3740">
        <v>0</v>
      </c>
      <c r="AG3740">
        <v>0</v>
      </c>
      <c r="AH3740">
        <v>0</v>
      </c>
      <c r="AI3740">
        <v>0</v>
      </c>
      <c r="AJ3740">
        <v>0</v>
      </c>
      <c r="AK3740">
        <v>0</v>
      </c>
      <c r="AL3740">
        <v>0</v>
      </c>
      <c r="AM3740">
        <v>0</v>
      </c>
      <c r="AN3740">
        <v>0</v>
      </c>
      <c r="AO3740">
        <v>0</v>
      </c>
      <c r="AP3740">
        <v>0</v>
      </c>
      <c r="AQ3740">
        <v>0</v>
      </c>
      <c r="AR3740">
        <v>0</v>
      </c>
      <c r="AS3740">
        <v>0</v>
      </c>
      <c r="AT3740">
        <v>0</v>
      </c>
      <c r="AU3740">
        <v>0</v>
      </c>
      <c r="AV3740">
        <v>0</v>
      </c>
      <c r="AW3740">
        <v>0</v>
      </c>
      <c r="AX3740">
        <v>1</v>
      </c>
    </row>
    <row r="3741" spans="1:50" x14ac:dyDescent="0.25">
      <c r="A3741" s="36">
        <v>2900903</v>
      </c>
      <c r="B3741" s="36">
        <v>30739</v>
      </c>
      <c r="C3741" t="s">
        <v>64</v>
      </c>
      <c r="D3741" t="s">
        <v>573</v>
      </c>
      <c r="E3741" t="s">
        <v>573</v>
      </c>
      <c r="F3741" s="1">
        <v>39588</v>
      </c>
      <c r="G3741" s="1">
        <v>39594</v>
      </c>
      <c r="H3741">
        <v>5</v>
      </c>
      <c r="I3741">
        <v>2008</v>
      </c>
      <c r="J3741">
        <v>38</v>
      </c>
      <c r="K3741">
        <v>131.1</v>
      </c>
      <c r="L3741" t="s">
        <v>573</v>
      </c>
      <c r="M3741" t="s">
        <v>573</v>
      </c>
      <c r="N3741" s="1">
        <v>41976</v>
      </c>
      <c r="O3741">
        <v>44.337000000000003</v>
      </c>
      <c r="P3741">
        <v>140.2073</v>
      </c>
      <c r="Q3741" t="s">
        <v>3</v>
      </c>
      <c r="R3741" t="s">
        <v>1361</v>
      </c>
      <c r="S3741" t="s">
        <v>1362</v>
      </c>
      <c r="T3741" t="s">
        <v>70</v>
      </c>
      <c r="U3741" t="s">
        <v>79</v>
      </c>
      <c r="V3741">
        <v>2387.2257</v>
      </c>
      <c r="W3741">
        <v>0.64</v>
      </c>
      <c r="X3741">
        <v>1</v>
      </c>
      <c r="Y3741">
        <v>319</v>
      </c>
      <c r="Z3741">
        <v>289</v>
      </c>
      <c r="AA3741">
        <v>0</v>
      </c>
      <c r="AB3741">
        <v>0</v>
      </c>
      <c r="AC3741">
        <v>168</v>
      </c>
      <c r="AD3741">
        <v>800</v>
      </c>
      <c r="AE3741">
        <v>800</v>
      </c>
      <c r="AF3741">
        <v>0</v>
      </c>
      <c r="AG3741">
        <v>0</v>
      </c>
      <c r="AH3741">
        <v>0</v>
      </c>
      <c r="AI3741">
        <v>0</v>
      </c>
      <c r="AJ3741">
        <v>0</v>
      </c>
      <c r="AK3741">
        <v>0</v>
      </c>
      <c r="AL3741">
        <v>0</v>
      </c>
      <c r="AM3741">
        <v>0</v>
      </c>
      <c r="AN3741">
        <v>0</v>
      </c>
      <c r="AO3741">
        <v>0</v>
      </c>
      <c r="AP3741">
        <v>0</v>
      </c>
      <c r="AQ3741">
        <v>0</v>
      </c>
      <c r="AR3741">
        <v>0</v>
      </c>
      <c r="AS3741">
        <v>0</v>
      </c>
      <c r="AT3741">
        <v>1</v>
      </c>
      <c r="AU3741">
        <v>0</v>
      </c>
      <c r="AV3741">
        <v>0</v>
      </c>
      <c r="AW3741">
        <v>0</v>
      </c>
      <c r="AX3741">
        <v>1</v>
      </c>
    </row>
    <row r="3742" spans="1:50" x14ac:dyDescent="0.25">
      <c r="A3742" s="36">
        <v>2900902</v>
      </c>
      <c r="B3742" s="36">
        <v>30737</v>
      </c>
      <c r="C3742" t="s">
        <v>64</v>
      </c>
      <c r="D3742" t="s">
        <v>573</v>
      </c>
      <c r="E3742" t="s">
        <v>573</v>
      </c>
      <c r="F3742" s="1">
        <v>39588</v>
      </c>
      <c r="G3742" s="1">
        <v>39594</v>
      </c>
      <c r="H3742">
        <v>5</v>
      </c>
      <c r="I3742">
        <v>2008</v>
      </c>
      <c r="J3742">
        <v>38</v>
      </c>
      <c r="K3742">
        <v>130.30000000000001</v>
      </c>
      <c r="L3742" t="s">
        <v>573</v>
      </c>
      <c r="M3742" t="s">
        <v>573</v>
      </c>
      <c r="N3742" s="1">
        <v>41976</v>
      </c>
      <c r="O3742">
        <v>47.296199999999999</v>
      </c>
      <c r="P3742">
        <v>141.74969999999999</v>
      </c>
      <c r="Q3742" t="s">
        <v>3</v>
      </c>
      <c r="R3742" t="s">
        <v>1361</v>
      </c>
      <c r="S3742" t="s">
        <v>1362</v>
      </c>
      <c r="T3742" t="s">
        <v>70</v>
      </c>
      <c r="U3742" t="s">
        <v>79</v>
      </c>
      <c r="V3742">
        <v>2387.2390999999998</v>
      </c>
      <c r="W3742">
        <v>0.64</v>
      </c>
      <c r="X3742">
        <v>1</v>
      </c>
      <c r="Y3742">
        <v>265</v>
      </c>
      <c r="Z3742">
        <v>225</v>
      </c>
      <c r="AA3742">
        <v>0</v>
      </c>
      <c r="AB3742">
        <v>0</v>
      </c>
      <c r="AC3742">
        <v>168</v>
      </c>
      <c r="AD3742">
        <v>800</v>
      </c>
      <c r="AE3742">
        <v>800</v>
      </c>
      <c r="AF3742">
        <v>0</v>
      </c>
      <c r="AG3742">
        <v>0</v>
      </c>
      <c r="AH3742">
        <v>0</v>
      </c>
      <c r="AI3742">
        <v>0</v>
      </c>
      <c r="AJ3742">
        <v>0</v>
      </c>
      <c r="AK3742">
        <v>0</v>
      </c>
      <c r="AL3742">
        <v>0</v>
      </c>
      <c r="AM3742">
        <v>0</v>
      </c>
      <c r="AN3742">
        <v>0</v>
      </c>
      <c r="AO3742">
        <v>0</v>
      </c>
      <c r="AP3742">
        <v>0</v>
      </c>
      <c r="AQ3742">
        <v>0</v>
      </c>
      <c r="AR3742">
        <v>0</v>
      </c>
      <c r="AS3742">
        <v>0</v>
      </c>
      <c r="AT3742">
        <v>1</v>
      </c>
      <c r="AU3742">
        <v>0</v>
      </c>
      <c r="AV3742">
        <v>0</v>
      </c>
      <c r="AW3742">
        <v>0</v>
      </c>
      <c r="AX3742">
        <v>1</v>
      </c>
    </row>
    <row r="3743" spans="1:50" x14ac:dyDescent="0.25">
      <c r="A3743" s="36">
        <v>2900900</v>
      </c>
      <c r="B3743" s="36">
        <v>30726</v>
      </c>
      <c r="C3743" t="s">
        <v>64</v>
      </c>
      <c r="D3743" t="s">
        <v>573</v>
      </c>
      <c r="E3743" t="s">
        <v>573</v>
      </c>
      <c r="F3743" s="1">
        <v>39589</v>
      </c>
      <c r="G3743" s="1">
        <v>39594</v>
      </c>
      <c r="H3743">
        <v>5</v>
      </c>
      <c r="I3743">
        <v>2008</v>
      </c>
      <c r="J3743">
        <v>37.85</v>
      </c>
      <c r="K3743">
        <v>129.9</v>
      </c>
      <c r="L3743" t="s">
        <v>573</v>
      </c>
      <c r="M3743" t="s">
        <v>573</v>
      </c>
      <c r="N3743" s="1">
        <v>41976</v>
      </c>
      <c r="O3743">
        <v>37.886299999999999</v>
      </c>
      <c r="P3743">
        <v>138.09</v>
      </c>
      <c r="Q3743" t="s">
        <v>3</v>
      </c>
      <c r="R3743" t="s">
        <v>1361</v>
      </c>
      <c r="S3743" t="s">
        <v>1362</v>
      </c>
      <c r="T3743" t="s">
        <v>70</v>
      </c>
      <c r="U3743" t="s">
        <v>79</v>
      </c>
      <c r="V3743">
        <v>2387.1491999999998</v>
      </c>
      <c r="W3743">
        <v>0.64</v>
      </c>
      <c r="X3743">
        <v>1</v>
      </c>
      <c r="Y3743">
        <v>317</v>
      </c>
      <c r="Z3743">
        <v>279</v>
      </c>
      <c r="AA3743">
        <v>0</v>
      </c>
      <c r="AB3743">
        <v>0</v>
      </c>
      <c r="AC3743">
        <v>168</v>
      </c>
      <c r="AD3743">
        <v>800</v>
      </c>
      <c r="AE3743">
        <v>800</v>
      </c>
      <c r="AF3743">
        <v>0</v>
      </c>
      <c r="AG3743">
        <v>0</v>
      </c>
      <c r="AH3743">
        <v>0</v>
      </c>
      <c r="AI3743">
        <v>0</v>
      </c>
      <c r="AJ3743">
        <v>0</v>
      </c>
      <c r="AK3743">
        <v>0</v>
      </c>
      <c r="AL3743">
        <v>0</v>
      </c>
      <c r="AM3743">
        <v>0</v>
      </c>
      <c r="AN3743">
        <v>0</v>
      </c>
      <c r="AO3743">
        <v>0</v>
      </c>
      <c r="AP3743">
        <v>0</v>
      </c>
      <c r="AQ3743">
        <v>0</v>
      </c>
      <c r="AR3743">
        <v>0</v>
      </c>
      <c r="AS3743">
        <v>0</v>
      </c>
      <c r="AT3743">
        <v>1</v>
      </c>
      <c r="AU3743">
        <v>0</v>
      </c>
      <c r="AV3743">
        <v>0</v>
      </c>
      <c r="AW3743">
        <v>0</v>
      </c>
      <c r="AX3743">
        <v>1</v>
      </c>
    </row>
    <row r="3744" spans="1:50" x14ac:dyDescent="0.25">
      <c r="A3744" s="36">
        <v>5901191</v>
      </c>
      <c r="B3744" s="36">
        <v>57588</v>
      </c>
      <c r="C3744" t="s">
        <v>64</v>
      </c>
      <c r="D3744" t="s">
        <v>573</v>
      </c>
      <c r="E3744">
        <v>2166</v>
      </c>
      <c r="F3744" s="1">
        <v>39150</v>
      </c>
      <c r="G3744" s="1">
        <v>39155</v>
      </c>
      <c r="H3744">
        <v>3</v>
      </c>
      <c r="I3744">
        <v>2007</v>
      </c>
      <c r="J3744">
        <v>-17.46</v>
      </c>
      <c r="K3744">
        <v>116.46</v>
      </c>
      <c r="L3744" t="s">
        <v>573</v>
      </c>
      <c r="M3744" t="s">
        <v>573</v>
      </c>
      <c r="N3744" s="1">
        <v>41970</v>
      </c>
      <c r="O3744">
        <v>-17.596599999999999</v>
      </c>
      <c r="P3744">
        <v>107.959</v>
      </c>
      <c r="Q3744" t="s">
        <v>3</v>
      </c>
      <c r="R3744" t="s">
        <v>615</v>
      </c>
      <c r="S3744" t="s">
        <v>616</v>
      </c>
      <c r="T3744" t="s">
        <v>13</v>
      </c>
      <c r="U3744" t="s">
        <v>12</v>
      </c>
      <c r="V3744">
        <v>2820.7289000000001</v>
      </c>
      <c r="W3744">
        <v>0.48</v>
      </c>
      <c r="X3744">
        <v>1</v>
      </c>
      <c r="Y3744">
        <v>276</v>
      </c>
      <c r="Z3744">
        <v>259</v>
      </c>
      <c r="AA3744">
        <v>1794</v>
      </c>
      <c r="AB3744">
        <v>0</v>
      </c>
      <c r="AC3744">
        <v>240</v>
      </c>
      <c r="AD3744">
        <v>1000</v>
      </c>
      <c r="AE3744">
        <v>2000</v>
      </c>
      <c r="AF3744">
        <v>0</v>
      </c>
      <c r="AG3744">
        <v>0</v>
      </c>
      <c r="AH3744">
        <v>0</v>
      </c>
      <c r="AI3744">
        <v>0</v>
      </c>
      <c r="AJ3744">
        <v>0</v>
      </c>
      <c r="AK3744">
        <v>0</v>
      </c>
      <c r="AL3744">
        <v>0</v>
      </c>
      <c r="AM3744">
        <v>0</v>
      </c>
      <c r="AN3744">
        <v>0</v>
      </c>
      <c r="AO3744">
        <v>0</v>
      </c>
      <c r="AP3744">
        <v>0</v>
      </c>
      <c r="AQ3744">
        <v>0</v>
      </c>
      <c r="AR3744">
        <v>0</v>
      </c>
      <c r="AS3744">
        <v>0</v>
      </c>
      <c r="AT3744">
        <v>0</v>
      </c>
      <c r="AU3744">
        <v>0</v>
      </c>
      <c r="AV3744">
        <v>0</v>
      </c>
      <c r="AW3744">
        <v>0</v>
      </c>
      <c r="AX3744">
        <v>1</v>
      </c>
    </row>
    <row r="3745" spans="1:50" x14ac:dyDescent="0.25">
      <c r="A3745" s="36">
        <v>1900816</v>
      </c>
      <c r="B3745" s="36">
        <v>85074</v>
      </c>
      <c r="C3745" t="s">
        <v>64</v>
      </c>
      <c r="D3745">
        <v>4006</v>
      </c>
      <c r="E3745">
        <v>4006</v>
      </c>
      <c r="F3745" s="1">
        <v>39773</v>
      </c>
      <c r="G3745" s="1">
        <v>39696</v>
      </c>
      <c r="H3745">
        <v>11</v>
      </c>
      <c r="I3745">
        <v>2008</v>
      </c>
      <c r="J3745">
        <v>-10.496700000000001</v>
      </c>
      <c r="K3745">
        <v>54.9983</v>
      </c>
      <c r="L3745" t="s">
        <v>573</v>
      </c>
      <c r="M3745" t="s">
        <v>2039</v>
      </c>
      <c r="N3745" s="1">
        <v>41968</v>
      </c>
      <c r="O3745">
        <v>-8.6265000000000001</v>
      </c>
      <c r="P3745">
        <v>41.011499999999998</v>
      </c>
      <c r="Q3745" t="s">
        <v>3</v>
      </c>
      <c r="R3745" t="s">
        <v>601</v>
      </c>
      <c r="S3745" t="s">
        <v>602</v>
      </c>
      <c r="T3745" t="s">
        <v>15</v>
      </c>
      <c r="U3745" t="s">
        <v>7</v>
      </c>
      <c r="V3745">
        <v>2194.2932999999998</v>
      </c>
      <c r="W3745">
        <v>0.64</v>
      </c>
      <c r="X3745">
        <v>1</v>
      </c>
      <c r="Y3745">
        <v>205</v>
      </c>
      <c r="Z3745">
        <v>103</v>
      </c>
      <c r="AA3745">
        <v>0</v>
      </c>
      <c r="AB3745">
        <v>0</v>
      </c>
      <c r="AC3745">
        <v>258</v>
      </c>
      <c r="AD3745">
        <v>1500</v>
      </c>
      <c r="AE3745">
        <v>2000</v>
      </c>
      <c r="AF3745">
        <v>0</v>
      </c>
      <c r="AG3745">
        <v>0</v>
      </c>
      <c r="AH3745">
        <v>0</v>
      </c>
      <c r="AI3745">
        <v>0</v>
      </c>
      <c r="AJ3745">
        <v>0</v>
      </c>
      <c r="AK3745">
        <v>0</v>
      </c>
      <c r="AL3745">
        <v>0</v>
      </c>
      <c r="AM3745">
        <v>0</v>
      </c>
      <c r="AN3745">
        <v>0</v>
      </c>
      <c r="AO3745">
        <v>0</v>
      </c>
      <c r="AP3745">
        <v>0</v>
      </c>
      <c r="AQ3745">
        <v>0</v>
      </c>
      <c r="AR3745">
        <v>0</v>
      </c>
      <c r="AS3745">
        <v>0</v>
      </c>
      <c r="AT3745">
        <v>0</v>
      </c>
      <c r="AU3745">
        <v>0</v>
      </c>
      <c r="AV3745">
        <v>0</v>
      </c>
      <c r="AW3745">
        <v>0</v>
      </c>
      <c r="AX3745">
        <v>1</v>
      </c>
    </row>
    <row r="3746" spans="1:50" x14ac:dyDescent="0.25">
      <c r="A3746" s="36">
        <v>6900365</v>
      </c>
      <c r="B3746" s="36">
        <v>56198</v>
      </c>
      <c r="C3746" t="s">
        <v>64</v>
      </c>
      <c r="D3746" t="s">
        <v>573</v>
      </c>
      <c r="E3746" t="s">
        <v>573</v>
      </c>
      <c r="F3746" s="1">
        <v>38542</v>
      </c>
      <c r="G3746" s="1">
        <v>38544</v>
      </c>
      <c r="H3746">
        <v>7</v>
      </c>
      <c r="I3746">
        <v>2005</v>
      </c>
      <c r="J3746">
        <v>45.224800000000002</v>
      </c>
      <c r="K3746">
        <v>-4.3822000000000001</v>
      </c>
      <c r="L3746" t="s">
        <v>573</v>
      </c>
      <c r="M3746" t="s">
        <v>573</v>
      </c>
      <c r="N3746" s="1">
        <v>41932</v>
      </c>
      <c r="O3746">
        <v>43.464700000000001</v>
      </c>
      <c r="P3746">
        <v>-3.7803</v>
      </c>
      <c r="Q3746" t="s">
        <v>3</v>
      </c>
      <c r="R3746" t="s">
        <v>645</v>
      </c>
      <c r="S3746" t="s">
        <v>646</v>
      </c>
      <c r="T3746" t="s">
        <v>2035</v>
      </c>
      <c r="U3746" t="s">
        <v>10</v>
      </c>
      <c r="V3746">
        <v>3390.7570999999998</v>
      </c>
      <c r="W3746">
        <v>0.53</v>
      </c>
      <c r="X3746">
        <v>1</v>
      </c>
      <c r="Y3746">
        <v>87</v>
      </c>
      <c r="Z3746">
        <v>0</v>
      </c>
      <c r="AA3746">
        <v>1088</v>
      </c>
      <c r="AB3746">
        <v>1</v>
      </c>
      <c r="AC3746">
        <v>240</v>
      </c>
      <c r="AD3746">
        <v>1500</v>
      </c>
      <c r="AE3746">
        <v>2000</v>
      </c>
      <c r="AF3746">
        <v>0</v>
      </c>
      <c r="AG3746">
        <v>0</v>
      </c>
      <c r="AH3746">
        <v>0</v>
      </c>
      <c r="AI3746">
        <v>0</v>
      </c>
      <c r="AJ3746">
        <v>0</v>
      </c>
      <c r="AK3746">
        <v>0</v>
      </c>
      <c r="AL3746">
        <v>0</v>
      </c>
      <c r="AM3746">
        <v>0</v>
      </c>
      <c r="AN3746">
        <v>0</v>
      </c>
      <c r="AO3746">
        <v>0</v>
      </c>
      <c r="AP3746">
        <v>0</v>
      </c>
      <c r="AQ3746">
        <v>0</v>
      </c>
      <c r="AR3746">
        <v>0</v>
      </c>
      <c r="AS3746">
        <v>0</v>
      </c>
      <c r="AT3746">
        <v>0</v>
      </c>
      <c r="AU3746">
        <v>0</v>
      </c>
      <c r="AV3746">
        <v>1</v>
      </c>
      <c r="AW3746">
        <v>1</v>
      </c>
      <c r="AX3746">
        <v>1</v>
      </c>
    </row>
    <row r="3747" spans="1:50" x14ac:dyDescent="0.25">
      <c r="A3747" s="36">
        <v>5900768</v>
      </c>
      <c r="B3747" s="36">
        <v>47778</v>
      </c>
      <c r="C3747" t="s">
        <v>64</v>
      </c>
      <c r="D3747">
        <v>1216</v>
      </c>
      <c r="E3747" t="s">
        <v>573</v>
      </c>
      <c r="F3747" s="1">
        <v>38097</v>
      </c>
      <c r="G3747" s="1">
        <v>38448</v>
      </c>
      <c r="H3747">
        <v>4</v>
      </c>
      <c r="I3747">
        <v>2004</v>
      </c>
      <c r="J3747">
        <v>-19.265599999999999</v>
      </c>
      <c r="K3747">
        <v>-175.91579999999999</v>
      </c>
      <c r="L3747" t="s">
        <v>573</v>
      </c>
      <c r="M3747" t="s">
        <v>597</v>
      </c>
      <c r="N3747" s="1">
        <v>41962</v>
      </c>
      <c r="O3747">
        <v>-15.922599999999999</v>
      </c>
      <c r="P3747">
        <v>171.12190000000001</v>
      </c>
      <c r="Q3747" t="s">
        <v>3</v>
      </c>
      <c r="R3747" t="s">
        <v>2040</v>
      </c>
      <c r="S3747" t="s">
        <v>2041</v>
      </c>
      <c r="T3747" t="s">
        <v>2042</v>
      </c>
      <c r="U3747" t="s">
        <v>7</v>
      </c>
      <c r="V3747">
        <v>3865.0441999999998</v>
      </c>
      <c r="W3747">
        <v>0.28999999999999998</v>
      </c>
      <c r="X3747">
        <v>1</v>
      </c>
      <c r="Y3747">
        <v>138</v>
      </c>
      <c r="Z3747">
        <v>0</v>
      </c>
      <c r="AA3747">
        <v>1746</v>
      </c>
      <c r="AB3747">
        <v>0</v>
      </c>
      <c r="AC3747">
        <v>672</v>
      </c>
      <c r="AD3747">
        <v>1750</v>
      </c>
      <c r="AE3747">
        <v>1700</v>
      </c>
      <c r="AF3747">
        <v>0</v>
      </c>
      <c r="AG3747">
        <v>0</v>
      </c>
      <c r="AH3747">
        <v>0</v>
      </c>
      <c r="AI3747">
        <v>0</v>
      </c>
      <c r="AJ3747">
        <v>0</v>
      </c>
      <c r="AK3747">
        <v>0</v>
      </c>
      <c r="AL3747">
        <v>0</v>
      </c>
      <c r="AM3747">
        <v>0</v>
      </c>
      <c r="AN3747">
        <v>0</v>
      </c>
      <c r="AO3747">
        <v>0</v>
      </c>
      <c r="AP3747">
        <v>0</v>
      </c>
      <c r="AQ3747">
        <v>0</v>
      </c>
      <c r="AR3747">
        <v>0</v>
      </c>
      <c r="AS3747">
        <v>0</v>
      </c>
      <c r="AT3747">
        <v>0</v>
      </c>
      <c r="AU3747">
        <v>0</v>
      </c>
      <c r="AV3747">
        <v>0</v>
      </c>
      <c r="AW3747">
        <v>0</v>
      </c>
      <c r="AX3747">
        <v>1</v>
      </c>
    </row>
    <row r="3748" spans="1:50" x14ac:dyDescent="0.25">
      <c r="A3748" s="36">
        <v>5900766</v>
      </c>
      <c r="B3748" s="36">
        <v>47776</v>
      </c>
      <c r="C3748" t="s">
        <v>64</v>
      </c>
      <c r="D3748">
        <v>1214</v>
      </c>
      <c r="E3748" t="s">
        <v>573</v>
      </c>
      <c r="F3748" s="1">
        <v>38101</v>
      </c>
      <c r="G3748" s="1">
        <v>38448</v>
      </c>
      <c r="H3748">
        <v>4</v>
      </c>
      <c r="I3748">
        <v>2004</v>
      </c>
      <c r="J3748">
        <v>-20.9953</v>
      </c>
      <c r="K3748">
        <v>-176.25059999999999</v>
      </c>
      <c r="L3748" t="s">
        <v>573</v>
      </c>
      <c r="M3748" t="s">
        <v>597</v>
      </c>
      <c r="N3748" s="1">
        <v>41965</v>
      </c>
      <c r="O3748">
        <v>-12.327999999999999</v>
      </c>
      <c r="P3748">
        <v>170.64519999999999</v>
      </c>
      <c r="Q3748" t="s">
        <v>3</v>
      </c>
      <c r="R3748" t="s">
        <v>2040</v>
      </c>
      <c r="S3748" t="s">
        <v>2041</v>
      </c>
      <c r="T3748" t="s">
        <v>2042</v>
      </c>
      <c r="U3748" t="s">
        <v>7</v>
      </c>
      <c r="V3748">
        <v>3864.3926000000001</v>
      </c>
      <c r="W3748">
        <v>0.28999999999999998</v>
      </c>
      <c r="X3748">
        <v>1</v>
      </c>
      <c r="Y3748">
        <v>138</v>
      </c>
      <c r="Z3748">
        <v>0</v>
      </c>
      <c r="AA3748">
        <v>1742</v>
      </c>
      <c r="AB3748">
        <v>0</v>
      </c>
      <c r="AC3748">
        <v>672</v>
      </c>
      <c r="AD3748">
        <v>1750</v>
      </c>
      <c r="AE3748">
        <v>1700</v>
      </c>
      <c r="AF3748">
        <v>0</v>
      </c>
      <c r="AG3748">
        <v>0</v>
      </c>
      <c r="AH3748">
        <v>0</v>
      </c>
      <c r="AI3748">
        <v>0</v>
      </c>
      <c r="AJ3748">
        <v>0</v>
      </c>
      <c r="AK3748">
        <v>0</v>
      </c>
      <c r="AL3748">
        <v>0</v>
      </c>
      <c r="AM3748">
        <v>0</v>
      </c>
      <c r="AN3748">
        <v>0</v>
      </c>
      <c r="AO3748">
        <v>0</v>
      </c>
      <c r="AP3748">
        <v>0</v>
      </c>
      <c r="AQ3748">
        <v>0</v>
      </c>
      <c r="AR3748">
        <v>0</v>
      </c>
      <c r="AS3748">
        <v>0</v>
      </c>
      <c r="AT3748">
        <v>0</v>
      </c>
      <c r="AU3748">
        <v>0</v>
      </c>
      <c r="AV3748">
        <v>0</v>
      </c>
      <c r="AW3748">
        <v>0</v>
      </c>
      <c r="AX3748">
        <v>1</v>
      </c>
    </row>
    <row r="3749" spans="1:50" x14ac:dyDescent="0.25">
      <c r="A3749" s="36">
        <v>1900523</v>
      </c>
      <c r="B3749" s="36">
        <v>56450</v>
      </c>
      <c r="C3749" t="s">
        <v>64</v>
      </c>
      <c r="D3749" t="s">
        <v>573</v>
      </c>
      <c r="E3749">
        <v>2074</v>
      </c>
      <c r="F3749" s="1">
        <v>38504</v>
      </c>
      <c r="G3749" s="1">
        <v>38448</v>
      </c>
      <c r="H3749">
        <v>6</v>
      </c>
      <c r="I3749">
        <v>2005</v>
      </c>
      <c r="J3749">
        <v>4.1121999999999996</v>
      </c>
      <c r="K3749">
        <v>-16.997</v>
      </c>
      <c r="L3749" t="s">
        <v>573</v>
      </c>
      <c r="M3749" t="s">
        <v>573</v>
      </c>
      <c r="N3749" s="1">
        <v>41974</v>
      </c>
      <c r="O3749">
        <v>4.8634000000000004</v>
      </c>
      <c r="P3749">
        <v>-2.2441</v>
      </c>
      <c r="Q3749" t="s">
        <v>3</v>
      </c>
      <c r="R3749" t="s">
        <v>1007</v>
      </c>
      <c r="S3749" t="s">
        <v>1008</v>
      </c>
      <c r="T3749" t="s">
        <v>24</v>
      </c>
      <c r="U3749" t="s">
        <v>4</v>
      </c>
      <c r="V3749">
        <v>3470.2498000000001</v>
      </c>
      <c r="W3749">
        <v>0.53</v>
      </c>
      <c r="X3749">
        <v>1</v>
      </c>
      <c r="Y3749">
        <v>260</v>
      </c>
      <c r="Z3749">
        <v>252</v>
      </c>
      <c r="AA3749">
        <v>1981</v>
      </c>
      <c r="AB3749">
        <v>0</v>
      </c>
      <c r="AC3749">
        <v>240</v>
      </c>
      <c r="AD3749">
        <v>1500</v>
      </c>
      <c r="AE3749">
        <v>2000</v>
      </c>
      <c r="AF3749">
        <v>0</v>
      </c>
      <c r="AG3749">
        <v>0</v>
      </c>
      <c r="AH3749">
        <v>0</v>
      </c>
      <c r="AI3749">
        <v>0</v>
      </c>
      <c r="AJ3749">
        <v>0</v>
      </c>
      <c r="AK3749">
        <v>0</v>
      </c>
      <c r="AL3749">
        <v>0</v>
      </c>
      <c r="AM3749">
        <v>0</v>
      </c>
      <c r="AN3749">
        <v>0</v>
      </c>
      <c r="AO3749">
        <v>0</v>
      </c>
      <c r="AP3749">
        <v>0</v>
      </c>
      <c r="AQ3749">
        <v>0</v>
      </c>
      <c r="AR3749">
        <v>0</v>
      </c>
      <c r="AS3749">
        <v>0</v>
      </c>
      <c r="AT3749">
        <v>0</v>
      </c>
      <c r="AU3749">
        <v>0</v>
      </c>
      <c r="AV3749">
        <v>1</v>
      </c>
      <c r="AW3749">
        <v>0</v>
      </c>
      <c r="AX3749">
        <v>1</v>
      </c>
    </row>
    <row r="3750" spans="1:50" x14ac:dyDescent="0.25">
      <c r="A3750" s="36">
        <v>4900313</v>
      </c>
      <c r="B3750" s="36">
        <v>2797</v>
      </c>
      <c r="C3750" t="s">
        <v>64</v>
      </c>
      <c r="D3750">
        <v>363</v>
      </c>
      <c r="E3750" t="s">
        <v>573</v>
      </c>
      <c r="F3750" s="1">
        <v>37650</v>
      </c>
      <c r="G3750" s="1">
        <v>37666</v>
      </c>
      <c r="H3750">
        <v>1</v>
      </c>
      <c r="I3750">
        <v>2003</v>
      </c>
      <c r="J3750">
        <v>5.62</v>
      </c>
      <c r="K3750">
        <v>-123</v>
      </c>
      <c r="L3750" t="s">
        <v>573</v>
      </c>
      <c r="M3750" t="s">
        <v>597</v>
      </c>
      <c r="N3750" s="1">
        <v>41976</v>
      </c>
      <c r="O3750">
        <v>27.510300000000001</v>
      </c>
      <c r="P3750">
        <v>163.15430000000001</v>
      </c>
      <c r="Q3750" t="s">
        <v>3</v>
      </c>
      <c r="R3750" t="s">
        <v>637</v>
      </c>
      <c r="S3750" t="s">
        <v>638</v>
      </c>
      <c r="T3750" t="s">
        <v>8</v>
      </c>
      <c r="U3750" t="s">
        <v>7</v>
      </c>
      <c r="V3750">
        <v>4326.2299999999996</v>
      </c>
      <c r="W3750">
        <v>0</v>
      </c>
      <c r="X3750">
        <v>1</v>
      </c>
      <c r="Y3750">
        <v>372</v>
      </c>
      <c r="Z3750">
        <v>351</v>
      </c>
      <c r="AA3750">
        <v>1327</v>
      </c>
      <c r="AB3750">
        <v>1</v>
      </c>
      <c r="AC3750">
        <v>252</v>
      </c>
      <c r="AD3750">
        <v>1000</v>
      </c>
      <c r="AE3750">
        <v>1000</v>
      </c>
      <c r="AF3750">
        <v>0</v>
      </c>
      <c r="AG3750">
        <v>0</v>
      </c>
      <c r="AH3750">
        <v>0</v>
      </c>
      <c r="AI3750">
        <v>0</v>
      </c>
      <c r="AJ3750">
        <v>0</v>
      </c>
      <c r="AK3750">
        <v>0</v>
      </c>
      <c r="AL3750">
        <v>0</v>
      </c>
      <c r="AM3750">
        <v>0</v>
      </c>
      <c r="AN3750">
        <v>0</v>
      </c>
      <c r="AO3750">
        <v>0</v>
      </c>
      <c r="AP3750">
        <v>0</v>
      </c>
      <c r="AQ3750">
        <v>0</v>
      </c>
      <c r="AR3750">
        <v>0</v>
      </c>
      <c r="AS3750">
        <v>0</v>
      </c>
      <c r="AT3750">
        <v>0</v>
      </c>
      <c r="AU3750">
        <v>0</v>
      </c>
      <c r="AV3750">
        <v>0</v>
      </c>
      <c r="AW3750">
        <v>0</v>
      </c>
      <c r="AX3750">
        <v>1</v>
      </c>
    </row>
    <row r="3751" spans="1:50" x14ac:dyDescent="0.25">
      <c r="A3751" s="36">
        <v>5900349</v>
      </c>
      <c r="B3751" s="36">
        <v>52276</v>
      </c>
      <c r="C3751" t="s">
        <v>64</v>
      </c>
      <c r="D3751" t="s">
        <v>573</v>
      </c>
      <c r="E3751" t="s">
        <v>573</v>
      </c>
      <c r="F3751" s="1">
        <v>38396</v>
      </c>
      <c r="G3751" s="1">
        <v>38399</v>
      </c>
      <c r="H3751">
        <v>2</v>
      </c>
      <c r="I3751">
        <v>2005</v>
      </c>
      <c r="J3751">
        <v>-51.222999999999999</v>
      </c>
      <c r="K3751">
        <v>135.89500000000001</v>
      </c>
      <c r="L3751" t="s">
        <v>573</v>
      </c>
      <c r="M3751" t="s">
        <v>573</v>
      </c>
      <c r="N3751" s="1">
        <v>41957</v>
      </c>
      <c r="O3751">
        <v>-65.101500000000001</v>
      </c>
      <c r="P3751">
        <v>-106.8017</v>
      </c>
      <c r="Q3751" t="s">
        <v>3</v>
      </c>
      <c r="R3751" t="s">
        <v>615</v>
      </c>
      <c r="S3751" t="s">
        <v>616</v>
      </c>
      <c r="T3751" t="s">
        <v>13</v>
      </c>
      <c r="U3751" t="s">
        <v>12</v>
      </c>
      <c r="V3751">
        <v>3561.01</v>
      </c>
      <c r="W3751">
        <v>0.53</v>
      </c>
      <c r="X3751">
        <v>1</v>
      </c>
      <c r="Y3751">
        <v>347</v>
      </c>
      <c r="Z3751">
        <v>325</v>
      </c>
      <c r="AA3751">
        <v>1978</v>
      </c>
      <c r="AB3751">
        <v>0</v>
      </c>
      <c r="AC3751">
        <v>240</v>
      </c>
      <c r="AD3751">
        <v>1000</v>
      </c>
      <c r="AE3751">
        <v>2000</v>
      </c>
      <c r="AF3751">
        <v>0</v>
      </c>
      <c r="AG3751">
        <v>0</v>
      </c>
      <c r="AH3751">
        <v>0</v>
      </c>
      <c r="AI3751">
        <v>0</v>
      </c>
      <c r="AJ3751">
        <v>0</v>
      </c>
      <c r="AK3751">
        <v>0</v>
      </c>
      <c r="AL3751">
        <v>0</v>
      </c>
      <c r="AM3751">
        <v>0</v>
      </c>
      <c r="AN3751">
        <v>0</v>
      </c>
      <c r="AO3751">
        <v>0</v>
      </c>
      <c r="AP3751">
        <v>0</v>
      </c>
      <c r="AQ3751">
        <v>0</v>
      </c>
      <c r="AR3751">
        <v>0</v>
      </c>
      <c r="AS3751">
        <v>0</v>
      </c>
      <c r="AT3751">
        <v>0</v>
      </c>
      <c r="AU3751">
        <v>0</v>
      </c>
      <c r="AV3751">
        <v>0</v>
      </c>
      <c r="AW3751">
        <v>0</v>
      </c>
      <c r="AX3751">
        <v>1</v>
      </c>
    </row>
  </sheetData>
  <sortState ref="B2:B3740">
    <sortCondition ref="B2:B3740"/>
  </sortState>
  <pageMargins left="0.7" right="0.7" top="0.75" bottom="0.75" header="0.3" footer="0.3"/>
  <pageSetup paperSize="9" orientation="portrait" verticalDpi="0" r:id="rId1"/>
  <customProperties>
    <customPr name="ESRI_SHEET_ID" r:id="rId2"/>
  </customProperties>
  <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07"/>
  <sheetViews>
    <sheetView workbookViewId="0"/>
  </sheetViews>
  <sheetFormatPr baseColWidth="10" defaultRowHeight="15" x14ac:dyDescent="0.25"/>
  <cols>
    <col min="1" max="1" width="11.5703125" customWidth="1"/>
  </cols>
  <sheetData>
    <row r="1" spans="1:8" x14ac:dyDescent="0.25">
      <c r="A1" s="25" t="s">
        <v>205</v>
      </c>
      <c r="B1" s="25" t="s">
        <v>206</v>
      </c>
      <c r="C1" s="25" t="s">
        <v>207</v>
      </c>
      <c r="D1" s="25" t="s">
        <v>208</v>
      </c>
      <c r="E1" s="25" t="s">
        <v>209</v>
      </c>
      <c r="F1" s="25" t="s">
        <v>210</v>
      </c>
      <c r="G1" s="25" t="s">
        <v>211</v>
      </c>
      <c r="H1" s="25" t="s">
        <v>212</v>
      </c>
    </row>
    <row r="2" spans="1:8" x14ac:dyDescent="0.25">
      <c r="A2">
        <f>IF(SUBTOTAL(103, NEW!$A2:$J2) &gt; 0, 1, 0)</f>
        <v>1</v>
      </c>
      <c r="B2" s="25">
        <f>IF(AND(ABS(IF(ISBLANK($G2),0,VALUE(LEFT($G2, FIND("|", $G2) - 1))) - VALUE(NEW!$F2)) &lt; 0.00000001,ABS(IF(ISBLANK($G2),0,VALUE(RIGHT($G2, LEN($G2) - FIND("|", $G2)))) - VALUE(NEW!$G2)) &lt; 0.00000001), 0, 1)</f>
        <v>0</v>
      </c>
      <c r="C2" s="25">
        <f t="shared" ref="C2:C65" si="0">IF(AND($F2 &lt;&gt; 1, NOT(ISBLANK($H2)), $A2=1, $B2 = 0), 1, IF(AND($F2 = 1, OR($A2 = 0, $B2 = 1)), 2, 0))</f>
        <v>0</v>
      </c>
      <c r="D2" s="25">
        <f t="shared" ref="D2:D65" si="1">IF(AND($B2 = 1, $A2 = 1, $C2 = 0),1,0)</f>
        <v>0</v>
      </c>
      <c r="E2" s="25">
        <f>ROW(NEW!$A2:$J2)</f>
        <v>2</v>
      </c>
      <c r="F2" s="25">
        <v>1</v>
      </c>
      <c r="G2" s="36" t="s">
        <v>216</v>
      </c>
      <c r="H2" s="46">
        <v>1</v>
      </c>
    </row>
    <row r="3" spans="1:8" x14ac:dyDescent="0.25">
      <c r="A3">
        <f>IF(SUBTOTAL(103, NEW!$A3:$J3) &gt; 0, 1, 0)</f>
        <v>1</v>
      </c>
      <c r="B3" s="25">
        <f>IF(AND(ABS(IF(ISBLANK($G3),0,VALUE(LEFT($G3, FIND("|", $G3) - 1))) - VALUE(NEW!$F3)) &lt; 0.00000001,ABS(IF(ISBLANK($G3),0,VALUE(RIGHT($G3, LEN($G3) - FIND("|", $G3)))) - VALUE(NEW!$G3)) &lt; 0.00000001), 0, 1)</f>
        <v>0</v>
      </c>
      <c r="C3" s="25">
        <f t="shared" si="0"/>
        <v>0</v>
      </c>
      <c r="D3" s="25">
        <f t="shared" si="1"/>
        <v>0</v>
      </c>
      <c r="E3" s="25">
        <f>ROW(NEW!$A3:$J3)</f>
        <v>3</v>
      </c>
      <c r="F3" s="25">
        <v>1</v>
      </c>
      <c r="G3" s="36" t="s">
        <v>217</v>
      </c>
      <c r="H3" s="46">
        <v>1</v>
      </c>
    </row>
    <row r="4" spans="1:8" x14ac:dyDescent="0.25">
      <c r="A4">
        <f>IF(SUBTOTAL(103, NEW!$A4:$J4) &gt; 0, 1, 0)</f>
        <v>1</v>
      </c>
      <c r="B4" s="25">
        <f>IF(AND(ABS(IF(ISBLANK($G4),0,VALUE(LEFT($G4, FIND("|", $G4) - 1))) - VALUE(NEW!$F4)) &lt; 0.00000001,ABS(IF(ISBLANK($G4),0,VALUE(RIGHT($G4, LEN($G4) - FIND("|", $G4)))) - VALUE(NEW!$G4)) &lt; 0.00000001), 0, 1)</f>
        <v>0</v>
      </c>
      <c r="C4" s="25">
        <f t="shared" si="0"/>
        <v>0</v>
      </c>
      <c r="D4" s="25">
        <f t="shared" si="1"/>
        <v>0</v>
      </c>
      <c r="E4" s="25">
        <f>ROW(NEW!$A4:$J4)</f>
        <v>4</v>
      </c>
      <c r="F4" s="25">
        <v>1</v>
      </c>
      <c r="G4" s="36" t="s">
        <v>218</v>
      </c>
      <c r="H4" s="46">
        <v>1</v>
      </c>
    </row>
    <row r="5" spans="1:8" x14ac:dyDescent="0.25">
      <c r="A5">
        <f>IF(SUBTOTAL(103, NEW!$A5:$J5) &gt; 0, 1, 0)</f>
        <v>1</v>
      </c>
      <c r="B5" s="25">
        <f>IF(AND(ABS(IF(ISBLANK($G5),0,VALUE(LEFT($G5, FIND("|", $G5) - 1))) - VALUE(NEW!$F5)) &lt; 0.00000001,ABS(IF(ISBLANK($G5),0,VALUE(RIGHT($G5, LEN($G5) - FIND("|", $G5)))) - VALUE(NEW!$G5)) &lt; 0.00000001), 0, 1)</f>
        <v>0</v>
      </c>
      <c r="C5" s="25">
        <f t="shared" si="0"/>
        <v>0</v>
      </c>
      <c r="D5" s="25">
        <f t="shared" si="1"/>
        <v>0</v>
      </c>
      <c r="E5" s="25">
        <f>ROW(NEW!$A5:$J5)</f>
        <v>5</v>
      </c>
      <c r="F5" s="25">
        <v>1</v>
      </c>
      <c r="G5" s="36" t="s">
        <v>219</v>
      </c>
      <c r="H5" s="46">
        <v>1</v>
      </c>
    </row>
    <row r="6" spans="1:8" x14ac:dyDescent="0.25">
      <c r="A6">
        <f>IF(SUBTOTAL(103, NEW!$A6:$J6) &gt; 0, 1, 0)</f>
        <v>1</v>
      </c>
      <c r="B6" s="25">
        <f>IF(AND(ABS(IF(ISBLANK($G6),0,VALUE(LEFT($G6, FIND("|", $G6) - 1))) - VALUE(NEW!$F6)) &lt; 0.00000001,ABS(IF(ISBLANK($G6),0,VALUE(RIGHT($G6, LEN($G6) - FIND("|", $G6)))) - VALUE(NEW!$G6)) &lt; 0.00000001), 0, 1)</f>
        <v>0</v>
      </c>
      <c r="C6" s="25">
        <f t="shared" si="0"/>
        <v>0</v>
      </c>
      <c r="D6" s="25">
        <f t="shared" si="1"/>
        <v>0</v>
      </c>
      <c r="E6" s="25">
        <f>ROW(NEW!$A6:$J6)</f>
        <v>6</v>
      </c>
      <c r="F6" s="25">
        <v>1</v>
      </c>
      <c r="G6" s="36" t="s">
        <v>220</v>
      </c>
      <c r="H6" s="46">
        <v>1</v>
      </c>
    </row>
    <row r="7" spans="1:8" x14ac:dyDescent="0.25">
      <c r="A7">
        <f>IF(SUBTOTAL(103, NEW!$A7:$J7) &gt; 0, 1, 0)</f>
        <v>1</v>
      </c>
      <c r="B7" s="25">
        <f>IF(AND(ABS(IF(ISBLANK($G7),0,VALUE(LEFT($G7, FIND("|", $G7) - 1))) - VALUE(NEW!$F7)) &lt; 0.00000001,ABS(IF(ISBLANK($G7),0,VALUE(RIGHT($G7, LEN($G7) - FIND("|", $G7)))) - VALUE(NEW!$G7)) &lt; 0.00000001), 0, 1)</f>
        <v>0</v>
      </c>
      <c r="C7" s="25">
        <f t="shared" si="0"/>
        <v>0</v>
      </c>
      <c r="D7" s="25">
        <f t="shared" si="1"/>
        <v>0</v>
      </c>
      <c r="E7" s="25">
        <f>ROW(NEW!$A7:$J7)</f>
        <v>7</v>
      </c>
      <c r="F7" s="25">
        <v>1</v>
      </c>
      <c r="G7" s="36" t="s">
        <v>221</v>
      </c>
      <c r="H7" s="46">
        <v>1</v>
      </c>
    </row>
    <row r="8" spans="1:8" x14ac:dyDescent="0.25">
      <c r="A8">
        <f>IF(SUBTOTAL(103, NEW!$A8:$J8) &gt; 0, 1, 0)</f>
        <v>1</v>
      </c>
      <c r="B8" s="25">
        <f>IF(AND(ABS(IF(ISBLANK($G8),0,VALUE(LEFT($G8, FIND("|", $G8) - 1))) - VALUE(NEW!$F8)) &lt; 0.00000001,ABS(IF(ISBLANK($G8),0,VALUE(RIGHT($G8, LEN($G8) - FIND("|", $G8)))) - VALUE(NEW!$G8)) &lt; 0.00000001), 0, 1)</f>
        <v>0</v>
      </c>
      <c r="C8" s="25">
        <f t="shared" si="0"/>
        <v>0</v>
      </c>
      <c r="D8" s="25">
        <f t="shared" si="1"/>
        <v>0</v>
      </c>
      <c r="E8" s="25">
        <f>ROW(NEW!$A8:$J8)</f>
        <v>8</v>
      </c>
      <c r="F8" s="25">
        <v>1</v>
      </c>
      <c r="G8" s="36" t="s">
        <v>222</v>
      </c>
      <c r="H8" s="46">
        <v>1</v>
      </c>
    </row>
    <row r="9" spans="1:8" x14ac:dyDescent="0.25">
      <c r="A9">
        <f>IF(SUBTOTAL(103, NEW!$A9:$J9) &gt; 0, 1, 0)</f>
        <v>1</v>
      </c>
      <c r="B9" s="25">
        <f>IF(AND(ABS(IF(ISBLANK($G9),0,VALUE(LEFT($G9, FIND("|", $G9) - 1))) - VALUE(NEW!$F9)) &lt; 0.00000001,ABS(IF(ISBLANK($G9),0,VALUE(RIGHT($G9, LEN($G9) - FIND("|", $G9)))) - VALUE(NEW!$G9)) &lt; 0.00000001), 0, 1)</f>
        <v>0</v>
      </c>
      <c r="C9" s="25">
        <f t="shared" si="0"/>
        <v>0</v>
      </c>
      <c r="D9" s="25">
        <f t="shared" si="1"/>
        <v>0</v>
      </c>
      <c r="E9" s="25">
        <f>ROW(NEW!$A9:$J9)</f>
        <v>9</v>
      </c>
      <c r="F9" s="25">
        <v>1</v>
      </c>
      <c r="G9" s="36" t="s">
        <v>223</v>
      </c>
      <c r="H9" s="46">
        <v>1</v>
      </c>
    </row>
    <row r="10" spans="1:8" x14ac:dyDescent="0.25">
      <c r="A10">
        <f>IF(SUBTOTAL(103, NEW!$A10:$J10) &gt; 0, 1, 0)</f>
        <v>1</v>
      </c>
      <c r="B10" s="25">
        <f>IF(AND(ABS(IF(ISBLANK($G10),0,VALUE(LEFT($G10, FIND("|", $G10) - 1))) - VALUE(NEW!$F10)) &lt; 0.00000001,ABS(IF(ISBLANK($G10),0,VALUE(RIGHT($G10, LEN($G10) - FIND("|", $G10)))) - VALUE(NEW!$G10)) &lt; 0.00000001), 0, 1)</f>
        <v>0</v>
      </c>
      <c r="C10" s="25">
        <f t="shared" si="0"/>
        <v>0</v>
      </c>
      <c r="D10" s="25">
        <f t="shared" si="1"/>
        <v>0</v>
      </c>
      <c r="E10" s="25">
        <f>ROW(NEW!$A10:$J10)</f>
        <v>10</v>
      </c>
      <c r="F10" s="25">
        <v>1</v>
      </c>
      <c r="G10" s="36" t="s">
        <v>224</v>
      </c>
      <c r="H10" s="46">
        <v>1</v>
      </c>
    </row>
    <row r="11" spans="1:8" x14ac:dyDescent="0.25">
      <c r="A11">
        <f>IF(SUBTOTAL(103, NEW!$A11:$J11) &gt; 0, 1, 0)</f>
        <v>1</v>
      </c>
      <c r="B11" s="25">
        <f>IF(AND(ABS(IF(ISBLANK($G11),0,VALUE(LEFT($G11, FIND("|", $G11) - 1))) - VALUE(NEW!$F11)) &lt; 0.00000001,ABS(IF(ISBLANK($G11),0,VALUE(RIGHT($G11, LEN($G11) - FIND("|", $G11)))) - VALUE(NEW!$G11)) &lt; 0.00000001), 0, 1)</f>
        <v>0</v>
      </c>
      <c r="C11" s="25">
        <f t="shared" si="0"/>
        <v>0</v>
      </c>
      <c r="D11" s="25">
        <f t="shared" si="1"/>
        <v>0</v>
      </c>
      <c r="E11" s="25">
        <f>ROW(NEW!$A11:$J11)</f>
        <v>11</v>
      </c>
      <c r="F11" s="25">
        <v>1</v>
      </c>
      <c r="G11" s="36" t="s">
        <v>225</v>
      </c>
      <c r="H11" s="46">
        <v>1</v>
      </c>
    </row>
    <row r="12" spans="1:8" x14ac:dyDescent="0.25">
      <c r="A12">
        <f>IF(SUBTOTAL(103, NEW!$A12:$J12) &gt; 0, 1, 0)</f>
        <v>1</v>
      </c>
      <c r="B12" s="25">
        <f>IF(AND(ABS(IF(ISBLANK($G12),0,VALUE(LEFT($G12, FIND("|", $G12) - 1))) - VALUE(NEW!$F12)) &lt; 0.00000001,ABS(IF(ISBLANK($G12),0,VALUE(RIGHT($G12, LEN($G12) - FIND("|", $G12)))) - VALUE(NEW!$G12)) &lt; 0.00000001), 0, 1)</f>
        <v>0</v>
      </c>
      <c r="C12" s="25">
        <f t="shared" si="0"/>
        <v>0</v>
      </c>
      <c r="D12" s="25">
        <f t="shared" si="1"/>
        <v>0</v>
      </c>
      <c r="E12" s="25">
        <f>ROW(NEW!$A12:$J12)</f>
        <v>12</v>
      </c>
      <c r="F12" s="25">
        <v>1</v>
      </c>
      <c r="G12" s="36" t="s">
        <v>226</v>
      </c>
      <c r="H12" s="46">
        <v>1</v>
      </c>
    </row>
    <row r="13" spans="1:8" x14ac:dyDescent="0.25">
      <c r="A13">
        <f>IF(SUBTOTAL(103, NEW!$A13:$J13) &gt; 0, 1, 0)</f>
        <v>1</v>
      </c>
      <c r="B13" s="25">
        <f>IF(AND(ABS(IF(ISBLANK($G13),0,VALUE(LEFT($G13, FIND("|", $G13) - 1))) - VALUE(NEW!$F13)) &lt; 0.00000001,ABS(IF(ISBLANK($G13),0,VALUE(RIGHT($G13, LEN($G13) - FIND("|", $G13)))) - VALUE(NEW!$G13)) &lt; 0.00000001), 0, 1)</f>
        <v>0</v>
      </c>
      <c r="C13" s="25">
        <f t="shared" si="0"/>
        <v>0</v>
      </c>
      <c r="D13" s="25">
        <f t="shared" si="1"/>
        <v>0</v>
      </c>
      <c r="E13" s="25">
        <f>ROW(NEW!$A13:$J13)</f>
        <v>13</v>
      </c>
      <c r="F13" s="25">
        <v>1</v>
      </c>
      <c r="G13" s="36" t="s">
        <v>227</v>
      </c>
      <c r="H13" s="46">
        <v>1</v>
      </c>
    </row>
    <row r="14" spans="1:8" x14ac:dyDescent="0.25">
      <c r="A14">
        <f>IF(SUBTOTAL(103, NEW!$A14:$J14) &gt; 0, 1, 0)</f>
        <v>1</v>
      </c>
      <c r="B14" s="25">
        <f>IF(AND(ABS(IF(ISBLANK($G14),0,VALUE(LEFT($G14, FIND("|", $G14) - 1))) - VALUE(NEW!$F14)) &lt; 0.00000001,ABS(IF(ISBLANK($G14),0,VALUE(RIGHT($G14, LEN($G14) - FIND("|", $G14)))) - VALUE(NEW!$G14)) &lt; 0.00000001), 0, 1)</f>
        <v>0</v>
      </c>
      <c r="C14" s="25">
        <f t="shared" si="0"/>
        <v>0</v>
      </c>
      <c r="D14" s="25">
        <f t="shared" si="1"/>
        <v>0</v>
      </c>
      <c r="E14" s="25">
        <f>ROW(NEW!$A14:$J14)</f>
        <v>14</v>
      </c>
      <c r="F14" s="25">
        <v>1</v>
      </c>
      <c r="G14" s="36" t="s">
        <v>228</v>
      </c>
      <c r="H14" s="46">
        <v>1</v>
      </c>
    </row>
    <row r="15" spans="1:8" x14ac:dyDescent="0.25">
      <c r="A15">
        <f>IF(SUBTOTAL(103, NEW!$A15:$J15) &gt; 0, 1, 0)</f>
        <v>1</v>
      </c>
      <c r="B15" s="25">
        <f>IF(AND(ABS(IF(ISBLANK($G15),0,VALUE(LEFT($G15, FIND("|", $G15) - 1))) - VALUE(NEW!$F15)) &lt; 0.00000001,ABS(IF(ISBLANK($G15),0,VALUE(RIGHT($G15, LEN($G15) - FIND("|", $G15)))) - VALUE(NEW!$G15)) &lt; 0.00000001), 0, 1)</f>
        <v>0</v>
      </c>
      <c r="C15" s="25">
        <f t="shared" si="0"/>
        <v>0</v>
      </c>
      <c r="D15" s="25">
        <f t="shared" si="1"/>
        <v>0</v>
      </c>
      <c r="E15" s="25">
        <f>ROW(NEW!$A15:$J15)</f>
        <v>15</v>
      </c>
      <c r="F15" s="25">
        <v>1</v>
      </c>
      <c r="G15" s="36" t="s">
        <v>229</v>
      </c>
      <c r="H15" s="46">
        <v>1</v>
      </c>
    </row>
    <row r="16" spans="1:8" x14ac:dyDescent="0.25">
      <c r="A16">
        <f>IF(SUBTOTAL(103, NEW!$A16:$J16) &gt; 0, 1, 0)</f>
        <v>1</v>
      </c>
      <c r="B16" s="25">
        <f>IF(AND(ABS(IF(ISBLANK($G16),0,VALUE(LEFT($G16, FIND("|", $G16) - 1))) - VALUE(NEW!$F16)) &lt; 0.00000001,ABS(IF(ISBLANK($G16),0,VALUE(RIGHT($G16, LEN($G16) - FIND("|", $G16)))) - VALUE(NEW!$G16)) &lt; 0.00000001), 0, 1)</f>
        <v>0</v>
      </c>
      <c r="C16" s="25">
        <f t="shared" si="0"/>
        <v>0</v>
      </c>
      <c r="D16" s="25">
        <f t="shared" si="1"/>
        <v>0</v>
      </c>
      <c r="E16" s="25">
        <f>ROW(NEW!$A16:$J16)</f>
        <v>16</v>
      </c>
      <c r="F16" s="25">
        <v>1</v>
      </c>
      <c r="G16" s="36" t="s">
        <v>230</v>
      </c>
      <c r="H16" s="46">
        <v>1</v>
      </c>
    </row>
    <row r="17" spans="1:8" x14ac:dyDescent="0.25">
      <c r="A17">
        <f>IF(SUBTOTAL(103, NEW!$A17:$J17) &gt; 0, 1, 0)</f>
        <v>1</v>
      </c>
      <c r="B17" s="25">
        <f>IF(AND(ABS(IF(ISBLANK($G17),0,VALUE(LEFT($G17, FIND("|", $G17) - 1))) - VALUE(NEW!$F17)) &lt; 0.00000001,ABS(IF(ISBLANK($G17),0,VALUE(RIGHT($G17, LEN($G17) - FIND("|", $G17)))) - VALUE(NEW!$G17)) &lt; 0.00000001), 0, 1)</f>
        <v>0</v>
      </c>
      <c r="C17" s="25">
        <f t="shared" si="0"/>
        <v>0</v>
      </c>
      <c r="D17" s="25">
        <f t="shared" si="1"/>
        <v>0</v>
      </c>
      <c r="E17" s="25">
        <f>ROW(NEW!$A17:$J17)</f>
        <v>17</v>
      </c>
      <c r="F17" s="25">
        <v>1</v>
      </c>
      <c r="G17" s="36" t="s">
        <v>231</v>
      </c>
      <c r="H17" s="46">
        <v>1</v>
      </c>
    </row>
    <row r="18" spans="1:8" x14ac:dyDescent="0.25">
      <c r="A18">
        <f>IF(SUBTOTAL(103, NEW!$A18:$J18) &gt; 0, 1, 0)</f>
        <v>1</v>
      </c>
      <c r="B18" s="25">
        <f>IF(AND(ABS(IF(ISBLANK($G18),0,VALUE(LEFT($G18, FIND("|", $G18) - 1))) - VALUE(NEW!$F18)) &lt; 0.00000001,ABS(IF(ISBLANK($G18),0,VALUE(RIGHT($G18, LEN($G18) - FIND("|", $G18)))) - VALUE(NEW!$G18)) &lt; 0.00000001), 0, 1)</f>
        <v>0</v>
      </c>
      <c r="C18" s="25">
        <f t="shared" si="0"/>
        <v>0</v>
      </c>
      <c r="D18" s="25">
        <f t="shared" si="1"/>
        <v>0</v>
      </c>
      <c r="E18" s="25">
        <f>ROW(NEW!$A18:$J18)</f>
        <v>18</v>
      </c>
      <c r="F18" s="25">
        <v>1</v>
      </c>
      <c r="G18" s="36" t="s">
        <v>232</v>
      </c>
      <c r="H18" s="46">
        <v>1</v>
      </c>
    </row>
    <row r="19" spans="1:8" x14ac:dyDescent="0.25">
      <c r="A19">
        <f>IF(SUBTOTAL(103, NEW!$A19:$J19) &gt; 0, 1, 0)</f>
        <v>1</v>
      </c>
      <c r="B19" s="25">
        <f>IF(AND(ABS(IF(ISBLANK($G19),0,VALUE(LEFT($G19, FIND("|", $G19) - 1))) - VALUE(NEW!$F19)) &lt; 0.00000001,ABS(IF(ISBLANK($G19),0,VALUE(RIGHT($G19, LEN($G19) - FIND("|", $G19)))) - VALUE(NEW!$G19)) &lt; 0.00000001), 0, 1)</f>
        <v>0</v>
      </c>
      <c r="C19" s="25">
        <f t="shared" si="0"/>
        <v>0</v>
      </c>
      <c r="D19" s="25">
        <f t="shared" si="1"/>
        <v>0</v>
      </c>
      <c r="E19" s="25">
        <f>ROW(NEW!$A19:$J19)</f>
        <v>19</v>
      </c>
      <c r="F19" s="25">
        <v>1</v>
      </c>
      <c r="G19" s="36" t="s">
        <v>233</v>
      </c>
      <c r="H19" s="46">
        <v>1</v>
      </c>
    </row>
    <row r="20" spans="1:8" x14ac:dyDescent="0.25">
      <c r="A20">
        <f>IF(SUBTOTAL(103, NEW!$A20:$J20) &gt; 0, 1, 0)</f>
        <v>1</v>
      </c>
      <c r="B20" s="25">
        <f>IF(AND(ABS(IF(ISBLANK($G20),0,VALUE(LEFT($G20, FIND("|", $G20) - 1))) - VALUE(NEW!$F20)) &lt; 0.00000001,ABS(IF(ISBLANK($G20),0,VALUE(RIGHT($G20, LEN($G20) - FIND("|", $G20)))) - VALUE(NEW!$G20)) &lt; 0.00000001), 0, 1)</f>
        <v>0</v>
      </c>
      <c r="C20" s="25">
        <f t="shared" si="0"/>
        <v>0</v>
      </c>
      <c r="D20" s="25">
        <f t="shared" si="1"/>
        <v>0</v>
      </c>
      <c r="E20" s="25">
        <f>ROW(NEW!$A20:$J20)</f>
        <v>20</v>
      </c>
      <c r="F20" s="25">
        <v>1</v>
      </c>
      <c r="G20" s="36" t="s">
        <v>234</v>
      </c>
      <c r="H20" s="46">
        <v>1</v>
      </c>
    </row>
    <row r="21" spans="1:8" x14ac:dyDescent="0.25">
      <c r="A21">
        <f>IF(SUBTOTAL(103, NEW!$A21:$J21) &gt; 0, 1, 0)</f>
        <v>1</v>
      </c>
      <c r="B21" s="25">
        <f>IF(AND(ABS(IF(ISBLANK($G21),0,VALUE(LEFT($G21, FIND("|", $G21) - 1))) - VALUE(NEW!$F21)) &lt; 0.00000001,ABS(IF(ISBLANK($G21),0,VALUE(RIGHT($G21, LEN($G21) - FIND("|", $G21)))) - VALUE(NEW!$G21)) &lt; 0.00000001), 0, 1)</f>
        <v>0</v>
      </c>
      <c r="C21" s="25">
        <f t="shared" si="0"/>
        <v>0</v>
      </c>
      <c r="D21" s="25">
        <f t="shared" si="1"/>
        <v>0</v>
      </c>
      <c r="E21" s="25">
        <f>ROW(NEW!$A21:$J21)</f>
        <v>21</v>
      </c>
      <c r="F21" s="25">
        <v>1</v>
      </c>
      <c r="G21" s="36" t="s">
        <v>235</v>
      </c>
      <c r="H21" s="46">
        <v>1</v>
      </c>
    </row>
    <row r="22" spans="1:8" x14ac:dyDescent="0.25">
      <c r="A22">
        <f>IF(SUBTOTAL(103, NEW!$A22:$J22) &gt; 0, 1, 0)</f>
        <v>1</v>
      </c>
      <c r="B22" s="25">
        <f>IF(AND(ABS(IF(ISBLANK($G22),0,VALUE(LEFT($G22, FIND("|", $G22) - 1))) - VALUE(NEW!$F22)) &lt; 0.00000001,ABS(IF(ISBLANK($G22),0,VALUE(RIGHT($G22, LEN($G22) - FIND("|", $G22)))) - VALUE(NEW!$G22)) &lt; 0.00000001), 0, 1)</f>
        <v>0</v>
      </c>
      <c r="C22" s="25">
        <f t="shared" si="0"/>
        <v>0</v>
      </c>
      <c r="D22" s="25">
        <f t="shared" si="1"/>
        <v>0</v>
      </c>
      <c r="E22" s="25">
        <f>ROW(NEW!$A22:$J22)</f>
        <v>22</v>
      </c>
      <c r="F22" s="25">
        <v>1</v>
      </c>
      <c r="G22" s="36" t="s">
        <v>236</v>
      </c>
      <c r="H22" s="46">
        <v>1</v>
      </c>
    </row>
    <row r="23" spans="1:8" x14ac:dyDescent="0.25">
      <c r="A23">
        <f>IF(SUBTOTAL(103, NEW!$A23:$J23) &gt; 0, 1, 0)</f>
        <v>1</v>
      </c>
      <c r="B23" s="25">
        <f>IF(AND(ABS(IF(ISBLANK($G23),0,VALUE(LEFT($G23, FIND("|", $G23) - 1))) - VALUE(NEW!$F23)) &lt; 0.00000001,ABS(IF(ISBLANK($G23),0,VALUE(RIGHT($G23, LEN($G23) - FIND("|", $G23)))) - VALUE(NEW!$G23)) &lt; 0.00000001), 0, 1)</f>
        <v>0</v>
      </c>
      <c r="C23" s="25">
        <f t="shared" si="0"/>
        <v>0</v>
      </c>
      <c r="D23" s="25">
        <f t="shared" si="1"/>
        <v>0</v>
      </c>
      <c r="E23" s="25">
        <f>ROW(NEW!$A23:$J23)</f>
        <v>23</v>
      </c>
      <c r="F23" s="25">
        <v>1</v>
      </c>
      <c r="G23" s="36" t="s">
        <v>237</v>
      </c>
      <c r="H23" s="46">
        <v>1</v>
      </c>
    </row>
    <row r="24" spans="1:8" x14ac:dyDescent="0.25">
      <c r="A24">
        <f>IF(SUBTOTAL(103, NEW!$A24:$J24) &gt; 0, 1, 0)</f>
        <v>1</v>
      </c>
      <c r="B24" s="25">
        <f>IF(AND(ABS(IF(ISBLANK($G24),0,VALUE(LEFT($G24, FIND("|", $G24) - 1))) - VALUE(NEW!$F24)) &lt; 0.00000001,ABS(IF(ISBLANK($G24),0,VALUE(RIGHT($G24, LEN($G24) - FIND("|", $G24)))) - VALUE(NEW!$G24)) &lt; 0.00000001), 0, 1)</f>
        <v>0</v>
      </c>
      <c r="C24" s="25">
        <f t="shared" si="0"/>
        <v>0</v>
      </c>
      <c r="D24" s="25">
        <f t="shared" si="1"/>
        <v>0</v>
      </c>
      <c r="E24" s="25">
        <f>ROW(NEW!$A24:$J24)</f>
        <v>24</v>
      </c>
      <c r="F24" s="25">
        <v>1</v>
      </c>
      <c r="G24" s="36" t="s">
        <v>238</v>
      </c>
      <c r="H24" s="46">
        <v>1</v>
      </c>
    </row>
    <row r="25" spans="1:8" x14ac:dyDescent="0.25">
      <c r="A25">
        <f>IF(SUBTOTAL(103, NEW!$A25:$J25) &gt; 0, 1, 0)</f>
        <v>1</v>
      </c>
      <c r="B25" s="25">
        <f>IF(AND(ABS(IF(ISBLANK($G25),0,VALUE(LEFT($G25, FIND("|", $G25) - 1))) - VALUE(NEW!$F25)) &lt; 0.00000001,ABS(IF(ISBLANK($G25),0,VALUE(RIGHT($G25, LEN($G25) - FIND("|", $G25)))) - VALUE(NEW!$G25)) &lt; 0.00000001), 0, 1)</f>
        <v>0</v>
      </c>
      <c r="C25" s="25">
        <f t="shared" si="0"/>
        <v>0</v>
      </c>
      <c r="D25" s="25">
        <f t="shared" si="1"/>
        <v>0</v>
      </c>
      <c r="E25" s="25">
        <f>ROW(NEW!$A25:$J25)</f>
        <v>25</v>
      </c>
      <c r="F25" s="25">
        <v>1</v>
      </c>
      <c r="G25" s="36" t="s">
        <v>239</v>
      </c>
      <c r="H25" s="46">
        <v>1</v>
      </c>
    </row>
    <row r="26" spans="1:8" x14ac:dyDescent="0.25">
      <c r="A26">
        <f>IF(SUBTOTAL(103, NEW!$A26:$J26) &gt; 0, 1, 0)</f>
        <v>1</v>
      </c>
      <c r="B26" s="25">
        <f>IF(AND(ABS(IF(ISBLANK($G26),0,VALUE(LEFT($G26, FIND("|", $G26) - 1))) - VALUE(NEW!$F26)) &lt; 0.00000001,ABS(IF(ISBLANK($G26),0,VALUE(RIGHT($G26, LEN($G26) - FIND("|", $G26)))) - VALUE(NEW!$G26)) &lt; 0.00000001), 0, 1)</f>
        <v>0</v>
      </c>
      <c r="C26" s="25">
        <f t="shared" si="0"/>
        <v>0</v>
      </c>
      <c r="D26" s="25">
        <f t="shared" si="1"/>
        <v>0</v>
      </c>
      <c r="E26" s="25">
        <f>ROW(NEW!$A26:$J26)</f>
        <v>26</v>
      </c>
      <c r="F26" s="25">
        <v>1</v>
      </c>
      <c r="G26" s="36" t="s">
        <v>240</v>
      </c>
      <c r="H26" s="46">
        <v>1</v>
      </c>
    </row>
    <row r="27" spans="1:8" x14ac:dyDescent="0.25">
      <c r="A27">
        <f>IF(SUBTOTAL(103, NEW!$A27:$J27) &gt; 0, 1, 0)</f>
        <v>1</v>
      </c>
      <c r="B27" s="25">
        <f>IF(AND(ABS(IF(ISBLANK($G27),0,VALUE(LEFT($G27, FIND("|", $G27) - 1))) - VALUE(NEW!$F27)) &lt; 0.00000001,ABS(IF(ISBLANK($G27),0,VALUE(RIGHT($G27, LEN($G27) - FIND("|", $G27)))) - VALUE(NEW!$G27)) &lt; 0.00000001), 0, 1)</f>
        <v>0</v>
      </c>
      <c r="C27" s="25">
        <f t="shared" si="0"/>
        <v>0</v>
      </c>
      <c r="D27" s="25">
        <f t="shared" si="1"/>
        <v>0</v>
      </c>
      <c r="E27" s="25">
        <f>ROW(NEW!$A27:$J27)</f>
        <v>27</v>
      </c>
      <c r="F27" s="25">
        <v>1</v>
      </c>
      <c r="G27" s="36" t="s">
        <v>241</v>
      </c>
      <c r="H27" s="46">
        <v>1</v>
      </c>
    </row>
    <row r="28" spans="1:8" x14ac:dyDescent="0.25">
      <c r="A28">
        <f>IF(SUBTOTAL(103, NEW!$A28:$J28) &gt; 0, 1, 0)</f>
        <v>1</v>
      </c>
      <c r="B28" s="25">
        <f>IF(AND(ABS(IF(ISBLANK($G28),0,VALUE(LEFT($G28, FIND("|", $G28) - 1))) - VALUE(NEW!$F28)) &lt; 0.00000001,ABS(IF(ISBLANK($G28),0,VALUE(RIGHT($G28, LEN($G28) - FIND("|", $G28)))) - VALUE(NEW!$G28)) &lt; 0.00000001), 0, 1)</f>
        <v>0</v>
      </c>
      <c r="C28" s="25">
        <f t="shared" si="0"/>
        <v>0</v>
      </c>
      <c r="D28" s="25">
        <f t="shared" si="1"/>
        <v>0</v>
      </c>
      <c r="E28" s="25">
        <f>ROW(NEW!$A28:$J28)</f>
        <v>28</v>
      </c>
      <c r="F28" s="25">
        <v>1</v>
      </c>
      <c r="G28" s="36" t="s">
        <v>242</v>
      </c>
      <c r="H28" s="46">
        <v>1</v>
      </c>
    </row>
    <row r="29" spans="1:8" x14ac:dyDescent="0.25">
      <c r="A29">
        <f>IF(SUBTOTAL(103, NEW!$A29:$J29) &gt; 0, 1, 0)</f>
        <v>1</v>
      </c>
      <c r="B29" s="25">
        <f>IF(AND(ABS(IF(ISBLANK($G29),0,VALUE(LEFT($G29, FIND("|", $G29) - 1))) - VALUE(NEW!$F29)) &lt; 0.00000001,ABS(IF(ISBLANK($G29),0,VALUE(RIGHT($G29, LEN($G29) - FIND("|", $G29)))) - VALUE(NEW!$G29)) &lt; 0.00000001), 0, 1)</f>
        <v>0</v>
      </c>
      <c r="C29" s="25">
        <f t="shared" si="0"/>
        <v>0</v>
      </c>
      <c r="D29" s="25">
        <f t="shared" si="1"/>
        <v>0</v>
      </c>
      <c r="E29" s="25">
        <f>ROW(NEW!$A29:$J29)</f>
        <v>29</v>
      </c>
      <c r="F29" s="25">
        <v>1</v>
      </c>
      <c r="G29" s="36" t="s">
        <v>243</v>
      </c>
      <c r="H29" s="46">
        <v>1</v>
      </c>
    </row>
    <row r="30" spans="1:8" x14ac:dyDescent="0.25">
      <c r="A30">
        <f>IF(SUBTOTAL(103, NEW!$A30:$J30) &gt; 0, 1, 0)</f>
        <v>1</v>
      </c>
      <c r="B30" s="25">
        <f>IF(AND(ABS(IF(ISBLANK($G30),0,VALUE(LEFT($G30, FIND("|", $G30) - 1))) - VALUE(NEW!$F30)) &lt; 0.00000001,ABS(IF(ISBLANK($G30),0,VALUE(RIGHT($G30, LEN($G30) - FIND("|", $G30)))) - VALUE(NEW!$G30)) &lt; 0.00000001), 0, 1)</f>
        <v>0</v>
      </c>
      <c r="C30" s="25">
        <f t="shared" si="0"/>
        <v>0</v>
      </c>
      <c r="D30" s="25">
        <f t="shared" si="1"/>
        <v>0</v>
      </c>
      <c r="E30" s="25">
        <f>ROW(NEW!$A30:$J30)</f>
        <v>30</v>
      </c>
      <c r="F30" s="25">
        <v>1</v>
      </c>
      <c r="G30" s="36" t="s">
        <v>244</v>
      </c>
      <c r="H30" s="46">
        <v>1</v>
      </c>
    </row>
    <row r="31" spans="1:8" x14ac:dyDescent="0.25">
      <c r="A31">
        <f>IF(SUBTOTAL(103, NEW!$A31:$J31) &gt; 0, 1, 0)</f>
        <v>1</v>
      </c>
      <c r="B31" s="25">
        <f>IF(AND(ABS(IF(ISBLANK($G31),0,VALUE(LEFT($G31, FIND("|", $G31) - 1))) - VALUE(NEW!$F31)) &lt; 0.00000001,ABS(IF(ISBLANK($G31),0,VALUE(RIGHT($G31, LEN($G31) - FIND("|", $G31)))) - VALUE(NEW!$G31)) &lt; 0.00000001), 0, 1)</f>
        <v>0</v>
      </c>
      <c r="C31" s="25">
        <f t="shared" si="0"/>
        <v>0</v>
      </c>
      <c r="D31" s="25">
        <f t="shared" si="1"/>
        <v>0</v>
      </c>
      <c r="E31" s="25">
        <f>ROW(NEW!$A31:$J31)</f>
        <v>31</v>
      </c>
      <c r="F31" s="25">
        <v>1</v>
      </c>
      <c r="G31" s="36" t="s">
        <v>245</v>
      </c>
      <c r="H31" s="46">
        <v>1</v>
      </c>
    </row>
    <row r="32" spans="1:8" x14ac:dyDescent="0.25">
      <c r="A32">
        <f>IF(SUBTOTAL(103, NEW!$A32:$J32) &gt; 0, 1, 0)</f>
        <v>1</v>
      </c>
      <c r="B32" s="25">
        <f>IF(AND(ABS(IF(ISBLANK($G32),0,VALUE(LEFT($G32, FIND("|", $G32) - 1))) - VALUE(NEW!$F32)) &lt; 0.00000001,ABS(IF(ISBLANK($G32),0,VALUE(RIGHT($G32, LEN($G32) - FIND("|", $G32)))) - VALUE(NEW!$G32)) &lt; 0.00000001), 0, 1)</f>
        <v>0</v>
      </c>
      <c r="C32" s="25">
        <f t="shared" si="0"/>
        <v>0</v>
      </c>
      <c r="D32" s="25">
        <f t="shared" si="1"/>
        <v>0</v>
      </c>
      <c r="E32" s="25">
        <f>ROW(NEW!$A32:$J32)</f>
        <v>32</v>
      </c>
      <c r="F32" s="25">
        <v>1</v>
      </c>
      <c r="G32" s="36" t="s">
        <v>246</v>
      </c>
      <c r="H32" s="46">
        <v>1</v>
      </c>
    </row>
    <row r="33" spans="1:8" x14ac:dyDescent="0.25">
      <c r="A33">
        <f>IF(SUBTOTAL(103, NEW!$A33:$J33) &gt; 0, 1, 0)</f>
        <v>1</v>
      </c>
      <c r="B33" s="25">
        <f>IF(AND(ABS(IF(ISBLANK($G33),0,VALUE(LEFT($G33, FIND("|", $G33) - 1))) - VALUE(NEW!$F33)) &lt; 0.00000001,ABS(IF(ISBLANK($G33),0,VALUE(RIGHT($G33, LEN($G33) - FIND("|", $G33)))) - VALUE(NEW!$G33)) &lt; 0.00000001), 0, 1)</f>
        <v>0</v>
      </c>
      <c r="C33" s="25">
        <f t="shared" si="0"/>
        <v>0</v>
      </c>
      <c r="D33" s="25">
        <f t="shared" si="1"/>
        <v>0</v>
      </c>
      <c r="E33" s="25">
        <f>ROW(NEW!$A33:$J33)</f>
        <v>33</v>
      </c>
      <c r="F33" s="25">
        <v>1</v>
      </c>
      <c r="G33" s="36" t="s">
        <v>247</v>
      </c>
      <c r="H33" s="46">
        <v>1</v>
      </c>
    </row>
    <row r="34" spans="1:8" x14ac:dyDescent="0.25">
      <c r="A34">
        <f>IF(SUBTOTAL(103, NEW!$A34:$J34) &gt; 0, 1, 0)</f>
        <v>1</v>
      </c>
      <c r="B34" s="25">
        <f>IF(AND(ABS(IF(ISBLANK($G34),0,VALUE(LEFT($G34, FIND("|", $G34) - 1))) - VALUE(NEW!$F34)) &lt; 0.00000001,ABS(IF(ISBLANK($G34),0,VALUE(RIGHT($G34, LEN($G34) - FIND("|", $G34)))) - VALUE(NEW!$G34)) &lt; 0.00000001), 0, 1)</f>
        <v>0</v>
      </c>
      <c r="C34" s="25">
        <f t="shared" si="0"/>
        <v>0</v>
      </c>
      <c r="D34" s="25">
        <f t="shared" si="1"/>
        <v>0</v>
      </c>
      <c r="E34" s="25">
        <f>ROW(NEW!$A34:$J34)</f>
        <v>34</v>
      </c>
      <c r="F34" s="25">
        <v>1</v>
      </c>
      <c r="G34" s="36" t="s">
        <v>248</v>
      </c>
      <c r="H34" s="46">
        <v>1</v>
      </c>
    </row>
    <row r="35" spans="1:8" x14ac:dyDescent="0.25">
      <c r="A35">
        <f>IF(SUBTOTAL(103, NEW!$A35:$J35) &gt; 0, 1, 0)</f>
        <v>1</v>
      </c>
      <c r="B35" s="25">
        <f>IF(AND(ABS(IF(ISBLANK($G35),0,VALUE(LEFT($G35, FIND("|", $G35) - 1))) - VALUE(NEW!$F35)) &lt; 0.00000001,ABS(IF(ISBLANK($G35),0,VALUE(RIGHT($G35, LEN($G35) - FIND("|", $G35)))) - VALUE(NEW!$G35)) &lt; 0.00000001), 0, 1)</f>
        <v>0</v>
      </c>
      <c r="C35" s="25">
        <f t="shared" si="0"/>
        <v>0</v>
      </c>
      <c r="D35" s="25">
        <f t="shared" si="1"/>
        <v>0</v>
      </c>
      <c r="E35" s="25">
        <f>ROW(NEW!$A35:$J35)</f>
        <v>35</v>
      </c>
      <c r="F35" s="25">
        <v>1</v>
      </c>
      <c r="G35" s="36" t="s">
        <v>249</v>
      </c>
      <c r="H35" s="46">
        <v>1</v>
      </c>
    </row>
    <row r="36" spans="1:8" x14ac:dyDescent="0.25">
      <c r="A36">
        <f>IF(SUBTOTAL(103, NEW!$A36:$J36) &gt; 0, 1, 0)</f>
        <v>1</v>
      </c>
      <c r="B36" s="25">
        <f>IF(AND(ABS(IF(ISBLANK($G36),0,VALUE(LEFT($G36, FIND("|", $G36) - 1))) - VALUE(NEW!$F36)) &lt; 0.00000001,ABS(IF(ISBLANK($G36),0,VALUE(RIGHT($G36, LEN($G36) - FIND("|", $G36)))) - VALUE(NEW!$G36)) &lt; 0.00000001), 0, 1)</f>
        <v>0</v>
      </c>
      <c r="C36" s="25">
        <f t="shared" si="0"/>
        <v>0</v>
      </c>
      <c r="D36" s="25">
        <f t="shared" si="1"/>
        <v>0</v>
      </c>
      <c r="E36" s="25">
        <f>ROW(NEW!$A36:$J36)</f>
        <v>36</v>
      </c>
      <c r="F36" s="25">
        <v>1</v>
      </c>
      <c r="G36" s="36" t="s">
        <v>250</v>
      </c>
      <c r="H36" s="46">
        <v>1</v>
      </c>
    </row>
    <row r="37" spans="1:8" x14ac:dyDescent="0.25">
      <c r="A37">
        <f>IF(SUBTOTAL(103, NEW!$A37:$J37) &gt; 0, 1, 0)</f>
        <v>1</v>
      </c>
      <c r="B37" s="25">
        <f>IF(AND(ABS(IF(ISBLANK($G37),0,VALUE(LEFT($G37, FIND("|", $G37) - 1))) - VALUE(NEW!$F37)) &lt; 0.00000001,ABS(IF(ISBLANK($G37),0,VALUE(RIGHT($G37, LEN($G37) - FIND("|", $G37)))) - VALUE(NEW!$G37)) &lt; 0.00000001), 0, 1)</f>
        <v>0</v>
      </c>
      <c r="C37" s="25">
        <f t="shared" si="0"/>
        <v>0</v>
      </c>
      <c r="D37" s="25">
        <f t="shared" si="1"/>
        <v>0</v>
      </c>
      <c r="E37" s="25">
        <f>ROW(NEW!$A37:$J37)</f>
        <v>37</v>
      </c>
      <c r="F37" s="25">
        <v>1</v>
      </c>
      <c r="G37" s="36" t="s">
        <v>251</v>
      </c>
      <c r="H37" s="46">
        <v>1</v>
      </c>
    </row>
    <row r="38" spans="1:8" x14ac:dyDescent="0.25">
      <c r="A38">
        <f>IF(SUBTOTAL(103, NEW!$A38:$J38) &gt; 0, 1, 0)</f>
        <v>1</v>
      </c>
      <c r="B38" s="25">
        <f>IF(AND(ABS(IF(ISBLANK($G38),0,VALUE(LEFT($G38, FIND("|", $G38) - 1))) - VALUE(NEW!$F38)) &lt; 0.00000001,ABS(IF(ISBLANK($G38),0,VALUE(RIGHT($G38, LEN($G38) - FIND("|", $G38)))) - VALUE(NEW!$G38)) &lt; 0.00000001), 0, 1)</f>
        <v>0</v>
      </c>
      <c r="C38" s="25">
        <f t="shared" si="0"/>
        <v>0</v>
      </c>
      <c r="D38" s="25">
        <f t="shared" si="1"/>
        <v>0</v>
      </c>
      <c r="E38" s="25">
        <f>ROW(NEW!$A38:$J38)</f>
        <v>38</v>
      </c>
      <c r="F38" s="25">
        <v>1</v>
      </c>
      <c r="G38" s="36" t="s">
        <v>252</v>
      </c>
      <c r="H38" s="46">
        <v>1</v>
      </c>
    </row>
    <row r="39" spans="1:8" x14ac:dyDescent="0.25">
      <c r="A39">
        <f>IF(SUBTOTAL(103, NEW!$A39:$J39) &gt; 0, 1, 0)</f>
        <v>1</v>
      </c>
      <c r="B39" s="25">
        <f>IF(AND(ABS(IF(ISBLANK($G39),0,VALUE(LEFT($G39, FIND("|", $G39) - 1))) - VALUE(NEW!$F39)) &lt; 0.00000001,ABS(IF(ISBLANK($G39),0,VALUE(RIGHT($G39, LEN($G39) - FIND("|", $G39)))) - VALUE(NEW!$G39)) &lt; 0.00000001), 0, 1)</f>
        <v>0</v>
      </c>
      <c r="C39" s="25">
        <f t="shared" si="0"/>
        <v>0</v>
      </c>
      <c r="D39" s="25">
        <f t="shared" si="1"/>
        <v>0</v>
      </c>
      <c r="E39" s="25">
        <f>ROW(NEW!$A39:$J39)</f>
        <v>39</v>
      </c>
      <c r="F39" s="25">
        <v>1</v>
      </c>
      <c r="G39" s="36" t="s">
        <v>253</v>
      </c>
      <c r="H39" s="46">
        <v>1</v>
      </c>
    </row>
    <row r="40" spans="1:8" x14ac:dyDescent="0.25">
      <c r="A40">
        <f>IF(SUBTOTAL(103, NEW!$A40:$J40) &gt; 0, 1, 0)</f>
        <v>1</v>
      </c>
      <c r="B40" s="25">
        <f>IF(AND(ABS(IF(ISBLANK($G40),0,VALUE(LEFT($G40, FIND("|", $G40) - 1))) - VALUE(NEW!$F40)) &lt; 0.00000001,ABS(IF(ISBLANK($G40),0,VALUE(RIGHT($G40, LEN($G40) - FIND("|", $G40)))) - VALUE(NEW!$G40)) &lt; 0.00000001), 0, 1)</f>
        <v>0</v>
      </c>
      <c r="C40" s="25">
        <f t="shared" si="0"/>
        <v>0</v>
      </c>
      <c r="D40" s="25">
        <f t="shared" si="1"/>
        <v>0</v>
      </c>
      <c r="E40" s="25">
        <f>ROW(NEW!$A40:$J40)</f>
        <v>40</v>
      </c>
      <c r="F40" s="25">
        <v>1</v>
      </c>
      <c r="G40" s="36" t="s">
        <v>254</v>
      </c>
      <c r="H40" s="46">
        <v>1</v>
      </c>
    </row>
    <row r="41" spans="1:8" x14ac:dyDescent="0.25">
      <c r="A41">
        <f>IF(SUBTOTAL(103, NEW!$A41:$J41) &gt; 0, 1, 0)</f>
        <v>1</v>
      </c>
      <c r="B41" s="25">
        <f>IF(AND(ABS(IF(ISBLANK($G41),0,VALUE(LEFT($G41, FIND("|", $G41) - 1))) - VALUE(NEW!$F41)) &lt; 0.00000001,ABS(IF(ISBLANK($G41),0,VALUE(RIGHT($G41, LEN($G41) - FIND("|", $G41)))) - VALUE(NEW!$G41)) &lt; 0.00000001), 0, 1)</f>
        <v>0</v>
      </c>
      <c r="C41" s="25">
        <f t="shared" si="0"/>
        <v>0</v>
      </c>
      <c r="D41" s="25">
        <f t="shared" si="1"/>
        <v>0</v>
      </c>
      <c r="E41" s="25">
        <f>ROW(NEW!$A41:$J41)</f>
        <v>41</v>
      </c>
      <c r="F41" s="25">
        <v>1</v>
      </c>
      <c r="G41" s="36" t="s">
        <v>255</v>
      </c>
      <c r="H41" s="46">
        <v>1</v>
      </c>
    </row>
    <row r="42" spans="1:8" x14ac:dyDescent="0.25">
      <c r="A42">
        <f>IF(SUBTOTAL(103, NEW!$A42:$J42) &gt; 0, 1, 0)</f>
        <v>1</v>
      </c>
      <c r="B42" s="25">
        <f>IF(AND(ABS(IF(ISBLANK($G42),0,VALUE(LEFT($G42, FIND("|", $G42) - 1))) - VALUE(NEW!$F42)) &lt; 0.00000001,ABS(IF(ISBLANK($G42),0,VALUE(RIGHT($G42, LEN($G42) - FIND("|", $G42)))) - VALUE(NEW!$G42)) &lt; 0.00000001), 0, 1)</f>
        <v>0</v>
      </c>
      <c r="C42" s="25">
        <f t="shared" si="0"/>
        <v>0</v>
      </c>
      <c r="D42" s="25">
        <f t="shared" si="1"/>
        <v>0</v>
      </c>
      <c r="E42" s="25">
        <f>ROW(NEW!$A42:$J42)</f>
        <v>42</v>
      </c>
      <c r="F42" s="25">
        <v>1</v>
      </c>
      <c r="G42" s="36" t="s">
        <v>256</v>
      </c>
      <c r="H42" s="46">
        <v>1</v>
      </c>
    </row>
    <row r="43" spans="1:8" x14ac:dyDescent="0.25">
      <c r="A43">
        <f>IF(SUBTOTAL(103, NEW!$A43:$J43) &gt; 0, 1, 0)</f>
        <v>1</v>
      </c>
      <c r="B43" s="25">
        <f>IF(AND(ABS(IF(ISBLANK($G43),0,VALUE(LEFT($G43, FIND("|", $G43) - 1))) - VALUE(NEW!$F43)) &lt; 0.00000001,ABS(IF(ISBLANK($G43),0,VALUE(RIGHT($G43, LEN($G43) - FIND("|", $G43)))) - VALUE(NEW!$G43)) &lt; 0.00000001), 0, 1)</f>
        <v>0</v>
      </c>
      <c r="C43" s="25">
        <f t="shared" si="0"/>
        <v>0</v>
      </c>
      <c r="D43" s="25">
        <f t="shared" si="1"/>
        <v>0</v>
      </c>
      <c r="E43" s="25">
        <f>ROW(NEW!$A43:$J43)</f>
        <v>43</v>
      </c>
      <c r="F43" s="25">
        <v>1</v>
      </c>
      <c r="G43" s="36" t="s">
        <v>257</v>
      </c>
      <c r="H43" s="46">
        <v>1</v>
      </c>
    </row>
    <row r="44" spans="1:8" x14ac:dyDescent="0.25">
      <c r="A44">
        <f>IF(SUBTOTAL(103, NEW!$A44:$J44) &gt; 0, 1, 0)</f>
        <v>1</v>
      </c>
      <c r="B44" s="25">
        <f>IF(AND(ABS(IF(ISBLANK($G44),0,VALUE(LEFT($G44, FIND("|", $G44) - 1))) - VALUE(NEW!$F44)) &lt; 0.00000001,ABS(IF(ISBLANK($G44),0,VALUE(RIGHT($G44, LEN($G44) - FIND("|", $G44)))) - VALUE(NEW!$G44)) &lt; 0.00000001), 0, 1)</f>
        <v>0</v>
      </c>
      <c r="C44" s="25">
        <f t="shared" si="0"/>
        <v>0</v>
      </c>
      <c r="D44" s="25">
        <f t="shared" si="1"/>
        <v>0</v>
      </c>
      <c r="E44" s="25">
        <f>ROW(NEW!$A44:$J44)</f>
        <v>44</v>
      </c>
      <c r="F44" s="25">
        <v>1</v>
      </c>
      <c r="G44" s="36" t="s">
        <v>258</v>
      </c>
      <c r="H44" s="46">
        <v>1</v>
      </c>
    </row>
    <row r="45" spans="1:8" x14ac:dyDescent="0.25">
      <c r="A45">
        <f>IF(SUBTOTAL(103, NEW!$A45:$J45) &gt; 0, 1, 0)</f>
        <v>1</v>
      </c>
      <c r="B45" s="25">
        <f>IF(AND(ABS(IF(ISBLANK($G45),0,VALUE(LEFT($G45, FIND("|", $G45) - 1))) - VALUE(NEW!$F45)) &lt; 0.00000001,ABS(IF(ISBLANK($G45),0,VALUE(RIGHT($G45, LEN($G45) - FIND("|", $G45)))) - VALUE(NEW!$G45)) &lt; 0.00000001), 0, 1)</f>
        <v>0</v>
      </c>
      <c r="C45" s="25">
        <f t="shared" si="0"/>
        <v>0</v>
      </c>
      <c r="D45" s="25">
        <f t="shared" si="1"/>
        <v>0</v>
      </c>
      <c r="E45" s="25">
        <f>ROW(NEW!$A45:$J45)</f>
        <v>45</v>
      </c>
      <c r="F45" s="25">
        <v>1</v>
      </c>
      <c r="G45" s="36" t="s">
        <v>259</v>
      </c>
      <c r="H45" s="46">
        <v>1</v>
      </c>
    </row>
    <row r="46" spans="1:8" x14ac:dyDescent="0.25">
      <c r="A46">
        <f>IF(SUBTOTAL(103, NEW!$A46:$J46) &gt; 0, 1, 0)</f>
        <v>1</v>
      </c>
      <c r="B46" s="25">
        <f>IF(AND(ABS(IF(ISBLANK($G46),0,VALUE(LEFT($G46, FIND("|", $G46) - 1))) - VALUE(NEW!$F46)) &lt; 0.00000001,ABS(IF(ISBLANK($G46),0,VALUE(RIGHT($G46, LEN($G46) - FIND("|", $G46)))) - VALUE(NEW!$G46)) &lt; 0.00000001), 0, 1)</f>
        <v>0</v>
      </c>
      <c r="C46" s="25">
        <f t="shared" si="0"/>
        <v>0</v>
      </c>
      <c r="D46" s="25">
        <f t="shared" si="1"/>
        <v>0</v>
      </c>
      <c r="E46" s="25">
        <f>ROW(NEW!$A46:$J46)</f>
        <v>46</v>
      </c>
      <c r="F46" s="25">
        <v>1</v>
      </c>
      <c r="G46" s="36" t="s">
        <v>260</v>
      </c>
      <c r="H46" s="46">
        <v>1</v>
      </c>
    </row>
    <row r="47" spans="1:8" x14ac:dyDescent="0.25">
      <c r="A47">
        <f>IF(SUBTOTAL(103, NEW!$A47:$J47) &gt; 0, 1, 0)</f>
        <v>1</v>
      </c>
      <c r="B47" s="25">
        <f>IF(AND(ABS(IF(ISBLANK($G47),0,VALUE(LEFT($G47, FIND("|", $G47) - 1))) - VALUE(NEW!$F47)) &lt; 0.00000001,ABS(IF(ISBLANK($G47),0,VALUE(RIGHT($G47, LEN($G47) - FIND("|", $G47)))) - VALUE(NEW!$G47)) &lt; 0.00000001), 0, 1)</f>
        <v>0</v>
      </c>
      <c r="C47" s="25">
        <f t="shared" si="0"/>
        <v>0</v>
      </c>
      <c r="D47" s="25">
        <f t="shared" si="1"/>
        <v>0</v>
      </c>
      <c r="E47" s="25">
        <f>ROW(NEW!$A47:$J47)</f>
        <v>47</v>
      </c>
      <c r="F47" s="25">
        <v>1</v>
      </c>
      <c r="G47" s="36" t="s">
        <v>261</v>
      </c>
      <c r="H47" s="46">
        <v>1</v>
      </c>
    </row>
    <row r="48" spans="1:8" x14ac:dyDescent="0.25">
      <c r="A48">
        <f>IF(SUBTOTAL(103, NEW!$A48:$J48) &gt; 0, 1, 0)</f>
        <v>1</v>
      </c>
      <c r="B48" s="25">
        <f>IF(AND(ABS(IF(ISBLANK($G48),0,VALUE(LEFT($G48, FIND("|", $G48) - 1))) - VALUE(NEW!$F48)) &lt; 0.00000001,ABS(IF(ISBLANK($G48),0,VALUE(RIGHT($G48, LEN($G48) - FIND("|", $G48)))) - VALUE(NEW!$G48)) &lt; 0.00000001), 0, 1)</f>
        <v>0</v>
      </c>
      <c r="C48" s="25">
        <f t="shared" si="0"/>
        <v>0</v>
      </c>
      <c r="D48" s="25">
        <f t="shared" si="1"/>
        <v>0</v>
      </c>
      <c r="E48" s="25">
        <f>ROW(NEW!$A48:$J48)</f>
        <v>48</v>
      </c>
      <c r="F48" s="25">
        <v>1</v>
      </c>
      <c r="G48" s="36" t="s">
        <v>262</v>
      </c>
      <c r="H48" s="46">
        <v>1</v>
      </c>
    </row>
    <row r="49" spans="1:8" x14ac:dyDescent="0.25">
      <c r="A49">
        <f>IF(SUBTOTAL(103, NEW!$A49:$J49) &gt; 0, 1, 0)</f>
        <v>1</v>
      </c>
      <c r="B49" s="25">
        <f>IF(AND(ABS(IF(ISBLANK($G49),0,VALUE(LEFT($G49, FIND("|", $G49) - 1))) - VALUE(NEW!$F49)) &lt; 0.00000001,ABS(IF(ISBLANK($G49),0,VALUE(RIGHT($G49, LEN($G49) - FIND("|", $G49)))) - VALUE(NEW!$G49)) &lt; 0.00000001), 0, 1)</f>
        <v>0</v>
      </c>
      <c r="C49" s="25">
        <f t="shared" si="0"/>
        <v>0</v>
      </c>
      <c r="D49" s="25">
        <f t="shared" si="1"/>
        <v>0</v>
      </c>
      <c r="E49" s="25">
        <f>ROW(NEW!$A49:$J49)</f>
        <v>49</v>
      </c>
      <c r="F49" s="25">
        <v>1</v>
      </c>
      <c r="G49" s="36" t="s">
        <v>263</v>
      </c>
      <c r="H49" s="46">
        <v>1</v>
      </c>
    </row>
    <row r="50" spans="1:8" x14ac:dyDescent="0.25">
      <c r="A50">
        <f>IF(SUBTOTAL(103, NEW!$A50:$J50) &gt; 0, 1, 0)</f>
        <v>1</v>
      </c>
      <c r="B50" s="25">
        <f>IF(AND(ABS(IF(ISBLANK($G50),0,VALUE(LEFT($G50, FIND("|", $G50) - 1))) - VALUE(NEW!$F50)) &lt; 0.00000001,ABS(IF(ISBLANK($G50),0,VALUE(RIGHT($G50, LEN($G50) - FIND("|", $G50)))) - VALUE(NEW!$G50)) &lt; 0.00000001), 0, 1)</f>
        <v>0</v>
      </c>
      <c r="C50" s="25">
        <f t="shared" si="0"/>
        <v>0</v>
      </c>
      <c r="D50" s="25">
        <f t="shared" si="1"/>
        <v>0</v>
      </c>
      <c r="E50" s="25">
        <f>ROW(NEW!$A50:$J50)</f>
        <v>50</v>
      </c>
      <c r="F50" s="25">
        <v>1</v>
      </c>
      <c r="G50" s="36" t="s">
        <v>264</v>
      </c>
      <c r="H50" s="46">
        <v>1</v>
      </c>
    </row>
    <row r="51" spans="1:8" x14ac:dyDescent="0.25">
      <c r="A51">
        <f>IF(SUBTOTAL(103, NEW!$A51:$J51) &gt; 0, 1, 0)</f>
        <v>1</v>
      </c>
      <c r="B51" s="25">
        <f>IF(AND(ABS(IF(ISBLANK($G51),0,VALUE(LEFT($G51, FIND("|", $G51) - 1))) - VALUE(NEW!$F51)) &lt; 0.00000001,ABS(IF(ISBLANK($G51),0,VALUE(RIGHT($G51, LEN($G51) - FIND("|", $G51)))) - VALUE(NEW!$G51)) &lt; 0.00000001), 0, 1)</f>
        <v>0</v>
      </c>
      <c r="C51" s="25">
        <f t="shared" si="0"/>
        <v>0</v>
      </c>
      <c r="D51" s="25">
        <f t="shared" si="1"/>
        <v>0</v>
      </c>
      <c r="E51" s="25">
        <f>ROW(NEW!$A51:$J51)</f>
        <v>51</v>
      </c>
      <c r="F51" s="25">
        <v>1</v>
      </c>
      <c r="G51" s="36" t="s">
        <v>265</v>
      </c>
      <c r="H51" s="46">
        <v>1</v>
      </c>
    </row>
    <row r="52" spans="1:8" x14ac:dyDescent="0.25">
      <c r="A52">
        <f>IF(SUBTOTAL(103, NEW!$A52:$J52) &gt; 0, 1, 0)</f>
        <v>1</v>
      </c>
      <c r="B52" s="25">
        <f>IF(AND(ABS(IF(ISBLANK($G52),0,VALUE(LEFT($G52, FIND("|", $G52) - 1))) - VALUE(NEW!$F52)) &lt; 0.00000001,ABS(IF(ISBLANK($G52),0,VALUE(RIGHT($G52, LEN($G52) - FIND("|", $G52)))) - VALUE(NEW!$G52)) &lt; 0.00000001), 0, 1)</f>
        <v>0</v>
      </c>
      <c r="C52" s="25">
        <f t="shared" si="0"/>
        <v>0</v>
      </c>
      <c r="D52" s="25">
        <f t="shared" si="1"/>
        <v>0</v>
      </c>
      <c r="E52" s="25">
        <f>ROW(NEW!$A52:$J52)</f>
        <v>52</v>
      </c>
      <c r="F52" s="25">
        <v>1</v>
      </c>
      <c r="G52" s="36" t="s">
        <v>266</v>
      </c>
      <c r="H52" s="46">
        <v>1</v>
      </c>
    </row>
    <row r="53" spans="1:8" x14ac:dyDescent="0.25">
      <c r="A53">
        <f>IF(SUBTOTAL(103, NEW!$A53:$J53) &gt; 0, 1, 0)</f>
        <v>1</v>
      </c>
      <c r="B53" s="25">
        <f>IF(AND(ABS(IF(ISBLANK($G53),0,VALUE(LEFT($G53, FIND("|", $G53) - 1))) - VALUE(NEW!$F53)) &lt; 0.00000001,ABS(IF(ISBLANK($G53),0,VALUE(RIGHT($G53, LEN($G53) - FIND("|", $G53)))) - VALUE(NEW!$G53)) &lt; 0.00000001), 0, 1)</f>
        <v>0</v>
      </c>
      <c r="C53" s="25">
        <f t="shared" si="0"/>
        <v>0</v>
      </c>
      <c r="D53" s="25">
        <f t="shared" si="1"/>
        <v>0</v>
      </c>
      <c r="E53" s="25">
        <f>ROW(NEW!$A53:$J53)</f>
        <v>53</v>
      </c>
      <c r="F53" s="25">
        <v>1</v>
      </c>
      <c r="G53" s="36" t="s">
        <v>267</v>
      </c>
      <c r="H53" s="46">
        <v>1</v>
      </c>
    </row>
    <row r="54" spans="1:8" x14ac:dyDescent="0.25">
      <c r="A54">
        <f>IF(SUBTOTAL(103, NEW!$A54:$J54) &gt; 0, 1, 0)</f>
        <v>1</v>
      </c>
      <c r="B54" s="25">
        <f>IF(AND(ABS(IF(ISBLANK($G54),0,VALUE(LEFT($G54, FIND("|", $G54) - 1))) - VALUE(NEW!$F54)) &lt; 0.00000001,ABS(IF(ISBLANK($G54),0,VALUE(RIGHT($G54, LEN($G54) - FIND("|", $G54)))) - VALUE(NEW!$G54)) &lt; 0.00000001), 0, 1)</f>
        <v>0</v>
      </c>
      <c r="C54" s="25">
        <f t="shared" si="0"/>
        <v>0</v>
      </c>
      <c r="D54" s="25">
        <f t="shared" si="1"/>
        <v>0</v>
      </c>
      <c r="E54" s="25">
        <f>ROW(NEW!$A54:$J54)</f>
        <v>54</v>
      </c>
      <c r="F54" s="25">
        <v>1</v>
      </c>
      <c r="G54" s="36" t="s">
        <v>268</v>
      </c>
      <c r="H54" s="46">
        <v>1</v>
      </c>
    </row>
    <row r="55" spans="1:8" x14ac:dyDescent="0.25">
      <c r="A55">
        <f>IF(SUBTOTAL(103, NEW!$A55:$J55) &gt; 0, 1, 0)</f>
        <v>1</v>
      </c>
      <c r="B55" s="25">
        <f>IF(AND(ABS(IF(ISBLANK($G55),0,VALUE(LEFT($G55, FIND("|", $G55) - 1))) - VALUE(NEW!$F55)) &lt; 0.00000001,ABS(IF(ISBLANK($G55),0,VALUE(RIGHT($G55, LEN($G55) - FIND("|", $G55)))) - VALUE(NEW!$G55)) &lt; 0.00000001), 0, 1)</f>
        <v>0</v>
      </c>
      <c r="C55" s="25">
        <f t="shared" si="0"/>
        <v>0</v>
      </c>
      <c r="D55" s="25">
        <f t="shared" si="1"/>
        <v>0</v>
      </c>
      <c r="E55" s="25">
        <f>ROW(NEW!$A55:$J55)</f>
        <v>55</v>
      </c>
      <c r="F55" s="25">
        <v>1</v>
      </c>
      <c r="G55" s="36" t="s">
        <v>269</v>
      </c>
      <c r="H55" s="46">
        <v>1</v>
      </c>
    </row>
    <row r="56" spans="1:8" x14ac:dyDescent="0.25">
      <c r="A56">
        <f>IF(SUBTOTAL(103, NEW!$A56:$J56) &gt; 0, 1, 0)</f>
        <v>1</v>
      </c>
      <c r="B56" s="25">
        <f>IF(AND(ABS(IF(ISBLANK($G56),0,VALUE(LEFT($G56, FIND("|", $G56) - 1))) - VALUE(NEW!$F56)) &lt; 0.00000001,ABS(IF(ISBLANK($G56),0,VALUE(RIGHT($G56, LEN($G56) - FIND("|", $G56)))) - VALUE(NEW!$G56)) &lt; 0.00000001), 0, 1)</f>
        <v>0</v>
      </c>
      <c r="C56" s="25">
        <f t="shared" si="0"/>
        <v>0</v>
      </c>
      <c r="D56" s="25">
        <f t="shared" si="1"/>
        <v>0</v>
      </c>
      <c r="E56" s="25">
        <f>ROW(NEW!$A56:$J56)</f>
        <v>56</v>
      </c>
      <c r="F56" s="25">
        <v>1</v>
      </c>
      <c r="G56" s="36" t="s">
        <v>270</v>
      </c>
      <c r="H56" s="46">
        <v>1</v>
      </c>
    </row>
    <row r="57" spans="1:8" x14ac:dyDescent="0.25">
      <c r="A57">
        <f>IF(SUBTOTAL(103, NEW!$A57:$J57) &gt; 0, 1, 0)</f>
        <v>1</v>
      </c>
      <c r="B57" s="25">
        <f>IF(AND(ABS(IF(ISBLANK($G57),0,VALUE(LEFT($G57, FIND("|", $G57) - 1))) - VALUE(NEW!$F57)) &lt; 0.00000001,ABS(IF(ISBLANK($G57),0,VALUE(RIGHT($G57, LEN($G57) - FIND("|", $G57)))) - VALUE(NEW!$G57)) &lt; 0.00000001), 0, 1)</f>
        <v>0</v>
      </c>
      <c r="C57" s="25">
        <f t="shared" si="0"/>
        <v>0</v>
      </c>
      <c r="D57" s="25">
        <f t="shared" si="1"/>
        <v>0</v>
      </c>
      <c r="E57" s="25">
        <f>ROW(NEW!$A57:$J57)</f>
        <v>57</v>
      </c>
      <c r="F57" s="25">
        <v>1</v>
      </c>
      <c r="G57" s="36" t="s">
        <v>271</v>
      </c>
      <c r="H57" s="46">
        <v>1</v>
      </c>
    </row>
    <row r="58" spans="1:8" x14ac:dyDescent="0.25">
      <c r="A58">
        <f>IF(SUBTOTAL(103, NEW!$A58:$J58) &gt; 0, 1, 0)</f>
        <v>1</v>
      </c>
      <c r="B58" s="25">
        <f>IF(AND(ABS(IF(ISBLANK($G58),0,VALUE(LEFT($G58, FIND("|", $G58) - 1))) - VALUE(NEW!$F58)) &lt; 0.00000001,ABS(IF(ISBLANK($G58),0,VALUE(RIGHT($G58, LEN($G58) - FIND("|", $G58)))) - VALUE(NEW!$G58)) &lt; 0.00000001), 0, 1)</f>
        <v>0</v>
      </c>
      <c r="C58" s="25">
        <f t="shared" si="0"/>
        <v>0</v>
      </c>
      <c r="D58" s="25">
        <f t="shared" si="1"/>
        <v>0</v>
      </c>
      <c r="E58" s="25">
        <f>ROW(NEW!$A58:$J58)</f>
        <v>58</v>
      </c>
      <c r="F58" s="25">
        <v>1</v>
      </c>
      <c r="G58" s="36" t="s">
        <v>272</v>
      </c>
      <c r="H58" s="46">
        <v>1</v>
      </c>
    </row>
    <row r="59" spans="1:8" x14ac:dyDescent="0.25">
      <c r="A59">
        <f>IF(SUBTOTAL(103, NEW!$A59:$J59) &gt; 0, 1, 0)</f>
        <v>1</v>
      </c>
      <c r="B59" s="25">
        <f>IF(AND(ABS(IF(ISBLANK($G59),0,VALUE(LEFT($G59, FIND("|", $G59) - 1))) - VALUE(NEW!$F59)) &lt; 0.00000001,ABS(IF(ISBLANK($G59),0,VALUE(RIGHT($G59, LEN($G59) - FIND("|", $G59)))) - VALUE(NEW!$G59)) &lt; 0.00000001), 0, 1)</f>
        <v>0</v>
      </c>
      <c r="C59" s="25">
        <f t="shared" si="0"/>
        <v>0</v>
      </c>
      <c r="D59" s="25">
        <f t="shared" si="1"/>
        <v>0</v>
      </c>
      <c r="E59" s="25">
        <f>ROW(NEW!$A59:$J59)</f>
        <v>59</v>
      </c>
      <c r="F59" s="25">
        <v>1</v>
      </c>
      <c r="G59" s="36" t="s">
        <v>273</v>
      </c>
      <c r="H59" s="46">
        <v>1</v>
      </c>
    </row>
    <row r="60" spans="1:8" x14ac:dyDescent="0.25">
      <c r="A60">
        <f>IF(SUBTOTAL(103, NEW!$A60:$J60) &gt; 0, 1, 0)</f>
        <v>1</v>
      </c>
      <c r="B60" s="25">
        <f>IF(AND(ABS(IF(ISBLANK($G60),0,VALUE(LEFT($G60, FIND("|", $G60) - 1))) - VALUE(NEW!$F60)) &lt; 0.00000001,ABS(IF(ISBLANK($G60),0,VALUE(RIGHT($G60, LEN($G60) - FIND("|", $G60)))) - VALUE(NEW!$G60)) &lt; 0.00000001), 0, 1)</f>
        <v>0</v>
      </c>
      <c r="C60" s="25">
        <f t="shared" si="0"/>
        <v>0</v>
      </c>
      <c r="D60" s="25">
        <f t="shared" si="1"/>
        <v>0</v>
      </c>
      <c r="E60" s="25">
        <f>ROW(NEW!$A60:$J60)</f>
        <v>60</v>
      </c>
      <c r="F60" s="25">
        <v>1</v>
      </c>
      <c r="G60" s="36" t="s">
        <v>274</v>
      </c>
      <c r="H60" s="46">
        <v>1</v>
      </c>
    </row>
    <row r="61" spans="1:8" x14ac:dyDescent="0.25">
      <c r="A61">
        <f>IF(SUBTOTAL(103, NEW!$A61:$J61) &gt; 0, 1, 0)</f>
        <v>1</v>
      </c>
      <c r="B61" s="25">
        <f>IF(AND(ABS(IF(ISBLANK($G61),0,VALUE(LEFT($G61, FIND("|", $G61) - 1))) - VALUE(NEW!$F61)) &lt; 0.00000001,ABS(IF(ISBLANK($G61),0,VALUE(RIGHT($G61, LEN($G61) - FIND("|", $G61)))) - VALUE(NEW!$G61)) &lt; 0.00000001), 0, 1)</f>
        <v>0</v>
      </c>
      <c r="C61" s="25">
        <f t="shared" si="0"/>
        <v>0</v>
      </c>
      <c r="D61" s="25">
        <f t="shared" si="1"/>
        <v>0</v>
      </c>
      <c r="E61" s="25">
        <f>ROW(NEW!$A61:$J61)</f>
        <v>61</v>
      </c>
      <c r="F61" s="25">
        <v>1</v>
      </c>
      <c r="G61" s="36" t="s">
        <v>275</v>
      </c>
      <c r="H61" s="46">
        <v>1</v>
      </c>
    </row>
    <row r="62" spans="1:8" x14ac:dyDescent="0.25">
      <c r="A62">
        <f>IF(SUBTOTAL(103, NEW!$A62:$J62) &gt; 0, 1, 0)</f>
        <v>1</v>
      </c>
      <c r="B62" s="25">
        <f>IF(AND(ABS(IF(ISBLANK($G62),0,VALUE(LEFT($G62, FIND("|", $G62) - 1))) - VALUE(NEW!$F62)) &lt; 0.00000001,ABS(IF(ISBLANK($G62),0,VALUE(RIGHT($G62, LEN($G62) - FIND("|", $G62)))) - VALUE(NEW!$G62)) &lt; 0.00000001), 0, 1)</f>
        <v>0</v>
      </c>
      <c r="C62" s="25">
        <f t="shared" si="0"/>
        <v>0</v>
      </c>
      <c r="D62" s="25">
        <f t="shared" si="1"/>
        <v>0</v>
      </c>
      <c r="E62" s="25">
        <f>ROW(NEW!$A62:$J62)</f>
        <v>62</v>
      </c>
      <c r="F62" s="25">
        <v>1</v>
      </c>
      <c r="G62" s="36" t="s">
        <v>276</v>
      </c>
      <c r="H62" s="46">
        <v>1</v>
      </c>
    </row>
    <row r="63" spans="1:8" x14ac:dyDescent="0.25">
      <c r="A63">
        <f>IF(SUBTOTAL(103, NEW!$A63:$J63) &gt; 0, 1, 0)</f>
        <v>1</v>
      </c>
      <c r="B63" s="25">
        <f>IF(AND(ABS(IF(ISBLANK($G63),0,VALUE(LEFT($G63, FIND("|", $G63) - 1))) - VALUE(NEW!$F63)) &lt; 0.00000001,ABS(IF(ISBLANK($G63),0,VALUE(RIGHT($G63, LEN($G63) - FIND("|", $G63)))) - VALUE(NEW!$G63)) &lt; 0.00000001), 0, 1)</f>
        <v>0</v>
      </c>
      <c r="C63" s="25">
        <f t="shared" si="0"/>
        <v>0</v>
      </c>
      <c r="D63" s="25">
        <f t="shared" si="1"/>
        <v>0</v>
      </c>
      <c r="E63" s="25">
        <f>ROW(NEW!$A63:$J63)</f>
        <v>63</v>
      </c>
      <c r="F63" s="25">
        <v>1</v>
      </c>
      <c r="G63" s="36" t="s">
        <v>277</v>
      </c>
      <c r="H63" s="46">
        <v>1</v>
      </c>
    </row>
    <row r="64" spans="1:8" x14ac:dyDescent="0.25">
      <c r="A64">
        <f>IF(SUBTOTAL(103, NEW!$A64:$J64) &gt; 0, 1, 0)</f>
        <v>1</v>
      </c>
      <c r="B64" s="25">
        <f>IF(AND(ABS(IF(ISBLANK($G64),0,VALUE(LEFT($G64, FIND("|", $G64) - 1))) - VALUE(NEW!$F64)) &lt; 0.00000001,ABS(IF(ISBLANK($G64),0,VALUE(RIGHT($G64, LEN($G64) - FIND("|", $G64)))) - VALUE(NEW!$G64)) &lt; 0.00000001), 0, 1)</f>
        <v>0</v>
      </c>
      <c r="C64" s="25">
        <f t="shared" si="0"/>
        <v>0</v>
      </c>
      <c r="D64" s="25">
        <f t="shared" si="1"/>
        <v>0</v>
      </c>
      <c r="E64" s="25">
        <f>ROW(NEW!$A64:$J64)</f>
        <v>64</v>
      </c>
      <c r="F64" s="25">
        <v>1</v>
      </c>
      <c r="G64" s="36" t="s">
        <v>278</v>
      </c>
      <c r="H64" s="46">
        <v>1</v>
      </c>
    </row>
    <row r="65" spans="1:8" x14ac:dyDescent="0.25">
      <c r="A65">
        <f>IF(SUBTOTAL(103, NEW!$A65:$J65) &gt; 0, 1, 0)</f>
        <v>1</v>
      </c>
      <c r="B65" s="25">
        <f>IF(AND(ABS(IF(ISBLANK($G65),0,VALUE(LEFT($G65, FIND("|", $G65) - 1))) - VALUE(NEW!$F65)) &lt; 0.00000001,ABS(IF(ISBLANK($G65),0,VALUE(RIGHT($G65, LEN($G65) - FIND("|", $G65)))) - VALUE(NEW!$G65)) &lt; 0.00000001), 0, 1)</f>
        <v>0</v>
      </c>
      <c r="C65" s="25">
        <f t="shared" si="0"/>
        <v>0</v>
      </c>
      <c r="D65" s="25">
        <f t="shared" si="1"/>
        <v>0</v>
      </c>
      <c r="E65" s="25">
        <f>ROW(NEW!$A65:$J65)</f>
        <v>65</v>
      </c>
      <c r="F65" s="25">
        <v>1</v>
      </c>
      <c r="G65" s="36" t="s">
        <v>279</v>
      </c>
      <c r="H65" s="46">
        <v>1</v>
      </c>
    </row>
    <row r="66" spans="1:8" x14ac:dyDescent="0.25">
      <c r="A66">
        <f>IF(SUBTOTAL(103, NEW!$A66:$J66) &gt; 0, 1, 0)</f>
        <v>1</v>
      </c>
      <c r="B66" s="25">
        <f>IF(AND(ABS(IF(ISBLANK($G66),0,VALUE(LEFT($G66, FIND("|", $G66) - 1))) - VALUE(NEW!$F66)) &lt; 0.00000001,ABS(IF(ISBLANK($G66),0,VALUE(RIGHT($G66, LEN($G66) - FIND("|", $G66)))) - VALUE(NEW!$G66)) &lt; 0.00000001), 0, 1)</f>
        <v>0</v>
      </c>
      <c r="C66" s="25">
        <f t="shared" ref="C66:C129" si="2">IF(AND($F66 &lt;&gt; 1, NOT(ISBLANK($H66)), $A66=1, $B66 = 0), 1, IF(AND($F66 = 1, OR($A66 = 0, $B66 = 1)), 2, 0))</f>
        <v>0</v>
      </c>
      <c r="D66" s="25">
        <f t="shared" ref="D66:D129" si="3">IF(AND($B66 = 1, $A66 = 1, $C66 = 0),1,0)</f>
        <v>0</v>
      </c>
      <c r="E66" s="25">
        <f>ROW(NEW!$A66:$J66)</f>
        <v>66</v>
      </c>
      <c r="F66" s="25">
        <v>1</v>
      </c>
      <c r="G66" s="36" t="s">
        <v>280</v>
      </c>
      <c r="H66" s="46">
        <v>1</v>
      </c>
    </row>
    <row r="67" spans="1:8" x14ac:dyDescent="0.25">
      <c r="A67">
        <f>IF(SUBTOTAL(103, NEW!$A67:$J67) &gt; 0, 1, 0)</f>
        <v>1</v>
      </c>
      <c r="B67" s="25">
        <f>IF(AND(ABS(IF(ISBLANK($G67),0,VALUE(LEFT($G67, FIND("|", $G67) - 1))) - VALUE(NEW!$F67)) &lt; 0.00000001,ABS(IF(ISBLANK($G67),0,VALUE(RIGHT($G67, LEN($G67) - FIND("|", $G67)))) - VALUE(NEW!$G67)) &lt; 0.00000001), 0, 1)</f>
        <v>0</v>
      </c>
      <c r="C67" s="25">
        <f t="shared" si="2"/>
        <v>0</v>
      </c>
      <c r="D67" s="25">
        <f t="shared" si="3"/>
        <v>0</v>
      </c>
      <c r="E67" s="25">
        <f>ROW(NEW!$A67:$J67)</f>
        <v>67</v>
      </c>
      <c r="F67" s="25">
        <v>1</v>
      </c>
      <c r="G67" s="36" t="s">
        <v>281</v>
      </c>
      <c r="H67" s="46">
        <v>1</v>
      </c>
    </row>
    <row r="68" spans="1:8" x14ac:dyDescent="0.25">
      <c r="A68">
        <f>IF(SUBTOTAL(103, NEW!$A68:$J68) &gt; 0, 1, 0)</f>
        <v>1</v>
      </c>
      <c r="B68" s="25">
        <f>IF(AND(ABS(IF(ISBLANK($G68),0,VALUE(LEFT($G68, FIND("|", $G68) - 1))) - VALUE(NEW!$F68)) &lt; 0.00000001,ABS(IF(ISBLANK($G68),0,VALUE(RIGHT($G68, LEN($G68) - FIND("|", $G68)))) - VALUE(NEW!$G68)) &lt; 0.00000001), 0, 1)</f>
        <v>0</v>
      </c>
      <c r="C68" s="25">
        <f t="shared" si="2"/>
        <v>0</v>
      </c>
      <c r="D68" s="25">
        <f t="shared" si="3"/>
        <v>0</v>
      </c>
      <c r="E68" s="25">
        <f>ROW(NEW!$A68:$J68)</f>
        <v>68</v>
      </c>
      <c r="F68" s="25">
        <v>1</v>
      </c>
      <c r="G68" s="36" t="s">
        <v>282</v>
      </c>
      <c r="H68" s="46">
        <v>1</v>
      </c>
    </row>
    <row r="69" spans="1:8" x14ac:dyDescent="0.25">
      <c r="A69">
        <f>IF(SUBTOTAL(103, NEW!$A69:$J69) &gt; 0, 1, 0)</f>
        <v>1</v>
      </c>
      <c r="B69" s="25">
        <f>IF(AND(ABS(IF(ISBLANK($G69),0,VALUE(LEFT($G69, FIND("|", $G69) - 1))) - VALUE(NEW!$F69)) &lt; 0.00000001,ABS(IF(ISBLANK($G69),0,VALUE(RIGHT($G69, LEN($G69) - FIND("|", $G69)))) - VALUE(NEW!$G69)) &lt; 0.00000001), 0, 1)</f>
        <v>0</v>
      </c>
      <c r="C69" s="25">
        <f t="shared" si="2"/>
        <v>0</v>
      </c>
      <c r="D69" s="25">
        <f t="shared" si="3"/>
        <v>0</v>
      </c>
      <c r="E69" s="25">
        <f>ROW(NEW!$A69:$J69)</f>
        <v>69</v>
      </c>
      <c r="F69" s="25">
        <v>1</v>
      </c>
      <c r="G69" s="36" t="s">
        <v>283</v>
      </c>
      <c r="H69" s="46">
        <v>1</v>
      </c>
    </row>
    <row r="70" spans="1:8" x14ac:dyDescent="0.25">
      <c r="A70">
        <f>IF(SUBTOTAL(103, NEW!$A70:$J70) &gt; 0, 1, 0)</f>
        <v>1</v>
      </c>
      <c r="B70" s="25">
        <f>IF(AND(ABS(IF(ISBLANK($G70),0,VALUE(LEFT($G70, FIND("|", $G70) - 1))) - VALUE(NEW!$F70)) &lt; 0.00000001,ABS(IF(ISBLANK($G70),0,VALUE(RIGHT($G70, LEN($G70) - FIND("|", $G70)))) - VALUE(NEW!$G70)) &lt; 0.00000001), 0, 1)</f>
        <v>0</v>
      </c>
      <c r="C70" s="25">
        <f t="shared" si="2"/>
        <v>0</v>
      </c>
      <c r="D70" s="25">
        <f t="shared" si="3"/>
        <v>0</v>
      </c>
      <c r="E70" s="25">
        <f>ROW(NEW!$A70:$J70)</f>
        <v>70</v>
      </c>
      <c r="F70" s="25">
        <v>1</v>
      </c>
      <c r="G70" s="36" t="s">
        <v>284</v>
      </c>
      <c r="H70" s="46">
        <v>1</v>
      </c>
    </row>
    <row r="71" spans="1:8" x14ac:dyDescent="0.25">
      <c r="A71">
        <f>IF(SUBTOTAL(103, NEW!$A71:$J71) &gt; 0, 1, 0)</f>
        <v>1</v>
      </c>
      <c r="B71" s="25">
        <f>IF(AND(ABS(IF(ISBLANK($G71),0,VALUE(LEFT($G71, FIND("|", $G71) - 1))) - VALUE(NEW!$F71)) &lt; 0.00000001,ABS(IF(ISBLANK($G71),0,VALUE(RIGHT($G71, LEN($G71) - FIND("|", $G71)))) - VALUE(NEW!$G71)) &lt; 0.00000001), 0, 1)</f>
        <v>0</v>
      </c>
      <c r="C71" s="25">
        <f t="shared" si="2"/>
        <v>0</v>
      </c>
      <c r="D71" s="25">
        <f t="shared" si="3"/>
        <v>0</v>
      </c>
      <c r="E71" s="25">
        <f>ROW(NEW!$A71:$J71)</f>
        <v>71</v>
      </c>
      <c r="F71" s="25">
        <v>1</v>
      </c>
      <c r="G71" s="36" t="s">
        <v>285</v>
      </c>
      <c r="H71" s="46">
        <v>1</v>
      </c>
    </row>
    <row r="72" spans="1:8" x14ac:dyDescent="0.25">
      <c r="A72">
        <f>IF(SUBTOTAL(103, NEW!$A72:$J72) &gt; 0, 1, 0)</f>
        <v>1</v>
      </c>
      <c r="B72" s="25">
        <f>IF(AND(ABS(IF(ISBLANK($G72),0,VALUE(LEFT($G72, FIND("|", $G72) - 1))) - VALUE(NEW!$F72)) &lt; 0.00000001,ABS(IF(ISBLANK($G72),0,VALUE(RIGHT($G72, LEN($G72) - FIND("|", $G72)))) - VALUE(NEW!$G72)) &lt; 0.00000001), 0, 1)</f>
        <v>0</v>
      </c>
      <c r="C72" s="25">
        <f t="shared" si="2"/>
        <v>0</v>
      </c>
      <c r="D72" s="25">
        <f t="shared" si="3"/>
        <v>0</v>
      </c>
      <c r="E72" s="25">
        <f>ROW(NEW!$A72:$J72)</f>
        <v>72</v>
      </c>
      <c r="F72" s="25">
        <v>1</v>
      </c>
      <c r="G72" s="36" t="s">
        <v>286</v>
      </c>
      <c r="H72" s="46">
        <v>1</v>
      </c>
    </row>
    <row r="73" spans="1:8" x14ac:dyDescent="0.25">
      <c r="A73">
        <f>IF(SUBTOTAL(103, NEW!$A73:$J73) &gt; 0, 1, 0)</f>
        <v>1</v>
      </c>
      <c r="B73" s="25">
        <f>IF(AND(ABS(IF(ISBLANK($G73),0,VALUE(LEFT($G73, FIND("|", $G73) - 1))) - VALUE(NEW!$F73)) &lt; 0.00000001,ABS(IF(ISBLANK($G73),0,VALUE(RIGHT($G73, LEN($G73) - FIND("|", $G73)))) - VALUE(NEW!$G73)) &lt; 0.00000001), 0, 1)</f>
        <v>0</v>
      </c>
      <c r="C73" s="25">
        <f t="shared" si="2"/>
        <v>0</v>
      </c>
      <c r="D73" s="25">
        <f t="shared" si="3"/>
        <v>0</v>
      </c>
      <c r="E73" s="25">
        <f>ROW(NEW!$A73:$J73)</f>
        <v>73</v>
      </c>
      <c r="F73" s="25">
        <v>1</v>
      </c>
      <c r="G73" s="36" t="s">
        <v>287</v>
      </c>
      <c r="H73" s="46">
        <v>1</v>
      </c>
    </row>
    <row r="74" spans="1:8" x14ac:dyDescent="0.25">
      <c r="A74">
        <f>IF(SUBTOTAL(103, NEW!$A74:$J74) &gt; 0, 1, 0)</f>
        <v>1</v>
      </c>
      <c r="B74" s="25">
        <f>IF(AND(ABS(IF(ISBLANK($G74),0,VALUE(LEFT($G74, FIND("|", $G74) - 1))) - VALUE(NEW!$F74)) &lt; 0.00000001,ABS(IF(ISBLANK($G74),0,VALUE(RIGHT($G74, LEN($G74) - FIND("|", $G74)))) - VALUE(NEW!$G74)) &lt; 0.00000001), 0, 1)</f>
        <v>0</v>
      </c>
      <c r="C74" s="25">
        <f t="shared" si="2"/>
        <v>0</v>
      </c>
      <c r="D74" s="25">
        <f t="shared" si="3"/>
        <v>0</v>
      </c>
      <c r="E74" s="25">
        <f>ROW(NEW!$A74:$J74)</f>
        <v>74</v>
      </c>
      <c r="F74" s="25">
        <v>1</v>
      </c>
      <c r="G74" s="36" t="s">
        <v>288</v>
      </c>
      <c r="H74" s="46">
        <v>1</v>
      </c>
    </row>
    <row r="75" spans="1:8" x14ac:dyDescent="0.25">
      <c r="A75">
        <f>IF(SUBTOTAL(103, NEW!$A75:$J75) &gt; 0, 1, 0)</f>
        <v>1</v>
      </c>
      <c r="B75" s="25">
        <f>IF(AND(ABS(IF(ISBLANK($G75),0,VALUE(LEFT($G75, FIND("|", $G75) - 1))) - VALUE(NEW!$F75)) &lt; 0.00000001,ABS(IF(ISBLANK($G75),0,VALUE(RIGHT($G75, LEN($G75) - FIND("|", $G75)))) - VALUE(NEW!$G75)) &lt; 0.00000001), 0, 1)</f>
        <v>0</v>
      </c>
      <c r="C75" s="25">
        <f t="shared" si="2"/>
        <v>0</v>
      </c>
      <c r="D75" s="25">
        <f t="shared" si="3"/>
        <v>0</v>
      </c>
      <c r="E75" s="25">
        <f>ROW(NEW!$A75:$J75)</f>
        <v>75</v>
      </c>
      <c r="F75" s="25">
        <v>1</v>
      </c>
      <c r="G75" s="36" t="s">
        <v>289</v>
      </c>
      <c r="H75" s="46">
        <v>1</v>
      </c>
    </row>
    <row r="76" spans="1:8" x14ac:dyDescent="0.25">
      <c r="A76">
        <f>IF(SUBTOTAL(103, NEW!$A76:$J76) &gt; 0, 1, 0)</f>
        <v>1</v>
      </c>
      <c r="B76" s="25">
        <f>IF(AND(ABS(IF(ISBLANK($G76),0,VALUE(LEFT($G76, FIND("|", $G76) - 1))) - VALUE(NEW!$F76)) &lt; 0.00000001,ABS(IF(ISBLANK($G76),0,VALUE(RIGHT($G76, LEN($G76) - FIND("|", $G76)))) - VALUE(NEW!$G76)) &lt; 0.00000001), 0, 1)</f>
        <v>0</v>
      </c>
      <c r="C76" s="25">
        <f t="shared" si="2"/>
        <v>0</v>
      </c>
      <c r="D76" s="25">
        <f t="shared" si="3"/>
        <v>0</v>
      </c>
      <c r="E76" s="25">
        <f>ROW(NEW!$A76:$J76)</f>
        <v>76</v>
      </c>
      <c r="F76" s="25">
        <v>1</v>
      </c>
      <c r="G76" s="36" t="s">
        <v>290</v>
      </c>
      <c r="H76" s="46">
        <v>1</v>
      </c>
    </row>
    <row r="77" spans="1:8" x14ac:dyDescent="0.25">
      <c r="A77">
        <f>IF(SUBTOTAL(103, NEW!$A77:$J77) &gt; 0, 1, 0)</f>
        <v>1</v>
      </c>
      <c r="B77" s="25">
        <f>IF(AND(ABS(IF(ISBLANK($G77),0,VALUE(LEFT($G77, FIND("|", $G77) - 1))) - VALUE(NEW!$F77)) &lt; 0.00000001,ABS(IF(ISBLANK($G77),0,VALUE(RIGHT($G77, LEN($G77) - FIND("|", $G77)))) - VALUE(NEW!$G77)) &lt; 0.00000001), 0, 1)</f>
        <v>0</v>
      </c>
      <c r="C77" s="25">
        <f t="shared" si="2"/>
        <v>0</v>
      </c>
      <c r="D77" s="25">
        <f t="shared" si="3"/>
        <v>0</v>
      </c>
      <c r="E77" s="25">
        <f>ROW(NEW!$A77:$J77)</f>
        <v>77</v>
      </c>
      <c r="F77" s="25">
        <v>1</v>
      </c>
      <c r="G77" s="36" t="s">
        <v>291</v>
      </c>
      <c r="H77" s="46">
        <v>1</v>
      </c>
    </row>
    <row r="78" spans="1:8" x14ac:dyDescent="0.25">
      <c r="A78">
        <f>IF(SUBTOTAL(103, NEW!$A78:$J78) &gt; 0, 1, 0)</f>
        <v>1</v>
      </c>
      <c r="B78" s="25">
        <f>IF(AND(ABS(IF(ISBLANK($G78),0,VALUE(LEFT($G78, FIND("|", $G78) - 1))) - VALUE(NEW!$F78)) &lt; 0.00000001,ABS(IF(ISBLANK($G78),0,VALUE(RIGHT($G78, LEN($G78) - FIND("|", $G78)))) - VALUE(NEW!$G78)) &lt; 0.00000001), 0, 1)</f>
        <v>0</v>
      </c>
      <c r="C78" s="25">
        <f t="shared" si="2"/>
        <v>0</v>
      </c>
      <c r="D78" s="25">
        <f t="shared" si="3"/>
        <v>0</v>
      </c>
      <c r="E78" s="25">
        <f>ROW(NEW!$A78:$J78)</f>
        <v>78</v>
      </c>
      <c r="F78" s="25">
        <v>1</v>
      </c>
      <c r="G78" s="36" t="s">
        <v>292</v>
      </c>
      <c r="H78" s="46">
        <v>1</v>
      </c>
    </row>
    <row r="79" spans="1:8" x14ac:dyDescent="0.25">
      <c r="A79">
        <f>IF(SUBTOTAL(103, NEW!$A79:$J79) &gt; 0, 1, 0)</f>
        <v>1</v>
      </c>
      <c r="B79" s="25">
        <f>IF(AND(ABS(IF(ISBLANK($G79),0,VALUE(LEFT($G79, FIND("|", $G79) - 1))) - VALUE(NEW!$F79)) &lt; 0.00000001,ABS(IF(ISBLANK($G79),0,VALUE(RIGHT($G79, LEN($G79) - FIND("|", $G79)))) - VALUE(NEW!$G79)) &lt; 0.00000001), 0, 1)</f>
        <v>0</v>
      </c>
      <c r="C79" s="25">
        <f t="shared" si="2"/>
        <v>0</v>
      </c>
      <c r="D79" s="25">
        <f t="shared" si="3"/>
        <v>0</v>
      </c>
      <c r="E79" s="25">
        <f>ROW(NEW!$A79:$J79)</f>
        <v>79</v>
      </c>
      <c r="F79" s="25">
        <v>1</v>
      </c>
      <c r="G79" s="36" t="s">
        <v>293</v>
      </c>
      <c r="H79" s="46">
        <v>1</v>
      </c>
    </row>
    <row r="80" spans="1:8" x14ac:dyDescent="0.25">
      <c r="A80">
        <f>IF(SUBTOTAL(103, NEW!$A80:$J80) &gt; 0, 1, 0)</f>
        <v>1</v>
      </c>
      <c r="B80" s="25">
        <f>IF(AND(ABS(IF(ISBLANK($G80),0,VALUE(LEFT($G80, FIND("|", $G80) - 1))) - VALUE(NEW!$F80)) &lt; 0.00000001,ABS(IF(ISBLANK($G80),0,VALUE(RIGHT($G80, LEN($G80) - FIND("|", $G80)))) - VALUE(NEW!$G80)) &lt; 0.00000001), 0, 1)</f>
        <v>0</v>
      </c>
      <c r="C80" s="25">
        <f t="shared" si="2"/>
        <v>0</v>
      </c>
      <c r="D80" s="25">
        <f t="shared" si="3"/>
        <v>0</v>
      </c>
      <c r="E80" s="25">
        <f>ROW(NEW!$A80:$J80)</f>
        <v>80</v>
      </c>
      <c r="F80" s="25">
        <v>1</v>
      </c>
      <c r="G80" s="36" t="s">
        <v>294</v>
      </c>
      <c r="H80" s="46">
        <v>1</v>
      </c>
    </row>
    <row r="81" spans="1:8" x14ac:dyDescent="0.25">
      <c r="A81">
        <f>IF(SUBTOTAL(103, NEW!$A81:$J81) &gt; 0, 1, 0)</f>
        <v>1</v>
      </c>
      <c r="B81" s="25">
        <f>IF(AND(ABS(IF(ISBLANK($G81),0,VALUE(LEFT($G81, FIND("|", $G81) - 1))) - VALUE(NEW!$F81)) &lt; 0.00000001,ABS(IF(ISBLANK($G81),0,VALUE(RIGHT($G81, LEN($G81) - FIND("|", $G81)))) - VALUE(NEW!$G81)) &lt; 0.00000001), 0, 1)</f>
        <v>0</v>
      </c>
      <c r="C81" s="25">
        <f t="shared" si="2"/>
        <v>0</v>
      </c>
      <c r="D81" s="25">
        <f t="shared" si="3"/>
        <v>0</v>
      </c>
      <c r="E81" s="25">
        <f>ROW(NEW!$A81:$J81)</f>
        <v>81</v>
      </c>
      <c r="F81" s="25">
        <v>1</v>
      </c>
      <c r="G81" s="36" t="s">
        <v>295</v>
      </c>
      <c r="H81" s="46">
        <v>1</v>
      </c>
    </row>
    <row r="82" spans="1:8" x14ac:dyDescent="0.25">
      <c r="A82">
        <f>IF(SUBTOTAL(103, NEW!$A82:$J82) &gt; 0, 1, 0)</f>
        <v>1</v>
      </c>
      <c r="B82" s="25">
        <f>IF(AND(ABS(IF(ISBLANK($G82),0,VALUE(LEFT($G82, FIND("|", $G82) - 1))) - VALUE(NEW!$F82)) &lt; 0.00000001,ABS(IF(ISBLANK($G82),0,VALUE(RIGHT($G82, LEN($G82) - FIND("|", $G82)))) - VALUE(NEW!$G82)) &lt; 0.00000001), 0, 1)</f>
        <v>0</v>
      </c>
      <c r="C82" s="25">
        <f t="shared" si="2"/>
        <v>0</v>
      </c>
      <c r="D82" s="25">
        <f t="shared" si="3"/>
        <v>0</v>
      </c>
      <c r="E82" s="25">
        <f>ROW(NEW!$A82:$J82)</f>
        <v>82</v>
      </c>
      <c r="F82" s="25">
        <v>1</v>
      </c>
      <c r="G82" s="36" t="s">
        <v>296</v>
      </c>
      <c r="H82" s="46">
        <v>1</v>
      </c>
    </row>
    <row r="83" spans="1:8" x14ac:dyDescent="0.25">
      <c r="A83">
        <f>IF(SUBTOTAL(103, NEW!$A83:$J83) &gt; 0, 1, 0)</f>
        <v>1</v>
      </c>
      <c r="B83" s="25">
        <f>IF(AND(ABS(IF(ISBLANK($G83),0,VALUE(LEFT($G83, FIND("|", $G83) - 1))) - VALUE(NEW!$F83)) &lt; 0.00000001,ABS(IF(ISBLANK($G83),0,VALUE(RIGHT($G83, LEN($G83) - FIND("|", $G83)))) - VALUE(NEW!$G83)) &lt; 0.00000001), 0, 1)</f>
        <v>0</v>
      </c>
      <c r="C83" s="25">
        <f t="shared" si="2"/>
        <v>0</v>
      </c>
      <c r="D83" s="25">
        <f t="shared" si="3"/>
        <v>0</v>
      </c>
      <c r="E83" s="25">
        <f>ROW(NEW!$A83:$J83)</f>
        <v>83</v>
      </c>
      <c r="F83" s="25">
        <v>1</v>
      </c>
      <c r="G83" s="36" t="s">
        <v>297</v>
      </c>
      <c r="H83" s="46">
        <v>1</v>
      </c>
    </row>
    <row r="84" spans="1:8" x14ac:dyDescent="0.25">
      <c r="A84">
        <f>IF(SUBTOTAL(103, NEW!$A84:$J84) &gt; 0, 1, 0)</f>
        <v>1</v>
      </c>
      <c r="B84" s="25">
        <f>IF(AND(ABS(IF(ISBLANK($G84),0,VALUE(LEFT($G84, FIND("|", $G84) - 1))) - VALUE(NEW!$F84)) &lt; 0.00000001,ABS(IF(ISBLANK($G84),0,VALUE(RIGHT($G84, LEN($G84) - FIND("|", $G84)))) - VALUE(NEW!$G84)) &lt; 0.00000001), 0, 1)</f>
        <v>0</v>
      </c>
      <c r="C84" s="25">
        <f t="shared" si="2"/>
        <v>0</v>
      </c>
      <c r="D84" s="25">
        <f t="shared" si="3"/>
        <v>0</v>
      </c>
      <c r="E84" s="25">
        <f>ROW(NEW!$A84:$J84)</f>
        <v>84</v>
      </c>
      <c r="F84" s="25">
        <v>1</v>
      </c>
      <c r="G84" s="36" t="s">
        <v>298</v>
      </c>
      <c r="H84" s="46">
        <v>1</v>
      </c>
    </row>
    <row r="85" spans="1:8" x14ac:dyDescent="0.25">
      <c r="A85">
        <f>IF(SUBTOTAL(103, NEW!$A85:$J85) &gt; 0, 1, 0)</f>
        <v>1</v>
      </c>
      <c r="B85" s="25">
        <f>IF(AND(ABS(IF(ISBLANK($G85),0,VALUE(LEFT($G85, FIND("|", $G85) - 1))) - VALUE(NEW!$F85)) &lt; 0.00000001,ABS(IF(ISBLANK($G85),0,VALUE(RIGHT($G85, LEN($G85) - FIND("|", $G85)))) - VALUE(NEW!$G85)) &lt; 0.00000001), 0, 1)</f>
        <v>0</v>
      </c>
      <c r="C85" s="25">
        <f t="shared" si="2"/>
        <v>0</v>
      </c>
      <c r="D85" s="25">
        <f t="shared" si="3"/>
        <v>0</v>
      </c>
      <c r="E85" s="25">
        <f>ROW(NEW!$A85:$J85)</f>
        <v>85</v>
      </c>
      <c r="F85" s="25">
        <v>1</v>
      </c>
      <c r="G85" s="36" t="s">
        <v>299</v>
      </c>
      <c r="H85" s="46">
        <v>1</v>
      </c>
    </row>
    <row r="86" spans="1:8" x14ac:dyDescent="0.25">
      <c r="A86">
        <f>IF(SUBTOTAL(103, NEW!$A86:$J86) &gt; 0, 1, 0)</f>
        <v>1</v>
      </c>
      <c r="B86" s="25">
        <f>IF(AND(ABS(IF(ISBLANK($G86),0,VALUE(LEFT($G86, FIND("|", $G86) - 1))) - VALUE(NEW!$F86)) &lt; 0.00000001,ABS(IF(ISBLANK($G86),0,VALUE(RIGHT($G86, LEN($G86) - FIND("|", $G86)))) - VALUE(NEW!$G86)) &lt; 0.00000001), 0, 1)</f>
        <v>0</v>
      </c>
      <c r="C86" s="25">
        <f t="shared" si="2"/>
        <v>0</v>
      </c>
      <c r="D86" s="25">
        <f t="shared" si="3"/>
        <v>0</v>
      </c>
      <c r="E86" s="25">
        <f>ROW(NEW!$A86:$J86)</f>
        <v>86</v>
      </c>
      <c r="F86" s="25">
        <v>1</v>
      </c>
      <c r="G86" s="36" t="s">
        <v>300</v>
      </c>
      <c r="H86" s="46">
        <v>1</v>
      </c>
    </row>
    <row r="87" spans="1:8" x14ac:dyDescent="0.25">
      <c r="A87">
        <f>IF(SUBTOTAL(103, NEW!$A87:$J87) &gt; 0, 1, 0)</f>
        <v>1</v>
      </c>
      <c r="B87" s="25">
        <f>IF(AND(ABS(IF(ISBLANK($G87),0,VALUE(LEFT($G87, FIND("|", $G87) - 1))) - VALUE(NEW!$F87)) &lt; 0.00000001,ABS(IF(ISBLANK($G87),0,VALUE(RIGHT($G87, LEN($G87) - FIND("|", $G87)))) - VALUE(NEW!$G87)) &lt; 0.00000001), 0, 1)</f>
        <v>0</v>
      </c>
      <c r="C87" s="25">
        <f t="shared" si="2"/>
        <v>0</v>
      </c>
      <c r="D87" s="25">
        <f t="shared" si="3"/>
        <v>0</v>
      </c>
      <c r="E87" s="25">
        <f>ROW(NEW!$A87:$J87)</f>
        <v>87</v>
      </c>
      <c r="F87" s="25">
        <v>1</v>
      </c>
      <c r="G87" s="36" t="s">
        <v>301</v>
      </c>
      <c r="H87" s="46">
        <v>1</v>
      </c>
    </row>
    <row r="88" spans="1:8" x14ac:dyDescent="0.25">
      <c r="A88">
        <f>IF(SUBTOTAL(103, NEW!$A88:$J88) &gt; 0, 1, 0)</f>
        <v>1</v>
      </c>
      <c r="B88" s="25">
        <f>IF(AND(ABS(IF(ISBLANK($G88),0,VALUE(LEFT($G88, FIND("|", $G88) - 1))) - VALUE(NEW!$F88)) &lt; 0.00000001,ABS(IF(ISBLANK($G88),0,VALUE(RIGHT($G88, LEN($G88) - FIND("|", $G88)))) - VALUE(NEW!$G88)) &lt; 0.00000001), 0, 1)</f>
        <v>0</v>
      </c>
      <c r="C88" s="25">
        <f t="shared" si="2"/>
        <v>0</v>
      </c>
      <c r="D88" s="25">
        <f t="shared" si="3"/>
        <v>0</v>
      </c>
      <c r="E88" s="25">
        <f>ROW(NEW!$A88:$J88)</f>
        <v>88</v>
      </c>
      <c r="F88" s="25">
        <v>1</v>
      </c>
      <c r="G88" s="36" t="s">
        <v>302</v>
      </c>
      <c r="H88" s="46">
        <v>1</v>
      </c>
    </row>
    <row r="89" spans="1:8" x14ac:dyDescent="0.25">
      <c r="A89">
        <f>IF(SUBTOTAL(103, NEW!$A89:$J89) &gt; 0, 1, 0)</f>
        <v>1</v>
      </c>
      <c r="B89" s="25">
        <f>IF(AND(ABS(IF(ISBLANK($G89),0,VALUE(LEFT($G89, FIND("|", $G89) - 1))) - VALUE(NEW!$F89)) &lt; 0.00000001,ABS(IF(ISBLANK($G89),0,VALUE(RIGHT($G89, LEN($G89) - FIND("|", $G89)))) - VALUE(NEW!$G89)) &lt; 0.00000001), 0, 1)</f>
        <v>0</v>
      </c>
      <c r="C89" s="25">
        <f t="shared" si="2"/>
        <v>0</v>
      </c>
      <c r="D89" s="25">
        <f t="shared" si="3"/>
        <v>0</v>
      </c>
      <c r="E89" s="25">
        <f>ROW(NEW!$A89:$J89)</f>
        <v>89</v>
      </c>
      <c r="F89" s="25">
        <v>1</v>
      </c>
      <c r="G89" s="36" t="s">
        <v>303</v>
      </c>
      <c r="H89" s="46">
        <v>1</v>
      </c>
    </row>
    <row r="90" spans="1:8" x14ac:dyDescent="0.25">
      <c r="A90">
        <f>IF(SUBTOTAL(103, NEW!$A90:$J90) &gt; 0, 1, 0)</f>
        <v>1</v>
      </c>
      <c r="B90" s="25">
        <f>IF(AND(ABS(IF(ISBLANK($G90),0,VALUE(LEFT($G90, FIND("|", $G90) - 1))) - VALUE(NEW!$F90)) &lt; 0.00000001,ABS(IF(ISBLANK($G90),0,VALUE(RIGHT($G90, LEN($G90) - FIND("|", $G90)))) - VALUE(NEW!$G90)) &lt; 0.00000001), 0, 1)</f>
        <v>0</v>
      </c>
      <c r="C90" s="25">
        <f t="shared" si="2"/>
        <v>0</v>
      </c>
      <c r="D90" s="25">
        <f t="shared" si="3"/>
        <v>0</v>
      </c>
      <c r="E90" s="25">
        <f>ROW(NEW!$A90:$J90)</f>
        <v>90</v>
      </c>
      <c r="F90" s="25">
        <v>1</v>
      </c>
      <c r="G90" s="36" t="s">
        <v>304</v>
      </c>
      <c r="H90" s="46">
        <v>1</v>
      </c>
    </row>
    <row r="91" spans="1:8" x14ac:dyDescent="0.25">
      <c r="A91">
        <f>IF(SUBTOTAL(103, NEW!$A91:$J91) &gt; 0, 1, 0)</f>
        <v>1</v>
      </c>
      <c r="B91" s="25">
        <f>IF(AND(ABS(IF(ISBLANK($G91),0,VALUE(LEFT($G91, FIND("|", $G91) - 1))) - VALUE(NEW!$F91)) &lt; 0.00000001,ABS(IF(ISBLANK($G91),0,VALUE(RIGHT($G91, LEN($G91) - FIND("|", $G91)))) - VALUE(NEW!$G91)) &lt; 0.00000001), 0, 1)</f>
        <v>0</v>
      </c>
      <c r="C91" s="25">
        <f t="shared" si="2"/>
        <v>0</v>
      </c>
      <c r="D91" s="25">
        <f t="shared" si="3"/>
        <v>0</v>
      </c>
      <c r="E91" s="25">
        <f>ROW(NEW!$A91:$J91)</f>
        <v>91</v>
      </c>
      <c r="F91" s="25">
        <v>1</v>
      </c>
      <c r="G91" s="36" t="s">
        <v>305</v>
      </c>
      <c r="H91" s="46">
        <v>1</v>
      </c>
    </row>
    <row r="92" spans="1:8" x14ac:dyDescent="0.25">
      <c r="A92">
        <f>IF(SUBTOTAL(103, NEW!$A92:$J92) &gt; 0, 1, 0)</f>
        <v>1</v>
      </c>
      <c r="B92" s="25">
        <f>IF(AND(ABS(IF(ISBLANK($G92),0,VALUE(LEFT($G92, FIND("|", $G92) - 1))) - VALUE(NEW!$F92)) &lt; 0.00000001,ABS(IF(ISBLANK($G92),0,VALUE(RIGHT($G92, LEN($G92) - FIND("|", $G92)))) - VALUE(NEW!$G92)) &lt; 0.00000001), 0, 1)</f>
        <v>0</v>
      </c>
      <c r="C92" s="25">
        <f t="shared" si="2"/>
        <v>0</v>
      </c>
      <c r="D92" s="25">
        <f t="shared" si="3"/>
        <v>0</v>
      </c>
      <c r="E92" s="25">
        <f>ROW(NEW!$A92:$J92)</f>
        <v>92</v>
      </c>
      <c r="F92" s="25">
        <v>1</v>
      </c>
      <c r="G92" s="36" t="s">
        <v>306</v>
      </c>
      <c r="H92" s="46">
        <v>1</v>
      </c>
    </row>
    <row r="93" spans="1:8" x14ac:dyDescent="0.25">
      <c r="A93">
        <f>IF(SUBTOTAL(103, NEW!$A93:$J93) &gt; 0, 1, 0)</f>
        <v>1</v>
      </c>
      <c r="B93" s="25">
        <f>IF(AND(ABS(IF(ISBLANK($G93),0,VALUE(LEFT($G93, FIND("|", $G93) - 1))) - VALUE(NEW!$F93)) &lt; 0.00000001,ABS(IF(ISBLANK($G93),0,VALUE(RIGHT($G93, LEN($G93) - FIND("|", $G93)))) - VALUE(NEW!$G93)) &lt; 0.00000001), 0, 1)</f>
        <v>0</v>
      </c>
      <c r="C93" s="25">
        <f t="shared" si="2"/>
        <v>0</v>
      </c>
      <c r="D93" s="25">
        <f t="shared" si="3"/>
        <v>0</v>
      </c>
      <c r="E93" s="25">
        <f>ROW(NEW!$A93:$J93)</f>
        <v>93</v>
      </c>
      <c r="F93" s="25">
        <v>1</v>
      </c>
      <c r="G93" s="36" t="s">
        <v>307</v>
      </c>
      <c r="H93" s="46">
        <v>1</v>
      </c>
    </row>
    <row r="94" spans="1:8" x14ac:dyDescent="0.25">
      <c r="A94">
        <f>IF(SUBTOTAL(103, NEW!$A94:$J94) &gt; 0, 1, 0)</f>
        <v>1</v>
      </c>
      <c r="B94" s="25">
        <f>IF(AND(ABS(IF(ISBLANK($G94),0,VALUE(LEFT($G94, FIND("|", $G94) - 1))) - VALUE(NEW!$F94)) &lt; 0.00000001,ABS(IF(ISBLANK($G94),0,VALUE(RIGHT($G94, LEN($G94) - FIND("|", $G94)))) - VALUE(NEW!$G94)) &lt; 0.00000001), 0, 1)</f>
        <v>0</v>
      </c>
      <c r="C94" s="25">
        <f t="shared" si="2"/>
        <v>0</v>
      </c>
      <c r="D94" s="25">
        <f t="shared" si="3"/>
        <v>0</v>
      </c>
      <c r="E94" s="25">
        <f>ROW(NEW!$A94:$J94)</f>
        <v>94</v>
      </c>
      <c r="F94" s="25">
        <v>1</v>
      </c>
      <c r="G94" s="36" t="s">
        <v>308</v>
      </c>
      <c r="H94" s="46">
        <v>1</v>
      </c>
    </row>
    <row r="95" spans="1:8" x14ac:dyDescent="0.25">
      <c r="A95">
        <f>IF(SUBTOTAL(103, NEW!$A95:$J95) &gt; 0, 1, 0)</f>
        <v>1</v>
      </c>
      <c r="B95" s="25">
        <f>IF(AND(ABS(IF(ISBLANK($G95),0,VALUE(LEFT($G95, FIND("|", $G95) - 1))) - VALUE(NEW!$F95)) &lt; 0.00000001,ABS(IF(ISBLANK($G95),0,VALUE(RIGHT($G95, LEN($G95) - FIND("|", $G95)))) - VALUE(NEW!$G95)) &lt; 0.00000001), 0, 1)</f>
        <v>0</v>
      </c>
      <c r="C95" s="25">
        <f t="shared" si="2"/>
        <v>0</v>
      </c>
      <c r="D95" s="25">
        <f t="shared" si="3"/>
        <v>0</v>
      </c>
      <c r="E95" s="25">
        <f>ROW(NEW!$A95:$J95)</f>
        <v>95</v>
      </c>
      <c r="F95" s="25">
        <v>1</v>
      </c>
      <c r="G95" s="36" t="s">
        <v>309</v>
      </c>
      <c r="H95" s="46">
        <v>1</v>
      </c>
    </row>
    <row r="96" spans="1:8" x14ac:dyDescent="0.25">
      <c r="A96">
        <f>IF(SUBTOTAL(103, NEW!$A96:$J96) &gt; 0, 1, 0)</f>
        <v>1</v>
      </c>
      <c r="B96" s="25">
        <f>IF(AND(ABS(IF(ISBLANK($G96),0,VALUE(LEFT($G96, FIND("|", $G96) - 1))) - VALUE(NEW!$F96)) &lt; 0.00000001,ABS(IF(ISBLANK($G96),0,VALUE(RIGHT($G96, LEN($G96) - FIND("|", $G96)))) - VALUE(NEW!$G96)) &lt; 0.00000001), 0, 1)</f>
        <v>0</v>
      </c>
      <c r="C96" s="25">
        <f t="shared" si="2"/>
        <v>0</v>
      </c>
      <c r="D96" s="25">
        <f t="shared" si="3"/>
        <v>0</v>
      </c>
      <c r="E96" s="25">
        <f>ROW(NEW!$A96:$J96)</f>
        <v>96</v>
      </c>
      <c r="F96" s="25">
        <v>1</v>
      </c>
      <c r="G96" s="36" t="s">
        <v>310</v>
      </c>
      <c r="H96" s="46">
        <v>1</v>
      </c>
    </row>
    <row r="97" spans="1:8" x14ac:dyDescent="0.25">
      <c r="A97">
        <f>IF(SUBTOTAL(103, NEW!$A97:$J97) &gt; 0, 1, 0)</f>
        <v>1</v>
      </c>
      <c r="B97" s="25">
        <f>IF(AND(ABS(IF(ISBLANK($G97),0,VALUE(LEFT($G97, FIND("|", $G97) - 1))) - VALUE(NEW!$F97)) &lt; 0.00000001,ABS(IF(ISBLANK($G97),0,VALUE(RIGHT($G97, LEN($G97) - FIND("|", $G97)))) - VALUE(NEW!$G97)) &lt; 0.00000001), 0, 1)</f>
        <v>0</v>
      </c>
      <c r="C97" s="25">
        <f t="shared" si="2"/>
        <v>0</v>
      </c>
      <c r="D97" s="25">
        <f t="shared" si="3"/>
        <v>0</v>
      </c>
      <c r="E97" s="25">
        <f>ROW(NEW!$A97:$J97)</f>
        <v>97</v>
      </c>
      <c r="F97" s="25">
        <v>1</v>
      </c>
      <c r="G97" s="36" t="s">
        <v>311</v>
      </c>
      <c r="H97" s="46">
        <v>1</v>
      </c>
    </row>
    <row r="98" spans="1:8" x14ac:dyDescent="0.25">
      <c r="A98">
        <f>IF(SUBTOTAL(103, NEW!$A98:$J98) &gt; 0, 1, 0)</f>
        <v>1</v>
      </c>
      <c r="B98" s="25">
        <f>IF(AND(ABS(IF(ISBLANK($G98),0,VALUE(LEFT($G98, FIND("|", $G98) - 1))) - VALUE(NEW!$F98)) &lt; 0.00000001,ABS(IF(ISBLANK($G98),0,VALUE(RIGHT($G98, LEN($G98) - FIND("|", $G98)))) - VALUE(NEW!$G98)) &lt; 0.00000001), 0, 1)</f>
        <v>0</v>
      </c>
      <c r="C98" s="25">
        <f t="shared" si="2"/>
        <v>0</v>
      </c>
      <c r="D98" s="25">
        <f t="shared" si="3"/>
        <v>0</v>
      </c>
      <c r="E98" s="25">
        <f>ROW(NEW!$A98:$J98)</f>
        <v>98</v>
      </c>
      <c r="F98" s="25">
        <v>1</v>
      </c>
      <c r="G98" s="36" t="s">
        <v>312</v>
      </c>
      <c r="H98" s="46">
        <v>1</v>
      </c>
    </row>
    <row r="99" spans="1:8" x14ac:dyDescent="0.25">
      <c r="A99">
        <f>IF(SUBTOTAL(103, NEW!$A99:$J99) &gt; 0, 1, 0)</f>
        <v>1</v>
      </c>
      <c r="B99" s="25">
        <f>IF(AND(ABS(IF(ISBLANK($G99),0,VALUE(LEFT($G99, FIND("|", $G99) - 1))) - VALUE(NEW!$F99)) &lt; 0.00000001,ABS(IF(ISBLANK($G99),0,VALUE(RIGHT($G99, LEN($G99) - FIND("|", $G99)))) - VALUE(NEW!$G99)) &lt; 0.00000001), 0, 1)</f>
        <v>0</v>
      </c>
      <c r="C99" s="25">
        <f t="shared" si="2"/>
        <v>0</v>
      </c>
      <c r="D99" s="25">
        <f t="shared" si="3"/>
        <v>0</v>
      </c>
      <c r="E99" s="25">
        <f>ROW(NEW!$A99:$J99)</f>
        <v>99</v>
      </c>
      <c r="F99" s="25">
        <v>1</v>
      </c>
      <c r="G99" s="36" t="s">
        <v>313</v>
      </c>
      <c r="H99" s="46">
        <v>1</v>
      </c>
    </row>
    <row r="100" spans="1:8" x14ac:dyDescent="0.25">
      <c r="A100">
        <f>IF(SUBTOTAL(103, NEW!$A100:$J100) &gt; 0, 1, 0)</f>
        <v>1</v>
      </c>
      <c r="B100" s="25">
        <f>IF(AND(ABS(IF(ISBLANK($G100),0,VALUE(LEFT($G100, FIND("|", $G100) - 1))) - VALUE(NEW!$F100)) &lt; 0.00000001,ABS(IF(ISBLANK($G100),0,VALUE(RIGHT($G100, LEN($G100) - FIND("|", $G100)))) - VALUE(NEW!$G100)) &lt; 0.00000001), 0, 1)</f>
        <v>0</v>
      </c>
      <c r="C100" s="25">
        <f t="shared" si="2"/>
        <v>0</v>
      </c>
      <c r="D100" s="25">
        <f t="shared" si="3"/>
        <v>0</v>
      </c>
      <c r="E100" s="25">
        <f>ROW(NEW!$A100:$J100)</f>
        <v>100</v>
      </c>
      <c r="F100" s="25">
        <v>1</v>
      </c>
      <c r="G100" s="36" t="s">
        <v>314</v>
      </c>
      <c r="H100" s="46">
        <v>1</v>
      </c>
    </row>
    <row r="101" spans="1:8" x14ac:dyDescent="0.25">
      <c r="A101">
        <f>IF(SUBTOTAL(103, NEW!$A101:$J101) &gt; 0, 1, 0)</f>
        <v>1</v>
      </c>
      <c r="B101" s="25">
        <f>IF(AND(ABS(IF(ISBLANK($G101),0,VALUE(LEFT($G101, FIND("|", $G101) - 1))) - VALUE(NEW!$F101)) &lt; 0.00000001,ABS(IF(ISBLANK($G101),0,VALUE(RIGHT($G101, LEN($G101) - FIND("|", $G101)))) - VALUE(NEW!$G101)) &lt; 0.00000001), 0, 1)</f>
        <v>0</v>
      </c>
      <c r="C101" s="25">
        <f t="shared" si="2"/>
        <v>0</v>
      </c>
      <c r="D101" s="25">
        <f t="shared" si="3"/>
        <v>0</v>
      </c>
      <c r="E101" s="25">
        <f>ROW(NEW!$A101:$J101)</f>
        <v>101</v>
      </c>
      <c r="F101" s="25">
        <v>1</v>
      </c>
      <c r="G101" s="36" t="s">
        <v>315</v>
      </c>
      <c r="H101" s="46">
        <v>1</v>
      </c>
    </row>
    <row r="102" spans="1:8" x14ac:dyDescent="0.25">
      <c r="A102">
        <f>IF(SUBTOTAL(103, NEW!$A102:$J102) &gt; 0, 1, 0)</f>
        <v>1</v>
      </c>
      <c r="B102" s="25">
        <f>IF(AND(ABS(IF(ISBLANK($G102),0,VALUE(LEFT($G102, FIND("|", $G102) - 1))) - VALUE(NEW!$F102)) &lt; 0.00000001,ABS(IF(ISBLANK($G102),0,VALUE(RIGHT($G102, LEN($G102) - FIND("|", $G102)))) - VALUE(NEW!$G102)) &lt; 0.00000001), 0, 1)</f>
        <v>0</v>
      </c>
      <c r="C102" s="25">
        <f t="shared" si="2"/>
        <v>0</v>
      </c>
      <c r="D102" s="25">
        <f t="shared" si="3"/>
        <v>0</v>
      </c>
      <c r="E102" s="25">
        <f>ROW(NEW!$A102:$J102)</f>
        <v>102</v>
      </c>
      <c r="F102" s="25">
        <v>1</v>
      </c>
      <c r="G102" s="36" t="s">
        <v>316</v>
      </c>
      <c r="H102" s="46">
        <v>1</v>
      </c>
    </row>
    <row r="103" spans="1:8" x14ac:dyDescent="0.25">
      <c r="A103">
        <f>IF(SUBTOTAL(103, NEW!$A103:$J103) &gt; 0, 1, 0)</f>
        <v>1</v>
      </c>
      <c r="B103" s="25">
        <f>IF(AND(ABS(IF(ISBLANK($G103),0,VALUE(LEFT($G103, FIND("|", $G103) - 1))) - VALUE(NEW!$F103)) &lt; 0.00000001,ABS(IF(ISBLANK($G103),0,VALUE(RIGHT($G103, LEN($G103) - FIND("|", $G103)))) - VALUE(NEW!$G103)) &lt; 0.00000001), 0, 1)</f>
        <v>0</v>
      </c>
      <c r="C103" s="25">
        <f t="shared" si="2"/>
        <v>0</v>
      </c>
      <c r="D103" s="25">
        <f t="shared" si="3"/>
        <v>0</v>
      </c>
      <c r="E103" s="25">
        <f>ROW(NEW!$A103:$J103)</f>
        <v>103</v>
      </c>
      <c r="F103" s="25">
        <v>1</v>
      </c>
      <c r="G103" s="36" t="s">
        <v>317</v>
      </c>
      <c r="H103" s="46">
        <v>1</v>
      </c>
    </row>
    <row r="104" spans="1:8" x14ac:dyDescent="0.25">
      <c r="A104">
        <f>IF(SUBTOTAL(103, NEW!$A104:$J104) &gt; 0, 1, 0)</f>
        <v>1</v>
      </c>
      <c r="B104" s="25">
        <f>IF(AND(ABS(IF(ISBLANK($G104),0,VALUE(LEFT($G104, FIND("|", $G104) - 1))) - VALUE(NEW!$F104)) &lt; 0.00000001,ABS(IF(ISBLANK($G104),0,VALUE(RIGHT($G104, LEN($G104) - FIND("|", $G104)))) - VALUE(NEW!$G104)) &lt; 0.00000001), 0, 1)</f>
        <v>0</v>
      </c>
      <c r="C104" s="25">
        <f t="shared" si="2"/>
        <v>0</v>
      </c>
      <c r="D104" s="25">
        <f t="shared" si="3"/>
        <v>0</v>
      </c>
      <c r="E104" s="25">
        <f>ROW(NEW!$A104:$J104)</f>
        <v>104</v>
      </c>
      <c r="F104" s="25">
        <v>1</v>
      </c>
      <c r="G104" s="36" t="s">
        <v>318</v>
      </c>
      <c r="H104" s="46">
        <v>1</v>
      </c>
    </row>
    <row r="105" spans="1:8" x14ac:dyDescent="0.25">
      <c r="A105">
        <f>IF(SUBTOTAL(103, NEW!$A105:$J105) &gt; 0, 1, 0)</f>
        <v>1</v>
      </c>
      <c r="B105" s="25">
        <f>IF(AND(ABS(IF(ISBLANK($G105),0,VALUE(LEFT($G105, FIND("|", $G105) - 1))) - VALUE(NEW!$F105)) &lt; 0.00000001,ABS(IF(ISBLANK($G105),0,VALUE(RIGHT($G105, LEN($G105) - FIND("|", $G105)))) - VALUE(NEW!$G105)) &lt; 0.00000001), 0, 1)</f>
        <v>0</v>
      </c>
      <c r="C105" s="25">
        <f t="shared" si="2"/>
        <v>0</v>
      </c>
      <c r="D105" s="25">
        <f t="shared" si="3"/>
        <v>0</v>
      </c>
      <c r="E105" s="25">
        <f>ROW(NEW!$A105:$J105)</f>
        <v>105</v>
      </c>
      <c r="F105" s="25">
        <v>1</v>
      </c>
      <c r="G105" s="36" t="s">
        <v>319</v>
      </c>
      <c r="H105" s="46">
        <v>1</v>
      </c>
    </row>
    <row r="106" spans="1:8" x14ac:dyDescent="0.25">
      <c r="A106">
        <f>IF(SUBTOTAL(103, NEW!$A106:$J106) &gt; 0, 1, 0)</f>
        <v>1</v>
      </c>
      <c r="B106" s="25">
        <f>IF(AND(ABS(IF(ISBLANK($G106),0,VALUE(LEFT($G106, FIND("|", $G106) - 1))) - VALUE(NEW!$F106)) &lt; 0.00000001,ABS(IF(ISBLANK($G106),0,VALUE(RIGHT($G106, LEN($G106) - FIND("|", $G106)))) - VALUE(NEW!$G106)) &lt; 0.00000001), 0, 1)</f>
        <v>0</v>
      </c>
      <c r="C106" s="25">
        <f t="shared" si="2"/>
        <v>0</v>
      </c>
      <c r="D106" s="25">
        <f t="shared" si="3"/>
        <v>0</v>
      </c>
      <c r="E106" s="25">
        <f>ROW(NEW!$A106:$J106)</f>
        <v>106</v>
      </c>
      <c r="F106" s="25">
        <v>1</v>
      </c>
      <c r="G106" s="36" t="s">
        <v>320</v>
      </c>
      <c r="H106" s="46">
        <v>1</v>
      </c>
    </row>
    <row r="107" spans="1:8" x14ac:dyDescent="0.25">
      <c r="A107">
        <f>IF(SUBTOTAL(103, NEW!$A107:$J107) &gt; 0, 1, 0)</f>
        <v>1</v>
      </c>
      <c r="B107" s="25">
        <f>IF(AND(ABS(IF(ISBLANK($G107),0,VALUE(LEFT($G107, FIND("|", $G107) - 1))) - VALUE(NEW!$F107)) &lt; 0.00000001,ABS(IF(ISBLANK($G107),0,VALUE(RIGHT($G107, LEN($G107) - FIND("|", $G107)))) - VALUE(NEW!$G107)) &lt; 0.00000001), 0, 1)</f>
        <v>0</v>
      </c>
      <c r="C107" s="25">
        <f t="shared" si="2"/>
        <v>0</v>
      </c>
      <c r="D107" s="25">
        <f t="shared" si="3"/>
        <v>0</v>
      </c>
      <c r="E107" s="25">
        <f>ROW(NEW!$A107:$J107)</f>
        <v>107</v>
      </c>
      <c r="F107" s="25">
        <v>1</v>
      </c>
      <c r="G107" s="36" t="s">
        <v>321</v>
      </c>
      <c r="H107" s="46">
        <v>1</v>
      </c>
    </row>
    <row r="108" spans="1:8" x14ac:dyDescent="0.25">
      <c r="A108">
        <f>IF(SUBTOTAL(103, NEW!$A108:$J108) &gt; 0, 1, 0)</f>
        <v>1</v>
      </c>
      <c r="B108" s="25">
        <f>IF(AND(ABS(IF(ISBLANK($G108),0,VALUE(LEFT($G108, FIND("|", $G108) - 1))) - VALUE(NEW!$F108)) &lt; 0.00000001,ABS(IF(ISBLANK($G108),0,VALUE(RIGHT($G108, LEN($G108) - FIND("|", $G108)))) - VALUE(NEW!$G108)) &lt; 0.00000001), 0, 1)</f>
        <v>0</v>
      </c>
      <c r="C108" s="25">
        <f t="shared" si="2"/>
        <v>0</v>
      </c>
      <c r="D108" s="25">
        <f t="shared" si="3"/>
        <v>0</v>
      </c>
      <c r="E108" s="25">
        <f>ROW(NEW!$A108:$J108)</f>
        <v>108</v>
      </c>
      <c r="F108" s="25">
        <v>1</v>
      </c>
      <c r="G108" s="36" t="s">
        <v>322</v>
      </c>
      <c r="H108" s="46">
        <v>1</v>
      </c>
    </row>
    <row r="109" spans="1:8" x14ac:dyDescent="0.25">
      <c r="A109">
        <f>IF(SUBTOTAL(103, NEW!$A109:$J109) &gt; 0, 1, 0)</f>
        <v>1</v>
      </c>
      <c r="B109" s="25">
        <f>IF(AND(ABS(IF(ISBLANK($G109),0,VALUE(LEFT($G109, FIND("|", $G109) - 1))) - VALUE(NEW!$F109)) &lt; 0.00000001,ABS(IF(ISBLANK($G109),0,VALUE(RIGHT($G109, LEN($G109) - FIND("|", $G109)))) - VALUE(NEW!$G109)) &lt; 0.00000001), 0, 1)</f>
        <v>0</v>
      </c>
      <c r="C109" s="25">
        <f t="shared" si="2"/>
        <v>0</v>
      </c>
      <c r="D109" s="25">
        <f t="shared" si="3"/>
        <v>0</v>
      </c>
      <c r="E109" s="25">
        <f>ROW(NEW!$A109:$J109)</f>
        <v>109</v>
      </c>
      <c r="F109" s="25">
        <v>1</v>
      </c>
      <c r="G109" s="36" t="s">
        <v>323</v>
      </c>
      <c r="H109" s="46">
        <v>1</v>
      </c>
    </row>
    <row r="110" spans="1:8" x14ac:dyDescent="0.25">
      <c r="A110">
        <f>IF(SUBTOTAL(103, NEW!$A110:$J110) &gt; 0, 1, 0)</f>
        <v>1</v>
      </c>
      <c r="B110" s="25">
        <f>IF(AND(ABS(IF(ISBLANK($G110),0,VALUE(LEFT($G110, FIND("|", $G110) - 1))) - VALUE(NEW!$F110)) &lt; 0.00000001,ABS(IF(ISBLANK($G110),0,VALUE(RIGHT($G110, LEN($G110) - FIND("|", $G110)))) - VALUE(NEW!$G110)) &lt; 0.00000001), 0, 1)</f>
        <v>0</v>
      </c>
      <c r="C110" s="25">
        <f t="shared" si="2"/>
        <v>0</v>
      </c>
      <c r="D110" s="25">
        <f t="shared" si="3"/>
        <v>0</v>
      </c>
      <c r="E110" s="25">
        <f>ROW(NEW!$A110:$J110)</f>
        <v>110</v>
      </c>
      <c r="F110" s="25">
        <v>1</v>
      </c>
      <c r="G110" s="36" t="s">
        <v>324</v>
      </c>
      <c r="H110" s="46">
        <v>1</v>
      </c>
    </row>
    <row r="111" spans="1:8" x14ac:dyDescent="0.25">
      <c r="A111">
        <f>IF(SUBTOTAL(103, NEW!$A111:$J111) &gt; 0, 1, 0)</f>
        <v>1</v>
      </c>
      <c r="B111" s="25">
        <f>IF(AND(ABS(IF(ISBLANK($G111),0,VALUE(LEFT($G111, FIND("|", $G111) - 1))) - VALUE(NEW!$F111)) &lt; 0.00000001,ABS(IF(ISBLANK($G111),0,VALUE(RIGHT($G111, LEN($G111) - FIND("|", $G111)))) - VALUE(NEW!$G111)) &lt; 0.00000001), 0, 1)</f>
        <v>0</v>
      </c>
      <c r="C111" s="25">
        <f t="shared" si="2"/>
        <v>0</v>
      </c>
      <c r="D111" s="25">
        <f t="shared" si="3"/>
        <v>0</v>
      </c>
      <c r="E111" s="25">
        <f>ROW(NEW!$A111:$J111)</f>
        <v>111</v>
      </c>
      <c r="F111" s="25">
        <v>1</v>
      </c>
      <c r="G111" s="36" t="s">
        <v>325</v>
      </c>
      <c r="H111" s="46">
        <v>1</v>
      </c>
    </row>
    <row r="112" spans="1:8" x14ac:dyDescent="0.25">
      <c r="A112">
        <f>IF(SUBTOTAL(103, NEW!$A112:$J112) &gt; 0, 1, 0)</f>
        <v>1</v>
      </c>
      <c r="B112" s="25">
        <f>IF(AND(ABS(IF(ISBLANK($G112),0,VALUE(LEFT($G112, FIND("|", $G112) - 1))) - VALUE(NEW!$F112)) &lt; 0.00000001,ABS(IF(ISBLANK($G112),0,VALUE(RIGHT($G112, LEN($G112) - FIND("|", $G112)))) - VALUE(NEW!$G112)) &lt; 0.00000001), 0, 1)</f>
        <v>0</v>
      </c>
      <c r="C112" s="25">
        <f t="shared" si="2"/>
        <v>0</v>
      </c>
      <c r="D112" s="25">
        <f t="shared" si="3"/>
        <v>0</v>
      </c>
      <c r="E112" s="25">
        <f>ROW(NEW!$A112:$J112)</f>
        <v>112</v>
      </c>
      <c r="F112" s="25">
        <v>1</v>
      </c>
      <c r="G112" s="36" t="s">
        <v>326</v>
      </c>
      <c r="H112" s="46">
        <v>1</v>
      </c>
    </row>
    <row r="113" spans="1:8" x14ac:dyDescent="0.25">
      <c r="A113">
        <f>IF(SUBTOTAL(103, NEW!$A113:$J113) &gt; 0, 1, 0)</f>
        <v>1</v>
      </c>
      <c r="B113" s="25">
        <f>IF(AND(ABS(IF(ISBLANK($G113),0,VALUE(LEFT($G113, FIND("|", $G113) - 1))) - VALUE(NEW!$F113)) &lt; 0.00000001,ABS(IF(ISBLANK($G113),0,VALUE(RIGHT($G113, LEN($G113) - FIND("|", $G113)))) - VALUE(NEW!$G113)) &lt; 0.00000001), 0, 1)</f>
        <v>0</v>
      </c>
      <c r="C113" s="25">
        <f t="shared" si="2"/>
        <v>0</v>
      </c>
      <c r="D113" s="25">
        <f t="shared" si="3"/>
        <v>0</v>
      </c>
      <c r="E113" s="25">
        <f>ROW(NEW!$A113:$J113)</f>
        <v>113</v>
      </c>
      <c r="F113" s="25">
        <v>1</v>
      </c>
      <c r="G113" s="36" t="s">
        <v>327</v>
      </c>
      <c r="H113" s="46">
        <v>1</v>
      </c>
    </row>
    <row r="114" spans="1:8" x14ac:dyDescent="0.25">
      <c r="A114">
        <f>IF(SUBTOTAL(103, NEW!$A114:$J114) &gt; 0, 1, 0)</f>
        <v>1</v>
      </c>
      <c r="B114" s="25">
        <f>IF(AND(ABS(IF(ISBLANK($G114),0,VALUE(LEFT($G114, FIND("|", $G114) - 1))) - VALUE(NEW!$F114)) &lt; 0.00000001,ABS(IF(ISBLANK($G114),0,VALUE(RIGHT($G114, LEN($G114) - FIND("|", $G114)))) - VALUE(NEW!$G114)) &lt; 0.00000001), 0, 1)</f>
        <v>0</v>
      </c>
      <c r="C114" s="25">
        <f t="shared" si="2"/>
        <v>0</v>
      </c>
      <c r="D114" s="25">
        <f t="shared" si="3"/>
        <v>0</v>
      </c>
      <c r="E114" s="25">
        <f>ROW(NEW!$A114:$J114)</f>
        <v>114</v>
      </c>
      <c r="F114" s="25">
        <v>1</v>
      </c>
      <c r="G114" s="36" t="s">
        <v>328</v>
      </c>
      <c r="H114" s="46">
        <v>1</v>
      </c>
    </row>
    <row r="115" spans="1:8" x14ac:dyDescent="0.25">
      <c r="A115">
        <f>IF(SUBTOTAL(103, NEW!$A115:$J115) &gt; 0, 1, 0)</f>
        <v>1</v>
      </c>
      <c r="B115" s="25">
        <f>IF(AND(ABS(IF(ISBLANK($G115),0,VALUE(LEFT($G115, FIND("|", $G115) - 1))) - VALUE(NEW!$F115)) &lt; 0.00000001,ABS(IF(ISBLANK($G115),0,VALUE(RIGHT($G115, LEN($G115) - FIND("|", $G115)))) - VALUE(NEW!$G115)) &lt; 0.00000001), 0, 1)</f>
        <v>0</v>
      </c>
      <c r="C115" s="25">
        <f t="shared" si="2"/>
        <v>0</v>
      </c>
      <c r="D115" s="25">
        <f t="shared" si="3"/>
        <v>0</v>
      </c>
      <c r="E115" s="25">
        <f>ROW(NEW!$A115:$J115)</f>
        <v>115</v>
      </c>
      <c r="F115" s="25">
        <v>1</v>
      </c>
      <c r="G115" s="36" t="s">
        <v>329</v>
      </c>
      <c r="H115" s="46">
        <v>1</v>
      </c>
    </row>
    <row r="116" spans="1:8" x14ac:dyDescent="0.25">
      <c r="A116">
        <f>IF(SUBTOTAL(103, NEW!$A116:$J116) &gt; 0, 1, 0)</f>
        <v>1</v>
      </c>
      <c r="B116" s="25">
        <f>IF(AND(ABS(IF(ISBLANK($G116),0,VALUE(LEFT($G116, FIND("|", $G116) - 1))) - VALUE(NEW!$F116)) &lt; 0.00000001,ABS(IF(ISBLANK($G116),0,VALUE(RIGHT($G116, LEN($G116) - FIND("|", $G116)))) - VALUE(NEW!$G116)) &lt; 0.00000001), 0, 1)</f>
        <v>0</v>
      </c>
      <c r="C116" s="25">
        <f t="shared" si="2"/>
        <v>0</v>
      </c>
      <c r="D116" s="25">
        <f t="shared" si="3"/>
        <v>0</v>
      </c>
      <c r="E116" s="25">
        <f>ROW(NEW!$A116:$J116)</f>
        <v>116</v>
      </c>
      <c r="F116" s="25">
        <v>1</v>
      </c>
      <c r="G116" s="36" t="s">
        <v>330</v>
      </c>
      <c r="H116" s="46">
        <v>1</v>
      </c>
    </row>
    <row r="117" spans="1:8" x14ac:dyDescent="0.25">
      <c r="A117">
        <f>IF(SUBTOTAL(103, NEW!$A117:$J117) &gt; 0, 1, 0)</f>
        <v>1</v>
      </c>
      <c r="B117" s="25">
        <f>IF(AND(ABS(IF(ISBLANK($G117),0,VALUE(LEFT($G117, FIND("|", $G117) - 1))) - VALUE(NEW!$F117)) &lt; 0.00000001,ABS(IF(ISBLANK($G117),0,VALUE(RIGHT($G117, LEN($G117) - FIND("|", $G117)))) - VALUE(NEW!$G117)) &lt; 0.00000001), 0, 1)</f>
        <v>0</v>
      </c>
      <c r="C117" s="25">
        <f t="shared" si="2"/>
        <v>0</v>
      </c>
      <c r="D117" s="25">
        <f t="shared" si="3"/>
        <v>0</v>
      </c>
      <c r="E117" s="25">
        <f>ROW(NEW!$A117:$J117)</f>
        <v>117</v>
      </c>
      <c r="F117" s="25">
        <v>1</v>
      </c>
      <c r="G117" s="36" t="s">
        <v>331</v>
      </c>
      <c r="H117" s="46">
        <v>1</v>
      </c>
    </row>
    <row r="118" spans="1:8" x14ac:dyDescent="0.25">
      <c r="A118">
        <f>IF(SUBTOTAL(103, NEW!$A118:$J118) &gt; 0, 1, 0)</f>
        <v>1</v>
      </c>
      <c r="B118" s="25">
        <f>IF(AND(ABS(IF(ISBLANK($G118),0,VALUE(LEFT($G118, FIND("|", $G118) - 1))) - VALUE(NEW!$F118)) &lt; 0.00000001,ABS(IF(ISBLANK($G118),0,VALUE(RIGHT($G118, LEN($G118) - FIND("|", $G118)))) - VALUE(NEW!$G118)) &lt; 0.00000001), 0, 1)</f>
        <v>0</v>
      </c>
      <c r="C118" s="25">
        <f t="shared" si="2"/>
        <v>0</v>
      </c>
      <c r="D118" s="25">
        <f t="shared" si="3"/>
        <v>0</v>
      </c>
      <c r="E118" s="25">
        <f>ROW(NEW!$A118:$J118)</f>
        <v>118</v>
      </c>
      <c r="F118" s="25">
        <v>1</v>
      </c>
      <c r="G118" s="36" t="s">
        <v>332</v>
      </c>
      <c r="H118" s="46">
        <v>1</v>
      </c>
    </row>
    <row r="119" spans="1:8" x14ac:dyDescent="0.25">
      <c r="A119">
        <f>IF(SUBTOTAL(103, NEW!$A119:$J119) &gt; 0, 1, 0)</f>
        <v>1</v>
      </c>
      <c r="B119" s="25">
        <f>IF(AND(ABS(IF(ISBLANK($G119),0,VALUE(LEFT($G119, FIND("|", $G119) - 1))) - VALUE(NEW!$F119)) &lt; 0.00000001,ABS(IF(ISBLANK($G119),0,VALUE(RIGHT($G119, LEN($G119) - FIND("|", $G119)))) - VALUE(NEW!$G119)) &lt; 0.00000001), 0, 1)</f>
        <v>0</v>
      </c>
      <c r="C119" s="25">
        <f t="shared" si="2"/>
        <v>0</v>
      </c>
      <c r="D119" s="25">
        <f t="shared" si="3"/>
        <v>0</v>
      </c>
      <c r="E119" s="25">
        <f>ROW(NEW!$A119:$J119)</f>
        <v>119</v>
      </c>
      <c r="F119" s="25">
        <v>1</v>
      </c>
      <c r="G119" s="36" t="s">
        <v>333</v>
      </c>
      <c r="H119" s="46">
        <v>1</v>
      </c>
    </row>
    <row r="120" spans="1:8" x14ac:dyDescent="0.25">
      <c r="A120">
        <f>IF(SUBTOTAL(103, NEW!$A120:$J120) &gt; 0, 1, 0)</f>
        <v>1</v>
      </c>
      <c r="B120" s="25">
        <f>IF(AND(ABS(IF(ISBLANK($G120),0,VALUE(LEFT($G120, FIND("|", $G120) - 1))) - VALUE(NEW!$F120)) &lt; 0.00000001,ABS(IF(ISBLANK($G120),0,VALUE(RIGHT($G120, LEN($G120) - FIND("|", $G120)))) - VALUE(NEW!$G120)) &lt; 0.00000001), 0, 1)</f>
        <v>0</v>
      </c>
      <c r="C120" s="25">
        <f t="shared" si="2"/>
        <v>0</v>
      </c>
      <c r="D120" s="25">
        <f t="shared" si="3"/>
        <v>0</v>
      </c>
      <c r="E120" s="25">
        <f>ROW(NEW!$A120:$J120)</f>
        <v>120</v>
      </c>
      <c r="F120" s="25">
        <v>1</v>
      </c>
      <c r="G120" s="36" t="s">
        <v>334</v>
      </c>
      <c r="H120" s="46">
        <v>1</v>
      </c>
    </row>
    <row r="121" spans="1:8" x14ac:dyDescent="0.25">
      <c r="A121">
        <f>IF(SUBTOTAL(103, NEW!$A121:$J121) &gt; 0, 1, 0)</f>
        <v>1</v>
      </c>
      <c r="B121" s="25">
        <f>IF(AND(ABS(IF(ISBLANK($G121),0,VALUE(LEFT($G121, FIND("|", $G121) - 1))) - VALUE(NEW!$F121)) &lt; 0.00000001,ABS(IF(ISBLANK($G121),0,VALUE(RIGHT($G121, LEN($G121) - FIND("|", $G121)))) - VALUE(NEW!$G121)) &lt; 0.00000001), 0, 1)</f>
        <v>0</v>
      </c>
      <c r="C121" s="25">
        <f t="shared" si="2"/>
        <v>0</v>
      </c>
      <c r="D121" s="25">
        <f t="shared" si="3"/>
        <v>0</v>
      </c>
      <c r="E121" s="25">
        <f>ROW(NEW!$A121:$J121)</f>
        <v>121</v>
      </c>
      <c r="F121" s="25">
        <v>1</v>
      </c>
      <c r="G121" s="36" t="s">
        <v>335</v>
      </c>
      <c r="H121" s="46">
        <v>1</v>
      </c>
    </row>
    <row r="122" spans="1:8" x14ac:dyDescent="0.25">
      <c r="A122">
        <f>IF(SUBTOTAL(103, NEW!$A122:$J122) &gt; 0, 1, 0)</f>
        <v>1</v>
      </c>
      <c r="B122" s="25">
        <f>IF(AND(ABS(IF(ISBLANK($G122),0,VALUE(LEFT($G122, FIND("|", $G122) - 1))) - VALUE(NEW!$F122)) &lt; 0.00000001,ABS(IF(ISBLANK($G122),0,VALUE(RIGHT($G122, LEN($G122) - FIND("|", $G122)))) - VALUE(NEW!$G122)) &lt; 0.00000001), 0, 1)</f>
        <v>0</v>
      </c>
      <c r="C122" s="25">
        <f t="shared" si="2"/>
        <v>0</v>
      </c>
      <c r="D122" s="25">
        <f t="shared" si="3"/>
        <v>0</v>
      </c>
      <c r="E122" s="25">
        <f>ROW(NEW!$A122:$J122)</f>
        <v>122</v>
      </c>
      <c r="F122" s="25">
        <v>1</v>
      </c>
      <c r="G122" s="36" t="s">
        <v>336</v>
      </c>
      <c r="H122" s="46">
        <v>1</v>
      </c>
    </row>
    <row r="123" spans="1:8" x14ac:dyDescent="0.25">
      <c r="A123">
        <f>IF(SUBTOTAL(103, NEW!$A123:$J123) &gt; 0, 1, 0)</f>
        <v>1</v>
      </c>
      <c r="B123" s="25">
        <f>IF(AND(ABS(IF(ISBLANK($G123),0,VALUE(LEFT($G123, FIND("|", $G123) - 1))) - VALUE(NEW!$F123)) &lt; 0.00000001,ABS(IF(ISBLANK($G123),0,VALUE(RIGHT($G123, LEN($G123) - FIND("|", $G123)))) - VALUE(NEW!$G123)) &lt; 0.00000001), 0, 1)</f>
        <v>0</v>
      </c>
      <c r="C123" s="25">
        <f t="shared" si="2"/>
        <v>0</v>
      </c>
      <c r="D123" s="25">
        <f t="shared" si="3"/>
        <v>0</v>
      </c>
      <c r="E123" s="25">
        <f>ROW(NEW!$A123:$J123)</f>
        <v>123</v>
      </c>
      <c r="F123" s="25">
        <v>1</v>
      </c>
      <c r="G123" s="36" t="s">
        <v>337</v>
      </c>
      <c r="H123" s="46">
        <v>1</v>
      </c>
    </row>
    <row r="124" spans="1:8" x14ac:dyDescent="0.25">
      <c r="A124">
        <f>IF(SUBTOTAL(103, NEW!$A124:$J124) &gt; 0, 1, 0)</f>
        <v>1</v>
      </c>
      <c r="B124" s="25">
        <f>IF(AND(ABS(IF(ISBLANK($G124),0,VALUE(LEFT($G124, FIND("|", $G124) - 1))) - VALUE(NEW!$F124)) &lt; 0.00000001,ABS(IF(ISBLANK($G124),0,VALUE(RIGHT($G124, LEN($G124) - FIND("|", $G124)))) - VALUE(NEW!$G124)) &lt; 0.00000001), 0, 1)</f>
        <v>0</v>
      </c>
      <c r="C124" s="25">
        <f t="shared" si="2"/>
        <v>0</v>
      </c>
      <c r="D124" s="25">
        <f t="shared" si="3"/>
        <v>0</v>
      </c>
      <c r="E124" s="25">
        <f>ROW(NEW!$A124:$J124)</f>
        <v>124</v>
      </c>
      <c r="F124" s="25">
        <v>1</v>
      </c>
      <c r="G124" s="36" t="s">
        <v>338</v>
      </c>
      <c r="H124" s="46">
        <v>1</v>
      </c>
    </row>
    <row r="125" spans="1:8" x14ac:dyDescent="0.25">
      <c r="A125">
        <f>IF(SUBTOTAL(103, NEW!$A125:$J125) &gt; 0, 1, 0)</f>
        <v>1</v>
      </c>
      <c r="B125" s="25">
        <f>IF(AND(ABS(IF(ISBLANK($G125),0,VALUE(LEFT($G125, FIND("|", $G125) - 1))) - VALUE(NEW!$F125)) &lt; 0.00000001,ABS(IF(ISBLANK($G125),0,VALUE(RIGHT($G125, LEN($G125) - FIND("|", $G125)))) - VALUE(NEW!$G125)) &lt; 0.00000001), 0, 1)</f>
        <v>0</v>
      </c>
      <c r="C125" s="25">
        <f t="shared" si="2"/>
        <v>0</v>
      </c>
      <c r="D125" s="25">
        <f t="shared" si="3"/>
        <v>0</v>
      </c>
      <c r="E125" s="25">
        <f>ROW(NEW!$A125:$J125)</f>
        <v>125</v>
      </c>
      <c r="F125" s="25">
        <v>1</v>
      </c>
      <c r="G125" s="36" t="s">
        <v>339</v>
      </c>
      <c r="H125" s="46">
        <v>1</v>
      </c>
    </row>
    <row r="126" spans="1:8" x14ac:dyDescent="0.25">
      <c r="A126">
        <f>IF(SUBTOTAL(103, NEW!$A126:$J126) &gt; 0, 1, 0)</f>
        <v>1</v>
      </c>
      <c r="B126" s="25">
        <f>IF(AND(ABS(IF(ISBLANK($G126),0,VALUE(LEFT($G126, FIND("|", $G126) - 1))) - VALUE(NEW!$F126)) &lt; 0.00000001,ABS(IF(ISBLANK($G126),0,VALUE(RIGHT($G126, LEN($G126) - FIND("|", $G126)))) - VALUE(NEW!$G126)) &lt; 0.00000001), 0, 1)</f>
        <v>0</v>
      </c>
      <c r="C126" s="25">
        <f t="shared" si="2"/>
        <v>0</v>
      </c>
      <c r="D126" s="25">
        <f t="shared" si="3"/>
        <v>0</v>
      </c>
      <c r="E126" s="25">
        <f>ROW(NEW!$A126:$J126)</f>
        <v>126</v>
      </c>
      <c r="F126" s="25">
        <v>1</v>
      </c>
      <c r="G126" s="36" t="s">
        <v>340</v>
      </c>
      <c r="H126" s="46">
        <v>1</v>
      </c>
    </row>
    <row r="127" spans="1:8" x14ac:dyDescent="0.25">
      <c r="A127">
        <f>IF(SUBTOTAL(103, NEW!$A127:$J127) &gt; 0, 1, 0)</f>
        <v>1</v>
      </c>
      <c r="B127" s="25">
        <f>IF(AND(ABS(IF(ISBLANK($G127),0,VALUE(LEFT($G127, FIND("|", $G127) - 1))) - VALUE(NEW!$F127)) &lt; 0.00000001,ABS(IF(ISBLANK($G127),0,VALUE(RIGHT($G127, LEN($G127) - FIND("|", $G127)))) - VALUE(NEW!$G127)) &lt; 0.00000001), 0, 1)</f>
        <v>0</v>
      </c>
      <c r="C127" s="25">
        <f t="shared" si="2"/>
        <v>0</v>
      </c>
      <c r="D127" s="25">
        <f t="shared" si="3"/>
        <v>0</v>
      </c>
      <c r="E127" s="25">
        <f>ROW(NEW!$A127:$J127)</f>
        <v>127</v>
      </c>
      <c r="F127" s="25">
        <v>1</v>
      </c>
      <c r="G127" s="36" t="s">
        <v>341</v>
      </c>
      <c r="H127" s="46">
        <v>1</v>
      </c>
    </row>
    <row r="128" spans="1:8" x14ac:dyDescent="0.25">
      <c r="A128">
        <f>IF(SUBTOTAL(103, NEW!$A128:$J128) &gt; 0, 1, 0)</f>
        <v>1</v>
      </c>
      <c r="B128" s="25">
        <f>IF(AND(ABS(IF(ISBLANK($G128),0,VALUE(LEFT($G128, FIND("|", $G128) - 1))) - VALUE(NEW!$F128)) &lt; 0.00000001,ABS(IF(ISBLANK($G128),0,VALUE(RIGHT($G128, LEN($G128) - FIND("|", $G128)))) - VALUE(NEW!$G128)) &lt; 0.00000001), 0, 1)</f>
        <v>0</v>
      </c>
      <c r="C128" s="25">
        <f t="shared" si="2"/>
        <v>0</v>
      </c>
      <c r="D128" s="25">
        <f t="shared" si="3"/>
        <v>0</v>
      </c>
      <c r="E128" s="25">
        <f>ROW(NEW!$A128:$J128)</f>
        <v>128</v>
      </c>
      <c r="F128" s="25">
        <v>1</v>
      </c>
      <c r="G128" s="36" t="s">
        <v>342</v>
      </c>
      <c r="H128" s="46">
        <v>1</v>
      </c>
    </row>
    <row r="129" spans="1:8" x14ac:dyDescent="0.25">
      <c r="A129">
        <f>IF(SUBTOTAL(103, NEW!$A129:$J129) &gt; 0, 1, 0)</f>
        <v>1</v>
      </c>
      <c r="B129" s="25">
        <f>IF(AND(ABS(IF(ISBLANK($G129),0,VALUE(LEFT($G129, FIND("|", $G129) - 1))) - VALUE(NEW!$F129)) &lt; 0.00000001,ABS(IF(ISBLANK($G129),0,VALUE(RIGHT($G129, LEN($G129) - FIND("|", $G129)))) - VALUE(NEW!$G129)) &lt; 0.00000001), 0, 1)</f>
        <v>0</v>
      </c>
      <c r="C129" s="25">
        <f t="shared" si="2"/>
        <v>0</v>
      </c>
      <c r="D129" s="25">
        <f t="shared" si="3"/>
        <v>0</v>
      </c>
      <c r="E129" s="25">
        <f>ROW(NEW!$A129:$J129)</f>
        <v>129</v>
      </c>
      <c r="F129" s="25">
        <v>1</v>
      </c>
      <c r="G129" s="36" t="s">
        <v>343</v>
      </c>
      <c r="H129" s="46">
        <v>1</v>
      </c>
    </row>
    <row r="130" spans="1:8" x14ac:dyDescent="0.25">
      <c r="A130">
        <f>IF(SUBTOTAL(103, NEW!$A130:$J130) &gt; 0, 1, 0)</f>
        <v>1</v>
      </c>
      <c r="B130" s="25">
        <f>IF(AND(ABS(IF(ISBLANK($G130),0,VALUE(LEFT($G130, FIND("|", $G130) - 1))) - VALUE(NEW!$F130)) &lt; 0.00000001,ABS(IF(ISBLANK($G130),0,VALUE(RIGHT($G130, LEN($G130) - FIND("|", $G130)))) - VALUE(NEW!$G130)) &lt; 0.00000001), 0, 1)</f>
        <v>0</v>
      </c>
      <c r="C130" s="25">
        <f t="shared" ref="C130:C193" si="4">IF(AND($F130 &lt;&gt; 1, NOT(ISBLANK($H130)), $A130=1, $B130 = 0), 1, IF(AND($F130 = 1, OR($A130 = 0, $B130 = 1)), 2, 0))</f>
        <v>0</v>
      </c>
      <c r="D130" s="25">
        <f t="shared" ref="D130:D193" si="5">IF(AND($B130 = 1, $A130 = 1, $C130 = 0),1,0)</f>
        <v>0</v>
      </c>
      <c r="E130" s="25">
        <f>ROW(NEW!$A130:$J130)</f>
        <v>130</v>
      </c>
      <c r="F130" s="25">
        <v>1</v>
      </c>
      <c r="G130" s="36" t="s">
        <v>344</v>
      </c>
      <c r="H130" s="46">
        <v>1</v>
      </c>
    </row>
    <row r="131" spans="1:8" x14ac:dyDescent="0.25">
      <c r="A131">
        <f>IF(SUBTOTAL(103, NEW!$A131:$J131) &gt; 0, 1, 0)</f>
        <v>1</v>
      </c>
      <c r="B131" s="25">
        <f>IF(AND(ABS(IF(ISBLANK($G131),0,VALUE(LEFT($G131, FIND("|", $G131) - 1))) - VALUE(NEW!$F131)) &lt; 0.00000001,ABS(IF(ISBLANK($G131),0,VALUE(RIGHT($G131, LEN($G131) - FIND("|", $G131)))) - VALUE(NEW!$G131)) &lt; 0.00000001), 0, 1)</f>
        <v>0</v>
      </c>
      <c r="C131" s="25">
        <f t="shared" si="4"/>
        <v>0</v>
      </c>
      <c r="D131" s="25">
        <f t="shared" si="5"/>
        <v>0</v>
      </c>
      <c r="E131" s="25">
        <f>ROW(NEW!$A131:$J131)</f>
        <v>131</v>
      </c>
      <c r="F131" s="25">
        <v>1</v>
      </c>
      <c r="G131" s="36" t="s">
        <v>345</v>
      </c>
      <c r="H131" s="46">
        <v>1</v>
      </c>
    </row>
    <row r="132" spans="1:8" x14ac:dyDescent="0.25">
      <c r="A132">
        <f>IF(SUBTOTAL(103, NEW!$A132:$J132) &gt; 0, 1, 0)</f>
        <v>1</v>
      </c>
      <c r="B132" s="25">
        <f>IF(AND(ABS(IF(ISBLANK($G132),0,VALUE(LEFT($G132, FIND("|", $G132) - 1))) - VALUE(NEW!$F132)) &lt; 0.00000001,ABS(IF(ISBLANK($G132),0,VALUE(RIGHT($G132, LEN($G132) - FIND("|", $G132)))) - VALUE(NEW!$G132)) &lt; 0.00000001), 0, 1)</f>
        <v>0</v>
      </c>
      <c r="C132" s="25">
        <f t="shared" si="4"/>
        <v>0</v>
      </c>
      <c r="D132" s="25">
        <f t="shared" si="5"/>
        <v>0</v>
      </c>
      <c r="E132" s="25">
        <f>ROW(NEW!$A132:$J132)</f>
        <v>132</v>
      </c>
      <c r="F132" s="25">
        <v>1</v>
      </c>
      <c r="G132" s="36" t="s">
        <v>346</v>
      </c>
      <c r="H132" s="46">
        <v>1</v>
      </c>
    </row>
    <row r="133" spans="1:8" x14ac:dyDescent="0.25">
      <c r="A133">
        <f>IF(SUBTOTAL(103, NEW!$A133:$J133) &gt; 0, 1, 0)</f>
        <v>1</v>
      </c>
      <c r="B133" s="25">
        <f>IF(AND(ABS(IF(ISBLANK($G133),0,VALUE(LEFT($G133, FIND("|", $G133) - 1))) - VALUE(NEW!$F133)) &lt; 0.00000001,ABS(IF(ISBLANK($G133),0,VALUE(RIGHT($G133, LEN($G133) - FIND("|", $G133)))) - VALUE(NEW!$G133)) &lt; 0.00000001), 0, 1)</f>
        <v>0</v>
      </c>
      <c r="C133" s="25">
        <f t="shared" si="4"/>
        <v>0</v>
      </c>
      <c r="D133" s="25">
        <f t="shared" si="5"/>
        <v>0</v>
      </c>
      <c r="E133" s="25">
        <f>ROW(NEW!$A133:$J133)</f>
        <v>133</v>
      </c>
      <c r="F133" s="25">
        <v>1</v>
      </c>
      <c r="G133" s="36" t="s">
        <v>347</v>
      </c>
      <c r="H133" s="46">
        <v>1</v>
      </c>
    </row>
    <row r="134" spans="1:8" x14ac:dyDescent="0.25">
      <c r="A134">
        <f>IF(SUBTOTAL(103, NEW!$A134:$J134) &gt; 0, 1, 0)</f>
        <v>1</v>
      </c>
      <c r="B134" s="25">
        <f>IF(AND(ABS(IF(ISBLANK($G134),0,VALUE(LEFT($G134, FIND("|", $G134) - 1))) - VALUE(NEW!$F134)) &lt; 0.00000001,ABS(IF(ISBLANK($G134),0,VALUE(RIGHT($G134, LEN($G134) - FIND("|", $G134)))) - VALUE(NEW!$G134)) &lt; 0.00000001), 0, 1)</f>
        <v>0</v>
      </c>
      <c r="C134" s="25">
        <f t="shared" si="4"/>
        <v>0</v>
      </c>
      <c r="D134" s="25">
        <f t="shared" si="5"/>
        <v>0</v>
      </c>
      <c r="E134" s="25">
        <f>ROW(NEW!$A134:$J134)</f>
        <v>134</v>
      </c>
      <c r="F134" s="25">
        <v>1</v>
      </c>
      <c r="G134" s="36" t="s">
        <v>348</v>
      </c>
      <c r="H134" s="46">
        <v>1</v>
      </c>
    </row>
    <row r="135" spans="1:8" x14ac:dyDescent="0.25">
      <c r="A135">
        <f>IF(SUBTOTAL(103, NEW!$A135:$J135) &gt; 0, 1, 0)</f>
        <v>1</v>
      </c>
      <c r="B135" s="25">
        <f>IF(AND(ABS(IF(ISBLANK($G135),0,VALUE(LEFT($G135, FIND("|", $G135) - 1))) - VALUE(NEW!$F135)) &lt; 0.00000001,ABS(IF(ISBLANK($G135),0,VALUE(RIGHT($G135, LEN($G135) - FIND("|", $G135)))) - VALUE(NEW!$G135)) &lt; 0.00000001), 0, 1)</f>
        <v>0</v>
      </c>
      <c r="C135" s="25">
        <f t="shared" si="4"/>
        <v>0</v>
      </c>
      <c r="D135" s="25">
        <f t="shared" si="5"/>
        <v>0</v>
      </c>
      <c r="E135" s="25">
        <f>ROW(NEW!$A135:$J135)</f>
        <v>135</v>
      </c>
      <c r="F135" s="25">
        <v>1</v>
      </c>
      <c r="G135" s="36" t="s">
        <v>349</v>
      </c>
      <c r="H135" s="46">
        <v>1</v>
      </c>
    </row>
    <row r="136" spans="1:8" x14ac:dyDescent="0.25">
      <c r="A136">
        <f>IF(SUBTOTAL(103, NEW!$A136:$J136) &gt; 0, 1, 0)</f>
        <v>1</v>
      </c>
      <c r="B136" s="25">
        <f>IF(AND(ABS(IF(ISBLANK($G136),0,VALUE(LEFT($G136, FIND("|", $G136) - 1))) - VALUE(NEW!$F136)) &lt; 0.00000001,ABS(IF(ISBLANK($G136),0,VALUE(RIGHT($G136, LEN($G136) - FIND("|", $G136)))) - VALUE(NEW!$G136)) &lt; 0.00000001), 0, 1)</f>
        <v>0</v>
      </c>
      <c r="C136" s="25">
        <f t="shared" si="4"/>
        <v>0</v>
      </c>
      <c r="D136" s="25">
        <f t="shared" si="5"/>
        <v>0</v>
      </c>
      <c r="E136" s="25">
        <f>ROW(NEW!$A136:$J136)</f>
        <v>136</v>
      </c>
      <c r="F136" s="25">
        <v>1</v>
      </c>
      <c r="G136" s="36" t="s">
        <v>350</v>
      </c>
      <c r="H136" s="46">
        <v>1</v>
      </c>
    </row>
    <row r="137" spans="1:8" x14ac:dyDescent="0.25">
      <c r="A137">
        <f>IF(SUBTOTAL(103, NEW!$A137:$J137) &gt; 0, 1, 0)</f>
        <v>1</v>
      </c>
      <c r="B137" s="25">
        <f>IF(AND(ABS(IF(ISBLANK($G137),0,VALUE(LEFT($G137, FIND("|", $G137) - 1))) - VALUE(NEW!$F137)) &lt; 0.00000001,ABS(IF(ISBLANK($G137),0,VALUE(RIGHT($G137, LEN($G137) - FIND("|", $G137)))) - VALUE(NEW!$G137)) &lt; 0.00000001), 0, 1)</f>
        <v>0</v>
      </c>
      <c r="C137" s="25">
        <f t="shared" si="4"/>
        <v>0</v>
      </c>
      <c r="D137" s="25">
        <f t="shared" si="5"/>
        <v>0</v>
      </c>
      <c r="E137" s="25">
        <f>ROW(NEW!$A137:$J137)</f>
        <v>137</v>
      </c>
      <c r="F137" s="25">
        <v>1</v>
      </c>
      <c r="G137" s="36" t="s">
        <v>351</v>
      </c>
      <c r="H137" s="46">
        <v>1</v>
      </c>
    </row>
    <row r="138" spans="1:8" x14ac:dyDescent="0.25">
      <c r="A138">
        <f>IF(SUBTOTAL(103, NEW!$A138:$J138) &gt; 0, 1, 0)</f>
        <v>1</v>
      </c>
      <c r="B138" s="25">
        <f>IF(AND(ABS(IF(ISBLANK($G138),0,VALUE(LEFT($G138, FIND("|", $G138) - 1))) - VALUE(NEW!$F138)) &lt; 0.00000001,ABS(IF(ISBLANK($G138),0,VALUE(RIGHT($G138, LEN($G138) - FIND("|", $G138)))) - VALUE(NEW!$G138)) &lt; 0.00000001), 0, 1)</f>
        <v>0</v>
      </c>
      <c r="C138" s="25">
        <f t="shared" si="4"/>
        <v>0</v>
      </c>
      <c r="D138" s="25">
        <f t="shared" si="5"/>
        <v>0</v>
      </c>
      <c r="E138" s="25">
        <f>ROW(NEW!$A138:$J138)</f>
        <v>138</v>
      </c>
      <c r="F138" s="25">
        <v>1</v>
      </c>
      <c r="G138" s="36" t="s">
        <v>352</v>
      </c>
      <c r="H138" s="46">
        <v>1</v>
      </c>
    </row>
    <row r="139" spans="1:8" x14ac:dyDescent="0.25">
      <c r="A139">
        <f>IF(SUBTOTAL(103, NEW!$A139:$J139) &gt; 0, 1, 0)</f>
        <v>1</v>
      </c>
      <c r="B139" s="25">
        <f>IF(AND(ABS(IF(ISBLANK($G139),0,VALUE(LEFT($G139, FIND("|", $G139) - 1))) - VALUE(NEW!$F139)) &lt; 0.00000001,ABS(IF(ISBLANK($G139),0,VALUE(RIGHT($G139, LEN($G139) - FIND("|", $G139)))) - VALUE(NEW!$G139)) &lt; 0.00000001), 0, 1)</f>
        <v>0</v>
      </c>
      <c r="C139" s="25">
        <f t="shared" si="4"/>
        <v>0</v>
      </c>
      <c r="D139" s="25">
        <f t="shared" si="5"/>
        <v>0</v>
      </c>
      <c r="E139" s="25">
        <f>ROW(NEW!$A139:$J139)</f>
        <v>139</v>
      </c>
      <c r="F139" s="25">
        <v>1</v>
      </c>
      <c r="G139" s="36" t="s">
        <v>353</v>
      </c>
      <c r="H139" s="46">
        <v>1</v>
      </c>
    </row>
    <row r="140" spans="1:8" x14ac:dyDescent="0.25">
      <c r="A140">
        <f>IF(SUBTOTAL(103, NEW!$A140:$J140) &gt; 0, 1, 0)</f>
        <v>1</v>
      </c>
      <c r="B140" s="25">
        <f>IF(AND(ABS(IF(ISBLANK($G140),0,VALUE(LEFT($G140, FIND("|", $G140) - 1))) - VALUE(NEW!$F140)) &lt; 0.00000001,ABS(IF(ISBLANK($G140),0,VALUE(RIGHT($G140, LEN($G140) - FIND("|", $G140)))) - VALUE(NEW!$G140)) &lt; 0.00000001), 0, 1)</f>
        <v>0</v>
      </c>
      <c r="C140" s="25">
        <f t="shared" si="4"/>
        <v>0</v>
      </c>
      <c r="D140" s="25">
        <f t="shared" si="5"/>
        <v>0</v>
      </c>
      <c r="E140" s="25">
        <f>ROW(NEW!$A140:$J140)</f>
        <v>140</v>
      </c>
      <c r="F140" s="25">
        <v>1</v>
      </c>
      <c r="G140" s="36" t="s">
        <v>354</v>
      </c>
      <c r="H140" s="46">
        <v>1</v>
      </c>
    </row>
    <row r="141" spans="1:8" x14ac:dyDescent="0.25">
      <c r="A141">
        <f>IF(SUBTOTAL(103, NEW!$A141:$J141) &gt; 0, 1, 0)</f>
        <v>1</v>
      </c>
      <c r="B141" s="25">
        <f>IF(AND(ABS(IF(ISBLANK($G141),0,VALUE(LEFT($G141, FIND("|", $G141) - 1))) - VALUE(NEW!$F141)) &lt; 0.00000001,ABS(IF(ISBLANK($G141),0,VALUE(RIGHT($G141, LEN($G141) - FIND("|", $G141)))) - VALUE(NEW!$G141)) &lt; 0.00000001), 0, 1)</f>
        <v>0</v>
      </c>
      <c r="C141" s="25">
        <f t="shared" si="4"/>
        <v>0</v>
      </c>
      <c r="D141" s="25">
        <f t="shared" si="5"/>
        <v>0</v>
      </c>
      <c r="E141" s="25">
        <f>ROW(NEW!$A141:$J141)</f>
        <v>141</v>
      </c>
      <c r="F141" s="25">
        <v>1</v>
      </c>
      <c r="G141" s="36" t="s">
        <v>355</v>
      </c>
      <c r="H141" s="46">
        <v>1</v>
      </c>
    </row>
    <row r="142" spans="1:8" x14ac:dyDescent="0.25">
      <c r="A142">
        <f>IF(SUBTOTAL(103, NEW!$A142:$J142) &gt; 0, 1, 0)</f>
        <v>1</v>
      </c>
      <c r="B142" s="25">
        <f>IF(AND(ABS(IF(ISBLANK($G142),0,VALUE(LEFT($G142, FIND("|", $G142) - 1))) - VALUE(NEW!$F142)) &lt; 0.00000001,ABS(IF(ISBLANK($G142),0,VALUE(RIGHT($G142, LEN($G142) - FIND("|", $G142)))) - VALUE(NEW!$G142)) &lt; 0.00000001), 0, 1)</f>
        <v>0</v>
      </c>
      <c r="C142" s="25">
        <f t="shared" si="4"/>
        <v>0</v>
      </c>
      <c r="D142" s="25">
        <f t="shared" si="5"/>
        <v>0</v>
      </c>
      <c r="E142" s="25">
        <f>ROW(NEW!$A142:$J142)</f>
        <v>142</v>
      </c>
      <c r="F142" s="25">
        <v>1</v>
      </c>
      <c r="G142" s="36" t="s">
        <v>356</v>
      </c>
      <c r="H142" s="46">
        <v>1</v>
      </c>
    </row>
    <row r="143" spans="1:8" x14ac:dyDescent="0.25">
      <c r="A143">
        <f>IF(SUBTOTAL(103, NEW!$A143:$J143) &gt; 0, 1, 0)</f>
        <v>1</v>
      </c>
      <c r="B143" s="25">
        <f>IF(AND(ABS(IF(ISBLANK($G143),0,VALUE(LEFT($G143, FIND("|", $G143) - 1))) - VALUE(NEW!$F143)) &lt; 0.00000001,ABS(IF(ISBLANK($G143),0,VALUE(RIGHT($G143, LEN($G143) - FIND("|", $G143)))) - VALUE(NEW!$G143)) &lt; 0.00000001), 0, 1)</f>
        <v>0</v>
      </c>
      <c r="C143" s="25">
        <f t="shared" si="4"/>
        <v>0</v>
      </c>
      <c r="D143" s="25">
        <f t="shared" si="5"/>
        <v>0</v>
      </c>
      <c r="E143" s="25">
        <f>ROW(NEW!$A143:$J143)</f>
        <v>143</v>
      </c>
      <c r="F143" s="25">
        <v>1</v>
      </c>
      <c r="G143" s="36" t="s">
        <v>357</v>
      </c>
      <c r="H143" s="46">
        <v>1</v>
      </c>
    </row>
    <row r="144" spans="1:8" x14ac:dyDescent="0.25">
      <c r="A144">
        <f>IF(SUBTOTAL(103, NEW!$A144:$J144) &gt; 0, 1, 0)</f>
        <v>1</v>
      </c>
      <c r="B144" s="25">
        <f>IF(AND(ABS(IF(ISBLANK($G144),0,VALUE(LEFT($G144, FIND("|", $G144) - 1))) - VALUE(NEW!$F144)) &lt; 0.00000001,ABS(IF(ISBLANK($G144),0,VALUE(RIGHT($G144, LEN($G144) - FIND("|", $G144)))) - VALUE(NEW!$G144)) &lt; 0.00000001), 0, 1)</f>
        <v>0</v>
      </c>
      <c r="C144" s="25">
        <f t="shared" si="4"/>
        <v>0</v>
      </c>
      <c r="D144" s="25">
        <f t="shared" si="5"/>
        <v>0</v>
      </c>
      <c r="E144" s="25">
        <f>ROW(NEW!$A144:$J144)</f>
        <v>144</v>
      </c>
      <c r="F144" s="25">
        <v>1</v>
      </c>
      <c r="G144" s="36" t="s">
        <v>358</v>
      </c>
      <c r="H144" s="46">
        <v>1</v>
      </c>
    </row>
    <row r="145" spans="1:8" x14ac:dyDescent="0.25">
      <c r="A145">
        <f>IF(SUBTOTAL(103, NEW!$A145:$J145) &gt; 0, 1, 0)</f>
        <v>1</v>
      </c>
      <c r="B145" s="25">
        <f>IF(AND(ABS(IF(ISBLANK($G145),0,VALUE(LEFT($G145, FIND("|", $G145) - 1))) - VALUE(NEW!$F145)) &lt; 0.00000001,ABS(IF(ISBLANK($G145),0,VALUE(RIGHT($G145, LEN($G145) - FIND("|", $G145)))) - VALUE(NEW!$G145)) &lt; 0.00000001), 0, 1)</f>
        <v>0</v>
      </c>
      <c r="C145" s="25">
        <f t="shared" si="4"/>
        <v>0</v>
      </c>
      <c r="D145" s="25">
        <f t="shared" si="5"/>
        <v>0</v>
      </c>
      <c r="E145" s="25">
        <f>ROW(NEW!$A145:$J145)</f>
        <v>145</v>
      </c>
      <c r="F145" s="25">
        <v>1</v>
      </c>
      <c r="G145" s="36" t="s">
        <v>359</v>
      </c>
      <c r="H145" s="46">
        <v>1</v>
      </c>
    </row>
    <row r="146" spans="1:8" x14ac:dyDescent="0.25">
      <c r="A146">
        <f>IF(SUBTOTAL(103, NEW!$A146:$J146) &gt; 0, 1, 0)</f>
        <v>1</v>
      </c>
      <c r="B146" s="25">
        <f>IF(AND(ABS(IF(ISBLANK($G146),0,VALUE(LEFT($G146, FIND("|", $G146) - 1))) - VALUE(NEW!$F146)) &lt; 0.00000001,ABS(IF(ISBLANK($G146),0,VALUE(RIGHT($G146, LEN($G146) - FIND("|", $G146)))) - VALUE(NEW!$G146)) &lt; 0.00000001), 0, 1)</f>
        <v>0</v>
      </c>
      <c r="C146" s="25">
        <f t="shared" si="4"/>
        <v>0</v>
      </c>
      <c r="D146" s="25">
        <f t="shared" si="5"/>
        <v>0</v>
      </c>
      <c r="E146" s="25">
        <f>ROW(NEW!$A146:$J146)</f>
        <v>146</v>
      </c>
      <c r="F146" s="25">
        <v>1</v>
      </c>
      <c r="G146" s="36" t="s">
        <v>360</v>
      </c>
      <c r="H146" s="46">
        <v>1</v>
      </c>
    </row>
    <row r="147" spans="1:8" x14ac:dyDescent="0.25">
      <c r="A147">
        <f>IF(SUBTOTAL(103, NEW!$A147:$J147) &gt; 0, 1, 0)</f>
        <v>1</v>
      </c>
      <c r="B147" s="25">
        <f>IF(AND(ABS(IF(ISBLANK($G147),0,VALUE(LEFT($G147, FIND("|", $G147) - 1))) - VALUE(NEW!$F147)) &lt; 0.00000001,ABS(IF(ISBLANK($G147),0,VALUE(RIGHT($G147, LEN($G147) - FIND("|", $G147)))) - VALUE(NEW!$G147)) &lt; 0.00000001), 0, 1)</f>
        <v>0</v>
      </c>
      <c r="C147" s="25">
        <f t="shared" si="4"/>
        <v>0</v>
      </c>
      <c r="D147" s="25">
        <f t="shared" si="5"/>
        <v>0</v>
      </c>
      <c r="E147" s="25">
        <f>ROW(NEW!$A147:$J147)</f>
        <v>147</v>
      </c>
      <c r="F147" s="25">
        <v>1</v>
      </c>
      <c r="G147" s="36" t="s">
        <v>361</v>
      </c>
      <c r="H147" s="46">
        <v>1</v>
      </c>
    </row>
    <row r="148" spans="1:8" x14ac:dyDescent="0.25">
      <c r="A148">
        <f>IF(SUBTOTAL(103, NEW!$A148:$J148) &gt; 0, 1, 0)</f>
        <v>1</v>
      </c>
      <c r="B148" s="25">
        <f>IF(AND(ABS(IF(ISBLANK($G148),0,VALUE(LEFT($G148, FIND("|", $G148) - 1))) - VALUE(NEW!$F148)) &lt; 0.00000001,ABS(IF(ISBLANK($G148),0,VALUE(RIGHT($G148, LEN($G148) - FIND("|", $G148)))) - VALUE(NEW!$G148)) &lt; 0.00000001), 0, 1)</f>
        <v>0</v>
      </c>
      <c r="C148" s="25">
        <f t="shared" si="4"/>
        <v>0</v>
      </c>
      <c r="D148" s="25">
        <f t="shared" si="5"/>
        <v>0</v>
      </c>
      <c r="E148" s="25">
        <f>ROW(NEW!$A148:$J148)</f>
        <v>148</v>
      </c>
      <c r="F148" s="25">
        <v>1</v>
      </c>
      <c r="G148" s="36" t="s">
        <v>362</v>
      </c>
      <c r="H148" s="46">
        <v>1</v>
      </c>
    </row>
    <row r="149" spans="1:8" x14ac:dyDescent="0.25">
      <c r="A149">
        <f>IF(SUBTOTAL(103, NEW!$A149:$J149) &gt; 0, 1, 0)</f>
        <v>1</v>
      </c>
      <c r="B149" s="25">
        <f>IF(AND(ABS(IF(ISBLANK($G149),0,VALUE(LEFT($G149, FIND("|", $G149) - 1))) - VALUE(NEW!$F149)) &lt; 0.00000001,ABS(IF(ISBLANK($G149),0,VALUE(RIGHT($G149, LEN($G149) - FIND("|", $G149)))) - VALUE(NEW!$G149)) &lt; 0.00000001), 0, 1)</f>
        <v>0</v>
      </c>
      <c r="C149" s="25">
        <f t="shared" si="4"/>
        <v>0</v>
      </c>
      <c r="D149" s="25">
        <f t="shared" si="5"/>
        <v>0</v>
      </c>
      <c r="E149" s="25">
        <f>ROW(NEW!$A149:$J149)</f>
        <v>149</v>
      </c>
      <c r="F149" s="25">
        <v>1</v>
      </c>
      <c r="G149" s="36" t="s">
        <v>363</v>
      </c>
      <c r="H149" s="46">
        <v>1</v>
      </c>
    </row>
    <row r="150" spans="1:8" x14ac:dyDescent="0.25">
      <c r="A150">
        <f>IF(SUBTOTAL(103, NEW!$A150:$J150) &gt; 0, 1, 0)</f>
        <v>1</v>
      </c>
      <c r="B150" s="25">
        <f>IF(AND(ABS(IF(ISBLANK($G150),0,VALUE(LEFT($G150, FIND("|", $G150) - 1))) - VALUE(NEW!$F150)) &lt; 0.00000001,ABS(IF(ISBLANK($G150),0,VALUE(RIGHT($G150, LEN($G150) - FIND("|", $G150)))) - VALUE(NEW!$G150)) &lt; 0.00000001), 0, 1)</f>
        <v>0</v>
      </c>
      <c r="C150" s="25">
        <f t="shared" si="4"/>
        <v>0</v>
      </c>
      <c r="D150" s="25">
        <f t="shared" si="5"/>
        <v>0</v>
      </c>
      <c r="E150" s="25">
        <f>ROW(NEW!$A150:$J150)</f>
        <v>150</v>
      </c>
      <c r="F150" s="25">
        <v>1</v>
      </c>
      <c r="G150" s="36" t="s">
        <v>364</v>
      </c>
      <c r="H150" s="46">
        <v>1</v>
      </c>
    </row>
    <row r="151" spans="1:8" x14ac:dyDescent="0.25">
      <c r="A151">
        <f>IF(SUBTOTAL(103, NEW!$A151:$J151) &gt; 0, 1, 0)</f>
        <v>1</v>
      </c>
      <c r="B151" s="25">
        <f>IF(AND(ABS(IF(ISBLANK($G151),0,VALUE(LEFT($G151, FIND("|", $G151) - 1))) - VALUE(NEW!$F151)) &lt; 0.00000001,ABS(IF(ISBLANK($G151),0,VALUE(RIGHT($G151, LEN($G151) - FIND("|", $G151)))) - VALUE(NEW!$G151)) &lt; 0.00000001), 0, 1)</f>
        <v>0</v>
      </c>
      <c r="C151" s="25">
        <f t="shared" si="4"/>
        <v>0</v>
      </c>
      <c r="D151" s="25">
        <f t="shared" si="5"/>
        <v>0</v>
      </c>
      <c r="E151" s="25">
        <f>ROW(NEW!$A151:$J151)</f>
        <v>151</v>
      </c>
      <c r="F151" s="25">
        <v>1</v>
      </c>
      <c r="G151" s="36" t="s">
        <v>365</v>
      </c>
      <c r="H151" s="46">
        <v>1</v>
      </c>
    </row>
    <row r="152" spans="1:8" x14ac:dyDescent="0.25">
      <c r="A152">
        <f>IF(SUBTOTAL(103, NEW!$A152:$J152) &gt; 0, 1, 0)</f>
        <v>1</v>
      </c>
      <c r="B152" s="25">
        <f>IF(AND(ABS(IF(ISBLANK($G152),0,VALUE(LEFT($G152, FIND("|", $G152) - 1))) - VALUE(NEW!$F152)) &lt; 0.00000001,ABS(IF(ISBLANK($G152),0,VALUE(RIGHT($G152, LEN($G152) - FIND("|", $G152)))) - VALUE(NEW!$G152)) &lt; 0.00000001), 0, 1)</f>
        <v>0</v>
      </c>
      <c r="C152" s="25">
        <f t="shared" si="4"/>
        <v>0</v>
      </c>
      <c r="D152" s="25">
        <f t="shared" si="5"/>
        <v>0</v>
      </c>
      <c r="E152" s="25">
        <f>ROW(NEW!$A152:$J152)</f>
        <v>152</v>
      </c>
      <c r="F152" s="25">
        <v>1</v>
      </c>
      <c r="G152" s="36" t="s">
        <v>366</v>
      </c>
      <c r="H152" s="46">
        <v>1</v>
      </c>
    </row>
    <row r="153" spans="1:8" x14ac:dyDescent="0.25">
      <c r="A153">
        <f>IF(SUBTOTAL(103, NEW!$A153:$J153) &gt; 0, 1, 0)</f>
        <v>1</v>
      </c>
      <c r="B153" s="25">
        <f>IF(AND(ABS(IF(ISBLANK($G153),0,VALUE(LEFT($G153, FIND("|", $G153) - 1))) - VALUE(NEW!$F153)) &lt; 0.00000001,ABS(IF(ISBLANK($G153),0,VALUE(RIGHT($G153, LEN($G153) - FIND("|", $G153)))) - VALUE(NEW!$G153)) &lt; 0.00000001), 0, 1)</f>
        <v>0</v>
      </c>
      <c r="C153" s="25">
        <f t="shared" si="4"/>
        <v>0</v>
      </c>
      <c r="D153" s="25">
        <f t="shared" si="5"/>
        <v>0</v>
      </c>
      <c r="E153" s="25">
        <f>ROW(NEW!$A153:$J153)</f>
        <v>153</v>
      </c>
      <c r="F153" s="25">
        <v>1</v>
      </c>
      <c r="G153" s="36" t="s">
        <v>367</v>
      </c>
      <c r="H153" s="46">
        <v>1</v>
      </c>
    </row>
    <row r="154" spans="1:8" x14ac:dyDescent="0.25">
      <c r="A154">
        <f>IF(SUBTOTAL(103, NEW!$A154:$J154) &gt; 0, 1, 0)</f>
        <v>1</v>
      </c>
      <c r="B154" s="25">
        <f>IF(AND(ABS(IF(ISBLANK($G154),0,VALUE(LEFT($G154, FIND("|", $G154) - 1))) - VALUE(NEW!$F154)) &lt; 0.00000001,ABS(IF(ISBLANK($G154),0,VALUE(RIGHT($G154, LEN($G154) - FIND("|", $G154)))) - VALUE(NEW!$G154)) &lt; 0.00000001), 0, 1)</f>
        <v>0</v>
      </c>
      <c r="C154" s="25">
        <f t="shared" si="4"/>
        <v>0</v>
      </c>
      <c r="D154" s="25">
        <f t="shared" si="5"/>
        <v>0</v>
      </c>
      <c r="E154" s="25">
        <f>ROW(NEW!$A154:$J154)</f>
        <v>154</v>
      </c>
      <c r="F154" s="25">
        <v>1</v>
      </c>
      <c r="G154" s="36" t="s">
        <v>368</v>
      </c>
      <c r="H154" s="46">
        <v>1</v>
      </c>
    </row>
    <row r="155" spans="1:8" x14ac:dyDescent="0.25">
      <c r="A155">
        <f>IF(SUBTOTAL(103, NEW!$A155:$J155) &gt; 0, 1, 0)</f>
        <v>1</v>
      </c>
      <c r="B155" s="25">
        <f>IF(AND(ABS(IF(ISBLANK($G155),0,VALUE(LEFT($G155, FIND("|", $G155) - 1))) - VALUE(NEW!$F155)) &lt; 0.00000001,ABS(IF(ISBLANK($G155),0,VALUE(RIGHT($G155, LEN($G155) - FIND("|", $G155)))) - VALUE(NEW!$G155)) &lt; 0.00000001), 0, 1)</f>
        <v>0</v>
      </c>
      <c r="C155" s="25">
        <f t="shared" si="4"/>
        <v>0</v>
      </c>
      <c r="D155" s="25">
        <f t="shared" si="5"/>
        <v>0</v>
      </c>
      <c r="E155" s="25">
        <f>ROW(NEW!$A155:$J155)</f>
        <v>155</v>
      </c>
      <c r="F155" s="25">
        <v>1</v>
      </c>
      <c r="G155" s="36" t="s">
        <v>369</v>
      </c>
      <c r="H155" s="46">
        <v>1</v>
      </c>
    </row>
    <row r="156" spans="1:8" x14ac:dyDescent="0.25">
      <c r="A156">
        <f>IF(SUBTOTAL(103, NEW!$A156:$J156) &gt; 0, 1, 0)</f>
        <v>1</v>
      </c>
      <c r="B156" s="25">
        <f>IF(AND(ABS(IF(ISBLANK($G156),0,VALUE(LEFT($G156, FIND("|", $G156) - 1))) - VALUE(NEW!$F156)) &lt; 0.00000001,ABS(IF(ISBLANK($G156),0,VALUE(RIGHT($G156, LEN($G156) - FIND("|", $G156)))) - VALUE(NEW!$G156)) &lt; 0.00000001), 0, 1)</f>
        <v>0</v>
      </c>
      <c r="C156" s="25">
        <f t="shared" si="4"/>
        <v>0</v>
      </c>
      <c r="D156" s="25">
        <f t="shared" si="5"/>
        <v>0</v>
      </c>
      <c r="E156" s="25">
        <f>ROW(NEW!$A156:$J156)</f>
        <v>156</v>
      </c>
      <c r="F156" s="25">
        <v>1</v>
      </c>
      <c r="G156" s="36" t="s">
        <v>370</v>
      </c>
      <c r="H156" s="46">
        <v>1</v>
      </c>
    </row>
    <row r="157" spans="1:8" x14ac:dyDescent="0.25">
      <c r="A157">
        <f>IF(SUBTOTAL(103, NEW!$A157:$J157) &gt; 0, 1, 0)</f>
        <v>1</v>
      </c>
      <c r="B157" s="25">
        <f>IF(AND(ABS(IF(ISBLANK($G157),0,VALUE(LEFT($G157, FIND("|", $G157) - 1))) - VALUE(NEW!$F157)) &lt; 0.00000001,ABS(IF(ISBLANK($G157),0,VALUE(RIGHT($G157, LEN($G157) - FIND("|", $G157)))) - VALUE(NEW!$G157)) &lt; 0.00000001), 0, 1)</f>
        <v>0</v>
      </c>
      <c r="C157" s="25">
        <f t="shared" si="4"/>
        <v>0</v>
      </c>
      <c r="D157" s="25">
        <f t="shared" si="5"/>
        <v>0</v>
      </c>
      <c r="E157" s="25">
        <f>ROW(NEW!$A157:$J157)</f>
        <v>157</v>
      </c>
      <c r="F157" s="25">
        <v>1</v>
      </c>
      <c r="G157" s="36" t="s">
        <v>371</v>
      </c>
      <c r="H157" s="46">
        <v>1</v>
      </c>
    </row>
    <row r="158" spans="1:8" x14ac:dyDescent="0.25">
      <c r="A158">
        <f>IF(SUBTOTAL(103, NEW!$A158:$J158) &gt; 0, 1, 0)</f>
        <v>1</v>
      </c>
      <c r="B158" s="25">
        <f>IF(AND(ABS(IF(ISBLANK($G158),0,VALUE(LEFT($G158, FIND("|", $G158) - 1))) - VALUE(NEW!$F158)) &lt; 0.00000001,ABS(IF(ISBLANK($G158),0,VALUE(RIGHT($G158, LEN($G158) - FIND("|", $G158)))) - VALUE(NEW!$G158)) &lt; 0.00000001), 0, 1)</f>
        <v>0</v>
      </c>
      <c r="C158" s="25">
        <f t="shared" si="4"/>
        <v>0</v>
      </c>
      <c r="D158" s="25">
        <f t="shared" si="5"/>
        <v>0</v>
      </c>
      <c r="E158" s="25">
        <f>ROW(NEW!$A158:$J158)</f>
        <v>158</v>
      </c>
      <c r="F158" s="25">
        <v>1</v>
      </c>
      <c r="G158" s="36" t="s">
        <v>372</v>
      </c>
      <c r="H158" s="46">
        <v>1</v>
      </c>
    </row>
    <row r="159" spans="1:8" x14ac:dyDescent="0.25">
      <c r="A159">
        <f>IF(SUBTOTAL(103, NEW!$A159:$J159) &gt; 0, 1, 0)</f>
        <v>1</v>
      </c>
      <c r="B159" s="25">
        <f>IF(AND(ABS(IF(ISBLANK($G159),0,VALUE(LEFT($G159, FIND("|", $G159) - 1))) - VALUE(NEW!$F159)) &lt; 0.00000001,ABS(IF(ISBLANK($G159),0,VALUE(RIGHT($G159, LEN($G159) - FIND("|", $G159)))) - VALUE(NEW!$G159)) &lt; 0.00000001), 0, 1)</f>
        <v>0</v>
      </c>
      <c r="C159" s="25">
        <f t="shared" si="4"/>
        <v>0</v>
      </c>
      <c r="D159" s="25">
        <f t="shared" si="5"/>
        <v>0</v>
      </c>
      <c r="E159" s="25">
        <f>ROW(NEW!$A159:$J159)</f>
        <v>159</v>
      </c>
      <c r="F159" s="25">
        <v>1</v>
      </c>
      <c r="G159" s="36" t="s">
        <v>373</v>
      </c>
      <c r="H159" s="46">
        <v>1</v>
      </c>
    </row>
    <row r="160" spans="1:8" x14ac:dyDescent="0.25">
      <c r="A160">
        <f>IF(SUBTOTAL(103, NEW!$A160:$J160) &gt; 0, 1, 0)</f>
        <v>1</v>
      </c>
      <c r="B160" s="25">
        <f>IF(AND(ABS(IF(ISBLANK($G160),0,VALUE(LEFT($G160, FIND("|", $G160) - 1))) - VALUE(NEW!$F160)) &lt; 0.00000001,ABS(IF(ISBLANK($G160),0,VALUE(RIGHT($G160, LEN($G160) - FIND("|", $G160)))) - VALUE(NEW!$G160)) &lt; 0.00000001), 0, 1)</f>
        <v>0</v>
      </c>
      <c r="C160" s="25">
        <f t="shared" si="4"/>
        <v>0</v>
      </c>
      <c r="D160" s="25">
        <f t="shared" si="5"/>
        <v>0</v>
      </c>
      <c r="E160" s="25">
        <f>ROW(NEW!$A160:$J160)</f>
        <v>160</v>
      </c>
      <c r="F160" s="25">
        <v>1</v>
      </c>
      <c r="G160" s="36" t="s">
        <v>374</v>
      </c>
      <c r="H160" s="46">
        <v>1</v>
      </c>
    </row>
    <row r="161" spans="1:8" x14ac:dyDescent="0.25">
      <c r="A161">
        <f>IF(SUBTOTAL(103, NEW!$A161:$J161) &gt; 0, 1, 0)</f>
        <v>1</v>
      </c>
      <c r="B161" s="25">
        <f>IF(AND(ABS(IF(ISBLANK($G161),0,VALUE(LEFT($G161, FIND("|", $G161) - 1))) - VALUE(NEW!$F161)) &lt; 0.00000001,ABS(IF(ISBLANK($G161),0,VALUE(RIGHT($G161, LEN($G161) - FIND("|", $G161)))) - VALUE(NEW!$G161)) &lt; 0.00000001), 0, 1)</f>
        <v>0</v>
      </c>
      <c r="C161" s="25">
        <f t="shared" si="4"/>
        <v>0</v>
      </c>
      <c r="D161" s="25">
        <f t="shared" si="5"/>
        <v>0</v>
      </c>
      <c r="E161" s="25">
        <f>ROW(NEW!$A161:$J161)</f>
        <v>161</v>
      </c>
      <c r="F161" s="25">
        <v>1</v>
      </c>
      <c r="G161" s="36" t="s">
        <v>375</v>
      </c>
      <c r="H161" s="46">
        <v>1</v>
      </c>
    </row>
    <row r="162" spans="1:8" x14ac:dyDescent="0.25">
      <c r="A162">
        <f>IF(SUBTOTAL(103, NEW!$A162:$J162) &gt; 0, 1, 0)</f>
        <v>1</v>
      </c>
      <c r="B162" s="25">
        <f>IF(AND(ABS(IF(ISBLANK($G162),0,VALUE(LEFT($G162, FIND("|", $G162) - 1))) - VALUE(NEW!$F162)) &lt; 0.00000001,ABS(IF(ISBLANK($G162),0,VALUE(RIGHT($G162, LEN($G162) - FIND("|", $G162)))) - VALUE(NEW!$G162)) &lt; 0.00000001), 0, 1)</f>
        <v>0</v>
      </c>
      <c r="C162" s="25">
        <f t="shared" si="4"/>
        <v>0</v>
      </c>
      <c r="D162" s="25">
        <f t="shared" si="5"/>
        <v>0</v>
      </c>
      <c r="E162" s="25">
        <f>ROW(NEW!$A162:$J162)</f>
        <v>162</v>
      </c>
      <c r="F162" s="25">
        <v>1</v>
      </c>
      <c r="G162" s="36" t="s">
        <v>376</v>
      </c>
      <c r="H162" s="46">
        <v>1</v>
      </c>
    </row>
    <row r="163" spans="1:8" x14ac:dyDescent="0.25">
      <c r="A163">
        <f>IF(SUBTOTAL(103, NEW!$A163:$J163) &gt; 0, 1, 0)</f>
        <v>1</v>
      </c>
      <c r="B163" s="25">
        <f>IF(AND(ABS(IF(ISBLANK($G163),0,VALUE(LEFT($G163, FIND("|", $G163) - 1))) - VALUE(NEW!$F163)) &lt; 0.00000001,ABS(IF(ISBLANK($G163),0,VALUE(RIGHT($G163, LEN($G163) - FIND("|", $G163)))) - VALUE(NEW!$G163)) &lt; 0.00000001), 0, 1)</f>
        <v>0</v>
      </c>
      <c r="C163" s="25">
        <f t="shared" si="4"/>
        <v>0</v>
      </c>
      <c r="D163" s="25">
        <f t="shared" si="5"/>
        <v>0</v>
      </c>
      <c r="E163" s="25">
        <f>ROW(NEW!$A163:$J163)</f>
        <v>163</v>
      </c>
      <c r="F163" s="25">
        <v>1</v>
      </c>
      <c r="G163" s="36" t="s">
        <v>377</v>
      </c>
      <c r="H163" s="46">
        <v>1</v>
      </c>
    </row>
    <row r="164" spans="1:8" x14ac:dyDescent="0.25">
      <c r="A164">
        <f>IF(SUBTOTAL(103, NEW!$A164:$J164) &gt; 0, 1, 0)</f>
        <v>1</v>
      </c>
      <c r="B164" s="25">
        <f>IF(AND(ABS(IF(ISBLANK($G164),0,VALUE(LEFT($G164, FIND("|", $G164) - 1))) - VALUE(NEW!$F164)) &lt; 0.00000001,ABS(IF(ISBLANK($G164),0,VALUE(RIGHT($G164, LEN($G164) - FIND("|", $G164)))) - VALUE(NEW!$G164)) &lt; 0.00000001), 0, 1)</f>
        <v>0</v>
      </c>
      <c r="C164" s="25">
        <f t="shared" si="4"/>
        <v>0</v>
      </c>
      <c r="D164" s="25">
        <f t="shared" si="5"/>
        <v>0</v>
      </c>
      <c r="E164" s="25">
        <f>ROW(NEW!$A164:$J164)</f>
        <v>164</v>
      </c>
      <c r="F164" s="25">
        <v>1</v>
      </c>
      <c r="G164" s="36" t="s">
        <v>378</v>
      </c>
      <c r="H164" s="46">
        <v>1</v>
      </c>
    </row>
    <row r="165" spans="1:8" x14ac:dyDescent="0.25">
      <c r="A165">
        <f>IF(SUBTOTAL(103, NEW!$A165:$J165) &gt; 0, 1, 0)</f>
        <v>1</v>
      </c>
      <c r="B165" s="25">
        <f>IF(AND(ABS(IF(ISBLANK($G165),0,VALUE(LEFT($G165, FIND("|", $G165) - 1))) - VALUE(NEW!$F165)) &lt; 0.00000001,ABS(IF(ISBLANK($G165),0,VALUE(RIGHT($G165, LEN($G165) - FIND("|", $G165)))) - VALUE(NEW!$G165)) &lt; 0.00000001), 0, 1)</f>
        <v>0</v>
      </c>
      <c r="C165" s="25">
        <f t="shared" si="4"/>
        <v>0</v>
      </c>
      <c r="D165" s="25">
        <f t="shared" si="5"/>
        <v>0</v>
      </c>
      <c r="E165" s="25">
        <f>ROW(NEW!$A165:$J165)</f>
        <v>165</v>
      </c>
      <c r="F165" s="25">
        <v>1</v>
      </c>
      <c r="G165" s="36" t="s">
        <v>379</v>
      </c>
      <c r="H165" s="46">
        <v>1</v>
      </c>
    </row>
    <row r="166" spans="1:8" x14ac:dyDescent="0.25">
      <c r="A166">
        <f>IF(SUBTOTAL(103, NEW!$A166:$J166) &gt; 0, 1, 0)</f>
        <v>1</v>
      </c>
      <c r="B166" s="25">
        <f>IF(AND(ABS(IF(ISBLANK($G166),0,VALUE(LEFT($G166, FIND("|", $G166) - 1))) - VALUE(NEW!$F166)) &lt; 0.00000001,ABS(IF(ISBLANK($G166),0,VALUE(RIGHT($G166, LEN($G166) - FIND("|", $G166)))) - VALUE(NEW!$G166)) &lt; 0.00000001), 0, 1)</f>
        <v>0</v>
      </c>
      <c r="C166" s="25">
        <f t="shared" si="4"/>
        <v>0</v>
      </c>
      <c r="D166" s="25">
        <f t="shared" si="5"/>
        <v>0</v>
      </c>
      <c r="E166" s="25">
        <f>ROW(NEW!$A166:$J166)</f>
        <v>166</v>
      </c>
      <c r="F166" s="25">
        <v>1</v>
      </c>
      <c r="G166" s="36" t="s">
        <v>380</v>
      </c>
      <c r="H166" s="46">
        <v>1</v>
      </c>
    </row>
    <row r="167" spans="1:8" x14ac:dyDescent="0.25">
      <c r="A167">
        <f>IF(SUBTOTAL(103, NEW!$A167:$J167) &gt; 0, 1, 0)</f>
        <v>1</v>
      </c>
      <c r="B167" s="25">
        <f>IF(AND(ABS(IF(ISBLANK($G167),0,VALUE(LEFT($G167, FIND("|", $G167) - 1))) - VALUE(NEW!$F167)) &lt; 0.00000001,ABS(IF(ISBLANK($G167),0,VALUE(RIGHT($G167, LEN($G167) - FIND("|", $G167)))) - VALUE(NEW!$G167)) &lt; 0.00000001), 0, 1)</f>
        <v>0</v>
      </c>
      <c r="C167" s="25">
        <f t="shared" si="4"/>
        <v>0</v>
      </c>
      <c r="D167" s="25">
        <f t="shared" si="5"/>
        <v>0</v>
      </c>
      <c r="E167" s="25">
        <f>ROW(NEW!$A167:$J167)</f>
        <v>167</v>
      </c>
      <c r="F167" s="25">
        <v>1</v>
      </c>
      <c r="G167" s="36" t="s">
        <v>381</v>
      </c>
      <c r="H167" s="46">
        <v>1</v>
      </c>
    </row>
    <row r="168" spans="1:8" x14ac:dyDescent="0.25">
      <c r="A168">
        <f>IF(SUBTOTAL(103, NEW!$A168:$J168) &gt; 0, 1, 0)</f>
        <v>1</v>
      </c>
      <c r="B168" s="25">
        <f>IF(AND(ABS(IF(ISBLANK($G168),0,VALUE(LEFT($G168, FIND("|", $G168) - 1))) - VALUE(NEW!$F168)) &lt; 0.00000001,ABS(IF(ISBLANK($G168),0,VALUE(RIGHT($G168, LEN($G168) - FIND("|", $G168)))) - VALUE(NEW!$G168)) &lt; 0.00000001), 0, 1)</f>
        <v>0</v>
      </c>
      <c r="C168" s="25">
        <f t="shared" si="4"/>
        <v>0</v>
      </c>
      <c r="D168" s="25">
        <f t="shared" si="5"/>
        <v>0</v>
      </c>
      <c r="E168" s="25">
        <f>ROW(NEW!$A168:$J168)</f>
        <v>168</v>
      </c>
      <c r="F168" s="25">
        <v>1</v>
      </c>
      <c r="G168" s="36" t="s">
        <v>382</v>
      </c>
      <c r="H168" s="46">
        <v>1</v>
      </c>
    </row>
    <row r="169" spans="1:8" x14ac:dyDescent="0.25">
      <c r="A169">
        <f>IF(SUBTOTAL(103, NEW!$A169:$J169) &gt; 0, 1, 0)</f>
        <v>1</v>
      </c>
      <c r="B169" s="25">
        <f>IF(AND(ABS(IF(ISBLANK($G169),0,VALUE(LEFT($G169, FIND("|", $G169) - 1))) - VALUE(NEW!$F169)) &lt; 0.00000001,ABS(IF(ISBLANK($G169),0,VALUE(RIGHT($G169, LEN($G169) - FIND("|", $G169)))) - VALUE(NEW!$G169)) &lt; 0.00000001), 0, 1)</f>
        <v>0</v>
      </c>
      <c r="C169" s="25">
        <f t="shared" si="4"/>
        <v>0</v>
      </c>
      <c r="D169" s="25">
        <f t="shared" si="5"/>
        <v>0</v>
      </c>
      <c r="E169" s="25">
        <f>ROW(NEW!$A169:$J169)</f>
        <v>169</v>
      </c>
      <c r="F169" s="25">
        <v>1</v>
      </c>
      <c r="G169" s="36" t="s">
        <v>383</v>
      </c>
      <c r="H169" s="46">
        <v>1</v>
      </c>
    </row>
    <row r="170" spans="1:8" x14ac:dyDescent="0.25">
      <c r="A170">
        <f>IF(SUBTOTAL(103, NEW!$A170:$J170) &gt; 0, 1, 0)</f>
        <v>1</v>
      </c>
      <c r="B170" s="25">
        <f>IF(AND(ABS(IF(ISBLANK($G170),0,VALUE(LEFT($G170, FIND("|", $G170) - 1))) - VALUE(NEW!$F170)) &lt; 0.00000001,ABS(IF(ISBLANK($G170),0,VALUE(RIGHT($G170, LEN($G170) - FIND("|", $G170)))) - VALUE(NEW!$G170)) &lt; 0.00000001), 0, 1)</f>
        <v>0</v>
      </c>
      <c r="C170" s="25">
        <f t="shared" si="4"/>
        <v>0</v>
      </c>
      <c r="D170" s="25">
        <f t="shared" si="5"/>
        <v>0</v>
      </c>
      <c r="E170" s="25">
        <f>ROW(NEW!$A170:$J170)</f>
        <v>170</v>
      </c>
      <c r="F170" s="25">
        <v>1</v>
      </c>
      <c r="G170" s="36" t="s">
        <v>384</v>
      </c>
      <c r="H170" s="46">
        <v>1</v>
      </c>
    </row>
    <row r="171" spans="1:8" x14ac:dyDescent="0.25">
      <c r="A171">
        <f>IF(SUBTOTAL(103, NEW!$A171:$J171) &gt; 0, 1, 0)</f>
        <v>1</v>
      </c>
      <c r="B171" s="25">
        <f>IF(AND(ABS(IF(ISBLANK($G171),0,VALUE(LEFT($G171, FIND("|", $G171) - 1))) - VALUE(NEW!$F171)) &lt; 0.00000001,ABS(IF(ISBLANK($G171),0,VALUE(RIGHT($G171, LEN($G171) - FIND("|", $G171)))) - VALUE(NEW!$G171)) &lt; 0.00000001), 0, 1)</f>
        <v>0</v>
      </c>
      <c r="C171" s="25">
        <f t="shared" si="4"/>
        <v>0</v>
      </c>
      <c r="D171" s="25">
        <f t="shared" si="5"/>
        <v>0</v>
      </c>
      <c r="E171" s="25">
        <f>ROW(NEW!$A171:$J171)</f>
        <v>171</v>
      </c>
      <c r="F171" s="25">
        <v>1</v>
      </c>
      <c r="G171" s="36" t="s">
        <v>385</v>
      </c>
      <c r="H171" s="46">
        <v>1</v>
      </c>
    </row>
    <row r="172" spans="1:8" x14ac:dyDescent="0.25">
      <c r="A172">
        <f>IF(SUBTOTAL(103, NEW!$A172:$J172) &gt; 0, 1, 0)</f>
        <v>1</v>
      </c>
      <c r="B172" s="25">
        <f>IF(AND(ABS(IF(ISBLANK($G172),0,VALUE(LEFT($G172, FIND("|", $G172) - 1))) - VALUE(NEW!$F172)) &lt; 0.00000001,ABS(IF(ISBLANK($G172),0,VALUE(RIGHT($G172, LEN($G172) - FIND("|", $G172)))) - VALUE(NEW!$G172)) &lt; 0.00000001), 0, 1)</f>
        <v>0</v>
      </c>
      <c r="C172" s="25">
        <f t="shared" si="4"/>
        <v>0</v>
      </c>
      <c r="D172" s="25">
        <f t="shared" si="5"/>
        <v>0</v>
      </c>
      <c r="E172" s="25">
        <f>ROW(NEW!$A172:$J172)</f>
        <v>172</v>
      </c>
      <c r="F172" s="25">
        <v>1</v>
      </c>
      <c r="G172" s="36" t="s">
        <v>386</v>
      </c>
      <c r="H172" s="46">
        <v>1</v>
      </c>
    </row>
    <row r="173" spans="1:8" x14ac:dyDescent="0.25">
      <c r="A173">
        <f>IF(SUBTOTAL(103, NEW!$A173:$J173) &gt; 0, 1, 0)</f>
        <v>1</v>
      </c>
      <c r="B173" s="25">
        <f>IF(AND(ABS(IF(ISBLANK($G173),0,VALUE(LEFT($G173, FIND("|", $G173) - 1))) - VALUE(NEW!$F173)) &lt; 0.00000001,ABS(IF(ISBLANK($G173),0,VALUE(RIGHT($G173, LEN($G173) - FIND("|", $G173)))) - VALUE(NEW!$G173)) &lt; 0.00000001), 0, 1)</f>
        <v>0</v>
      </c>
      <c r="C173" s="25">
        <f t="shared" si="4"/>
        <v>0</v>
      </c>
      <c r="D173" s="25">
        <f t="shared" si="5"/>
        <v>0</v>
      </c>
      <c r="E173" s="25">
        <f>ROW(NEW!$A173:$J173)</f>
        <v>173</v>
      </c>
      <c r="F173" s="25">
        <v>1</v>
      </c>
      <c r="G173" s="36" t="s">
        <v>387</v>
      </c>
      <c r="H173" s="46">
        <v>1</v>
      </c>
    </row>
    <row r="174" spans="1:8" x14ac:dyDescent="0.25">
      <c r="A174">
        <f>IF(SUBTOTAL(103, NEW!$A174:$J174) &gt; 0, 1, 0)</f>
        <v>1</v>
      </c>
      <c r="B174" s="25">
        <f>IF(AND(ABS(IF(ISBLANK($G174),0,VALUE(LEFT($G174, FIND("|", $G174) - 1))) - VALUE(NEW!$F174)) &lt; 0.00000001,ABS(IF(ISBLANK($G174),0,VALUE(RIGHT($G174, LEN($G174) - FIND("|", $G174)))) - VALUE(NEW!$G174)) &lt; 0.00000001), 0, 1)</f>
        <v>0</v>
      </c>
      <c r="C174" s="25">
        <f t="shared" si="4"/>
        <v>0</v>
      </c>
      <c r="D174" s="25">
        <f t="shared" si="5"/>
        <v>0</v>
      </c>
      <c r="E174" s="25">
        <f>ROW(NEW!$A174:$J174)</f>
        <v>174</v>
      </c>
      <c r="F174" s="25">
        <v>1</v>
      </c>
      <c r="G174" s="36" t="s">
        <v>388</v>
      </c>
      <c r="H174" s="46">
        <v>1</v>
      </c>
    </row>
    <row r="175" spans="1:8" x14ac:dyDescent="0.25">
      <c r="A175">
        <f>IF(SUBTOTAL(103, NEW!$A175:$J175) &gt; 0, 1, 0)</f>
        <v>1</v>
      </c>
      <c r="B175" s="25">
        <f>IF(AND(ABS(IF(ISBLANK($G175),0,VALUE(LEFT($G175, FIND("|", $G175) - 1))) - VALUE(NEW!$F175)) &lt; 0.00000001,ABS(IF(ISBLANK($G175),0,VALUE(RIGHT($G175, LEN($G175) - FIND("|", $G175)))) - VALUE(NEW!$G175)) &lt; 0.00000001), 0, 1)</f>
        <v>0</v>
      </c>
      <c r="C175" s="25">
        <f t="shared" si="4"/>
        <v>0</v>
      </c>
      <c r="D175" s="25">
        <f t="shared" si="5"/>
        <v>0</v>
      </c>
      <c r="E175" s="25">
        <f>ROW(NEW!$A175:$J175)</f>
        <v>175</v>
      </c>
      <c r="F175" s="25">
        <v>1</v>
      </c>
      <c r="G175" s="36" t="s">
        <v>389</v>
      </c>
      <c r="H175" s="46">
        <v>1</v>
      </c>
    </row>
    <row r="176" spans="1:8" x14ac:dyDescent="0.25">
      <c r="A176">
        <f>IF(SUBTOTAL(103, NEW!$A176:$J176) &gt; 0, 1, 0)</f>
        <v>1</v>
      </c>
      <c r="B176" s="25">
        <f>IF(AND(ABS(IF(ISBLANK($G176),0,VALUE(LEFT($G176, FIND("|", $G176) - 1))) - VALUE(NEW!$F176)) &lt; 0.00000001,ABS(IF(ISBLANK($G176),0,VALUE(RIGHT($G176, LEN($G176) - FIND("|", $G176)))) - VALUE(NEW!$G176)) &lt; 0.00000001), 0, 1)</f>
        <v>0</v>
      </c>
      <c r="C176" s="25">
        <f t="shared" si="4"/>
        <v>0</v>
      </c>
      <c r="D176" s="25">
        <f t="shared" si="5"/>
        <v>0</v>
      </c>
      <c r="E176" s="25">
        <f>ROW(NEW!$A176:$J176)</f>
        <v>176</v>
      </c>
      <c r="F176" s="25">
        <v>1</v>
      </c>
      <c r="G176" s="36" t="s">
        <v>390</v>
      </c>
      <c r="H176" s="46">
        <v>1</v>
      </c>
    </row>
    <row r="177" spans="1:8" x14ac:dyDescent="0.25">
      <c r="A177">
        <f>IF(SUBTOTAL(103, NEW!$A177:$J177) &gt; 0, 1, 0)</f>
        <v>1</v>
      </c>
      <c r="B177" s="25">
        <f>IF(AND(ABS(IF(ISBLANK($G177),0,VALUE(LEFT($G177, FIND("|", $G177) - 1))) - VALUE(NEW!$F177)) &lt; 0.00000001,ABS(IF(ISBLANK($G177),0,VALUE(RIGHT($G177, LEN($G177) - FIND("|", $G177)))) - VALUE(NEW!$G177)) &lt; 0.00000001), 0, 1)</f>
        <v>0</v>
      </c>
      <c r="C177" s="25">
        <f t="shared" si="4"/>
        <v>0</v>
      </c>
      <c r="D177" s="25">
        <f t="shared" si="5"/>
        <v>0</v>
      </c>
      <c r="E177" s="25">
        <f>ROW(NEW!$A177:$J177)</f>
        <v>177</v>
      </c>
      <c r="F177" s="25">
        <v>1</v>
      </c>
      <c r="G177" s="36" t="s">
        <v>391</v>
      </c>
      <c r="H177" s="46">
        <v>1</v>
      </c>
    </row>
    <row r="178" spans="1:8" x14ac:dyDescent="0.25">
      <c r="A178">
        <f>IF(SUBTOTAL(103, NEW!$A178:$J178) &gt; 0, 1, 0)</f>
        <v>1</v>
      </c>
      <c r="B178" s="25">
        <f>IF(AND(ABS(IF(ISBLANK($G178),0,VALUE(LEFT($G178, FIND("|", $G178) - 1))) - VALUE(NEW!$F178)) &lt; 0.00000001,ABS(IF(ISBLANK($G178),0,VALUE(RIGHT($G178, LEN($G178) - FIND("|", $G178)))) - VALUE(NEW!$G178)) &lt; 0.00000001), 0, 1)</f>
        <v>0</v>
      </c>
      <c r="C178" s="25">
        <f t="shared" si="4"/>
        <v>0</v>
      </c>
      <c r="D178" s="25">
        <f t="shared" si="5"/>
        <v>0</v>
      </c>
      <c r="E178" s="25">
        <f>ROW(NEW!$A178:$J178)</f>
        <v>178</v>
      </c>
      <c r="F178" s="25">
        <v>1</v>
      </c>
      <c r="G178" s="36" t="s">
        <v>392</v>
      </c>
      <c r="H178" s="46">
        <v>1</v>
      </c>
    </row>
    <row r="179" spans="1:8" x14ac:dyDescent="0.25">
      <c r="A179">
        <f>IF(SUBTOTAL(103, NEW!$A179:$J179) &gt; 0, 1, 0)</f>
        <v>1</v>
      </c>
      <c r="B179" s="25">
        <f>IF(AND(ABS(IF(ISBLANK($G179),0,VALUE(LEFT($G179, FIND("|", $G179) - 1))) - VALUE(NEW!$F179)) &lt; 0.00000001,ABS(IF(ISBLANK($G179),0,VALUE(RIGHT($G179, LEN($G179) - FIND("|", $G179)))) - VALUE(NEW!$G179)) &lt; 0.00000001), 0, 1)</f>
        <v>0</v>
      </c>
      <c r="C179" s="25">
        <f t="shared" si="4"/>
        <v>0</v>
      </c>
      <c r="D179" s="25">
        <f t="shared" si="5"/>
        <v>0</v>
      </c>
      <c r="E179" s="25">
        <f>ROW(NEW!$A179:$J179)</f>
        <v>179</v>
      </c>
      <c r="F179" s="25">
        <v>1</v>
      </c>
      <c r="G179" s="36" t="s">
        <v>393</v>
      </c>
      <c r="H179" s="46">
        <v>1</v>
      </c>
    </row>
    <row r="180" spans="1:8" x14ac:dyDescent="0.25">
      <c r="A180">
        <f>IF(SUBTOTAL(103, NEW!$A180:$J180) &gt; 0, 1, 0)</f>
        <v>1</v>
      </c>
      <c r="B180" s="25">
        <f>IF(AND(ABS(IF(ISBLANK($G180),0,VALUE(LEFT($G180, FIND("|", $G180) - 1))) - VALUE(NEW!$F180)) &lt; 0.00000001,ABS(IF(ISBLANK($G180),0,VALUE(RIGHT($G180, LEN($G180) - FIND("|", $G180)))) - VALUE(NEW!$G180)) &lt; 0.00000001), 0, 1)</f>
        <v>0</v>
      </c>
      <c r="C180" s="25">
        <f t="shared" si="4"/>
        <v>0</v>
      </c>
      <c r="D180" s="25">
        <f t="shared" si="5"/>
        <v>0</v>
      </c>
      <c r="E180" s="25">
        <f>ROW(NEW!$A180:$J180)</f>
        <v>180</v>
      </c>
      <c r="F180" s="25">
        <v>1</v>
      </c>
      <c r="G180" s="36" t="s">
        <v>394</v>
      </c>
      <c r="H180" s="46">
        <v>1</v>
      </c>
    </row>
    <row r="181" spans="1:8" x14ac:dyDescent="0.25">
      <c r="A181">
        <f>IF(SUBTOTAL(103, NEW!$A181:$J181) &gt; 0, 1, 0)</f>
        <v>1</v>
      </c>
      <c r="B181" s="25">
        <f>IF(AND(ABS(IF(ISBLANK($G181),0,VALUE(LEFT($G181, FIND("|", $G181) - 1))) - VALUE(NEW!$F181)) &lt; 0.00000001,ABS(IF(ISBLANK($G181),0,VALUE(RIGHT($G181, LEN($G181) - FIND("|", $G181)))) - VALUE(NEW!$G181)) &lt; 0.00000001), 0, 1)</f>
        <v>0</v>
      </c>
      <c r="C181" s="25">
        <f t="shared" si="4"/>
        <v>0</v>
      </c>
      <c r="D181" s="25">
        <f t="shared" si="5"/>
        <v>0</v>
      </c>
      <c r="E181" s="25">
        <f>ROW(NEW!$A181:$J181)</f>
        <v>181</v>
      </c>
      <c r="F181" s="25">
        <v>1</v>
      </c>
      <c r="G181" s="36" t="s">
        <v>395</v>
      </c>
      <c r="H181" s="46">
        <v>1</v>
      </c>
    </row>
    <row r="182" spans="1:8" x14ac:dyDescent="0.25">
      <c r="A182">
        <f>IF(SUBTOTAL(103, NEW!$A182:$J182) &gt; 0, 1, 0)</f>
        <v>1</v>
      </c>
      <c r="B182" s="25">
        <f>IF(AND(ABS(IF(ISBLANK($G182),0,VALUE(LEFT($G182, FIND("|", $G182) - 1))) - VALUE(NEW!$F182)) &lt; 0.00000001,ABS(IF(ISBLANK($G182),0,VALUE(RIGHT($G182, LEN($G182) - FIND("|", $G182)))) - VALUE(NEW!$G182)) &lt; 0.00000001), 0, 1)</f>
        <v>0</v>
      </c>
      <c r="C182" s="25">
        <f t="shared" si="4"/>
        <v>0</v>
      </c>
      <c r="D182" s="25">
        <f t="shared" si="5"/>
        <v>0</v>
      </c>
      <c r="E182" s="25">
        <f>ROW(NEW!$A182:$J182)</f>
        <v>182</v>
      </c>
      <c r="F182" s="25">
        <v>1</v>
      </c>
      <c r="G182" s="36" t="s">
        <v>396</v>
      </c>
      <c r="H182" s="46">
        <v>1</v>
      </c>
    </row>
    <row r="183" spans="1:8" x14ac:dyDescent="0.25">
      <c r="A183">
        <f>IF(SUBTOTAL(103, NEW!$A183:$J183) &gt; 0, 1, 0)</f>
        <v>1</v>
      </c>
      <c r="B183" s="25">
        <f>IF(AND(ABS(IF(ISBLANK($G183),0,VALUE(LEFT($G183, FIND("|", $G183) - 1))) - VALUE(NEW!$F183)) &lt; 0.00000001,ABS(IF(ISBLANK($G183),0,VALUE(RIGHT($G183, LEN($G183) - FIND("|", $G183)))) - VALUE(NEW!$G183)) &lt; 0.00000001), 0, 1)</f>
        <v>0</v>
      </c>
      <c r="C183" s="25">
        <f t="shared" si="4"/>
        <v>0</v>
      </c>
      <c r="D183" s="25">
        <f t="shared" si="5"/>
        <v>0</v>
      </c>
      <c r="E183" s="25">
        <f>ROW(NEW!$A183:$J183)</f>
        <v>183</v>
      </c>
      <c r="F183" s="25">
        <v>1</v>
      </c>
      <c r="G183" s="36" t="s">
        <v>397</v>
      </c>
      <c r="H183" s="46">
        <v>1</v>
      </c>
    </row>
    <row r="184" spans="1:8" x14ac:dyDescent="0.25">
      <c r="A184">
        <f>IF(SUBTOTAL(103, NEW!$A184:$J184) &gt; 0, 1, 0)</f>
        <v>1</v>
      </c>
      <c r="B184" s="25">
        <f>IF(AND(ABS(IF(ISBLANK($G184),0,VALUE(LEFT($G184, FIND("|", $G184) - 1))) - VALUE(NEW!$F184)) &lt; 0.00000001,ABS(IF(ISBLANK($G184),0,VALUE(RIGHT($G184, LEN($G184) - FIND("|", $G184)))) - VALUE(NEW!$G184)) &lt; 0.00000001), 0, 1)</f>
        <v>0</v>
      </c>
      <c r="C184" s="25">
        <f t="shared" si="4"/>
        <v>0</v>
      </c>
      <c r="D184" s="25">
        <f t="shared" si="5"/>
        <v>0</v>
      </c>
      <c r="E184" s="25">
        <f>ROW(NEW!$A184:$J184)</f>
        <v>184</v>
      </c>
      <c r="F184" s="25">
        <v>1</v>
      </c>
      <c r="G184" s="36" t="s">
        <v>398</v>
      </c>
      <c r="H184" s="46">
        <v>1</v>
      </c>
    </row>
    <row r="185" spans="1:8" x14ac:dyDescent="0.25">
      <c r="A185">
        <f>IF(SUBTOTAL(103, NEW!$A185:$J185) &gt; 0, 1, 0)</f>
        <v>1</v>
      </c>
      <c r="B185" s="25">
        <f>IF(AND(ABS(IF(ISBLANK($G185),0,VALUE(LEFT($G185, FIND("|", $G185) - 1))) - VALUE(NEW!$F185)) &lt; 0.00000001,ABS(IF(ISBLANK($G185),0,VALUE(RIGHT($G185, LEN($G185) - FIND("|", $G185)))) - VALUE(NEW!$G185)) &lt; 0.00000001), 0, 1)</f>
        <v>0</v>
      </c>
      <c r="C185" s="25">
        <f t="shared" si="4"/>
        <v>0</v>
      </c>
      <c r="D185" s="25">
        <f t="shared" si="5"/>
        <v>0</v>
      </c>
      <c r="E185" s="25">
        <f>ROW(NEW!$A185:$J185)</f>
        <v>185</v>
      </c>
      <c r="F185" s="25">
        <v>1</v>
      </c>
      <c r="G185" s="36" t="s">
        <v>399</v>
      </c>
      <c r="H185" s="46">
        <v>1</v>
      </c>
    </row>
    <row r="186" spans="1:8" x14ac:dyDescent="0.25">
      <c r="A186">
        <f>IF(SUBTOTAL(103, NEW!$A186:$J186) &gt; 0, 1, 0)</f>
        <v>1</v>
      </c>
      <c r="B186" s="25">
        <f>IF(AND(ABS(IF(ISBLANK($G186),0,VALUE(LEFT($G186, FIND("|", $G186) - 1))) - VALUE(NEW!$F186)) &lt; 0.00000001,ABS(IF(ISBLANK($G186),0,VALUE(RIGHT($G186, LEN($G186) - FIND("|", $G186)))) - VALUE(NEW!$G186)) &lt; 0.00000001), 0, 1)</f>
        <v>0</v>
      </c>
      <c r="C186" s="25">
        <f t="shared" si="4"/>
        <v>0</v>
      </c>
      <c r="D186" s="25">
        <f t="shared" si="5"/>
        <v>0</v>
      </c>
      <c r="E186" s="25">
        <f>ROW(NEW!$A186:$J186)</f>
        <v>186</v>
      </c>
      <c r="F186" s="25">
        <v>1</v>
      </c>
      <c r="G186" s="36" t="s">
        <v>400</v>
      </c>
      <c r="H186" s="46">
        <v>1</v>
      </c>
    </row>
    <row r="187" spans="1:8" x14ac:dyDescent="0.25">
      <c r="A187">
        <f>IF(SUBTOTAL(103, NEW!$A187:$J187) &gt; 0, 1, 0)</f>
        <v>1</v>
      </c>
      <c r="B187" s="25">
        <f>IF(AND(ABS(IF(ISBLANK($G187),0,VALUE(LEFT($G187, FIND("|", $G187) - 1))) - VALUE(NEW!$F187)) &lt; 0.00000001,ABS(IF(ISBLANK($G187),0,VALUE(RIGHT($G187, LEN($G187) - FIND("|", $G187)))) - VALUE(NEW!$G187)) &lt; 0.00000001), 0, 1)</f>
        <v>0</v>
      </c>
      <c r="C187" s="25">
        <f t="shared" si="4"/>
        <v>0</v>
      </c>
      <c r="D187" s="25">
        <f t="shared" si="5"/>
        <v>0</v>
      </c>
      <c r="E187" s="25">
        <f>ROW(NEW!$A187:$J187)</f>
        <v>187</v>
      </c>
      <c r="F187" s="25">
        <v>1</v>
      </c>
      <c r="G187" s="36" t="s">
        <v>401</v>
      </c>
      <c r="H187" s="46">
        <v>1</v>
      </c>
    </row>
    <row r="188" spans="1:8" x14ac:dyDescent="0.25">
      <c r="A188">
        <f>IF(SUBTOTAL(103, NEW!$A188:$J188) &gt; 0, 1, 0)</f>
        <v>1</v>
      </c>
      <c r="B188" s="25">
        <f>IF(AND(ABS(IF(ISBLANK($G188),0,VALUE(LEFT($G188, FIND("|", $G188) - 1))) - VALUE(NEW!$F188)) &lt; 0.00000001,ABS(IF(ISBLANK($G188),0,VALUE(RIGHT($G188, LEN($G188) - FIND("|", $G188)))) - VALUE(NEW!$G188)) &lt; 0.00000001), 0, 1)</f>
        <v>0</v>
      </c>
      <c r="C188" s="25">
        <f t="shared" si="4"/>
        <v>0</v>
      </c>
      <c r="D188" s="25">
        <f t="shared" si="5"/>
        <v>0</v>
      </c>
      <c r="E188" s="25">
        <f>ROW(NEW!$A188:$J188)</f>
        <v>188</v>
      </c>
      <c r="F188" s="25">
        <v>1</v>
      </c>
      <c r="G188" s="36" t="s">
        <v>402</v>
      </c>
      <c r="H188" s="46">
        <v>1</v>
      </c>
    </row>
    <row r="189" spans="1:8" x14ac:dyDescent="0.25">
      <c r="A189">
        <f>IF(SUBTOTAL(103, NEW!$A189:$J189) &gt; 0, 1, 0)</f>
        <v>1</v>
      </c>
      <c r="B189" s="25">
        <f>IF(AND(ABS(IF(ISBLANK($G189),0,VALUE(LEFT($G189, FIND("|", $G189) - 1))) - VALUE(NEW!$F189)) &lt; 0.00000001,ABS(IF(ISBLANK($G189),0,VALUE(RIGHT($G189, LEN($G189) - FIND("|", $G189)))) - VALUE(NEW!$G189)) &lt; 0.00000001), 0, 1)</f>
        <v>0</v>
      </c>
      <c r="C189" s="25">
        <f t="shared" si="4"/>
        <v>0</v>
      </c>
      <c r="D189" s="25">
        <f t="shared" si="5"/>
        <v>0</v>
      </c>
      <c r="E189" s="25">
        <f>ROW(NEW!$A189:$J189)</f>
        <v>189</v>
      </c>
      <c r="F189" s="25">
        <v>1</v>
      </c>
      <c r="G189" s="36" t="s">
        <v>403</v>
      </c>
      <c r="H189" s="46">
        <v>1</v>
      </c>
    </row>
    <row r="190" spans="1:8" x14ac:dyDescent="0.25">
      <c r="A190">
        <f>IF(SUBTOTAL(103, NEW!$A190:$J190) &gt; 0, 1, 0)</f>
        <v>1</v>
      </c>
      <c r="B190" s="25">
        <f>IF(AND(ABS(IF(ISBLANK($G190),0,VALUE(LEFT($G190, FIND("|", $G190) - 1))) - VALUE(NEW!$F190)) &lt; 0.00000001,ABS(IF(ISBLANK($G190),0,VALUE(RIGHT($G190, LEN($G190) - FIND("|", $G190)))) - VALUE(NEW!$G190)) &lt; 0.00000001), 0, 1)</f>
        <v>0</v>
      </c>
      <c r="C190" s="25">
        <f t="shared" si="4"/>
        <v>0</v>
      </c>
      <c r="D190" s="25">
        <f t="shared" si="5"/>
        <v>0</v>
      </c>
      <c r="E190" s="25">
        <f>ROW(NEW!$A190:$J190)</f>
        <v>190</v>
      </c>
      <c r="F190" s="25">
        <v>1</v>
      </c>
      <c r="G190" s="36" t="s">
        <v>404</v>
      </c>
      <c r="H190" s="46">
        <v>1</v>
      </c>
    </row>
    <row r="191" spans="1:8" x14ac:dyDescent="0.25">
      <c r="A191">
        <f>IF(SUBTOTAL(103, NEW!$A191:$J191) &gt; 0, 1, 0)</f>
        <v>1</v>
      </c>
      <c r="B191" s="25">
        <f>IF(AND(ABS(IF(ISBLANK($G191),0,VALUE(LEFT($G191, FIND("|", $G191) - 1))) - VALUE(NEW!$F191)) &lt; 0.00000001,ABS(IF(ISBLANK($G191),0,VALUE(RIGHT($G191, LEN($G191) - FIND("|", $G191)))) - VALUE(NEW!$G191)) &lt; 0.00000001), 0, 1)</f>
        <v>0</v>
      </c>
      <c r="C191" s="25">
        <f t="shared" si="4"/>
        <v>0</v>
      </c>
      <c r="D191" s="25">
        <f t="shared" si="5"/>
        <v>0</v>
      </c>
      <c r="E191" s="25">
        <f>ROW(NEW!$A191:$J191)</f>
        <v>191</v>
      </c>
      <c r="F191" s="25">
        <v>1</v>
      </c>
      <c r="G191" s="36" t="s">
        <v>405</v>
      </c>
      <c r="H191" s="46">
        <v>1</v>
      </c>
    </row>
    <row r="192" spans="1:8" x14ac:dyDescent="0.25">
      <c r="A192">
        <f>IF(SUBTOTAL(103, NEW!$A192:$J192) &gt; 0, 1, 0)</f>
        <v>1</v>
      </c>
      <c r="B192" s="25">
        <f>IF(AND(ABS(IF(ISBLANK($G192),0,VALUE(LEFT($G192, FIND("|", $G192) - 1))) - VALUE(NEW!$F192)) &lt; 0.00000001,ABS(IF(ISBLANK($G192),0,VALUE(RIGHT($G192, LEN($G192) - FIND("|", $G192)))) - VALUE(NEW!$G192)) &lt; 0.00000001), 0, 1)</f>
        <v>0</v>
      </c>
      <c r="C192" s="25">
        <f t="shared" si="4"/>
        <v>0</v>
      </c>
      <c r="D192" s="25">
        <f t="shared" si="5"/>
        <v>0</v>
      </c>
      <c r="E192" s="25">
        <f>ROW(NEW!$A192:$J192)</f>
        <v>192</v>
      </c>
      <c r="F192" s="25">
        <v>1</v>
      </c>
      <c r="G192" s="36" t="s">
        <v>406</v>
      </c>
      <c r="H192" s="46">
        <v>1</v>
      </c>
    </row>
    <row r="193" spans="1:8" x14ac:dyDescent="0.25">
      <c r="A193">
        <f>IF(SUBTOTAL(103, NEW!$A193:$J193) &gt; 0, 1, 0)</f>
        <v>1</v>
      </c>
      <c r="B193" s="25">
        <f>IF(AND(ABS(IF(ISBLANK($G193),0,VALUE(LEFT($G193, FIND("|", $G193) - 1))) - VALUE(NEW!$F193)) &lt; 0.00000001,ABS(IF(ISBLANK($G193),0,VALUE(RIGHT($G193, LEN($G193) - FIND("|", $G193)))) - VALUE(NEW!$G193)) &lt; 0.00000001), 0, 1)</f>
        <v>0</v>
      </c>
      <c r="C193" s="25">
        <f t="shared" si="4"/>
        <v>0</v>
      </c>
      <c r="D193" s="25">
        <f t="shared" si="5"/>
        <v>0</v>
      </c>
      <c r="E193" s="25">
        <f>ROW(NEW!$A193:$J193)</f>
        <v>193</v>
      </c>
      <c r="F193" s="25">
        <v>1</v>
      </c>
      <c r="G193" s="36" t="s">
        <v>407</v>
      </c>
      <c r="H193" s="46">
        <v>1</v>
      </c>
    </row>
    <row r="194" spans="1:8" x14ac:dyDescent="0.25">
      <c r="A194">
        <f>IF(SUBTOTAL(103, NEW!$A194:$J194) &gt; 0, 1, 0)</f>
        <v>1</v>
      </c>
      <c r="B194" s="25">
        <f>IF(AND(ABS(IF(ISBLANK($G194),0,VALUE(LEFT($G194, FIND("|", $G194) - 1))) - VALUE(NEW!$F194)) &lt; 0.00000001,ABS(IF(ISBLANK($G194),0,VALUE(RIGHT($G194, LEN($G194) - FIND("|", $G194)))) - VALUE(NEW!$G194)) &lt; 0.00000001), 0, 1)</f>
        <v>0</v>
      </c>
      <c r="C194" s="25">
        <f t="shared" ref="C194:C257" si="6">IF(AND($F194 &lt;&gt; 1, NOT(ISBLANK($H194)), $A194=1, $B194 = 0), 1, IF(AND($F194 = 1, OR($A194 = 0, $B194 = 1)), 2, 0))</f>
        <v>0</v>
      </c>
      <c r="D194" s="25">
        <f t="shared" ref="D194:D257" si="7">IF(AND($B194 = 1, $A194 = 1, $C194 = 0),1,0)</f>
        <v>0</v>
      </c>
      <c r="E194" s="25">
        <f>ROW(NEW!$A194:$J194)</f>
        <v>194</v>
      </c>
      <c r="F194" s="25">
        <v>1</v>
      </c>
      <c r="G194" s="36" t="s">
        <v>408</v>
      </c>
      <c r="H194" s="46">
        <v>1</v>
      </c>
    </row>
    <row r="195" spans="1:8" x14ac:dyDescent="0.25">
      <c r="A195">
        <f>IF(SUBTOTAL(103, NEW!$A195:$J195) &gt; 0, 1, 0)</f>
        <v>1</v>
      </c>
      <c r="B195" s="25">
        <f>IF(AND(ABS(IF(ISBLANK($G195),0,VALUE(LEFT($G195, FIND("|", $G195) - 1))) - VALUE(NEW!$F195)) &lt; 0.00000001,ABS(IF(ISBLANK($G195),0,VALUE(RIGHT($G195, LEN($G195) - FIND("|", $G195)))) - VALUE(NEW!$G195)) &lt; 0.00000001), 0, 1)</f>
        <v>0</v>
      </c>
      <c r="C195" s="25">
        <f t="shared" si="6"/>
        <v>0</v>
      </c>
      <c r="D195" s="25">
        <f t="shared" si="7"/>
        <v>0</v>
      </c>
      <c r="E195" s="25">
        <f>ROW(NEW!$A195:$J195)</f>
        <v>195</v>
      </c>
      <c r="F195" s="25">
        <v>1</v>
      </c>
      <c r="G195" s="36" t="s">
        <v>409</v>
      </c>
      <c r="H195" s="46">
        <v>1</v>
      </c>
    </row>
    <row r="196" spans="1:8" x14ac:dyDescent="0.25">
      <c r="A196">
        <f>IF(SUBTOTAL(103, NEW!$A196:$J196) &gt; 0, 1, 0)</f>
        <v>1</v>
      </c>
      <c r="B196" s="25">
        <f>IF(AND(ABS(IF(ISBLANK($G196),0,VALUE(LEFT($G196, FIND("|", $G196) - 1))) - VALUE(NEW!$F196)) &lt; 0.00000001,ABS(IF(ISBLANK($G196),0,VALUE(RIGHT($G196, LEN($G196) - FIND("|", $G196)))) - VALUE(NEW!$G196)) &lt; 0.00000001), 0, 1)</f>
        <v>0</v>
      </c>
      <c r="C196" s="25">
        <f t="shared" si="6"/>
        <v>0</v>
      </c>
      <c r="D196" s="25">
        <f t="shared" si="7"/>
        <v>0</v>
      </c>
      <c r="E196" s="25">
        <f>ROW(NEW!$A196:$J196)</f>
        <v>196</v>
      </c>
      <c r="F196" s="25">
        <v>1</v>
      </c>
      <c r="G196" s="36" t="s">
        <v>410</v>
      </c>
      <c r="H196" s="46">
        <v>1</v>
      </c>
    </row>
    <row r="197" spans="1:8" x14ac:dyDescent="0.25">
      <c r="A197">
        <f>IF(SUBTOTAL(103, NEW!$A197:$J197) &gt; 0, 1, 0)</f>
        <v>1</v>
      </c>
      <c r="B197" s="25">
        <f>IF(AND(ABS(IF(ISBLANK($G197),0,VALUE(LEFT($G197, FIND("|", $G197) - 1))) - VALUE(NEW!$F197)) &lt; 0.00000001,ABS(IF(ISBLANK($G197),0,VALUE(RIGHT($G197, LEN($G197) - FIND("|", $G197)))) - VALUE(NEW!$G197)) &lt; 0.00000001), 0, 1)</f>
        <v>0</v>
      </c>
      <c r="C197" s="25">
        <f t="shared" si="6"/>
        <v>0</v>
      </c>
      <c r="D197" s="25">
        <f t="shared" si="7"/>
        <v>0</v>
      </c>
      <c r="E197" s="25">
        <f>ROW(NEW!$A197:$J197)</f>
        <v>197</v>
      </c>
      <c r="F197" s="25">
        <v>1</v>
      </c>
      <c r="G197" s="36" t="s">
        <v>411</v>
      </c>
      <c r="H197" s="46">
        <v>1</v>
      </c>
    </row>
    <row r="198" spans="1:8" x14ac:dyDescent="0.25">
      <c r="A198">
        <f>IF(SUBTOTAL(103, NEW!$A198:$J198) &gt; 0, 1, 0)</f>
        <v>1</v>
      </c>
      <c r="B198" s="25">
        <f>IF(AND(ABS(IF(ISBLANK($G198),0,VALUE(LEFT($G198, FIND("|", $G198) - 1))) - VALUE(NEW!$F198)) &lt; 0.00000001,ABS(IF(ISBLANK($G198),0,VALUE(RIGHT($G198, LEN($G198) - FIND("|", $G198)))) - VALUE(NEW!$G198)) &lt; 0.00000001), 0, 1)</f>
        <v>0</v>
      </c>
      <c r="C198" s="25">
        <f t="shared" si="6"/>
        <v>0</v>
      </c>
      <c r="D198" s="25">
        <f t="shared" si="7"/>
        <v>0</v>
      </c>
      <c r="E198" s="25">
        <f>ROW(NEW!$A198:$J198)</f>
        <v>198</v>
      </c>
      <c r="F198" s="25">
        <v>1</v>
      </c>
      <c r="G198" s="36" t="s">
        <v>412</v>
      </c>
      <c r="H198" s="46">
        <v>1</v>
      </c>
    </row>
    <row r="199" spans="1:8" x14ac:dyDescent="0.25">
      <c r="A199">
        <f>IF(SUBTOTAL(103, NEW!$A199:$J199) &gt; 0, 1, 0)</f>
        <v>1</v>
      </c>
      <c r="B199" s="25">
        <f>IF(AND(ABS(IF(ISBLANK($G199),0,VALUE(LEFT($G199, FIND("|", $G199) - 1))) - VALUE(NEW!$F199)) &lt; 0.00000001,ABS(IF(ISBLANK($G199),0,VALUE(RIGHT($G199, LEN($G199) - FIND("|", $G199)))) - VALUE(NEW!$G199)) &lt; 0.00000001), 0, 1)</f>
        <v>0</v>
      </c>
      <c r="C199" s="25">
        <f t="shared" si="6"/>
        <v>0</v>
      </c>
      <c r="D199" s="25">
        <f t="shared" si="7"/>
        <v>0</v>
      </c>
      <c r="E199" s="25">
        <f>ROW(NEW!$A199:$J199)</f>
        <v>199</v>
      </c>
      <c r="F199" s="25">
        <v>1</v>
      </c>
      <c r="G199" s="36" t="s">
        <v>413</v>
      </c>
      <c r="H199" s="46">
        <v>1</v>
      </c>
    </row>
    <row r="200" spans="1:8" x14ac:dyDescent="0.25">
      <c r="A200">
        <f>IF(SUBTOTAL(103, NEW!$A200:$J200) &gt; 0, 1, 0)</f>
        <v>1</v>
      </c>
      <c r="B200" s="25">
        <f>IF(AND(ABS(IF(ISBLANK($G200),0,VALUE(LEFT($G200, FIND("|", $G200) - 1))) - VALUE(NEW!$F200)) &lt; 0.00000001,ABS(IF(ISBLANK($G200),0,VALUE(RIGHT($G200, LEN($G200) - FIND("|", $G200)))) - VALUE(NEW!$G200)) &lt; 0.00000001), 0, 1)</f>
        <v>0</v>
      </c>
      <c r="C200" s="25">
        <f t="shared" si="6"/>
        <v>0</v>
      </c>
      <c r="D200" s="25">
        <f t="shared" si="7"/>
        <v>0</v>
      </c>
      <c r="E200" s="25">
        <f>ROW(NEW!$A200:$J200)</f>
        <v>200</v>
      </c>
      <c r="F200" s="25">
        <v>1</v>
      </c>
      <c r="G200" s="36" t="s">
        <v>414</v>
      </c>
      <c r="H200" s="46">
        <v>1</v>
      </c>
    </row>
    <row r="201" spans="1:8" x14ac:dyDescent="0.25">
      <c r="A201">
        <f>IF(SUBTOTAL(103, NEW!$A201:$J201) &gt; 0, 1, 0)</f>
        <v>1</v>
      </c>
      <c r="B201" s="25">
        <f>IF(AND(ABS(IF(ISBLANK($G201),0,VALUE(LEFT($G201, FIND("|", $G201) - 1))) - VALUE(NEW!$F201)) &lt; 0.00000001,ABS(IF(ISBLANK($G201),0,VALUE(RIGHT($G201, LEN($G201) - FIND("|", $G201)))) - VALUE(NEW!$G201)) &lt; 0.00000001), 0, 1)</f>
        <v>0</v>
      </c>
      <c r="C201" s="25">
        <f t="shared" si="6"/>
        <v>0</v>
      </c>
      <c r="D201" s="25">
        <f t="shared" si="7"/>
        <v>0</v>
      </c>
      <c r="E201" s="25">
        <f>ROW(NEW!$A201:$J201)</f>
        <v>201</v>
      </c>
      <c r="F201" s="25">
        <v>1</v>
      </c>
      <c r="G201" s="36" t="s">
        <v>415</v>
      </c>
      <c r="H201" s="46">
        <v>1</v>
      </c>
    </row>
    <row r="202" spans="1:8" x14ac:dyDescent="0.25">
      <c r="A202">
        <f>IF(SUBTOTAL(103, NEW!$A202:$J202) &gt; 0, 1, 0)</f>
        <v>1</v>
      </c>
      <c r="B202" s="25">
        <f>IF(AND(ABS(IF(ISBLANK($G202),0,VALUE(LEFT($G202, FIND("|", $G202) - 1))) - VALUE(NEW!$F202)) &lt; 0.00000001,ABS(IF(ISBLANK($G202),0,VALUE(RIGHT($G202, LEN($G202) - FIND("|", $G202)))) - VALUE(NEW!$G202)) &lt; 0.00000001), 0, 1)</f>
        <v>0</v>
      </c>
      <c r="C202" s="25">
        <f t="shared" si="6"/>
        <v>0</v>
      </c>
      <c r="D202" s="25">
        <f t="shared" si="7"/>
        <v>0</v>
      </c>
      <c r="E202" s="25">
        <f>ROW(NEW!$A202:$J202)</f>
        <v>202</v>
      </c>
      <c r="F202" s="25">
        <v>1</v>
      </c>
      <c r="G202" s="36" t="s">
        <v>416</v>
      </c>
      <c r="H202" s="46">
        <v>1</v>
      </c>
    </row>
    <row r="203" spans="1:8" x14ac:dyDescent="0.25">
      <c r="A203">
        <f>IF(SUBTOTAL(103, NEW!$A203:$J203) &gt; 0, 1, 0)</f>
        <v>1</v>
      </c>
      <c r="B203" s="25">
        <f>IF(AND(ABS(IF(ISBLANK($G203),0,VALUE(LEFT($G203, FIND("|", $G203) - 1))) - VALUE(NEW!$F203)) &lt; 0.00000001,ABS(IF(ISBLANK($G203),0,VALUE(RIGHT($G203, LEN($G203) - FIND("|", $G203)))) - VALUE(NEW!$G203)) &lt; 0.00000001), 0, 1)</f>
        <v>0</v>
      </c>
      <c r="C203" s="25">
        <f t="shared" si="6"/>
        <v>0</v>
      </c>
      <c r="D203" s="25">
        <f t="shared" si="7"/>
        <v>0</v>
      </c>
      <c r="E203" s="25">
        <f>ROW(NEW!$A203:$J203)</f>
        <v>203</v>
      </c>
      <c r="F203" s="25">
        <v>1</v>
      </c>
      <c r="G203" s="36" t="s">
        <v>417</v>
      </c>
      <c r="H203" s="46">
        <v>1</v>
      </c>
    </row>
    <row r="204" spans="1:8" x14ac:dyDescent="0.25">
      <c r="A204">
        <f>IF(SUBTOTAL(103, NEW!$A204:$J204) &gt; 0, 1, 0)</f>
        <v>1</v>
      </c>
      <c r="B204" s="25">
        <f>IF(AND(ABS(IF(ISBLANK($G204),0,VALUE(LEFT($G204, FIND("|", $G204) - 1))) - VALUE(NEW!$F204)) &lt; 0.00000001,ABS(IF(ISBLANK($G204),0,VALUE(RIGHT($G204, LEN($G204) - FIND("|", $G204)))) - VALUE(NEW!$G204)) &lt; 0.00000001), 0, 1)</f>
        <v>0</v>
      </c>
      <c r="C204" s="25">
        <f t="shared" si="6"/>
        <v>0</v>
      </c>
      <c r="D204" s="25">
        <f t="shared" si="7"/>
        <v>0</v>
      </c>
      <c r="E204" s="25">
        <f>ROW(NEW!$A204:$J204)</f>
        <v>204</v>
      </c>
      <c r="F204" s="25">
        <v>1</v>
      </c>
      <c r="G204" s="36" t="s">
        <v>418</v>
      </c>
      <c r="H204" s="46">
        <v>1</v>
      </c>
    </row>
    <row r="205" spans="1:8" x14ac:dyDescent="0.25">
      <c r="A205">
        <f>IF(SUBTOTAL(103, NEW!$A205:$J205) &gt; 0, 1, 0)</f>
        <v>1</v>
      </c>
      <c r="B205" s="25">
        <f>IF(AND(ABS(IF(ISBLANK($G205),0,VALUE(LEFT($G205, FIND("|", $G205) - 1))) - VALUE(NEW!$F205)) &lt; 0.00000001,ABS(IF(ISBLANK($G205),0,VALUE(RIGHT($G205, LEN($G205) - FIND("|", $G205)))) - VALUE(NEW!$G205)) &lt; 0.00000001), 0, 1)</f>
        <v>0</v>
      </c>
      <c r="C205" s="25">
        <f t="shared" si="6"/>
        <v>0</v>
      </c>
      <c r="D205" s="25">
        <f t="shared" si="7"/>
        <v>0</v>
      </c>
      <c r="E205" s="25">
        <f>ROW(NEW!$A205:$J205)</f>
        <v>205</v>
      </c>
      <c r="F205" s="25">
        <v>1</v>
      </c>
      <c r="G205" s="36" t="s">
        <v>419</v>
      </c>
      <c r="H205" s="46">
        <v>1</v>
      </c>
    </row>
    <row r="206" spans="1:8" x14ac:dyDescent="0.25">
      <c r="A206">
        <f>IF(SUBTOTAL(103, NEW!$A206:$J206) &gt; 0, 1, 0)</f>
        <v>1</v>
      </c>
      <c r="B206" s="25">
        <f>IF(AND(ABS(IF(ISBLANK($G206),0,VALUE(LEFT($G206, FIND("|", $G206) - 1))) - VALUE(NEW!$F206)) &lt; 0.00000001,ABS(IF(ISBLANK($G206),0,VALUE(RIGHT($G206, LEN($G206) - FIND("|", $G206)))) - VALUE(NEW!$G206)) &lt; 0.00000001), 0, 1)</f>
        <v>0</v>
      </c>
      <c r="C206" s="25">
        <f t="shared" si="6"/>
        <v>0</v>
      </c>
      <c r="D206" s="25">
        <f t="shared" si="7"/>
        <v>0</v>
      </c>
      <c r="E206" s="25">
        <f>ROW(NEW!$A206:$J206)</f>
        <v>206</v>
      </c>
      <c r="F206" s="25">
        <v>1</v>
      </c>
      <c r="G206" s="36" t="s">
        <v>420</v>
      </c>
      <c r="H206" s="46">
        <v>1</v>
      </c>
    </row>
    <row r="207" spans="1:8" x14ac:dyDescent="0.25">
      <c r="A207">
        <f>IF(SUBTOTAL(103, NEW!$A207:$J207) &gt; 0, 1, 0)</f>
        <v>1</v>
      </c>
      <c r="B207" s="25">
        <f>IF(AND(ABS(IF(ISBLANK($G207),0,VALUE(LEFT($G207, FIND("|", $G207) - 1))) - VALUE(NEW!$F207)) &lt; 0.00000001,ABS(IF(ISBLANK($G207),0,VALUE(RIGHT($G207, LEN($G207) - FIND("|", $G207)))) - VALUE(NEW!$G207)) &lt; 0.00000001), 0, 1)</f>
        <v>0</v>
      </c>
      <c r="C207" s="25">
        <f t="shared" si="6"/>
        <v>0</v>
      </c>
      <c r="D207" s="25">
        <f t="shared" si="7"/>
        <v>0</v>
      </c>
      <c r="E207" s="25">
        <f>ROW(NEW!$A207:$J207)</f>
        <v>207</v>
      </c>
      <c r="F207" s="25">
        <v>1</v>
      </c>
      <c r="G207" s="36" t="s">
        <v>421</v>
      </c>
      <c r="H207" s="46">
        <v>1</v>
      </c>
    </row>
    <row r="208" spans="1:8" x14ac:dyDescent="0.25">
      <c r="A208">
        <f>IF(SUBTOTAL(103, NEW!$A208:$J208) &gt; 0, 1, 0)</f>
        <v>1</v>
      </c>
      <c r="B208" s="25">
        <f>IF(AND(ABS(IF(ISBLANK($G208),0,VALUE(LEFT($G208, FIND("|", $G208) - 1))) - VALUE(NEW!$F208)) &lt; 0.00000001,ABS(IF(ISBLANK($G208),0,VALUE(RIGHT($G208, LEN($G208) - FIND("|", $G208)))) - VALUE(NEW!$G208)) &lt; 0.00000001), 0, 1)</f>
        <v>0</v>
      </c>
      <c r="C208" s="25">
        <f t="shared" si="6"/>
        <v>0</v>
      </c>
      <c r="D208" s="25">
        <f t="shared" si="7"/>
        <v>0</v>
      </c>
      <c r="E208" s="25">
        <f>ROW(NEW!$A208:$J208)</f>
        <v>208</v>
      </c>
      <c r="F208" s="25">
        <v>1</v>
      </c>
      <c r="G208" s="36" t="s">
        <v>422</v>
      </c>
      <c r="H208" s="46">
        <v>1</v>
      </c>
    </row>
    <row r="209" spans="1:8" x14ac:dyDescent="0.25">
      <c r="A209">
        <f>IF(SUBTOTAL(103, NEW!$A209:$J209) &gt; 0, 1, 0)</f>
        <v>1</v>
      </c>
      <c r="B209" s="25">
        <f>IF(AND(ABS(IF(ISBLANK($G209),0,VALUE(LEFT($G209, FIND("|", $G209) - 1))) - VALUE(NEW!$F209)) &lt; 0.00000001,ABS(IF(ISBLANK($G209),0,VALUE(RIGHT($G209, LEN($G209) - FIND("|", $G209)))) - VALUE(NEW!$G209)) &lt; 0.00000001), 0, 1)</f>
        <v>0</v>
      </c>
      <c r="C209" s="25">
        <f t="shared" si="6"/>
        <v>0</v>
      </c>
      <c r="D209" s="25">
        <f t="shared" si="7"/>
        <v>0</v>
      </c>
      <c r="E209" s="25">
        <f>ROW(NEW!$A209:$J209)</f>
        <v>209</v>
      </c>
      <c r="F209" s="25">
        <v>1</v>
      </c>
      <c r="G209" s="36" t="s">
        <v>423</v>
      </c>
      <c r="H209" s="46">
        <v>1</v>
      </c>
    </row>
    <row r="210" spans="1:8" x14ac:dyDescent="0.25">
      <c r="A210">
        <f>IF(SUBTOTAL(103, NEW!$A210:$J210) &gt; 0, 1, 0)</f>
        <v>1</v>
      </c>
      <c r="B210" s="25">
        <f>IF(AND(ABS(IF(ISBLANK($G210),0,VALUE(LEFT($G210, FIND("|", $G210) - 1))) - VALUE(NEW!$F210)) &lt; 0.00000001,ABS(IF(ISBLANK($G210),0,VALUE(RIGHT($G210, LEN($G210) - FIND("|", $G210)))) - VALUE(NEW!$G210)) &lt; 0.00000001), 0, 1)</f>
        <v>0</v>
      </c>
      <c r="C210" s="25">
        <f t="shared" si="6"/>
        <v>0</v>
      </c>
      <c r="D210" s="25">
        <f t="shared" si="7"/>
        <v>0</v>
      </c>
      <c r="E210" s="25">
        <f>ROW(NEW!$A210:$J210)</f>
        <v>210</v>
      </c>
      <c r="F210" s="25">
        <v>1</v>
      </c>
      <c r="G210" s="36" t="s">
        <v>424</v>
      </c>
      <c r="H210" s="46">
        <v>1</v>
      </c>
    </row>
    <row r="211" spans="1:8" x14ac:dyDescent="0.25">
      <c r="A211">
        <f>IF(SUBTOTAL(103, NEW!$A211:$J211) &gt; 0, 1, 0)</f>
        <v>1</v>
      </c>
      <c r="B211" s="25">
        <f>IF(AND(ABS(IF(ISBLANK($G211),0,VALUE(LEFT($G211, FIND("|", $G211) - 1))) - VALUE(NEW!$F211)) &lt; 0.00000001,ABS(IF(ISBLANK($G211),0,VALUE(RIGHT($G211, LEN($G211) - FIND("|", $G211)))) - VALUE(NEW!$G211)) &lt; 0.00000001), 0, 1)</f>
        <v>0</v>
      </c>
      <c r="C211" s="25">
        <f t="shared" si="6"/>
        <v>0</v>
      </c>
      <c r="D211" s="25">
        <f t="shared" si="7"/>
        <v>0</v>
      </c>
      <c r="E211" s="25">
        <f>ROW(NEW!$A211:$J211)</f>
        <v>211</v>
      </c>
      <c r="F211" s="25">
        <v>1</v>
      </c>
      <c r="G211" s="36" t="s">
        <v>425</v>
      </c>
      <c r="H211" s="46">
        <v>1</v>
      </c>
    </row>
    <row r="212" spans="1:8" x14ac:dyDescent="0.25">
      <c r="A212">
        <f>IF(SUBTOTAL(103, NEW!$A212:$J212) &gt; 0, 1, 0)</f>
        <v>1</v>
      </c>
      <c r="B212" s="25">
        <f>IF(AND(ABS(IF(ISBLANK($G212),0,VALUE(LEFT($G212, FIND("|", $G212) - 1))) - VALUE(NEW!$F212)) &lt; 0.00000001,ABS(IF(ISBLANK($G212),0,VALUE(RIGHT($G212, LEN($G212) - FIND("|", $G212)))) - VALUE(NEW!$G212)) &lt; 0.00000001), 0, 1)</f>
        <v>0</v>
      </c>
      <c r="C212" s="25">
        <f t="shared" si="6"/>
        <v>0</v>
      </c>
      <c r="D212" s="25">
        <f t="shared" si="7"/>
        <v>0</v>
      </c>
      <c r="E212" s="25">
        <f>ROW(NEW!$A212:$J212)</f>
        <v>212</v>
      </c>
      <c r="F212" s="25">
        <v>1</v>
      </c>
      <c r="G212" s="36" t="s">
        <v>426</v>
      </c>
      <c r="H212" s="46">
        <v>1</v>
      </c>
    </row>
    <row r="213" spans="1:8" x14ac:dyDescent="0.25">
      <c r="A213">
        <f>IF(SUBTOTAL(103, NEW!$A213:$J213) &gt; 0, 1, 0)</f>
        <v>1</v>
      </c>
      <c r="B213" s="25">
        <f>IF(AND(ABS(IF(ISBLANK($G213),0,VALUE(LEFT($G213, FIND("|", $G213) - 1))) - VALUE(NEW!$F213)) &lt; 0.00000001,ABS(IF(ISBLANK($G213),0,VALUE(RIGHT($G213, LEN($G213) - FIND("|", $G213)))) - VALUE(NEW!$G213)) &lt; 0.00000001), 0, 1)</f>
        <v>0</v>
      </c>
      <c r="C213" s="25">
        <f t="shared" si="6"/>
        <v>0</v>
      </c>
      <c r="D213" s="25">
        <f t="shared" si="7"/>
        <v>0</v>
      </c>
      <c r="E213" s="25">
        <f>ROW(NEW!$A213:$J213)</f>
        <v>213</v>
      </c>
      <c r="F213" s="25">
        <v>1</v>
      </c>
      <c r="G213" s="36" t="s">
        <v>427</v>
      </c>
      <c r="H213" s="46">
        <v>1</v>
      </c>
    </row>
    <row r="214" spans="1:8" x14ac:dyDescent="0.25">
      <c r="A214">
        <f>IF(SUBTOTAL(103, NEW!$A214:$J214) &gt; 0, 1, 0)</f>
        <v>1</v>
      </c>
      <c r="B214" s="25">
        <f>IF(AND(ABS(IF(ISBLANK($G214),0,VALUE(LEFT($G214, FIND("|", $G214) - 1))) - VALUE(NEW!$F214)) &lt; 0.00000001,ABS(IF(ISBLANK($G214),0,VALUE(RIGHT($G214, LEN($G214) - FIND("|", $G214)))) - VALUE(NEW!$G214)) &lt; 0.00000001), 0, 1)</f>
        <v>0</v>
      </c>
      <c r="C214" s="25">
        <f t="shared" si="6"/>
        <v>0</v>
      </c>
      <c r="D214" s="25">
        <f t="shared" si="7"/>
        <v>0</v>
      </c>
      <c r="E214" s="25">
        <f>ROW(NEW!$A214:$J214)</f>
        <v>214</v>
      </c>
      <c r="F214" s="25">
        <v>1</v>
      </c>
      <c r="G214" s="36" t="s">
        <v>428</v>
      </c>
      <c r="H214" s="46">
        <v>1</v>
      </c>
    </row>
    <row r="215" spans="1:8" x14ac:dyDescent="0.25">
      <c r="A215">
        <f>IF(SUBTOTAL(103, NEW!$A215:$J215) &gt; 0, 1, 0)</f>
        <v>1</v>
      </c>
      <c r="B215" s="25">
        <f>IF(AND(ABS(IF(ISBLANK($G215),0,VALUE(LEFT($G215, FIND("|", $G215) - 1))) - VALUE(NEW!$F215)) &lt; 0.00000001,ABS(IF(ISBLANK($G215),0,VALUE(RIGHT($G215, LEN($G215) - FIND("|", $G215)))) - VALUE(NEW!$G215)) &lt; 0.00000001), 0, 1)</f>
        <v>0</v>
      </c>
      <c r="C215" s="25">
        <f t="shared" si="6"/>
        <v>0</v>
      </c>
      <c r="D215" s="25">
        <f t="shared" si="7"/>
        <v>0</v>
      </c>
      <c r="E215" s="25">
        <f>ROW(NEW!$A215:$J215)</f>
        <v>215</v>
      </c>
      <c r="F215" s="25">
        <v>1</v>
      </c>
      <c r="G215" s="36" t="s">
        <v>429</v>
      </c>
      <c r="H215" s="46">
        <v>1</v>
      </c>
    </row>
    <row r="216" spans="1:8" x14ac:dyDescent="0.25">
      <c r="A216">
        <f>IF(SUBTOTAL(103, NEW!$A216:$J216) &gt; 0, 1, 0)</f>
        <v>1</v>
      </c>
      <c r="B216" s="25">
        <f>IF(AND(ABS(IF(ISBLANK($G216),0,VALUE(LEFT($G216, FIND("|", $G216) - 1))) - VALUE(NEW!$F216)) &lt; 0.00000001,ABS(IF(ISBLANK($G216),0,VALUE(RIGHT($G216, LEN($G216) - FIND("|", $G216)))) - VALUE(NEW!$G216)) &lt; 0.00000001), 0, 1)</f>
        <v>0</v>
      </c>
      <c r="C216" s="25">
        <f t="shared" si="6"/>
        <v>0</v>
      </c>
      <c r="D216" s="25">
        <f t="shared" si="7"/>
        <v>0</v>
      </c>
      <c r="E216" s="25">
        <f>ROW(NEW!$A216:$J216)</f>
        <v>216</v>
      </c>
      <c r="F216" s="25">
        <v>1</v>
      </c>
      <c r="G216" s="36" t="s">
        <v>430</v>
      </c>
      <c r="H216" s="46">
        <v>1</v>
      </c>
    </row>
    <row r="217" spans="1:8" x14ac:dyDescent="0.25">
      <c r="A217">
        <f>IF(SUBTOTAL(103, NEW!$A217:$J217) &gt; 0, 1, 0)</f>
        <v>1</v>
      </c>
      <c r="B217" s="25">
        <f>IF(AND(ABS(IF(ISBLANK($G217),0,VALUE(LEFT($G217, FIND("|", $G217) - 1))) - VALUE(NEW!$F217)) &lt; 0.00000001,ABS(IF(ISBLANK($G217),0,VALUE(RIGHT($G217, LEN($G217) - FIND("|", $G217)))) - VALUE(NEW!$G217)) &lt; 0.00000001), 0, 1)</f>
        <v>0</v>
      </c>
      <c r="C217" s="25">
        <f t="shared" si="6"/>
        <v>0</v>
      </c>
      <c r="D217" s="25">
        <f t="shared" si="7"/>
        <v>0</v>
      </c>
      <c r="E217" s="25">
        <f>ROW(NEW!$A217:$J217)</f>
        <v>217</v>
      </c>
      <c r="F217" s="25">
        <v>1</v>
      </c>
      <c r="G217" s="36" t="s">
        <v>431</v>
      </c>
      <c r="H217" s="46">
        <v>1</v>
      </c>
    </row>
    <row r="218" spans="1:8" x14ac:dyDescent="0.25">
      <c r="A218">
        <f>IF(SUBTOTAL(103, NEW!$A218:$J218) &gt; 0, 1, 0)</f>
        <v>1</v>
      </c>
      <c r="B218" s="25">
        <f>IF(AND(ABS(IF(ISBLANK($G218),0,VALUE(LEFT($G218, FIND("|", $G218) - 1))) - VALUE(NEW!$F218)) &lt; 0.00000001,ABS(IF(ISBLANK($G218),0,VALUE(RIGHT($G218, LEN($G218) - FIND("|", $G218)))) - VALUE(NEW!$G218)) &lt; 0.00000001), 0, 1)</f>
        <v>0</v>
      </c>
      <c r="C218" s="25">
        <f t="shared" si="6"/>
        <v>0</v>
      </c>
      <c r="D218" s="25">
        <f t="shared" si="7"/>
        <v>0</v>
      </c>
      <c r="E218" s="25">
        <f>ROW(NEW!$A218:$J218)</f>
        <v>218</v>
      </c>
      <c r="F218" s="25">
        <v>1</v>
      </c>
      <c r="G218" s="36" t="s">
        <v>432</v>
      </c>
      <c r="H218" s="46">
        <v>1</v>
      </c>
    </row>
    <row r="219" spans="1:8" x14ac:dyDescent="0.25">
      <c r="A219">
        <f>IF(SUBTOTAL(103, NEW!$A219:$J219) &gt; 0, 1, 0)</f>
        <v>1</v>
      </c>
      <c r="B219" s="25">
        <f>IF(AND(ABS(IF(ISBLANK($G219),0,VALUE(LEFT($G219, FIND("|", $G219) - 1))) - VALUE(NEW!$F219)) &lt; 0.00000001,ABS(IF(ISBLANK($G219),0,VALUE(RIGHT($G219, LEN($G219) - FIND("|", $G219)))) - VALUE(NEW!$G219)) &lt; 0.00000001), 0, 1)</f>
        <v>0</v>
      </c>
      <c r="C219" s="25">
        <f t="shared" si="6"/>
        <v>0</v>
      </c>
      <c r="D219" s="25">
        <f t="shared" si="7"/>
        <v>0</v>
      </c>
      <c r="E219" s="25">
        <f>ROW(NEW!$A219:$J219)</f>
        <v>219</v>
      </c>
      <c r="F219" s="25">
        <v>1</v>
      </c>
      <c r="G219" s="36" t="s">
        <v>433</v>
      </c>
      <c r="H219" s="46">
        <v>1</v>
      </c>
    </row>
    <row r="220" spans="1:8" x14ac:dyDescent="0.25">
      <c r="A220">
        <f>IF(SUBTOTAL(103, NEW!$A220:$J220) &gt; 0, 1, 0)</f>
        <v>1</v>
      </c>
      <c r="B220" s="25">
        <f>IF(AND(ABS(IF(ISBLANK($G220),0,VALUE(LEFT($G220, FIND("|", $G220) - 1))) - VALUE(NEW!$F220)) &lt; 0.00000001,ABS(IF(ISBLANK($G220),0,VALUE(RIGHT($G220, LEN($G220) - FIND("|", $G220)))) - VALUE(NEW!$G220)) &lt; 0.00000001), 0, 1)</f>
        <v>0</v>
      </c>
      <c r="C220" s="25">
        <f t="shared" si="6"/>
        <v>0</v>
      </c>
      <c r="D220" s="25">
        <f t="shared" si="7"/>
        <v>0</v>
      </c>
      <c r="E220" s="25">
        <f>ROW(NEW!$A220:$J220)</f>
        <v>220</v>
      </c>
      <c r="F220" s="25">
        <v>1</v>
      </c>
      <c r="G220" s="36" t="s">
        <v>434</v>
      </c>
      <c r="H220" s="46">
        <v>1</v>
      </c>
    </row>
    <row r="221" spans="1:8" x14ac:dyDescent="0.25">
      <c r="A221">
        <f>IF(SUBTOTAL(103, NEW!$A221:$J221) &gt; 0, 1, 0)</f>
        <v>1</v>
      </c>
      <c r="B221" s="25">
        <f>IF(AND(ABS(IF(ISBLANK($G221),0,VALUE(LEFT($G221, FIND("|", $G221) - 1))) - VALUE(NEW!$F221)) &lt; 0.00000001,ABS(IF(ISBLANK($G221),0,VALUE(RIGHT($G221, LEN($G221) - FIND("|", $G221)))) - VALUE(NEW!$G221)) &lt; 0.00000001), 0, 1)</f>
        <v>0</v>
      </c>
      <c r="C221" s="25">
        <f t="shared" si="6"/>
        <v>0</v>
      </c>
      <c r="D221" s="25">
        <f t="shared" si="7"/>
        <v>0</v>
      </c>
      <c r="E221" s="25">
        <f>ROW(NEW!$A221:$J221)</f>
        <v>221</v>
      </c>
      <c r="F221" s="25">
        <v>1</v>
      </c>
      <c r="G221" s="36" t="s">
        <v>435</v>
      </c>
      <c r="H221" s="46">
        <v>1</v>
      </c>
    </row>
    <row r="222" spans="1:8" x14ac:dyDescent="0.25">
      <c r="A222">
        <f>IF(SUBTOTAL(103, NEW!$A222:$J222) &gt; 0, 1, 0)</f>
        <v>1</v>
      </c>
      <c r="B222" s="25">
        <f>IF(AND(ABS(IF(ISBLANK($G222),0,VALUE(LEFT($G222, FIND("|", $G222) - 1))) - VALUE(NEW!$F222)) &lt; 0.00000001,ABS(IF(ISBLANK($G222),0,VALUE(RIGHT($G222, LEN($G222) - FIND("|", $G222)))) - VALUE(NEW!$G222)) &lt; 0.00000001), 0, 1)</f>
        <v>0</v>
      </c>
      <c r="C222" s="25">
        <f t="shared" si="6"/>
        <v>0</v>
      </c>
      <c r="D222" s="25">
        <f t="shared" si="7"/>
        <v>0</v>
      </c>
      <c r="E222" s="25">
        <f>ROW(NEW!$A222:$J222)</f>
        <v>222</v>
      </c>
      <c r="F222" s="25">
        <v>1</v>
      </c>
      <c r="G222" s="36" t="s">
        <v>436</v>
      </c>
      <c r="H222" s="46">
        <v>1</v>
      </c>
    </row>
    <row r="223" spans="1:8" x14ac:dyDescent="0.25">
      <c r="A223">
        <f>IF(SUBTOTAL(103, NEW!$A223:$J223) &gt; 0, 1, 0)</f>
        <v>1</v>
      </c>
      <c r="B223" s="25">
        <f>IF(AND(ABS(IF(ISBLANK($G223),0,VALUE(LEFT($G223, FIND("|", $G223) - 1))) - VALUE(NEW!$F223)) &lt; 0.00000001,ABS(IF(ISBLANK($G223),0,VALUE(RIGHT($G223, LEN($G223) - FIND("|", $G223)))) - VALUE(NEW!$G223)) &lt; 0.00000001), 0, 1)</f>
        <v>0</v>
      </c>
      <c r="C223" s="25">
        <f t="shared" si="6"/>
        <v>0</v>
      </c>
      <c r="D223" s="25">
        <f t="shared" si="7"/>
        <v>0</v>
      </c>
      <c r="E223" s="25">
        <f>ROW(NEW!$A223:$J223)</f>
        <v>223</v>
      </c>
      <c r="F223" s="25">
        <v>1</v>
      </c>
      <c r="G223" s="36" t="s">
        <v>437</v>
      </c>
      <c r="H223" s="46">
        <v>1</v>
      </c>
    </row>
    <row r="224" spans="1:8" x14ac:dyDescent="0.25">
      <c r="A224">
        <f>IF(SUBTOTAL(103, NEW!$A224:$J224) &gt; 0, 1, 0)</f>
        <v>1</v>
      </c>
      <c r="B224" s="25">
        <f>IF(AND(ABS(IF(ISBLANK($G224),0,VALUE(LEFT($G224, FIND("|", $G224) - 1))) - VALUE(NEW!$F224)) &lt; 0.00000001,ABS(IF(ISBLANK($G224),0,VALUE(RIGHT($G224, LEN($G224) - FIND("|", $G224)))) - VALUE(NEW!$G224)) &lt; 0.00000001), 0, 1)</f>
        <v>0</v>
      </c>
      <c r="C224" s="25">
        <f t="shared" si="6"/>
        <v>0</v>
      </c>
      <c r="D224" s="25">
        <f t="shared" si="7"/>
        <v>0</v>
      </c>
      <c r="E224" s="25">
        <f>ROW(NEW!$A224:$J224)</f>
        <v>224</v>
      </c>
      <c r="F224" s="25">
        <v>1</v>
      </c>
      <c r="G224" s="36" t="s">
        <v>438</v>
      </c>
      <c r="H224" s="46">
        <v>1</v>
      </c>
    </row>
    <row r="225" spans="1:8" x14ac:dyDescent="0.25">
      <c r="A225">
        <f>IF(SUBTOTAL(103, NEW!$A225:$J225) &gt; 0, 1, 0)</f>
        <v>1</v>
      </c>
      <c r="B225" s="25">
        <f>IF(AND(ABS(IF(ISBLANK($G225),0,VALUE(LEFT($G225, FIND("|", $G225) - 1))) - VALUE(NEW!$F225)) &lt; 0.00000001,ABS(IF(ISBLANK($G225),0,VALUE(RIGHT($G225, LEN($G225) - FIND("|", $G225)))) - VALUE(NEW!$G225)) &lt; 0.00000001), 0, 1)</f>
        <v>0</v>
      </c>
      <c r="C225" s="25">
        <f t="shared" si="6"/>
        <v>0</v>
      </c>
      <c r="D225" s="25">
        <f t="shared" si="7"/>
        <v>0</v>
      </c>
      <c r="E225" s="25">
        <f>ROW(NEW!$A225:$J225)</f>
        <v>225</v>
      </c>
      <c r="F225" s="25">
        <v>1</v>
      </c>
      <c r="G225" s="36" t="s">
        <v>439</v>
      </c>
      <c r="H225" s="46">
        <v>1</v>
      </c>
    </row>
    <row r="226" spans="1:8" x14ac:dyDescent="0.25">
      <c r="A226">
        <f>IF(SUBTOTAL(103, NEW!$A226:$J226) &gt; 0, 1, 0)</f>
        <v>1</v>
      </c>
      <c r="B226" s="25">
        <f>IF(AND(ABS(IF(ISBLANK($G226),0,VALUE(LEFT($G226, FIND("|", $G226) - 1))) - VALUE(NEW!$F226)) &lt; 0.00000001,ABS(IF(ISBLANK($G226),0,VALUE(RIGHT($G226, LEN($G226) - FIND("|", $G226)))) - VALUE(NEW!$G226)) &lt; 0.00000001), 0, 1)</f>
        <v>0</v>
      </c>
      <c r="C226" s="25">
        <f t="shared" si="6"/>
        <v>0</v>
      </c>
      <c r="D226" s="25">
        <f t="shared" si="7"/>
        <v>0</v>
      </c>
      <c r="E226" s="25">
        <f>ROW(NEW!$A226:$J226)</f>
        <v>226</v>
      </c>
      <c r="F226" s="25">
        <v>1</v>
      </c>
      <c r="G226" s="36" t="s">
        <v>440</v>
      </c>
      <c r="H226" s="46">
        <v>1</v>
      </c>
    </row>
    <row r="227" spans="1:8" x14ac:dyDescent="0.25">
      <c r="A227">
        <f>IF(SUBTOTAL(103, NEW!$A227:$J227) &gt; 0, 1, 0)</f>
        <v>1</v>
      </c>
      <c r="B227" s="25">
        <f>IF(AND(ABS(IF(ISBLANK($G227),0,VALUE(LEFT($G227, FIND("|", $G227) - 1))) - VALUE(NEW!$F227)) &lt; 0.00000001,ABS(IF(ISBLANK($G227),0,VALUE(RIGHT($G227, LEN($G227) - FIND("|", $G227)))) - VALUE(NEW!$G227)) &lt; 0.00000001), 0, 1)</f>
        <v>0</v>
      </c>
      <c r="C227" s="25">
        <f t="shared" si="6"/>
        <v>0</v>
      </c>
      <c r="D227" s="25">
        <f t="shared" si="7"/>
        <v>0</v>
      </c>
      <c r="E227" s="25">
        <f>ROW(NEW!$A227:$J227)</f>
        <v>227</v>
      </c>
      <c r="F227" s="25">
        <v>1</v>
      </c>
      <c r="G227" s="36" t="s">
        <v>441</v>
      </c>
      <c r="H227" s="46">
        <v>1</v>
      </c>
    </row>
    <row r="228" spans="1:8" x14ac:dyDescent="0.25">
      <c r="A228">
        <f>IF(SUBTOTAL(103, NEW!$A228:$J228) &gt; 0, 1, 0)</f>
        <v>1</v>
      </c>
      <c r="B228" s="25">
        <f>IF(AND(ABS(IF(ISBLANK($G228),0,VALUE(LEFT($G228, FIND("|", $G228) - 1))) - VALUE(NEW!$F228)) &lt; 0.00000001,ABS(IF(ISBLANK($G228),0,VALUE(RIGHT($G228, LEN($G228) - FIND("|", $G228)))) - VALUE(NEW!$G228)) &lt; 0.00000001), 0, 1)</f>
        <v>0</v>
      </c>
      <c r="C228" s="25">
        <f t="shared" si="6"/>
        <v>0</v>
      </c>
      <c r="D228" s="25">
        <f t="shared" si="7"/>
        <v>0</v>
      </c>
      <c r="E228" s="25">
        <f>ROW(NEW!$A228:$J228)</f>
        <v>228</v>
      </c>
      <c r="F228" s="25">
        <v>1</v>
      </c>
      <c r="G228" s="36" t="s">
        <v>442</v>
      </c>
      <c r="H228" s="46">
        <v>1</v>
      </c>
    </row>
    <row r="229" spans="1:8" x14ac:dyDescent="0.25">
      <c r="A229">
        <f>IF(SUBTOTAL(103, NEW!$A229:$J229) &gt; 0, 1, 0)</f>
        <v>1</v>
      </c>
      <c r="B229" s="25">
        <f>IF(AND(ABS(IF(ISBLANK($G229),0,VALUE(LEFT($G229, FIND("|", $G229) - 1))) - VALUE(NEW!$F229)) &lt; 0.00000001,ABS(IF(ISBLANK($G229),0,VALUE(RIGHT($G229, LEN($G229) - FIND("|", $G229)))) - VALUE(NEW!$G229)) &lt; 0.00000001), 0, 1)</f>
        <v>0</v>
      </c>
      <c r="C229" s="25">
        <f t="shared" si="6"/>
        <v>0</v>
      </c>
      <c r="D229" s="25">
        <f t="shared" si="7"/>
        <v>0</v>
      </c>
      <c r="E229" s="25">
        <f>ROW(NEW!$A229:$J229)</f>
        <v>229</v>
      </c>
      <c r="F229" s="25">
        <v>1</v>
      </c>
      <c r="G229" s="36" t="s">
        <v>443</v>
      </c>
      <c r="H229" s="46">
        <v>1</v>
      </c>
    </row>
    <row r="230" spans="1:8" x14ac:dyDescent="0.25">
      <c r="A230">
        <f>IF(SUBTOTAL(103, NEW!$A230:$J230) &gt; 0, 1, 0)</f>
        <v>1</v>
      </c>
      <c r="B230" s="25">
        <f>IF(AND(ABS(IF(ISBLANK($G230),0,VALUE(LEFT($G230, FIND("|", $G230) - 1))) - VALUE(NEW!$F230)) &lt; 0.00000001,ABS(IF(ISBLANK($G230),0,VALUE(RIGHT($G230, LEN($G230) - FIND("|", $G230)))) - VALUE(NEW!$G230)) &lt; 0.00000001), 0, 1)</f>
        <v>0</v>
      </c>
      <c r="C230" s="25">
        <f t="shared" si="6"/>
        <v>0</v>
      </c>
      <c r="D230" s="25">
        <f t="shared" si="7"/>
        <v>0</v>
      </c>
      <c r="E230" s="25">
        <f>ROW(NEW!$A230:$J230)</f>
        <v>230</v>
      </c>
      <c r="F230" s="25">
        <v>1</v>
      </c>
      <c r="G230" s="36" t="s">
        <v>444</v>
      </c>
      <c r="H230" s="46">
        <v>1</v>
      </c>
    </row>
    <row r="231" spans="1:8" x14ac:dyDescent="0.25">
      <c r="A231">
        <f>IF(SUBTOTAL(103, NEW!$A231:$J231) &gt; 0, 1, 0)</f>
        <v>1</v>
      </c>
      <c r="B231" s="25">
        <f>IF(AND(ABS(IF(ISBLANK($G231),0,VALUE(LEFT($G231, FIND("|", $G231) - 1))) - VALUE(NEW!$F231)) &lt; 0.00000001,ABS(IF(ISBLANK($G231),0,VALUE(RIGHT($G231, LEN($G231) - FIND("|", $G231)))) - VALUE(NEW!$G231)) &lt; 0.00000001), 0, 1)</f>
        <v>0</v>
      </c>
      <c r="C231" s="25">
        <f t="shared" si="6"/>
        <v>0</v>
      </c>
      <c r="D231" s="25">
        <f t="shared" si="7"/>
        <v>0</v>
      </c>
      <c r="E231" s="25">
        <f>ROW(NEW!$A231:$J231)</f>
        <v>231</v>
      </c>
      <c r="F231" s="25">
        <v>1</v>
      </c>
      <c r="G231" s="36" t="s">
        <v>445</v>
      </c>
      <c r="H231" s="46">
        <v>1</v>
      </c>
    </row>
    <row r="232" spans="1:8" x14ac:dyDescent="0.25">
      <c r="A232">
        <f>IF(SUBTOTAL(103, NEW!$A232:$J232) &gt; 0, 1, 0)</f>
        <v>1</v>
      </c>
      <c r="B232" s="25">
        <f>IF(AND(ABS(IF(ISBLANK($G232),0,VALUE(LEFT($G232, FIND("|", $G232) - 1))) - VALUE(NEW!$F232)) &lt; 0.00000001,ABS(IF(ISBLANK($G232),0,VALUE(RIGHT($G232, LEN($G232) - FIND("|", $G232)))) - VALUE(NEW!$G232)) &lt; 0.00000001), 0, 1)</f>
        <v>0</v>
      </c>
      <c r="C232" s="25">
        <f t="shared" si="6"/>
        <v>0</v>
      </c>
      <c r="D232" s="25">
        <f t="shared" si="7"/>
        <v>0</v>
      </c>
      <c r="E232" s="25">
        <f>ROW(NEW!$A232:$J232)</f>
        <v>232</v>
      </c>
      <c r="F232" s="25">
        <v>1</v>
      </c>
      <c r="G232" s="36" t="s">
        <v>446</v>
      </c>
      <c r="H232" s="46">
        <v>1</v>
      </c>
    </row>
    <row r="233" spans="1:8" x14ac:dyDescent="0.25">
      <c r="A233">
        <f>IF(SUBTOTAL(103, NEW!$A233:$J233) &gt; 0, 1, 0)</f>
        <v>1</v>
      </c>
      <c r="B233" s="25">
        <f>IF(AND(ABS(IF(ISBLANK($G233),0,VALUE(LEFT($G233, FIND("|", $G233) - 1))) - VALUE(NEW!$F233)) &lt; 0.00000001,ABS(IF(ISBLANK($G233),0,VALUE(RIGHT($G233, LEN($G233) - FIND("|", $G233)))) - VALUE(NEW!$G233)) &lt; 0.00000001), 0, 1)</f>
        <v>0</v>
      </c>
      <c r="C233" s="25">
        <f t="shared" si="6"/>
        <v>0</v>
      </c>
      <c r="D233" s="25">
        <f t="shared" si="7"/>
        <v>0</v>
      </c>
      <c r="E233" s="25">
        <f>ROW(NEW!$A233:$J233)</f>
        <v>233</v>
      </c>
      <c r="F233" s="25">
        <v>1</v>
      </c>
      <c r="G233" s="36" t="s">
        <v>447</v>
      </c>
      <c r="H233" s="46">
        <v>1</v>
      </c>
    </row>
    <row r="234" spans="1:8" x14ac:dyDescent="0.25">
      <c r="A234">
        <f>IF(SUBTOTAL(103, NEW!$A234:$J234) &gt; 0, 1, 0)</f>
        <v>1</v>
      </c>
      <c r="B234" s="25">
        <f>IF(AND(ABS(IF(ISBLANK($G234),0,VALUE(LEFT($G234, FIND("|", $G234) - 1))) - VALUE(NEW!$F234)) &lt; 0.00000001,ABS(IF(ISBLANK($G234),0,VALUE(RIGHT($G234, LEN($G234) - FIND("|", $G234)))) - VALUE(NEW!$G234)) &lt; 0.00000001), 0, 1)</f>
        <v>0</v>
      </c>
      <c r="C234" s="25">
        <f t="shared" si="6"/>
        <v>0</v>
      </c>
      <c r="D234" s="25">
        <f t="shared" si="7"/>
        <v>0</v>
      </c>
      <c r="E234" s="25">
        <f>ROW(NEW!$A234:$J234)</f>
        <v>234</v>
      </c>
      <c r="F234" s="25">
        <v>1</v>
      </c>
      <c r="G234" s="36" t="s">
        <v>448</v>
      </c>
      <c r="H234" s="46">
        <v>1</v>
      </c>
    </row>
    <row r="235" spans="1:8" x14ac:dyDescent="0.25">
      <c r="A235">
        <f>IF(SUBTOTAL(103, NEW!$A235:$J235) &gt; 0, 1, 0)</f>
        <v>1</v>
      </c>
      <c r="B235" s="25">
        <f>IF(AND(ABS(IF(ISBLANK($G235),0,VALUE(LEFT($G235, FIND("|", $G235) - 1))) - VALUE(NEW!$F235)) &lt; 0.00000001,ABS(IF(ISBLANK($G235),0,VALUE(RIGHT($G235, LEN($G235) - FIND("|", $G235)))) - VALUE(NEW!$G235)) &lt; 0.00000001), 0, 1)</f>
        <v>0</v>
      </c>
      <c r="C235" s="25">
        <f t="shared" si="6"/>
        <v>0</v>
      </c>
      <c r="D235" s="25">
        <f t="shared" si="7"/>
        <v>0</v>
      </c>
      <c r="E235" s="25">
        <f>ROW(NEW!$A235:$J235)</f>
        <v>235</v>
      </c>
      <c r="F235" s="25">
        <v>1</v>
      </c>
      <c r="G235" s="36" t="s">
        <v>449</v>
      </c>
      <c r="H235" s="46">
        <v>1</v>
      </c>
    </row>
    <row r="236" spans="1:8" x14ac:dyDescent="0.25">
      <c r="A236">
        <f>IF(SUBTOTAL(103, NEW!$A236:$J236) &gt; 0, 1, 0)</f>
        <v>1</v>
      </c>
      <c r="B236" s="25">
        <f>IF(AND(ABS(IF(ISBLANK($G236),0,VALUE(LEFT($G236, FIND("|", $G236) - 1))) - VALUE(NEW!$F236)) &lt; 0.00000001,ABS(IF(ISBLANK($G236),0,VALUE(RIGHT($G236, LEN($G236) - FIND("|", $G236)))) - VALUE(NEW!$G236)) &lt; 0.00000001), 0, 1)</f>
        <v>0</v>
      </c>
      <c r="C236" s="25">
        <f t="shared" si="6"/>
        <v>0</v>
      </c>
      <c r="D236" s="25">
        <f t="shared" si="7"/>
        <v>0</v>
      </c>
      <c r="E236" s="25">
        <f>ROW(NEW!$A236:$J236)</f>
        <v>236</v>
      </c>
      <c r="F236" s="25">
        <v>1</v>
      </c>
      <c r="G236" s="36" t="s">
        <v>450</v>
      </c>
      <c r="H236" s="46">
        <v>1</v>
      </c>
    </row>
    <row r="237" spans="1:8" x14ac:dyDescent="0.25">
      <c r="A237">
        <f>IF(SUBTOTAL(103, NEW!$A237:$J237) &gt; 0, 1, 0)</f>
        <v>1</v>
      </c>
      <c r="B237" s="25">
        <f>IF(AND(ABS(IF(ISBLANK($G237),0,VALUE(LEFT($G237, FIND("|", $G237) - 1))) - VALUE(NEW!$F237)) &lt; 0.00000001,ABS(IF(ISBLANK($G237),0,VALUE(RIGHT($G237, LEN($G237) - FIND("|", $G237)))) - VALUE(NEW!$G237)) &lt; 0.00000001), 0, 1)</f>
        <v>0</v>
      </c>
      <c r="C237" s="25">
        <f t="shared" si="6"/>
        <v>0</v>
      </c>
      <c r="D237" s="25">
        <f t="shared" si="7"/>
        <v>0</v>
      </c>
      <c r="E237" s="25">
        <f>ROW(NEW!$A237:$J237)</f>
        <v>237</v>
      </c>
      <c r="F237" s="25">
        <v>1</v>
      </c>
      <c r="G237" s="36" t="s">
        <v>451</v>
      </c>
      <c r="H237" s="46">
        <v>1</v>
      </c>
    </row>
    <row r="238" spans="1:8" x14ac:dyDescent="0.25">
      <c r="A238">
        <f>IF(SUBTOTAL(103, NEW!$A238:$J238) &gt; 0, 1, 0)</f>
        <v>1</v>
      </c>
      <c r="B238" s="25">
        <f>IF(AND(ABS(IF(ISBLANK($G238),0,VALUE(LEFT($G238, FIND("|", $G238) - 1))) - VALUE(NEW!$F238)) &lt; 0.00000001,ABS(IF(ISBLANK($G238),0,VALUE(RIGHT($G238, LEN($G238) - FIND("|", $G238)))) - VALUE(NEW!$G238)) &lt; 0.00000001), 0, 1)</f>
        <v>0</v>
      </c>
      <c r="C238" s="25">
        <f t="shared" si="6"/>
        <v>0</v>
      </c>
      <c r="D238" s="25">
        <f t="shared" si="7"/>
        <v>0</v>
      </c>
      <c r="E238" s="25">
        <f>ROW(NEW!$A238:$J238)</f>
        <v>238</v>
      </c>
      <c r="F238" s="25">
        <v>1</v>
      </c>
      <c r="G238" s="36" t="s">
        <v>452</v>
      </c>
      <c r="H238" s="46">
        <v>1</v>
      </c>
    </row>
    <row r="239" spans="1:8" x14ac:dyDescent="0.25">
      <c r="A239">
        <f>IF(SUBTOTAL(103, NEW!$A239:$J239) &gt; 0, 1, 0)</f>
        <v>1</v>
      </c>
      <c r="B239" s="25">
        <f>IF(AND(ABS(IF(ISBLANK($G239),0,VALUE(LEFT($G239, FIND("|", $G239) - 1))) - VALUE(NEW!$F239)) &lt; 0.00000001,ABS(IF(ISBLANK($G239),0,VALUE(RIGHT($G239, LEN($G239) - FIND("|", $G239)))) - VALUE(NEW!$G239)) &lt; 0.00000001), 0, 1)</f>
        <v>0</v>
      </c>
      <c r="C239" s="25">
        <f t="shared" si="6"/>
        <v>0</v>
      </c>
      <c r="D239" s="25">
        <f t="shared" si="7"/>
        <v>0</v>
      </c>
      <c r="E239" s="25">
        <f>ROW(NEW!$A239:$J239)</f>
        <v>239</v>
      </c>
      <c r="F239" s="25">
        <v>1</v>
      </c>
      <c r="G239" s="36" t="s">
        <v>453</v>
      </c>
      <c r="H239" s="46">
        <v>1</v>
      </c>
    </row>
    <row r="240" spans="1:8" x14ac:dyDescent="0.25">
      <c r="A240">
        <f>IF(SUBTOTAL(103, NEW!$A240:$J240) &gt; 0, 1, 0)</f>
        <v>1</v>
      </c>
      <c r="B240" s="25">
        <f>IF(AND(ABS(IF(ISBLANK($G240),0,VALUE(LEFT($G240, FIND("|", $G240) - 1))) - VALUE(NEW!$F240)) &lt; 0.00000001,ABS(IF(ISBLANK($G240),0,VALUE(RIGHT($G240, LEN($G240) - FIND("|", $G240)))) - VALUE(NEW!$G240)) &lt; 0.00000001), 0, 1)</f>
        <v>0</v>
      </c>
      <c r="C240" s="25">
        <f t="shared" si="6"/>
        <v>0</v>
      </c>
      <c r="D240" s="25">
        <f t="shared" si="7"/>
        <v>0</v>
      </c>
      <c r="E240" s="25">
        <f>ROW(NEW!$A240:$J240)</f>
        <v>240</v>
      </c>
      <c r="F240" s="25">
        <v>1</v>
      </c>
      <c r="G240" s="36" t="s">
        <v>454</v>
      </c>
      <c r="H240" s="46">
        <v>1</v>
      </c>
    </row>
    <row r="241" spans="1:8" x14ac:dyDescent="0.25">
      <c r="A241">
        <f>IF(SUBTOTAL(103, NEW!$A241:$J241) &gt; 0, 1, 0)</f>
        <v>1</v>
      </c>
      <c r="B241" s="25">
        <f>IF(AND(ABS(IF(ISBLANK($G241),0,VALUE(LEFT($G241, FIND("|", $G241) - 1))) - VALUE(NEW!$F241)) &lt; 0.00000001,ABS(IF(ISBLANK($G241),0,VALUE(RIGHT($G241, LEN($G241) - FIND("|", $G241)))) - VALUE(NEW!$G241)) &lt; 0.00000001), 0, 1)</f>
        <v>0</v>
      </c>
      <c r="C241" s="25">
        <f t="shared" si="6"/>
        <v>0</v>
      </c>
      <c r="D241" s="25">
        <f t="shared" si="7"/>
        <v>0</v>
      </c>
      <c r="E241" s="25">
        <f>ROW(NEW!$A241:$J241)</f>
        <v>241</v>
      </c>
      <c r="F241" s="25">
        <v>1</v>
      </c>
      <c r="G241" s="36" t="s">
        <v>455</v>
      </c>
      <c r="H241" s="46">
        <v>1</v>
      </c>
    </row>
    <row r="242" spans="1:8" x14ac:dyDescent="0.25">
      <c r="A242">
        <f>IF(SUBTOTAL(103, NEW!$A242:$J242) &gt; 0, 1, 0)</f>
        <v>1</v>
      </c>
      <c r="B242" s="25">
        <f>IF(AND(ABS(IF(ISBLANK($G242),0,VALUE(LEFT($G242, FIND("|", $G242) - 1))) - VALUE(NEW!$F242)) &lt; 0.00000001,ABS(IF(ISBLANK($G242),0,VALUE(RIGHT($G242, LEN($G242) - FIND("|", $G242)))) - VALUE(NEW!$G242)) &lt; 0.00000001), 0, 1)</f>
        <v>0</v>
      </c>
      <c r="C242" s="25">
        <f t="shared" si="6"/>
        <v>0</v>
      </c>
      <c r="D242" s="25">
        <f t="shared" si="7"/>
        <v>0</v>
      </c>
      <c r="E242" s="25">
        <f>ROW(NEW!$A242:$J242)</f>
        <v>242</v>
      </c>
      <c r="F242" s="25">
        <v>1</v>
      </c>
      <c r="G242" s="36" t="s">
        <v>456</v>
      </c>
      <c r="H242" s="46">
        <v>1</v>
      </c>
    </row>
    <row r="243" spans="1:8" x14ac:dyDescent="0.25">
      <c r="A243">
        <f>IF(SUBTOTAL(103, NEW!$A243:$J243) &gt; 0, 1, 0)</f>
        <v>1</v>
      </c>
      <c r="B243" s="25">
        <f>IF(AND(ABS(IF(ISBLANK($G243),0,VALUE(LEFT($G243, FIND("|", $G243) - 1))) - VALUE(NEW!$F243)) &lt; 0.00000001,ABS(IF(ISBLANK($G243),0,VALUE(RIGHT($G243, LEN($G243) - FIND("|", $G243)))) - VALUE(NEW!$G243)) &lt; 0.00000001), 0, 1)</f>
        <v>0</v>
      </c>
      <c r="C243" s="25">
        <f t="shared" si="6"/>
        <v>0</v>
      </c>
      <c r="D243" s="25">
        <f t="shared" si="7"/>
        <v>0</v>
      </c>
      <c r="E243" s="25">
        <f>ROW(NEW!$A243:$J243)</f>
        <v>243</v>
      </c>
      <c r="F243" s="25">
        <v>1</v>
      </c>
      <c r="G243" s="36" t="s">
        <v>457</v>
      </c>
      <c r="H243" s="46">
        <v>1</v>
      </c>
    </row>
    <row r="244" spans="1:8" x14ac:dyDescent="0.25">
      <c r="A244">
        <f>IF(SUBTOTAL(103, NEW!$A244:$J244) &gt; 0, 1, 0)</f>
        <v>1</v>
      </c>
      <c r="B244" s="25">
        <f>IF(AND(ABS(IF(ISBLANK($G244),0,VALUE(LEFT($G244, FIND("|", $G244) - 1))) - VALUE(NEW!$F244)) &lt; 0.00000001,ABS(IF(ISBLANK($G244),0,VALUE(RIGHT($G244, LEN($G244) - FIND("|", $G244)))) - VALUE(NEW!$G244)) &lt; 0.00000001), 0, 1)</f>
        <v>0</v>
      </c>
      <c r="C244" s="25">
        <f t="shared" si="6"/>
        <v>0</v>
      </c>
      <c r="D244" s="25">
        <f t="shared" si="7"/>
        <v>0</v>
      </c>
      <c r="E244" s="25">
        <f>ROW(NEW!$A244:$J244)</f>
        <v>244</v>
      </c>
      <c r="F244" s="25">
        <v>1</v>
      </c>
      <c r="G244" s="36" t="s">
        <v>458</v>
      </c>
      <c r="H244" s="46">
        <v>1</v>
      </c>
    </row>
    <row r="245" spans="1:8" x14ac:dyDescent="0.25">
      <c r="A245">
        <f>IF(SUBTOTAL(103, NEW!$A245:$J245) &gt; 0, 1, 0)</f>
        <v>1</v>
      </c>
      <c r="B245" s="25">
        <f>IF(AND(ABS(IF(ISBLANK($G245),0,VALUE(LEFT($G245, FIND("|", $G245) - 1))) - VALUE(NEW!$F245)) &lt; 0.00000001,ABS(IF(ISBLANK($G245),0,VALUE(RIGHT($G245, LEN($G245) - FIND("|", $G245)))) - VALUE(NEW!$G245)) &lt; 0.00000001), 0, 1)</f>
        <v>0</v>
      </c>
      <c r="C245" s="25">
        <f t="shared" si="6"/>
        <v>0</v>
      </c>
      <c r="D245" s="25">
        <f t="shared" si="7"/>
        <v>0</v>
      </c>
      <c r="E245" s="25">
        <f>ROW(NEW!$A245:$J245)</f>
        <v>245</v>
      </c>
      <c r="F245" s="25">
        <v>1</v>
      </c>
      <c r="G245" s="36" t="s">
        <v>459</v>
      </c>
      <c r="H245" s="46">
        <v>1</v>
      </c>
    </row>
    <row r="246" spans="1:8" x14ac:dyDescent="0.25">
      <c r="A246">
        <f>IF(SUBTOTAL(103, NEW!$A246:$J246) &gt; 0, 1, 0)</f>
        <v>1</v>
      </c>
      <c r="B246" s="25">
        <f>IF(AND(ABS(IF(ISBLANK($G246),0,VALUE(LEFT($G246, FIND("|", $G246) - 1))) - VALUE(NEW!$F246)) &lt; 0.00000001,ABS(IF(ISBLANK($G246),0,VALUE(RIGHT($G246, LEN($G246) - FIND("|", $G246)))) - VALUE(NEW!$G246)) &lt; 0.00000001), 0, 1)</f>
        <v>0</v>
      </c>
      <c r="C246" s="25">
        <f t="shared" si="6"/>
        <v>0</v>
      </c>
      <c r="D246" s="25">
        <f t="shared" si="7"/>
        <v>0</v>
      </c>
      <c r="E246" s="25">
        <f>ROW(NEW!$A246:$J246)</f>
        <v>246</v>
      </c>
      <c r="F246" s="25">
        <v>1</v>
      </c>
      <c r="G246" s="36" t="s">
        <v>460</v>
      </c>
      <c r="H246" s="46">
        <v>1</v>
      </c>
    </row>
    <row r="247" spans="1:8" x14ac:dyDescent="0.25">
      <c r="A247">
        <f>IF(SUBTOTAL(103, NEW!$A247:$J247) &gt; 0, 1, 0)</f>
        <v>1</v>
      </c>
      <c r="B247" s="25">
        <f>IF(AND(ABS(IF(ISBLANK($G247),0,VALUE(LEFT($G247, FIND("|", $G247) - 1))) - VALUE(NEW!$F247)) &lt; 0.00000001,ABS(IF(ISBLANK($G247),0,VALUE(RIGHT($G247, LEN($G247) - FIND("|", $G247)))) - VALUE(NEW!$G247)) &lt; 0.00000001), 0, 1)</f>
        <v>0</v>
      </c>
      <c r="C247" s="25">
        <f t="shared" si="6"/>
        <v>0</v>
      </c>
      <c r="D247" s="25">
        <f t="shared" si="7"/>
        <v>0</v>
      </c>
      <c r="E247" s="25">
        <f>ROW(NEW!$A247:$J247)</f>
        <v>247</v>
      </c>
      <c r="F247" s="25">
        <v>1</v>
      </c>
      <c r="G247" s="36" t="s">
        <v>461</v>
      </c>
      <c r="H247" s="46">
        <v>1</v>
      </c>
    </row>
    <row r="248" spans="1:8" x14ac:dyDescent="0.25">
      <c r="A248">
        <f>IF(SUBTOTAL(103, NEW!$A248:$J248) &gt; 0, 1, 0)</f>
        <v>1</v>
      </c>
      <c r="B248" s="25">
        <f>IF(AND(ABS(IF(ISBLANK($G248),0,VALUE(LEFT($G248, FIND("|", $G248) - 1))) - VALUE(NEW!$F248)) &lt; 0.00000001,ABS(IF(ISBLANK($G248),0,VALUE(RIGHT($G248, LEN($G248) - FIND("|", $G248)))) - VALUE(NEW!$G248)) &lt; 0.00000001), 0, 1)</f>
        <v>0</v>
      </c>
      <c r="C248" s="25">
        <f t="shared" si="6"/>
        <v>0</v>
      </c>
      <c r="D248" s="25">
        <f t="shared" si="7"/>
        <v>0</v>
      </c>
      <c r="E248" s="25">
        <f>ROW(NEW!$A248:$J248)</f>
        <v>248</v>
      </c>
      <c r="F248" s="25">
        <v>1</v>
      </c>
      <c r="G248" s="36" t="s">
        <v>462</v>
      </c>
      <c r="H248" s="46">
        <v>1</v>
      </c>
    </row>
    <row r="249" spans="1:8" x14ac:dyDescent="0.25">
      <c r="A249">
        <f>IF(SUBTOTAL(103, NEW!$A249:$J249) &gt; 0, 1, 0)</f>
        <v>1</v>
      </c>
      <c r="B249" s="25">
        <f>IF(AND(ABS(IF(ISBLANK($G249),0,VALUE(LEFT($G249, FIND("|", $G249) - 1))) - VALUE(NEW!$F249)) &lt; 0.00000001,ABS(IF(ISBLANK($G249),0,VALUE(RIGHT($G249, LEN($G249) - FIND("|", $G249)))) - VALUE(NEW!$G249)) &lt; 0.00000001), 0, 1)</f>
        <v>0</v>
      </c>
      <c r="C249" s="25">
        <f t="shared" si="6"/>
        <v>0</v>
      </c>
      <c r="D249" s="25">
        <f t="shared" si="7"/>
        <v>0</v>
      </c>
      <c r="E249" s="25">
        <f>ROW(NEW!$A249:$J249)</f>
        <v>249</v>
      </c>
      <c r="F249" s="25">
        <v>1</v>
      </c>
      <c r="G249" s="36" t="s">
        <v>463</v>
      </c>
      <c r="H249" s="46">
        <v>1</v>
      </c>
    </row>
    <row r="250" spans="1:8" x14ac:dyDescent="0.25">
      <c r="A250">
        <f>IF(SUBTOTAL(103, NEW!$A250:$J250) &gt; 0, 1, 0)</f>
        <v>1</v>
      </c>
      <c r="B250" s="25">
        <f>IF(AND(ABS(IF(ISBLANK($G250),0,VALUE(LEFT($G250, FIND("|", $G250) - 1))) - VALUE(NEW!$F250)) &lt; 0.00000001,ABS(IF(ISBLANK($G250),0,VALUE(RIGHT($G250, LEN($G250) - FIND("|", $G250)))) - VALUE(NEW!$G250)) &lt; 0.00000001), 0, 1)</f>
        <v>0</v>
      </c>
      <c r="C250" s="25">
        <f t="shared" si="6"/>
        <v>0</v>
      </c>
      <c r="D250" s="25">
        <f t="shared" si="7"/>
        <v>0</v>
      </c>
      <c r="E250" s="25">
        <f>ROW(NEW!$A250:$J250)</f>
        <v>250</v>
      </c>
      <c r="F250" s="25">
        <v>1</v>
      </c>
      <c r="G250" s="36" t="s">
        <v>464</v>
      </c>
      <c r="H250" s="46">
        <v>1</v>
      </c>
    </row>
    <row r="251" spans="1:8" x14ac:dyDescent="0.25">
      <c r="A251">
        <f>IF(SUBTOTAL(103, NEW!$A251:$J251) &gt; 0, 1, 0)</f>
        <v>1</v>
      </c>
      <c r="B251" s="25">
        <f>IF(AND(ABS(IF(ISBLANK($G251),0,VALUE(LEFT($G251, FIND("|", $G251) - 1))) - VALUE(NEW!$F251)) &lt; 0.00000001,ABS(IF(ISBLANK($G251),0,VALUE(RIGHT($G251, LEN($G251) - FIND("|", $G251)))) - VALUE(NEW!$G251)) &lt; 0.00000001), 0, 1)</f>
        <v>0</v>
      </c>
      <c r="C251" s="25">
        <f t="shared" si="6"/>
        <v>0</v>
      </c>
      <c r="D251" s="25">
        <f t="shared" si="7"/>
        <v>0</v>
      </c>
      <c r="E251" s="25">
        <f>ROW(NEW!$A251:$J251)</f>
        <v>251</v>
      </c>
      <c r="F251" s="25">
        <v>1</v>
      </c>
      <c r="G251" s="36" t="s">
        <v>465</v>
      </c>
      <c r="H251" s="46">
        <v>1</v>
      </c>
    </row>
    <row r="252" spans="1:8" x14ac:dyDescent="0.25">
      <c r="A252">
        <f>IF(SUBTOTAL(103, NEW!$A252:$J252) &gt; 0, 1, 0)</f>
        <v>1</v>
      </c>
      <c r="B252" s="25">
        <f>IF(AND(ABS(IF(ISBLANK($G252),0,VALUE(LEFT($G252, FIND("|", $G252) - 1))) - VALUE(NEW!$F252)) &lt; 0.00000001,ABS(IF(ISBLANK($G252),0,VALUE(RIGHT($G252, LEN($G252) - FIND("|", $G252)))) - VALUE(NEW!$G252)) &lt; 0.00000001), 0, 1)</f>
        <v>0</v>
      </c>
      <c r="C252" s="25">
        <f t="shared" si="6"/>
        <v>0</v>
      </c>
      <c r="D252" s="25">
        <f t="shared" si="7"/>
        <v>0</v>
      </c>
      <c r="E252" s="25">
        <f>ROW(NEW!$A252:$J252)</f>
        <v>252</v>
      </c>
      <c r="F252" s="25">
        <v>1</v>
      </c>
      <c r="G252" s="36" t="s">
        <v>466</v>
      </c>
      <c r="H252" s="46">
        <v>1</v>
      </c>
    </row>
    <row r="253" spans="1:8" x14ac:dyDescent="0.25">
      <c r="A253">
        <f>IF(SUBTOTAL(103, NEW!$A253:$J253) &gt; 0, 1, 0)</f>
        <v>1</v>
      </c>
      <c r="B253" s="25">
        <f>IF(AND(ABS(IF(ISBLANK($G253),0,VALUE(LEFT($G253, FIND("|", $G253) - 1))) - VALUE(NEW!$F253)) &lt; 0.00000001,ABS(IF(ISBLANK($G253),0,VALUE(RIGHT($G253, LEN($G253) - FIND("|", $G253)))) - VALUE(NEW!$G253)) &lt; 0.00000001), 0, 1)</f>
        <v>0</v>
      </c>
      <c r="C253" s="25">
        <f t="shared" si="6"/>
        <v>0</v>
      </c>
      <c r="D253" s="25">
        <f t="shared" si="7"/>
        <v>0</v>
      </c>
      <c r="E253" s="25">
        <f>ROW(NEW!$A253:$J253)</f>
        <v>253</v>
      </c>
      <c r="F253" s="25">
        <v>1</v>
      </c>
      <c r="G253" s="36" t="s">
        <v>467</v>
      </c>
      <c r="H253" s="46">
        <v>1</v>
      </c>
    </row>
    <row r="254" spans="1:8" x14ac:dyDescent="0.25">
      <c r="A254">
        <f>IF(SUBTOTAL(103, NEW!$A254:$J254) &gt; 0, 1, 0)</f>
        <v>1</v>
      </c>
      <c r="B254" s="25">
        <f>IF(AND(ABS(IF(ISBLANK($G254),0,VALUE(LEFT($G254, FIND("|", $G254) - 1))) - VALUE(NEW!$F254)) &lt; 0.00000001,ABS(IF(ISBLANK($G254),0,VALUE(RIGHT($G254, LEN($G254) - FIND("|", $G254)))) - VALUE(NEW!$G254)) &lt; 0.00000001), 0, 1)</f>
        <v>0</v>
      </c>
      <c r="C254" s="25">
        <f t="shared" si="6"/>
        <v>0</v>
      </c>
      <c r="D254" s="25">
        <f t="shared" si="7"/>
        <v>0</v>
      </c>
      <c r="E254" s="25">
        <f>ROW(NEW!$A254:$J254)</f>
        <v>254</v>
      </c>
      <c r="F254" s="25">
        <v>1</v>
      </c>
      <c r="G254" s="36" t="s">
        <v>468</v>
      </c>
      <c r="H254" s="46">
        <v>1</v>
      </c>
    </row>
    <row r="255" spans="1:8" x14ac:dyDescent="0.25">
      <c r="A255">
        <f>IF(SUBTOTAL(103, NEW!$A255:$J255) &gt; 0, 1, 0)</f>
        <v>1</v>
      </c>
      <c r="B255" s="25">
        <f>IF(AND(ABS(IF(ISBLANK($G255),0,VALUE(LEFT($G255, FIND("|", $G255) - 1))) - VALUE(NEW!$F255)) &lt; 0.00000001,ABS(IF(ISBLANK($G255),0,VALUE(RIGHT($G255, LEN($G255) - FIND("|", $G255)))) - VALUE(NEW!$G255)) &lt; 0.00000001), 0, 1)</f>
        <v>0</v>
      </c>
      <c r="C255" s="25">
        <f t="shared" si="6"/>
        <v>0</v>
      </c>
      <c r="D255" s="25">
        <f t="shared" si="7"/>
        <v>0</v>
      </c>
      <c r="E255" s="25">
        <f>ROW(NEW!$A255:$J255)</f>
        <v>255</v>
      </c>
      <c r="F255" s="25">
        <v>1</v>
      </c>
      <c r="G255" s="36" t="s">
        <v>469</v>
      </c>
      <c r="H255" s="46">
        <v>1</v>
      </c>
    </row>
    <row r="256" spans="1:8" x14ac:dyDescent="0.25">
      <c r="A256">
        <f>IF(SUBTOTAL(103, NEW!$A256:$J256) &gt; 0, 1, 0)</f>
        <v>1</v>
      </c>
      <c r="B256" s="25">
        <f>IF(AND(ABS(IF(ISBLANK($G256),0,VALUE(LEFT($G256, FIND("|", $G256) - 1))) - VALUE(NEW!$F256)) &lt; 0.00000001,ABS(IF(ISBLANK($G256),0,VALUE(RIGHT($G256, LEN($G256) - FIND("|", $G256)))) - VALUE(NEW!$G256)) &lt; 0.00000001), 0, 1)</f>
        <v>0</v>
      </c>
      <c r="C256" s="25">
        <f t="shared" si="6"/>
        <v>0</v>
      </c>
      <c r="D256" s="25">
        <f t="shared" si="7"/>
        <v>0</v>
      </c>
      <c r="E256" s="25">
        <f>ROW(NEW!$A256:$J256)</f>
        <v>256</v>
      </c>
      <c r="F256" s="25">
        <v>1</v>
      </c>
      <c r="G256" s="36" t="s">
        <v>470</v>
      </c>
      <c r="H256" s="46">
        <v>1</v>
      </c>
    </row>
    <row r="257" spans="1:8" x14ac:dyDescent="0.25">
      <c r="A257">
        <f>IF(SUBTOTAL(103, NEW!$A257:$J257) &gt; 0, 1, 0)</f>
        <v>1</v>
      </c>
      <c r="B257" s="25">
        <f>IF(AND(ABS(IF(ISBLANK($G257),0,VALUE(LEFT($G257, FIND("|", $G257) - 1))) - VALUE(NEW!$F257)) &lt; 0.00000001,ABS(IF(ISBLANK($G257),0,VALUE(RIGHT($G257, LEN($G257) - FIND("|", $G257)))) - VALUE(NEW!$G257)) &lt; 0.00000001), 0, 1)</f>
        <v>0</v>
      </c>
      <c r="C257" s="25">
        <f t="shared" si="6"/>
        <v>0</v>
      </c>
      <c r="D257" s="25">
        <f t="shared" si="7"/>
        <v>0</v>
      </c>
      <c r="E257" s="25">
        <f>ROW(NEW!$A257:$J257)</f>
        <v>257</v>
      </c>
      <c r="F257" s="25">
        <v>1</v>
      </c>
      <c r="G257" s="36" t="s">
        <v>471</v>
      </c>
      <c r="H257" s="46">
        <v>1</v>
      </c>
    </row>
    <row r="258" spans="1:8" x14ac:dyDescent="0.25">
      <c r="A258">
        <f>IF(SUBTOTAL(103, NEW!$A258:$J258) &gt; 0, 1, 0)</f>
        <v>1</v>
      </c>
      <c r="B258" s="25">
        <f>IF(AND(ABS(IF(ISBLANK($G258),0,VALUE(LEFT($G258, FIND("|", $G258) - 1))) - VALUE(NEW!$F258)) &lt; 0.00000001,ABS(IF(ISBLANK($G258),0,VALUE(RIGHT($G258, LEN($G258) - FIND("|", $G258)))) - VALUE(NEW!$G258)) &lt; 0.00000001), 0, 1)</f>
        <v>0</v>
      </c>
      <c r="C258" s="25">
        <f t="shared" ref="C258:C306" si="8">IF(AND($F258 &lt;&gt; 1, NOT(ISBLANK($H258)), $A258=1, $B258 = 0), 1, IF(AND($F258 = 1, OR($A258 = 0, $B258 = 1)), 2, 0))</f>
        <v>0</v>
      </c>
      <c r="D258" s="25">
        <f t="shared" ref="D258:D306" si="9">IF(AND($B258 = 1, $A258 = 1, $C258 = 0),1,0)</f>
        <v>0</v>
      </c>
      <c r="E258" s="25">
        <f>ROW(NEW!$A258:$J258)</f>
        <v>258</v>
      </c>
      <c r="F258" s="25">
        <v>1</v>
      </c>
      <c r="G258" s="36" t="s">
        <v>472</v>
      </c>
      <c r="H258" s="46">
        <v>1</v>
      </c>
    </row>
    <row r="259" spans="1:8" x14ac:dyDescent="0.25">
      <c r="A259">
        <f>IF(SUBTOTAL(103, NEW!$A259:$J259) &gt; 0, 1, 0)</f>
        <v>1</v>
      </c>
      <c r="B259" s="25">
        <f>IF(AND(ABS(IF(ISBLANK($G259),0,VALUE(LEFT($G259, FIND("|", $G259) - 1))) - VALUE(NEW!$F259)) &lt; 0.00000001,ABS(IF(ISBLANK($G259),0,VALUE(RIGHT($G259, LEN($G259) - FIND("|", $G259)))) - VALUE(NEW!$G259)) &lt; 0.00000001), 0, 1)</f>
        <v>0</v>
      </c>
      <c r="C259" s="25">
        <f t="shared" si="8"/>
        <v>0</v>
      </c>
      <c r="D259" s="25">
        <f t="shared" si="9"/>
        <v>0</v>
      </c>
      <c r="E259" s="25">
        <f>ROW(NEW!$A259:$J259)</f>
        <v>259</v>
      </c>
      <c r="F259" s="25">
        <v>1</v>
      </c>
      <c r="G259" s="36" t="s">
        <v>473</v>
      </c>
      <c r="H259" s="46">
        <v>1</v>
      </c>
    </row>
    <row r="260" spans="1:8" x14ac:dyDescent="0.25">
      <c r="A260">
        <f>IF(SUBTOTAL(103, NEW!$A260:$J260) &gt; 0, 1, 0)</f>
        <v>1</v>
      </c>
      <c r="B260" s="25">
        <f>IF(AND(ABS(IF(ISBLANK($G260),0,VALUE(LEFT($G260, FIND("|", $G260) - 1))) - VALUE(NEW!$F260)) &lt; 0.00000001,ABS(IF(ISBLANK($G260),0,VALUE(RIGHT($G260, LEN($G260) - FIND("|", $G260)))) - VALUE(NEW!$G260)) &lt; 0.00000001), 0, 1)</f>
        <v>0</v>
      </c>
      <c r="C260" s="25">
        <f t="shared" si="8"/>
        <v>0</v>
      </c>
      <c r="D260" s="25">
        <f t="shared" si="9"/>
        <v>0</v>
      </c>
      <c r="E260" s="25">
        <f>ROW(NEW!$A260:$J260)</f>
        <v>260</v>
      </c>
      <c r="F260" s="25">
        <v>1</v>
      </c>
      <c r="G260" s="36" t="s">
        <v>474</v>
      </c>
      <c r="H260" s="46">
        <v>1</v>
      </c>
    </row>
    <row r="261" spans="1:8" x14ac:dyDescent="0.25">
      <c r="A261">
        <f>IF(SUBTOTAL(103, NEW!$A261:$J261) &gt; 0, 1, 0)</f>
        <v>1</v>
      </c>
      <c r="B261" s="25">
        <f>IF(AND(ABS(IF(ISBLANK($G261),0,VALUE(LEFT($G261, FIND("|", $G261) - 1))) - VALUE(NEW!$F261)) &lt; 0.00000001,ABS(IF(ISBLANK($G261),0,VALUE(RIGHT($G261, LEN($G261) - FIND("|", $G261)))) - VALUE(NEW!$G261)) &lt; 0.00000001), 0, 1)</f>
        <v>0</v>
      </c>
      <c r="C261" s="25">
        <f t="shared" si="8"/>
        <v>0</v>
      </c>
      <c r="D261" s="25">
        <f t="shared" si="9"/>
        <v>0</v>
      </c>
      <c r="E261" s="25">
        <f>ROW(NEW!$A261:$J261)</f>
        <v>261</v>
      </c>
      <c r="F261" s="25">
        <v>1</v>
      </c>
      <c r="G261" s="36" t="s">
        <v>475</v>
      </c>
      <c r="H261" s="46">
        <v>1</v>
      </c>
    </row>
    <row r="262" spans="1:8" x14ac:dyDescent="0.25">
      <c r="A262">
        <f>IF(SUBTOTAL(103, NEW!$A262:$J262) &gt; 0, 1, 0)</f>
        <v>1</v>
      </c>
      <c r="B262" s="25">
        <f>IF(AND(ABS(IF(ISBLANK($G262),0,VALUE(LEFT($G262, FIND("|", $G262) - 1))) - VALUE(NEW!$F262)) &lt; 0.00000001,ABS(IF(ISBLANK($G262),0,VALUE(RIGHT($G262, LEN($G262) - FIND("|", $G262)))) - VALUE(NEW!$G262)) &lt; 0.00000001), 0, 1)</f>
        <v>0</v>
      </c>
      <c r="C262" s="25">
        <f t="shared" si="8"/>
        <v>0</v>
      </c>
      <c r="D262" s="25">
        <f t="shared" si="9"/>
        <v>0</v>
      </c>
      <c r="E262" s="25">
        <f>ROW(NEW!$A262:$J262)</f>
        <v>262</v>
      </c>
      <c r="F262" s="25">
        <v>1</v>
      </c>
      <c r="G262" s="36" t="s">
        <v>476</v>
      </c>
      <c r="H262" s="46">
        <v>1</v>
      </c>
    </row>
    <row r="263" spans="1:8" x14ac:dyDescent="0.25">
      <c r="A263">
        <f>IF(SUBTOTAL(103, NEW!$A263:$J263) &gt; 0, 1, 0)</f>
        <v>1</v>
      </c>
      <c r="B263" s="25">
        <f>IF(AND(ABS(IF(ISBLANK($G263),0,VALUE(LEFT($G263, FIND("|", $G263) - 1))) - VALUE(NEW!$F263)) &lt; 0.00000001,ABS(IF(ISBLANK($G263),0,VALUE(RIGHT($G263, LEN($G263) - FIND("|", $G263)))) - VALUE(NEW!$G263)) &lt; 0.00000001), 0, 1)</f>
        <v>0</v>
      </c>
      <c r="C263" s="25">
        <f t="shared" si="8"/>
        <v>0</v>
      </c>
      <c r="D263" s="25">
        <f t="shared" si="9"/>
        <v>0</v>
      </c>
      <c r="E263" s="25">
        <f>ROW(NEW!$A263:$J263)</f>
        <v>263</v>
      </c>
      <c r="F263" s="25">
        <v>1</v>
      </c>
      <c r="G263" s="36" t="s">
        <v>477</v>
      </c>
      <c r="H263" s="46">
        <v>1</v>
      </c>
    </row>
    <row r="264" spans="1:8" x14ac:dyDescent="0.25">
      <c r="A264">
        <f>IF(SUBTOTAL(103, NEW!$A264:$J264) &gt; 0, 1, 0)</f>
        <v>1</v>
      </c>
      <c r="B264" s="25">
        <f>IF(AND(ABS(IF(ISBLANK($G264),0,VALUE(LEFT($G264, FIND("|", $G264) - 1))) - VALUE(NEW!$F264)) &lt; 0.00000001,ABS(IF(ISBLANK($G264),0,VALUE(RIGHT($G264, LEN($G264) - FIND("|", $G264)))) - VALUE(NEW!$G264)) &lt; 0.00000001), 0, 1)</f>
        <v>0</v>
      </c>
      <c r="C264" s="25">
        <f t="shared" si="8"/>
        <v>0</v>
      </c>
      <c r="D264" s="25">
        <f t="shared" si="9"/>
        <v>0</v>
      </c>
      <c r="E264" s="25">
        <f>ROW(NEW!$A264:$J264)</f>
        <v>264</v>
      </c>
      <c r="F264" s="25">
        <v>1</v>
      </c>
      <c r="G264" s="36" t="s">
        <v>478</v>
      </c>
      <c r="H264" s="46">
        <v>1</v>
      </c>
    </row>
    <row r="265" spans="1:8" x14ac:dyDescent="0.25">
      <c r="A265">
        <f>IF(SUBTOTAL(103, NEW!$A265:$J265) &gt; 0, 1, 0)</f>
        <v>1</v>
      </c>
      <c r="B265" s="25">
        <f>IF(AND(ABS(IF(ISBLANK($G265),0,VALUE(LEFT($G265, FIND("|", $G265) - 1))) - VALUE(NEW!$F265)) &lt; 0.00000001,ABS(IF(ISBLANK($G265),0,VALUE(RIGHT($G265, LEN($G265) - FIND("|", $G265)))) - VALUE(NEW!$G265)) &lt; 0.00000001), 0, 1)</f>
        <v>0</v>
      </c>
      <c r="C265" s="25">
        <f t="shared" si="8"/>
        <v>0</v>
      </c>
      <c r="D265" s="25">
        <f t="shared" si="9"/>
        <v>0</v>
      </c>
      <c r="E265" s="25">
        <f>ROW(NEW!$A265:$J265)</f>
        <v>265</v>
      </c>
      <c r="F265" s="25">
        <v>1</v>
      </c>
      <c r="G265" s="36" t="s">
        <v>479</v>
      </c>
      <c r="H265" s="46">
        <v>1</v>
      </c>
    </row>
    <row r="266" spans="1:8" x14ac:dyDescent="0.25">
      <c r="A266">
        <f>IF(SUBTOTAL(103, NEW!$A266:$J266) &gt; 0, 1, 0)</f>
        <v>1</v>
      </c>
      <c r="B266" s="25">
        <f>IF(AND(ABS(IF(ISBLANK($G266),0,VALUE(LEFT($G266, FIND("|", $G266) - 1))) - VALUE(NEW!$F266)) &lt; 0.00000001,ABS(IF(ISBLANK($G266),0,VALUE(RIGHT($G266, LEN($G266) - FIND("|", $G266)))) - VALUE(NEW!$G266)) &lt; 0.00000001), 0, 1)</f>
        <v>0</v>
      </c>
      <c r="C266" s="25">
        <f t="shared" si="8"/>
        <v>0</v>
      </c>
      <c r="D266" s="25">
        <f t="shared" si="9"/>
        <v>0</v>
      </c>
      <c r="E266" s="25">
        <f>ROW(NEW!$A266:$J266)</f>
        <v>266</v>
      </c>
      <c r="F266" s="25">
        <v>1</v>
      </c>
      <c r="G266" s="36" t="s">
        <v>480</v>
      </c>
      <c r="H266" s="46">
        <v>1</v>
      </c>
    </row>
    <row r="267" spans="1:8" x14ac:dyDescent="0.25">
      <c r="A267">
        <f>IF(SUBTOTAL(103, NEW!$A267:$J267) &gt; 0, 1, 0)</f>
        <v>1</v>
      </c>
      <c r="B267" s="25">
        <f>IF(AND(ABS(IF(ISBLANK($G267),0,VALUE(LEFT($G267, FIND("|", $G267) - 1))) - VALUE(NEW!$F267)) &lt; 0.00000001,ABS(IF(ISBLANK($G267),0,VALUE(RIGHT($G267, LEN($G267) - FIND("|", $G267)))) - VALUE(NEW!$G267)) &lt; 0.00000001), 0, 1)</f>
        <v>0</v>
      </c>
      <c r="C267" s="25">
        <f t="shared" si="8"/>
        <v>0</v>
      </c>
      <c r="D267" s="25">
        <f t="shared" si="9"/>
        <v>0</v>
      </c>
      <c r="E267" s="25">
        <f>ROW(NEW!$A267:$J267)</f>
        <v>267</v>
      </c>
      <c r="F267" s="25">
        <v>1</v>
      </c>
      <c r="G267" s="36" t="s">
        <v>481</v>
      </c>
      <c r="H267" s="46">
        <v>1</v>
      </c>
    </row>
    <row r="268" spans="1:8" x14ac:dyDescent="0.25">
      <c r="A268">
        <f>IF(SUBTOTAL(103, NEW!$A268:$J268) &gt; 0, 1, 0)</f>
        <v>1</v>
      </c>
      <c r="B268" s="25">
        <f>IF(AND(ABS(IF(ISBLANK($G268),0,VALUE(LEFT($G268, FIND("|", $G268) - 1))) - VALUE(NEW!$F268)) &lt; 0.00000001,ABS(IF(ISBLANK($G268),0,VALUE(RIGHT($G268, LEN($G268) - FIND("|", $G268)))) - VALUE(NEW!$G268)) &lt; 0.00000001), 0, 1)</f>
        <v>0</v>
      </c>
      <c r="C268" s="25">
        <f t="shared" si="8"/>
        <v>0</v>
      </c>
      <c r="D268" s="25">
        <f t="shared" si="9"/>
        <v>0</v>
      </c>
      <c r="E268" s="25">
        <f>ROW(NEW!$A268:$J268)</f>
        <v>268</v>
      </c>
      <c r="F268" s="25">
        <v>1</v>
      </c>
      <c r="G268" s="36" t="s">
        <v>482</v>
      </c>
      <c r="H268" s="46">
        <v>1</v>
      </c>
    </row>
    <row r="269" spans="1:8" x14ac:dyDescent="0.25">
      <c r="A269">
        <f>IF(SUBTOTAL(103, NEW!$A269:$J269) &gt; 0, 1, 0)</f>
        <v>1</v>
      </c>
      <c r="B269" s="25">
        <f>IF(AND(ABS(IF(ISBLANK($G269),0,VALUE(LEFT($G269, FIND("|", $G269) - 1))) - VALUE(NEW!$F269)) &lt; 0.00000001,ABS(IF(ISBLANK($G269),0,VALUE(RIGHT($G269, LEN($G269) - FIND("|", $G269)))) - VALUE(NEW!$G269)) &lt; 0.00000001), 0, 1)</f>
        <v>0</v>
      </c>
      <c r="C269" s="25">
        <f t="shared" si="8"/>
        <v>0</v>
      </c>
      <c r="D269" s="25">
        <f t="shared" si="9"/>
        <v>0</v>
      </c>
      <c r="E269" s="25">
        <f>ROW(NEW!$A269:$J269)</f>
        <v>269</v>
      </c>
      <c r="F269" s="25">
        <v>1</v>
      </c>
      <c r="G269" s="36" t="s">
        <v>483</v>
      </c>
      <c r="H269" s="46">
        <v>1</v>
      </c>
    </row>
    <row r="270" spans="1:8" x14ac:dyDescent="0.25">
      <c r="A270">
        <f>IF(SUBTOTAL(103, NEW!$A270:$J270) &gt; 0, 1, 0)</f>
        <v>1</v>
      </c>
      <c r="B270" s="25">
        <f>IF(AND(ABS(IF(ISBLANK($G270),0,VALUE(LEFT($G270, FIND("|", $G270) - 1))) - VALUE(NEW!$F270)) &lt; 0.00000001,ABS(IF(ISBLANK($G270),0,VALUE(RIGHT($G270, LEN($G270) - FIND("|", $G270)))) - VALUE(NEW!$G270)) &lt; 0.00000001), 0, 1)</f>
        <v>0</v>
      </c>
      <c r="C270" s="25">
        <f t="shared" si="8"/>
        <v>0</v>
      </c>
      <c r="D270" s="25">
        <f t="shared" si="9"/>
        <v>0</v>
      </c>
      <c r="E270" s="25">
        <f>ROW(NEW!$A270:$J270)</f>
        <v>270</v>
      </c>
      <c r="F270" s="25">
        <v>1</v>
      </c>
      <c r="G270" s="36" t="s">
        <v>484</v>
      </c>
      <c r="H270" s="46">
        <v>1</v>
      </c>
    </row>
    <row r="271" spans="1:8" x14ac:dyDescent="0.25">
      <c r="A271">
        <f>IF(SUBTOTAL(103, NEW!$A271:$J271) &gt; 0, 1, 0)</f>
        <v>1</v>
      </c>
      <c r="B271" s="25">
        <f>IF(AND(ABS(IF(ISBLANK($G271),0,VALUE(LEFT($G271, FIND("|", $G271) - 1))) - VALUE(NEW!$F271)) &lt; 0.00000001,ABS(IF(ISBLANK($G271),0,VALUE(RIGHT($G271, LEN($G271) - FIND("|", $G271)))) - VALUE(NEW!$G271)) &lt; 0.00000001), 0, 1)</f>
        <v>0</v>
      </c>
      <c r="C271" s="25">
        <f t="shared" si="8"/>
        <v>0</v>
      </c>
      <c r="D271" s="25">
        <f t="shared" si="9"/>
        <v>0</v>
      </c>
      <c r="E271" s="25">
        <f>ROW(NEW!$A271:$J271)</f>
        <v>271</v>
      </c>
      <c r="F271" s="25">
        <v>1</v>
      </c>
      <c r="G271" s="36" t="s">
        <v>485</v>
      </c>
      <c r="H271" s="46">
        <v>1</v>
      </c>
    </row>
    <row r="272" spans="1:8" x14ac:dyDescent="0.25">
      <c r="A272">
        <f>IF(SUBTOTAL(103, NEW!$A272:$J272) &gt; 0, 1, 0)</f>
        <v>1</v>
      </c>
      <c r="B272" s="25">
        <f>IF(AND(ABS(IF(ISBLANK($G272),0,VALUE(LEFT($G272, FIND("|", $G272) - 1))) - VALUE(NEW!$F272)) &lt; 0.00000001,ABS(IF(ISBLANK($G272),0,VALUE(RIGHT($G272, LEN($G272) - FIND("|", $G272)))) - VALUE(NEW!$G272)) &lt; 0.00000001), 0, 1)</f>
        <v>0</v>
      </c>
      <c r="C272" s="25">
        <f t="shared" si="8"/>
        <v>0</v>
      </c>
      <c r="D272" s="25">
        <f t="shared" si="9"/>
        <v>0</v>
      </c>
      <c r="E272" s="25">
        <f>ROW(NEW!$A272:$J272)</f>
        <v>272</v>
      </c>
      <c r="F272" s="25">
        <v>1</v>
      </c>
      <c r="G272" s="36" t="s">
        <v>486</v>
      </c>
      <c r="H272" s="46">
        <v>1</v>
      </c>
    </row>
    <row r="273" spans="1:8" x14ac:dyDescent="0.25">
      <c r="A273">
        <f>IF(SUBTOTAL(103, NEW!$A273:$J273) &gt; 0, 1, 0)</f>
        <v>1</v>
      </c>
      <c r="B273" s="25">
        <f>IF(AND(ABS(IF(ISBLANK($G273),0,VALUE(LEFT($G273, FIND("|", $G273) - 1))) - VALUE(NEW!$F273)) &lt; 0.00000001,ABS(IF(ISBLANK($G273),0,VALUE(RIGHT($G273, LEN($G273) - FIND("|", $G273)))) - VALUE(NEW!$G273)) &lt; 0.00000001), 0, 1)</f>
        <v>0</v>
      </c>
      <c r="C273" s="25">
        <f t="shared" si="8"/>
        <v>0</v>
      </c>
      <c r="D273" s="25">
        <f t="shared" si="9"/>
        <v>0</v>
      </c>
      <c r="E273" s="25">
        <f>ROW(NEW!$A273:$J273)</f>
        <v>273</v>
      </c>
      <c r="F273" s="25">
        <v>1</v>
      </c>
      <c r="G273" s="36" t="s">
        <v>487</v>
      </c>
      <c r="H273" s="46">
        <v>1</v>
      </c>
    </row>
    <row r="274" spans="1:8" x14ac:dyDescent="0.25">
      <c r="A274">
        <f>IF(SUBTOTAL(103, NEW!$A274:$J274) &gt; 0, 1, 0)</f>
        <v>1</v>
      </c>
      <c r="B274" s="25">
        <f>IF(AND(ABS(IF(ISBLANK($G274),0,VALUE(LEFT($G274, FIND("|", $G274) - 1))) - VALUE(NEW!$F274)) &lt; 0.00000001,ABS(IF(ISBLANK($G274),0,VALUE(RIGHT($G274, LEN($G274) - FIND("|", $G274)))) - VALUE(NEW!$G274)) &lt; 0.00000001), 0, 1)</f>
        <v>0</v>
      </c>
      <c r="C274" s="25">
        <f t="shared" si="8"/>
        <v>0</v>
      </c>
      <c r="D274" s="25">
        <f t="shared" si="9"/>
        <v>0</v>
      </c>
      <c r="E274" s="25">
        <f>ROW(NEW!$A274:$J274)</f>
        <v>274</v>
      </c>
      <c r="F274" s="25">
        <v>1</v>
      </c>
      <c r="G274" s="36" t="s">
        <v>488</v>
      </c>
      <c r="H274" s="46">
        <v>1</v>
      </c>
    </row>
    <row r="275" spans="1:8" x14ac:dyDescent="0.25">
      <c r="A275">
        <f>IF(SUBTOTAL(103, NEW!$A275:$J275) &gt; 0, 1, 0)</f>
        <v>1</v>
      </c>
      <c r="B275" s="25">
        <f>IF(AND(ABS(IF(ISBLANK($G275),0,VALUE(LEFT($G275, FIND("|", $G275) - 1))) - VALUE(NEW!$F275)) &lt; 0.00000001,ABS(IF(ISBLANK($G275),0,VALUE(RIGHT($G275, LEN($G275) - FIND("|", $G275)))) - VALUE(NEW!$G275)) &lt; 0.00000001), 0, 1)</f>
        <v>0</v>
      </c>
      <c r="C275" s="25">
        <f t="shared" si="8"/>
        <v>0</v>
      </c>
      <c r="D275" s="25">
        <f t="shared" si="9"/>
        <v>0</v>
      </c>
      <c r="E275" s="25">
        <f>ROW(NEW!$A275:$J275)</f>
        <v>275</v>
      </c>
      <c r="F275" s="25">
        <v>1</v>
      </c>
      <c r="G275" s="36" t="s">
        <v>489</v>
      </c>
      <c r="H275" s="46">
        <v>1</v>
      </c>
    </row>
    <row r="276" spans="1:8" x14ac:dyDescent="0.25">
      <c r="A276">
        <f>IF(SUBTOTAL(103, NEW!$A276:$J276) &gt; 0, 1, 0)</f>
        <v>1</v>
      </c>
      <c r="B276" s="25">
        <f>IF(AND(ABS(IF(ISBLANK($G276),0,VALUE(LEFT($G276, FIND("|", $G276) - 1))) - VALUE(NEW!$F276)) &lt; 0.00000001,ABS(IF(ISBLANK($G276),0,VALUE(RIGHT($G276, LEN($G276) - FIND("|", $G276)))) - VALUE(NEW!$G276)) &lt; 0.00000001), 0, 1)</f>
        <v>0</v>
      </c>
      <c r="C276" s="25">
        <f t="shared" si="8"/>
        <v>0</v>
      </c>
      <c r="D276" s="25">
        <f t="shared" si="9"/>
        <v>0</v>
      </c>
      <c r="E276" s="25">
        <f>ROW(NEW!$A276:$J276)</f>
        <v>276</v>
      </c>
      <c r="F276" s="25">
        <v>1</v>
      </c>
      <c r="G276" s="36" t="s">
        <v>490</v>
      </c>
      <c r="H276" s="46">
        <v>1</v>
      </c>
    </row>
    <row r="277" spans="1:8" x14ac:dyDescent="0.25">
      <c r="A277">
        <f>IF(SUBTOTAL(103, NEW!$A277:$J277) &gt; 0, 1, 0)</f>
        <v>1</v>
      </c>
      <c r="B277" s="25">
        <f>IF(AND(ABS(IF(ISBLANK($G277),0,VALUE(LEFT($G277, FIND("|", $G277) - 1))) - VALUE(NEW!$F277)) &lt; 0.00000001,ABS(IF(ISBLANK($G277),0,VALUE(RIGHT($G277, LEN($G277) - FIND("|", $G277)))) - VALUE(NEW!$G277)) &lt; 0.00000001), 0, 1)</f>
        <v>0</v>
      </c>
      <c r="C277" s="25">
        <f t="shared" si="8"/>
        <v>0</v>
      </c>
      <c r="D277" s="25">
        <f t="shared" si="9"/>
        <v>0</v>
      </c>
      <c r="E277" s="25">
        <f>ROW(NEW!$A277:$J277)</f>
        <v>277</v>
      </c>
      <c r="F277" s="25">
        <v>1</v>
      </c>
      <c r="G277" s="36" t="s">
        <v>491</v>
      </c>
      <c r="H277" s="46">
        <v>1</v>
      </c>
    </row>
    <row r="278" spans="1:8" x14ac:dyDescent="0.25">
      <c r="A278">
        <f>IF(SUBTOTAL(103, NEW!$A278:$J278) &gt; 0, 1, 0)</f>
        <v>1</v>
      </c>
      <c r="B278" s="25">
        <f>IF(AND(ABS(IF(ISBLANK($G278),0,VALUE(LEFT($G278, FIND("|", $G278) - 1))) - VALUE(NEW!$F278)) &lt; 0.00000001,ABS(IF(ISBLANK($G278),0,VALUE(RIGHT($G278, LEN($G278) - FIND("|", $G278)))) - VALUE(NEW!$G278)) &lt; 0.00000001), 0, 1)</f>
        <v>0</v>
      </c>
      <c r="C278" s="25">
        <f t="shared" si="8"/>
        <v>0</v>
      </c>
      <c r="D278" s="25">
        <f t="shared" si="9"/>
        <v>0</v>
      </c>
      <c r="E278" s="25">
        <f>ROW(NEW!$A278:$J278)</f>
        <v>278</v>
      </c>
      <c r="F278" s="25">
        <v>1</v>
      </c>
      <c r="G278" s="36" t="s">
        <v>492</v>
      </c>
      <c r="H278" s="46">
        <v>1</v>
      </c>
    </row>
    <row r="279" spans="1:8" x14ac:dyDescent="0.25">
      <c r="A279">
        <f>IF(SUBTOTAL(103, NEW!$A279:$J279) &gt; 0, 1, 0)</f>
        <v>1</v>
      </c>
      <c r="B279" s="25">
        <f>IF(AND(ABS(IF(ISBLANK($G279),0,VALUE(LEFT($G279, FIND("|", $G279) - 1))) - VALUE(NEW!$F279)) &lt; 0.00000001,ABS(IF(ISBLANK($G279),0,VALUE(RIGHT($G279, LEN($G279) - FIND("|", $G279)))) - VALUE(NEW!$G279)) &lt; 0.00000001), 0, 1)</f>
        <v>0</v>
      </c>
      <c r="C279" s="25">
        <f t="shared" si="8"/>
        <v>0</v>
      </c>
      <c r="D279" s="25">
        <f t="shared" si="9"/>
        <v>0</v>
      </c>
      <c r="E279" s="25">
        <f>ROW(NEW!$A279:$J279)</f>
        <v>279</v>
      </c>
      <c r="F279" s="25">
        <v>1</v>
      </c>
      <c r="G279" s="36" t="s">
        <v>493</v>
      </c>
      <c r="H279" s="46">
        <v>1</v>
      </c>
    </row>
    <row r="280" spans="1:8" x14ac:dyDescent="0.25">
      <c r="A280">
        <f>IF(SUBTOTAL(103, NEW!$A280:$J280) &gt; 0, 1, 0)</f>
        <v>1</v>
      </c>
      <c r="B280" s="25">
        <f>IF(AND(ABS(IF(ISBLANK($G280),0,VALUE(LEFT($G280, FIND("|", $G280) - 1))) - VALUE(NEW!$F280)) &lt; 0.00000001,ABS(IF(ISBLANK($G280),0,VALUE(RIGHT($G280, LEN($G280) - FIND("|", $G280)))) - VALUE(NEW!$G280)) &lt; 0.00000001), 0, 1)</f>
        <v>0</v>
      </c>
      <c r="C280" s="25">
        <f t="shared" si="8"/>
        <v>0</v>
      </c>
      <c r="D280" s="25">
        <f t="shared" si="9"/>
        <v>0</v>
      </c>
      <c r="E280" s="25">
        <f>ROW(NEW!$A280:$J280)</f>
        <v>280</v>
      </c>
      <c r="F280" s="25">
        <v>1</v>
      </c>
      <c r="G280" s="36" t="s">
        <v>494</v>
      </c>
      <c r="H280" s="46">
        <v>1</v>
      </c>
    </row>
    <row r="281" spans="1:8" x14ac:dyDescent="0.25">
      <c r="A281">
        <f>IF(SUBTOTAL(103, NEW!$A281:$J281) &gt; 0, 1, 0)</f>
        <v>1</v>
      </c>
      <c r="B281" s="25">
        <f>IF(AND(ABS(IF(ISBLANK($G281),0,VALUE(LEFT($G281, FIND("|", $G281) - 1))) - VALUE(NEW!$F281)) &lt; 0.00000001,ABS(IF(ISBLANK($G281),0,VALUE(RIGHT($G281, LEN($G281) - FIND("|", $G281)))) - VALUE(NEW!$G281)) &lt; 0.00000001), 0, 1)</f>
        <v>0</v>
      </c>
      <c r="C281" s="25">
        <f t="shared" si="8"/>
        <v>0</v>
      </c>
      <c r="D281" s="25">
        <f t="shared" si="9"/>
        <v>0</v>
      </c>
      <c r="E281" s="25">
        <f>ROW(NEW!$A281:$J281)</f>
        <v>281</v>
      </c>
      <c r="F281" s="25">
        <v>1</v>
      </c>
      <c r="G281" s="36" t="s">
        <v>495</v>
      </c>
      <c r="H281" s="46">
        <v>1</v>
      </c>
    </row>
    <row r="282" spans="1:8" x14ac:dyDescent="0.25">
      <c r="A282">
        <f>IF(SUBTOTAL(103, NEW!$A282:$J282) &gt; 0, 1, 0)</f>
        <v>1</v>
      </c>
      <c r="B282" s="25">
        <f>IF(AND(ABS(IF(ISBLANK($G282),0,VALUE(LEFT($G282, FIND("|", $G282) - 1))) - VALUE(NEW!$F282)) &lt; 0.00000001,ABS(IF(ISBLANK($G282),0,VALUE(RIGHT($G282, LEN($G282) - FIND("|", $G282)))) - VALUE(NEW!$G282)) &lt; 0.00000001), 0, 1)</f>
        <v>0</v>
      </c>
      <c r="C282" s="25">
        <f t="shared" si="8"/>
        <v>0</v>
      </c>
      <c r="D282" s="25">
        <f t="shared" si="9"/>
        <v>0</v>
      </c>
      <c r="E282" s="25">
        <f>ROW(NEW!$A282:$J282)</f>
        <v>282</v>
      </c>
      <c r="F282" s="25">
        <v>1</v>
      </c>
      <c r="G282" s="36" t="s">
        <v>496</v>
      </c>
      <c r="H282" s="46">
        <v>1</v>
      </c>
    </row>
    <row r="283" spans="1:8" x14ac:dyDescent="0.25">
      <c r="A283">
        <f>IF(SUBTOTAL(103, NEW!$A283:$J283) &gt; 0, 1, 0)</f>
        <v>1</v>
      </c>
      <c r="B283" s="25">
        <f>IF(AND(ABS(IF(ISBLANK($G283),0,VALUE(LEFT($G283, FIND("|", $G283) - 1))) - VALUE(NEW!$F283)) &lt; 0.00000001,ABS(IF(ISBLANK($G283),0,VALUE(RIGHT($G283, LEN($G283) - FIND("|", $G283)))) - VALUE(NEW!$G283)) &lt; 0.00000001), 0, 1)</f>
        <v>0</v>
      </c>
      <c r="C283" s="25">
        <f t="shared" si="8"/>
        <v>0</v>
      </c>
      <c r="D283" s="25">
        <f t="shared" si="9"/>
        <v>0</v>
      </c>
      <c r="E283" s="25">
        <f>ROW(NEW!$A283:$J283)</f>
        <v>283</v>
      </c>
      <c r="F283" s="25">
        <v>1</v>
      </c>
      <c r="G283" s="36" t="s">
        <v>497</v>
      </c>
      <c r="H283" s="46">
        <v>1</v>
      </c>
    </row>
    <row r="284" spans="1:8" x14ac:dyDescent="0.25">
      <c r="A284">
        <f>IF(SUBTOTAL(103, NEW!$A284:$J284) &gt; 0, 1, 0)</f>
        <v>1</v>
      </c>
      <c r="B284" s="25">
        <f>IF(AND(ABS(IF(ISBLANK($G284),0,VALUE(LEFT($G284, FIND("|", $G284) - 1))) - VALUE(NEW!$F284)) &lt; 0.00000001,ABS(IF(ISBLANK($G284),0,VALUE(RIGHT($G284, LEN($G284) - FIND("|", $G284)))) - VALUE(NEW!$G284)) &lt; 0.00000001), 0, 1)</f>
        <v>0</v>
      </c>
      <c r="C284" s="25">
        <f t="shared" si="8"/>
        <v>0</v>
      </c>
      <c r="D284" s="25">
        <f t="shared" si="9"/>
        <v>0</v>
      </c>
      <c r="E284" s="25">
        <f>ROW(NEW!$A284:$J284)</f>
        <v>284</v>
      </c>
      <c r="F284" s="25">
        <v>1</v>
      </c>
      <c r="G284" s="36" t="s">
        <v>498</v>
      </c>
      <c r="H284" s="46">
        <v>1</v>
      </c>
    </row>
    <row r="285" spans="1:8" x14ac:dyDescent="0.25">
      <c r="A285">
        <f>IF(SUBTOTAL(103, NEW!$A285:$J285) &gt; 0, 1, 0)</f>
        <v>1</v>
      </c>
      <c r="B285" s="25">
        <f>IF(AND(ABS(IF(ISBLANK($G285),0,VALUE(LEFT($G285, FIND("|", $G285) - 1))) - VALUE(NEW!$F285)) &lt; 0.00000001,ABS(IF(ISBLANK($G285),0,VALUE(RIGHT($G285, LEN($G285) - FIND("|", $G285)))) - VALUE(NEW!$G285)) &lt; 0.00000001), 0, 1)</f>
        <v>0</v>
      </c>
      <c r="C285" s="25">
        <f t="shared" si="8"/>
        <v>0</v>
      </c>
      <c r="D285" s="25">
        <f t="shared" si="9"/>
        <v>0</v>
      </c>
      <c r="E285" s="25">
        <f>ROW(NEW!$A285:$J285)</f>
        <v>285</v>
      </c>
      <c r="F285" s="25">
        <v>1</v>
      </c>
      <c r="G285" s="36" t="s">
        <v>499</v>
      </c>
      <c r="H285" s="46">
        <v>1</v>
      </c>
    </row>
    <row r="286" spans="1:8" x14ac:dyDescent="0.25">
      <c r="A286">
        <f>IF(SUBTOTAL(103, NEW!$A286:$J286) &gt; 0, 1, 0)</f>
        <v>1</v>
      </c>
      <c r="B286" s="25">
        <f>IF(AND(ABS(IF(ISBLANK($G286),0,VALUE(LEFT($G286, FIND("|", $G286) - 1))) - VALUE(NEW!$F286)) &lt; 0.00000001,ABS(IF(ISBLANK($G286),0,VALUE(RIGHT($G286, LEN($G286) - FIND("|", $G286)))) - VALUE(NEW!$G286)) &lt; 0.00000001), 0, 1)</f>
        <v>0</v>
      </c>
      <c r="C286" s="25">
        <f t="shared" si="8"/>
        <v>0</v>
      </c>
      <c r="D286" s="25">
        <f t="shared" si="9"/>
        <v>0</v>
      </c>
      <c r="E286" s="25">
        <f>ROW(NEW!$A286:$J286)</f>
        <v>286</v>
      </c>
      <c r="F286" s="25">
        <v>1</v>
      </c>
      <c r="G286" s="36" t="s">
        <v>500</v>
      </c>
      <c r="H286" s="46">
        <v>1</v>
      </c>
    </row>
    <row r="287" spans="1:8" x14ac:dyDescent="0.25">
      <c r="A287">
        <f>IF(SUBTOTAL(103, NEW!$A287:$J287) &gt; 0, 1, 0)</f>
        <v>1</v>
      </c>
      <c r="B287" s="25">
        <f>IF(AND(ABS(IF(ISBLANK($G287),0,VALUE(LEFT($G287, FIND("|", $G287) - 1))) - VALUE(NEW!$F287)) &lt; 0.00000001,ABS(IF(ISBLANK($G287),0,VALUE(RIGHT($G287, LEN($G287) - FIND("|", $G287)))) - VALUE(NEW!$G287)) &lt; 0.00000001), 0, 1)</f>
        <v>0</v>
      </c>
      <c r="C287" s="25">
        <f t="shared" si="8"/>
        <v>0</v>
      </c>
      <c r="D287" s="25">
        <f t="shared" si="9"/>
        <v>0</v>
      </c>
      <c r="E287" s="25">
        <f>ROW(NEW!$A287:$J287)</f>
        <v>287</v>
      </c>
      <c r="F287" s="25">
        <v>1</v>
      </c>
      <c r="G287" s="36" t="s">
        <v>501</v>
      </c>
      <c r="H287" s="46">
        <v>1</v>
      </c>
    </row>
    <row r="288" spans="1:8" x14ac:dyDescent="0.25">
      <c r="A288">
        <f>IF(SUBTOTAL(103, NEW!$A288:$J288) &gt; 0, 1, 0)</f>
        <v>1</v>
      </c>
      <c r="B288" s="25">
        <f>IF(AND(ABS(IF(ISBLANK($G288),0,VALUE(LEFT($G288, FIND("|", $G288) - 1))) - VALUE(NEW!$F288)) &lt; 0.00000001,ABS(IF(ISBLANK($G288),0,VALUE(RIGHT($G288, LEN($G288) - FIND("|", $G288)))) - VALUE(NEW!$G288)) &lt; 0.00000001), 0, 1)</f>
        <v>0</v>
      </c>
      <c r="C288" s="25">
        <f t="shared" si="8"/>
        <v>0</v>
      </c>
      <c r="D288" s="25">
        <f t="shared" si="9"/>
        <v>0</v>
      </c>
      <c r="E288" s="25">
        <f>ROW(NEW!$A288:$J288)</f>
        <v>288</v>
      </c>
      <c r="F288" s="25">
        <v>1</v>
      </c>
      <c r="G288" s="36" t="s">
        <v>502</v>
      </c>
      <c r="H288" s="46">
        <v>1</v>
      </c>
    </row>
    <row r="289" spans="1:8" x14ac:dyDescent="0.25">
      <c r="A289">
        <f>IF(SUBTOTAL(103, NEW!$A289:$J289) &gt; 0, 1, 0)</f>
        <v>1</v>
      </c>
      <c r="B289" s="25">
        <f>IF(AND(ABS(IF(ISBLANK($G289),0,VALUE(LEFT($G289, FIND("|", $G289) - 1))) - VALUE(NEW!$F289)) &lt; 0.00000001,ABS(IF(ISBLANK($G289),0,VALUE(RIGHT($G289, LEN($G289) - FIND("|", $G289)))) - VALUE(NEW!$G289)) &lt; 0.00000001), 0, 1)</f>
        <v>0</v>
      </c>
      <c r="C289" s="25">
        <f t="shared" si="8"/>
        <v>0</v>
      </c>
      <c r="D289" s="25">
        <f t="shared" si="9"/>
        <v>0</v>
      </c>
      <c r="E289" s="25">
        <f>ROW(NEW!$A289:$J289)</f>
        <v>289</v>
      </c>
      <c r="F289" s="25">
        <v>1</v>
      </c>
      <c r="G289" s="36" t="s">
        <v>503</v>
      </c>
      <c r="H289" s="46">
        <v>1</v>
      </c>
    </row>
    <row r="290" spans="1:8" x14ac:dyDescent="0.25">
      <c r="A290">
        <f>IF(SUBTOTAL(103, NEW!$A290:$J290) &gt; 0, 1, 0)</f>
        <v>1</v>
      </c>
      <c r="B290" s="25">
        <f>IF(AND(ABS(IF(ISBLANK($G290),0,VALUE(LEFT($G290, FIND("|", $G290) - 1))) - VALUE(NEW!$F290)) &lt; 0.00000001,ABS(IF(ISBLANK($G290),0,VALUE(RIGHT($G290, LEN($G290) - FIND("|", $G290)))) - VALUE(NEW!$G290)) &lt; 0.00000001), 0, 1)</f>
        <v>0</v>
      </c>
      <c r="C290" s="25">
        <f t="shared" si="8"/>
        <v>0</v>
      </c>
      <c r="D290" s="25">
        <f t="shared" si="9"/>
        <v>0</v>
      </c>
      <c r="E290" s="25">
        <f>ROW(NEW!$A290:$J290)</f>
        <v>290</v>
      </c>
      <c r="F290" s="25">
        <v>1</v>
      </c>
      <c r="G290" s="36" t="s">
        <v>504</v>
      </c>
      <c r="H290" s="46">
        <v>1</v>
      </c>
    </row>
    <row r="291" spans="1:8" x14ac:dyDescent="0.25">
      <c r="A291">
        <f>IF(SUBTOTAL(103, NEW!$A291:$J291) &gt; 0, 1, 0)</f>
        <v>1</v>
      </c>
      <c r="B291" s="25">
        <f>IF(AND(ABS(IF(ISBLANK($G291),0,VALUE(LEFT($G291, FIND("|", $G291) - 1))) - VALUE(NEW!$F291)) &lt; 0.00000001,ABS(IF(ISBLANK($G291),0,VALUE(RIGHT($G291, LEN($G291) - FIND("|", $G291)))) - VALUE(NEW!$G291)) &lt; 0.00000001), 0, 1)</f>
        <v>0</v>
      </c>
      <c r="C291" s="25">
        <f t="shared" si="8"/>
        <v>0</v>
      </c>
      <c r="D291" s="25">
        <f t="shared" si="9"/>
        <v>0</v>
      </c>
      <c r="E291" s="25">
        <f>ROW(NEW!$A291:$J291)</f>
        <v>291</v>
      </c>
      <c r="F291" s="25">
        <v>1</v>
      </c>
      <c r="G291" s="36" t="s">
        <v>505</v>
      </c>
      <c r="H291" s="46">
        <v>1</v>
      </c>
    </row>
    <row r="292" spans="1:8" x14ac:dyDescent="0.25">
      <c r="A292">
        <f>IF(SUBTOTAL(103, NEW!$A292:$J292) &gt; 0, 1, 0)</f>
        <v>1</v>
      </c>
      <c r="B292" s="25">
        <f>IF(AND(ABS(IF(ISBLANK($G292),0,VALUE(LEFT($G292, FIND("|", $G292) - 1))) - VALUE(NEW!$F292)) &lt; 0.00000001,ABS(IF(ISBLANK($G292),0,VALUE(RIGHT($G292, LEN($G292) - FIND("|", $G292)))) - VALUE(NEW!$G292)) &lt; 0.00000001), 0, 1)</f>
        <v>0</v>
      </c>
      <c r="C292" s="25">
        <f t="shared" si="8"/>
        <v>0</v>
      </c>
      <c r="D292" s="25">
        <f t="shared" si="9"/>
        <v>0</v>
      </c>
      <c r="E292" s="25">
        <f>ROW(NEW!$A292:$J292)</f>
        <v>292</v>
      </c>
      <c r="F292" s="25">
        <v>1</v>
      </c>
      <c r="G292" s="36" t="s">
        <v>506</v>
      </c>
      <c r="H292" s="46">
        <v>1</v>
      </c>
    </row>
    <row r="293" spans="1:8" x14ac:dyDescent="0.25">
      <c r="A293">
        <f>IF(SUBTOTAL(103, NEW!$A293:$J293) &gt; 0, 1, 0)</f>
        <v>1</v>
      </c>
      <c r="B293" s="25">
        <f>IF(AND(ABS(IF(ISBLANK($G293),0,VALUE(LEFT($G293, FIND("|", $G293) - 1))) - VALUE(NEW!$F293)) &lt; 0.00000001,ABS(IF(ISBLANK($G293),0,VALUE(RIGHT($G293, LEN($G293) - FIND("|", $G293)))) - VALUE(NEW!$G293)) &lt; 0.00000001), 0, 1)</f>
        <v>0</v>
      </c>
      <c r="C293" s="25">
        <f t="shared" si="8"/>
        <v>0</v>
      </c>
      <c r="D293" s="25">
        <f t="shared" si="9"/>
        <v>0</v>
      </c>
      <c r="E293" s="25">
        <f>ROW(NEW!$A293:$J293)</f>
        <v>293</v>
      </c>
      <c r="F293" s="25">
        <v>1</v>
      </c>
      <c r="G293" s="36" t="s">
        <v>507</v>
      </c>
      <c r="H293" s="46">
        <v>1</v>
      </c>
    </row>
    <row r="294" spans="1:8" x14ac:dyDescent="0.25">
      <c r="A294">
        <f>IF(SUBTOTAL(103, NEW!$A294:$J294) &gt; 0, 1, 0)</f>
        <v>1</v>
      </c>
      <c r="B294" s="25">
        <f>IF(AND(ABS(IF(ISBLANK($G294),0,VALUE(LEFT($G294, FIND("|", $G294) - 1))) - VALUE(NEW!$F294)) &lt; 0.00000001,ABS(IF(ISBLANK($G294),0,VALUE(RIGHT($G294, LEN($G294) - FIND("|", $G294)))) - VALUE(NEW!$G294)) &lt; 0.00000001), 0, 1)</f>
        <v>0</v>
      </c>
      <c r="C294" s="25">
        <f t="shared" si="8"/>
        <v>0</v>
      </c>
      <c r="D294" s="25">
        <f t="shared" si="9"/>
        <v>0</v>
      </c>
      <c r="E294" s="25">
        <f>ROW(NEW!$A294:$J294)</f>
        <v>294</v>
      </c>
      <c r="F294" s="25">
        <v>1</v>
      </c>
      <c r="G294" s="36" t="s">
        <v>508</v>
      </c>
      <c r="H294" s="46">
        <v>1</v>
      </c>
    </row>
    <row r="295" spans="1:8" x14ac:dyDescent="0.25">
      <c r="A295">
        <f>IF(SUBTOTAL(103, NEW!$A295:$J295) &gt; 0, 1, 0)</f>
        <v>1</v>
      </c>
      <c r="B295" s="25">
        <f>IF(AND(ABS(IF(ISBLANK($G295),0,VALUE(LEFT($G295, FIND("|", $G295) - 1))) - VALUE(NEW!$F295)) &lt; 0.00000001,ABS(IF(ISBLANK($G295),0,VALUE(RIGHT($G295, LEN($G295) - FIND("|", $G295)))) - VALUE(NEW!$G295)) &lt; 0.00000001), 0, 1)</f>
        <v>0</v>
      </c>
      <c r="C295" s="25">
        <f t="shared" si="8"/>
        <v>0</v>
      </c>
      <c r="D295" s="25">
        <f t="shared" si="9"/>
        <v>0</v>
      </c>
      <c r="E295" s="25">
        <f>ROW(NEW!$A295:$J295)</f>
        <v>295</v>
      </c>
      <c r="F295" s="25">
        <v>1</v>
      </c>
      <c r="G295" s="36" t="s">
        <v>509</v>
      </c>
      <c r="H295" s="46">
        <v>1</v>
      </c>
    </row>
    <row r="296" spans="1:8" x14ac:dyDescent="0.25">
      <c r="A296">
        <f>IF(SUBTOTAL(103, NEW!$A296:$J296) &gt; 0, 1, 0)</f>
        <v>1</v>
      </c>
      <c r="B296" s="25">
        <f>IF(AND(ABS(IF(ISBLANK($G296),0,VALUE(LEFT($G296, FIND("|", $G296) - 1))) - VALUE(NEW!$F296)) &lt; 0.00000001,ABS(IF(ISBLANK($G296),0,VALUE(RIGHT($G296, LEN($G296) - FIND("|", $G296)))) - VALUE(NEW!$G296)) &lt; 0.00000001), 0, 1)</f>
        <v>0</v>
      </c>
      <c r="C296" s="25">
        <f t="shared" si="8"/>
        <v>0</v>
      </c>
      <c r="D296" s="25">
        <f t="shared" si="9"/>
        <v>0</v>
      </c>
      <c r="E296" s="25">
        <f>ROW(NEW!$A296:$J296)</f>
        <v>296</v>
      </c>
      <c r="F296" s="25">
        <v>1</v>
      </c>
      <c r="G296" s="36" t="s">
        <v>520</v>
      </c>
      <c r="H296" s="46">
        <v>1</v>
      </c>
    </row>
    <row r="297" spans="1:8" x14ac:dyDescent="0.25">
      <c r="A297">
        <f>IF(SUBTOTAL(103, NEW!$A297:$J297) &gt; 0, 1, 0)</f>
        <v>1</v>
      </c>
      <c r="B297" s="25">
        <f>IF(AND(ABS(IF(ISBLANK($G297),0,VALUE(LEFT($G297, FIND("|", $G297) - 1))) - VALUE(NEW!$F297)) &lt; 0.00000001,ABS(IF(ISBLANK($G297),0,VALUE(RIGHT($G297, LEN($G297) - FIND("|", $G297)))) - VALUE(NEW!$G297)) &lt; 0.00000001), 0, 1)</f>
        <v>0</v>
      </c>
      <c r="C297" s="25">
        <f t="shared" si="8"/>
        <v>0</v>
      </c>
      <c r="D297" s="25">
        <f t="shared" si="9"/>
        <v>0</v>
      </c>
      <c r="E297" s="25">
        <f>ROW(NEW!$A297:$J297)</f>
        <v>297</v>
      </c>
      <c r="F297" s="25">
        <v>1</v>
      </c>
      <c r="G297" s="36" t="s">
        <v>510</v>
      </c>
      <c r="H297" s="46">
        <v>1</v>
      </c>
    </row>
    <row r="298" spans="1:8" x14ac:dyDescent="0.25">
      <c r="A298">
        <f>IF(SUBTOTAL(103, NEW!$A298:$J298) &gt; 0, 1, 0)</f>
        <v>1</v>
      </c>
      <c r="B298" s="25">
        <f>IF(AND(ABS(IF(ISBLANK($G298),0,VALUE(LEFT($G298, FIND("|", $G298) - 1))) - VALUE(NEW!$F298)) &lt; 0.00000001,ABS(IF(ISBLANK($G298),0,VALUE(RIGHT($G298, LEN($G298) - FIND("|", $G298)))) - VALUE(NEW!$G298)) &lt; 0.00000001), 0, 1)</f>
        <v>0</v>
      </c>
      <c r="C298" s="25">
        <f t="shared" si="8"/>
        <v>0</v>
      </c>
      <c r="D298" s="25">
        <f t="shared" si="9"/>
        <v>0</v>
      </c>
      <c r="E298" s="25">
        <f>ROW(NEW!$A298:$J298)</f>
        <v>298</v>
      </c>
      <c r="F298" s="25">
        <v>1</v>
      </c>
      <c r="G298" s="36" t="s">
        <v>511</v>
      </c>
      <c r="H298" s="46">
        <v>1</v>
      </c>
    </row>
    <row r="299" spans="1:8" x14ac:dyDescent="0.25">
      <c r="A299">
        <f>IF(SUBTOTAL(103, NEW!$A299:$J299) &gt; 0, 1, 0)</f>
        <v>1</v>
      </c>
      <c r="B299" s="25">
        <f>IF(AND(ABS(IF(ISBLANK($G299),0,VALUE(LEFT($G299, FIND("|", $G299) - 1))) - VALUE(NEW!$F299)) &lt; 0.00000001,ABS(IF(ISBLANK($G299),0,VALUE(RIGHT($G299, LEN($G299) - FIND("|", $G299)))) - VALUE(NEW!$G299)) &lt; 0.00000001), 0, 1)</f>
        <v>0</v>
      </c>
      <c r="C299" s="25">
        <f t="shared" si="8"/>
        <v>0</v>
      </c>
      <c r="D299" s="25">
        <f t="shared" si="9"/>
        <v>0</v>
      </c>
      <c r="E299" s="25">
        <f>ROW(NEW!$A299:$J299)</f>
        <v>299</v>
      </c>
      <c r="F299" s="25">
        <v>1</v>
      </c>
      <c r="G299" s="36" t="s">
        <v>512</v>
      </c>
      <c r="H299" s="46">
        <v>1</v>
      </c>
    </row>
    <row r="300" spans="1:8" x14ac:dyDescent="0.25">
      <c r="A300">
        <f>IF(SUBTOTAL(103, NEW!$A300:$J300) &gt; 0, 1, 0)</f>
        <v>1</v>
      </c>
      <c r="B300" s="25">
        <f>IF(AND(ABS(IF(ISBLANK($G300),0,VALUE(LEFT($G300, FIND("|", $G300) - 1))) - VALUE(NEW!$F300)) &lt; 0.00000001,ABS(IF(ISBLANK($G300),0,VALUE(RIGHT($G300, LEN($G300) - FIND("|", $G300)))) - VALUE(NEW!$G300)) &lt; 0.00000001), 0, 1)</f>
        <v>0</v>
      </c>
      <c r="C300" s="25">
        <f t="shared" si="8"/>
        <v>0</v>
      </c>
      <c r="D300" s="25">
        <f t="shared" si="9"/>
        <v>0</v>
      </c>
      <c r="E300" s="25">
        <f>ROW(NEW!$A300:$J300)</f>
        <v>300</v>
      </c>
      <c r="F300" s="25">
        <v>1</v>
      </c>
      <c r="G300" s="36" t="s">
        <v>513</v>
      </c>
      <c r="H300" s="46">
        <v>1</v>
      </c>
    </row>
    <row r="301" spans="1:8" x14ac:dyDescent="0.25">
      <c r="A301">
        <f>IF(SUBTOTAL(103, NEW!$A301:$J301) &gt; 0, 1, 0)</f>
        <v>1</v>
      </c>
      <c r="B301" s="25">
        <f>IF(AND(ABS(IF(ISBLANK($G301),0,VALUE(LEFT($G301, FIND("|", $G301) - 1))) - VALUE(NEW!$F301)) &lt; 0.00000001,ABS(IF(ISBLANK($G301),0,VALUE(RIGHT($G301, LEN($G301) - FIND("|", $G301)))) - VALUE(NEW!$G301)) &lt; 0.00000001), 0, 1)</f>
        <v>0</v>
      </c>
      <c r="C301" s="25">
        <f t="shared" si="8"/>
        <v>0</v>
      </c>
      <c r="D301" s="25">
        <f t="shared" si="9"/>
        <v>0</v>
      </c>
      <c r="E301" s="25">
        <f>ROW(NEW!$A301:$J301)</f>
        <v>301</v>
      </c>
      <c r="F301" s="25">
        <v>1</v>
      </c>
      <c r="G301" s="36" t="s">
        <v>514</v>
      </c>
      <c r="H301" s="46">
        <v>1</v>
      </c>
    </row>
    <row r="302" spans="1:8" x14ac:dyDescent="0.25">
      <c r="A302">
        <f>IF(SUBTOTAL(103, NEW!$A302:$J302) &gt; 0, 1, 0)</f>
        <v>1</v>
      </c>
      <c r="B302" s="25">
        <f>IF(AND(ABS(IF(ISBLANK($G302),0,VALUE(LEFT($G302, FIND("|", $G302) - 1))) - VALUE(NEW!$F302)) &lt; 0.00000001,ABS(IF(ISBLANK($G302),0,VALUE(RIGHT($G302, LEN($G302) - FIND("|", $G302)))) - VALUE(NEW!$G302)) &lt; 0.00000001), 0, 1)</f>
        <v>0</v>
      </c>
      <c r="C302" s="25">
        <f t="shared" si="8"/>
        <v>0</v>
      </c>
      <c r="D302" s="25">
        <f t="shared" si="9"/>
        <v>0</v>
      </c>
      <c r="E302" s="25">
        <f>ROW(NEW!$A302:$J302)</f>
        <v>302</v>
      </c>
      <c r="F302" s="25">
        <v>1</v>
      </c>
      <c r="G302" s="36" t="s">
        <v>515</v>
      </c>
      <c r="H302" s="46">
        <v>1</v>
      </c>
    </row>
    <row r="303" spans="1:8" x14ac:dyDescent="0.25">
      <c r="A303">
        <f>IF(SUBTOTAL(103, NEW!$A303:$J303) &gt; 0, 1, 0)</f>
        <v>1</v>
      </c>
      <c r="B303" s="25">
        <f>IF(AND(ABS(IF(ISBLANK($G303),0,VALUE(LEFT($G303, FIND("|", $G303) - 1))) - VALUE(NEW!$F303)) &lt; 0.00000001,ABS(IF(ISBLANK($G303),0,VALUE(RIGHT($G303, LEN($G303) - FIND("|", $G303)))) - VALUE(NEW!$G303)) &lt; 0.00000001), 0, 1)</f>
        <v>0</v>
      </c>
      <c r="C303" s="25">
        <f t="shared" si="8"/>
        <v>0</v>
      </c>
      <c r="D303" s="25">
        <f t="shared" si="9"/>
        <v>0</v>
      </c>
      <c r="E303" s="25">
        <f>ROW(NEW!$A303:$J303)</f>
        <v>303</v>
      </c>
      <c r="F303" s="25">
        <v>1</v>
      </c>
      <c r="G303" s="36" t="s">
        <v>516</v>
      </c>
      <c r="H303" s="46">
        <v>1</v>
      </c>
    </row>
    <row r="304" spans="1:8" x14ac:dyDescent="0.25">
      <c r="A304">
        <f>IF(SUBTOTAL(103, NEW!$A304:$J304) &gt; 0, 1, 0)</f>
        <v>1</v>
      </c>
      <c r="B304" s="25">
        <f>IF(AND(ABS(IF(ISBLANK($G304),0,VALUE(LEFT($G304, FIND("|", $G304) - 1))) - VALUE(NEW!$F304)) &lt; 0.00000001,ABS(IF(ISBLANK($G304),0,VALUE(RIGHT($G304, LEN($G304) - FIND("|", $G304)))) - VALUE(NEW!$G304)) &lt; 0.00000001), 0, 1)</f>
        <v>0</v>
      </c>
      <c r="C304" s="25">
        <f t="shared" si="8"/>
        <v>0</v>
      </c>
      <c r="D304" s="25">
        <f t="shared" si="9"/>
        <v>0</v>
      </c>
      <c r="E304" s="25">
        <f>ROW(NEW!$A304:$J304)</f>
        <v>304</v>
      </c>
      <c r="F304" s="25">
        <v>1</v>
      </c>
      <c r="G304" s="36" t="s">
        <v>517</v>
      </c>
      <c r="H304" s="46">
        <v>1</v>
      </c>
    </row>
    <row r="305" spans="1:8" x14ac:dyDescent="0.25">
      <c r="A305">
        <f>IF(SUBTOTAL(103, NEW!$A305:$J305) &gt; 0, 1, 0)</f>
        <v>1</v>
      </c>
      <c r="B305" s="25">
        <f>IF(AND(ABS(IF(ISBLANK($G305),0,VALUE(LEFT($G305, FIND("|", $G305) - 1))) - VALUE(NEW!$F305)) &lt; 0.00000001,ABS(IF(ISBLANK($G305),0,VALUE(RIGHT($G305, LEN($G305) - FIND("|", $G305)))) - VALUE(NEW!$G305)) &lt; 0.00000001), 0, 1)</f>
        <v>0</v>
      </c>
      <c r="C305" s="25">
        <f t="shared" si="8"/>
        <v>0</v>
      </c>
      <c r="D305" s="25">
        <f t="shared" si="9"/>
        <v>0</v>
      </c>
      <c r="E305" s="25">
        <f>ROW(NEW!$A305:$J305)</f>
        <v>305</v>
      </c>
      <c r="F305" s="25">
        <v>1</v>
      </c>
      <c r="G305" s="36" t="s">
        <v>518</v>
      </c>
      <c r="H305" s="46">
        <v>1</v>
      </c>
    </row>
    <row r="306" spans="1:8" x14ac:dyDescent="0.25">
      <c r="A306">
        <f>IF(SUBTOTAL(103, NEW!$A306:$J306) &gt; 0, 1, 0)</f>
        <v>1</v>
      </c>
      <c r="B306" s="25">
        <f>IF(AND(ABS(IF(ISBLANK($G306),0,VALUE(LEFT($G306, FIND("|", $G306) - 1))) - VALUE(NEW!$F306)) &lt; 0.00000001,ABS(IF(ISBLANK($G306),0,VALUE(RIGHT($G306, LEN($G306) - FIND("|", $G306)))) - VALUE(NEW!$G306)) &lt; 0.00000001), 0, 1)</f>
        <v>0</v>
      </c>
      <c r="C306" s="25">
        <f t="shared" si="8"/>
        <v>0</v>
      </c>
      <c r="D306" s="25">
        <f t="shared" si="9"/>
        <v>0</v>
      </c>
      <c r="E306" s="25">
        <f>ROW(NEW!$A306:$J306)</f>
        <v>306</v>
      </c>
      <c r="F306" s="25">
        <v>1</v>
      </c>
      <c r="G306" s="36" t="s">
        <v>519</v>
      </c>
      <c r="H306" s="46">
        <v>1</v>
      </c>
    </row>
    <row r="307" spans="1:8" x14ac:dyDescent="0.25">
      <c r="A307" s="25">
        <f>SUM($A$2:$A$306)</f>
        <v>305</v>
      </c>
      <c r="B307" s="25"/>
      <c r="C307" s="25">
        <f>SUM($C$2:$C$306)</f>
        <v>0</v>
      </c>
      <c r="D307" s="25">
        <f>SUM($D$2:$D$306)</f>
        <v>0</v>
      </c>
      <c r="E307" s="25"/>
      <c r="F307" s="25">
        <f>SUM($F$2:$F$306)</f>
        <v>305</v>
      </c>
      <c r="G307" s="25"/>
      <c r="H307" s="25"/>
    </row>
  </sheetData>
  <pageMargins left="0.7" right="0.7" top="0.75" bottom="0.75" header="0.3" footer="0.3"/>
  <drawing r:id="rId1"/>
  <tableParts count="1">
    <tablePart r:id="rId2"/>
  </tablePart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0"/>
  <sheetViews>
    <sheetView workbookViewId="0">
      <selection activeCell="H31" sqref="H31"/>
    </sheetView>
  </sheetViews>
  <sheetFormatPr baseColWidth="10" defaultRowHeight="15" x14ac:dyDescent="0.25"/>
  <cols>
    <col min="1" max="1" width="15.85546875" style="25" bestFit="1" customWidth="1"/>
    <col min="2" max="2" width="13.5703125" bestFit="1" customWidth="1"/>
    <col min="3" max="4" width="15.85546875" bestFit="1" customWidth="1"/>
    <col min="5" max="5" width="14.5703125" bestFit="1" customWidth="1"/>
    <col min="6" max="6" width="14.28515625" bestFit="1" customWidth="1"/>
    <col min="7" max="7" width="14.5703125" bestFit="1" customWidth="1"/>
  </cols>
  <sheetData>
    <row r="1" spans="1:8" x14ac:dyDescent="0.25">
      <c r="B1" s="48">
        <v>0</v>
      </c>
      <c r="C1" s="48">
        <v>0.25</v>
      </c>
      <c r="D1" s="48">
        <v>0.5</v>
      </c>
      <c r="E1" s="48">
        <v>0.75</v>
      </c>
      <c r="F1" s="48">
        <v>1</v>
      </c>
      <c r="G1" t="s">
        <v>2048</v>
      </c>
    </row>
    <row r="2" spans="1:8" x14ac:dyDescent="0.25">
      <c r="B2" t="s">
        <v>2044</v>
      </c>
      <c r="C2" t="s">
        <v>2045</v>
      </c>
      <c r="D2" t="s">
        <v>2045</v>
      </c>
      <c r="E2" s="25" t="s">
        <v>2045</v>
      </c>
      <c r="F2" t="s">
        <v>2046</v>
      </c>
      <c r="G2" t="s">
        <v>2047</v>
      </c>
    </row>
    <row r="3" spans="1:8" x14ac:dyDescent="0.25">
      <c r="B3">
        <v>55</v>
      </c>
      <c r="C3">
        <v>87</v>
      </c>
      <c r="D3">
        <v>135</v>
      </c>
      <c r="E3">
        <v>127</v>
      </c>
      <c r="F3">
        <v>362</v>
      </c>
      <c r="G3">
        <v>49</v>
      </c>
      <c r="H3">
        <f>SUM(B3:G3)</f>
        <v>815</v>
      </c>
    </row>
    <row r="5" spans="1:8" x14ac:dyDescent="0.25">
      <c r="A5" s="15"/>
      <c r="B5" s="11" t="s">
        <v>2049</v>
      </c>
      <c r="C5" s="11" t="s">
        <v>2050</v>
      </c>
    </row>
    <row r="6" spans="1:8" x14ac:dyDescent="0.25">
      <c r="A6" s="49" t="s">
        <v>2044</v>
      </c>
      <c r="B6" s="15">
        <v>55</v>
      </c>
      <c r="C6" s="45">
        <f>B6/815*100</f>
        <v>6.7484662576687118</v>
      </c>
    </row>
    <row r="7" spans="1:8" x14ac:dyDescent="0.25">
      <c r="A7" s="49" t="s">
        <v>2045</v>
      </c>
      <c r="B7" s="15">
        <f>SUM(C3:E3)</f>
        <v>349</v>
      </c>
      <c r="C7" s="45">
        <f t="shared" ref="C7:C9" si="0">B7/815*100</f>
        <v>42.822085889570552</v>
      </c>
    </row>
    <row r="8" spans="1:8" x14ac:dyDescent="0.25">
      <c r="A8" s="49" t="s">
        <v>2046</v>
      </c>
      <c r="B8" s="15">
        <f>F3</f>
        <v>362</v>
      </c>
      <c r="C8" s="45">
        <f t="shared" si="0"/>
        <v>44.417177914110425</v>
      </c>
    </row>
    <row r="9" spans="1:8" x14ac:dyDescent="0.25">
      <c r="A9" s="49" t="s">
        <v>2047</v>
      </c>
      <c r="B9" s="15">
        <f>G3</f>
        <v>49</v>
      </c>
      <c r="C9" s="45">
        <f t="shared" si="0"/>
        <v>6.0122699386503067</v>
      </c>
    </row>
    <row r="10" spans="1:8" x14ac:dyDescent="0.25">
      <c r="B10" s="15">
        <f>SUM(B6:B9)</f>
        <v>815</v>
      </c>
      <c r="C10" s="15">
        <f>SUM(C6:C9)</f>
        <v>99.999999999999986</v>
      </c>
    </row>
  </sheetData>
  <pageMargins left="0.7" right="0.7" top="0.75" bottom="0.75" header="0.3" footer="0.3"/>
  <pageSetup paperSize="9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70"/>
  <sheetViews>
    <sheetView workbookViewId="0">
      <selection activeCell="G47" sqref="G47"/>
    </sheetView>
  </sheetViews>
  <sheetFormatPr baseColWidth="10" defaultRowHeight="15" x14ac:dyDescent="0.25"/>
  <cols>
    <col min="1" max="1" width="10.7109375" style="25" bestFit="1" customWidth="1"/>
    <col min="2" max="2" width="5" style="25" customWidth="1"/>
    <col min="3" max="3" width="8" style="25" bestFit="1" customWidth="1"/>
    <col min="4" max="4" width="9.140625" style="25" bestFit="1" customWidth="1"/>
    <col min="5" max="5" width="10.85546875" style="25" bestFit="1" customWidth="1"/>
    <col min="6" max="6" width="6.85546875" style="25" bestFit="1" customWidth="1"/>
    <col min="7" max="7" width="10.28515625" style="25" bestFit="1" customWidth="1"/>
    <col min="8" max="8" width="6.85546875" style="25" bestFit="1" customWidth="1"/>
    <col min="9" max="9" width="17.42578125" style="25" bestFit="1" customWidth="1"/>
    <col min="10" max="10" width="6.7109375" style="25" bestFit="1" customWidth="1"/>
    <col min="11" max="11" width="6.140625" style="25" bestFit="1" customWidth="1"/>
    <col min="12" max="12" width="8.7109375" style="25" bestFit="1" customWidth="1"/>
    <col min="13" max="13" width="7" style="25" bestFit="1" customWidth="1"/>
    <col min="14" max="14" width="7.5703125" style="25" bestFit="1" customWidth="1"/>
    <col min="15" max="16384" width="11.42578125" style="25"/>
  </cols>
  <sheetData>
    <row r="1" spans="1:26" s="5" customFormat="1" x14ac:dyDescent="0.25">
      <c r="A1" s="5" t="s">
        <v>86</v>
      </c>
      <c r="B1" s="5" t="s">
        <v>92</v>
      </c>
      <c r="C1" s="5" t="s">
        <v>87</v>
      </c>
      <c r="D1" s="5" t="s">
        <v>77</v>
      </c>
      <c r="E1" s="5" t="s">
        <v>12</v>
      </c>
      <c r="F1" s="5" t="s">
        <v>88</v>
      </c>
      <c r="G1" s="5" t="s">
        <v>4</v>
      </c>
      <c r="H1" s="5" t="s">
        <v>1</v>
      </c>
      <c r="I1" s="5" t="s">
        <v>27</v>
      </c>
      <c r="J1" s="5" t="s">
        <v>89</v>
      </c>
      <c r="K1" s="5" t="s">
        <v>16</v>
      </c>
      <c r="L1" s="5" t="s">
        <v>22</v>
      </c>
      <c r="M1" s="5" t="s">
        <v>90</v>
      </c>
      <c r="N1" s="5" t="s">
        <v>91</v>
      </c>
      <c r="O1" s="5" t="s">
        <v>64</v>
      </c>
      <c r="P1" s="5" t="s">
        <v>65</v>
      </c>
      <c r="Q1" s="5" t="s">
        <v>167</v>
      </c>
      <c r="R1" s="5" t="s">
        <v>168</v>
      </c>
      <c r="S1" s="5" t="s">
        <v>169</v>
      </c>
      <c r="T1" s="5" t="s">
        <v>170</v>
      </c>
      <c r="U1" s="5" t="s">
        <v>171</v>
      </c>
      <c r="V1" s="5" t="s">
        <v>172</v>
      </c>
      <c r="W1" s="5" t="s">
        <v>173</v>
      </c>
      <c r="X1" s="5" t="s">
        <v>174</v>
      </c>
      <c r="Y1" s="5" t="s">
        <v>175</v>
      </c>
      <c r="Z1" s="5" t="s">
        <v>127</v>
      </c>
    </row>
    <row r="2" spans="1:26" x14ac:dyDescent="0.25">
      <c r="A2" s="1">
        <v>36892</v>
      </c>
      <c r="B2" s="25">
        <v>135</v>
      </c>
      <c r="C2" s="25">
        <v>53</v>
      </c>
      <c r="D2" s="25">
        <v>43</v>
      </c>
      <c r="E2" s="25">
        <v>10</v>
      </c>
      <c r="F2" s="25">
        <v>13</v>
      </c>
      <c r="G2" s="25">
        <v>26</v>
      </c>
      <c r="H2" s="25">
        <v>29</v>
      </c>
      <c r="I2" s="25">
        <v>4</v>
      </c>
      <c r="J2" s="25">
        <v>0</v>
      </c>
      <c r="K2" s="25">
        <v>0</v>
      </c>
      <c r="L2" s="25">
        <v>0</v>
      </c>
      <c r="M2" s="25">
        <v>0</v>
      </c>
      <c r="N2" s="25">
        <v>82</v>
      </c>
      <c r="O2" s="25">
        <v>135</v>
      </c>
      <c r="P2" s="25">
        <v>0</v>
      </c>
      <c r="Q2" s="25">
        <v>0</v>
      </c>
      <c r="R2" s="25">
        <v>89</v>
      </c>
      <c r="S2" s="25">
        <v>13</v>
      </c>
      <c r="T2" s="25">
        <v>0</v>
      </c>
      <c r="U2" s="25">
        <v>0</v>
      </c>
      <c r="V2" s="25">
        <v>0</v>
      </c>
      <c r="W2" s="25">
        <v>0</v>
      </c>
      <c r="X2" s="25">
        <v>0</v>
      </c>
      <c r="Y2" s="25">
        <v>10</v>
      </c>
      <c r="Z2" s="25">
        <v>10</v>
      </c>
    </row>
    <row r="3" spans="1:26" x14ac:dyDescent="0.25">
      <c r="A3" s="1">
        <v>36923</v>
      </c>
      <c r="B3" s="25">
        <v>141</v>
      </c>
      <c r="C3" s="25">
        <v>50</v>
      </c>
      <c r="D3" s="25">
        <v>43</v>
      </c>
      <c r="E3" s="25">
        <v>10</v>
      </c>
      <c r="F3" s="25">
        <v>12</v>
      </c>
      <c r="G3" s="25">
        <v>26</v>
      </c>
      <c r="H3" s="25">
        <v>38</v>
      </c>
      <c r="I3" s="25">
        <v>5</v>
      </c>
      <c r="J3" s="25">
        <v>0</v>
      </c>
      <c r="K3" s="25">
        <v>0</v>
      </c>
      <c r="L3" s="25">
        <v>0</v>
      </c>
      <c r="M3" s="25">
        <v>0</v>
      </c>
      <c r="N3" s="25">
        <v>91</v>
      </c>
      <c r="O3" s="25">
        <v>141</v>
      </c>
      <c r="P3" s="25">
        <v>0</v>
      </c>
      <c r="Q3" s="25">
        <v>0</v>
      </c>
      <c r="R3" s="25">
        <v>97</v>
      </c>
      <c r="S3" s="25">
        <v>12</v>
      </c>
      <c r="T3" s="25">
        <v>0</v>
      </c>
      <c r="U3" s="25">
        <v>0</v>
      </c>
      <c r="V3" s="25">
        <v>0</v>
      </c>
      <c r="W3" s="25">
        <v>0</v>
      </c>
      <c r="X3" s="25">
        <v>0</v>
      </c>
      <c r="Y3" s="25">
        <v>10</v>
      </c>
      <c r="Z3" s="25">
        <v>10</v>
      </c>
    </row>
    <row r="4" spans="1:26" x14ac:dyDescent="0.25">
      <c r="A4" s="1">
        <v>36951</v>
      </c>
      <c r="B4" s="25">
        <v>146</v>
      </c>
      <c r="C4" s="25">
        <v>54</v>
      </c>
      <c r="D4" s="25">
        <v>42</v>
      </c>
      <c r="E4" s="25">
        <v>10</v>
      </c>
      <c r="F4" s="25">
        <v>12</v>
      </c>
      <c r="G4" s="25">
        <v>25</v>
      </c>
      <c r="H4" s="25">
        <v>40</v>
      </c>
      <c r="I4" s="25">
        <v>5</v>
      </c>
      <c r="J4" s="25">
        <v>0</v>
      </c>
      <c r="K4" s="25">
        <v>0</v>
      </c>
      <c r="L4" s="25">
        <v>0</v>
      </c>
      <c r="M4" s="25">
        <v>0</v>
      </c>
      <c r="N4" s="25">
        <v>92</v>
      </c>
      <c r="O4" s="25">
        <v>146</v>
      </c>
      <c r="P4" s="25">
        <v>0</v>
      </c>
      <c r="Q4" s="25">
        <v>0</v>
      </c>
      <c r="R4" s="25">
        <v>97</v>
      </c>
      <c r="S4" s="25">
        <v>12</v>
      </c>
      <c r="T4" s="25">
        <v>0</v>
      </c>
      <c r="U4" s="25">
        <v>0</v>
      </c>
      <c r="V4" s="25">
        <v>0</v>
      </c>
      <c r="W4" s="25">
        <v>0</v>
      </c>
      <c r="X4" s="25">
        <v>0</v>
      </c>
      <c r="Y4" s="25">
        <v>15</v>
      </c>
      <c r="Z4" s="25">
        <v>15</v>
      </c>
    </row>
    <row r="5" spans="1:26" x14ac:dyDescent="0.25">
      <c r="A5" s="1">
        <v>36982</v>
      </c>
      <c r="B5" s="25">
        <v>152</v>
      </c>
      <c r="C5" s="25">
        <v>56</v>
      </c>
      <c r="D5" s="25">
        <v>46</v>
      </c>
      <c r="E5" s="25">
        <v>10</v>
      </c>
      <c r="F5" s="25">
        <v>15</v>
      </c>
      <c r="G5" s="25">
        <v>24</v>
      </c>
      <c r="H5" s="25">
        <v>40</v>
      </c>
      <c r="I5" s="25">
        <v>5</v>
      </c>
      <c r="J5" s="25">
        <v>0</v>
      </c>
      <c r="K5" s="25">
        <v>0</v>
      </c>
      <c r="L5" s="25">
        <v>0</v>
      </c>
      <c r="M5" s="25">
        <v>0</v>
      </c>
      <c r="N5" s="25">
        <v>96</v>
      </c>
      <c r="O5" s="25">
        <v>152</v>
      </c>
      <c r="P5" s="25">
        <v>0</v>
      </c>
      <c r="Q5" s="25">
        <v>0</v>
      </c>
      <c r="R5" s="25">
        <v>99</v>
      </c>
      <c r="S5" s="25">
        <v>15</v>
      </c>
      <c r="T5" s="25">
        <v>0</v>
      </c>
      <c r="U5" s="25">
        <v>0</v>
      </c>
      <c r="V5" s="25">
        <v>0</v>
      </c>
      <c r="W5" s="25">
        <v>0</v>
      </c>
      <c r="X5" s="25">
        <v>0</v>
      </c>
      <c r="Y5" s="25">
        <v>19</v>
      </c>
      <c r="Z5" s="25">
        <v>19</v>
      </c>
    </row>
    <row r="6" spans="1:26" x14ac:dyDescent="0.25">
      <c r="A6" s="1">
        <v>37012</v>
      </c>
      <c r="B6" s="25">
        <v>166</v>
      </c>
      <c r="C6" s="25">
        <v>62</v>
      </c>
      <c r="D6" s="25">
        <v>50</v>
      </c>
      <c r="E6" s="25">
        <v>10</v>
      </c>
      <c r="F6" s="25">
        <v>13</v>
      </c>
      <c r="G6" s="25">
        <v>25</v>
      </c>
      <c r="H6" s="25">
        <v>44</v>
      </c>
      <c r="I6" s="25">
        <v>8</v>
      </c>
      <c r="J6" s="25">
        <v>0</v>
      </c>
      <c r="K6" s="25">
        <v>0</v>
      </c>
      <c r="L6" s="25">
        <v>0</v>
      </c>
      <c r="M6" s="25">
        <v>0</v>
      </c>
      <c r="N6" s="25">
        <v>104</v>
      </c>
      <c r="O6" s="25">
        <v>166</v>
      </c>
      <c r="P6" s="25">
        <v>0</v>
      </c>
      <c r="Q6" s="25">
        <v>0</v>
      </c>
      <c r="R6" s="25">
        <v>113</v>
      </c>
      <c r="S6" s="25">
        <v>13</v>
      </c>
      <c r="T6" s="25">
        <v>0</v>
      </c>
      <c r="U6" s="25">
        <v>0</v>
      </c>
      <c r="V6" s="25">
        <v>0</v>
      </c>
      <c r="W6" s="25">
        <v>0</v>
      </c>
      <c r="X6" s="25">
        <v>0</v>
      </c>
      <c r="Y6" s="25">
        <v>22</v>
      </c>
      <c r="Z6" s="25">
        <v>22</v>
      </c>
    </row>
    <row r="7" spans="1:26" x14ac:dyDescent="0.25">
      <c r="A7" s="1">
        <v>37043</v>
      </c>
      <c r="B7" s="25">
        <v>206</v>
      </c>
      <c r="C7" s="25">
        <v>74</v>
      </c>
      <c r="D7" s="25">
        <v>60</v>
      </c>
      <c r="E7" s="25">
        <v>10</v>
      </c>
      <c r="F7" s="25">
        <v>11</v>
      </c>
      <c r="G7" s="25">
        <v>36</v>
      </c>
      <c r="H7" s="25">
        <v>51</v>
      </c>
      <c r="I7" s="25">
        <v>8</v>
      </c>
      <c r="J7" s="25">
        <v>0</v>
      </c>
      <c r="K7" s="25">
        <v>0</v>
      </c>
      <c r="L7" s="25">
        <v>11</v>
      </c>
      <c r="M7" s="25">
        <v>0</v>
      </c>
      <c r="N7" s="25">
        <v>132</v>
      </c>
      <c r="O7" s="25">
        <v>206</v>
      </c>
      <c r="P7" s="25">
        <v>0</v>
      </c>
      <c r="Q7" s="25">
        <v>0</v>
      </c>
      <c r="R7" s="25">
        <v>144</v>
      </c>
      <c r="S7" s="25">
        <v>11</v>
      </c>
      <c r="T7" s="25">
        <v>0</v>
      </c>
      <c r="U7" s="25">
        <v>0</v>
      </c>
      <c r="V7" s="25">
        <v>0</v>
      </c>
      <c r="W7" s="25">
        <v>0</v>
      </c>
      <c r="X7" s="25">
        <v>0</v>
      </c>
      <c r="Y7" s="25">
        <v>28</v>
      </c>
      <c r="Z7" s="25">
        <v>33</v>
      </c>
    </row>
    <row r="8" spans="1:26" x14ac:dyDescent="0.25">
      <c r="A8" s="1">
        <v>37073</v>
      </c>
      <c r="B8" s="25">
        <v>234</v>
      </c>
      <c r="C8" s="25">
        <v>93</v>
      </c>
      <c r="D8" s="25">
        <v>66</v>
      </c>
      <c r="E8" s="25">
        <v>10</v>
      </c>
      <c r="F8" s="25">
        <v>10</v>
      </c>
      <c r="G8" s="25">
        <v>36</v>
      </c>
      <c r="H8" s="25">
        <v>48</v>
      </c>
      <c r="I8" s="25">
        <v>11</v>
      </c>
      <c r="J8" s="25">
        <v>0</v>
      </c>
      <c r="K8" s="25">
        <v>0</v>
      </c>
      <c r="L8" s="25">
        <v>17</v>
      </c>
      <c r="M8" s="25">
        <v>0</v>
      </c>
      <c r="N8" s="25">
        <v>141</v>
      </c>
      <c r="O8" s="25">
        <v>234</v>
      </c>
      <c r="P8" s="25">
        <v>0</v>
      </c>
      <c r="Q8" s="25">
        <v>0</v>
      </c>
      <c r="R8" s="25">
        <v>153</v>
      </c>
      <c r="S8" s="25">
        <v>12</v>
      </c>
      <c r="T8" s="25">
        <v>0</v>
      </c>
      <c r="U8" s="25">
        <v>0</v>
      </c>
      <c r="V8" s="25">
        <v>0</v>
      </c>
      <c r="W8" s="25">
        <v>0</v>
      </c>
      <c r="X8" s="25">
        <v>0</v>
      </c>
      <c r="Y8" s="25">
        <v>47</v>
      </c>
      <c r="Z8" s="25">
        <v>51</v>
      </c>
    </row>
    <row r="9" spans="1:26" x14ac:dyDescent="0.25">
      <c r="A9" s="1">
        <v>37104</v>
      </c>
      <c r="B9" s="25">
        <v>249</v>
      </c>
      <c r="C9" s="25">
        <v>99</v>
      </c>
      <c r="D9" s="25">
        <v>75</v>
      </c>
      <c r="E9" s="25">
        <v>10</v>
      </c>
      <c r="F9" s="25">
        <v>9</v>
      </c>
      <c r="G9" s="25">
        <v>36</v>
      </c>
      <c r="H9" s="25">
        <v>49</v>
      </c>
      <c r="I9" s="25">
        <v>13</v>
      </c>
      <c r="J9" s="25">
        <v>0</v>
      </c>
      <c r="K9" s="25">
        <v>0</v>
      </c>
      <c r="L9" s="25">
        <v>16</v>
      </c>
      <c r="M9" s="25">
        <v>0</v>
      </c>
      <c r="N9" s="25">
        <v>150</v>
      </c>
      <c r="O9" s="25">
        <v>249</v>
      </c>
      <c r="P9" s="25">
        <v>0</v>
      </c>
      <c r="Q9" s="25">
        <v>0</v>
      </c>
      <c r="R9" s="25">
        <v>168</v>
      </c>
      <c r="S9" s="25">
        <v>11</v>
      </c>
      <c r="T9" s="25">
        <v>0</v>
      </c>
      <c r="U9" s="25">
        <v>0</v>
      </c>
      <c r="V9" s="25">
        <v>0</v>
      </c>
      <c r="W9" s="25">
        <v>0</v>
      </c>
      <c r="X9" s="25">
        <v>0</v>
      </c>
      <c r="Y9" s="25">
        <v>48</v>
      </c>
      <c r="Z9" s="25">
        <v>52</v>
      </c>
    </row>
    <row r="10" spans="1:26" x14ac:dyDescent="0.25">
      <c r="A10" s="1">
        <v>37135</v>
      </c>
      <c r="B10" s="25">
        <v>257</v>
      </c>
      <c r="C10" s="25">
        <v>107</v>
      </c>
      <c r="D10" s="25">
        <v>76</v>
      </c>
      <c r="E10" s="25">
        <v>10</v>
      </c>
      <c r="F10" s="25">
        <v>11</v>
      </c>
      <c r="G10" s="25">
        <v>36</v>
      </c>
      <c r="H10" s="25">
        <v>47</v>
      </c>
      <c r="I10" s="25">
        <v>12</v>
      </c>
      <c r="J10" s="25">
        <v>0</v>
      </c>
      <c r="K10" s="25">
        <v>0</v>
      </c>
      <c r="L10" s="25">
        <v>15</v>
      </c>
      <c r="M10" s="25">
        <v>0</v>
      </c>
      <c r="N10" s="25">
        <v>150</v>
      </c>
      <c r="O10" s="25">
        <v>257</v>
      </c>
      <c r="P10" s="25">
        <v>0</v>
      </c>
      <c r="Q10" s="25">
        <v>0</v>
      </c>
      <c r="R10" s="25">
        <v>164</v>
      </c>
      <c r="S10" s="25">
        <v>13</v>
      </c>
      <c r="T10" s="25">
        <v>0</v>
      </c>
      <c r="U10" s="25">
        <v>0</v>
      </c>
      <c r="V10" s="25">
        <v>0</v>
      </c>
      <c r="W10" s="25">
        <v>0</v>
      </c>
      <c r="X10" s="25">
        <v>0</v>
      </c>
      <c r="Y10" s="25">
        <v>51</v>
      </c>
      <c r="Z10" s="25">
        <v>62</v>
      </c>
    </row>
    <row r="11" spans="1:26" x14ac:dyDescent="0.25">
      <c r="A11" s="1">
        <v>37165</v>
      </c>
      <c r="B11" s="25">
        <v>284</v>
      </c>
      <c r="C11" s="25">
        <v>118</v>
      </c>
      <c r="D11" s="25">
        <v>78</v>
      </c>
      <c r="E11" s="25">
        <v>10</v>
      </c>
      <c r="F11" s="25">
        <v>13</v>
      </c>
      <c r="G11" s="25">
        <v>35</v>
      </c>
      <c r="H11" s="25">
        <v>50</v>
      </c>
      <c r="I11" s="25">
        <v>12</v>
      </c>
      <c r="J11" s="25">
        <v>0</v>
      </c>
      <c r="K11" s="25">
        <v>0</v>
      </c>
      <c r="L11" s="25">
        <v>22</v>
      </c>
      <c r="M11" s="25">
        <v>4</v>
      </c>
      <c r="N11" s="25">
        <v>166</v>
      </c>
      <c r="O11" s="25">
        <v>284</v>
      </c>
      <c r="P11" s="25">
        <v>0</v>
      </c>
      <c r="Q11" s="25">
        <v>0</v>
      </c>
      <c r="R11" s="25">
        <v>172</v>
      </c>
      <c r="S11" s="25">
        <v>16</v>
      </c>
      <c r="T11" s="25">
        <v>0</v>
      </c>
      <c r="U11" s="25">
        <v>0</v>
      </c>
      <c r="V11" s="25">
        <v>0</v>
      </c>
      <c r="W11" s="25">
        <v>5</v>
      </c>
      <c r="X11" s="25">
        <v>0</v>
      </c>
      <c r="Y11" s="25">
        <v>61</v>
      </c>
      <c r="Z11" s="25">
        <v>73</v>
      </c>
    </row>
    <row r="12" spans="1:26" x14ac:dyDescent="0.25">
      <c r="A12" s="1">
        <v>37196</v>
      </c>
      <c r="B12" s="25">
        <v>310</v>
      </c>
      <c r="C12" s="25">
        <v>123</v>
      </c>
      <c r="D12" s="25">
        <v>86</v>
      </c>
      <c r="E12" s="25">
        <v>10</v>
      </c>
      <c r="F12" s="25">
        <v>13</v>
      </c>
      <c r="G12" s="25">
        <v>35</v>
      </c>
      <c r="H12" s="25">
        <v>53</v>
      </c>
      <c r="I12" s="25">
        <v>20</v>
      </c>
      <c r="J12" s="25">
        <v>0</v>
      </c>
      <c r="K12" s="25">
        <v>0</v>
      </c>
      <c r="L12" s="25">
        <v>26</v>
      </c>
      <c r="M12" s="25">
        <v>10</v>
      </c>
      <c r="N12" s="25">
        <v>187</v>
      </c>
      <c r="O12" s="25">
        <v>309</v>
      </c>
      <c r="P12" s="25">
        <v>0</v>
      </c>
      <c r="Q12" s="25">
        <v>0</v>
      </c>
      <c r="R12" s="25">
        <v>192</v>
      </c>
      <c r="S12" s="25">
        <v>17</v>
      </c>
      <c r="T12" s="25">
        <v>0</v>
      </c>
      <c r="U12" s="25">
        <v>0</v>
      </c>
      <c r="V12" s="25">
        <v>0</v>
      </c>
      <c r="W12" s="25">
        <v>5</v>
      </c>
      <c r="X12" s="25">
        <v>0</v>
      </c>
      <c r="Y12" s="25">
        <v>67</v>
      </c>
      <c r="Z12" s="25">
        <v>80</v>
      </c>
    </row>
    <row r="13" spans="1:26" x14ac:dyDescent="0.25">
      <c r="A13" s="1">
        <v>37226</v>
      </c>
      <c r="B13" s="25">
        <v>338</v>
      </c>
      <c r="C13" s="25">
        <v>133</v>
      </c>
      <c r="D13" s="25">
        <v>100</v>
      </c>
      <c r="E13" s="25">
        <v>10</v>
      </c>
      <c r="F13" s="25">
        <v>13</v>
      </c>
      <c r="G13" s="25">
        <v>43</v>
      </c>
      <c r="H13" s="25">
        <v>55</v>
      </c>
      <c r="I13" s="25">
        <v>26</v>
      </c>
      <c r="J13" s="25">
        <v>0</v>
      </c>
      <c r="K13" s="25">
        <v>0</v>
      </c>
      <c r="L13" s="25">
        <v>26</v>
      </c>
      <c r="M13" s="25">
        <v>12</v>
      </c>
      <c r="N13" s="25">
        <v>205</v>
      </c>
      <c r="O13" s="25">
        <v>337</v>
      </c>
      <c r="P13" s="25">
        <v>0</v>
      </c>
      <c r="Q13" s="25">
        <v>0</v>
      </c>
      <c r="R13" s="25">
        <v>205</v>
      </c>
      <c r="S13" s="25">
        <v>18</v>
      </c>
      <c r="T13" s="25">
        <v>0</v>
      </c>
      <c r="U13" s="25">
        <v>0</v>
      </c>
      <c r="V13" s="25">
        <v>0</v>
      </c>
      <c r="W13" s="25">
        <v>9</v>
      </c>
      <c r="X13" s="25">
        <v>0</v>
      </c>
      <c r="Y13" s="25">
        <v>66</v>
      </c>
      <c r="Z13" s="25">
        <v>90</v>
      </c>
    </row>
    <row r="14" spans="1:26" x14ac:dyDescent="0.25">
      <c r="A14" s="1">
        <v>37257</v>
      </c>
      <c r="B14" s="25">
        <v>345</v>
      </c>
      <c r="C14" s="25">
        <v>134</v>
      </c>
      <c r="D14" s="25">
        <v>100</v>
      </c>
      <c r="E14" s="25">
        <v>9</v>
      </c>
      <c r="F14" s="25">
        <v>13</v>
      </c>
      <c r="G14" s="25">
        <v>43</v>
      </c>
      <c r="H14" s="25">
        <v>69</v>
      </c>
      <c r="I14" s="25">
        <v>26</v>
      </c>
      <c r="J14" s="25">
        <v>0</v>
      </c>
      <c r="K14" s="25">
        <v>0</v>
      </c>
      <c r="L14" s="25">
        <v>26</v>
      </c>
      <c r="M14" s="25">
        <v>5</v>
      </c>
      <c r="N14" s="25">
        <v>211</v>
      </c>
      <c r="O14" s="25">
        <v>344</v>
      </c>
      <c r="P14" s="25">
        <v>0</v>
      </c>
      <c r="Q14" s="25">
        <v>0</v>
      </c>
      <c r="R14" s="25">
        <v>201</v>
      </c>
      <c r="S14" s="25">
        <v>18</v>
      </c>
      <c r="T14" s="25">
        <v>0</v>
      </c>
      <c r="U14" s="25">
        <v>0</v>
      </c>
      <c r="V14" s="25">
        <v>0</v>
      </c>
      <c r="W14" s="25">
        <v>23</v>
      </c>
      <c r="X14" s="25">
        <v>0</v>
      </c>
      <c r="Y14" s="25">
        <v>64</v>
      </c>
      <c r="Z14" s="25">
        <v>87</v>
      </c>
    </row>
    <row r="15" spans="1:26" x14ac:dyDescent="0.25">
      <c r="A15" s="1">
        <v>37288</v>
      </c>
      <c r="B15" s="25">
        <v>367</v>
      </c>
      <c r="C15" s="25">
        <v>137</v>
      </c>
      <c r="D15" s="25">
        <v>97</v>
      </c>
      <c r="E15" s="25">
        <v>9</v>
      </c>
      <c r="F15" s="25">
        <v>12</v>
      </c>
      <c r="G15" s="25">
        <v>42</v>
      </c>
      <c r="H15" s="25">
        <v>80</v>
      </c>
      <c r="I15" s="25">
        <v>25</v>
      </c>
      <c r="J15" s="25">
        <v>0</v>
      </c>
      <c r="K15" s="25">
        <v>0</v>
      </c>
      <c r="L15" s="25">
        <v>31</v>
      </c>
      <c r="M15" s="25">
        <v>11</v>
      </c>
      <c r="N15" s="25">
        <v>230</v>
      </c>
      <c r="O15" s="25">
        <v>366</v>
      </c>
      <c r="P15" s="25">
        <v>0</v>
      </c>
      <c r="Q15" s="25">
        <v>0</v>
      </c>
      <c r="R15" s="25">
        <v>210</v>
      </c>
      <c r="S15" s="25">
        <v>17</v>
      </c>
      <c r="T15" s="25">
        <v>0</v>
      </c>
      <c r="U15" s="25">
        <v>0</v>
      </c>
      <c r="V15" s="25">
        <v>0</v>
      </c>
      <c r="W15" s="25">
        <v>34</v>
      </c>
      <c r="X15" s="25">
        <v>0</v>
      </c>
      <c r="Y15" s="25">
        <v>65</v>
      </c>
      <c r="Z15" s="25">
        <v>90</v>
      </c>
    </row>
    <row r="16" spans="1:26" x14ac:dyDescent="0.25">
      <c r="A16" s="1">
        <v>37316</v>
      </c>
      <c r="B16" s="25">
        <v>409</v>
      </c>
      <c r="C16" s="25">
        <v>144</v>
      </c>
      <c r="D16" s="25">
        <v>124</v>
      </c>
      <c r="E16" s="25">
        <v>8</v>
      </c>
      <c r="F16" s="25">
        <v>12</v>
      </c>
      <c r="G16" s="25">
        <v>42</v>
      </c>
      <c r="H16" s="25">
        <v>84</v>
      </c>
      <c r="I16" s="25">
        <v>33</v>
      </c>
      <c r="J16" s="25">
        <v>0</v>
      </c>
      <c r="K16" s="25">
        <v>0</v>
      </c>
      <c r="L16" s="25">
        <v>36</v>
      </c>
      <c r="M16" s="25">
        <v>11</v>
      </c>
      <c r="N16" s="25">
        <v>265</v>
      </c>
      <c r="O16" s="25">
        <v>406</v>
      </c>
      <c r="P16" s="25">
        <v>0</v>
      </c>
      <c r="Q16" s="25">
        <v>0</v>
      </c>
      <c r="R16" s="25">
        <v>227</v>
      </c>
      <c r="S16" s="25">
        <v>30</v>
      </c>
      <c r="T16" s="25">
        <v>0</v>
      </c>
      <c r="U16" s="25">
        <v>0</v>
      </c>
      <c r="V16" s="25">
        <v>0</v>
      </c>
      <c r="W16" s="25">
        <v>38</v>
      </c>
      <c r="X16" s="25">
        <v>0</v>
      </c>
      <c r="Y16" s="25">
        <v>63</v>
      </c>
      <c r="Z16" s="25">
        <v>98</v>
      </c>
    </row>
    <row r="17" spans="1:26" x14ac:dyDescent="0.25">
      <c r="A17" s="1">
        <v>37347</v>
      </c>
      <c r="B17" s="25">
        <v>421</v>
      </c>
      <c r="C17" s="25">
        <v>142</v>
      </c>
      <c r="D17" s="25">
        <v>142</v>
      </c>
      <c r="E17" s="25">
        <v>7</v>
      </c>
      <c r="F17" s="25">
        <v>13</v>
      </c>
      <c r="G17" s="25">
        <v>42</v>
      </c>
      <c r="H17" s="25">
        <v>82</v>
      </c>
      <c r="I17" s="25">
        <v>50</v>
      </c>
      <c r="J17" s="25">
        <v>0</v>
      </c>
      <c r="K17" s="25">
        <v>0</v>
      </c>
      <c r="L17" s="25">
        <v>35</v>
      </c>
      <c r="M17" s="25">
        <v>11</v>
      </c>
      <c r="N17" s="25">
        <v>279</v>
      </c>
      <c r="O17" s="25">
        <v>419</v>
      </c>
      <c r="P17" s="25">
        <v>0</v>
      </c>
      <c r="Q17" s="25">
        <v>0</v>
      </c>
      <c r="R17" s="25">
        <v>245</v>
      </c>
      <c r="S17" s="25">
        <v>30</v>
      </c>
      <c r="T17" s="25">
        <v>0</v>
      </c>
      <c r="U17" s="25">
        <v>0</v>
      </c>
      <c r="V17" s="25">
        <v>0</v>
      </c>
      <c r="W17" s="25">
        <v>38</v>
      </c>
      <c r="X17" s="25">
        <v>0</v>
      </c>
      <c r="Y17" s="25">
        <v>62</v>
      </c>
      <c r="Z17" s="25">
        <v>94</v>
      </c>
    </row>
    <row r="18" spans="1:26" x14ac:dyDescent="0.25">
      <c r="A18" s="1">
        <v>37377</v>
      </c>
      <c r="B18" s="25">
        <v>442</v>
      </c>
      <c r="C18" s="25">
        <v>148</v>
      </c>
      <c r="D18" s="25">
        <v>156</v>
      </c>
      <c r="E18" s="25">
        <v>7</v>
      </c>
      <c r="F18" s="25">
        <v>12</v>
      </c>
      <c r="G18" s="25">
        <v>42</v>
      </c>
      <c r="H18" s="25">
        <v>80</v>
      </c>
      <c r="I18" s="25">
        <v>53</v>
      </c>
      <c r="J18" s="25">
        <v>1</v>
      </c>
      <c r="K18" s="25">
        <v>0</v>
      </c>
      <c r="L18" s="25">
        <v>37</v>
      </c>
      <c r="M18" s="25">
        <v>11</v>
      </c>
      <c r="N18" s="25">
        <v>294</v>
      </c>
      <c r="O18" s="25">
        <v>440</v>
      </c>
      <c r="P18" s="25">
        <v>0</v>
      </c>
      <c r="Q18" s="25">
        <v>0</v>
      </c>
      <c r="R18" s="25">
        <v>259</v>
      </c>
      <c r="S18" s="25">
        <v>36</v>
      </c>
      <c r="T18" s="25">
        <v>0</v>
      </c>
      <c r="U18" s="25">
        <v>0</v>
      </c>
      <c r="V18" s="25">
        <v>0</v>
      </c>
      <c r="W18" s="25">
        <v>37</v>
      </c>
      <c r="X18" s="25">
        <v>0</v>
      </c>
      <c r="Y18" s="25">
        <v>56</v>
      </c>
      <c r="Z18" s="25">
        <v>96</v>
      </c>
    </row>
    <row r="19" spans="1:26" x14ac:dyDescent="0.25">
      <c r="A19" s="1">
        <v>37408</v>
      </c>
      <c r="B19" s="25">
        <v>482</v>
      </c>
      <c r="C19" s="25">
        <v>155</v>
      </c>
      <c r="D19" s="25">
        <v>192</v>
      </c>
      <c r="E19" s="25">
        <v>7</v>
      </c>
      <c r="F19" s="25">
        <v>11</v>
      </c>
      <c r="G19" s="25">
        <v>49</v>
      </c>
      <c r="H19" s="25">
        <v>77</v>
      </c>
      <c r="I19" s="25">
        <v>55</v>
      </c>
      <c r="J19" s="25">
        <v>1</v>
      </c>
      <c r="K19" s="25">
        <v>0</v>
      </c>
      <c r="L19" s="25">
        <v>37</v>
      </c>
      <c r="M19" s="25">
        <v>11</v>
      </c>
      <c r="N19" s="25">
        <v>327</v>
      </c>
      <c r="O19" s="25">
        <v>474</v>
      </c>
      <c r="P19" s="25">
        <v>0</v>
      </c>
      <c r="Q19" s="25">
        <v>0</v>
      </c>
      <c r="R19" s="25">
        <v>289</v>
      </c>
      <c r="S19" s="25">
        <v>44</v>
      </c>
      <c r="T19" s="25">
        <v>0</v>
      </c>
      <c r="U19" s="25">
        <v>0</v>
      </c>
      <c r="V19" s="25">
        <v>1</v>
      </c>
      <c r="W19" s="25">
        <v>35</v>
      </c>
      <c r="X19" s="25">
        <v>0</v>
      </c>
      <c r="Y19" s="25">
        <v>53</v>
      </c>
      <c r="Z19" s="25">
        <v>99</v>
      </c>
    </row>
    <row r="20" spans="1:26" x14ac:dyDescent="0.25">
      <c r="A20" s="1">
        <v>37438</v>
      </c>
      <c r="B20" s="25">
        <v>505</v>
      </c>
      <c r="C20" s="25">
        <v>154</v>
      </c>
      <c r="D20" s="25">
        <v>191</v>
      </c>
      <c r="E20" s="25">
        <v>7</v>
      </c>
      <c r="F20" s="25">
        <v>11</v>
      </c>
      <c r="G20" s="25">
        <v>47</v>
      </c>
      <c r="H20" s="25">
        <v>95</v>
      </c>
      <c r="I20" s="25">
        <v>53</v>
      </c>
      <c r="J20" s="25">
        <v>1</v>
      </c>
      <c r="K20" s="25">
        <v>0</v>
      </c>
      <c r="L20" s="25">
        <v>45</v>
      </c>
      <c r="M20" s="25">
        <v>10</v>
      </c>
      <c r="N20" s="25">
        <v>351</v>
      </c>
      <c r="O20" s="25">
        <v>499</v>
      </c>
      <c r="P20" s="25">
        <v>0</v>
      </c>
      <c r="Q20" s="25">
        <v>0</v>
      </c>
      <c r="R20" s="25">
        <v>303</v>
      </c>
      <c r="S20" s="25">
        <v>47</v>
      </c>
      <c r="T20" s="25">
        <v>0</v>
      </c>
      <c r="U20" s="25">
        <v>0</v>
      </c>
      <c r="V20" s="25">
        <v>1</v>
      </c>
      <c r="W20" s="25">
        <v>52</v>
      </c>
      <c r="X20" s="25">
        <v>0</v>
      </c>
      <c r="Y20" s="25">
        <v>47</v>
      </c>
      <c r="Z20" s="25">
        <v>89</v>
      </c>
    </row>
    <row r="21" spans="1:26" x14ac:dyDescent="0.25">
      <c r="A21" s="1">
        <v>37469</v>
      </c>
      <c r="B21" s="25">
        <v>500</v>
      </c>
      <c r="C21" s="25">
        <v>150</v>
      </c>
      <c r="D21" s="25">
        <v>188</v>
      </c>
      <c r="E21" s="25">
        <v>7</v>
      </c>
      <c r="F21" s="25">
        <v>11</v>
      </c>
      <c r="G21" s="25">
        <v>47</v>
      </c>
      <c r="H21" s="25">
        <v>93</v>
      </c>
      <c r="I21" s="25">
        <v>48</v>
      </c>
      <c r="J21" s="25">
        <v>1</v>
      </c>
      <c r="K21" s="25">
        <v>0</v>
      </c>
      <c r="L21" s="25">
        <v>44</v>
      </c>
      <c r="M21" s="25">
        <v>15</v>
      </c>
      <c r="N21" s="25">
        <v>350</v>
      </c>
      <c r="O21" s="25">
        <v>494</v>
      </c>
      <c r="P21" s="25">
        <v>0</v>
      </c>
      <c r="Q21" s="25">
        <v>0</v>
      </c>
      <c r="R21" s="25">
        <v>305</v>
      </c>
      <c r="S21" s="25">
        <v>46</v>
      </c>
      <c r="T21" s="25">
        <v>0</v>
      </c>
      <c r="U21" s="25">
        <v>0</v>
      </c>
      <c r="V21" s="25">
        <v>1</v>
      </c>
      <c r="W21" s="25">
        <v>52</v>
      </c>
      <c r="X21" s="25">
        <v>0</v>
      </c>
      <c r="Y21" s="25">
        <v>45</v>
      </c>
      <c r="Z21" s="25">
        <v>83</v>
      </c>
    </row>
    <row r="22" spans="1:26" x14ac:dyDescent="0.25">
      <c r="A22" s="1">
        <v>37500</v>
      </c>
      <c r="B22" s="25">
        <v>530</v>
      </c>
      <c r="C22" s="25">
        <v>167</v>
      </c>
      <c r="D22" s="25">
        <v>188</v>
      </c>
      <c r="E22" s="25">
        <v>8</v>
      </c>
      <c r="F22" s="25">
        <v>13</v>
      </c>
      <c r="G22" s="25">
        <v>45</v>
      </c>
      <c r="H22" s="25">
        <v>88</v>
      </c>
      <c r="I22" s="25">
        <v>44</v>
      </c>
      <c r="J22" s="25">
        <v>1</v>
      </c>
      <c r="K22" s="25">
        <v>0</v>
      </c>
      <c r="L22" s="25">
        <v>47</v>
      </c>
      <c r="M22" s="25">
        <v>30</v>
      </c>
      <c r="N22" s="25">
        <v>363</v>
      </c>
      <c r="O22" s="25">
        <v>524</v>
      </c>
      <c r="P22" s="25">
        <v>0</v>
      </c>
      <c r="Q22" s="25">
        <v>1</v>
      </c>
      <c r="R22" s="25">
        <v>343</v>
      </c>
      <c r="S22" s="25">
        <v>51</v>
      </c>
      <c r="T22" s="25">
        <v>0</v>
      </c>
      <c r="U22" s="25">
        <v>0</v>
      </c>
      <c r="V22" s="25">
        <v>1</v>
      </c>
      <c r="W22" s="25">
        <v>49</v>
      </c>
      <c r="X22" s="25">
        <v>0</v>
      </c>
      <c r="Y22" s="25">
        <v>36</v>
      </c>
      <c r="Z22" s="25">
        <v>74</v>
      </c>
    </row>
    <row r="23" spans="1:26" x14ac:dyDescent="0.25">
      <c r="A23" s="1">
        <v>37530</v>
      </c>
      <c r="B23" s="25">
        <v>548</v>
      </c>
      <c r="C23" s="25">
        <v>161</v>
      </c>
      <c r="D23" s="25">
        <v>188</v>
      </c>
      <c r="E23" s="25">
        <v>14</v>
      </c>
      <c r="F23" s="25">
        <v>16</v>
      </c>
      <c r="G23" s="25">
        <v>44</v>
      </c>
      <c r="H23" s="25">
        <v>97</v>
      </c>
      <c r="I23" s="25">
        <v>43</v>
      </c>
      <c r="J23" s="25">
        <v>3</v>
      </c>
      <c r="K23" s="25">
        <v>4</v>
      </c>
      <c r="L23" s="25">
        <v>49</v>
      </c>
      <c r="M23" s="25">
        <v>29</v>
      </c>
      <c r="N23" s="25">
        <v>387</v>
      </c>
      <c r="O23" s="25">
        <v>542</v>
      </c>
      <c r="P23" s="25">
        <v>0</v>
      </c>
      <c r="Q23" s="25">
        <v>1</v>
      </c>
      <c r="R23" s="25">
        <v>359</v>
      </c>
      <c r="S23" s="25">
        <v>53</v>
      </c>
      <c r="T23" s="25">
        <v>0</v>
      </c>
      <c r="U23" s="25">
        <v>0</v>
      </c>
      <c r="V23" s="25">
        <v>4</v>
      </c>
      <c r="W23" s="25">
        <v>52</v>
      </c>
      <c r="X23" s="25">
        <v>0</v>
      </c>
      <c r="Y23" s="25">
        <v>32</v>
      </c>
      <c r="Z23" s="25">
        <v>68</v>
      </c>
    </row>
    <row r="24" spans="1:26" x14ac:dyDescent="0.25">
      <c r="A24" s="1">
        <v>37561</v>
      </c>
      <c r="B24" s="25">
        <v>550</v>
      </c>
      <c r="C24" s="25">
        <v>158</v>
      </c>
      <c r="D24" s="25">
        <v>187</v>
      </c>
      <c r="E24" s="25">
        <v>14</v>
      </c>
      <c r="F24" s="25">
        <v>15</v>
      </c>
      <c r="G24" s="25">
        <v>43</v>
      </c>
      <c r="H24" s="25">
        <v>94</v>
      </c>
      <c r="I24" s="25">
        <v>44</v>
      </c>
      <c r="J24" s="25">
        <v>3</v>
      </c>
      <c r="K24" s="25">
        <v>10</v>
      </c>
      <c r="L24" s="25">
        <v>53</v>
      </c>
      <c r="M24" s="25">
        <v>27</v>
      </c>
      <c r="N24" s="25">
        <v>392</v>
      </c>
      <c r="O24" s="25">
        <v>544</v>
      </c>
      <c r="P24" s="25">
        <v>0</v>
      </c>
      <c r="Q24" s="25">
        <v>1</v>
      </c>
      <c r="R24" s="25">
        <v>366</v>
      </c>
      <c r="S24" s="25">
        <v>52</v>
      </c>
      <c r="T24" s="25">
        <v>0</v>
      </c>
      <c r="U24" s="25">
        <v>0</v>
      </c>
      <c r="V24" s="25">
        <v>4</v>
      </c>
      <c r="W24" s="25">
        <v>51</v>
      </c>
      <c r="X24" s="25">
        <v>0</v>
      </c>
      <c r="Y24" s="25">
        <v>29</v>
      </c>
      <c r="Z24" s="25">
        <v>66</v>
      </c>
    </row>
    <row r="25" spans="1:26" x14ac:dyDescent="0.25">
      <c r="A25" s="1">
        <v>37591</v>
      </c>
      <c r="B25" s="25">
        <v>608</v>
      </c>
      <c r="C25" s="25">
        <v>201</v>
      </c>
      <c r="D25" s="25">
        <v>191</v>
      </c>
      <c r="E25" s="25">
        <v>18</v>
      </c>
      <c r="F25" s="25">
        <v>15</v>
      </c>
      <c r="G25" s="25">
        <v>48</v>
      </c>
      <c r="H25" s="25">
        <v>96</v>
      </c>
      <c r="I25" s="25">
        <v>43</v>
      </c>
      <c r="J25" s="25">
        <v>3</v>
      </c>
      <c r="K25" s="25">
        <v>10</v>
      </c>
      <c r="L25" s="25">
        <v>59</v>
      </c>
      <c r="M25" s="25">
        <v>25</v>
      </c>
      <c r="N25" s="25">
        <v>407</v>
      </c>
      <c r="O25" s="25">
        <v>602</v>
      </c>
      <c r="P25" s="25">
        <v>0</v>
      </c>
      <c r="Q25" s="25">
        <v>1</v>
      </c>
      <c r="R25" s="25">
        <v>419</v>
      </c>
      <c r="S25" s="25">
        <v>51</v>
      </c>
      <c r="T25" s="25">
        <v>0</v>
      </c>
      <c r="U25" s="25">
        <v>0</v>
      </c>
      <c r="V25" s="25">
        <v>3</v>
      </c>
      <c r="W25" s="25">
        <v>50</v>
      </c>
      <c r="X25" s="25">
        <v>0</v>
      </c>
      <c r="Y25" s="25">
        <v>32</v>
      </c>
      <c r="Z25" s="25">
        <v>74</v>
      </c>
    </row>
    <row r="26" spans="1:26" x14ac:dyDescent="0.25">
      <c r="A26" s="1">
        <v>37622</v>
      </c>
      <c r="B26" s="25">
        <v>646</v>
      </c>
      <c r="C26" s="25">
        <v>209</v>
      </c>
      <c r="D26" s="25">
        <v>209</v>
      </c>
      <c r="E26" s="25">
        <v>18</v>
      </c>
      <c r="F26" s="25">
        <v>28</v>
      </c>
      <c r="G26" s="25">
        <v>53</v>
      </c>
      <c r="H26" s="25">
        <v>101</v>
      </c>
      <c r="I26" s="25">
        <v>46</v>
      </c>
      <c r="J26" s="25">
        <v>14</v>
      </c>
      <c r="K26" s="25">
        <v>9</v>
      </c>
      <c r="L26" s="25">
        <v>57</v>
      </c>
      <c r="M26" s="25">
        <v>25</v>
      </c>
      <c r="N26" s="25">
        <v>437</v>
      </c>
      <c r="O26" s="25">
        <v>640</v>
      </c>
      <c r="P26" s="25">
        <v>0</v>
      </c>
      <c r="Q26" s="25">
        <v>2</v>
      </c>
      <c r="R26" s="25">
        <v>448</v>
      </c>
      <c r="S26" s="25">
        <v>64</v>
      </c>
      <c r="T26" s="25">
        <v>0</v>
      </c>
      <c r="U26" s="25">
        <v>0</v>
      </c>
      <c r="V26" s="25">
        <v>2</v>
      </c>
      <c r="W26" s="25">
        <v>50</v>
      </c>
      <c r="X26" s="25">
        <v>0</v>
      </c>
      <c r="Y26" s="25">
        <v>29</v>
      </c>
      <c r="Z26" s="25">
        <v>71</v>
      </c>
    </row>
    <row r="27" spans="1:26" x14ac:dyDescent="0.25">
      <c r="A27" s="1">
        <v>37653</v>
      </c>
      <c r="B27" s="25">
        <v>726</v>
      </c>
      <c r="C27" s="25">
        <v>243</v>
      </c>
      <c r="D27" s="25">
        <v>213</v>
      </c>
      <c r="E27" s="25">
        <v>21</v>
      </c>
      <c r="F27" s="25">
        <v>25</v>
      </c>
      <c r="G27" s="25">
        <v>53</v>
      </c>
      <c r="H27" s="25">
        <v>138</v>
      </c>
      <c r="I27" s="25">
        <v>54</v>
      </c>
      <c r="J27" s="25">
        <v>13</v>
      </c>
      <c r="K27" s="25">
        <v>9</v>
      </c>
      <c r="L27" s="25">
        <v>60</v>
      </c>
      <c r="M27" s="25">
        <v>25</v>
      </c>
      <c r="N27" s="25">
        <v>483</v>
      </c>
      <c r="O27" s="25">
        <v>717</v>
      </c>
      <c r="P27" s="25">
        <v>0</v>
      </c>
      <c r="Q27" s="25">
        <v>2</v>
      </c>
      <c r="R27" s="25">
        <v>509</v>
      </c>
      <c r="S27" s="25">
        <v>65</v>
      </c>
      <c r="T27" s="25">
        <v>0</v>
      </c>
      <c r="U27" s="25">
        <v>0</v>
      </c>
      <c r="V27" s="25">
        <v>3</v>
      </c>
      <c r="W27" s="25">
        <v>49</v>
      </c>
      <c r="X27" s="25">
        <v>0</v>
      </c>
      <c r="Y27" s="25">
        <v>45</v>
      </c>
      <c r="Z27" s="25">
        <v>89</v>
      </c>
    </row>
    <row r="28" spans="1:26" x14ac:dyDescent="0.25">
      <c r="A28" s="1">
        <v>37681</v>
      </c>
      <c r="B28" s="25">
        <v>750</v>
      </c>
      <c r="C28" s="25">
        <v>263</v>
      </c>
      <c r="D28" s="25">
        <v>213</v>
      </c>
      <c r="E28" s="25">
        <v>25</v>
      </c>
      <c r="F28" s="25">
        <v>25</v>
      </c>
      <c r="G28" s="25">
        <v>53</v>
      </c>
      <c r="H28" s="25">
        <v>140</v>
      </c>
      <c r="I28" s="25">
        <v>54</v>
      </c>
      <c r="J28" s="25">
        <v>12</v>
      </c>
      <c r="K28" s="25">
        <v>9</v>
      </c>
      <c r="L28" s="25">
        <v>59</v>
      </c>
      <c r="M28" s="25">
        <v>25</v>
      </c>
      <c r="N28" s="25">
        <v>487</v>
      </c>
      <c r="O28" s="25">
        <v>741</v>
      </c>
      <c r="P28" s="25">
        <v>0</v>
      </c>
      <c r="Q28" s="25">
        <v>2</v>
      </c>
      <c r="R28" s="25">
        <v>527</v>
      </c>
      <c r="S28" s="25">
        <v>65</v>
      </c>
      <c r="T28" s="25">
        <v>0</v>
      </c>
      <c r="U28" s="25">
        <v>0</v>
      </c>
      <c r="V28" s="25">
        <v>3</v>
      </c>
      <c r="W28" s="25">
        <v>50</v>
      </c>
      <c r="X28" s="25">
        <v>0</v>
      </c>
      <c r="Y28" s="25">
        <v>50</v>
      </c>
      <c r="Z28" s="25">
        <v>94</v>
      </c>
    </row>
    <row r="29" spans="1:26" x14ac:dyDescent="0.25">
      <c r="A29" s="1">
        <v>37712</v>
      </c>
      <c r="B29" s="25">
        <v>771</v>
      </c>
      <c r="C29" s="25">
        <v>291</v>
      </c>
      <c r="D29" s="25">
        <v>213</v>
      </c>
      <c r="E29" s="25">
        <v>24</v>
      </c>
      <c r="F29" s="25">
        <v>25</v>
      </c>
      <c r="G29" s="25">
        <v>53</v>
      </c>
      <c r="H29" s="25">
        <v>137</v>
      </c>
      <c r="I29" s="25">
        <v>55</v>
      </c>
      <c r="J29" s="25">
        <v>11</v>
      </c>
      <c r="K29" s="25">
        <v>9</v>
      </c>
      <c r="L29" s="25">
        <v>58</v>
      </c>
      <c r="M29" s="25">
        <v>24</v>
      </c>
      <c r="N29" s="25">
        <v>480</v>
      </c>
      <c r="O29" s="25">
        <v>758</v>
      </c>
      <c r="P29" s="25">
        <v>0</v>
      </c>
      <c r="Q29" s="25">
        <v>2</v>
      </c>
      <c r="R29" s="25">
        <v>534</v>
      </c>
      <c r="S29" s="25">
        <v>65</v>
      </c>
      <c r="T29" s="25">
        <v>0</v>
      </c>
      <c r="U29" s="25">
        <v>0</v>
      </c>
      <c r="V29" s="25">
        <v>3</v>
      </c>
      <c r="W29" s="25">
        <v>47</v>
      </c>
      <c r="X29" s="25">
        <v>0</v>
      </c>
      <c r="Y29" s="25">
        <v>56</v>
      </c>
      <c r="Z29" s="25">
        <v>111</v>
      </c>
    </row>
    <row r="30" spans="1:26" x14ac:dyDescent="0.25">
      <c r="A30" s="1">
        <v>37742</v>
      </c>
      <c r="B30" s="25">
        <v>791</v>
      </c>
      <c r="C30" s="25">
        <v>297</v>
      </c>
      <c r="D30" s="25">
        <v>226</v>
      </c>
      <c r="E30" s="25">
        <v>23</v>
      </c>
      <c r="F30" s="25">
        <v>41</v>
      </c>
      <c r="G30" s="25">
        <v>51</v>
      </c>
      <c r="H30" s="25">
        <v>140</v>
      </c>
      <c r="I30" s="25">
        <v>57</v>
      </c>
      <c r="J30" s="25">
        <v>11</v>
      </c>
      <c r="K30" s="25">
        <v>8</v>
      </c>
      <c r="L30" s="25">
        <v>58</v>
      </c>
      <c r="M30" s="25">
        <v>24</v>
      </c>
      <c r="N30" s="25">
        <v>494</v>
      </c>
      <c r="O30" s="25">
        <v>778</v>
      </c>
      <c r="P30" s="25">
        <v>0</v>
      </c>
      <c r="Q30" s="25">
        <v>2</v>
      </c>
      <c r="R30" s="25">
        <v>533</v>
      </c>
      <c r="S30" s="25">
        <v>81</v>
      </c>
      <c r="T30" s="25">
        <v>0</v>
      </c>
      <c r="U30" s="25">
        <v>0</v>
      </c>
      <c r="V30" s="25">
        <v>3</v>
      </c>
      <c r="W30" s="25">
        <v>45</v>
      </c>
      <c r="X30" s="25">
        <v>0</v>
      </c>
      <c r="Y30" s="25">
        <v>62</v>
      </c>
      <c r="Z30" s="25">
        <v>119</v>
      </c>
    </row>
    <row r="31" spans="1:26" x14ac:dyDescent="0.25">
      <c r="A31" s="1">
        <v>37773</v>
      </c>
      <c r="B31" s="25">
        <v>839</v>
      </c>
      <c r="C31" s="25">
        <v>311</v>
      </c>
      <c r="D31" s="25">
        <v>219</v>
      </c>
      <c r="E31" s="25">
        <v>22</v>
      </c>
      <c r="F31" s="25">
        <v>42</v>
      </c>
      <c r="G31" s="25">
        <v>43</v>
      </c>
      <c r="H31" s="25">
        <v>161</v>
      </c>
      <c r="I31" s="25">
        <v>55</v>
      </c>
      <c r="J31" s="25">
        <v>10</v>
      </c>
      <c r="K31" s="25">
        <v>26</v>
      </c>
      <c r="L31" s="25">
        <v>65</v>
      </c>
      <c r="M31" s="25">
        <v>21</v>
      </c>
      <c r="N31" s="25">
        <v>528</v>
      </c>
      <c r="O31" s="25">
        <v>826</v>
      </c>
      <c r="P31" s="25">
        <v>0</v>
      </c>
      <c r="Q31" s="25">
        <v>2</v>
      </c>
      <c r="R31" s="25">
        <v>574</v>
      </c>
      <c r="S31" s="25">
        <v>78</v>
      </c>
      <c r="T31" s="25">
        <v>0</v>
      </c>
      <c r="U31" s="25">
        <v>0</v>
      </c>
      <c r="V31" s="25">
        <v>3</v>
      </c>
      <c r="W31" s="25">
        <v>50</v>
      </c>
      <c r="X31" s="25">
        <v>0</v>
      </c>
      <c r="Y31" s="25">
        <v>62</v>
      </c>
      <c r="Z31" s="25">
        <v>124</v>
      </c>
    </row>
    <row r="32" spans="1:26" x14ac:dyDescent="0.25">
      <c r="A32" s="1">
        <v>37803</v>
      </c>
      <c r="B32" s="25">
        <v>870</v>
      </c>
      <c r="C32" s="25">
        <v>355</v>
      </c>
      <c r="D32" s="25">
        <v>209</v>
      </c>
      <c r="E32" s="25">
        <v>22</v>
      </c>
      <c r="F32" s="25">
        <v>40</v>
      </c>
      <c r="G32" s="25">
        <v>39</v>
      </c>
      <c r="H32" s="25">
        <v>159</v>
      </c>
      <c r="I32" s="25">
        <v>52</v>
      </c>
      <c r="J32" s="25">
        <v>9</v>
      </c>
      <c r="K32" s="25">
        <v>26</v>
      </c>
      <c r="L32" s="25">
        <v>65</v>
      </c>
      <c r="M32" s="25">
        <v>21</v>
      </c>
      <c r="N32" s="25">
        <v>515</v>
      </c>
      <c r="O32" s="25">
        <v>849</v>
      </c>
      <c r="P32" s="25">
        <v>0</v>
      </c>
      <c r="Q32" s="25">
        <v>5</v>
      </c>
      <c r="R32" s="25">
        <v>589</v>
      </c>
      <c r="S32" s="25">
        <v>74</v>
      </c>
      <c r="T32" s="25">
        <v>0</v>
      </c>
      <c r="U32" s="25">
        <v>0</v>
      </c>
      <c r="V32" s="25">
        <v>1</v>
      </c>
      <c r="W32" s="25">
        <v>49</v>
      </c>
      <c r="X32" s="25">
        <v>0</v>
      </c>
      <c r="Y32" s="25">
        <v>71</v>
      </c>
      <c r="Z32" s="25">
        <v>147</v>
      </c>
    </row>
    <row r="33" spans="1:26" x14ac:dyDescent="0.25">
      <c r="A33" s="1">
        <v>37834</v>
      </c>
      <c r="B33" s="25">
        <v>889</v>
      </c>
      <c r="C33" s="25">
        <v>371</v>
      </c>
      <c r="D33" s="25">
        <v>207</v>
      </c>
      <c r="E33" s="25">
        <v>21</v>
      </c>
      <c r="F33" s="25">
        <v>38</v>
      </c>
      <c r="G33" s="25">
        <v>43</v>
      </c>
      <c r="H33" s="25">
        <v>158</v>
      </c>
      <c r="I33" s="25">
        <v>52</v>
      </c>
      <c r="J33" s="25">
        <v>12</v>
      </c>
      <c r="K33" s="25">
        <v>27</v>
      </c>
      <c r="L33" s="25">
        <v>68</v>
      </c>
      <c r="M33" s="25">
        <v>21</v>
      </c>
      <c r="N33" s="25">
        <v>518</v>
      </c>
      <c r="O33" s="25">
        <v>866</v>
      </c>
      <c r="P33" s="25">
        <v>0</v>
      </c>
      <c r="Q33" s="25">
        <v>5</v>
      </c>
      <c r="R33" s="25">
        <v>594</v>
      </c>
      <c r="S33" s="25">
        <v>69</v>
      </c>
      <c r="T33" s="25">
        <v>0</v>
      </c>
      <c r="U33" s="25">
        <v>0</v>
      </c>
      <c r="V33" s="25">
        <v>5</v>
      </c>
      <c r="W33" s="25">
        <v>55</v>
      </c>
      <c r="X33" s="25">
        <v>0</v>
      </c>
      <c r="Y33" s="25">
        <v>77</v>
      </c>
      <c r="Z33" s="25">
        <v>156</v>
      </c>
    </row>
    <row r="34" spans="1:26" x14ac:dyDescent="0.25">
      <c r="A34" s="1">
        <v>37865</v>
      </c>
      <c r="B34" s="25">
        <v>919</v>
      </c>
      <c r="C34" s="25">
        <v>397</v>
      </c>
      <c r="D34" s="25">
        <v>211</v>
      </c>
      <c r="E34" s="25">
        <v>20</v>
      </c>
      <c r="F34" s="25">
        <v>38</v>
      </c>
      <c r="G34" s="25">
        <v>49</v>
      </c>
      <c r="H34" s="25">
        <v>161</v>
      </c>
      <c r="I34" s="25">
        <v>50</v>
      </c>
      <c r="J34" s="25">
        <v>11</v>
      </c>
      <c r="K34" s="25">
        <v>26</v>
      </c>
      <c r="L34" s="25">
        <v>71</v>
      </c>
      <c r="M34" s="25">
        <v>18</v>
      </c>
      <c r="N34" s="25">
        <v>522</v>
      </c>
      <c r="O34" s="25">
        <v>897</v>
      </c>
      <c r="P34" s="25">
        <v>0</v>
      </c>
      <c r="Q34" s="25">
        <v>7</v>
      </c>
      <c r="R34" s="25">
        <v>615</v>
      </c>
      <c r="S34" s="25">
        <v>68</v>
      </c>
      <c r="T34" s="25">
        <v>0</v>
      </c>
      <c r="U34" s="25">
        <v>0</v>
      </c>
      <c r="V34" s="25">
        <v>0</v>
      </c>
      <c r="W34" s="25">
        <v>52</v>
      </c>
      <c r="X34" s="25">
        <v>0</v>
      </c>
      <c r="Y34" s="25">
        <v>91</v>
      </c>
      <c r="Z34" s="25">
        <v>174</v>
      </c>
    </row>
    <row r="35" spans="1:26" x14ac:dyDescent="0.25">
      <c r="A35" s="1">
        <v>37895</v>
      </c>
      <c r="B35" s="25">
        <v>959</v>
      </c>
      <c r="C35" s="25">
        <v>408</v>
      </c>
      <c r="D35" s="25">
        <v>218</v>
      </c>
      <c r="E35" s="25">
        <v>20</v>
      </c>
      <c r="F35" s="25">
        <v>38</v>
      </c>
      <c r="G35" s="25">
        <v>50</v>
      </c>
      <c r="H35" s="25">
        <v>164</v>
      </c>
      <c r="I35" s="25">
        <v>49</v>
      </c>
      <c r="J35" s="25">
        <v>11</v>
      </c>
      <c r="K35" s="25">
        <v>26</v>
      </c>
      <c r="L35" s="25">
        <v>76</v>
      </c>
      <c r="M35" s="25">
        <v>32</v>
      </c>
      <c r="N35" s="25">
        <v>551</v>
      </c>
      <c r="O35" s="25">
        <v>937</v>
      </c>
      <c r="P35" s="25">
        <v>0</v>
      </c>
      <c r="Q35" s="25">
        <v>7</v>
      </c>
      <c r="R35" s="25">
        <v>636</v>
      </c>
      <c r="S35" s="25">
        <v>70</v>
      </c>
      <c r="T35" s="25">
        <v>0</v>
      </c>
      <c r="U35" s="25">
        <v>0</v>
      </c>
      <c r="V35" s="25">
        <v>0</v>
      </c>
      <c r="W35" s="25">
        <v>55</v>
      </c>
      <c r="X35" s="25">
        <v>0</v>
      </c>
      <c r="Y35" s="25">
        <v>97</v>
      </c>
      <c r="Z35" s="25">
        <v>188</v>
      </c>
    </row>
    <row r="36" spans="1:26" x14ac:dyDescent="0.25">
      <c r="A36" s="1">
        <v>37926</v>
      </c>
      <c r="B36" s="25">
        <v>969</v>
      </c>
      <c r="C36" s="25">
        <v>431</v>
      </c>
      <c r="D36" s="25">
        <v>209</v>
      </c>
      <c r="E36" s="25">
        <v>20</v>
      </c>
      <c r="F36" s="25">
        <v>37</v>
      </c>
      <c r="G36" s="25">
        <v>47</v>
      </c>
      <c r="H36" s="25">
        <v>162</v>
      </c>
      <c r="I36" s="25">
        <v>49</v>
      </c>
      <c r="J36" s="25">
        <v>8</v>
      </c>
      <c r="K36" s="25">
        <v>25</v>
      </c>
      <c r="L36" s="25">
        <v>75</v>
      </c>
      <c r="M36" s="25">
        <v>35</v>
      </c>
      <c r="N36" s="25">
        <v>538</v>
      </c>
      <c r="O36" s="25">
        <v>945</v>
      </c>
      <c r="P36" s="25">
        <v>0</v>
      </c>
      <c r="Q36" s="25">
        <v>7</v>
      </c>
      <c r="R36" s="25">
        <v>625</v>
      </c>
      <c r="S36" s="25">
        <v>66</v>
      </c>
      <c r="T36" s="25">
        <v>0</v>
      </c>
      <c r="U36" s="25">
        <v>0</v>
      </c>
      <c r="V36" s="25">
        <v>0</v>
      </c>
      <c r="W36" s="25">
        <v>54</v>
      </c>
      <c r="X36" s="25">
        <v>0</v>
      </c>
      <c r="Y36" s="25">
        <v>100</v>
      </c>
      <c r="Z36" s="25">
        <v>214</v>
      </c>
    </row>
    <row r="37" spans="1:26" x14ac:dyDescent="0.25">
      <c r="A37" s="1">
        <v>37956</v>
      </c>
      <c r="B37" s="25">
        <v>1008</v>
      </c>
      <c r="C37" s="25">
        <v>441</v>
      </c>
      <c r="D37" s="25">
        <v>227</v>
      </c>
      <c r="E37" s="25">
        <v>19</v>
      </c>
      <c r="F37" s="25">
        <v>37</v>
      </c>
      <c r="G37" s="25">
        <v>56</v>
      </c>
      <c r="H37" s="25">
        <v>167</v>
      </c>
      <c r="I37" s="25">
        <v>64</v>
      </c>
      <c r="J37" s="25">
        <v>7</v>
      </c>
      <c r="K37" s="25">
        <v>23</v>
      </c>
      <c r="L37" s="25">
        <v>76</v>
      </c>
      <c r="M37" s="25">
        <v>44</v>
      </c>
      <c r="N37" s="25">
        <v>567</v>
      </c>
      <c r="O37" s="25">
        <v>986</v>
      </c>
      <c r="P37" s="25">
        <v>0</v>
      </c>
      <c r="Q37" s="25">
        <v>7</v>
      </c>
      <c r="R37" s="25">
        <v>653</v>
      </c>
      <c r="S37" s="25">
        <v>62</v>
      </c>
      <c r="T37" s="25">
        <v>0</v>
      </c>
      <c r="U37" s="25">
        <v>0</v>
      </c>
      <c r="V37" s="25">
        <v>0</v>
      </c>
      <c r="W37" s="25">
        <v>60</v>
      </c>
      <c r="X37" s="25">
        <v>0</v>
      </c>
      <c r="Y37" s="25">
        <v>100</v>
      </c>
      <c r="Z37" s="25">
        <v>223</v>
      </c>
    </row>
    <row r="38" spans="1:26" x14ac:dyDescent="0.25">
      <c r="A38" s="1">
        <v>37987</v>
      </c>
      <c r="B38" s="25">
        <v>1030</v>
      </c>
      <c r="C38" s="25">
        <v>451</v>
      </c>
      <c r="D38" s="25">
        <v>218</v>
      </c>
      <c r="E38" s="25">
        <v>19</v>
      </c>
      <c r="F38" s="25">
        <v>38</v>
      </c>
      <c r="G38" s="25">
        <v>52</v>
      </c>
      <c r="H38" s="25">
        <v>187</v>
      </c>
      <c r="I38" s="25">
        <v>60</v>
      </c>
      <c r="J38" s="25">
        <v>10</v>
      </c>
      <c r="K38" s="25">
        <v>23</v>
      </c>
      <c r="L38" s="25">
        <v>73</v>
      </c>
      <c r="M38" s="25">
        <v>45</v>
      </c>
      <c r="N38" s="25">
        <v>579</v>
      </c>
      <c r="O38" s="25">
        <v>1008</v>
      </c>
      <c r="P38" s="25">
        <v>0</v>
      </c>
      <c r="Q38" s="25">
        <v>7</v>
      </c>
      <c r="R38" s="25">
        <v>676</v>
      </c>
      <c r="S38" s="25">
        <v>61</v>
      </c>
      <c r="T38" s="25">
        <v>0</v>
      </c>
      <c r="U38" s="25">
        <v>0</v>
      </c>
      <c r="V38" s="25">
        <v>0</v>
      </c>
      <c r="W38" s="25">
        <v>58</v>
      </c>
      <c r="X38" s="25">
        <v>0</v>
      </c>
      <c r="Y38" s="25">
        <v>99</v>
      </c>
      <c r="Z38" s="25">
        <v>225</v>
      </c>
    </row>
    <row r="39" spans="1:26" x14ac:dyDescent="0.25">
      <c r="A39" s="1">
        <v>38018</v>
      </c>
      <c r="B39" s="25">
        <v>1074</v>
      </c>
      <c r="C39" s="25">
        <v>478</v>
      </c>
      <c r="D39" s="25">
        <v>227</v>
      </c>
      <c r="E39" s="25">
        <v>19</v>
      </c>
      <c r="F39" s="25">
        <v>50</v>
      </c>
      <c r="G39" s="25">
        <v>51</v>
      </c>
      <c r="H39" s="25">
        <v>197</v>
      </c>
      <c r="I39" s="25">
        <v>60</v>
      </c>
      <c r="J39" s="25">
        <v>10</v>
      </c>
      <c r="K39" s="25">
        <v>23</v>
      </c>
      <c r="L39" s="25">
        <v>72</v>
      </c>
      <c r="M39" s="25">
        <v>44</v>
      </c>
      <c r="N39" s="25">
        <v>596</v>
      </c>
      <c r="O39" s="25">
        <v>1051</v>
      </c>
      <c r="P39" s="25">
        <v>0</v>
      </c>
      <c r="Q39" s="25">
        <v>7</v>
      </c>
      <c r="R39" s="25">
        <v>694</v>
      </c>
      <c r="S39" s="25">
        <v>72</v>
      </c>
      <c r="T39" s="25">
        <v>0</v>
      </c>
      <c r="U39" s="25">
        <v>0</v>
      </c>
      <c r="V39" s="25">
        <v>0</v>
      </c>
      <c r="W39" s="25">
        <v>54</v>
      </c>
      <c r="X39" s="25">
        <v>0</v>
      </c>
      <c r="Y39" s="25">
        <v>116</v>
      </c>
      <c r="Z39" s="25">
        <v>244</v>
      </c>
    </row>
    <row r="40" spans="1:26" x14ac:dyDescent="0.25">
      <c r="A40" s="1">
        <v>38047</v>
      </c>
      <c r="B40" s="25">
        <v>1092</v>
      </c>
      <c r="C40" s="25">
        <v>499</v>
      </c>
      <c r="D40" s="25">
        <v>227</v>
      </c>
      <c r="E40" s="25">
        <v>19</v>
      </c>
      <c r="F40" s="25">
        <v>55</v>
      </c>
      <c r="G40" s="25">
        <v>49</v>
      </c>
      <c r="H40" s="25">
        <v>200</v>
      </c>
      <c r="I40" s="25">
        <v>59</v>
      </c>
      <c r="J40" s="25">
        <v>10</v>
      </c>
      <c r="K40" s="25">
        <v>22</v>
      </c>
      <c r="L40" s="25">
        <v>70</v>
      </c>
      <c r="M40" s="25">
        <v>41</v>
      </c>
      <c r="N40" s="25">
        <v>593</v>
      </c>
      <c r="O40" s="25">
        <v>1071</v>
      </c>
      <c r="P40" s="25">
        <v>0</v>
      </c>
      <c r="Q40" s="25">
        <v>7</v>
      </c>
      <c r="R40" s="25">
        <v>686</v>
      </c>
      <c r="S40" s="25">
        <v>77</v>
      </c>
      <c r="T40" s="25">
        <v>0</v>
      </c>
      <c r="U40" s="25">
        <v>0</v>
      </c>
      <c r="V40" s="25">
        <v>1</v>
      </c>
      <c r="W40" s="25">
        <v>52</v>
      </c>
      <c r="X40" s="25">
        <v>0</v>
      </c>
      <c r="Y40" s="25">
        <v>132</v>
      </c>
      <c r="Z40" s="25">
        <v>267</v>
      </c>
    </row>
    <row r="41" spans="1:26" x14ac:dyDescent="0.25">
      <c r="A41" s="1">
        <v>38078</v>
      </c>
      <c r="B41" s="25">
        <v>1143</v>
      </c>
      <c r="C41" s="25">
        <v>557</v>
      </c>
      <c r="D41" s="25">
        <v>231</v>
      </c>
      <c r="E41" s="25">
        <v>19</v>
      </c>
      <c r="F41" s="25">
        <v>62</v>
      </c>
      <c r="G41" s="25">
        <v>48</v>
      </c>
      <c r="H41" s="25">
        <v>191</v>
      </c>
      <c r="I41" s="25">
        <v>61</v>
      </c>
      <c r="J41" s="25">
        <v>10</v>
      </c>
      <c r="K41" s="25">
        <v>22</v>
      </c>
      <c r="L41" s="25">
        <v>68</v>
      </c>
      <c r="M41" s="25">
        <v>41</v>
      </c>
      <c r="N41" s="25">
        <v>586</v>
      </c>
      <c r="O41" s="25">
        <v>1120</v>
      </c>
      <c r="P41" s="25">
        <v>0</v>
      </c>
      <c r="Q41" s="25">
        <v>7</v>
      </c>
      <c r="R41" s="25">
        <v>717</v>
      </c>
      <c r="S41" s="25">
        <v>83</v>
      </c>
      <c r="T41" s="25">
        <v>0</v>
      </c>
      <c r="U41" s="25">
        <v>0</v>
      </c>
      <c r="V41" s="25">
        <v>1</v>
      </c>
      <c r="W41" s="25">
        <v>47</v>
      </c>
      <c r="X41" s="25">
        <v>0</v>
      </c>
      <c r="Y41" s="25">
        <v>142</v>
      </c>
      <c r="Z41" s="25">
        <v>286</v>
      </c>
    </row>
    <row r="42" spans="1:26" x14ac:dyDescent="0.25">
      <c r="A42" s="1">
        <v>38108</v>
      </c>
      <c r="B42" s="25">
        <v>1222</v>
      </c>
      <c r="C42" s="25">
        <v>594</v>
      </c>
      <c r="D42" s="25">
        <v>246</v>
      </c>
      <c r="E42" s="25">
        <v>18</v>
      </c>
      <c r="F42" s="25">
        <v>61</v>
      </c>
      <c r="G42" s="25">
        <v>48</v>
      </c>
      <c r="H42" s="25">
        <v>191</v>
      </c>
      <c r="I42" s="25">
        <v>78</v>
      </c>
      <c r="J42" s="25">
        <v>9</v>
      </c>
      <c r="K42" s="25">
        <v>45</v>
      </c>
      <c r="L42" s="25">
        <v>73</v>
      </c>
      <c r="M42" s="25">
        <v>42</v>
      </c>
      <c r="N42" s="25">
        <v>628</v>
      </c>
      <c r="O42" s="25">
        <v>1200</v>
      </c>
      <c r="P42" s="25">
        <v>0</v>
      </c>
      <c r="Q42" s="25">
        <v>8</v>
      </c>
      <c r="R42" s="25">
        <v>784</v>
      </c>
      <c r="S42" s="25">
        <v>80</v>
      </c>
      <c r="T42" s="25">
        <v>0</v>
      </c>
      <c r="U42" s="25">
        <v>2</v>
      </c>
      <c r="V42" s="25">
        <v>1</v>
      </c>
      <c r="W42" s="25">
        <v>43</v>
      </c>
      <c r="X42" s="25">
        <v>0</v>
      </c>
      <c r="Y42" s="25">
        <v>150</v>
      </c>
      <c r="Z42" s="25">
        <v>303</v>
      </c>
    </row>
    <row r="43" spans="1:26" x14ac:dyDescent="0.25">
      <c r="A43" s="1">
        <v>38139</v>
      </c>
      <c r="B43" s="25">
        <v>1253</v>
      </c>
      <c r="C43" s="25">
        <v>611</v>
      </c>
      <c r="D43" s="25">
        <v>248</v>
      </c>
      <c r="E43" s="25">
        <v>18</v>
      </c>
      <c r="F43" s="25">
        <v>73</v>
      </c>
      <c r="G43" s="25">
        <v>40</v>
      </c>
      <c r="H43" s="25">
        <v>194</v>
      </c>
      <c r="I43" s="25">
        <v>79</v>
      </c>
      <c r="J43" s="25">
        <v>9</v>
      </c>
      <c r="K43" s="25">
        <v>44</v>
      </c>
      <c r="L43" s="25">
        <v>84</v>
      </c>
      <c r="M43" s="25">
        <v>41</v>
      </c>
      <c r="N43" s="25">
        <v>642</v>
      </c>
      <c r="O43" s="25">
        <v>1232</v>
      </c>
      <c r="P43" s="25">
        <v>0</v>
      </c>
      <c r="Q43" s="25">
        <v>11</v>
      </c>
      <c r="R43" s="25">
        <v>805</v>
      </c>
      <c r="S43" s="25">
        <v>89</v>
      </c>
      <c r="T43" s="25">
        <v>0</v>
      </c>
      <c r="U43" s="25">
        <v>2</v>
      </c>
      <c r="V43" s="25">
        <v>1</v>
      </c>
      <c r="W43" s="25">
        <v>44</v>
      </c>
      <c r="X43" s="25">
        <v>0</v>
      </c>
      <c r="Y43" s="25">
        <v>148</v>
      </c>
      <c r="Z43" s="25">
        <v>303</v>
      </c>
    </row>
    <row r="44" spans="1:26" x14ac:dyDescent="0.25">
      <c r="A44" s="1">
        <v>38169</v>
      </c>
      <c r="B44" s="25">
        <v>1268</v>
      </c>
      <c r="C44" s="25">
        <v>618</v>
      </c>
      <c r="D44" s="25">
        <v>253</v>
      </c>
      <c r="E44" s="25">
        <v>18</v>
      </c>
      <c r="F44" s="25">
        <v>75</v>
      </c>
      <c r="G44" s="25">
        <v>48</v>
      </c>
      <c r="H44" s="25">
        <v>206</v>
      </c>
      <c r="I44" s="25">
        <v>75</v>
      </c>
      <c r="J44" s="25">
        <v>8</v>
      </c>
      <c r="K44" s="25">
        <v>41</v>
      </c>
      <c r="L44" s="25">
        <v>80</v>
      </c>
      <c r="M44" s="25">
        <v>40</v>
      </c>
      <c r="N44" s="25">
        <v>650</v>
      </c>
      <c r="O44" s="25">
        <v>1248</v>
      </c>
      <c r="P44" s="25">
        <v>0</v>
      </c>
      <c r="Q44" s="25">
        <v>11</v>
      </c>
      <c r="R44" s="25">
        <v>819</v>
      </c>
      <c r="S44" s="25">
        <v>87</v>
      </c>
      <c r="T44" s="25">
        <v>0</v>
      </c>
      <c r="U44" s="25">
        <v>2</v>
      </c>
      <c r="V44" s="25">
        <v>1</v>
      </c>
      <c r="W44" s="25">
        <v>41</v>
      </c>
      <c r="X44" s="25">
        <v>0</v>
      </c>
      <c r="Y44" s="25">
        <v>154</v>
      </c>
      <c r="Z44" s="25">
        <v>309</v>
      </c>
    </row>
    <row r="45" spans="1:26" x14ac:dyDescent="0.25">
      <c r="A45" s="1">
        <v>38200</v>
      </c>
      <c r="B45" s="25">
        <v>1345</v>
      </c>
      <c r="C45" s="25">
        <v>649</v>
      </c>
      <c r="D45" s="25">
        <v>272</v>
      </c>
      <c r="E45" s="25">
        <v>18</v>
      </c>
      <c r="F45" s="25">
        <v>92</v>
      </c>
      <c r="G45" s="25">
        <v>50</v>
      </c>
      <c r="H45" s="25">
        <v>221</v>
      </c>
      <c r="I45" s="25">
        <v>70</v>
      </c>
      <c r="J45" s="25">
        <v>8</v>
      </c>
      <c r="K45" s="25">
        <v>41</v>
      </c>
      <c r="L45" s="25">
        <v>87</v>
      </c>
      <c r="M45" s="25">
        <v>43</v>
      </c>
      <c r="N45" s="25">
        <v>696</v>
      </c>
      <c r="O45" s="25">
        <v>1325</v>
      </c>
      <c r="P45" s="25">
        <v>0</v>
      </c>
      <c r="Q45" s="25">
        <v>10</v>
      </c>
      <c r="R45" s="25">
        <v>874</v>
      </c>
      <c r="S45" s="25">
        <v>104</v>
      </c>
      <c r="T45" s="25">
        <v>0</v>
      </c>
      <c r="U45" s="25">
        <v>2</v>
      </c>
      <c r="V45" s="25">
        <v>1</v>
      </c>
      <c r="W45" s="25">
        <v>41</v>
      </c>
      <c r="X45" s="25">
        <v>0</v>
      </c>
      <c r="Y45" s="25">
        <v>164</v>
      </c>
      <c r="Z45" s="25">
        <v>315</v>
      </c>
    </row>
    <row r="46" spans="1:26" x14ac:dyDescent="0.25">
      <c r="A46" s="1">
        <v>38231</v>
      </c>
      <c r="B46" s="25">
        <v>1435</v>
      </c>
      <c r="C46" s="25">
        <v>710</v>
      </c>
      <c r="D46" s="25">
        <v>296</v>
      </c>
      <c r="E46" s="25">
        <v>18</v>
      </c>
      <c r="F46" s="25">
        <v>99</v>
      </c>
      <c r="G46" s="25">
        <v>67</v>
      </c>
      <c r="H46" s="25">
        <v>228</v>
      </c>
      <c r="I46" s="25">
        <v>70</v>
      </c>
      <c r="J46" s="25">
        <v>7</v>
      </c>
      <c r="K46" s="25">
        <v>40</v>
      </c>
      <c r="L46" s="25">
        <v>85</v>
      </c>
      <c r="M46" s="25">
        <v>45</v>
      </c>
      <c r="N46" s="25">
        <v>725</v>
      </c>
      <c r="O46" s="25">
        <v>1416</v>
      </c>
      <c r="P46" s="25">
        <v>0</v>
      </c>
      <c r="Q46" s="25">
        <v>19</v>
      </c>
      <c r="R46" s="25">
        <v>932</v>
      </c>
      <c r="S46" s="25">
        <v>114</v>
      </c>
      <c r="T46" s="25">
        <v>0</v>
      </c>
      <c r="U46" s="25">
        <v>2</v>
      </c>
      <c r="V46" s="25">
        <v>1</v>
      </c>
      <c r="W46" s="25">
        <v>41</v>
      </c>
      <c r="X46" s="25">
        <v>0</v>
      </c>
      <c r="Y46" s="25">
        <v>177</v>
      </c>
      <c r="Z46" s="25">
        <v>337</v>
      </c>
    </row>
    <row r="47" spans="1:26" x14ac:dyDescent="0.25">
      <c r="A47" s="1">
        <v>38261</v>
      </c>
      <c r="B47" s="25">
        <v>1457</v>
      </c>
      <c r="C47" s="25">
        <v>736</v>
      </c>
      <c r="D47" s="25">
        <v>296</v>
      </c>
      <c r="E47" s="25">
        <v>18</v>
      </c>
      <c r="F47" s="25">
        <v>97</v>
      </c>
      <c r="G47" s="25">
        <v>71</v>
      </c>
      <c r="H47" s="25">
        <v>221</v>
      </c>
      <c r="I47" s="25">
        <v>69</v>
      </c>
      <c r="J47" s="25">
        <v>7</v>
      </c>
      <c r="K47" s="25">
        <v>37</v>
      </c>
      <c r="L47" s="25">
        <v>83</v>
      </c>
      <c r="M47" s="25">
        <v>53</v>
      </c>
      <c r="N47" s="25">
        <v>721</v>
      </c>
      <c r="O47" s="25">
        <v>1438</v>
      </c>
      <c r="P47" s="25">
        <v>0</v>
      </c>
      <c r="Q47" s="25">
        <v>19</v>
      </c>
      <c r="R47" s="25">
        <v>940</v>
      </c>
      <c r="S47" s="25">
        <v>110</v>
      </c>
      <c r="T47" s="25">
        <v>0</v>
      </c>
      <c r="U47" s="25">
        <v>2</v>
      </c>
      <c r="V47" s="25">
        <v>1</v>
      </c>
      <c r="W47" s="25">
        <v>43</v>
      </c>
      <c r="X47" s="25">
        <v>0</v>
      </c>
      <c r="Y47" s="25">
        <v>183</v>
      </c>
      <c r="Z47" s="25">
        <v>353</v>
      </c>
    </row>
    <row r="48" spans="1:26" x14ac:dyDescent="0.25">
      <c r="A48" s="1">
        <v>38292</v>
      </c>
      <c r="B48" s="25">
        <v>1509</v>
      </c>
      <c r="C48" s="25">
        <v>753</v>
      </c>
      <c r="D48" s="25">
        <v>308</v>
      </c>
      <c r="E48" s="25">
        <v>18</v>
      </c>
      <c r="F48" s="25">
        <v>103</v>
      </c>
      <c r="G48" s="25">
        <v>73</v>
      </c>
      <c r="H48" s="25">
        <v>221</v>
      </c>
      <c r="I48" s="25">
        <v>74</v>
      </c>
      <c r="J48" s="25">
        <v>12</v>
      </c>
      <c r="K48" s="25">
        <v>36</v>
      </c>
      <c r="L48" s="25">
        <v>85</v>
      </c>
      <c r="M48" s="25">
        <v>68</v>
      </c>
      <c r="N48" s="25">
        <v>756</v>
      </c>
      <c r="O48" s="25">
        <v>1490</v>
      </c>
      <c r="P48" s="25">
        <v>0</v>
      </c>
      <c r="Q48" s="25">
        <v>19</v>
      </c>
      <c r="R48" s="25">
        <v>964</v>
      </c>
      <c r="S48" s="25">
        <v>124</v>
      </c>
      <c r="T48" s="25">
        <v>0</v>
      </c>
      <c r="U48" s="25">
        <v>3</v>
      </c>
      <c r="V48" s="25">
        <v>1</v>
      </c>
      <c r="W48" s="25">
        <v>46</v>
      </c>
      <c r="X48" s="25">
        <v>0</v>
      </c>
      <c r="Y48" s="25">
        <v>196</v>
      </c>
      <c r="Z48" s="25">
        <v>363</v>
      </c>
    </row>
    <row r="49" spans="1:26" x14ac:dyDescent="0.25">
      <c r="A49" s="1">
        <v>38322</v>
      </c>
      <c r="B49" s="25">
        <v>1599</v>
      </c>
      <c r="C49" s="25">
        <v>789</v>
      </c>
      <c r="D49" s="25">
        <v>329</v>
      </c>
      <c r="E49" s="25">
        <v>18</v>
      </c>
      <c r="F49" s="25">
        <v>107</v>
      </c>
      <c r="G49" s="25">
        <v>78</v>
      </c>
      <c r="H49" s="25">
        <v>251</v>
      </c>
      <c r="I49" s="25">
        <v>83</v>
      </c>
      <c r="J49" s="25">
        <v>12</v>
      </c>
      <c r="K49" s="25">
        <v>39</v>
      </c>
      <c r="L49" s="25">
        <v>85</v>
      </c>
      <c r="M49" s="25">
        <v>68</v>
      </c>
      <c r="N49" s="25">
        <v>810</v>
      </c>
      <c r="O49" s="25">
        <v>1580</v>
      </c>
      <c r="P49" s="25">
        <v>0</v>
      </c>
      <c r="Q49" s="25">
        <v>18</v>
      </c>
      <c r="R49" s="25">
        <v>1024</v>
      </c>
      <c r="S49" s="25">
        <v>131</v>
      </c>
      <c r="T49" s="25">
        <v>0</v>
      </c>
      <c r="U49" s="25">
        <v>3</v>
      </c>
      <c r="V49" s="25">
        <v>1</v>
      </c>
      <c r="W49" s="25">
        <v>45</v>
      </c>
      <c r="X49" s="25">
        <v>0</v>
      </c>
      <c r="Y49" s="25">
        <v>201</v>
      </c>
      <c r="Z49" s="25">
        <v>387</v>
      </c>
    </row>
    <row r="50" spans="1:26" x14ac:dyDescent="0.25">
      <c r="A50" s="1">
        <v>38353</v>
      </c>
      <c r="B50" s="25">
        <v>1648</v>
      </c>
      <c r="C50" s="25">
        <v>801</v>
      </c>
      <c r="D50" s="25">
        <v>341</v>
      </c>
      <c r="E50" s="25">
        <v>29</v>
      </c>
      <c r="F50" s="25">
        <v>115</v>
      </c>
      <c r="G50" s="25">
        <v>80</v>
      </c>
      <c r="H50" s="25">
        <v>264</v>
      </c>
      <c r="I50" s="25">
        <v>85</v>
      </c>
      <c r="J50" s="25">
        <v>11</v>
      </c>
      <c r="K50" s="25">
        <v>39</v>
      </c>
      <c r="L50" s="25">
        <v>82</v>
      </c>
      <c r="M50" s="25">
        <v>73</v>
      </c>
      <c r="N50" s="25">
        <v>847</v>
      </c>
      <c r="O50" s="25">
        <v>1629</v>
      </c>
      <c r="P50" s="25">
        <v>0</v>
      </c>
      <c r="Q50" s="25">
        <v>19</v>
      </c>
      <c r="R50" s="25">
        <v>1064</v>
      </c>
      <c r="S50" s="25">
        <v>142</v>
      </c>
      <c r="T50" s="25">
        <v>0</v>
      </c>
      <c r="U50" s="25">
        <v>4</v>
      </c>
      <c r="V50" s="25">
        <v>1</v>
      </c>
      <c r="W50" s="25">
        <v>41</v>
      </c>
      <c r="X50" s="25">
        <v>0</v>
      </c>
      <c r="Y50" s="25">
        <v>197</v>
      </c>
      <c r="Z50" s="25">
        <v>388</v>
      </c>
    </row>
    <row r="51" spans="1:26" x14ac:dyDescent="0.25">
      <c r="A51" s="1">
        <v>38384</v>
      </c>
      <c r="B51" s="25">
        <v>1695</v>
      </c>
      <c r="C51" s="25">
        <v>821</v>
      </c>
      <c r="D51" s="25">
        <v>343</v>
      </c>
      <c r="E51" s="25">
        <v>45</v>
      </c>
      <c r="F51" s="25">
        <v>115</v>
      </c>
      <c r="G51" s="25">
        <v>88</v>
      </c>
      <c r="H51" s="25">
        <v>275</v>
      </c>
      <c r="I51" s="25">
        <v>82</v>
      </c>
      <c r="J51" s="25">
        <v>11</v>
      </c>
      <c r="K51" s="25">
        <v>39</v>
      </c>
      <c r="L51" s="25">
        <v>81</v>
      </c>
      <c r="M51" s="25">
        <v>72</v>
      </c>
      <c r="N51" s="25">
        <v>874</v>
      </c>
      <c r="O51" s="25">
        <v>1676</v>
      </c>
      <c r="P51" s="25">
        <v>0</v>
      </c>
      <c r="Q51" s="25">
        <v>22</v>
      </c>
      <c r="R51" s="25">
        <v>1096</v>
      </c>
      <c r="S51" s="25">
        <v>137</v>
      </c>
      <c r="T51" s="25">
        <v>0</v>
      </c>
      <c r="U51" s="25">
        <v>7</v>
      </c>
      <c r="V51" s="25">
        <v>2</v>
      </c>
      <c r="W51" s="25">
        <v>44</v>
      </c>
      <c r="X51" s="25">
        <v>0</v>
      </c>
      <c r="Y51" s="25">
        <v>197</v>
      </c>
      <c r="Z51" s="25">
        <v>401</v>
      </c>
    </row>
    <row r="52" spans="1:26" x14ac:dyDescent="0.25">
      <c r="A52" s="1">
        <v>38412</v>
      </c>
      <c r="B52" s="25">
        <v>1733</v>
      </c>
      <c r="C52" s="25">
        <v>827</v>
      </c>
      <c r="D52" s="25">
        <v>370</v>
      </c>
      <c r="E52" s="25">
        <v>45</v>
      </c>
      <c r="F52" s="25">
        <v>117</v>
      </c>
      <c r="G52" s="25">
        <v>104</v>
      </c>
      <c r="H52" s="25">
        <v>283</v>
      </c>
      <c r="I52" s="25">
        <v>82</v>
      </c>
      <c r="J52" s="25">
        <v>10</v>
      </c>
      <c r="K52" s="25">
        <v>40</v>
      </c>
      <c r="L52" s="25">
        <v>78</v>
      </c>
      <c r="M52" s="25">
        <v>72</v>
      </c>
      <c r="N52" s="25">
        <v>906</v>
      </c>
      <c r="O52" s="25">
        <v>1714</v>
      </c>
      <c r="P52" s="25">
        <v>0</v>
      </c>
      <c r="Q52" s="25">
        <v>25</v>
      </c>
      <c r="R52" s="25">
        <v>1138</v>
      </c>
      <c r="S52" s="25">
        <v>137</v>
      </c>
      <c r="T52" s="25">
        <v>0</v>
      </c>
      <c r="U52" s="25">
        <v>13</v>
      </c>
      <c r="V52" s="25">
        <v>2</v>
      </c>
      <c r="W52" s="25">
        <v>41</v>
      </c>
      <c r="X52" s="25">
        <v>0</v>
      </c>
      <c r="Y52" s="25">
        <v>192</v>
      </c>
      <c r="Z52" s="25">
        <v>394</v>
      </c>
    </row>
    <row r="53" spans="1:26" x14ac:dyDescent="0.25">
      <c r="A53" s="1">
        <v>38443</v>
      </c>
      <c r="B53" s="25">
        <v>1807</v>
      </c>
      <c r="C53" s="25">
        <v>889</v>
      </c>
      <c r="D53" s="25">
        <v>373</v>
      </c>
      <c r="E53" s="25">
        <v>56</v>
      </c>
      <c r="F53" s="25">
        <v>124</v>
      </c>
      <c r="G53" s="25">
        <v>103</v>
      </c>
      <c r="H53" s="25">
        <v>282</v>
      </c>
      <c r="I53" s="25">
        <v>82</v>
      </c>
      <c r="J53" s="25">
        <v>10</v>
      </c>
      <c r="K53" s="25">
        <v>40</v>
      </c>
      <c r="L53" s="25">
        <v>77</v>
      </c>
      <c r="M53" s="25">
        <v>72</v>
      </c>
      <c r="N53" s="25">
        <v>918</v>
      </c>
      <c r="O53" s="25">
        <v>1789</v>
      </c>
      <c r="P53" s="25">
        <v>0</v>
      </c>
      <c r="Q53" s="25">
        <v>24</v>
      </c>
      <c r="R53" s="25">
        <v>1172</v>
      </c>
      <c r="S53" s="25">
        <v>142</v>
      </c>
      <c r="T53" s="25">
        <v>0</v>
      </c>
      <c r="U53" s="25">
        <v>14</v>
      </c>
      <c r="V53" s="25">
        <v>2</v>
      </c>
      <c r="W53" s="25">
        <v>39</v>
      </c>
      <c r="X53" s="25">
        <v>0</v>
      </c>
      <c r="Y53" s="25">
        <v>218</v>
      </c>
      <c r="Z53" s="25">
        <v>430</v>
      </c>
    </row>
    <row r="54" spans="1:26" x14ac:dyDescent="0.25">
      <c r="A54" s="1">
        <v>38473</v>
      </c>
      <c r="B54" s="25">
        <v>1878</v>
      </c>
      <c r="C54" s="25">
        <v>951</v>
      </c>
      <c r="D54" s="25">
        <v>379</v>
      </c>
      <c r="E54" s="25">
        <v>56</v>
      </c>
      <c r="F54" s="25">
        <v>137</v>
      </c>
      <c r="G54" s="25">
        <v>98</v>
      </c>
      <c r="H54" s="25">
        <v>286</v>
      </c>
      <c r="I54" s="25">
        <v>83</v>
      </c>
      <c r="J54" s="25">
        <v>9</v>
      </c>
      <c r="K54" s="25">
        <v>45</v>
      </c>
      <c r="L54" s="25">
        <v>73</v>
      </c>
      <c r="M54" s="25">
        <v>70</v>
      </c>
      <c r="N54" s="25">
        <v>927</v>
      </c>
      <c r="O54" s="25">
        <v>1878</v>
      </c>
      <c r="P54" s="25">
        <v>0</v>
      </c>
      <c r="Q54" s="25">
        <v>23</v>
      </c>
      <c r="R54" s="25">
        <v>1200</v>
      </c>
      <c r="S54" s="25">
        <v>156</v>
      </c>
      <c r="T54" s="25">
        <v>0</v>
      </c>
      <c r="U54" s="25">
        <v>14</v>
      </c>
      <c r="V54" s="25">
        <v>2</v>
      </c>
      <c r="W54" s="25">
        <v>36</v>
      </c>
      <c r="X54" s="25">
        <v>0</v>
      </c>
      <c r="Y54" s="25">
        <v>249</v>
      </c>
      <c r="Z54" s="25">
        <v>462</v>
      </c>
    </row>
    <row r="55" spans="1:26" x14ac:dyDescent="0.25">
      <c r="A55" s="1">
        <v>38504</v>
      </c>
      <c r="B55" s="25">
        <v>1933</v>
      </c>
      <c r="C55" s="25">
        <v>1000</v>
      </c>
      <c r="D55" s="25">
        <v>387</v>
      </c>
      <c r="E55" s="25">
        <v>57</v>
      </c>
      <c r="F55" s="25">
        <v>147</v>
      </c>
      <c r="G55" s="25">
        <v>99</v>
      </c>
      <c r="H55" s="25">
        <v>283</v>
      </c>
      <c r="I55" s="25">
        <v>81</v>
      </c>
      <c r="J55" s="25">
        <v>9</v>
      </c>
      <c r="K55" s="25">
        <v>47</v>
      </c>
      <c r="L55" s="25">
        <v>73</v>
      </c>
      <c r="M55" s="25">
        <v>68</v>
      </c>
      <c r="N55" s="25">
        <v>933</v>
      </c>
      <c r="O55" s="25">
        <v>1933</v>
      </c>
      <c r="P55" s="25">
        <v>0</v>
      </c>
      <c r="Q55" s="25">
        <v>23</v>
      </c>
      <c r="R55" s="25">
        <v>1227</v>
      </c>
      <c r="S55" s="25">
        <v>166</v>
      </c>
      <c r="T55" s="25">
        <v>0</v>
      </c>
      <c r="U55" s="25">
        <v>13</v>
      </c>
      <c r="V55" s="25">
        <v>2</v>
      </c>
      <c r="W55" s="25">
        <v>40</v>
      </c>
      <c r="X55" s="25">
        <v>0</v>
      </c>
      <c r="Y55" s="25">
        <v>258</v>
      </c>
      <c r="Z55" s="25">
        <v>479</v>
      </c>
    </row>
    <row r="56" spans="1:26" x14ac:dyDescent="0.25">
      <c r="A56" s="1">
        <v>38534</v>
      </c>
      <c r="B56" s="25">
        <v>1955</v>
      </c>
      <c r="C56" s="25">
        <v>1013</v>
      </c>
      <c r="D56" s="25">
        <v>395</v>
      </c>
      <c r="E56" s="25">
        <v>57</v>
      </c>
      <c r="F56" s="25">
        <v>158</v>
      </c>
      <c r="G56" s="25">
        <v>99</v>
      </c>
      <c r="H56" s="25">
        <v>292</v>
      </c>
      <c r="I56" s="25">
        <v>81</v>
      </c>
      <c r="J56" s="25">
        <v>9</v>
      </c>
      <c r="K56" s="25">
        <v>47</v>
      </c>
      <c r="L56" s="25">
        <v>64</v>
      </c>
      <c r="M56" s="25">
        <v>68</v>
      </c>
      <c r="N56" s="25">
        <v>942</v>
      </c>
      <c r="O56" s="25">
        <v>1955</v>
      </c>
      <c r="P56" s="25">
        <v>0</v>
      </c>
      <c r="Q56" s="25">
        <v>27</v>
      </c>
      <c r="R56" s="25">
        <v>1241</v>
      </c>
      <c r="S56" s="25">
        <v>172</v>
      </c>
      <c r="T56" s="25">
        <v>0</v>
      </c>
      <c r="U56" s="25">
        <v>13</v>
      </c>
      <c r="V56" s="25">
        <v>2</v>
      </c>
      <c r="W56" s="25">
        <v>37</v>
      </c>
      <c r="X56" s="25">
        <v>0</v>
      </c>
      <c r="Y56" s="25">
        <v>257</v>
      </c>
      <c r="Z56" s="25">
        <v>483</v>
      </c>
    </row>
    <row r="57" spans="1:26" x14ac:dyDescent="0.25">
      <c r="A57" s="1">
        <v>38565</v>
      </c>
      <c r="B57" s="25">
        <v>1969</v>
      </c>
      <c r="C57" s="25">
        <v>1021</v>
      </c>
      <c r="D57" s="25">
        <v>393</v>
      </c>
      <c r="E57" s="25">
        <v>58</v>
      </c>
      <c r="F57" s="25">
        <v>158</v>
      </c>
      <c r="G57" s="25">
        <v>97</v>
      </c>
      <c r="H57" s="25">
        <v>299</v>
      </c>
      <c r="I57" s="25">
        <v>80</v>
      </c>
      <c r="J57" s="25">
        <v>8</v>
      </c>
      <c r="K57" s="25">
        <v>46</v>
      </c>
      <c r="L57" s="25">
        <v>67</v>
      </c>
      <c r="M57" s="25">
        <v>63</v>
      </c>
      <c r="N57" s="25">
        <v>948</v>
      </c>
      <c r="O57" s="25">
        <v>1968</v>
      </c>
      <c r="P57" s="25">
        <v>1</v>
      </c>
      <c r="Q57" s="25">
        <v>30</v>
      </c>
      <c r="R57" s="25">
        <v>1242</v>
      </c>
      <c r="S57" s="25">
        <v>172</v>
      </c>
      <c r="T57" s="25">
        <v>0</v>
      </c>
      <c r="U57" s="25">
        <v>14</v>
      </c>
      <c r="V57" s="25">
        <v>2</v>
      </c>
      <c r="W57" s="25">
        <v>38</v>
      </c>
      <c r="X57" s="25">
        <v>0</v>
      </c>
      <c r="Y57" s="25">
        <v>254</v>
      </c>
      <c r="Z57" s="25">
        <v>494</v>
      </c>
    </row>
    <row r="58" spans="1:26" x14ac:dyDescent="0.25">
      <c r="A58" s="1">
        <v>38596</v>
      </c>
      <c r="B58" s="25">
        <v>2044</v>
      </c>
      <c r="C58" s="25">
        <v>1038</v>
      </c>
      <c r="D58" s="25">
        <v>412</v>
      </c>
      <c r="E58" s="25">
        <v>58</v>
      </c>
      <c r="F58" s="25">
        <v>164</v>
      </c>
      <c r="G58" s="25">
        <v>95</v>
      </c>
      <c r="H58" s="25">
        <v>303</v>
      </c>
      <c r="I58" s="25">
        <v>86</v>
      </c>
      <c r="J58" s="25">
        <v>8</v>
      </c>
      <c r="K58" s="25">
        <v>75</v>
      </c>
      <c r="L58" s="25">
        <v>69</v>
      </c>
      <c r="M58" s="25">
        <v>68</v>
      </c>
      <c r="N58" s="25">
        <v>1006</v>
      </c>
      <c r="O58" s="25">
        <v>2040</v>
      </c>
      <c r="P58" s="25">
        <v>4</v>
      </c>
      <c r="Q58" s="25">
        <v>29</v>
      </c>
      <c r="R58" s="25">
        <v>1293</v>
      </c>
      <c r="S58" s="25">
        <v>171</v>
      </c>
      <c r="T58" s="25">
        <v>0</v>
      </c>
      <c r="U58" s="25">
        <v>13</v>
      </c>
      <c r="V58" s="25">
        <v>2</v>
      </c>
      <c r="W58" s="25">
        <v>42</v>
      </c>
      <c r="X58" s="25">
        <v>0</v>
      </c>
      <c r="Y58" s="25">
        <v>265</v>
      </c>
      <c r="Z58" s="25">
        <v>516</v>
      </c>
    </row>
    <row r="59" spans="1:26" x14ac:dyDescent="0.25">
      <c r="A59" s="1">
        <v>38626</v>
      </c>
      <c r="B59" s="25">
        <v>2117</v>
      </c>
      <c r="C59" s="25">
        <v>1076</v>
      </c>
      <c r="D59" s="25">
        <v>413</v>
      </c>
      <c r="E59" s="25">
        <v>65</v>
      </c>
      <c r="F59" s="25">
        <v>159</v>
      </c>
      <c r="G59" s="25">
        <v>95</v>
      </c>
      <c r="H59" s="25">
        <v>319</v>
      </c>
      <c r="I59" s="25">
        <v>89</v>
      </c>
      <c r="J59" s="25">
        <v>8</v>
      </c>
      <c r="K59" s="25">
        <v>75</v>
      </c>
      <c r="L59" s="25">
        <v>68</v>
      </c>
      <c r="M59" s="25">
        <v>77</v>
      </c>
      <c r="N59" s="25">
        <v>1041</v>
      </c>
      <c r="O59" s="25">
        <v>2113</v>
      </c>
      <c r="P59" s="25">
        <v>4</v>
      </c>
      <c r="Q59" s="25">
        <v>39</v>
      </c>
      <c r="R59" s="25">
        <v>1348</v>
      </c>
      <c r="S59" s="25">
        <v>165</v>
      </c>
      <c r="T59" s="25">
        <v>0</v>
      </c>
      <c r="U59" s="25">
        <v>14</v>
      </c>
      <c r="V59" s="25">
        <v>2</v>
      </c>
      <c r="W59" s="25">
        <v>39</v>
      </c>
      <c r="X59" s="25">
        <v>0</v>
      </c>
      <c r="Y59" s="25">
        <v>279</v>
      </c>
      <c r="Z59" s="25">
        <v>542</v>
      </c>
    </row>
    <row r="60" spans="1:26" x14ac:dyDescent="0.25">
      <c r="A60" s="1">
        <v>38657</v>
      </c>
      <c r="B60" s="25">
        <v>2201</v>
      </c>
      <c r="C60" s="25">
        <v>1129</v>
      </c>
      <c r="D60" s="25">
        <v>422</v>
      </c>
      <c r="E60" s="25">
        <v>75</v>
      </c>
      <c r="F60" s="25">
        <v>164</v>
      </c>
      <c r="G60" s="25">
        <v>95</v>
      </c>
      <c r="H60" s="25">
        <v>324</v>
      </c>
      <c r="I60" s="25">
        <v>93</v>
      </c>
      <c r="J60" s="25">
        <v>7</v>
      </c>
      <c r="K60" s="25">
        <v>75</v>
      </c>
      <c r="L60" s="25">
        <v>68</v>
      </c>
      <c r="M60" s="25">
        <v>85</v>
      </c>
      <c r="N60" s="25">
        <v>1072</v>
      </c>
      <c r="O60" s="25">
        <v>2197</v>
      </c>
      <c r="P60" s="25">
        <v>4</v>
      </c>
      <c r="Q60" s="25">
        <v>56</v>
      </c>
      <c r="R60" s="25">
        <v>1389</v>
      </c>
      <c r="S60" s="25">
        <v>178</v>
      </c>
      <c r="T60" s="25">
        <v>0</v>
      </c>
      <c r="U60" s="25">
        <v>14</v>
      </c>
      <c r="V60" s="25">
        <v>2</v>
      </c>
      <c r="W60" s="25">
        <v>42</v>
      </c>
      <c r="X60" s="25">
        <v>0</v>
      </c>
      <c r="Y60" s="25">
        <v>302</v>
      </c>
      <c r="Z60" s="25">
        <v>569</v>
      </c>
    </row>
    <row r="61" spans="1:26" x14ac:dyDescent="0.25">
      <c r="A61" s="1">
        <v>38687</v>
      </c>
      <c r="B61" s="25">
        <v>2248</v>
      </c>
      <c r="C61" s="25">
        <v>1159</v>
      </c>
      <c r="D61" s="25">
        <v>437</v>
      </c>
      <c r="E61" s="25">
        <v>79</v>
      </c>
      <c r="F61" s="25">
        <v>166</v>
      </c>
      <c r="G61" s="25">
        <v>107</v>
      </c>
      <c r="H61" s="25">
        <v>322</v>
      </c>
      <c r="I61" s="25">
        <v>92</v>
      </c>
      <c r="J61" s="25">
        <v>7</v>
      </c>
      <c r="K61" s="25">
        <v>74</v>
      </c>
      <c r="L61" s="25">
        <v>70</v>
      </c>
      <c r="M61" s="25">
        <v>83</v>
      </c>
      <c r="N61" s="25">
        <v>1089</v>
      </c>
      <c r="O61" s="25">
        <v>2244</v>
      </c>
      <c r="P61" s="25">
        <v>4</v>
      </c>
      <c r="Q61" s="25">
        <v>55</v>
      </c>
      <c r="R61" s="25">
        <v>1426</v>
      </c>
      <c r="S61" s="25">
        <v>179</v>
      </c>
      <c r="T61" s="25">
        <v>0</v>
      </c>
      <c r="U61" s="25">
        <v>14</v>
      </c>
      <c r="V61" s="25">
        <v>2</v>
      </c>
      <c r="W61" s="25">
        <v>38</v>
      </c>
      <c r="X61" s="25">
        <v>0</v>
      </c>
      <c r="Y61" s="25">
        <v>312</v>
      </c>
      <c r="Z61" s="25">
        <v>582</v>
      </c>
    </row>
    <row r="62" spans="1:26" x14ac:dyDescent="0.25">
      <c r="A62" s="1">
        <v>38718</v>
      </c>
      <c r="B62" s="25">
        <v>2314</v>
      </c>
      <c r="C62" s="25">
        <v>1215</v>
      </c>
      <c r="D62" s="25">
        <v>436</v>
      </c>
      <c r="E62" s="25">
        <v>92</v>
      </c>
      <c r="F62" s="25">
        <v>164</v>
      </c>
      <c r="G62" s="25">
        <v>108</v>
      </c>
      <c r="H62" s="25">
        <v>326</v>
      </c>
      <c r="I62" s="25">
        <v>95</v>
      </c>
      <c r="J62" s="25">
        <v>7</v>
      </c>
      <c r="K62" s="25">
        <v>74</v>
      </c>
      <c r="L62" s="25">
        <v>67</v>
      </c>
      <c r="M62" s="25">
        <v>80</v>
      </c>
      <c r="N62" s="25">
        <v>1099</v>
      </c>
      <c r="O62" s="25">
        <v>2307</v>
      </c>
      <c r="P62" s="25">
        <v>7</v>
      </c>
      <c r="Q62" s="25">
        <v>53</v>
      </c>
      <c r="R62" s="25">
        <v>1472</v>
      </c>
      <c r="S62" s="25">
        <v>177</v>
      </c>
      <c r="T62" s="25">
        <v>0</v>
      </c>
      <c r="U62" s="25">
        <v>14</v>
      </c>
      <c r="V62" s="25">
        <v>2</v>
      </c>
      <c r="W62" s="25">
        <v>35</v>
      </c>
      <c r="X62" s="25">
        <v>0</v>
      </c>
      <c r="Y62" s="25">
        <v>327</v>
      </c>
      <c r="Z62" s="25">
        <v>608</v>
      </c>
    </row>
    <row r="63" spans="1:26" x14ac:dyDescent="0.25">
      <c r="A63" s="1">
        <v>38749</v>
      </c>
      <c r="B63" s="25">
        <v>2390</v>
      </c>
      <c r="C63" s="25">
        <v>1269</v>
      </c>
      <c r="D63" s="25">
        <v>434</v>
      </c>
      <c r="E63" s="25">
        <v>92</v>
      </c>
      <c r="F63" s="25">
        <v>162</v>
      </c>
      <c r="G63" s="25">
        <v>105</v>
      </c>
      <c r="H63" s="25">
        <v>352</v>
      </c>
      <c r="I63" s="25">
        <v>98</v>
      </c>
      <c r="J63" s="25">
        <v>7</v>
      </c>
      <c r="K63" s="25">
        <v>73</v>
      </c>
      <c r="L63" s="25">
        <v>66</v>
      </c>
      <c r="M63" s="25">
        <v>77</v>
      </c>
      <c r="N63" s="25">
        <v>1121</v>
      </c>
      <c r="O63" s="25">
        <v>2379</v>
      </c>
      <c r="P63" s="25">
        <v>11</v>
      </c>
      <c r="Q63" s="25">
        <v>53</v>
      </c>
      <c r="R63" s="25">
        <v>1507</v>
      </c>
      <c r="S63" s="25">
        <v>179</v>
      </c>
      <c r="T63" s="25">
        <v>0</v>
      </c>
      <c r="U63" s="25">
        <v>13</v>
      </c>
      <c r="V63" s="25">
        <v>2</v>
      </c>
      <c r="W63" s="25">
        <v>33</v>
      </c>
      <c r="X63" s="25">
        <v>0</v>
      </c>
      <c r="Y63" s="25">
        <v>339</v>
      </c>
      <c r="Z63" s="25">
        <v>650</v>
      </c>
    </row>
    <row r="64" spans="1:26" x14ac:dyDescent="0.25">
      <c r="A64" s="1">
        <v>38777</v>
      </c>
      <c r="B64" s="25">
        <v>2400</v>
      </c>
      <c r="C64" s="25">
        <v>1273</v>
      </c>
      <c r="D64" s="25">
        <v>432</v>
      </c>
      <c r="E64" s="25">
        <v>92</v>
      </c>
      <c r="F64" s="25">
        <v>161</v>
      </c>
      <c r="G64" s="25">
        <v>106</v>
      </c>
      <c r="H64" s="25">
        <v>352</v>
      </c>
      <c r="I64" s="25">
        <v>97</v>
      </c>
      <c r="J64" s="25">
        <v>7</v>
      </c>
      <c r="K64" s="25">
        <v>73</v>
      </c>
      <c r="L64" s="25">
        <v>70</v>
      </c>
      <c r="M64" s="25">
        <v>77</v>
      </c>
      <c r="N64" s="25">
        <v>1127</v>
      </c>
      <c r="O64" s="25">
        <v>2390</v>
      </c>
      <c r="P64" s="25">
        <v>10</v>
      </c>
      <c r="Q64" s="25">
        <v>54</v>
      </c>
      <c r="R64" s="25">
        <v>1516</v>
      </c>
      <c r="S64" s="25">
        <v>178</v>
      </c>
      <c r="T64" s="25">
        <v>0</v>
      </c>
      <c r="U64" s="25">
        <v>13</v>
      </c>
      <c r="V64" s="25">
        <v>3</v>
      </c>
      <c r="W64" s="25">
        <v>33</v>
      </c>
      <c r="X64" s="25">
        <v>0</v>
      </c>
      <c r="Y64" s="25">
        <v>332</v>
      </c>
      <c r="Z64" s="25">
        <v>651</v>
      </c>
    </row>
    <row r="65" spans="1:26" x14ac:dyDescent="0.25">
      <c r="A65" s="1">
        <v>38808</v>
      </c>
      <c r="B65" s="25">
        <v>2410</v>
      </c>
      <c r="C65" s="25">
        <v>1270</v>
      </c>
      <c r="D65" s="25">
        <v>431</v>
      </c>
      <c r="E65" s="25">
        <v>96</v>
      </c>
      <c r="F65" s="25">
        <v>162</v>
      </c>
      <c r="G65" s="25">
        <v>104</v>
      </c>
      <c r="H65" s="25">
        <v>356</v>
      </c>
      <c r="I65" s="25">
        <v>97</v>
      </c>
      <c r="J65" s="25">
        <v>7</v>
      </c>
      <c r="K65" s="25">
        <v>70</v>
      </c>
      <c r="L65" s="25">
        <v>74</v>
      </c>
      <c r="M65" s="25">
        <v>83</v>
      </c>
      <c r="N65" s="25">
        <v>1140</v>
      </c>
      <c r="O65" s="25">
        <v>2399</v>
      </c>
      <c r="P65" s="25">
        <v>11</v>
      </c>
      <c r="Q65" s="25">
        <v>56</v>
      </c>
      <c r="R65" s="25">
        <v>1536</v>
      </c>
      <c r="S65" s="25">
        <v>179</v>
      </c>
      <c r="T65" s="25">
        <v>0</v>
      </c>
      <c r="U65" s="25">
        <v>13</v>
      </c>
      <c r="V65" s="25">
        <v>3</v>
      </c>
      <c r="W65" s="25">
        <v>32</v>
      </c>
      <c r="X65" s="25">
        <v>0</v>
      </c>
      <c r="Y65" s="25">
        <v>331</v>
      </c>
      <c r="Z65" s="25">
        <v>641</v>
      </c>
    </row>
    <row r="66" spans="1:26" x14ac:dyDescent="0.25">
      <c r="A66" s="1">
        <v>38838</v>
      </c>
      <c r="B66" s="25">
        <v>2422</v>
      </c>
      <c r="C66" s="25">
        <v>1277</v>
      </c>
      <c r="D66" s="25">
        <v>429</v>
      </c>
      <c r="E66" s="25">
        <v>96</v>
      </c>
      <c r="F66" s="25">
        <v>168</v>
      </c>
      <c r="G66" s="25">
        <v>95</v>
      </c>
      <c r="H66" s="25">
        <v>357</v>
      </c>
      <c r="I66" s="25">
        <v>100</v>
      </c>
      <c r="J66" s="25">
        <v>9</v>
      </c>
      <c r="K66" s="25">
        <v>71</v>
      </c>
      <c r="L66" s="25">
        <v>77</v>
      </c>
      <c r="M66" s="25">
        <v>82</v>
      </c>
      <c r="N66" s="25">
        <v>1145</v>
      </c>
      <c r="O66" s="25">
        <v>2410</v>
      </c>
      <c r="P66" s="25">
        <v>12</v>
      </c>
      <c r="Q66" s="25">
        <v>57</v>
      </c>
      <c r="R66" s="25">
        <v>1546</v>
      </c>
      <c r="S66" s="25">
        <v>180</v>
      </c>
      <c r="T66" s="25">
        <v>0</v>
      </c>
      <c r="U66" s="25">
        <v>12</v>
      </c>
      <c r="V66" s="25">
        <v>3</v>
      </c>
      <c r="W66" s="25">
        <v>31</v>
      </c>
      <c r="X66" s="25">
        <v>0</v>
      </c>
      <c r="Y66" s="25">
        <v>324</v>
      </c>
      <c r="Z66" s="25">
        <v>644</v>
      </c>
    </row>
    <row r="67" spans="1:26" x14ac:dyDescent="0.25">
      <c r="A67" s="1">
        <v>38869</v>
      </c>
      <c r="B67" s="25">
        <v>2466</v>
      </c>
      <c r="C67" s="25">
        <v>1290</v>
      </c>
      <c r="D67" s="25">
        <v>446</v>
      </c>
      <c r="E67" s="25">
        <v>96</v>
      </c>
      <c r="F67" s="25">
        <v>173</v>
      </c>
      <c r="G67" s="25">
        <v>95</v>
      </c>
      <c r="H67" s="25">
        <v>364</v>
      </c>
      <c r="I67" s="25">
        <v>98</v>
      </c>
      <c r="J67" s="25">
        <v>12</v>
      </c>
      <c r="K67" s="25">
        <v>70</v>
      </c>
      <c r="L67" s="25">
        <v>74</v>
      </c>
      <c r="M67" s="25">
        <v>87</v>
      </c>
      <c r="N67" s="25">
        <v>1176</v>
      </c>
      <c r="O67" s="25">
        <v>2453</v>
      </c>
      <c r="P67" s="25">
        <v>13</v>
      </c>
      <c r="Q67" s="25">
        <v>65</v>
      </c>
      <c r="R67" s="25">
        <v>1559</v>
      </c>
      <c r="S67" s="25">
        <v>198</v>
      </c>
      <c r="T67" s="25">
        <v>0</v>
      </c>
      <c r="U67" s="25">
        <v>13</v>
      </c>
      <c r="V67" s="25">
        <v>3</v>
      </c>
      <c r="W67" s="25">
        <v>29</v>
      </c>
      <c r="X67" s="25">
        <v>0</v>
      </c>
      <c r="Y67" s="25">
        <v>328</v>
      </c>
      <c r="Z67" s="25">
        <v>658</v>
      </c>
    </row>
    <row r="68" spans="1:26" x14ac:dyDescent="0.25">
      <c r="A68" s="1">
        <v>38899</v>
      </c>
      <c r="B68" s="25">
        <v>2472</v>
      </c>
      <c r="C68" s="25">
        <v>1292</v>
      </c>
      <c r="D68" s="25">
        <v>448</v>
      </c>
      <c r="E68" s="25">
        <v>94</v>
      </c>
      <c r="F68" s="25">
        <v>167</v>
      </c>
      <c r="G68" s="25">
        <v>103</v>
      </c>
      <c r="H68" s="25">
        <v>368</v>
      </c>
      <c r="I68" s="25">
        <v>95</v>
      </c>
      <c r="J68" s="25">
        <v>13</v>
      </c>
      <c r="K68" s="25">
        <v>70</v>
      </c>
      <c r="L68" s="25">
        <v>78</v>
      </c>
      <c r="M68" s="25">
        <v>82</v>
      </c>
      <c r="N68" s="25">
        <v>1180</v>
      </c>
      <c r="O68" s="25">
        <v>2459</v>
      </c>
      <c r="P68" s="25">
        <v>13</v>
      </c>
      <c r="Q68" s="25">
        <v>68</v>
      </c>
      <c r="R68" s="25">
        <v>1564</v>
      </c>
      <c r="S68" s="25">
        <v>192</v>
      </c>
      <c r="T68" s="25">
        <v>0</v>
      </c>
      <c r="U68" s="25">
        <v>15</v>
      </c>
      <c r="V68" s="25">
        <v>2</v>
      </c>
      <c r="W68" s="25">
        <v>29</v>
      </c>
      <c r="X68" s="25">
        <v>0</v>
      </c>
      <c r="Y68" s="25">
        <v>323</v>
      </c>
      <c r="Z68" s="25">
        <v>664</v>
      </c>
    </row>
    <row r="69" spans="1:26" x14ac:dyDescent="0.25">
      <c r="A69" s="1">
        <v>38930</v>
      </c>
      <c r="B69" s="25">
        <v>2494</v>
      </c>
      <c r="C69" s="25">
        <v>1306</v>
      </c>
      <c r="D69" s="25">
        <v>438</v>
      </c>
      <c r="E69" s="25">
        <v>97</v>
      </c>
      <c r="F69" s="25">
        <v>160</v>
      </c>
      <c r="G69" s="25">
        <v>104</v>
      </c>
      <c r="H69" s="25">
        <v>363</v>
      </c>
      <c r="I69" s="25">
        <v>91</v>
      </c>
      <c r="J69" s="25">
        <v>13</v>
      </c>
      <c r="K69" s="25">
        <v>77</v>
      </c>
      <c r="L69" s="25">
        <v>85</v>
      </c>
      <c r="M69" s="25">
        <v>89</v>
      </c>
      <c r="N69" s="25">
        <v>1188</v>
      </c>
      <c r="O69" s="25">
        <v>2476</v>
      </c>
      <c r="P69" s="25">
        <v>18</v>
      </c>
      <c r="Q69" s="25">
        <v>73</v>
      </c>
      <c r="R69" s="25">
        <v>1584</v>
      </c>
      <c r="S69" s="25">
        <v>185</v>
      </c>
      <c r="T69" s="25">
        <v>0</v>
      </c>
      <c r="U69" s="25">
        <v>15</v>
      </c>
      <c r="V69" s="25">
        <v>2</v>
      </c>
      <c r="W69" s="25">
        <v>26</v>
      </c>
      <c r="X69" s="25">
        <v>0</v>
      </c>
      <c r="Y69" s="25">
        <v>328</v>
      </c>
      <c r="Z69" s="25">
        <v>676</v>
      </c>
    </row>
    <row r="70" spans="1:26" x14ac:dyDescent="0.25">
      <c r="A70" s="1">
        <v>38961</v>
      </c>
      <c r="B70" s="25">
        <v>2578</v>
      </c>
      <c r="C70" s="25">
        <v>1374</v>
      </c>
      <c r="D70" s="25">
        <v>443</v>
      </c>
      <c r="E70" s="25">
        <v>96</v>
      </c>
      <c r="F70" s="25">
        <v>159</v>
      </c>
      <c r="G70" s="25">
        <v>108</v>
      </c>
      <c r="H70" s="25">
        <v>362</v>
      </c>
      <c r="I70" s="25">
        <v>94</v>
      </c>
      <c r="J70" s="25">
        <v>13</v>
      </c>
      <c r="K70" s="25">
        <v>78</v>
      </c>
      <c r="L70" s="25">
        <v>84</v>
      </c>
      <c r="M70" s="25">
        <v>102</v>
      </c>
      <c r="N70" s="25">
        <v>1204</v>
      </c>
      <c r="O70" s="25">
        <v>2553</v>
      </c>
      <c r="P70" s="25">
        <v>25</v>
      </c>
      <c r="Q70" s="25">
        <v>83</v>
      </c>
      <c r="R70" s="25">
        <v>1637</v>
      </c>
      <c r="S70" s="25">
        <v>184</v>
      </c>
      <c r="T70" s="25">
        <v>0</v>
      </c>
      <c r="U70" s="25">
        <v>17</v>
      </c>
      <c r="V70" s="25">
        <v>2</v>
      </c>
      <c r="W70" s="25">
        <v>27</v>
      </c>
      <c r="X70" s="25">
        <v>0</v>
      </c>
      <c r="Y70" s="25">
        <v>351</v>
      </c>
      <c r="Z70" s="25">
        <v>705</v>
      </c>
    </row>
    <row r="71" spans="1:26" x14ac:dyDescent="0.25">
      <c r="A71" s="1">
        <v>38991</v>
      </c>
      <c r="B71" s="25">
        <v>2669</v>
      </c>
      <c r="C71" s="25">
        <v>1427</v>
      </c>
      <c r="D71" s="25">
        <v>452</v>
      </c>
      <c r="E71" s="25">
        <v>100</v>
      </c>
      <c r="F71" s="25">
        <v>162</v>
      </c>
      <c r="G71" s="25">
        <v>111</v>
      </c>
      <c r="H71" s="25">
        <v>375</v>
      </c>
      <c r="I71" s="25">
        <v>96</v>
      </c>
      <c r="J71" s="25">
        <v>12</v>
      </c>
      <c r="K71" s="25">
        <v>81</v>
      </c>
      <c r="L71" s="25">
        <v>90</v>
      </c>
      <c r="M71" s="25">
        <v>105</v>
      </c>
      <c r="N71" s="25">
        <v>1242</v>
      </c>
      <c r="O71" s="25">
        <v>2630</v>
      </c>
      <c r="P71" s="25">
        <v>39</v>
      </c>
      <c r="Q71" s="25">
        <v>92</v>
      </c>
      <c r="R71" s="25">
        <v>1688</v>
      </c>
      <c r="S71" s="25">
        <v>187</v>
      </c>
      <c r="T71" s="25">
        <v>0</v>
      </c>
      <c r="U71" s="25">
        <v>17</v>
      </c>
      <c r="V71" s="25">
        <v>2</v>
      </c>
      <c r="W71" s="25">
        <v>30</v>
      </c>
      <c r="X71" s="25">
        <v>0</v>
      </c>
      <c r="Y71" s="25">
        <v>372</v>
      </c>
      <c r="Z71" s="25">
        <v>739</v>
      </c>
    </row>
    <row r="72" spans="1:26" x14ac:dyDescent="0.25">
      <c r="A72" s="1">
        <v>39022</v>
      </c>
      <c r="B72" s="25">
        <v>2707</v>
      </c>
      <c r="C72" s="25">
        <v>1458</v>
      </c>
      <c r="D72" s="25">
        <v>451</v>
      </c>
      <c r="E72" s="25">
        <v>110</v>
      </c>
      <c r="F72" s="25">
        <v>166</v>
      </c>
      <c r="G72" s="25">
        <v>115</v>
      </c>
      <c r="H72" s="25">
        <v>376</v>
      </c>
      <c r="I72" s="25">
        <v>92</v>
      </c>
      <c r="J72" s="25">
        <v>12</v>
      </c>
      <c r="K72" s="25">
        <v>80</v>
      </c>
      <c r="L72" s="25">
        <v>88</v>
      </c>
      <c r="M72" s="25">
        <v>104</v>
      </c>
      <c r="N72" s="25">
        <v>1249</v>
      </c>
      <c r="O72" s="25">
        <v>2666</v>
      </c>
      <c r="P72" s="25">
        <v>41</v>
      </c>
      <c r="Q72" s="25">
        <v>95</v>
      </c>
      <c r="R72" s="25">
        <v>1713</v>
      </c>
      <c r="S72" s="25">
        <v>190</v>
      </c>
      <c r="T72" s="25">
        <v>0</v>
      </c>
      <c r="U72" s="25">
        <v>15</v>
      </c>
      <c r="V72" s="25">
        <v>2</v>
      </c>
      <c r="W72" s="25">
        <v>31</v>
      </c>
      <c r="X72" s="25">
        <v>0</v>
      </c>
      <c r="Y72" s="25">
        <v>376</v>
      </c>
      <c r="Z72" s="25">
        <v>750</v>
      </c>
    </row>
    <row r="73" spans="1:26" x14ac:dyDescent="0.25">
      <c r="A73" s="1">
        <v>39052</v>
      </c>
      <c r="B73" s="25">
        <v>2741</v>
      </c>
      <c r="C73" s="25">
        <v>1475</v>
      </c>
      <c r="D73" s="25">
        <v>465</v>
      </c>
      <c r="E73" s="25">
        <v>114</v>
      </c>
      <c r="F73" s="25">
        <v>172</v>
      </c>
      <c r="G73" s="25">
        <v>122</v>
      </c>
      <c r="H73" s="25">
        <v>379</v>
      </c>
      <c r="I73" s="25">
        <v>91</v>
      </c>
      <c r="J73" s="25">
        <v>12</v>
      </c>
      <c r="K73" s="25">
        <v>76</v>
      </c>
      <c r="L73" s="25">
        <v>87</v>
      </c>
      <c r="M73" s="25">
        <v>101</v>
      </c>
      <c r="N73" s="25">
        <v>1266</v>
      </c>
      <c r="O73" s="25">
        <v>2697</v>
      </c>
      <c r="P73" s="25">
        <v>44</v>
      </c>
      <c r="Q73" s="25">
        <v>94</v>
      </c>
      <c r="R73" s="25">
        <v>1721</v>
      </c>
      <c r="S73" s="25">
        <v>190</v>
      </c>
      <c r="T73" s="25">
        <v>0</v>
      </c>
      <c r="U73" s="25">
        <v>17</v>
      </c>
      <c r="V73" s="25">
        <v>2</v>
      </c>
      <c r="W73" s="25">
        <v>30</v>
      </c>
      <c r="X73" s="25">
        <v>0</v>
      </c>
      <c r="Y73" s="25">
        <v>375</v>
      </c>
      <c r="Z73" s="25">
        <v>775</v>
      </c>
    </row>
    <row r="74" spans="1:26" x14ac:dyDescent="0.25">
      <c r="A74" s="1">
        <v>39083</v>
      </c>
      <c r="B74" s="25">
        <v>2762</v>
      </c>
      <c r="C74" s="25">
        <v>1503</v>
      </c>
      <c r="D74" s="25">
        <v>471</v>
      </c>
      <c r="E74" s="25">
        <v>115</v>
      </c>
      <c r="F74" s="25">
        <v>182</v>
      </c>
      <c r="G74" s="25">
        <v>123</v>
      </c>
      <c r="H74" s="25">
        <v>368</v>
      </c>
      <c r="I74" s="25">
        <v>88</v>
      </c>
      <c r="J74" s="25">
        <v>12</v>
      </c>
      <c r="K74" s="25">
        <v>73</v>
      </c>
      <c r="L74" s="25">
        <v>87</v>
      </c>
      <c r="M74" s="25">
        <v>101</v>
      </c>
      <c r="N74" s="25">
        <v>1259</v>
      </c>
      <c r="O74" s="25">
        <v>2718</v>
      </c>
      <c r="P74" s="25">
        <v>44</v>
      </c>
      <c r="Q74" s="25">
        <v>95</v>
      </c>
      <c r="R74" s="25">
        <v>1723</v>
      </c>
      <c r="S74" s="25">
        <v>199</v>
      </c>
      <c r="T74" s="25">
        <v>0</v>
      </c>
      <c r="U74" s="25">
        <v>17</v>
      </c>
      <c r="V74" s="25">
        <v>2</v>
      </c>
      <c r="W74" s="25">
        <v>30</v>
      </c>
      <c r="X74" s="25">
        <v>0</v>
      </c>
      <c r="Y74" s="25">
        <v>381</v>
      </c>
      <c r="Z74" s="25">
        <v>785</v>
      </c>
    </row>
    <row r="75" spans="1:26" x14ac:dyDescent="0.25">
      <c r="A75" s="1">
        <v>39114</v>
      </c>
      <c r="B75" s="25">
        <v>2785</v>
      </c>
      <c r="C75" s="25">
        <v>1504</v>
      </c>
      <c r="D75" s="25">
        <v>486</v>
      </c>
      <c r="E75" s="25">
        <v>117</v>
      </c>
      <c r="F75" s="25">
        <v>178</v>
      </c>
      <c r="G75" s="25">
        <v>122</v>
      </c>
      <c r="H75" s="25">
        <v>376</v>
      </c>
      <c r="I75" s="25">
        <v>98</v>
      </c>
      <c r="J75" s="25">
        <v>12</v>
      </c>
      <c r="K75" s="25">
        <v>70</v>
      </c>
      <c r="L75" s="25">
        <v>87</v>
      </c>
      <c r="M75" s="25">
        <v>101</v>
      </c>
      <c r="N75" s="25">
        <v>1281</v>
      </c>
      <c r="O75" s="25">
        <v>2737</v>
      </c>
      <c r="P75" s="25">
        <v>48</v>
      </c>
      <c r="Q75" s="25">
        <v>101</v>
      </c>
      <c r="R75" s="25">
        <v>1749</v>
      </c>
      <c r="S75" s="25">
        <v>195</v>
      </c>
      <c r="T75" s="25">
        <v>0</v>
      </c>
      <c r="U75" s="25">
        <v>24</v>
      </c>
      <c r="V75" s="25">
        <v>2</v>
      </c>
      <c r="W75" s="25">
        <v>31</v>
      </c>
      <c r="X75" s="25">
        <v>0</v>
      </c>
      <c r="Y75" s="25">
        <v>376</v>
      </c>
      <c r="Z75" s="25">
        <v>779</v>
      </c>
    </row>
    <row r="76" spans="1:26" x14ac:dyDescent="0.25">
      <c r="A76" s="1">
        <v>39142</v>
      </c>
      <c r="B76" s="25">
        <v>2793</v>
      </c>
      <c r="C76" s="25">
        <v>1497</v>
      </c>
      <c r="D76" s="25">
        <v>484</v>
      </c>
      <c r="E76" s="25">
        <v>124</v>
      </c>
      <c r="F76" s="25">
        <v>180</v>
      </c>
      <c r="G76" s="25">
        <v>122</v>
      </c>
      <c r="H76" s="25">
        <v>383</v>
      </c>
      <c r="I76" s="25">
        <v>98</v>
      </c>
      <c r="J76" s="25">
        <v>12</v>
      </c>
      <c r="K76" s="25">
        <v>76</v>
      </c>
      <c r="L76" s="25">
        <v>86</v>
      </c>
      <c r="M76" s="25">
        <v>99</v>
      </c>
      <c r="N76" s="25">
        <v>1296</v>
      </c>
      <c r="O76" s="25">
        <v>2745</v>
      </c>
      <c r="P76" s="25">
        <v>48</v>
      </c>
      <c r="Q76" s="25">
        <v>106</v>
      </c>
      <c r="R76" s="25">
        <v>1766</v>
      </c>
      <c r="S76" s="25">
        <v>196</v>
      </c>
      <c r="T76" s="25">
        <v>0</v>
      </c>
      <c r="U76" s="25">
        <v>24</v>
      </c>
      <c r="V76" s="25">
        <v>4</v>
      </c>
      <c r="W76" s="25">
        <v>30</v>
      </c>
      <c r="X76" s="25">
        <v>0</v>
      </c>
      <c r="Y76" s="25">
        <v>372</v>
      </c>
      <c r="Z76" s="25">
        <v>768</v>
      </c>
    </row>
    <row r="77" spans="1:26" x14ac:dyDescent="0.25">
      <c r="A77" s="1">
        <v>39173</v>
      </c>
      <c r="B77" s="25">
        <v>2792</v>
      </c>
      <c r="C77" s="25">
        <v>1510</v>
      </c>
      <c r="D77" s="25">
        <v>472</v>
      </c>
      <c r="E77" s="25">
        <v>132</v>
      </c>
      <c r="F77" s="25">
        <v>177</v>
      </c>
      <c r="G77" s="25">
        <v>124</v>
      </c>
      <c r="H77" s="25">
        <v>374</v>
      </c>
      <c r="I77" s="25">
        <v>94</v>
      </c>
      <c r="J77" s="25">
        <v>12</v>
      </c>
      <c r="K77" s="25">
        <v>74</v>
      </c>
      <c r="L77" s="25">
        <v>86</v>
      </c>
      <c r="M77" s="25">
        <v>100</v>
      </c>
      <c r="N77" s="25">
        <v>1282</v>
      </c>
      <c r="O77" s="25">
        <v>2742</v>
      </c>
      <c r="P77" s="25">
        <v>50</v>
      </c>
      <c r="Q77" s="25">
        <v>111</v>
      </c>
      <c r="R77" s="25">
        <v>1776</v>
      </c>
      <c r="S77" s="25">
        <v>190</v>
      </c>
      <c r="T77" s="25">
        <v>0</v>
      </c>
      <c r="U77" s="25">
        <v>20</v>
      </c>
      <c r="V77" s="25">
        <v>3</v>
      </c>
      <c r="W77" s="25">
        <v>30</v>
      </c>
      <c r="X77" s="25">
        <v>0</v>
      </c>
      <c r="Y77" s="25">
        <v>370</v>
      </c>
      <c r="Z77" s="25">
        <v>768</v>
      </c>
    </row>
    <row r="78" spans="1:26" x14ac:dyDescent="0.25">
      <c r="A78" s="1">
        <v>39203</v>
      </c>
      <c r="B78" s="25">
        <v>2794</v>
      </c>
      <c r="C78" s="25">
        <v>1535</v>
      </c>
      <c r="D78" s="25">
        <v>448</v>
      </c>
      <c r="E78" s="25">
        <v>137</v>
      </c>
      <c r="F78" s="25">
        <v>174</v>
      </c>
      <c r="G78" s="25">
        <v>112</v>
      </c>
      <c r="H78" s="25">
        <v>370</v>
      </c>
      <c r="I78" s="25">
        <v>93</v>
      </c>
      <c r="J78" s="25">
        <v>12</v>
      </c>
      <c r="K78" s="25">
        <v>73</v>
      </c>
      <c r="L78" s="25">
        <v>92</v>
      </c>
      <c r="M78" s="25">
        <v>95</v>
      </c>
      <c r="N78" s="25">
        <v>1259</v>
      </c>
      <c r="O78" s="25">
        <v>2743</v>
      </c>
      <c r="P78" s="25">
        <v>51</v>
      </c>
      <c r="Q78" s="25">
        <v>107</v>
      </c>
      <c r="R78" s="25">
        <v>1763</v>
      </c>
      <c r="S78" s="25">
        <v>186</v>
      </c>
      <c r="T78" s="25">
        <v>0</v>
      </c>
      <c r="U78" s="25">
        <v>16</v>
      </c>
      <c r="V78" s="25">
        <v>3</v>
      </c>
      <c r="W78" s="25">
        <v>30</v>
      </c>
      <c r="X78" s="25">
        <v>0</v>
      </c>
      <c r="Y78" s="25">
        <v>378</v>
      </c>
      <c r="Z78" s="25">
        <v>791</v>
      </c>
    </row>
    <row r="79" spans="1:26" x14ac:dyDescent="0.25">
      <c r="A79" s="1">
        <v>39234</v>
      </c>
      <c r="B79" s="25">
        <v>2800</v>
      </c>
      <c r="C79" s="25">
        <v>1544</v>
      </c>
      <c r="D79" s="25">
        <v>437</v>
      </c>
      <c r="E79" s="25">
        <v>135</v>
      </c>
      <c r="F79" s="25">
        <v>170</v>
      </c>
      <c r="G79" s="25">
        <v>113</v>
      </c>
      <c r="H79" s="25">
        <v>374</v>
      </c>
      <c r="I79" s="25">
        <v>90</v>
      </c>
      <c r="J79" s="25">
        <v>10</v>
      </c>
      <c r="K79" s="25">
        <v>75</v>
      </c>
      <c r="L79" s="25">
        <v>95</v>
      </c>
      <c r="M79" s="25">
        <v>97</v>
      </c>
      <c r="N79" s="25">
        <v>1256</v>
      </c>
      <c r="O79" s="25">
        <v>2749</v>
      </c>
      <c r="P79" s="25">
        <v>51</v>
      </c>
      <c r="Q79" s="25">
        <v>108</v>
      </c>
      <c r="R79" s="25">
        <v>1770</v>
      </c>
      <c r="S79" s="25">
        <v>180</v>
      </c>
      <c r="T79" s="25">
        <v>0</v>
      </c>
      <c r="U79" s="25">
        <v>13</v>
      </c>
      <c r="V79" s="25">
        <v>3</v>
      </c>
      <c r="W79" s="25">
        <v>28</v>
      </c>
      <c r="X79" s="25">
        <v>0</v>
      </c>
      <c r="Y79" s="25">
        <v>382</v>
      </c>
      <c r="Z79" s="25">
        <v>798</v>
      </c>
    </row>
    <row r="80" spans="1:26" x14ac:dyDescent="0.25">
      <c r="A80" s="1">
        <v>39264</v>
      </c>
      <c r="B80" s="25">
        <v>2817</v>
      </c>
      <c r="C80" s="25">
        <v>1584</v>
      </c>
      <c r="D80" s="25">
        <v>426</v>
      </c>
      <c r="E80" s="25">
        <v>133</v>
      </c>
      <c r="F80" s="25">
        <v>167</v>
      </c>
      <c r="G80" s="25">
        <v>111</v>
      </c>
      <c r="H80" s="25">
        <v>367</v>
      </c>
      <c r="I80" s="25">
        <v>87</v>
      </c>
      <c r="J80" s="25">
        <v>10</v>
      </c>
      <c r="K80" s="25">
        <v>76</v>
      </c>
      <c r="L80" s="25">
        <v>93</v>
      </c>
      <c r="M80" s="25">
        <v>95</v>
      </c>
      <c r="N80" s="25">
        <v>1233</v>
      </c>
      <c r="O80" s="25">
        <v>2767</v>
      </c>
      <c r="P80" s="25">
        <v>50</v>
      </c>
      <c r="Q80" s="25">
        <v>106</v>
      </c>
      <c r="R80" s="25">
        <v>1754</v>
      </c>
      <c r="S80" s="25">
        <v>176</v>
      </c>
      <c r="T80" s="25">
        <v>0</v>
      </c>
      <c r="U80" s="25">
        <v>13</v>
      </c>
      <c r="V80" s="25">
        <v>3</v>
      </c>
      <c r="W80" s="25">
        <v>29</v>
      </c>
      <c r="X80" s="25">
        <v>0</v>
      </c>
      <c r="Y80" s="25">
        <v>412</v>
      </c>
      <c r="Z80" s="25">
        <v>834</v>
      </c>
    </row>
    <row r="81" spans="1:26" x14ac:dyDescent="0.25">
      <c r="A81" s="1">
        <v>39295</v>
      </c>
      <c r="B81" s="25">
        <v>2812</v>
      </c>
      <c r="C81" s="25">
        <v>1576</v>
      </c>
      <c r="D81" s="25">
        <v>437</v>
      </c>
      <c r="E81" s="25">
        <v>135</v>
      </c>
      <c r="F81" s="25">
        <v>162</v>
      </c>
      <c r="G81" s="25">
        <v>119</v>
      </c>
      <c r="H81" s="25">
        <v>364</v>
      </c>
      <c r="I81" s="25">
        <v>95</v>
      </c>
      <c r="J81" s="25">
        <v>10</v>
      </c>
      <c r="K81" s="25">
        <v>73</v>
      </c>
      <c r="L81" s="25">
        <v>92</v>
      </c>
      <c r="M81" s="25">
        <v>93</v>
      </c>
      <c r="N81" s="25">
        <v>1236</v>
      </c>
      <c r="O81" s="25">
        <v>2763</v>
      </c>
      <c r="P81" s="25">
        <v>49</v>
      </c>
      <c r="Q81" s="25">
        <v>105</v>
      </c>
      <c r="R81" s="25">
        <v>1762</v>
      </c>
      <c r="S81" s="25">
        <v>172</v>
      </c>
      <c r="T81" s="25">
        <v>0</v>
      </c>
      <c r="U81" s="25">
        <v>13</v>
      </c>
      <c r="V81" s="25">
        <v>3</v>
      </c>
      <c r="W81" s="25">
        <v>29</v>
      </c>
      <c r="X81" s="25">
        <v>0</v>
      </c>
      <c r="Y81" s="25">
        <v>406</v>
      </c>
      <c r="Z81" s="25">
        <v>826</v>
      </c>
    </row>
    <row r="82" spans="1:26" x14ac:dyDescent="0.25">
      <c r="A82" s="1">
        <v>39326</v>
      </c>
      <c r="B82" s="25">
        <v>2848</v>
      </c>
      <c r="C82" s="25">
        <v>1614</v>
      </c>
      <c r="D82" s="25">
        <v>424</v>
      </c>
      <c r="E82" s="25">
        <v>136</v>
      </c>
      <c r="F82" s="25">
        <v>155</v>
      </c>
      <c r="G82" s="25">
        <v>115</v>
      </c>
      <c r="H82" s="25">
        <v>363</v>
      </c>
      <c r="I82" s="25">
        <v>96</v>
      </c>
      <c r="J82" s="25">
        <v>10</v>
      </c>
      <c r="K82" s="25">
        <v>77</v>
      </c>
      <c r="L82" s="25">
        <v>91</v>
      </c>
      <c r="M82" s="25">
        <v>101</v>
      </c>
      <c r="N82" s="25">
        <v>1234</v>
      </c>
      <c r="O82" s="25">
        <v>2775</v>
      </c>
      <c r="P82" s="25">
        <v>73</v>
      </c>
      <c r="Q82" s="25">
        <v>119</v>
      </c>
      <c r="R82" s="25">
        <v>1813</v>
      </c>
      <c r="S82" s="25">
        <v>159</v>
      </c>
      <c r="T82" s="25">
        <v>0</v>
      </c>
      <c r="U82" s="25">
        <v>13</v>
      </c>
      <c r="V82" s="25">
        <v>2</v>
      </c>
      <c r="W82" s="25">
        <v>29</v>
      </c>
      <c r="X82" s="25">
        <v>0</v>
      </c>
      <c r="Y82" s="25">
        <v>407</v>
      </c>
      <c r="Z82" s="25">
        <v>825</v>
      </c>
    </row>
    <row r="83" spans="1:26" x14ac:dyDescent="0.25">
      <c r="A83" s="1">
        <v>39356</v>
      </c>
      <c r="B83" s="25">
        <v>2918</v>
      </c>
      <c r="C83" s="25">
        <v>1676</v>
      </c>
      <c r="D83" s="25">
        <v>413</v>
      </c>
      <c r="E83" s="25">
        <v>140</v>
      </c>
      <c r="F83" s="25">
        <v>149</v>
      </c>
      <c r="G83" s="25">
        <v>116</v>
      </c>
      <c r="H83" s="25">
        <v>367</v>
      </c>
      <c r="I83" s="25">
        <v>91</v>
      </c>
      <c r="J83" s="25">
        <v>10</v>
      </c>
      <c r="K83" s="25">
        <v>76</v>
      </c>
      <c r="L83" s="25">
        <v>101</v>
      </c>
      <c r="M83" s="25">
        <v>100</v>
      </c>
      <c r="N83" s="25">
        <v>1242</v>
      </c>
      <c r="O83" s="25">
        <v>2828</v>
      </c>
      <c r="P83" s="25">
        <v>90</v>
      </c>
      <c r="Q83" s="25">
        <v>128</v>
      </c>
      <c r="R83" s="25">
        <v>1856</v>
      </c>
      <c r="S83" s="25">
        <v>150</v>
      </c>
      <c r="T83" s="25">
        <v>0</v>
      </c>
      <c r="U83" s="25">
        <v>13</v>
      </c>
      <c r="V83" s="25">
        <v>2</v>
      </c>
      <c r="W83" s="25">
        <v>28</v>
      </c>
      <c r="X83" s="25">
        <v>0</v>
      </c>
      <c r="Y83" s="25">
        <v>422</v>
      </c>
      <c r="Z83" s="25">
        <v>862</v>
      </c>
    </row>
    <row r="84" spans="1:26" x14ac:dyDescent="0.25">
      <c r="A84" s="1">
        <v>39387</v>
      </c>
      <c r="B84" s="25">
        <v>2966</v>
      </c>
      <c r="C84" s="25">
        <v>1700</v>
      </c>
      <c r="D84" s="25">
        <v>416</v>
      </c>
      <c r="E84" s="25">
        <v>148</v>
      </c>
      <c r="F84" s="25">
        <v>153</v>
      </c>
      <c r="G84" s="25">
        <v>115</v>
      </c>
      <c r="H84" s="25">
        <v>373</v>
      </c>
      <c r="I84" s="25">
        <v>92</v>
      </c>
      <c r="J84" s="25">
        <v>10</v>
      </c>
      <c r="K84" s="25">
        <v>86</v>
      </c>
      <c r="L84" s="25">
        <v>100</v>
      </c>
      <c r="M84" s="25">
        <v>98</v>
      </c>
      <c r="N84" s="25">
        <v>1266</v>
      </c>
      <c r="O84" s="25">
        <v>2868</v>
      </c>
      <c r="P84" s="25">
        <v>98</v>
      </c>
      <c r="Q84" s="25">
        <v>153</v>
      </c>
      <c r="R84" s="25">
        <v>1890</v>
      </c>
      <c r="S84" s="25">
        <v>152</v>
      </c>
      <c r="T84" s="25">
        <v>0</v>
      </c>
      <c r="U84" s="25">
        <v>14</v>
      </c>
      <c r="V84" s="25">
        <v>2</v>
      </c>
      <c r="W84" s="25">
        <v>26</v>
      </c>
      <c r="X84" s="25">
        <v>0</v>
      </c>
      <c r="Y84" s="25">
        <v>437</v>
      </c>
      <c r="Z84" s="25">
        <v>875</v>
      </c>
    </row>
    <row r="85" spans="1:26" x14ac:dyDescent="0.25">
      <c r="A85" s="1">
        <v>39417</v>
      </c>
      <c r="B85" s="25">
        <v>2996</v>
      </c>
      <c r="C85" s="25">
        <v>1706</v>
      </c>
      <c r="D85" s="25">
        <v>429</v>
      </c>
      <c r="E85" s="25">
        <v>149</v>
      </c>
      <c r="F85" s="25">
        <v>143</v>
      </c>
      <c r="G85" s="25">
        <v>132</v>
      </c>
      <c r="H85" s="25">
        <v>380</v>
      </c>
      <c r="I85" s="25">
        <v>96</v>
      </c>
      <c r="J85" s="25">
        <v>10</v>
      </c>
      <c r="K85" s="25">
        <v>86</v>
      </c>
      <c r="L85" s="25">
        <v>100</v>
      </c>
      <c r="M85" s="25">
        <v>97</v>
      </c>
      <c r="N85" s="25">
        <v>1290</v>
      </c>
      <c r="O85" s="25">
        <v>2896</v>
      </c>
      <c r="P85" s="25">
        <v>100</v>
      </c>
      <c r="Q85" s="25">
        <v>154</v>
      </c>
      <c r="R85" s="25">
        <v>1929</v>
      </c>
      <c r="S85" s="25">
        <v>141</v>
      </c>
      <c r="T85" s="25">
        <v>0</v>
      </c>
      <c r="U85" s="25">
        <v>16</v>
      </c>
      <c r="V85" s="25">
        <v>2</v>
      </c>
      <c r="W85" s="25">
        <v>24</v>
      </c>
      <c r="X85" s="25">
        <v>0</v>
      </c>
      <c r="Y85" s="25">
        <v>440</v>
      </c>
      <c r="Z85" s="25">
        <v>876</v>
      </c>
    </row>
    <row r="86" spans="1:26" x14ac:dyDescent="0.25">
      <c r="A86" s="1">
        <v>39448</v>
      </c>
      <c r="B86" s="25">
        <v>3018</v>
      </c>
      <c r="C86" s="25">
        <v>1728</v>
      </c>
      <c r="D86" s="25">
        <v>437</v>
      </c>
      <c r="E86" s="25">
        <v>151</v>
      </c>
      <c r="F86" s="25">
        <v>143</v>
      </c>
      <c r="G86" s="25">
        <v>136</v>
      </c>
      <c r="H86" s="25">
        <v>372</v>
      </c>
      <c r="I86" s="25">
        <v>95</v>
      </c>
      <c r="J86" s="25">
        <v>10</v>
      </c>
      <c r="K86" s="25">
        <v>84</v>
      </c>
      <c r="L86" s="25">
        <v>99</v>
      </c>
      <c r="M86" s="25">
        <v>98</v>
      </c>
      <c r="N86" s="25">
        <v>1290</v>
      </c>
      <c r="O86" s="25">
        <v>2914</v>
      </c>
      <c r="P86" s="25">
        <v>104</v>
      </c>
      <c r="Q86" s="25">
        <v>154</v>
      </c>
      <c r="R86" s="25">
        <v>1948</v>
      </c>
      <c r="S86" s="25">
        <v>141</v>
      </c>
      <c r="T86" s="25">
        <v>0</v>
      </c>
      <c r="U86" s="25">
        <v>17</v>
      </c>
      <c r="V86" s="25">
        <v>2</v>
      </c>
      <c r="W86" s="25">
        <v>23</v>
      </c>
      <c r="X86" s="25">
        <v>0</v>
      </c>
      <c r="Y86" s="25">
        <v>439</v>
      </c>
      <c r="Z86" s="25">
        <v>880</v>
      </c>
    </row>
    <row r="87" spans="1:26" x14ac:dyDescent="0.25">
      <c r="A87" s="1">
        <v>39479</v>
      </c>
      <c r="B87" s="25">
        <v>3081</v>
      </c>
      <c r="C87" s="25">
        <v>1769</v>
      </c>
      <c r="D87" s="25">
        <v>450</v>
      </c>
      <c r="E87" s="25">
        <v>153</v>
      </c>
      <c r="F87" s="25">
        <v>148</v>
      </c>
      <c r="G87" s="25">
        <v>136</v>
      </c>
      <c r="H87" s="25">
        <v>379</v>
      </c>
      <c r="I87" s="25">
        <v>102</v>
      </c>
      <c r="J87" s="25">
        <v>10</v>
      </c>
      <c r="K87" s="25">
        <v>90</v>
      </c>
      <c r="L87" s="25">
        <v>97</v>
      </c>
      <c r="M87" s="25">
        <v>95</v>
      </c>
      <c r="N87" s="25">
        <v>1312</v>
      </c>
      <c r="O87" s="25">
        <v>2957</v>
      </c>
      <c r="P87" s="25">
        <v>124</v>
      </c>
      <c r="Q87" s="25">
        <v>170</v>
      </c>
      <c r="R87" s="25">
        <v>2013</v>
      </c>
      <c r="S87" s="25">
        <v>148</v>
      </c>
      <c r="T87" s="25">
        <v>0</v>
      </c>
      <c r="U87" s="25">
        <v>15</v>
      </c>
      <c r="V87" s="25">
        <v>2</v>
      </c>
      <c r="W87" s="25">
        <v>20</v>
      </c>
      <c r="X87" s="25">
        <v>0</v>
      </c>
      <c r="Y87" s="25">
        <v>441</v>
      </c>
      <c r="Z87" s="25">
        <v>876</v>
      </c>
    </row>
    <row r="88" spans="1:26" x14ac:dyDescent="0.25">
      <c r="A88" s="1">
        <v>39508</v>
      </c>
      <c r="B88" s="25">
        <v>3121</v>
      </c>
      <c r="C88" s="25">
        <v>1791</v>
      </c>
      <c r="D88" s="25">
        <v>462</v>
      </c>
      <c r="E88" s="25">
        <v>153</v>
      </c>
      <c r="F88" s="25">
        <v>155</v>
      </c>
      <c r="G88" s="25">
        <v>141</v>
      </c>
      <c r="H88" s="25">
        <v>386</v>
      </c>
      <c r="I88" s="25">
        <v>103</v>
      </c>
      <c r="J88" s="25">
        <v>10</v>
      </c>
      <c r="K88" s="25">
        <v>89</v>
      </c>
      <c r="L88" s="25">
        <v>96</v>
      </c>
      <c r="M88" s="25">
        <v>93</v>
      </c>
      <c r="N88" s="25">
        <v>1330</v>
      </c>
      <c r="O88" s="25">
        <v>2983</v>
      </c>
      <c r="P88" s="25">
        <v>138</v>
      </c>
      <c r="Q88" s="25">
        <v>190</v>
      </c>
      <c r="R88" s="25">
        <v>2032</v>
      </c>
      <c r="S88" s="25">
        <v>153</v>
      </c>
      <c r="T88" s="25">
        <v>0</v>
      </c>
      <c r="U88" s="25">
        <v>20</v>
      </c>
      <c r="V88" s="25">
        <v>2</v>
      </c>
      <c r="W88" s="25">
        <v>18</v>
      </c>
      <c r="X88" s="25">
        <v>0</v>
      </c>
      <c r="Y88" s="25">
        <v>450</v>
      </c>
      <c r="Z88" s="25">
        <v>889</v>
      </c>
    </row>
    <row r="89" spans="1:26" x14ac:dyDescent="0.25">
      <c r="A89" s="1">
        <v>39539</v>
      </c>
      <c r="B89" s="25">
        <v>3126</v>
      </c>
      <c r="C89" s="25">
        <v>1808</v>
      </c>
      <c r="D89" s="25">
        <v>450</v>
      </c>
      <c r="E89" s="25">
        <v>160</v>
      </c>
      <c r="F89" s="25">
        <v>156</v>
      </c>
      <c r="G89" s="25">
        <v>135</v>
      </c>
      <c r="H89" s="25">
        <v>381</v>
      </c>
      <c r="I89" s="25">
        <v>99</v>
      </c>
      <c r="J89" s="25">
        <v>10</v>
      </c>
      <c r="K89" s="25">
        <v>87</v>
      </c>
      <c r="L89" s="25">
        <v>94</v>
      </c>
      <c r="M89" s="25">
        <v>94</v>
      </c>
      <c r="N89" s="25">
        <v>1318</v>
      </c>
      <c r="O89" s="25">
        <v>2986</v>
      </c>
      <c r="P89" s="25">
        <v>140</v>
      </c>
      <c r="Q89" s="25">
        <v>192</v>
      </c>
      <c r="R89" s="25">
        <v>2026</v>
      </c>
      <c r="S89" s="25">
        <v>152</v>
      </c>
      <c r="T89" s="25">
        <v>0</v>
      </c>
      <c r="U89" s="25">
        <v>22</v>
      </c>
      <c r="V89" s="25">
        <v>3</v>
      </c>
      <c r="W89" s="25">
        <v>16</v>
      </c>
      <c r="X89" s="25">
        <v>0</v>
      </c>
      <c r="Y89" s="25">
        <v>455</v>
      </c>
      <c r="Z89" s="25">
        <v>902</v>
      </c>
    </row>
    <row r="90" spans="1:26" x14ac:dyDescent="0.25">
      <c r="A90" s="1">
        <v>39569</v>
      </c>
      <c r="B90" s="25">
        <v>3115</v>
      </c>
      <c r="C90" s="25">
        <v>1808</v>
      </c>
      <c r="D90" s="25">
        <v>430</v>
      </c>
      <c r="E90" s="25">
        <v>161</v>
      </c>
      <c r="F90" s="25">
        <v>151</v>
      </c>
      <c r="G90" s="25">
        <v>122</v>
      </c>
      <c r="H90" s="25">
        <v>381</v>
      </c>
      <c r="I90" s="25">
        <v>99</v>
      </c>
      <c r="J90" s="25">
        <v>9</v>
      </c>
      <c r="K90" s="25">
        <v>87</v>
      </c>
      <c r="L90" s="25">
        <v>98</v>
      </c>
      <c r="M90" s="25">
        <v>99</v>
      </c>
      <c r="N90" s="25">
        <v>1307</v>
      </c>
      <c r="O90" s="25">
        <v>2974</v>
      </c>
      <c r="P90" s="25">
        <v>141</v>
      </c>
      <c r="Q90" s="25">
        <v>198</v>
      </c>
      <c r="R90" s="25">
        <v>2023</v>
      </c>
      <c r="S90" s="25">
        <v>149</v>
      </c>
      <c r="T90" s="25">
        <v>0</v>
      </c>
      <c r="U90" s="25">
        <v>17</v>
      </c>
      <c r="V90" s="25">
        <v>5</v>
      </c>
      <c r="W90" s="25">
        <v>15</v>
      </c>
      <c r="X90" s="25">
        <v>0</v>
      </c>
      <c r="Y90" s="25">
        <v>451</v>
      </c>
      <c r="Z90" s="25">
        <v>902</v>
      </c>
    </row>
    <row r="91" spans="1:26" x14ac:dyDescent="0.25">
      <c r="A91" s="1">
        <v>39600</v>
      </c>
      <c r="B91" s="25">
        <v>3156</v>
      </c>
      <c r="C91" s="25">
        <v>1809</v>
      </c>
      <c r="D91" s="25">
        <v>447</v>
      </c>
      <c r="E91" s="25">
        <v>162</v>
      </c>
      <c r="F91" s="25">
        <v>169</v>
      </c>
      <c r="G91" s="25">
        <v>123</v>
      </c>
      <c r="H91" s="25">
        <v>384</v>
      </c>
      <c r="I91" s="25">
        <v>100</v>
      </c>
      <c r="J91" s="25">
        <v>20</v>
      </c>
      <c r="K91" s="25">
        <v>86</v>
      </c>
      <c r="L91" s="25">
        <v>100</v>
      </c>
      <c r="M91" s="25">
        <v>108</v>
      </c>
      <c r="N91" s="25">
        <v>1347</v>
      </c>
      <c r="O91" s="25">
        <v>3006</v>
      </c>
      <c r="P91" s="25">
        <v>150</v>
      </c>
      <c r="Q91" s="25">
        <v>204</v>
      </c>
      <c r="R91" s="25">
        <v>2051</v>
      </c>
      <c r="S91" s="25">
        <v>171</v>
      </c>
      <c r="T91" s="25">
        <v>0</v>
      </c>
      <c r="U91" s="25">
        <v>14</v>
      </c>
      <c r="V91" s="25">
        <v>5</v>
      </c>
      <c r="W91" s="25">
        <v>15</v>
      </c>
      <c r="X91" s="25">
        <v>0</v>
      </c>
      <c r="Y91" s="25">
        <v>450</v>
      </c>
      <c r="Z91" s="25">
        <v>895</v>
      </c>
    </row>
    <row r="92" spans="1:26" x14ac:dyDescent="0.25">
      <c r="A92" s="1">
        <v>39630</v>
      </c>
      <c r="B92" s="25">
        <v>3129</v>
      </c>
      <c r="C92" s="25">
        <v>1795</v>
      </c>
      <c r="D92" s="25">
        <v>445</v>
      </c>
      <c r="E92" s="25">
        <v>164</v>
      </c>
      <c r="F92" s="25">
        <v>169</v>
      </c>
      <c r="G92" s="25">
        <v>126</v>
      </c>
      <c r="H92" s="25">
        <v>373</v>
      </c>
      <c r="I92" s="25">
        <v>97</v>
      </c>
      <c r="J92" s="25">
        <v>19</v>
      </c>
      <c r="K92" s="25">
        <v>85</v>
      </c>
      <c r="L92" s="25">
        <v>101</v>
      </c>
      <c r="M92" s="25">
        <v>108</v>
      </c>
      <c r="N92" s="25">
        <v>1334</v>
      </c>
      <c r="O92" s="25">
        <v>2981</v>
      </c>
      <c r="P92" s="25">
        <v>148</v>
      </c>
      <c r="Q92" s="25">
        <v>199</v>
      </c>
      <c r="R92" s="25">
        <v>2041</v>
      </c>
      <c r="S92" s="25">
        <v>172</v>
      </c>
      <c r="T92" s="25">
        <v>0</v>
      </c>
      <c r="U92" s="25">
        <v>15</v>
      </c>
      <c r="V92" s="25">
        <v>4</v>
      </c>
      <c r="W92" s="25">
        <v>13</v>
      </c>
      <c r="X92" s="25">
        <v>0</v>
      </c>
      <c r="Y92" s="25">
        <v>440</v>
      </c>
      <c r="Z92" s="25">
        <v>880</v>
      </c>
    </row>
    <row r="93" spans="1:26" x14ac:dyDescent="0.25">
      <c r="A93" s="1">
        <v>39661</v>
      </c>
      <c r="B93" s="25">
        <v>3097</v>
      </c>
      <c r="C93" s="25">
        <v>1775</v>
      </c>
      <c r="D93" s="25">
        <v>438</v>
      </c>
      <c r="E93" s="25">
        <v>170</v>
      </c>
      <c r="F93" s="25">
        <v>162</v>
      </c>
      <c r="G93" s="25">
        <v>132</v>
      </c>
      <c r="H93" s="25">
        <v>360</v>
      </c>
      <c r="I93" s="25">
        <v>93</v>
      </c>
      <c r="J93" s="25">
        <v>19</v>
      </c>
      <c r="K93" s="25">
        <v>91</v>
      </c>
      <c r="L93" s="25">
        <v>100</v>
      </c>
      <c r="M93" s="25">
        <v>105</v>
      </c>
      <c r="N93" s="25">
        <v>1322</v>
      </c>
      <c r="O93" s="25">
        <v>2950</v>
      </c>
      <c r="P93" s="25">
        <v>147</v>
      </c>
      <c r="Q93" s="25">
        <v>197</v>
      </c>
      <c r="R93" s="25">
        <v>2033</v>
      </c>
      <c r="S93" s="25">
        <v>163</v>
      </c>
      <c r="T93" s="25">
        <v>0</v>
      </c>
      <c r="U93" s="25">
        <v>15</v>
      </c>
      <c r="V93" s="25">
        <v>4</v>
      </c>
      <c r="W93" s="25">
        <v>13</v>
      </c>
      <c r="X93" s="25">
        <v>0</v>
      </c>
      <c r="Y93" s="25">
        <v>426</v>
      </c>
      <c r="Z93" s="25">
        <v>865</v>
      </c>
    </row>
    <row r="94" spans="1:26" x14ac:dyDescent="0.25">
      <c r="A94" s="1">
        <v>39692</v>
      </c>
      <c r="B94" s="25">
        <v>3132</v>
      </c>
      <c r="C94" s="25">
        <v>1816</v>
      </c>
      <c r="D94" s="25">
        <v>436</v>
      </c>
      <c r="E94" s="25">
        <v>171</v>
      </c>
      <c r="F94" s="25">
        <v>154</v>
      </c>
      <c r="G94" s="25">
        <v>135</v>
      </c>
      <c r="H94" s="25">
        <v>360</v>
      </c>
      <c r="I94" s="25">
        <v>99</v>
      </c>
      <c r="J94" s="25">
        <v>18</v>
      </c>
      <c r="K94" s="25">
        <v>89</v>
      </c>
      <c r="L94" s="25">
        <v>100</v>
      </c>
      <c r="M94" s="25">
        <v>103</v>
      </c>
      <c r="N94" s="25">
        <v>1316</v>
      </c>
      <c r="O94" s="25">
        <v>2987</v>
      </c>
      <c r="P94" s="25">
        <v>145</v>
      </c>
      <c r="Q94" s="25">
        <v>196</v>
      </c>
      <c r="R94" s="25">
        <v>2045</v>
      </c>
      <c r="S94" s="25">
        <v>154</v>
      </c>
      <c r="T94" s="25">
        <v>0</v>
      </c>
      <c r="U94" s="25">
        <v>15</v>
      </c>
      <c r="V94" s="25">
        <v>3</v>
      </c>
      <c r="W94" s="25">
        <v>13</v>
      </c>
      <c r="X94" s="25">
        <v>0</v>
      </c>
      <c r="Y94" s="25">
        <v>458</v>
      </c>
      <c r="Z94" s="25">
        <v>898</v>
      </c>
    </row>
    <row r="95" spans="1:26" x14ac:dyDescent="0.25">
      <c r="A95" s="1">
        <v>39722</v>
      </c>
      <c r="B95" s="25">
        <v>3177</v>
      </c>
      <c r="C95" s="25">
        <v>1855</v>
      </c>
      <c r="D95" s="25">
        <v>428</v>
      </c>
      <c r="E95" s="25">
        <v>175</v>
      </c>
      <c r="F95" s="25">
        <v>146</v>
      </c>
      <c r="G95" s="25">
        <v>136</v>
      </c>
      <c r="H95" s="25">
        <v>356</v>
      </c>
      <c r="I95" s="25">
        <v>99</v>
      </c>
      <c r="J95" s="25">
        <v>22</v>
      </c>
      <c r="K95" s="25">
        <v>84</v>
      </c>
      <c r="L95" s="25">
        <v>106</v>
      </c>
      <c r="M95" s="25">
        <v>112</v>
      </c>
      <c r="N95" s="25">
        <v>1322</v>
      </c>
      <c r="O95" s="25">
        <v>3025</v>
      </c>
      <c r="P95" s="25">
        <v>152</v>
      </c>
      <c r="Q95" s="25">
        <v>202</v>
      </c>
      <c r="R95" s="25">
        <v>2092</v>
      </c>
      <c r="S95" s="25">
        <v>149</v>
      </c>
      <c r="T95" s="25">
        <v>0</v>
      </c>
      <c r="U95" s="25">
        <v>13</v>
      </c>
      <c r="V95" s="25">
        <v>3</v>
      </c>
      <c r="W95" s="25">
        <v>13</v>
      </c>
      <c r="X95" s="25">
        <v>0</v>
      </c>
      <c r="Y95" s="25">
        <v>461</v>
      </c>
      <c r="Z95" s="25">
        <v>902</v>
      </c>
    </row>
    <row r="96" spans="1:26" x14ac:dyDescent="0.25">
      <c r="A96" s="1">
        <v>39753</v>
      </c>
      <c r="B96" s="25">
        <v>3242</v>
      </c>
      <c r="C96" s="25">
        <v>1872</v>
      </c>
      <c r="D96" s="25">
        <v>444</v>
      </c>
      <c r="E96" s="25">
        <v>212</v>
      </c>
      <c r="F96" s="25">
        <v>144</v>
      </c>
      <c r="G96" s="25">
        <v>152</v>
      </c>
      <c r="H96" s="25">
        <v>355</v>
      </c>
      <c r="I96" s="25">
        <v>101</v>
      </c>
      <c r="J96" s="25">
        <v>22</v>
      </c>
      <c r="K96" s="25">
        <v>82</v>
      </c>
      <c r="L96" s="25">
        <v>105</v>
      </c>
      <c r="M96" s="25">
        <v>110</v>
      </c>
      <c r="N96" s="25">
        <v>1370</v>
      </c>
      <c r="O96" s="25">
        <v>3075</v>
      </c>
      <c r="P96" s="25">
        <v>167</v>
      </c>
      <c r="Q96" s="25">
        <v>208</v>
      </c>
      <c r="R96" s="25">
        <v>2144</v>
      </c>
      <c r="S96" s="25">
        <v>149</v>
      </c>
      <c r="T96" s="25">
        <v>0</v>
      </c>
      <c r="U96" s="25">
        <v>14</v>
      </c>
      <c r="V96" s="25">
        <v>3</v>
      </c>
      <c r="W96" s="25">
        <v>13</v>
      </c>
      <c r="X96" s="25">
        <v>0</v>
      </c>
      <c r="Y96" s="25">
        <v>473</v>
      </c>
      <c r="Z96" s="25">
        <v>906</v>
      </c>
    </row>
    <row r="97" spans="1:26" x14ac:dyDescent="0.25">
      <c r="A97" s="1">
        <v>39783</v>
      </c>
      <c r="B97" s="25">
        <v>3264</v>
      </c>
      <c r="C97" s="25">
        <v>1870</v>
      </c>
      <c r="D97" s="25">
        <v>472</v>
      </c>
      <c r="E97" s="25">
        <v>214</v>
      </c>
      <c r="F97" s="25">
        <v>155</v>
      </c>
      <c r="G97" s="25">
        <v>161</v>
      </c>
      <c r="H97" s="25">
        <v>350</v>
      </c>
      <c r="I97" s="25">
        <v>106</v>
      </c>
      <c r="J97" s="25">
        <v>22</v>
      </c>
      <c r="K97" s="25">
        <v>80</v>
      </c>
      <c r="L97" s="25">
        <v>107</v>
      </c>
      <c r="M97" s="25">
        <v>110</v>
      </c>
      <c r="N97" s="25">
        <v>1394</v>
      </c>
      <c r="O97" s="25">
        <v>3096</v>
      </c>
      <c r="P97" s="25">
        <v>168</v>
      </c>
      <c r="Q97" s="25">
        <v>208</v>
      </c>
      <c r="R97" s="25">
        <v>2166</v>
      </c>
      <c r="S97" s="25">
        <v>151</v>
      </c>
      <c r="T97" s="25">
        <v>0</v>
      </c>
      <c r="U97" s="25">
        <v>14</v>
      </c>
      <c r="V97" s="25">
        <v>3</v>
      </c>
      <c r="W97" s="25">
        <v>13</v>
      </c>
      <c r="X97" s="25">
        <v>0</v>
      </c>
      <c r="Y97" s="25">
        <v>467</v>
      </c>
      <c r="Z97" s="25">
        <v>904</v>
      </c>
    </row>
    <row r="98" spans="1:26" x14ac:dyDescent="0.25">
      <c r="A98" s="1">
        <v>39814</v>
      </c>
      <c r="B98" s="25">
        <v>3284</v>
      </c>
      <c r="C98" s="25">
        <v>1866</v>
      </c>
      <c r="D98" s="25">
        <v>480</v>
      </c>
      <c r="E98" s="25">
        <v>218</v>
      </c>
      <c r="F98" s="25">
        <v>155</v>
      </c>
      <c r="G98" s="25">
        <v>161</v>
      </c>
      <c r="H98" s="25">
        <v>364</v>
      </c>
      <c r="I98" s="25">
        <v>106</v>
      </c>
      <c r="J98" s="25">
        <v>22</v>
      </c>
      <c r="K98" s="25">
        <v>78</v>
      </c>
      <c r="L98" s="25">
        <v>107</v>
      </c>
      <c r="M98" s="25">
        <v>110</v>
      </c>
      <c r="N98" s="25">
        <v>1418</v>
      </c>
      <c r="O98" s="25">
        <v>3116</v>
      </c>
      <c r="P98" s="25">
        <v>168</v>
      </c>
      <c r="Q98" s="25">
        <v>215</v>
      </c>
      <c r="R98" s="25">
        <v>2195</v>
      </c>
      <c r="S98" s="25">
        <v>149</v>
      </c>
      <c r="T98" s="25">
        <v>0</v>
      </c>
      <c r="U98" s="25">
        <v>21</v>
      </c>
      <c r="V98" s="25">
        <v>3</v>
      </c>
      <c r="W98" s="25">
        <v>13</v>
      </c>
      <c r="X98" s="25">
        <v>0</v>
      </c>
      <c r="Y98" s="25">
        <v>461</v>
      </c>
      <c r="Z98" s="25">
        <v>893</v>
      </c>
    </row>
    <row r="99" spans="1:26" x14ac:dyDescent="0.25">
      <c r="A99" s="1">
        <v>39845</v>
      </c>
      <c r="B99" s="25">
        <v>3291</v>
      </c>
      <c r="C99" s="25">
        <v>1862</v>
      </c>
      <c r="D99" s="25">
        <v>494</v>
      </c>
      <c r="E99" s="25">
        <v>226</v>
      </c>
      <c r="F99" s="25">
        <v>160</v>
      </c>
      <c r="G99" s="25">
        <v>168</v>
      </c>
      <c r="H99" s="25">
        <v>367</v>
      </c>
      <c r="I99" s="25">
        <v>106</v>
      </c>
      <c r="J99" s="25">
        <v>23</v>
      </c>
      <c r="K99" s="25">
        <v>76</v>
      </c>
      <c r="L99" s="25">
        <v>101</v>
      </c>
      <c r="M99" s="25">
        <v>104</v>
      </c>
      <c r="N99" s="25">
        <v>1429</v>
      </c>
      <c r="O99" s="25">
        <v>3123</v>
      </c>
      <c r="P99" s="25">
        <v>168</v>
      </c>
      <c r="Q99" s="25">
        <v>220</v>
      </c>
      <c r="R99" s="25">
        <v>2205</v>
      </c>
      <c r="S99" s="25">
        <v>151</v>
      </c>
      <c r="T99" s="25">
        <v>0</v>
      </c>
      <c r="U99" s="25">
        <v>19</v>
      </c>
      <c r="V99" s="25">
        <v>3</v>
      </c>
      <c r="W99" s="25">
        <v>12</v>
      </c>
      <c r="X99" s="25">
        <v>0</v>
      </c>
      <c r="Y99" s="25">
        <v>459</v>
      </c>
      <c r="Z99" s="25">
        <v>892</v>
      </c>
    </row>
    <row r="100" spans="1:26" x14ac:dyDescent="0.25">
      <c r="A100" s="1">
        <v>39873</v>
      </c>
      <c r="B100" s="25">
        <v>3295</v>
      </c>
      <c r="C100" s="25">
        <v>1892</v>
      </c>
      <c r="D100" s="25">
        <v>479</v>
      </c>
      <c r="E100" s="25">
        <v>224</v>
      </c>
      <c r="F100" s="25">
        <v>156</v>
      </c>
      <c r="G100" s="25">
        <v>160</v>
      </c>
      <c r="H100" s="25">
        <v>359</v>
      </c>
      <c r="I100" s="25">
        <v>106</v>
      </c>
      <c r="J100" s="25">
        <v>23</v>
      </c>
      <c r="K100" s="25">
        <v>73</v>
      </c>
      <c r="L100" s="25">
        <v>105</v>
      </c>
      <c r="M100" s="25">
        <v>102</v>
      </c>
      <c r="N100" s="25">
        <v>1403</v>
      </c>
      <c r="O100" s="25">
        <v>3119</v>
      </c>
      <c r="P100" s="25">
        <v>176</v>
      </c>
      <c r="Q100" s="25">
        <v>218</v>
      </c>
      <c r="R100" s="25">
        <v>2210</v>
      </c>
      <c r="S100" s="25">
        <v>149</v>
      </c>
      <c r="T100" s="25">
        <v>0</v>
      </c>
      <c r="U100" s="25">
        <v>15</v>
      </c>
      <c r="V100" s="25">
        <v>3</v>
      </c>
      <c r="W100" s="25">
        <v>11</v>
      </c>
      <c r="X100" s="25">
        <v>0</v>
      </c>
      <c r="Y100" s="25">
        <v>477</v>
      </c>
      <c r="Z100" s="25">
        <v>899</v>
      </c>
    </row>
    <row r="101" spans="1:26" x14ac:dyDescent="0.25">
      <c r="A101" s="1">
        <v>39904</v>
      </c>
      <c r="B101" s="25">
        <v>3321</v>
      </c>
      <c r="C101" s="25">
        <v>1909</v>
      </c>
      <c r="D101" s="25">
        <v>487</v>
      </c>
      <c r="E101" s="25">
        <v>227</v>
      </c>
      <c r="F101" s="25">
        <v>156</v>
      </c>
      <c r="G101" s="25">
        <v>158</v>
      </c>
      <c r="H101" s="25">
        <v>357</v>
      </c>
      <c r="I101" s="25">
        <v>118</v>
      </c>
      <c r="J101" s="25">
        <v>33</v>
      </c>
      <c r="K101" s="25">
        <v>69</v>
      </c>
      <c r="L101" s="25">
        <v>103</v>
      </c>
      <c r="M101" s="25">
        <v>99</v>
      </c>
      <c r="N101" s="25">
        <v>1412</v>
      </c>
      <c r="O101" s="25">
        <v>3146</v>
      </c>
      <c r="P101" s="25">
        <v>175</v>
      </c>
      <c r="Q101" s="25">
        <v>216</v>
      </c>
      <c r="R101" s="25">
        <v>2239</v>
      </c>
      <c r="S101" s="25">
        <v>145</v>
      </c>
      <c r="T101" s="25">
        <v>0</v>
      </c>
      <c r="U101" s="25">
        <v>20</v>
      </c>
      <c r="V101" s="25">
        <v>3</v>
      </c>
      <c r="W101" s="25">
        <v>10</v>
      </c>
      <c r="X101" s="25">
        <v>0</v>
      </c>
      <c r="Y101" s="25">
        <v>474</v>
      </c>
      <c r="Z101" s="25">
        <v>895</v>
      </c>
    </row>
    <row r="102" spans="1:26" x14ac:dyDescent="0.25">
      <c r="A102" s="1">
        <v>39934</v>
      </c>
      <c r="B102" s="25">
        <v>3290</v>
      </c>
      <c r="C102" s="25">
        <v>1898</v>
      </c>
      <c r="D102" s="25">
        <v>476</v>
      </c>
      <c r="E102" s="25">
        <v>227</v>
      </c>
      <c r="F102" s="25">
        <v>157</v>
      </c>
      <c r="G102" s="25">
        <v>151</v>
      </c>
      <c r="H102" s="25">
        <v>344</v>
      </c>
      <c r="I102" s="25">
        <v>114</v>
      </c>
      <c r="J102" s="25">
        <v>32</v>
      </c>
      <c r="K102" s="25">
        <v>69</v>
      </c>
      <c r="L102" s="25">
        <v>110</v>
      </c>
      <c r="M102" s="25">
        <v>94</v>
      </c>
      <c r="N102" s="25">
        <v>1392</v>
      </c>
      <c r="O102" s="25">
        <v>3114</v>
      </c>
      <c r="P102" s="25">
        <v>176</v>
      </c>
      <c r="Q102" s="25">
        <v>215</v>
      </c>
      <c r="R102" s="25">
        <v>2221</v>
      </c>
      <c r="S102" s="25">
        <v>144</v>
      </c>
      <c r="T102" s="25">
        <v>0</v>
      </c>
      <c r="U102" s="25">
        <v>17</v>
      </c>
      <c r="V102" s="25">
        <v>3</v>
      </c>
      <c r="W102" s="25">
        <v>10</v>
      </c>
      <c r="X102" s="25">
        <v>0</v>
      </c>
      <c r="Y102" s="25">
        <v>465</v>
      </c>
      <c r="Z102" s="25">
        <v>888</v>
      </c>
    </row>
    <row r="103" spans="1:26" x14ac:dyDescent="0.25">
      <c r="A103" s="1">
        <v>39965</v>
      </c>
      <c r="B103" s="25">
        <v>3258</v>
      </c>
      <c r="C103" s="25">
        <v>1868</v>
      </c>
      <c r="D103" s="25">
        <v>472</v>
      </c>
      <c r="E103" s="25">
        <v>227</v>
      </c>
      <c r="F103" s="25">
        <v>159</v>
      </c>
      <c r="G103" s="25">
        <v>147</v>
      </c>
      <c r="H103" s="25">
        <v>331</v>
      </c>
      <c r="I103" s="25">
        <v>113</v>
      </c>
      <c r="J103" s="25">
        <v>32</v>
      </c>
      <c r="K103" s="25">
        <v>68</v>
      </c>
      <c r="L103" s="25">
        <v>113</v>
      </c>
      <c r="M103" s="25">
        <v>97</v>
      </c>
      <c r="N103" s="25">
        <v>1390</v>
      </c>
      <c r="O103" s="25">
        <v>3087</v>
      </c>
      <c r="P103" s="25">
        <v>171</v>
      </c>
      <c r="Q103" s="25">
        <v>214</v>
      </c>
      <c r="R103" s="25">
        <v>2215</v>
      </c>
      <c r="S103" s="25">
        <v>142</v>
      </c>
      <c r="T103" s="25">
        <v>0</v>
      </c>
      <c r="U103" s="25">
        <v>15</v>
      </c>
      <c r="V103" s="25">
        <v>3</v>
      </c>
      <c r="W103" s="25">
        <v>10</v>
      </c>
      <c r="X103" s="25">
        <v>0</v>
      </c>
      <c r="Y103" s="25">
        <v>451</v>
      </c>
      <c r="Z103" s="25">
        <v>867</v>
      </c>
    </row>
    <row r="104" spans="1:26" x14ac:dyDescent="0.25">
      <c r="A104" s="1">
        <v>39995</v>
      </c>
      <c r="B104" s="25">
        <v>3234</v>
      </c>
      <c r="C104" s="25">
        <v>1854</v>
      </c>
      <c r="D104" s="25">
        <v>468</v>
      </c>
      <c r="E104" s="25">
        <v>227</v>
      </c>
      <c r="F104" s="25">
        <v>156</v>
      </c>
      <c r="G104" s="25">
        <v>145</v>
      </c>
      <c r="H104" s="25">
        <v>325</v>
      </c>
      <c r="I104" s="25">
        <v>113</v>
      </c>
      <c r="J104" s="25">
        <v>36</v>
      </c>
      <c r="K104" s="25">
        <v>70</v>
      </c>
      <c r="L104" s="25">
        <v>110</v>
      </c>
      <c r="M104" s="25">
        <v>96</v>
      </c>
      <c r="N104" s="25">
        <v>1380</v>
      </c>
      <c r="O104" s="25">
        <v>3063</v>
      </c>
      <c r="P104" s="25">
        <v>171</v>
      </c>
      <c r="Q104" s="25">
        <v>211</v>
      </c>
      <c r="R104" s="25">
        <v>2201</v>
      </c>
      <c r="S104" s="25">
        <v>141</v>
      </c>
      <c r="T104" s="25">
        <v>0</v>
      </c>
      <c r="U104" s="25">
        <v>16</v>
      </c>
      <c r="V104" s="25">
        <v>3</v>
      </c>
      <c r="W104" s="25">
        <v>10</v>
      </c>
      <c r="X104" s="25">
        <v>0</v>
      </c>
      <c r="Y104" s="25">
        <v>448</v>
      </c>
      <c r="Z104" s="25">
        <v>858</v>
      </c>
    </row>
    <row r="105" spans="1:26" x14ac:dyDescent="0.25">
      <c r="A105" s="1">
        <v>40026</v>
      </c>
      <c r="B105" s="25">
        <v>3180</v>
      </c>
      <c r="C105" s="25">
        <v>1835</v>
      </c>
      <c r="D105" s="25">
        <v>453</v>
      </c>
      <c r="E105" s="25">
        <v>223</v>
      </c>
      <c r="F105" s="25">
        <v>150</v>
      </c>
      <c r="G105" s="25">
        <v>139</v>
      </c>
      <c r="H105" s="25">
        <v>312</v>
      </c>
      <c r="I105" s="25">
        <v>112</v>
      </c>
      <c r="J105" s="25">
        <v>36</v>
      </c>
      <c r="K105" s="25">
        <v>71</v>
      </c>
      <c r="L105" s="25">
        <v>110</v>
      </c>
      <c r="M105" s="25">
        <v>91</v>
      </c>
      <c r="N105" s="25">
        <v>1345</v>
      </c>
      <c r="O105" s="25">
        <v>3015</v>
      </c>
      <c r="P105" s="25">
        <v>165</v>
      </c>
      <c r="Q105" s="25">
        <v>210</v>
      </c>
      <c r="R105" s="25">
        <v>2172</v>
      </c>
      <c r="S105" s="25">
        <v>135</v>
      </c>
      <c r="T105" s="25">
        <v>0</v>
      </c>
      <c r="U105" s="25">
        <v>14</v>
      </c>
      <c r="V105" s="25">
        <v>2</v>
      </c>
      <c r="W105" s="25">
        <v>10</v>
      </c>
      <c r="X105" s="25">
        <v>0</v>
      </c>
      <c r="Y105" s="25">
        <v>440</v>
      </c>
      <c r="Z105" s="25">
        <v>844</v>
      </c>
    </row>
    <row r="106" spans="1:26" x14ac:dyDescent="0.25">
      <c r="A106" s="1">
        <v>40057</v>
      </c>
      <c r="B106" s="25">
        <v>3136</v>
      </c>
      <c r="C106" s="25">
        <v>1805</v>
      </c>
      <c r="D106" s="25">
        <v>452</v>
      </c>
      <c r="E106" s="25">
        <v>224</v>
      </c>
      <c r="F106" s="25">
        <v>147</v>
      </c>
      <c r="G106" s="25">
        <v>140</v>
      </c>
      <c r="H106" s="25">
        <v>307</v>
      </c>
      <c r="I106" s="25">
        <v>113</v>
      </c>
      <c r="J106" s="25">
        <v>31</v>
      </c>
      <c r="K106" s="25">
        <v>71</v>
      </c>
      <c r="L106" s="25">
        <v>111</v>
      </c>
      <c r="M106" s="25">
        <v>88</v>
      </c>
      <c r="N106" s="25">
        <v>1331</v>
      </c>
      <c r="O106" s="25">
        <v>2972</v>
      </c>
      <c r="P106" s="25">
        <v>164</v>
      </c>
      <c r="Q106" s="25">
        <v>203</v>
      </c>
      <c r="R106" s="25">
        <v>2148</v>
      </c>
      <c r="S106" s="25">
        <v>132</v>
      </c>
      <c r="T106" s="25">
        <v>0</v>
      </c>
      <c r="U106" s="25">
        <v>14</v>
      </c>
      <c r="V106" s="25">
        <v>2</v>
      </c>
      <c r="W106" s="25">
        <v>10</v>
      </c>
      <c r="X106" s="25">
        <v>0</v>
      </c>
      <c r="Y106" s="25">
        <v>431</v>
      </c>
      <c r="Z106" s="25">
        <v>828</v>
      </c>
    </row>
    <row r="107" spans="1:26" x14ac:dyDescent="0.25">
      <c r="A107" s="1">
        <v>40087</v>
      </c>
      <c r="B107" s="25">
        <v>3103</v>
      </c>
      <c r="C107" s="25">
        <v>1790</v>
      </c>
      <c r="D107" s="25">
        <v>445</v>
      </c>
      <c r="E107" s="25">
        <v>220</v>
      </c>
      <c r="F107" s="25">
        <v>144</v>
      </c>
      <c r="G107" s="25">
        <v>142</v>
      </c>
      <c r="H107" s="25">
        <v>296</v>
      </c>
      <c r="I107" s="25">
        <v>109</v>
      </c>
      <c r="J107" s="25">
        <v>33</v>
      </c>
      <c r="K107" s="25">
        <v>71</v>
      </c>
      <c r="L107" s="25">
        <v>115</v>
      </c>
      <c r="M107" s="25">
        <v>84</v>
      </c>
      <c r="N107" s="25">
        <v>1313</v>
      </c>
      <c r="O107" s="25">
        <v>2940</v>
      </c>
      <c r="P107" s="25">
        <v>163</v>
      </c>
      <c r="Q107" s="25">
        <v>203</v>
      </c>
      <c r="R107" s="25">
        <v>2134</v>
      </c>
      <c r="S107" s="25">
        <v>129</v>
      </c>
      <c r="T107" s="25">
        <v>0</v>
      </c>
      <c r="U107" s="25">
        <v>17</v>
      </c>
      <c r="V107" s="25">
        <v>2</v>
      </c>
      <c r="W107" s="25">
        <v>10</v>
      </c>
      <c r="X107" s="25">
        <v>0</v>
      </c>
      <c r="Y107" s="25">
        <v>423</v>
      </c>
      <c r="Z107" s="25">
        <v>809</v>
      </c>
    </row>
    <row r="108" spans="1:26" x14ac:dyDescent="0.25">
      <c r="A108" s="1">
        <v>40118</v>
      </c>
      <c r="B108" s="25">
        <v>3090</v>
      </c>
      <c r="C108" s="25">
        <v>1769</v>
      </c>
      <c r="D108" s="25">
        <v>442</v>
      </c>
      <c r="E108" s="25">
        <v>223</v>
      </c>
      <c r="F108" s="25">
        <v>139</v>
      </c>
      <c r="G108" s="25">
        <v>148</v>
      </c>
      <c r="H108" s="25">
        <v>293</v>
      </c>
      <c r="I108" s="25">
        <v>105</v>
      </c>
      <c r="J108" s="25">
        <v>32</v>
      </c>
      <c r="K108" s="25">
        <v>69</v>
      </c>
      <c r="L108" s="25">
        <v>114</v>
      </c>
      <c r="M108" s="25">
        <v>99</v>
      </c>
      <c r="N108" s="25">
        <v>1321</v>
      </c>
      <c r="O108" s="25">
        <v>2928</v>
      </c>
      <c r="P108" s="25">
        <v>162</v>
      </c>
      <c r="Q108" s="25">
        <v>198</v>
      </c>
      <c r="R108" s="25">
        <v>2133</v>
      </c>
      <c r="S108" s="25">
        <v>124</v>
      </c>
      <c r="T108" s="25">
        <v>0</v>
      </c>
      <c r="U108" s="25">
        <v>22</v>
      </c>
      <c r="V108" s="25">
        <v>2</v>
      </c>
      <c r="W108" s="25">
        <v>10</v>
      </c>
      <c r="X108" s="25">
        <v>0</v>
      </c>
      <c r="Y108" s="25">
        <v>417</v>
      </c>
      <c r="Z108" s="25">
        <v>798</v>
      </c>
    </row>
    <row r="109" spans="1:26" x14ac:dyDescent="0.25">
      <c r="A109" s="1">
        <v>40148</v>
      </c>
      <c r="B109" s="25">
        <v>3133</v>
      </c>
      <c r="C109" s="25">
        <v>1789</v>
      </c>
      <c r="D109" s="25">
        <v>459</v>
      </c>
      <c r="E109" s="25">
        <v>233</v>
      </c>
      <c r="F109" s="25">
        <v>152</v>
      </c>
      <c r="G109" s="25">
        <v>152</v>
      </c>
      <c r="H109" s="25">
        <v>283</v>
      </c>
      <c r="I109" s="25">
        <v>104</v>
      </c>
      <c r="J109" s="25">
        <v>33</v>
      </c>
      <c r="K109" s="25">
        <v>68</v>
      </c>
      <c r="L109" s="25">
        <v>113</v>
      </c>
      <c r="M109" s="25">
        <v>99</v>
      </c>
      <c r="N109" s="25">
        <v>1344</v>
      </c>
      <c r="O109" s="25">
        <v>2949</v>
      </c>
      <c r="P109" s="25">
        <v>184</v>
      </c>
      <c r="Q109" s="25">
        <v>198</v>
      </c>
      <c r="R109" s="25">
        <v>2140</v>
      </c>
      <c r="S109" s="25">
        <v>139</v>
      </c>
      <c r="T109" s="25">
        <v>0</v>
      </c>
      <c r="U109" s="25">
        <v>26</v>
      </c>
      <c r="V109" s="25">
        <v>2</v>
      </c>
      <c r="W109" s="25">
        <v>9</v>
      </c>
      <c r="X109" s="25">
        <v>0</v>
      </c>
      <c r="Y109" s="25">
        <v>429</v>
      </c>
      <c r="Z109" s="25">
        <v>816</v>
      </c>
    </row>
    <row r="110" spans="1:26" x14ac:dyDescent="0.25">
      <c r="A110" s="1">
        <v>40179</v>
      </c>
      <c r="B110" s="25">
        <v>3178</v>
      </c>
      <c r="C110" s="25">
        <v>1820</v>
      </c>
      <c r="D110" s="25">
        <v>452</v>
      </c>
      <c r="E110" s="25">
        <v>233</v>
      </c>
      <c r="F110" s="25">
        <v>153</v>
      </c>
      <c r="G110" s="25">
        <v>147</v>
      </c>
      <c r="H110" s="25">
        <v>299</v>
      </c>
      <c r="I110" s="25">
        <v>101</v>
      </c>
      <c r="J110" s="25">
        <v>31</v>
      </c>
      <c r="K110" s="25">
        <v>78</v>
      </c>
      <c r="L110" s="25">
        <v>113</v>
      </c>
      <c r="M110" s="25">
        <v>96</v>
      </c>
      <c r="N110" s="25">
        <v>1358</v>
      </c>
      <c r="O110" s="25">
        <v>2996</v>
      </c>
      <c r="P110" s="25">
        <v>182</v>
      </c>
      <c r="Q110" s="25">
        <v>196</v>
      </c>
      <c r="R110" s="25">
        <v>2175</v>
      </c>
      <c r="S110" s="25">
        <v>140</v>
      </c>
      <c r="T110" s="25">
        <v>0</v>
      </c>
      <c r="U110" s="25">
        <v>23</v>
      </c>
      <c r="V110" s="25">
        <v>2</v>
      </c>
      <c r="W110" s="25">
        <v>9</v>
      </c>
      <c r="X110" s="25">
        <v>0</v>
      </c>
      <c r="Y110" s="25">
        <v>447</v>
      </c>
      <c r="Z110" s="25">
        <v>828</v>
      </c>
    </row>
    <row r="111" spans="1:26" x14ac:dyDescent="0.25">
      <c r="A111" s="1">
        <v>40210</v>
      </c>
      <c r="B111" s="25">
        <v>3198</v>
      </c>
      <c r="C111" s="25">
        <v>1817</v>
      </c>
      <c r="D111" s="25">
        <v>447</v>
      </c>
      <c r="E111" s="25">
        <v>256</v>
      </c>
      <c r="F111" s="25">
        <v>151</v>
      </c>
      <c r="G111" s="25">
        <v>141</v>
      </c>
      <c r="H111" s="25">
        <v>303</v>
      </c>
      <c r="I111" s="25">
        <v>101</v>
      </c>
      <c r="J111" s="25">
        <v>32</v>
      </c>
      <c r="K111" s="25">
        <v>77</v>
      </c>
      <c r="L111" s="25">
        <v>115</v>
      </c>
      <c r="M111" s="25">
        <v>95</v>
      </c>
      <c r="N111" s="25">
        <v>1381</v>
      </c>
      <c r="O111" s="25">
        <v>2990</v>
      </c>
      <c r="P111" s="25">
        <v>208</v>
      </c>
      <c r="Q111" s="25">
        <v>204</v>
      </c>
      <c r="R111" s="25">
        <v>2199</v>
      </c>
      <c r="S111" s="25">
        <v>138</v>
      </c>
      <c r="T111" s="25">
        <v>0</v>
      </c>
      <c r="U111" s="25">
        <v>22</v>
      </c>
      <c r="V111" s="25">
        <v>2</v>
      </c>
      <c r="W111" s="25">
        <v>9</v>
      </c>
      <c r="X111" s="25">
        <v>0</v>
      </c>
      <c r="Y111" s="25">
        <v>445</v>
      </c>
      <c r="Z111" s="25">
        <v>827</v>
      </c>
    </row>
    <row r="112" spans="1:26" x14ac:dyDescent="0.25">
      <c r="A112" s="1">
        <v>40238</v>
      </c>
      <c r="B112" s="25">
        <v>3172</v>
      </c>
      <c r="C112" s="25">
        <v>1810</v>
      </c>
      <c r="D112" s="25">
        <v>442</v>
      </c>
      <c r="E112" s="25">
        <v>258</v>
      </c>
      <c r="F112" s="25">
        <v>149</v>
      </c>
      <c r="G112" s="25">
        <v>141</v>
      </c>
      <c r="H112" s="25">
        <v>293</v>
      </c>
      <c r="I112" s="25">
        <v>99</v>
      </c>
      <c r="J112" s="25">
        <v>31</v>
      </c>
      <c r="K112" s="25">
        <v>74</v>
      </c>
      <c r="L112" s="25">
        <v>114</v>
      </c>
      <c r="M112" s="25">
        <v>92</v>
      </c>
      <c r="N112" s="25">
        <v>1362</v>
      </c>
      <c r="O112" s="25">
        <v>2954</v>
      </c>
      <c r="P112" s="25">
        <v>218</v>
      </c>
      <c r="Q112" s="25">
        <v>207</v>
      </c>
      <c r="R112" s="25">
        <v>2177</v>
      </c>
      <c r="S112" s="25">
        <v>136</v>
      </c>
      <c r="T112" s="25">
        <v>0</v>
      </c>
      <c r="U112" s="25">
        <v>22</v>
      </c>
      <c r="V112" s="25">
        <v>1</v>
      </c>
      <c r="W112" s="25">
        <v>9</v>
      </c>
      <c r="X112" s="25">
        <v>0</v>
      </c>
      <c r="Y112" s="25">
        <v>445</v>
      </c>
      <c r="Z112" s="25">
        <v>826</v>
      </c>
    </row>
    <row r="113" spans="1:26" x14ac:dyDescent="0.25">
      <c r="A113" s="1">
        <v>40269</v>
      </c>
      <c r="B113" s="25">
        <v>3146</v>
      </c>
      <c r="C113" s="25">
        <v>1791</v>
      </c>
      <c r="D113" s="25">
        <v>436</v>
      </c>
      <c r="E113" s="25">
        <v>259</v>
      </c>
      <c r="F113" s="25">
        <v>146</v>
      </c>
      <c r="G113" s="25">
        <v>137</v>
      </c>
      <c r="H113" s="25">
        <v>285</v>
      </c>
      <c r="I113" s="25">
        <v>102</v>
      </c>
      <c r="J113" s="25">
        <v>36</v>
      </c>
      <c r="K113" s="25">
        <v>73</v>
      </c>
      <c r="L113" s="25">
        <v>116</v>
      </c>
      <c r="M113" s="25">
        <v>92</v>
      </c>
      <c r="N113" s="25">
        <v>1355</v>
      </c>
      <c r="O113" s="25">
        <v>2923</v>
      </c>
      <c r="P113" s="25">
        <v>223</v>
      </c>
      <c r="Q113" s="25">
        <v>202</v>
      </c>
      <c r="R113" s="25">
        <v>2164</v>
      </c>
      <c r="S113" s="25">
        <v>140</v>
      </c>
      <c r="T113" s="25">
        <v>0</v>
      </c>
      <c r="U113" s="25">
        <v>21</v>
      </c>
      <c r="V113" s="25">
        <v>0</v>
      </c>
      <c r="W113" s="25">
        <v>9</v>
      </c>
      <c r="X113" s="25">
        <v>0</v>
      </c>
      <c r="Y113" s="25">
        <v>434</v>
      </c>
      <c r="Z113" s="25">
        <v>810</v>
      </c>
    </row>
    <row r="114" spans="1:26" x14ac:dyDescent="0.25">
      <c r="A114" s="1">
        <v>40299</v>
      </c>
      <c r="B114" s="25">
        <v>3165</v>
      </c>
      <c r="C114" s="25">
        <v>1790</v>
      </c>
      <c r="D114" s="25">
        <v>433</v>
      </c>
      <c r="E114" s="25">
        <v>259</v>
      </c>
      <c r="F114" s="25">
        <v>146</v>
      </c>
      <c r="G114" s="25">
        <v>130</v>
      </c>
      <c r="H114" s="25">
        <v>290</v>
      </c>
      <c r="I114" s="25">
        <v>106</v>
      </c>
      <c r="J114" s="25">
        <v>46</v>
      </c>
      <c r="K114" s="25">
        <v>71</v>
      </c>
      <c r="L114" s="25">
        <v>128</v>
      </c>
      <c r="M114" s="25">
        <v>90</v>
      </c>
      <c r="N114" s="25">
        <v>1375</v>
      </c>
      <c r="O114" s="25">
        <v>2928</v>
      </c>
      <c r="P114" s="25">
        <v>237</v>
      </c>
      <c r="Q114" s="25">
        <v>206</v>
      </c>
      <c r="R114" s="25">
        <v>2183</v>
      </c>
      <c r="S114" s="25">
        <v>151</v>
      </c>
      <c r="T114" s="25">
        <v>0</v>
      </c>
      <c r="U114" s="25">
        <v>25</v>
      </c>
      <c r="V114" s="25">
        <v>0</v>
      </c>
      <c r="W114" s="25">
        <v>9</v>
      </c>
      <c r="X114" s="25">
        <v>0</v>
      </c>
      <c r="Y114" s="25">
        <v>414</v>
      </c>
      <c r="Z114" s="25">
        <v>795</v>
      </c>
    </row>
    <row r="115" spans="1:26" x14ac:dyDescent="0.25">
      <c r="A115" s="1">
        <v>40330</v>
      </c>
      <c r="B115" s="25">
        <v>3170</v>
      </c>
      <c r="C115" s="25">
        <v>1782</v>
      </c>
      <c r="D115" s="25">
        <v>446</v>
      </c>
      <c r="E115" s="25">
        <v>265</v>
      </c>
      <c r="F115" s="25">
        <v>154</v>
      </c>
      <c r="G115" s="25">
        <v>133</v>
      </c>
      <c r="H115" s="25">
        <v>282</v>
      </c>
      <c r="I115" s="25">
        <v>106</v>
      </c>
      <c r="J115" s="25">
        <v>51</v>
      </c>
      <c r="K115" s="25">
        <v>69</v>
      </c>
      <c r="L115" s="25">
        <v>127</v>
      </c>
      <c r="M115" s="25">
        <v>90</v>
      </c>
      <c r="N115" s="25">
        <v>1388</v>
      </c>
      <c r="O115" s="25">
        <v>2927</v>
      </c>
      <c r="P115" s="25">
        <v>243</v>
      </c>
      <c r="Q115" s="25">
        <v>220</v>
      </c>
      <c r="R115" s="25">
        <v>2190</v>
      </c>
      <c r="S115" s="25">
        <v>164</v>
      </c>
      <c r="T115" s="25">
        <v>0</v>
      </c>
      <c r="U115" s="25">
        <v>24</v>
      </c>
      <c r="V115" s="25">
        <v>0</v>
      </c>
      <c r="W115" s="25">
        <v>9</v>
      </c>
      <c r="X115" s="25">
        <v>0</v>
      </c>
      <c r="Y115" s="25">
        <v>400</v>
      </c>
      <c r="Z115" s="25">
        <v>781</v>
      </c>
    </row>
    <row r="116" spans="1:26" x14ac:dyDescent="0.25">
      <c r="A116" s="1">
        <v>40360</v>
      </c>
      <c r="B116" s="25">
        <v>3167</v>
      </c>
      <c r="C116" s="25">
        <v>1765</v>
      </c>
      <c r="D116" s="25">
        <v>452</v>
      </c>
      <c r="E116" s="25">
        <v>269</v>
      </c>
      <c r="F116" s="25">
        <v>151</v>
      </c>
      <c r="G116" s="25">
        <v>140</v>
      </c>
      <c r="H116" s="25">
        <v>276</v>
      </c>
      <c r="I116" s="25">
        <v>103</v>
      </c>
      <c r="J116" s="25">
        <v>47</v>
      </c>
      <c r="K116" s="25">
        <v>67</v>
      </c>
      <c r="L116" s="25">
        <v>131</v>
      </c>
      <c r="M116" s="25">
        <v>102</v>
      </c>
      <c r="N116" s="25">
        <v>1402</v>
      </c>
      <c r="O116" s="25">
        <v>2923</v>
      </c>
      <c r="P116" s="25">
        <v>244</v>
      </c>
      <c r="Q116" s="25">
        <v>218</v>
      </c>
      <c r="R116" s="25">
        <v>2196</v>
      </c>
      <c r="S116" s="25">
        <v>163</v>
      </c>
      <c r="T116" s="25">
        <v>0</v>
      </c>
      <c r="U116" s="25">
        <v>32</v>
      </c>
      <c r="V116" s="25">
        <v>0</v>
      </c>
      <c r="W116" s="25">
        <v>9</v>
      </c>
      <c r="X116" s="25">
        <v>0</v>
      </c>
      <c r="Y116" s="25">
        <v>386</v>
      </c>
      <c r="Z116" s="25">
        <v>765</v>
      </c>
    </row>
    <row r="117" spans="1:26" x14ac:dyDescent="0.25">
      <c r="A117" s="1">
        <v>40391</v>
      </c>
      <c r="B117" s="25">
        <v>3124</v>
      </c>
      <c r="C117" s="25">
        <v>1740</v>
      </c>
      <c r="D117" s="25">
        <v>450</v>
      </c>
      <c r="E117" s="25">
        <v>267</v>
      </c>
      <c r="F117" s="25">
        <v>147</v>
      </c>
      <c r="G117" s="25">
        <v>143</v>
      </c>
      <c r="H117" s="25">
        <v>268</v>
      </c>
      <c r="I117" s="25">
        <v>102</v>
      </c>
      <c r="J117" s="25">
        <v>45</v>
      </c>
      <c r="K117" s="25">
        <v>66</v>
      </c>
      <c r="L117" s="25">
        <v>132</v>
      </c>
      <c r="M117" s="25">
        <v>99</v>
      </c>
      <c r="N117" s="25">
        <v>1384</v>
      </c>
      <c r="O117" s="25">
        <v>2880</v>
      </c>
      <c r="P117" s="25">
        <v>244</v>
      </c>
      <c r="Q117" s="25">
        <v>210</v>
      </c>
      <c r="R117" s="25">
        <v>2170</v>
      </c>
      <c r="S117" s="25">
        <v>160</v>
      </c>
      <c r="T117" s="25">
        <v>0</v>
      </c>
      <c r="U117" s="25">
        <v>35</v>
      </c>
      <c r="V117" s="25">
        <v>0</v>
      </c>
      <c r="W117" s="25">
        <v>9</v>
      </c>
      <c r="X117" s="25">
        <v>0</v>
      </c>
      <c r="Y117" s="25">
        <v>377</v>
      </c>
      <c r="Z117" s="25">
        <v>748</v>
      </c>
    </row>
    <row r="118" spans="1:26" x14ac:dyDescent="0.25">
      <c r="A118" s="1">
        <v>40422</v>
      </c>
      <c r="B118" s="25">
        <v>3111</v>
      </c>
      <c r="C118" s="25">
        <v>1735</v>
      </c>
      <c r="D118" s="25">
        <v>454</v>
      </c>
      <c r="E118" s="25">
        <v>269</v>
      </c>
      <c r="F118" s="25">
        <v>148</v>
      </c>
      <c r="G118" s="25">
        <v>136</v>
      </c>
      <c r="H118" s="25">
        <v>262</v>
      </c>
      <c r="I118" s="25">
        <v>107</v>
      </c>
      <c r="J118" s="25">
        <v>44</v>
      </c>
      <c r="K118" s="25">
        <v>65</v>
      </c>
      <c r="L118" s="25">
        <v>131</v>
      </c>
      <c r="M118" s="25">
        <v>96</v>
      </c>
      <c r="N118" s="25">
        <v>1376</v>
      </c>
      <c r="O118" s="25">
        <v>2857</v>
      </c>
      <c r="P118" s="25">
        <v>254</v>
      </c>
      <c r="Q118" s="25">
        <v>214</v>
      </c>
      <c r="R118" s="25">
        <v>2166</v>
      </c>
      <c r="S118" s="25">
        <v>152</v>
      </c>
      <c r="T118" s="25">
        <v>0</v>
      </c>
      <c r="U118" s="25">
        <v>35</v>
      </c>
      <c r="V118" s="25">
        <v>0</v>
      </c>
      <c r="W118" s="25">
        <v>9</v>
      </c>
      <c r="X118" s="25">
        <v>0</v>
      </c>
      <c r="Y118" s="25">
        <v>367</v>
      </c>
      <c r="Z118" s="25">
        <v>748</v>
      </c>
    </row>
    <row r="119" spans="1:26" x14ac:dyDescent="0.25">
      <c r="A119" s="1">
        <v>40452</v>
      </c>
      <c r="B119" s="25">
        <v>3142</v>
      </c>
      <c r="C119" s="25">
        <v>1752</v>
      </c>
      <c r="D119" s="25">
        <v>466</v>
      </c>
      <c r="E119" s="25">
        <v>272</v>
      </c>
      <c r="F119" s="25">
        <v>164</v>
      </c>
      <c r="G119" s="25">
        <v>133</v>
      </c>
      <c r="H119" s="25">
        <v>261</v>
      </c>
      <c r="I119" s="25">
        <v>105</v>
      </c>
      <c r="J119" s="25">
        <v>47</v>
      </c>
      <c r="K119" s="25">
        <v>65</v>
      </c>
      <c r="L119" s="25">
        <v>131</v>
      </c>
      <c r="M119" s="25">
        <v>94</v>
      </c>
      <c r="N119" s="25">
        <v>1390</v>
      </c>
      <c r="O119" s="25">
        <v>2886</v>
      </c>
      <c r="P119" s="25">
        <v>256</v>
      </c>
      <c r="Q119" s="25">
        <v>216</v>
      </c>
      <c r="R119" s="25">
        <v>2176</v>
      </c>
      <c r="S119" s="25">
        <v>169</v>
      </c>
      <c r="T119" s="25">
        <v>0</v>
      </c>
      <c r="U119" s="25">
        <v>37</v>
      </c>
      <c r="V119" s="25">
        <v>0</v>
      </c>
      <c r="W119" s="25">
        <v>9</v>
      </c>
      <c r="X119" s="25">
        <v>0</v>
      </c>
      <c r="Y119" s="25">
        <v>364</v>
      </c>
      <c r="Z119" s="25">
        <v>750</v>
      </c>
    </row>
    <row r="120" spans="1:26" x14ac:dyDescent="0.25">
      <c r="A120" s="1">
        <v>40483</v>
      </c>
      <c r="B120" s="25">
        <v>3190</v>
      </c>
      <c r="C120" s="25">
        <v>1780</v>
      </c>
      <c r="D120" s="25">
        <v>474</v>
      </c>
      <c r="E120" s="25">
        <v>275</v>
      </c>
      <c r="F120" s="25">
        <v>164</v>
      </c>
      <c r="G120" s="25">
        <v>136</v>
      </c>
      <c r="H120" s="25">
        <v>263</v>
      </c>
      <c r="I120" s="25">
        <v>109</v>
      </c>
      <c r="J120" s="25">
        <v>49</v>
      </c>
      <c r="K120" s="25">
        <v>72</v>
      </c>
      <c r="L120" s="25">
        <v>131</v>
      </c>
      <c r="M120" s="25">
        <v>94</v>
      </c>
      <c r="N120" s="25">
        <v>1410</v>
      </c>
      <c r="O120" s="25">
        <v>2934</v>
      </c>
      <c r="P120" s="25">
        <v>256</v>
      </c>
      <c r="Q120" s="25">
        <v>213</v>
      </c>
      <c r="R120" s="25">
        <v>2210</v>
      </c>
      <c r="S120" s="25">
        <v>171</v>
      </c>
      <c r="T120" s="25">
        <v>0</v>
      </c>
      <c r="U120" s="25">
        <v>39</v>
      </c>
      <c r="V120" s="25">
        <v>0</v>
      </c>
      <c r="W120" s="25">
        <v>9</v>
      </c>
      <c r="X120" s="25">
        <v>0</v>
      </c>
      <c r="Y120" s="25">
        <v>379</v>
      </c>
      <c r="Z120" s="25">
        <v>760</v>
      </c>
    </row>
    <row r="121" spans="1:26" x14ac:dyDescent="0.25">
      <c r="A121" s="1">
        <v>40513</v>
      </c>
      <c r="B121" s="25">
        <v>3260</v>
      </c>
      <c r="C121" s="25">
        <v>1798</v>
      </c>
      <c r="D121" s="25">
        <v>498</v>
      </c>
      <c r="E121" s="25">
        <v>291</v>
      </c>
      <c r="F121" s="25">
        <v>167</v>
      </c>
      <c r="G121" s="25">
        <v>151</v>
      </c>
      <c r="H121" s="25">
        <v>275</v>
      </c>
      <c r="I121" s="25">
        <v>107</v>
      </c>
      <c r="J121" s="25">
        <v>54</v>
      </c>
      <c r="K121" s="25">
        <v>72</v>
      </c>
      <c r="L121" s="25">
        <v>130</v>
      </c>
      <c r="M121" s="25">
        <v>90</v>
      </c>
      <c r="N121" s="25">
        <v>1462</v>
      </c>
      <c r="O121" s="25">
        <v>2979</v>
      </c>
      <c r="P121" s="25">
        <v>281</v>
      </c>
      <c r="Q121" s="25">
        <v>216</v>
      </c>
      <c r="R121" s="25">
        <v>2254</v>
      </c>
      <c r="S121" s="25">
        <v>180</v>
      </c>
      <c r="T121" s="25">
        <v>0</v>
      </c>
      <c r="U121" s="25">
        <v>46</v>
      </c>
      <c r="V121" s="25">
        <v>0</v>
      </c>
      <c r="W121" s="25">
        <v>5</v>
      </c>
      <c r="X121" s="25">
        <v>0</v>
      </c>
      <c r="Y121" s="25">
        <v>393</v>
      </c>
      <c r="Z121" s="25">
        <v>774</v>
      </c>
    </row>
    <row r="122" spans="1:26" x14ac:dyDescent="0.25">
      <c r="A122" s="1">
        <v>40544</v>
      </c>
      <c r="B122" s="25">
        <v>3256</v>
      </c>
      <c r="C122" s="25">
        <v>1784</v>
      </c>
      <c r="D122" s="25">
        <v>507</v>
      </c>
      <c r="E122" s="25">
        <v>296</v>
      </c>
      <c r="F122" s="25">
        <v>168</v>
      </c>
      <c r="G122" s="25">
        <v>153</v>
      </c>
      <c r="H122" s="25">
        <v>276</v>
      </c>
      <c r="I122" s="25">
        <v>107</v>
      </c>
      <c r="J122" s="25">
        <v>52</v>
      </c>
      <c r="K122" s="25">
        <v>74</v>
      </c>
      <c r="L122" s="25">
        <v>127</v>
      </c>
      <c r="M122" s="25">
        <v>90</v>
      </c>
      <c r="N122" s="25">
        <v>1472</v>
      </c>
      <c r="O122" s="25">
        <v>2962</v>
      </c>
      <c r="P122" s="25">
        <v>294</v>
      </c>
      <c r="Q122" s="25">
        <v>222</v>
      </c>
      <c r="R122" s="25">
        <v>2252</v>
      </c>
      <c r="S122" s="25">
        <v>184</v>
      </c>
      <c r="T122" s="25">
        <v>0</v>
      </c>
      <c r="U122" s="25">
        <v>52</v>
      </c>
      <c r="V122" s="25">
        <v>0</v>
      </c>
      <c r="W122" s="25">
        <v>5</v>
      </c>
      <c r="X122" s="25">
        <v>0</v>
      </c>
      <c r="Y122" s="25">
        <v>385</v>
      </c>
      <c r="Z122" s="25">
        <v>762</v>
      </c>
    </row>
    <row r="123" spans="1:26" x14ac:dyDescent="0.25">
      <c r="A123" s="1">
        <v>40575</v>
      </c>
      <c r="B123" s="25">
        <v>3247</v>
      </c>
      <c r="C123" s="25">
        <v>1762</v>
      </c>
      <c r="D123" s="25">
        <v>506</v>
      </c>
      <c r="E123" s="25">
        <v>315</v>
      </c>
      <c r="F123" s="25">
        <v>162</v>
      </c>
      <c r="G123" s="25">
        <v>151</v>
      </c>
      <c r="H123" s="25">
        <v>272</v>
      </c>
      <c r="I123" s="25">
        <v>103</v>
      </c>
      <c r="J123" s="25">
        <v>50</v>
      </c>
      <c r="K123" s="25">
        <v>83</v>
      </c>
      <c r="L123" s="25">
        <v>125</v>
      </c>
      <c r="M123" s="25">
        <v>85</v>
      </c>
      <c r="N123" s="25">
        <v>1485</v>
      </c>
      <c r="O123" s="25">
        <v>2952</v>
      </c>
      <c r="P123" s="25">
        <v>293</v>
      </c>
      <c r="Q123" s="25">
        <v>221</v>
      </c>
      <c r="R123" s="25">
        <v>2270</v>
      </c>
      <c r="S123" s="25">
        <v>181</v>
      </c>
      <c r="T123" s="25">
        <v>0</v>
      </c>
      <c r="U123" s="25">
        <v>45</v>
      </c>
      <c r="V123" s="25">
        <v>0</v>
      </c>
      <c r="W123" s="25">
        <v>5</v>
      </c>
      <c r="X123" s="25">
        <v>0</v>
      </c>
      <c r="Y123" s="25">
        <v>381</v>
      </c>
      <c r="Z123" s="25">
        <v>746</v>
      </c>
    </row>
    <row r="124" spans="1:26" x14ac:dyDescent="0.25">
      <c r="A124" s="1">
        <v>40603</v>
      </c>
      <c r="B124" s="25">
        <v>3286</v>
      </c>
      <c r="C124" s="25">
        <v>1782</v>
      </c>
      <c r="D124" s="25">
        <v>516</v>
      </c>
      <c r="E124" s="25">
        <v>323</v>
      </c>
      <c r="F124" s="25">
        <v>162</v>
      </c>
      <c r="G124" s="25">
        <v>152</v>
      </c>
      <c r="H124" s="25">
        <v>274</v>
      </c>
      <c r="I124" s="25">
        <v>101</v>
      </c>
      <c r="J124" s="25">
        <v>50</v>
      </c>
      <c r="K124" s="25">
        <v>84</v>
      </c>
      <c r="L124" s="25">
        <v>122</v>
      </c>
      <c r="M124" s="25">
        <v>87</v>
      </c>
      <c r="N124" s="25">
        <v>1504</v>
      </c>
      <c r="O124" s="25">
        <v>2984</v>
      </c>
      <c r="P124" s="25">
        <v>300</v>
      </c>
      <c r="Q124" s="25">
        <v>219</v>
      </c>
      <c r="R124" s="25">
        <v>2295</v>
      </c>
      <c r="S124" s="25">
        <v>186</v>
      </c>
      <c r="T124" s="25">
        <v>0</v>
      </c>
      <c r="U124" s="25">
        <v>46</v>
      </c>
      <c r="V124" s="25">
        <v>0</v>
      </c>
      <c r="W124" s="25">
        <v>5</v>
      </c>
      <c r="X124" s="25">
        <v>0</v>
      </c>
      <c r="Y124" s="25">
        <v>391</v>
      </c>
      <c r="Z124" s="25">
        <v>752</v>
      </c>
    </row>
    <row r="125" spans="1:26" x14ac:dyDescent="0.25">
      <c r="A125" s="1">
        <v>40634</v>
      </c>
      <c r="B125" s="25">
        <v>3276</v>
      </c>
      <c r="C125" s="25">
        <v>1769</v>
      </c>
      <c r="D125" s="25">
        <v>523</v>
      </c>
      <c r="E125" s="25">
        <v>328</v>
      </c>
      <c r="F125" s="25">
        <v>160</v>
      </c>
      <c r="G125" s="25">
        <v>164</v>
      </c>
      <c r="H125" s="25">
        <v>278</v>
      </c>
      <c r="I125" s="25">
        <v>98</v>
      </c>
      <c r="J125" s="25">
        <v>50</v>
      </c>
      <c r="K125" s="25">
        <v>85</v>
      </c>
      <c r="L125" s="25">
        <v>114</v>
      </c>
      <c r="M125" s="25">
        <v>84</v>
      </c>
      <c r="N125" s="25">
        <v>1507</v>
      </c>
      <c r="O125" s="25">
        <v>2950</v>
      </c>
      <c r="P125" s="25">
        <v>324</v>
      </c>
      <c r="Q125" s="25">
        <v>220</v>
      </c>
      <c r="R125" s="25">
        <v>2283</v>
      </c>
      <c r="S125" s="25">
        <v>198</v>
      </c>
      <c r="T125" s="25">
        <v>0</v>
      </c>
      <c r="U125" s="25">
        <v>40</v>
      </c>
      <c r="V125" s="25">
        <v>0</v>
      </c>
      <c r="W125" s="25">
        <v>4</v>
      </c>
      <c r="X125" s="25">
        <v>0</v>
      </c>
      <c r="Y125" s="25">
        <v>394</v>
      </c>
      <c r="Z125" s="25">
        <v>734</v>
      </c>
    </row>
    <row r="126" spans="1:26" x14ac:dyDescent="0.25">
      <c r="A126" s="1">
        <v>40664</v>
      </c>
      <c r="B126" s="25">
        <v>3271</v>
      </c>
      <c r="C126" s="25">
        <v>1759</v>
      </c>
      <c r="D126" s="25">
        <v>520</v>
      </c>
      <c r="E126" s="25">
        <v>330</v>
      </c>
      <c r="F126" s="25">
        <v>163</v>
      </c>
      <c r="G126" s="25">
        <v>158</v>
      </c>
      <c r="H126" s="25">
        <v>279</v>
      </c>
      <c r="I126" s="25">
        <v>101</v>
      </c>
      <c r="J126" s="25">
        <v>49</v>
      </c>
      <c r="K126" s="25">
        <v>85</v>
      </c>
      <c r="L126" s="25">
        <v>123</v>
      </c>
      <c r="M126" s="25">
        <v>82</v>
      </c>
      <c r="N126" s="25">
        <v>1512</v>
      </c>
      <c r="O126" s="25">
        <v>2948</v>
      </c>
      <c r="P126" s="25">
        <v>321</v>
      </c>
      <c r="Q126" s="25">
        <v>209</v>
      </c>
      <c r="R126" s="25">
        <v>2274</v>
      </c>
      <c r="S126" s="25">
        <v>207</v>
      </c>
      <c r="T126" s="25">
        <v>0</v>
      </c>
      <c r="U126" s="25">
        <v>36</v>
      </c>
      <c r="V126" s="25">
        <v>0</v>
      </c>
      <c r="W126" s="25">
        <v>4</v>
      </c>
      <c r="X126" s="25">
        <v>0</v>
      </c>
      <c r="Y126" s="25">
        <v>391</v>
      </c>
      <c r="Z126" s="25">
        <v>733</v>
      </c>
    </row>
    <row r="127" spans="1:26" x14ac:dyDescent="0.25">
      <c r="A127" s="1">
        <v>40695</v>
      </c>
      <c r="B127" s="25">
        <v>3245</v>
      </c>
      <c r="C127" s="25">
        <v>1728</v>
      </c>
      <c r="D127" s="25">
        <v>518</v>
      </c>
      <c r="E127" s="25">
        <v>333</v>
      </c>
      <c r="F127" s="25">
        <v>169</v>
      </c>
      <c r="G127" s="25">
        <v>156</v>
      </c>
      <c r="H127" s="25">
        <v>274</v>
      </c>
      <c r="I127" s="25">
        <v>98</v>
      </c>
      <c r="J127" s="25">
        <v>47</v>
      </c>
      <c r="K127" s="25">
        <v>101</v>
      </c>
      <c r="L127" s="25">
        <v>119</v>
      </c>
      <c r="M127" s="25">
        <v>81</v>
      </c>
      <c r="N127" s="25">
        <v>1517</v>
      </c>
      <c r="O127" s="25">
        <v>2908</v>
      </c>
      <c r="P127" s="25">
        <v>335</v>
      </c>
      <c r="Q127" s="25">
        <v>204</v>
      </c>
      <c r="R127" s="25">
        <v>2251</v>
      </c>
      <c r="S127" s="25">
        <v>225</v>
      </c>
      <c r="T127" s="25">
        <v>0</v>
      </c>
      <c r="U127" s="25">
        <v>32</v>
      </c>
      <c r="V127" s="25">
        <v>0</v>
      </c>
      <c r="W127" s="25">
        <v>4</v>
      </c>
      <c r="X127" s="25">
        <v>0</v>
      </c>
      <c r="Y127" s="25">
        <v>387</v>
      </c>
      <c r="Z127" s="25">
        <v>717</v>
      </c>
    </row>
    <row r="128" spans="1:26" x14ac:dyDescent="0.25">
      <c r="A128" s="1">
        <v>40725</v>
      </c>
      <c r="B128" s="25">
        <v>3265</v>
      </c>
      <c r="C128" s="25">
        <v>1716</v>
      </c>
      <c r="D128" s="25">
        <v>533</v>
      </c>
      <c r="E128" s="25">
        <v>335</v>
      </c>
      <c r="F128" s="25">
        <v>178</v>
      </c>
      <c r="G128" s="25">
        <v>158</v>
      </c>
      <c r="H128" s="25">
        <v>288</v>
      </c>
      <c r="I128" s="25">
        <v>96</v>
      </c>
      <c r="J128" s="25">
        <v>58</v>
      </c>
      <c r="K128" s="25">
        <v>99</v>
      </c>
      <c r="L128" s="25">
        <v>113</v>
      </c>
      <c r="M128" s="25">
        <v>79</v>
      </c>
      <c r="N128" s="25">
        <v>1549</v>
      </c>
      <c r="O128" s="25">
        <v>2915</v>
      </c>
      <c r="P128" s="25">
        <v>348</v>
      </c>
      <c r="Q128" s="25">
        <v>220</v>
      </c>
      <c r="R128" s="25">
        <v>2231</v>
      </c>
      <c r="S128" s="25">
        <v>250</v>
      </c>
      <c r="T128" s="25">
        <v>0</v>
      </c>
      <c r="U128" s="25">
        <v>44</v>
      </c>
      <c r="V128" s="25">
        <v>0</v>
      </c>
      <c r="W128" s="25">
        <v>4</v>
      </c>
      <c r="X128" s="25">
        <v>0</v>
      </c>
      <c r="Y128" s="25">
        <v>381</v>
      </c>
      <c r="Z128" s="25">
        <v>721</v>
      </c>
    </row>
    <row r="129" spans="1:26" x14ac:dyDescent="0.25">
      <c r="A129" s="1">
        <v>40756</v>
      </c>
      <c r="B129" s="25">
        <v>3291</v>
      </c>
      <c r="C129" s="25">
        <v>1726</v>
      </c>
      <c r="D129" s="25">
        <v>536</v>
      </c>
      <c r="E129" s="25">
        <v>334</v>
      </c>
      <c r="F129" s="25">
        <v>175</v>
      </c>
      <c r="G129" s="25">
        <v>164</v>
      </c>
      <c r="H129" s="25">
        <v>294</v>
      </c>
      <c r="I129" s="25">
        <v>95</v>
      </c>
      <c r="J129" s="25">
        <v>59</v>
      </c>
      <c r="K129" s="25">
        <v>101</v>
      </c>
      <c r="L129" s="25">
        <v>109</v>
      </c>
      <c r="M129" s="25">
        <v>87</v>
      </c>
      <c r="N129" s="25">
        <v>1565</v>
      </c>
      <c r="O129" s="25">
        <v>2905</v>
      </c>
      <c r="P129" s="25">
        <v>384</v>
      </c>
      <c r="Q129" s="25">
        <v>224</v>
      </c>
      <c r="R129" s="25">
        <v>2238</v>
      </c>
      <c r="S129" s="25">
        <v>252</v>
      </c>
      <c r="T129" s="25">
        <v>0</v>
      </c>
      <c r="U129" s="25">
        <v>51</v>
      </c>
      <c r="V129" s="25">
        <v>0</v>
      </c>
      <c r="W129" s="25">
        <v>4</v>
      </c>
      <c r="X129" s="25">
        <v>0</v>
      </c>
      <c r="Y129" s="25">
        <v>399</v>
      </c>
      <c r="Z129" s="25">
        <v>715</v>
      </c>
    </row>
    <row r="130" spans="1:26" x14ac:dyDescent="0.25">
      <c r="A130" s="1">
        <v>40787</v>
      </c>
      <c r="B130" s="25">
        <v>3345</v>
      </c>
      <c r="C130" s="25">
        <v>1756</v>
      </c>
      <c r="D130" s="25">
        <v>537</v>
      </c>
      <c r="E130" s="25">
        <v>343</v>
      </c>
      <c r="F130" s="25">
        <v>175</v>
      </c>
      <c r="G130" s="25">
        <v>161</v>
      </c>
      <c r="H130" s="25">
        <v>289</v>
      </c>
      <c r="I130" s="25">
        <v>98</v>
      </c>
      <c r="J130" s="25">
        <v>83</v>
      </c>
      <c r="K130" s="25">
        <v>105</v>
      </c>
      <c r="L130" s="25">
        <v>106</v>
      </c>
      <c r="M130" s="25">
        <v>83</v>
      </c>
      <c r="N130" s="25">
        <v>1589</v>
      </c>
      <c r="O130" s="25">
        <v>2922</v>
      </c>
      <c r="P130" s="25">
        <v>421</v>
      </c>
      <c r="Q130" s="25">
        <v>218</v>
      </c>
      <c r="R130" s="25">
        <v>2277</v>
      </c>
      <c r="S130" s="25">
        <v>262</v>
      </c>
      <c r="T130" s="25">
        <v>0</v>
      </c>
      <c r="U130" s="25">
        <v>51</v>
      </c>
      <c r="V130" s="25">
        <v>0</v>
      </c>
      <c r="W130" s="25">
        <v>4</v>
      </c>
      <c r="X130" s="25">
        <v>14</v>
      </c>
      <c r="Y130" s="25">
        <v>410</v>
      </c>
      <c r="Z130" s="25">
        <v>694</v>
      </c>
    </row>
    <row r="131" spans="1:26" x14ac:dyDescent="0.25">
      <c r="A131" s="1">
        <v>40817</v>
      </c>
      <c r="B131" s="25">
        <v>3454</v>
      </c>
      <c r="C131" s="25">
        <v>1854</v>
      </c>
      <c r="D131" s="25">
        <v>544</v>
      </c>
      <c r="E131" s="25">
        <v>356</v>
      </c>
      <c r="F131" s="25">
        <v>174</v>
      </c>
      <c r="G131" s="25">
        <v>165</v>
      </c>
      <c r="H131" s="25">
        <v>294</v>
      </c>
      <c r="I131" s="25">
        <v>104</v>
      </c>
      <c r="J131" s="25">
        <v>82</v>
      </c>
      <c r="K131" s="25">
        <v>98</v>
      </c>
      <c r="L131" s="25">
        <v>104</v>
      </c>
      <c r="M131" s="25">
        <v>84</v>
      </c>
      <c r="N131" s="25">
        <v>1600</v>
      </c>
      <c r="O131" s="25">
        <v>3002</v>
      </c>
      <c r="P131" s="25">
        <v>450</v>
      </c>
      <c r="Q131" s="25">
        <v>217</v>
      </c>
      <c r="R131" s="25">
        <v>2345</v>
      </c>
      <c r="S131" s="25">
        <v>262</v>
      </c>
      <c r="T131" s="25">
        <v>0</v>
      </c>
      <c r="U131" s="25">
        <v>51</v>
      </c>
      <c r="V131" s="25">
        <v>0</v>
      </c>
      <c r="W131" s="25">
        <v>4</v>
      </c>
      <c r="X131" s="25">
        <v>18</v>
      </c>
      <c r="Y131" s="25">
        <v>440</v>
      </c>
      <c r="Z131" s="25">
        <v>722</v>
      </c>
    </row>
    <row r="132" spans="1:26" x14ac:dyDescent="0.25">
      <c r="A132" s="1">
        <v>40848</v>
      </c>
      <c r="B132" s="25">
        <v>3448</v>
      </c>
      <c r="C132" s="25">
        <v>1827</v>
      </c>
      <c r="D132" s="25">
        <v>569</v>
      </c>
      <c r="E132" s="25">
        <v>361</v>
      </c>
      <c r="F132" s="25">
        <v>183</v>
      </c>
      <c r="G132" s="25">
        <v>164</v>
      </c>
      <c r="H132" s="25">
        <v>289</v>
      </c>
      <c r="I132" s="25">
        <v>117</v>
      </c>
      <c r="J132" s="25">
        <v>91</v>
      </c>
      <c r="K132" s="25">
        <v>92</v>
      </c>
      <c r="L132" s="25">
        <v>102</v>
      </c>
      <c r="M132" s="25">
        <v>81</v>
      </c>
      <c r="N132" s="25">
        <v>1621</v>
      </c>
      <c r="O132" s="25">
        <v>2995</v>
      </c>
      <c r="P132" s="25">
        <v>451</v>
      </c>
      <c r="Q132" s="25">
        <v>212</v>
      </c>
      <c r="R132" s="25">
        <v>2355</v>
      </c>
      <c r="S132" s="25">
        <v>267</v>
      </c>
      <c r="T132" s="25">
        <v>0</v>
      </c>
      <c r="U132" s="25">
        <v>51</v>
      </c>
      <c r="V132" s="25">
        <v>0</v>
      </c>
      <c r="W132" s="25">
        <v>3</v>
      </c>
      <c r="X132" s="25">
        <v>17</v>
      </c>
      <c r="Y132" s="25">
        <v>434</v>
      </c>
      <c r="Z132" s="25">
        <v>703</v>
      </c>
    </row>
    <row r="133" spans="1:26" x14ac:dyDescent="0.25">
      <c r="A133" s="1">
        <v>40878</v>
      </c>
      <c r="B133" s="25">
        <v>3440</v>
      </c>
      <c r="C133" s="25">
        <v>1800</v>
      </c>
      <c r="D133" s="25">
        <v>582</v>
      </c>
      <c r="E133" s="25">
        <v>374</v>
      </c>
      <c r="F133" s="25">
        <v>193</v>
      </c>
      <c r="G133" s="25">
        <v>163</v>
      </c>
      <c r="H133" s="25">
        <v>290</v>
      </c>
      <c r="I133" s="25">
        <v>122</v>
      </c>
      <c r="J133" s="25">
        <v>90</v>
      </c>
      <c r="K133" s="25">
        <v>93</v>
      </c>
      <c r="L133" s="25">
        <v>98</v>
      </c>
      <c r="M133" s="25">
        <v>79</v>
      </c>
      <c r="N133" s="25">
        <v>1640</v>
      </c>
      <c r="O133" s="25">
        <v>2982</v>
      </c>
      <c r="P133" s="25">
        <v>456</v>
      </c>
      <c r="Q133" s="25">
        <v>213</v>
      </c>
      <c r="R133" s="25">
        <v>2355</v>
      </c>
      <c r="S133" s="25">
        <v>279</v>
      </c>
      <c r="T133" s="25">
        <v>0</v>
      </c>
      <c r="U133" s="25">
        <v>51</v>
      </c>
      <c r="V133" s="25">
        <v>0</v>
      </c>
      <c r="W133" s="25">
        <v>3</v>
      </c>
      <c r="X133" s="25">
        <v>17</v>
      </c>
      <c r="Y133" s="25">
        <v>431</v>
      </c>
      <c r="Z133" s="25">
        <v>684</v>
      </c>
    </row>
    <row r="134" spans="1:26" x14ac:dyDescent="0.25">
      <c r="A134" s="1">
        <v>40909</v>
      </c>
      <c r="B134" s="25">
        <v>3486</v>
      </c>
      <c r="C134" s="25">
        <v>1809</v>
      </c>
      <c r="D134" s="25">
        <v>593</v>
      </c>
      <c r="E134" s="25">
        <v>386</v>
      </c>
      <c r="F134" s="25">
        <v>195</v>
      </c>
      <c r="G134" s="25">
        <v>167</v>
      </c>
      <c r="H134" s="25">
        <v>295</v>
      </c>
      <c r="I134" s="25">
        <v>128</v>
      </c>
      <c r="J134" s="25">
        <v>96</v>
      </c>
      <c r="K134" s="25">
        <v>97</v>
      </c>
      <c r="L134" s="25">
        <v>99</v>
      </c>
      <c r="M134" s="25">
        <v>76</v>
      </c>
      <c r="N134" s="25">
        <v>1677</v>
      </c>
      <c r="O134" s="25">
        <v>3016</v>
      </c>
      <c r="P134" s="25">
        <v>468</v>
      </c>
      <c r="Q134" s="25">
        <v>212</v>
      </c>
      <c r="R134" s="25">
        <v>2380</v>
      </c>
      <c r="S134" s="25">
        <v>291</v>
      </c>
      <c r="T134" s="25">
        <v>1</v>
      </c>
      <c r="U134" s="25">
        <v>51</v>
      </c>
      <c r="V134" s="25">
        <v>0</v>
      </c>
      <c r="W134" s="25">
        <v>3</v>
      </c>
      <c r="X134" s="25">
        <v>17</v>
      </c>
      <c r="Y134" s="25">
        <v>435</v>
      </c>
      <c r="Z134" s="25">
        <v>692</v>
      </c>
    </row>
    <row r="135" spans="1:26" x14ac:dyDescent="0.25">
      <c r="A135" s="1">
        <v>40940</v>
      </c>
      <c r="B135" s="25">
        <v>3489</v>
      </c>
      <c r="C135" s="25">
        <v>1811</v>
      </c>
      <c r="D135" s="25">
        <v>589</v>
      </c>
      <c r="E135" s="25">
        <v>388</v>
      </c>
      <c r="F135" s="25">
        <v>194</v>
      </c>
      <c r="G135" s="25">
        <v>168</v>
      </c>
      <c r="H135" s="25">
        <v>286</v>
      </c>
      <c r="I135" s="25">
        <v>127</v>
      </c>
      <c r="J135" s="25">
        <v>108</v>
      </c>
      <c r="K135" s="25">
        <v>99</v>
      </c>
      <c r="L135" s="25">
        <v>98</v>
      </c>
      <c r="M135" s="25">
        <v>76</v>
      </c>
      <c r="N135" s="25">
        <v>1678</v>
      </c>
      <c r="O135" s="25">
        <v>2994</v>
      </c>
      <c r="P135" s="25">
        <v>494</v>
      </c>
      <c r="Q135" s="25">
        <v>212</v>
      </c>
      <c r="R135" s="25">
        <v>2378</v>
      </c>
      <c r="S135" s="25">
        <v>301</v>
      </c>
      <c r="T135" s="25">
        <v>4</v>
      </c>
      <c r="U135" s="25">
        <v>50</v>
      </c>
      <c r="V135" s="25">
        <v>0</v>
      </c>
      <c r="W135" s="25">
        <v>4</v>
      </c>
      <c r="X135" s="25">
        <v>17</v>
      </c>
      <c r="Y135" s="25">
        <v>441</v>
      </c>
      <c r="Z135" s="25">
        <v>679</v>
      </c>
    </row>
    <row r="136" spans="1:26" x14ac:dyDescent="0.25">
      <c r="A136" s="1">
        <v>40969</v>
      </c>
      <c r="B136" s="25">
        <v>3543</v>
      </c>
      <c r="C136" s="25">
        <v>1866</v>
      </c>
      <c r="D136" s="25">
        <v>597</v>
      </c>
      <c r="E136" s="25">
        <v>386</v>
      </c>
      <c r="F136" s="25">
        <v>202</v>
      </c>
      <c r="G136" s="25">
        <v>165</v>
      </c>
      <c r="H136" s="25">
        <v>284</v>
      </c>
      <c r="I136" s="25">
        <v>126</v>
      </c>
      <c r="J136" s="25">
        <v>107</v>
      </c>
      <c r="K136" s="25">
        <v>96</v>
      </c>
      <c r="L136" s="25">
        <v>95</v>
      </c>
      <c r="M136" s="25">
        <v>75</v>
      </c>
      <c r="N136" s="25">
        <v>1677</v>
      </c>
      <c r="O136" s="25">
        <v>3026</v>
      </c>
      <c r="P136" s="25">
        <v>515</v>
      </c>
      <c r="Q136" s="25">
        <v>213</v>
      </c>
      <c r="R136" s="25">
        <v>2387</v>
      </c>
      <c r="S136" s="25">
        <v>309</v>
      </c>
      <c r="T136" s="25">
        <v>6</v>
      </c>
      <c r="U136" s="25">
        <v>50</v>
      </c>
      <c r="V136" s="25">
        <v>0</v>
      </c>
      <c r="W136" s="25">
        <v>5</v>
      </c>
      <c r="X136" s="25">
        <v>17</v>
      </c>
      <c r="Y136" s="25">
        <v>459</v>
      </c>
      <c r="Z136" s="25">
        <v>700</v>
      </c>
    </row>
    <row r="137" spans="1:26" x14ac:dyDescent="0.25">
      <c r="A137" s="1">
        <v>41000</v>
      </c>
      <c r="B137" s="25">
        <v>3505</v>
      </c>
      <c r="C137" s="25">
        <v>1865</v>
      </c>
      <c r="D137" s="25">
        <v>587</v>
      </c>
      <c r="E137" s="25">
        <v>377</v>
      </c>
      <c r="F137" s="25">
        <v>206</v>
      </c>
      <c r="G137" s="25">
        <v>159</v>
      </c>
      <c r="H137" s="25">
        <v>277</v>
      </c>
      <c r="I137" s="25">
        <v>122</v>
      </c>
      <c r="J137" s="25">
        <v>105</v>
      </c>
      <c r="K137" s="25">
        <v>89</v>
      </c>
      <c r="L137" s="25">
        <v>95</v>
      </c>
      <c r="M137" s="25">
        <v>75</v>
      </c>
      <c r="N137" s="25">
        <v>1640</v>
      </c>
      <c r="O137" s="25">
        <v>2991</v>
      </c>
      <c r="P137" s="25">
        <v>512</v>
      </c>
      <c r="Q137" s="25">
        <v>203</v>
      </c>
      <c r="R137" s="25">
        <v>2372</v>
      </c>
      <c r="S137" s="25">
        <v>305</v>
      </c>
      <c r="T137" s="25">
        <v>9</v>
      </c>
      <c r="U137" s="25">
        <v>43</v>
      </c>
      <c r="V137" s="25">
        <v>0</v>
      </c>
      <c r="W137" s="25">
        <v>4</v>
      </c>
      <c r="X137" s="25">
        <v>17</v>
      </c>
      <c r="Y137" s="25">
        <v>456</v>
      </c>
      <c r="Z137" s="25">
        <v>687</v>
      </c>
    </row>
    <row r="138" spans="1:26" x14ac:dyDescent="0.25">
      <c r="A138" s="1">
        <v>41030</v>
      </c>
      <c r="B138" s="25">
        <v>3488</v>
      </c>
      <c r="C138" s="25">
        <v>1854</v>
      </c>
      <c r="D138" s="25">
        <v>591</v>
      </c>
      <c r="E138" s="25">
        <v>377</v>
      </c>
      <c r="F138" s="25">
        <v>206</v>
      </c>
      <c r="G138" s="25">
        <v>162</v>
      </c>
      <c r="H138" s="25">
        <v>267</v>
      </c>
      <c r="I138" s="25">
        <v>123</v>
      </c>
      <c r="J138" s="25">
        <v>110</v>
      </c>
      <c r="K138" s="25">
        <v>89</v>
      </c>
      <c r="L138" s="25">
        <v>92</v>
      </c>
      <c r="M138" s="25">
        <v>73</v>
      </c>
      <c r="N138" s="25">
        <v>1634</v>
      </c>
      <c r="O138" s="25">
        <v>2975</v>
      </c>
      <c r="P138" s="25">
        <v>511</v>
      </c>
      <c r="Q138" s="25">
        <v>196</v>
      </c>
      <c r="R138" s="25">
        <v>2362</v>
      </c>
      <c r="S138" s="25">
        <v>304</v>
      </c>
      <c r="T138" s="25">
        <v>14</v>
      </c>
      <c r="U138" s="25">
        <v>39</v>
      </c>
      <c r="V138" s="25">
        <v>0</v>
      </c>
      <c r="W138" s="25">
        <v>4</v>
      </c>
      <c r="X138" s="25">
        <v>20</v>
      </c>
      <c r="Y138" s="25">
        <v>450</v>
      </c>
      <c r="Z138" s="25">
        <v>678</v>
      </c>
    </row>
    <row r="139" spans="1:26" x14ac:dyDescent="0.25">
      <c r="A139" s="1">
        <v>41061</v>
      </c>
      <c r="B139" s="25">
        <v>3484</v>
      </c>
      <c r="C139" s="25">
        <v>1856</v>
      </c>
      <c r="D139" s="25">
        <v>591</v>
      </c>
      <c r="E139" s="25">
        <v>376</v>
      </c>
      <c r="F139" s="25">
        <v>205</v>
      </c>
      <c r="G139" s="25">
        <v>165</v>
      </c>
      <c r="H139" s="25">
        <v>262</v>
      </c>
      <c r="I139" s="25">
        <v>120</v>
      </c>
      <c r="J139" s="25">
        <v>114</v>
      </c>
      <c r="K139" s="25">
        <v>85</v>
      </c>
      <c r="L139" s="25">
        <v>95</v>
      </c>
      <c r="M139" s="25">
        <v>74</v>
      </c>
      <c r="N139" s="25">
        <v>1628</v>
      </c>
      <c r="O139" s="25">
        <v>2932</v>
      </c>
      <c r="P139" s="25">
        <v>550</v>
      </c>
      <c r="Q139" s="25">
        <v>191</v>
      </c>
      <c r="R139" s="25">
        <v>2336</v>
      </c>
      <c r="S139" s="25">
        <v>312</v>
      </c>
      <c r="T139" s="25">
        <v>19</v>
      </c>
      <c r="U139" s="25">
        <v>39</v>
      </c>
      <c r="V139" s="25">
        <v>0</v>
      </c>
      <c r="W139" s="25">
        <v>13</v>
      </c>
      <c r="X139" s="25">
        <v>27</v>
      </c>
      <c r="Y139" s="25">
        <v>459</v>
      </c>
      <c r="Z139" s="25">
        <v>660</v>
      </c>
    </row>
    <row r="140" spans="1:26" x14ac:dyDescent="0.25">
      <c r="A140" s="1">
        <v>41091</v>
      </c>
      <c r="B140" s="25">
        <v>3554</v>
      </c>
      <c r="C140" s="25">
        <v>1841</v>
      </c>
      <c r="D140" s="25">
        <v>624</v>
      </c>
      <c r="E140" s="25">
        <v>380</v>
      </c>
      <c r="F140" s="25">
        <v>227</v>
      </c>
      <c r="G140" s="25">
        <v>173</v>
      </c>
      <c r="H140" s="25">
        <v>269</v>
      </c>
      <c r="I140" s="25">
        <v>123</v>
      </c>
      <c r="J140" s="25">
        <v>123</v>
      </c>
      <c r="K140" s="25">
        <v>93</v>
      </c>
      <c r="L140" s="25">
        <v>106</v>
      </c>
      <c r="M140" s="25">
        <v>89</v>
      </c>
      <c r="N140" s="25">
        <v>1713</v>
      </c>
      <c r="O140" s="25">
        <v>2967</v>
      </c>
      <c r="P140" s="25">
        <v>585</v>
      </c>
      <c r="Q140" s="25">
        <v>198</v>
      </c>
      <c r="R140" s="25">
        <v>2351</v>
      </c>
      <c r="S140" s="25">
        <v>366</v>
      </c>
      <c r="T140" s="25">
        <v>29</v>
      </c>
      <c r="U140" s="25">
        <v>38</v>
      </c>
      <c r="V140" s="25">
        <v>0</v>
      </c>
      <c r="W140" s="25">
        <v>28</v>
      </c>
      <c r="X140" s="25">
        <v>28</v>
      </c>
      <c r="Y140" s="25">
        <v>453</v>
      </c>
      <c r="Z140" s="25">
        <v>637</v>
      </c>
    </row>
    <row r="141" spans="1:26" x14ac:dyDescent="0.25">
      <c r="A141" s="1">
        <v>41122</v>
      </c>
      <c r="B141" s="25">
        <v>3560</v>
      </c>
      <c r="C141" s="25">
        <v>1836</v>
      </c>
      <c r="D141" s="25">
        <v>630</v>
      </c>
      <c r="E141" s="25">
        <v>379</v>
      </c>
      <c r="F141" s="25">
        <v>223</v>
      </c>
      <c r="G141" s="25">
        <v>171</v>
      </c>
      <c r="H141" s="25">
        <v>271</v>
      </c>
      <c r="I141" s="25">
        <v>131</v>
      </c>
      <c r="J141" s="25">
        <v>126</v>
      </c>
      <c r="K141" s="25">
        <v>99</v>
      </c>
      <c r="L141" s="25">
        <v>101</v>
      </c>
      <c r="M141" s="25">
        <v>86</v>
      </c>
      <c r="N141" s="25">
        <v>1724</v>
      </c>
      <c r="O141" s="25">
        <v>2961</v>
      </c>
      <c r="P141" s="25">
        <v>597</v>
      </c>
      <c r="Q141" s="25">
        <v>205</v>
      </c>
      <c r="R141" s="25">
        <v>2357</v>
      </c>
      <c r="S141" s="25">
        <v>376</v>
      </c>
      <c r="T141" s="25">
        <v>28</v>
      </c>
      <c r="U141" s="25">
        <v>36</v>
      </c>
      <c r="V141" s="25">
        <v>0</v>
      </c>
      <c r="W141" s="25">
        <v>25</v>
      </c>
      <c r="X141" s="25">
        <v>27</v>
      </c>
      <c r="Y141" s="25">
        <v>452</v>
      </c>
      <c r="Z141" s="25">
        <v>633</v>
      </c>
    </row>
    <row r="142" spans="1:26" x14ac:dyDescent="0.25">
      <c r="A142" s="1">
        <v>41153</v>
      </c>
      <c r="B142" s="25">
        <v>3561</v>
      </c>
      <c r="C142" s="25">
        <v>1845</v>
      </c>
      <c r="D142" s="25">
        <v>625</v>
      </c>
      <c r="E142" s="25">
        <v>382</v>
      </c>
      <c r="F142" s="25">
        <v>226</v>
      </c>
      <c r="G142" s="25">
        <v>166</v>
      </c>
      <c r="H142" s="25">
        <v>266</v>
      </c>
      <c r="I142" s="25">
        <v>129</v>
      </c>
      <c r="J142" s="25">
        <v>131</v>
      </c>
      <c r="K142" s="25">
        <v>99</v>
      </c>
      <c r="L142" s="25">
        <v>96</v>
      </c>
      <c r="M142" s="25">
        <v>88</v>
      </c>
      <c r="N142" s="25">
        <v>1716</v>
      </c>
      <c r="O142" s="25">
        <v>2937</v>
      </c>
      <c r="P142" s="25">
        <v>623</v>
      </c>
      <c r="Q142" s="25">
        <v>201</v>
      </c>
      <c r="R142" s="25">
        <v>2378</v>
      </c>
      <c r="S142" s="25">
        <v>381</v>
      </c>
      <c r="T142" s="25">
        <v>28</v>
      </c>
      <c r="U142" s="25">
        <v>33</v>
      </c>
      <c r="V142" s="25">
        <v>0</v>
      </c>
      <c r="W142" s="25">
        <v>23</v>
      </c>
      <c r="X142" s="25">
        <v>27</v>
      </c>
      <c r="Y142" s="25">
        <v>434</v>
      </c>
      <c r="Z142" s="25">
        <v>615</v>
      </c>
    </row>
    <row r="143" spans="1:26" x14ac:dyDescent="0.25">
      <c r="A143" s="1">
        <v>41183</v>
      </c>
      <c r="B143" s="25">
        <v>3602</v>
      </c>
      <c r="C143" s="25">
        <v>1881</v>
      </c>
      <c r="D143" s="25">
        <v>637</v>
      </c>
      <c r="E143" s="25">
        <v>385</v>
      </c>
      <c r="F143" s="25">
        <v>232</v>
      </c>
      <c r="G143" s="25">
        <v>167</v>
      </c>
      <c r="H143" s="25">
        <v>261</v>
      </c>
      <c r="I143" s="25">
        <v>133</v>
      </c>
      <c r="J143" s="25">
        <v>129</v>
      </c>
      <c r="K143" s="25">
        <v>96</v>
      </c>
      <c r="L143" s="25">
        <v>94</v>
      </c>
      <c r="M143" s="25">
        <v>88</v>
      </c>
      <c r="N143" s="25">
        <v>1721</v>
      </c>
      <c r="O143" s="25">
        <v>2937</v>
      </c>
      <c r="P143" s="25">
        <v>663</v>
      </c>
      <c r="Q143" s="25">
        <v>202</v>
      </c>
      <c r="R143" s="25">
        <v>2388</v>
      </c>
      <c r="S143" s="25">
        <v>383</v>
      </c>
      <c r="T143" s="25">
        <v>32</v>
      </c>
      <c r="U143" s="25">
        <v>32</v>
      </c>
      <c r="V143" s="25">
        <v>0</v>
      </c>
      <c r="W143" s="25">
        <v>25</v>
      </c>
      <c r="X143" s="25">
        <v>45</v>
      </c>
      <c r="Y143" s="25">
        <v>440</v>
      </c>
      <c r="Z143" s="25">
        <v>612</v>
      </c>
    </row>
    <row r="144" spans="1:26" x14ac:dyDescent="0.25">
      <c r="A144" s="1">
        <v>41214</v>
      </c>
      <c r="B144" s="25">
        <v>3657</v>
      </c>
      <c r="C144" s="25">
        <v>1900</v>
      </c>
      <c r="D144" s="25">
        <v>655</v>
      </c>
      <c r="E144" s="25">
        <v>385</v>
      </c>
      <c r="F144" s="25">
        <v>237</v>
      </c>
      <c r="G144" s="25">
        <v>170</v>
      </c>
      <c r="H144" s="25">
        <v>274</v>
      </c>
      <c r="I144" s="25">
        <v>142</v>
      </c>
      <c r="J144" s="25">
        <v>138</v>
      </c>
      <c r="K144" s="25">
        <v>96</v>
      </c>
      <c r="L144" s="25">
        <v>92</v>
      </c>
      <c r="M144" s="25">
        <v>86</v>
      </c>
      <c r="N144" s="25">
        <v>1757</v>
      </c>
      <c r="O144" s="25">
        <v>2966</v>
      </c>
      <c r="P144" s="25">
        <v>689</v>
      </c>
      <c r="Q144" s="25">
        <v>210</v>
      </c>
      <c r="R144" s="25">
        <v>2424</v>
      </c>
      <c r="S144" s="25">
        <v>400</v>
      </c>
      <c r="T144" s="25">
        <v>33</v>
      </c>
      <c r="U144" s="25">
        <v>30</v>
      </c>
      <c r="V144" s="25">
        <v>0</v>
      </c>
      <c r="W144" s="25">
        <v>24</v>
      </c>
      <c r="X144" s="25">
        <v>57</v>
      </c>
      <c r="Y144" s="25">
        <v>442</v>
      </c>
      <c r="Z144" s="25">
        <v>592</v>
      </c>
    </row>
    <row r="145" spans="1:26" x14ac:dyDescent="0.25">
      <c r="A145" s="1">
        <v>41244</v>
      </c>
      <c r="B145" s="25">
        <v>3677</v>
      </c>
      <c r="C145" s="25">
        <v>1914</v>
      </c>
      <c r="D145" s="25">
        <v>678</v>
      </c>
      <c r="E145" s="25">
        <v>384</v>
      </c>
      <c r="F145" s="25">
        <v>240</v>
      </c>
      <c r="G145" s="25">
        <v>189</v>
      </c>
      <c r="H145" s="25">
        <v>256</v>
      </c>
      <c r="I145" s="25">
        <v>138</v>
      </c>
      <c r="J145" s="25">
        <v>141</v>
      </c>
      <c r="K145" s="25">
        <v>96</v>
      </c>
      <c r="L145" s="25">
        <v>90</v>
      </c>
      <c r="M145" s="25">
        <v>86</v>
      </c>
      <c r="N145" s="25">
        <v>1763</v>
      </c>
      <c r="O145" s="25">
        <v>2941</v>
      </c>
      <c r="P145" s="25">
        <v>734</v>
      </c>
      <c r="Q145" s="25">
        <v>207</v>
      </c>
      <c r="R145" s="25">
        <v>2413</v>
      </c>
      <c r="S145" s="25">
        <v>405</v>
      </c>
      <c r="T145" s="25">
        <v>36</v>
      </c>
      <c r="U145" s="25">
        <v>51</v>
      </c>
      <c r="V145" s="25">
        <v>0</v>
      </c>
      <c r="W145" s="25">
        <v>23</v>
      </c>
      <c r="X145" s="25">
        <v>64</v>
      </c>
      <c r="Y145" s="25">
        <v>447</v>
      </c>
      <c r="Z145" s="25">
        <v>581</v>
      </c>
    </row>
    <row r="146" spans="1:26" x14ac:dyDescent="0.25">
      <c r="A146" s="1">
        <v>41275</v>
      </c>
      <c r="B146" s="25">
        <v>3660</v>
      </c>
      <c r="C146" s="25">
        <v>1913</v>
      </c>
      <c r="D146" s="25">
        <v>675</v>
      </c>
      <c r="E146" s="25">
        <v>386</v>
      </c>
      <c r="F146" s="25">
        <v>241</v>
      </c>
      <c r="G146" s="25">
        <v>189</v>
      </c>
      <c r="H146" s="25">
        <v>245</v>
      </c>
      <c r="I146" s="25">
        <v>138</v>
      </c>
      <c r="J146" s="25">
        <v>138</v>
      </c>
      <c r="K146" s="25">
        <v>99</v>
      </c>
      <c r="L146" s="25">
        <v>90</v>
      </c>
      <c r="M146" s="25">
        <v>83</v>
      </c>
      <c r="N146" s="25">
        <v>1747</v>
      </c>
      <c r="O146" s="25">
        <v>2891</v>
      </c>
      <c r="P146" s="25">
        <v>766</v>
      </c>
      <c r="Q146" s="25">
        <v>205</v>
      </c>
      <c r="R146" s="25">
        <v>2372</v>
      </c>
      <c r="S146" s="25">
        <v>414</v>
      </c>
      <c r="T146" s="25">
        <v>40</v>
      </c>
      <c r="U146" s="25">
        <v>55</v>
      </c>
      <c r="V146" s="25">
        <v>0</v>
      </c>
      <c r="W146" s="25">
        <v>24</v>
      </c>
      <c r="X146" s="25">
        <v>78</v>
      </c>
      <c r="Y146" s="25">
        <v>441</v>
      </c>
      <c r="Z146" s="25">
        <v>576</v>
      </c>
    </row>
    <row r="147" spans="1:26" x14ac:dyDescent="0.25">
      <c r="A147" s="1">
        <v>41306</v>
      </c>
      <c r="B147" s="25">
        <v>3646</v>
      </c>
      <c r="C147" s="25">
        <v>1925</v>
      </c>
      <c r="D147" s="25">
        <v>666</v>
      </c>
      <c r="E147" s="25">
        <v>382</v>
      </c>
      <c r="F147" s="25">
        <v>240</v>
      </c>
      <c r="G147" s="25">
        <v>186</v>
      </c>
      <c r="H147" s="25">
        <v>235</v>
      </c>
      <c r="I147" s="25">
        <v>135</v>
      </c>
      <c r="J147" s="25">
        <v>135</v>
      </c>
      <c r="K147" s="25">
        <v>102</v>
      </c>
      <c r="L147" s="25">
        <v>91</v>
      </c>
      <c r="M147" s="25">
        <v>80</v>
      </c>
      <c r="N147" s="25">
        <v>1721</v>
      </c>
      <c r="O147" s="25">
        <v>2840</v>
      </c>
      <c r="P147" s="25">
        <v>805</v>
      </c>
      <c r="Q147" s="25">
        <v>212</v>
      </c>
      <c r="R147" s="25">
        <v>2330</v>
      </c>
      <c r="S147" s="25">
        <v>419</v>
      </c>
      <c r="T147" s="25">
        <v>42</v>
      </c>
      <c r="U147" s="25">
        <v>54</v>
      </c>
      <c r="V147" s="25">
        <v>0</v>
      </c>
      <c r="W147" s="25">
        <v>27</v>
      </c>
      <c r="X147" s="25">
        <v>87</v>
      </c>
      <c r="Y147" s="25">
        <v>453</v>
      </c>
      <c r="Z147" s="25">
        <v>587</v>
      </c>
    </row>
    <row r="148" spans="1:26" x14ac:dyDescent="0.25">
      <c r="A148" s="1">
        <v>41334</v>
      </c>
      <c r="B148" s="25">
        <v>3629</v>
      </c>
      <c r="C148" s="25">
        <v>1950</v>
      </c>
      <c r="D148" s="25">
        <v>651</v>
      </c>
      <c r="E148" s="25">
        <v>377</v>
      </c>
      <c r="F148" s="25">
        <v>228</v>
      </c>
      <c r="G148" s="25">
        <v>183</v>
      </c>
      <c r="H148" s="25">
        <v>233</v>
      </c>
      <c r="I148" s="25">
        <v>137</v>
      </c>
      <c r="J148" s="25">
        <v>136</v>
      </c>
      <c r="K148" s="25">
        <v>91</v>
      </c>
      <c r="L148" s="25">
        <v>86</v>
      </c>
      <c r="M148" s="25">
        <v>76</v>
      </c>
      <c r="N148" s="25">
        <v>1679</v>
      </c>
      <c r="O148" s="25">
        <v>2787</v>
      </c>
      <c r="P148" s="25">
        <v>841</v>
      </c>
      <c r="Q148" s="25">
        <v>225</v>
      </c>
      <c r="R148" s="25">
        <v>2321</v>
      </c>
      <c r="S148" s="25">
        <v>402</v>
      </c>
      <c r="T148" s="25">
        <v>43</v>
      </c>
      <c r="U148" s="25">
        <v>54</v>
      </c>
      <c r="V148" s="25">
        <v>0</v>
      </c>
      <c r="W148" s="25">
        <v>25</v>
      </c>
      <c r="X148" s="25">
        <v>89</v>
      </c>
      <c r="Y148" s="25">
        <v>463</v>
      </c>
      <c r="Z148" s="25">
        <v>581</v>
      </c>
    </row>
    <row r="149" spans="1:26" x14ac:dyDescent="0.25">
      <c r="A149" s="1">
        <v>41365</v>
      </c>
      <c r="B149" s="25">
        <v>3577</v>
      </c>
      <c r="C149" s="25">
        <v>1930</v>
      </c>
      <c r="D149" s="25">
        <v>630</v>
      </c>
      <c r="E149" s="25">
        <v>376</v>
      </c>
      <c r="F149" s="25">
        <v>231</v>
      </c>
      <c r="G149" s="25">
        <v>160</v>
      </c>
      <c r="H149" s="25">
        <v>232</v>
      </c>
      <c r="I149" s="25">
        <v>134</v>
      </c>
      <c r="J149" s="25">
        <v>137</v>
      </c>
      <c r="K149" s="25">
        <v>90</v>
      </c>
      <c r="L149" s="25">
        <v>79</v>
      </c>
      <c r="M149" s="25">
        <v>74</v>
      </c>
      <c r="N149" s="25">
        <v>1647</v>
      </c>
      <c r="O149" s="25">
        <v>2742</v>
      </c>
      <c r="P149" s="25">
        <v>833</v>
      </c>
      <c r="Q149" s="25">
        <v>230</v>
      </c>
      <c r="R149" s="25">
        <v>2288</v>
      </c>
      <c r="S149" s="25">
        <v>400</v>
      </c>
      <c r="T149" s="25">
        <v>52</v>
      </c>
      <c r="U149" s="25">
        <v>37</v>
      </c>
      <c r="V149" s="25">
        <v>0</v>
      </c>
      <c r="W149" s="25">
        <v>24</v>
      </c>
      <c r="X149" s="25">
        <v>92</v>
      </c>
      <c r="Y149" s="25">
        <v>453</v>
      </c>
      <c r="Z149" s="25">
        <v>565</v>
      </c>
    </row>
    <row r="150" spans="1:26" x14ac:dyDescent="0.25">
      <c r="A150" s="1">
        <v>41395</v>
      </c>
      <c r="B150" s="25">
        <v>3562</v>
      </c>
      <c r="C150" s="25">
        <v>1920</v>
      </c>
      <c r="D150" s="25">
        <v>628</v>
      </c>
      <c r="E150" s="25">
        <v>373</v>
      </c>
      <c r="F150" s="25">
        <v>236</v>
      </c>
      <c r="G150" s="25">
        <v>150</v>
      </c>
      <c r="H150" s="25">
        <v>224</v>
      </c>
      <c r="I150" s="25">
        <v>138</v>
      </c>
      <c r="J150" s="25">
        <v>138</v>
      </c>
      <c r="K150" s="25">
        <v>90</v>
      </c>
      <c r="L150" s="25">
        <v>88</v>
      </c>
      <c r="M150" s="25">
        <v>73</v>
      </c>
      <c r="N150" s="25">
        <v>1642</v>
      </c>
      <c r="O150" s="25">
        <v>2712</v>
      </c>
      <c r="P150" s="25">
        <v>849</v>
      </c>
      <c r="Q150" s="25">
        <v>235</v>
      </c>
      <c r="R150" s="25">
        <v>2252</v>
      </c>
      <c r="S150" s="25">
        <v>398</v>
      </c>
      <c r="T150" s="25">
        <v>56</v>
      </c>
      <c r="U150" s="25">
        <v>28</v>
      </c>
      <c r="V150" s="25">
        <v>0</v>
      </c>
      <c r="W150" s="25">
        <v>37</v>
      </c>
      <c r="X150" s="25">
        <v>92</v>
      </c>
      <c r="Y150" s="25">
        <v>457</v>
      </c>
      <c r="Z150" s="25">
        <v>569</v>
      </c>
    </row>
    <row r="151" spans="1:26" x14ac:dyDescent="0.25">
      <c r="A151" s="1">
        <v>41426</v>
      </c>
      <c r="B151" s="25">
        <v>3547</v>
      </c>
      <c r="C151" s="25">
        <v>1905</v>
      </c>
      <c r="D151" s="25">
        <v>633</v>
      </c>
      <c r="E151" s="25">
        <v>369</v>
      </c>
      <c r="F151" s="25">
        <v>255</v>
      </c>
      <c r="G151" s="25">
        <v>145</v>
      </c>
      <c r="H151" s="25">
        <v>220</v>
      </c>
      <c r="I151" s="25">
        <v>132</v>
      </c>
      <c r="J151" s="25">
        <v>143</v>
      </c>
      <c r="K151" s="25">
        <v>88</v>
      </c>
      <c r="L151" s="25">
        <v>87</v>
      </c>
      <c r="M151" s="25">
        <v>73</v>
      </c>
      <c r="N151" s="25">
        <v>1642</v>
      </c>
      <c r="O151" s="25">
        <v>2675</v>
      </c>
      <c r="P151" s="25">
        <v>871</v>
      </c>
      <c r="Q151" s="25">
        <v>243</v>
      </c>
      <c r="R151" s="25">
        <v>2227</v>
      </c>
      <c r="S151" s="25">
        <v>402</v>
      </c>
      <c r="T151" s="25">
        <v>64</v>
      </c>
      <c r="U151" s="25">
        <v>30</v>
      </c>
      <c r="V151" s="25">
        <v>0</v>
      </c>
      <c r="W151" s="25">
        <v>39</v>
      </c>
      <c r="X151" s="25">
        <v>89</v>
      </c>
      <c r="Y151" s="25">
        <v>449</v>
      </c>
      <c r="Z151" s="25">
        <v>560</v>
      </c>
    </row>
    <row r="152" spans="1:26" x14ac:dyDescent="0.25">
      <c r="A152" s="1">
        <v>41456</v>
      </c>
      <c r="B152" s="25">
        <v>3561</v>
      </c>
      <c r="C152" s="25">
        <v>1917</v>
      </c>
      <c r="D152" s="25">
        <v>633</v>
      </c>
      <c r="E152" s="25">
        <v>368</v>
      </c>
      <c r="F152" s="25">
        <v>255</v>
      </c>
      <c r="G152" s="25">
        <v>146</v>
      </c>
      <c r="H152" s="25">
        <v>213</v>
      </c>
      <c r="I152" s="25">
        <v>131</v>
      </c>
      <c r="J152" s="25">
        <v>136</v>
      </c>
      <c r="K152" s="25">
        <v>103</v>
      </c>
      <c r="L152" s="25">
        <v>91</v>
      </c>
      <c r="M152" s="25">
        <v>72</v>
      </c>
      <c r="N152" s="25">
        <v>1644</v>
      </c>
      <c r="O152" s="25">
        <v>2667</v>
      </c>
      <c r="P152" s="25">
        <v>893</v>
      </c>
      <c r="Q152" s="25">
        <v>242</v>
      </c>
      <c r="R152" s="25">
        <v>2215</v>
      </c>
      <c r="S152" s="25">
        <v>414</v>
      </c>
      <c r="T152" s="25">
        <v>72</v>
      </c>
      <c r="U152" s="25">
        <v>28</v>
      </c>
      <c r="V152" s="25">
        <v>0</v>
      </c>
      <c r="W152" s="25">
        <v>45</v>
      </c>
      <c r="X152" s="25">
        <v>89</v>
      </c>
      <c r="Y152" s="25">
        <v>454</v>
      </c>
      <c r="Z152" s="25">
        <v>554</v>
      </c>
    </row>
    <row r="153" spans="1:26" x14ac:dyDescent="0.25">
      <c r="A153" s="1">
        <v>41487</v>
      </c>
      <c r="B153" s="25">
        <v>3603</v>
      </c>
      <c r="C153" s="25">
        <v>1964</v>
      </c>
      <c r="D153" s="25">
        <v>616</v>
      </c>
      <c r="E153" s="25">
        <v>379</v>
      </c>
      <c r="F153" s="25">
        <v>257</v>
      </c>
      <c r="G153" s="25">
        <v>136</v>
      </c>
      <c r="H153" s="25">
        <v>208</v>
      </c>
      <c r="I153" s="25">
        <v>122</v>
      </c>
      <c r="J153" s="25">
        <v>135</v>
      </c>
      <c r="K153" s="25">
        <v>104</v>
      </c>
      <c r="L153" s="25">
        <v>87</v>
      </c>
      <c r="M153" s="25">
        <v>84</v>
      </c>
      <c r="N153" s="25">
        <v>1639</v>
      </c>
      <c r="O153" s="25">
        <v>2650</v>
      </c>
      <c r="P153" s="25">
        <v>951</v>
      </c>
      <c r="Q153" s="25">
        <v>239</v>
      </c>
      <c r="R153" s="25">
        <v>2205</v>
      </c>
      <c r="S153" s="25">
        <v>428</v>
      </c>
      <c r="T153" s="25">
        <v>81</v>
      </c>
      <c r="U153" s="25">
        <v>21</v>
      </c>
      <c r="V153" s="25">
        <v>0</v>
      </c>
      <c r="W153" s="25">
        <v>43</v>
      </c>
      <c r="X153" s="25">
        <v>99</v>
      </c>
      <c r="Y153" s="25">
        <v>485</v>
      </c>
      <c r="Z153" s="25">
        <v>547</v>
      </c>
    </row>
    <row r="154" spans="1:26" x14ac:dyDescent="0.25">
      <c r="A154" s="1">
        <v>41518</v>
      </c>
      <c r="B154" s="25">
        <v>3603</v>
      </c>
      <c r="C154" s="25">
        <v>1978</v>
      </c>
      <c r="D154" s="25">
        <v>605</v>
      </c>
      <c r="E154" s="25">
        <v>386</v>
      </c>
      <c r="F154" s="25">
        <v>253</v>
      </c>
      <c r="G154" s="25">
        <v>128</v>
      </c>
      <c r="H154" s="25">
        <v>212</v>
      </c>
      <c r="I154" s="25">
        <v>124</v>
      </c>
      <c r="J154" s="25">
        <v>136</v>
      </c>
      <c r="K154" s="25">
        <v>99</v>
      </c>
      <c r="L154" s="25">
        <v>80</v>
      </c>
      <c r="M154" s="25">
        <v>81</v>
      </c>
      <c r="N154" s="25">
        <v>1625</v>
      </c>
      <c r="O154" s="25">
        <v>2621</v>
      </c>
      <c r="P154" s="25">
        <v>980</v>
      </c>
      <c r="Q154" s="25">
        <v>233</v>
      </c>
      <c r="R154" s="25">
        <v>2184</v>
      </c>
      <c r="S154" s="25">
        <v>435</v>
      </c>
      <c r="T154" s="25">
        <v>82</v>
      </c>
      <c r="U154" s="25">
        <v>21</v>
      </c>
      <c r="V154" s="25">
        <v>0</v>
      </c>
      <c r="W154" s="25">
        <v>43</v>
      </c>
      <c r="X154" s="25">
        <v>125</v>
      </c>
      <c r="Y154" s="25">
        <v>475</v>
      </c>
      <c r="Z154" s="25">
        <v>536</v>
      </c>
    </row>
    <row r="155" spans="1:26" x14ac:dyDescent="0.25">
      <c r="A155" s="1">
        <v>41548</v>
      </c>
      <c r="B155" s="25">
        <v>3584</v>
      </c>
      <c r="C155" s="25">
        <v>1981</v>
      </c>
      <c r="D155" s="25">
        <v>596</v>
      </c>
      <c r="E155" s="25">
        <v>382</v>
      </c>
      <c r="F155" s="25">
        <v>251</v>
      </c>
      <c r="G155" s="25">
        <v>117</v>
      </c>
      <c r="H155" s="25">
        <v>206</v>
      </c>
      <c r="I155" s="25">
        <v>131</v>
      </c>
      <c r="J155" s="25">
        <v>134</v>
      </c>
      <c r="K155" s="25">
        <v>100</v>
      </c>
      <c r="L155" s="25">
        <v>80</v>
      </c>
      <c r="M155" s="25">
        <v>80</v>
      </c>
      <c r="N155" s="25">
        <v>1603</v>
      </c>
      <c r="O155" s="25">
        <v>2586</v>
      </c>
      <c r="P155" s="25">
        <v>996</v>
      </c>
      <c r="Q155" s="25">
        <v>229</v>
      </c>
      <c r="R155" s="25">
        <v>2171</v>
      </c>
      <c r="S155" s="25">
        <v>434</v>
      </c>
      <c r="T155" s="25">
        <v>82</v>
      </c>
      <c r="U155" s="25">
        <v>19</v>
      </c>
      <c r="V155" s="25">
        <v>0</v>
      </c>
      <c r="W155" s="25">
        <v>44</v>
      </c>
      <c r="X155" s="25">
        <v>137</v>
      </c>
      <c r="Y155" s="25">
        <v>466</v>
      </c>
      <c r="Z155" s="25">
        <v>518</v>
      </c>
    </row>
    <row r="156" spans="1:26" x14ac:dyDescent="0.25">
      <c r="A156" s="1">
        <v>41579</v>
      </c>
      <c r="B156" s="25">
        <v>3561</v>
      </c>
      <c r="C156" s="25">
        <v>1975</v>
      </c>
      <c r="D156" s="25">
        <v>600</v>
      </c>
      <c r="E156" s="25">
        <v>378</v>
      </c>
      <c r="F156" s="25">
        <v>250</v>
      </c>
      <c r="G156" s="25">
        <v>119</v>
      </c>
      <c r="H156" s="25">
        <v>197</v>
      </c>
      <c r="I156" s="25">
        <v>128</v>
      </c>
      <c r="J156" s="25">
        <v>135</v>
      </c>
      <c r="K156" s="25">
        <v>100</v>
      </c>
      <c r="L156" s="25">
        <v>76</v>
      </c>
      <c r="M156" s="25">
        <v>75</v>
      </c>
      <c r="N156" s="25">
        <v>1586</v>
      </c>
      <c r="O156" s="25">
        <v>2558</v>
      </c>
      <c r="P156" s="25">
        <v>1001</v>
      </c>
      <c r="Q156" s="25">
        <v>221</v>
      </c>
      <c r="R156" s="25">
        <v>2153</v>
      </c>
      <c r="S156" s="25">
        <v>441</v>
      </c>
      <c r="T156" s="25">
        <v>84</v>
      </c>
      <c r="U156" s="25">
        <v>21</v>
      </c>
      <c r="V156" s="25">
        <v>0</v>
      </c>
      <c r="W156" s="25">
        <v>44</v>
      </c>
      <c r="X156" s="25">
        <v>139</v>
      </c>
      <c r="Y156" s="25">
        <v>456</v>
      </c>
      <c r="Z156" s="25">
        <v>499</v>
      </c>
    </row>
    <row r="157" spans="1:26" x14ac:dyDescent="0.25">
      <c r="A157" s="1">
        <v>41609</v>
      </c>
      <c r="B157" s="25">
        <v>3588</v>
      </c>
      <c r="C157" s="25">
        <v>1986</v>
      </c>
      <c r="D157" s="25">
        <v>612</v>
      </c>
      <c r="E157" s="25">
        <v>379</v>
      </c>
      <c r="F157" s="25">
        <v>255</v>
      </c>
      <c r="G157" s="25">
        <v>119</v>
      </c>
      <c r="H157" s="25">
        <v>197</v>
      </c>
      <c r="I157" s="25">
        <v>131</v>
      </c>
      <c r="J157" s="25">
        <v>143</v>
      </c>
      <c r="K157" s="25">
        <v>96</v>
      </c>
      <c r="L157" s="25">
        <v>74</v>
      </c>
      <c r="M157" s="25">
        <v>76</v>
      </c>
      <c r="N157" s="25">
        <v>1602</v>
      </c>
      <c r="O157" s="25">
        <v>2534</v>
      </c>
      <c r="P157" s="25">
        <v>1052</v>
      </c>
      <c r="Q157" s="25">
        <v>226</v>
      </c>
      <c r="R157" s="25">
        <v>2156</v>
      </c>
      <c r="S157" s="25">
        <v>452</v>
      </c>
      <c r="T157" s="25">
        <v>85</v>
      </c>
      <c r="U157" s="25">
        <v>23</v>
      </c>
      <c r="V157" s="25">
        <v>0</v>
      </c>
      <c r="W157" s="25">
        <v>45</v>
      </c>
      <c r="X157" s="25">
        <v>147</v>
      </c>
      <c r="Y157" s="25">
        <v>454</v>
      </c>
      <c r="Z157" s="25">
        <v>490</v>
      </c>
    </row>
    <row r="158" spans="1:26" x14ac:dyDescent="0.25">
      <c r="A158" s="1">
        <v>41640</v>
      </c>
      <c r="B158" s="25">
        <v>3583</v>
      </c>
      <c r="C158" s="25">
        <v>1986</v>
      </c>
      <c r="D158" s="25">
        <v>608</v>
      </c>
      <c r="E158" s="25">
        <v>373</v>
      </c>
      <c r="F158" s="25">
        <v>247</v>
      </c>
      <c r="G158" s="25">
        <v>126</v>
      </c>
      <c r="H158" s="25">
        <v>193</v>
      </c>
      <c r="I158" s="25">
        <v>125</v>
      </c>
      <c r="J158" s="25">
        <v>156</v>
      </c>
      <c r="K158" s="25">
        <v>94</v>
      </c>
      <c r="L158" s="25">
        <v>72</v>
      </c>
      <c r="M158" s="25">
        <v>73</v>
      </c>
      <c r="N158" s="25">
        <v>1597</v>
      </c>
      <c r="O158" s="25">
        <v>2500</v>
      </c>
      <c r="P158" s="25">
        <v>1082</v>
      </c>
      <c r="Q158" s="25">
        <v>228</v>
      </c>
      <c r="R158" s="25">
        <v>2135</v>
      </c>
      <c r="S158" s="25">
        <v>447</v>
      </c>
      <c r="T158" s="25">
        <v>89</v>
      </c>
      <c r="U158" s="25">
        <v>32</v>
      </c>
      <c r="V158" s="25">
        <v>0</v>
      </c>
      <c r="W158" s="25">
        <v>45</v>
      </c>
      <c r="X158" s="25">
        <v>146</v>
      </c>
      <c r="Y158" s="25">
        <v>459</v>
      </c>
      <c r="Z158" s="25">
        <v>483</v>
      </c>
    </row>
    <row r="159" spans="1:26" x14ac:dyDescent="0.25">
      <c r="A159" s="1">
        <v>41671</v>
      </c>
      <c r="B159" s="25">
        <v>3591</v>
      </c>
      <c r="C159" s="25">
        <v>1979</v>
      </c>
      <c r="D159" s="25">
        <v>619</v>
      </c>
      <c r="E159" s="25">
        <v>380</v>
      </c>
      <c r="F159" s="25">
        <v>260</v>
      </c>
      <c r="G159" s="25">
        <v>124</v>
      </c>
      <c r="H159" s="25">
        <v>189</v>
      </c>
      <c r="I159" s="25">
        <v>125</v>
      </c>
      <c r="J159" s="25">
        <v>160</v>
      </c>
      <c r="K159" s="25">
        <v>94</v>
      </c>
      <c r="L159" s="25">
        <v>72</v>
      </c>
      <c r="M159" s="25">
        <v>69</v>
      </c>
      <c r="N159" s="25">
        <v>1612</v>
      </c>
      <c r="O159" s="25">
        <v>2473</v>
      </c>
      <c r="P159" s="25">
        <v>1117</v>
      </c>
      <c r="Q159" s="25">
        <v>233</v>
      </c>
      <c r="R159" s="25">
        <v>2095</v>
      </c>
      <c r="S159" s="25">
        <v>474</v>
      </c>
      <c r="T159" s="25">
        <v>91</v>
      </c>
      <c r="U159" s="25">
        <v>35</v>
      </c>
      <c r="V159" s="25">
        <v>0</v>
      </c>
      <c r="W159" s="25">
        <v>46</v>
      </c>
      <c r="X159" s="25">
        <v>153</v>
      </c>
      <c r="Y159" s="25">
        <v>466</v>
      </c>
      <c r="Z159" s="25">
        <v>473</v>
      </c>
    </row>
    <row r="160" spans="1:26" x14ac:dyDescent="0.25">
      <c r="A160" s="1">
        <v>41699</v>
      </c>
      <c r="B160" s="25">
        <v>3634</v>
      </c>
      <c r="C160" s="25">
        <v>2009</v>
      </c>
      <c r="D160" s="25">
        <v>613</v>
      </c>
      <c r="E160" s="25">
        <v>376</v>
      </c>
      <c r="F160" s="25">
        <v>256</v>
      </c>
      <c r="G160" s="25">
        <v>125</v>
      </c>
      <c r="H160" s="25">
        <v>192</v>
      </c>
      <c r="I160" s="25">
        <v>122</v>
      </c>
      <c r="J160" s="25">
        <v>178</v>
      </c>
      <c r="K160" s="25">
        <v>100</v>
      </c>
      <c r="L160" s="25">
        <v>71</v>
      </c>
      <c r="M160" s="25">
        <v>66</v>
      </c>
      <c r="N160" s="25">
        <v>1625</v>
      </c>
      <c r="O160" s="25">
        <v>2436</v>
      </c>
      <c r="P160" s="25">
        <v>1197</v>
      </c>
      <c r="Q160" s="25">
        <v>257</v>
      </c>
      <c r="R160" s="25">
        <v>2071</v>
      </c>
      <c r="S160" s="25">
        <v>498</v>
      </c>
      <c r="T160" s="25">
        <v>103</v>
      </c>
      <c r="U160" s="25">
        <v>33</v>
      </c>
      <c r="V160" s="25">
        <v>0</v>
      </c>
      <c r="W160" s="25">
        <v>48</v>
      </c>
      <c r="X160" s="25">
        <v>167</v>
      </c>
      <c r="Y160" s="25">
        <v>484</v>
      </c>
      <c r="Z160" s="25">
        <v>469</v>
      </c>
    </row>
    <row r="161" spans="1:26" x14ac:dyDescent="0.25">
      <c r="A161" s="1">
        <v>41730</v>
      </c>
      <c r="B161" s="25">
        <v>3626</v>
      </c>
      <c r="C161" s="25">
        <v>2016</v>
      </c>
      <c r="D161" s="25">
        <v>604</v>
      </c>
      <c r="E161" s="25">
        <v>367</v>
      </c>
      <c r="F161" s="25">
        <v>247</v>
      </c>
      <c r="G161" s="25">
        <v>114</v>
      </c>
      <c r="H161" s="25">
        <v>193</v>
      </c>
      <c r="I161" s="25">
        <v>128</v>
      </c>
      <c r="J161" s="25">
        <v>178</v>
      </c>
      <c r="K161" s="25">
        <v>101</v>
      </c>
      <c r="L161" s="25">
        <v>73</v>
      </c>
      <c r="M161" s="25">
        <v>67</v>
      </c>
      <c r="N161" s="25">
        <v>1610</v>
      </c>
      <c r="O161" s="25">
        <v>2422</v>
      </c>
      <c r="P161" s="25">
        <v>1203</v>
      </c>
      <c r="Q161" s="25">
        <v>262</v>
      </c>
      <c r="R161" s="25">
        <v>2071</v>
      </c>
      <c r="S161" s="25">
        <v>500</v>
      </c>
      <c r="T161" s="25">
        <v>118</v>
      </c>
      <c r="U161" s="25">
        <v>20</v>
      </c>
      <c r="V161" s="25">
        <v>0</v>
      </c>
      <c r="W161" s="25">
        <v>51</v>
      </c>
      <c r="X161" s="25">
        <v>171</v>
      </c>
      <c r="Y161" s="25">
        <v>478</v>
      </c>
      <c r="Z161" s="25">
        <v>456</v>
      </c>
    </row>
    <row r="162" spans="1:26" x14ac:dyDescent="0.25">
      <c r="A162" s="1">
        <v>41760</v>
      </c>
      <c r="B162" s="25">
        <v>3606</v>
      </c>
      <c r="C162" s="25">
        <v>1998</v>
      </c>
      <c r="D162" s="25">
        <v>607</v>
      </c>
      <c r="E162" s="25">
        <v>362</v>
      </c>
      <c r="F162" s="25">
        <v>251</v>
      </c>
      <c r="G162" s="25">
        <v>111</v>
      </c>
      <c r="H162" s="25">
        <v>187</v>
      </c>
      <c r="I162" s="25">
        <v>126</v>
      </c>
      <c r="J162" s="25">
        <v>185</v>
      </c>
      <c r="K162" s="25">
        <v>101</v>
      </c>
      <c r="L162" s="25">
        <v>72</v>
      </c>
      <c r="M162" s="25">
        <v>66</v>
      </c>
      <c r="N162" s="25">
        <v>1608</v>
      </c>
      <c r="O162" s="25">
        <v>2405</v>
      </c>
      <c r="P162" s="25">
        <v>1199</v>
      </c>
      <c r="Q162" s="25">
        <v>255</v>
      </c>
      <c r="R162" s="25">
        <v>2034</v>
      </c>
      <c r="S162" s="25">
        <v>515</v>
      </c>
      <c r="T162" s="25">
        <v>124</v>
      </c>
      <c r="U162" s="25">
        <v>19</v>
      </c>
      <c r="V162" s="25">
        <v>0</v>
      </c>
      <c r="W162" s="25">
        <v>51</v>
      </c>
      <c r="X162" s="25">
        <v>181</v>
      </c>
      <c r="Y162" s="25">
        <v>470</v>
      </c>
      <c r="Z162" s="25">
        <v>446</v>
      </c>
    </row>
    <row r="163" spans="1:26" x14ac:dyDescent="0.25">
      <c r="A163" s="1">
        <v>41791</v>
      </c>
      <c r="B163" s="25">
        <v>3584</v>
      </c>
      <c r="C163" s="25">
        <v>1983</v>
      </c>
      <c r="D163" s="25">
        <v>622</v>
      </c>
      <c r="E163" s="25">
        <v>350</v>
      </c>
      <c r="F163" s="25">
        <v>249</v>
      </c>
      <c r="G163" s="25">
        <v>122</v>
      </c>
      <c r="H163" s="25">
        <v>182</v>
      </c>
      <c r="I163" s="25">
        <v>129</v>
      </c>
      <c r="J163" s="25">
        <v>185</v>
      </c>
      <c r="K163" s="25">
        <v>100</v>
      </c>
      <c r="L163" s="25">
        <v>71</v>
      </c>
      <c r="M163" s="25">
        <v>64</v>
      </c>
      <c r="N163" s="25">
        <v>1601</v>
      </c>
      <c r="O163" s="25">
        <v>2384</v>
      </c>
      <c r="P163" s="25">
        <v>1197</v>
      </c>
      <c r="Q163" s="25">
        <v>262</v>
      </c>
      <c r="R163" s="25">
        <v>2007</v>
      </c>
      <c r="S163" s="25">
        <v>519</v>
      </c>
      <c r="T163" s="25">
        <v>128</v>
      </c>
      <c r="U163" s="25">
        <v>18</v>
      </c>
      <c r="V163" s="25">
        <v>0</v>
      </c>
      <c r="W163" s="25">
        <v>50</v>
      </c>
      <c r="X163" s="25">
        <v>181</v>
      </c>
      <c r="Y163" s="25">
        <v>471</v>
      </c>
      <c r="Z163" s="25">
        <v>439</v>
      </c>
    </row>
    <row r="164" spans="1:26" x14ac:dyDescent="0.25">
      <c r="A164" s="1">
        <v>41821</v>
      </c>
      <c r="B164" s="25">
        <v>3586</v>
      </c>
      <c r="C164" s="25">
        <v>1983</v>
      </c>
      <c r="D164" s="25">
        <v>619</v>
      </c>
      <c r="E164" s="25">
        <v>347</v>
      </c>
      <c r="F164" s="25">
        <v>247</v>
      </c>
      <c r="G164" s="25">
        <v>115</v>
      </c>
      <c r="H164" s="25">
        <v>191</v>
      </c>
      <c r="I164" s="25">
        <v>136</v>
      </c>
      <c r="J164" s="25">
        <v>192</v>
      </c>
      <c r="K164" s="25">
        <v>97</v>
      </c>
      <c r="L164" s="25">
        <v>65</v>
      </c>
      <c r="M164" s="25">
        <v>66</v>
      </c>
      <c r="N164" s="25">
        <v>1603</v>
      </c>
      <c r="O164" s="25">
        <v>2349</v>
      </c>
      <c r="P164" s="25">
        <v>1235</v>
      </c>
      <c r="Q164" s="25">
        <v>260</v>
      </c>
      <c r="R164" s="25">
        <v>1986</v>
      </c>
      <c r="S164" s="25">
        <v>520</v>
      </c>
      <c r="T164" s="25">
        <v>157</v>
      </c>
      <c r="U164" s="25">
        <v>16</v>
      </c>
      <c r="V164" s="25">
        <v>0</v>
      </c>
      <c r="W164" s="25">
        <v>48</v>
      </c>
      <c r="X164" s="25">
        <v>197</v>
      </c>
      <c r="Y164" s="25">
        <v>457</v>
      </c>
      <c r="Z164" s="25">
        <v>417</v>
      </c>
    </row>
    <row r="165" spans="1:26" x14ac:dyDescent="0.25">
      <c r="A165" s="1">
        <v>41852</v>
      </c>
      <c r="B165" s="25">
        <v>3584</v>
      </c>
      <c r="C165" s="25">
        <v>1980</v>
      </c>
      <c r="D165" s="25">
        <v>611</v>
      </c>
      <c r="E165" s="25">
        <v>336</v>
      </c>
      <c r="F165" s="25">
        <v>248</v>
      </c>
      <c r="G165" s="25">
        <v>106</v>
      </c>
      <c r="H165" s="25">
        <v>186</v>
      </c>
      <c r="I165" s="25">
        <v>131</v>
      </c>
      <c r="J165" s="25">
        <v>193</v>
      </c>
      <c r="K165" s="25">
        <v>114</v>
      </c>
      <c r="L165" s="25">
        <v>63</v>
      </c>
      <c r="M165" s="25">
        <v>74</v>
      </c>
      <c r="N165" s="25">
        <v>1604</v>
      </c>
      <c r="O165" s="25">
        <v>2345</v>
      </c>
      <c r="P165" s="25">
        <v>1237</v>
      </c>
      <c r="Q165" s="25">
        <v>258</v>
      </c>
      <c r="R165" s="25">
        <v>1959</v>
      </c>
      <c r="S165" s="25">
        <v>542</v>
      </c>
      <c r="T165" s="25">
        <v>169</v>
      </c>
      <c r="U165" s="25">
        <v>12</v>
      </c>
      <c r="V165" s="25">
        <v>0</v>
      </c>
      <c r="W165" s="25">
        <v>48</v>
      </c>
      <c r="X165" s="25">
        <v>197</v>
      </c>
      <c r="Y165" s="25">
        <v>453</v>
      </c>
      <c r="Z165" s="25">
        <v>412</v>
      </c>
    </row>
    <row r="166" spans="1:26" x14ac:dyDescent="0.25">
      <c r="A166" s="1">
        <v>41883</v>
      </c>
      <c r="B166" s="25">
        <v>3548</v>
      </c>
      <c r="C166" s="25">
        <v>1969</v>
      </c>
      <c r="D166" s="25">
        <v>597</v>
      </c>
      <c r="E166" s="25">
        <v>328</v>
      </c>
      <c r="F166" s="25">
        <v>243</v>
      </c>
      <c r="G166" s="25">
        <v>106</v>
      </c>
      <c r="H166" s="25">
        <v>182</v>
      </c>
      <c r="I166" s="25">
        <v>131</v>
      </c>
      <c r="J166" s="25">
        <v>199</v>
      </c>
      <c r="K166" s="25">
        <v>113</v>
      </c>
      <c r="L166" s="25">
        <v>61</v>
      </c>
      <c r="M166" s="25">
        <v>73</v>
      </c>
      <c r="N166" s="25">
        <v>1579</v>
      </c>
      <c r="O166" s="25">
        <v>2293</v>
      </c>
      <c r="P166" s="25">
        <v>1253</v>
      </c>
      <c r="Q166" s="25">
        <v>254</v>
      </c>
      <c r="R166" s="25">
        <v>1917</v>
      </c>
      <c r="S166" s="25">
        <v>539</v>
      </c>
      <c r="T166" s="25">
        <v>187</v>
      </c>
      <c r="U166" s="25">
        <v>12</v>
      </c>
      <c r="V166" s="25">
        <v>0</v>
      </c>
      <c r="W166" s="25">
        <v>50</v>
      </c>
      <c r="X166" s="25">
        <v>201</v>
      </c>
      <c r="Y166" s="25">
        <v>438</v>
      </c>
      <c r="Z166" s="25">
        <v>401</v>
      </c>
    </row>
    <row r="167" spans="1:26" x14ac:dyDescent="0.25">
      <c r="A167" s="1">
        <v>41913</v>
      </c>
      <c r="B167" s="25">
        <v>3565</v>
      </c>
      <c r="C167" s="25">
        <v>1987</v>
      </c>
      <c r="D167" s="25">
        <v>599</v>
      </c>
      <c r="E167" s="25">
        <v>331</v>
      </c>
      <c r="F167" s="25">
        <v>242</v>
      </c>
      <c r="G167" s="25">
        <v>108</v>
      </c>
      <c r="H167" s="25">
        <v>183</v>
      </c>
      <c r="I167" s="25">
        <v>130</v>
      </c>
      <c r="J167" s="25">
        <v>200</v>
      </c>
      <c r="K167" s="25">
        <v>110</v>
      </c>
      <c r="L167" s="25">
        <v>56</v>
      </c>
      <c r="M167" s="25">
        <v>73</v>
      </c>
      <c r="N167" s="25">
        <v>1578</v>
      </c>
      <c r="O167" s="25">
        <v>2279</v>
      </c>
      <c r="P167" s="25">
        <v>1284</v>
      </c>
      <c r="Q167" s="25">
        <v>249</v>
      </c>
      <c r="R167" s="25">
        <v>1912</v>
      </c>
      <c r="S167" s="25">
        <v>537</v>
      </c>
      <c r="T167" s="25">
        <v>199</v>
      </c>
      <c r="U167" s="25">
        <v>13</v>
      </c>
      <c r="V167" s="25">
        <v>0</v>
      </c>
      <c r="W167" s="25">
        <v>54</v>
      </c>
      <c r="X167" s="25">
        <v>198</v>
      </c>
      <c r="Y167" s="25">
        <v>448</v>
      </c>
      <c r="Z167" s="25">
        <v>399</v>
      </c>
    </row>
    <row r="168" spans="1:26" x14ac:dyDescent="0.25">
      <c r="A168" s="1">
        <v>41944</v>
      </c>
      <c r="B168" s="25">
        <v>3530</v>
      </c>
      <c r="C168" s="25">
        <v>1993</v>
      </c>
      <c r="D168" s="25">
        <v>578</v>
      </c>
      <c r="E168" s="25">
        <v>329</v>
      </c>
      <c r="F168" s="25">
        <v>239</v>
      </c>
      <c r="G168" s="25">
        <v>101</v>
      </c>
      <c r="H168" s="25">
        <v>181</v>
      </c>
      <c r="I168" s="25">
        <v>125</v>
      </c>
      <c r="J168" s="25">
        <v>190</v>
      </c>
      <c r="K168" s="25">
        <v>106</v>
      </c>
      <c r="L168" s="25">
        <v>57</v>
      </c>
      <c r="M168" s="25">
        <v>73</v>
      </c>
      <c r="N168" s="25">
        <v>1537</v>
      </c>
      <c r="O168" s="25">
        <v>2236</v>
      </c>
      <c r="P168" s="25">
        <v>1292</v>
      </c>
      <c r="Q168" s="25">
        <v>235</v>
      </c>
      <c r="R168" s="25">
        <v>1898</v>
      </c>
      <c r="S168" s="25">
        <v>518</v>
      </c>
      <c r="T168" s="25">
        <v>194</v>
      </c>
      <c r="U168" s="25">
        <v>14</v>
      </c>
      <c r="V168" s="25">
        <v>0</v>
      </c>
      <c r="W168" s="25">
        <v>55</v>
      </c>
      <c r="X168" s="25">
        <v>198</v>
      </c>
      <c r="Y168" s="25">
        <v>461</v>
      </c>
      <c r="Z168" s="25">
        <v>378</v>
      </c>
    </row>
    <row r="169" spans="1:26" x14ac:dyDescent="0.25">
      <c r="A169" s="1">
        <v>41974</v>
      </c>
    </row>
    <row r="170" spans="1:26" x14ac:dyDescent="0.25">
      <c r="A170" s="1">
        <v>42005</v>
      </c>
    </row>
  </sheetData>
  <pageMargins left="0.7" right="0.7" top="0.75" bottom="0.75" header="0.3" footer="0.3"/>
  <customProperties>
    <customPr name="ESRI_SHEET_ID" r:id="rId1"/>
  </customPropertie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"/>
  <dimension ref="A1:L446"/>
  <sheetViews>
    <sheetView topLeftCell="A4" zoomScaleNormal="100" workbookViewId="0">
      <selection activeCell="F36" sqref="F36"/>
    </sheetView>
  </sheetViews>
  <sheetFormatPr baseColWidth="10" defaultRowHeight="15" x14ac:dyDescent="0.25"/>
  <cols>
    <col min="1" max="1" width="8" style="3" bestFit="1" customWidth="1"/>
    <col min="2" max="2" width="17.140625" style="9" bestFit="1" customWidth="1"/>
    <col min="3" max="3" width="8.140625" style="3" bestFit="1" customWidth="1"/>
    <col min="4" max="4" width="11.28515625" style="3" bestFit="1" customWidth="1"/>
    <col min="5" max="5" width="10.7109375" style="3" bestFit="1" customWidth="1"/>
    <col min="6" max="6" width="8.7109375" style="3" bestFit="1" customWidth="1"/>
    <col min="7" max="7" width="9.7109375" style="3" bestFit="1" customWidth="1"/>
    <col min="8" max="8" width="20.140625" style="3" bestFit="1" customWidth="1"/>
    <col min="9" max="9" width="20.7109375" style="3" customWidth="1"/>
    <col min="10" max="10" width="18" style="3" customWidth="1"/>
    <col min="11" max="11" width="29.5703125" style="3" bestFit="1" customWidth="1"/>
    <col min="12" max="12" width="14.7109375" style="3" bestFit="1" customWidth="1"/>
    <col min="13" max="16384" width="11.42578125" style="3"/>
  </cols>
  <sheetData>
    <row r="1" spans="1:11" s="7" customFormat="1" x14ac:dyDescent="0.25">
      <c r="A1" s="7" t="s">
        <v>53</v>
      </c>
      <c r="B1" s="8" t="s">
        <v>54</v>
      </c>
      <c r="C1" s="7" t="s">
        <v>55</v>
      </c>
      <c r="D1" s="7" t="s">
        <v>56</v>
      </c>
      <c r="E1" s="7" t="s">
        <v>57</v>
      </c>
      <c r="F1" s="7" t="s">
        <v>58</v>
      </c>
      <c r="G1" s="7" t="s">
        <v>59</v>
      </c>
      <c r="H1" s="7" t="s">
        <v>60</v>
      </c>
      <c r="I1" s="7" t="s">
        <v>61</v>
      </c>
      <c r="J1" s="7" t="s">
        <v>62</v>
      </c>
      <c r="K1" s="7" t="s">
        <v>63</v>
      </c>
    </row>
    <row r="2" spans="1:11" x14ac:dyDescent="0.25">
      <c r="A2" s="3">
        <v>1901340</v>
      </c>
      <c r="B2" s="9">
        <v>9677</v>
      </c>
      <c r="C2" s="3" t="s">
        <v>65</v>
      </c>
      <c r="D2" s="3" t="s">
        <v>3</v>
      </c>
      <c r="E2" s="4">
        <v>41943</v>
      </c>
      <c r="F2" s="3">
        <v>-23.05</v>
      </c>
      <c r="G2" s="3">
        <v>77</v>
      </c>
      <c r="H2" s="3" t="s">
        <v>12</v>
      </c>
      <c r="I2" s="3" t="s">
        <v>13</v>
      </c>
      <c r="J2" s="3" t="s">
        <v>18</v>
      </c>
    </row>
    <row r="3" spans="1:11" x14ac:dyDescent="0.25">
      <c r="A3" s="3">
        <v>1901341</v>
      </c>
      <c r="B3" s="9">
        <v>9299</v>
      </c>
      <c r="C3" s="3" t="s">
        <v>65</v>
      </c>
      <c r="D3" s="3" t="s">
        <v>3</v>
      </c>
      <c r="E3" s="4">
        <v>41945</v>
      </c>
      <c r="F3" s="3">
        <v>-22</v>
      </c>
      <c r="G3" s="3">
        <v>70</v>
      </c>
      <c r="H3" s="3" t="s">
        <v>12</v>
      </c>
      <c r="I3" s="3" t="s">
        <v>13</v>
      </c>
      <c r="J3" s="3" t="s">
        <v>18</v>
      </c>
    </row>
    <row r="4" spans="1:11" x14ac:dyDescent="0.25">
      <c r="A4" s="3">
        <v>1901343</v>
      </c>
      <c r="B4" s="9">
        <v>9297</v>
      </c>
      <c r="C4" s="3" t="s">
        <v>65</v>
      </c>
      <c r="D4" s="3" t="s">
        <v>3</v>
      </c>
      <c r="E4" s="4">
        <v>41959</v>
      </c>
      <c r="F4" s="3">
        <v>-29.9</v>
      </c>
      <c r="G4" s="3">
        <v>70.3</v>
      </c>
      <c r="H4" s="3" t="s">
        <v>12</v>
      </c>
      <c r="I4" s="3" t="s">
        <v>13</v>
      </c>
      <c r="J4" s="3" t="s">
        <v>18</v>
      </c>
    </row>
    <row r="5" spans="1:11" x14ac:dyDescent="0.25">
      <c r="A5" s="3">
        <v>1901344</v>
      </c>
      <c r="B5" s="9">
        <v>9686</v>
      </c>
      <c r="C5" s="3" t="s">
        <v>65</v>
      </c>
      <c r="D5" s="3" t="s">
        <v>3</v>
      </c>
      <c r="E5" s="4">
        <v>41961</v>
      </c>
      <c r="F5" s="3">
        <v>-33.200000000000003</v>
      </c>
      <c r="G5" s="3">
        <v>76.2</v>
      </c>
      <c r="H5" s="3" t="s">
        <v>12</v>
      </c>
      <c r="I5" s="3" t="s">
        <v>13</v>
      </c>
      <c r="J5" s="3" t="s">
        <v>18</v>
      </c>
    </row>
    <row r="6" spans="1:11" x14ac:dyDescent="0.25">
      <c r="A6" s="3">
        <v>5904888</v>
      </c>
      <c r="B6" s="9">
        <v>9680</v>
      </c>
      <c r="C6" s="3" t="s">
        <v>65</v>
      </c>
      <c r="D6" s="3" t="s">
        <v>3</v>
      </c>
      <c r="E6" s="4">
        <v>41921</v>
      </c>
      <c r="F6" s="3">
        <v>-40</v>
      </c>
      <c r="G6" s="3">
        <v>154</v>
      </c>
      <c r="H6" s="3" t="s">
        <v>12</v>
      </c>
      <c r="I6" s="3" t="s">
        <v>13</v>
      </c>
      <c r="J6" s="3" t="s">
        <v>2</v>
      </c>
    </row>
    <row r="7" spans="1:11" x14ac:dyDescent="0.25">
      <c r="A7" s="3">
        <v>5904889</v>
      </c>
      <c r="B7" s="9">
        <v>9286</v>
      </c>
      <c r="C7" s="3" t="s">
        <v>65</v>
      </c>
      <c r="D7" s="3" t="s">
        <v>3</v>
      </c>
      <c r="E7" s="4">
        <v>41922</v>
      </c>
      <c r="F7" s="3">
        <v>-40</v>
      </c>
      <c r="G7" s="3">
        <v>151</v>
      </c>
      <c r="H7" s="3" t="s">
        <v>12</v>
      </c>
      <c r="I7" s="3" t="s">
        <v>13</v>
      </c>
      <c r="J7" s="3" t="s">
        <v>2</v>
      </c>
    </row>
    <row r="8" spans="1:11" x14ac:dyDescent="0.25">
      <c r="A8" s="3">
        <v>5904890</v>
      </c>
      <c r="B8" s="9">
        <v>9672</v>
      </c>
      <c r="C8" s="3" t="s">
        <v>65</v>
      </c>
      <c r="D8" s="3" t="s">
        <v>3</v>
      </c>
      <c r="E8" s="4">
        <v>41926</v>
      </c>
      <c r="F8" s="3">
        <v>-39.700000000000003</v>
      </c>
      <c r="G8" s="3">
        <v>137.5</v>
      </c>
      <c r="H8" s="3" t="s">
        <v>12</v>
      </c>
      <c r="I8" s="3" t="s">
        <v>13</v>
      </c>
      <c r="J8" s="3" t="s">
        <v>2</v>
      </c>
    </row>
    <row r="9" spans="1:11" x14ac:dyDescent="0.25">
      <c r="A9" s="3">
        <v>5904891</v>
      </c>
      <c r="B9" s="9">
        <v>9669</v>
      </c>
      <c r="C9" s="3" t="s">
        <v>65</v>
      </c>
      <c r="D9" s="3" t="s">
        <v>3</v>
      </c>
      <c r="E9" s="4">
        <v>41934</v>
      </c>
      <c r="F9" s="3">
        <v>-36.200000000000003</v>
      </c>
      <c r="G9" s="3">
        <v>113.33</v>
      </c>
      <c r="H9" s="3" t="s">
        <v>12</v>
      </c>
      <c r="I9" s="3" t="s">
        <v>13</v>
      </c>
      <c r="J9" s="3" t="s">
        <v>18</v>
      </c>
    </row>
    <row r="10" spans="1:11" x14ac:dyDescent="0.25">
      <c r="A10" s="3">
        <v>5904892</v>
      </c>
      <c r="B10" s="9">
        <v>9570</v>
      </c>
      <c r="C10" s="3" t="s">
        <v>65</v>
      </c>
      <c r="D10" s="3" t="s">
        <v>3</v>
      </c>
      <c r="E10" s="4">
        <v>41936</v>
      </c>
      <c r="F10" s="3">
        <v>-31.4</v>
      </c>
      <c r="G10" s="3">
        <v>103.33</v>
      </c>
      <c r="H10" s="3" t="s">
        <v>12</v>
      </c>
      <c r="I10" s="3" t="s">
        <v>13</v>
      </c>
      <c r="J10" s="3" t="s">
        <v>18</v>
      </c>
    </row>
    <row r="11" spans="1:11" x14ac:dyDescent="0.25">
      <c r="A11" s="3">
        <v>5904893</v>
      </c>
      <c r="B11" s="9">
        <v>9321</v>
      </c>
      <c r="C11" s="3" t="s">
        <v>65</v>
      </c>
      <c r="D11" s="3" t="s">
        <v>3</v>
      </c>
      <c r="E11" s="4">
        <v>41938</v>
      </c>
      <c r="F11" s="3">
        <v>-28.83</v>
      </c>
      <c r="G11" s="3">
        <v>98</v>
      </c>
      <c r="H11" s="3" t="s">
        <v>12</v>
      </c>
      <c r="I11" s="3" t="s">
        <v>13</v>
      </c>
      <c r="J11" s="3" t="s">
        <v>18</v>
      </c>
    </row>
    <row r="12" spans="1:11" x14ac:dyDescent="0.25">
      <c r="A12" s="3">
        <v>5904894</v>
      </c>
      <c r="B12" s="9">
        <v>9581</v>
      </c>
      <c r="C12" s="3" t="s">
        <v>65</v>
      </c>
      <c r="D12" s="3" t="s">
        <v>3</v>
      </c>
      <c r="E12" s="4">
        <v>41939</v>
      </c>
      <c r="F12" s="3">
        <v>-27</v>
      </c>
      <c r="G12" s="3">
        <v>94.17</v>
      </c>
      <c r="H12" s="3" t="s">
        <v>12</v>
      </c>
      <c r="I12" s="3" t="s">
        <v>13</v>
      </c>
      <c r="J12" s="3" t="s">
        <v>18</v>
      </c>
    </row>
    <row r="13" spans="1:11" x14ac:dyDescent="0.25">
      <c r="A13" s="3">
        <v>5904895</v>
      </c>
      <c r="B13" s="9">
        <v>9268</v>
      </c>
      <c r="C13" s="3" t="s">
        <v>65</v>
      </c>
      <c r="D13" s="3" t="s">
        <v>3</v>
      </c>
      <c r="E13" s="4">
        <v>41940</v>
      </c>
      <c r="F13" s="3">
        <v>-25</v>
      </c>
      <c r="G13" s="3">
        <v>90</v>
      </c>
      <c r="H13" s="3" t="s">
        <v>12</v>
      </c>
      <c r="I13" s="3" t="s">
        <v>13</v>
      </c>
      <c r="J13" s="3" t="s">
        <v>18</v>
      </c>
    </row>
    <row r="14" spans="1:11" x14ac:dyDescent="0.25">
      <c r="A14" s="3">
        <v>5904896</v>
      </c>
      <c r="B14" s="9">
        <v>9673</v>
      </c>
      <c r="C14" s="3" t="s">
        <v>65</v>
      </c>
      <c r="D14" s="3" t="s">
        <v>3</v>
      </c>
      <c r="E14" s="4">
        <v>41941</v>
      </c>
      <c r="F14" s="3">
        <v>-24.25</v>
      </c>
      <c r="G14" s="3">
        <v>85</v>
      </c>
      <c r="H14" s="3" t="s">
        <v>12</v>
      </c>
      <c r="I14" s="3" t="s">
        <v>13</v>
      </c>
      <c r="J14" s="3" t="s">
        <v>18</v>
      </c>
    </row>
    <row r="15" spans="1:11" x14ac:dyDescent="0.25">
      <c r="A15" s="3">
        <v>5904897</v>
      </c>
      <c r="B15" s="9">
        <v>9267</v>
      </c>
      <c r="C15" s="3" t="s">
        <v>65</v>
      </c>
      <c r="D15" s="3" t="s">
        <v>3</v>
      </c>
      <c r="E15" s="4">
        <v>41963</v>
      </c>
      <c r="F15" s="3">
        <v>-37.6</v>
      </c>
      <c r="G15" s="3">
        <v>85.8</v>
      </c>
      <c r="H15" s="3" t="s">
        <v>12</v>
      </c>
      <c r="I15" s="3" t="s">
        <v>13</v>
      </c>
      <c r="J15" s="3" t="s">
        <v>18</v>
      </c>
    </row>
    <row r="16" spans="1:11" x14ac:dyDescent="0.25">
      <c r="A16" s="3">
        <v>5904898</v>
      </c>
      <c r="B16" s="9">
        <v>9679</v>
      </c>
      <c r="C16" s="3" t="s">
        <v>65</v>
      </c>
      <c r="D16" s="3" t="s">
        <v>3</v>
      </c>
      <c r="E16" s="4">
        <v>41965</v>
      </c>
      <c r="F16" s="3">
        <v>-40.1</v>
      </c>
      <c r="G16" s="3">
        <v>92.8</v>
      </c>
      <c r="H16" s="3" t="s">
        <v>12</v>
      </c>
      <c r="I16" s="3" t="s">
        <v>13</v>
      </c>
      <c r="J16" s="3" t="s">
        <v>18</v>
      </c>
    </row>
    <row r="17" spans="1:12" x14ac:dyDescent="0.25">
      <c r="A17" s="3">
        <v>5904899</v>
      </c>
      <c r="B17" s="9">
        <v>9259</v>
      </c>
      <c r="C17" s="3" t="s">
        <v>65</v>
      </c>
      <c r="D17" s="3" t="s">
        <v>3</v>
      </c>
      <c r="E17" s="4">
        <v>41966</v>
      </c>
      <c r="F17" s="3">
        <v>-41.7</v>
      </c>
      <c r="G17" s="3">
        <v>98.4</v>
      </c>
      <c r="H17" s="3" t="s">
        <v>12</v>
      </c>
      <c r="I17" s="3" t="s">
        <v>13</v>
      </c>
      <c r="J17" s="3" t="s">
        <v>18</v>
      </c>
    </row>
    <row r="18" spans="1:12" x14ac:dyDescent="0.25">
      <c r="A18" s="3">
        <v>5904900</v>
      </c>
      <c r="B18" s="9">
        <v>9685</v>
      </c>
      <c r="C18" s="3" t="s">
        <v>65</v>
      </c>
      <c r="D18" s="3" t="s">
        <v>3</v>
      </c>
      <c r="E18" s="4">
        <v>41913</v>
      </c>
      <c r="F18" s="3">
        <v>-43.4</v>
      </c>
      <c r="G18" s="3">
        <v>106.2</v>
      </c>
      <c r="H18" s="3" t="s">
        <v>12</v>
      </c>
      <c r="I18" s="3" t="s">
        <v>13</v>
      </c>
      <c r="J18" s="3" t="s">
        <v>18</v>
      </c>
    </row>
    <row r="19" spans="1:12" x14ac:dyDescent="0.25">
      <c r="A19" s="3">
        <v>2901578</v>
      </c>
      <c r="B19" s="9">
        <v>9258</v>
      </c>
      <c r="C19" s="3" t="s">
        <v>65</v>
      </c>
      <c r="D19" s="3" t="s">
        <v>3</v>
      </c>
      <c r="E19" s="4">
        <v>41964</v>
      </c>
      <c r="F19" s="3">
        <v>18.95</v>
      </c>
      <c r="G19" s="3">
        <v>129.91</v>
      </c>
      <c r="H19" s="3" t="s">
        <v>89</v>
      </c>
      <c r="I19" s="3" t="s">
        <v>42</v>
      </c>
      <c r="J19" s="3" t="s">
        <v>2</v>
      </c>
      <c r="L19" s="24"/>
    </row>
    <row r="20" spans="1:12" x14ac:dyDescent="0.25">
      <c r="A20" s="3">
        <v>2901579</v>
      </c>
      <c r="B20" s="9">
        <v>9269</v>
      </c>
      <c r="C20" s="3" t="s">
        <v>65</v>
      </c>
      <c r="D20" s="3" t="s">
        <v>3</v>
      </c>
      <c r="E20" s="4">
        <v>41963</v>
      </c>
      <c r="F20" s="3">
        <v>17.93</v>
      </c>
      <c r="G20" s="3">
        <v>129.93</v>
      </c>
      <c r="H20" s="3" t="s">
        <v>89</v>
      </c>
      <c r="I20" s="3" t="s">
        <v>42</v>
      </c>
      <c r="J20" s="3" t="s">
        <v>2</v>
      </c>
    </row>
    <row r="21" spans="1:12" x14ac:dyDescent="0.25">
      <c r="A21" s="3">
        <v>2902655</v>
      </c>
      <c r="B21" s="9">
        <v>134863</v>
      </c>
      <c r="C21" s="3" t="s">
        <v>64</v>
      </c>
      <c r="D21" s="3" t="s">
        <v>3</v>
      </c>
      <c r="E21" s="4">
        <v>41966</v>
      </c>
      <c r="F21" s="3">
        <v>19.940000000000001</v>
      </c>
      <c r="G21" s="3">
        <v>129.9</v>
      </c>
      <c r="H21" s="3" t="s">
        <v>89</v>
      </c>
      <c r="I21" s="3" t="s">
        <v>42</v>
      </c>
      <c r="J21" s="3" t="s">
        <v>2</v>
      </c>
    </row>
    <row r="22" spans="1:12" x14ac:dyDescent="0.25">
      <c r="A22" s="3">
        <v>2901580</v>
      </c>
      <c r="B22" s="9">
        <v>134864</v>
      </c>
      <c r="C22" s="3" t="s">
        <v>64</v>
      </c>
      <c r="D22" s="3" t="s">
        <v>3</v>
      </c>
      <c r="E22" s="4">
        <v>40326</v>
      </c>
      <c r="F22" s="3">
        <v>31.073</v>
      </c>
      <c r="G22" s="3">
        <v>146.47300000000001</v>
      </c>
      <c r="H22" s="3" t="s">
        <v>89</v>
      </c>
      <c r="I22" s="3" t="s">
        <v>134</v>
      </c>
      <c r="J22" s="3" t="s">
        <v>2</v>
      </c>
    </row>
    <row r="23" spans="1:12" x14ac:dyDescent="0.25">
      <c r="A23" s="3">
        <v>2901583</v>
      </c>
      <c r="B23" s="9">
        <v>55336</v>
      </c>
      <c r="C23" s="3" t="s">
        <v>64</v>
      </c>
      <c r="D23" s="3" t="s">
        <v>31</v>
      </c>
      <c r="E23" s="4">
        <v>40310</v>
      </c>
      <c r="F23" s="3">
        <v>26.024999999999999</v>
      </c>
      <c r="G23" s="3">
        <v>169.98699999999999</v>
      </c>
      <c r="H23" s="3" t="s">
        <v>89</v>
      </c>
      <c r="I23" s="3" t="s">
        <v>134</v>
      </c>
      <c r="J23" s="3" t="s">
        <v>2</v>
      </c>
    </row>
    <row r="24" spans="1:12" x14ac:dyDescent="0.25">
      <c r="A24" s="3">
        <v>2901584</v>
      </c>
      <c r="B24" s="9">
        <v>55340</v>
      </c>
      <c r="C24" s="3" t="s">
        <v>64</v>
      </c>
      <c r="D24" s="3" t="s">
        <v>31</v>
      </c>
      <c r="E24" s="4">
        <v>40328</v>
      </c>
      <c r="F24" s="3">
        <v>26.097999999999999</v>
      </c>
      <c r="G24" s="3">
        <v>146.37</v>
      </c>
      <c r="H24" s="3" t="s">
        <v>89</v>
      </c>
      <c r="I24" s="3" t="s">
        <v>134</v>
      </c>
      <c r="J24" s="3" t="s">
        <v>2</v>
      </c>
      <c r="K24" s="3" t="s">
        <v>176</v>
      </c>
    </row>
    <row r="25" spans="1:12" x14ac:dyDescent="0.25">
      <c r="A25" s="3">
        <v>2901585</v>
      </c>
      <c r="B25" s="9">
        <v>55358</v>
      </c>
      <c r="C25" s="3" t="s">
        <v>64</v>
      </c>
      <c r="D25" s="3" t="s">
        <v>31</v>
      </c>
      <c r="E25" s="4">
        <v>40321</v>
      </c>
      <c r="F25" s="3">
        <v>30.97</v>
      </c>
      <c r="G25" s="3">
        <v>150.428</v>
      </c>
      <c r="H25" s="3" t="s">
        <v>89</v>
      </c>
      <c r="I25" s="3" t="s">
        <v>134</v>
      </c>
      <c r="J25" s="3" t="s">
        <v>2</v>
      </c>
    </row>
    <row r="26" spans="1:12" x14ac:dyDescent="0.25">
      <c r="A26" s="3">
        <v>2901586</v>
      </c>
      <c r="B26" s="9">
        <v>55359</v>
      </c>
      <c r="C26" s="3" t="s">
        <v>64</v>
      </c>
      <c r="D26" s="3" t="s">
        <v>31</v>
      </c>
      <c r="E26" s="4">
        <v>40305</v>
      </c>
      <c r="F26" s="3">
        <v>13.147</v>
      </c>
      <c r="G26" s="3">
        <v>157.05699999999999</v>
      </c>
      <c r="H26" s="3" t="s">
        <v>89</v>
      </c>
      <c r="I26" s="3" t="s">
        <v>134</v>
      </c>
      <c r="J26" s="3" t="s">
        <v>2</v>
      </c>
      <c r="K26" s="3" t="s">
        <v>176</v>
      </c>
    </row>
    <row r="27" spans="1:12" x14ac:dyDescent="0.25">
      <c r="A27" s="3">
        <v>2901587</v>
      </c>
      <c r="B27" s="9">
        <v>55383</v>
      </c>
      <c r="C27" s="3" t="s">
        <v>64</v>
      </c>
      <c r="D27" s="3" t="s">
        <v>31</v>
      </c>
      <c r="E27" s="4">
        <v>40307</v>
      </c>
      <c r="F27" s="3">
        <v>16.977</v>
      </c>
      <c r="G27" s="3">
        <v>170.05500000000001</v>
      </c>
      <c r="H27" s="3" t="s">
        <v>89</v>
      </c>
      <c r="I27" s="3" t="s">
        <v>134</v>
      </c>
      <c r="J27" s="3" t="s">
        <v>2</v>
      </c>
    </row>
    <row r="28" spans="1:12" x14ac:dyDescent="0.25">
      <c r="A28" s="3">
        <v>2901588</v>
      </c>
      <c r="B28" s="9">
        <v>55384</v>
      </c>
      <c r="C28" s="3" t="s">
        <v>64</v>
      </c>
      <c r="D28" s="3" t="s">
        <v>31</v>
      </c>
      <c r="E28" s="4">
        <v>40302</v>
      </c>
      <c r="F28" s="3">
        <v>20.62</v>
      </c>
      <c r="G28" s="3">
        <v>130.21700000000001</v>
      </c>
      <c r="H28" s="3" t="s">
        <v>89</v>
      </c>
      <c r="I28" s="3" t="s">
        <v>134</v>
      </c>
      <c r="J28" s="3" t="s">
        <v>2</v>
      </c>
    </row>
    <row r="29" spans="1:12" x14ac:dyDescent="0.25">
      <c r="A29" s="3">
        <v>2901589</v>
      </c>
      <c r="B29" s="9">
        <v>60627</v>
      </c>
      <c r="C29" s="3" t="s">
        <v>64</v>
      </c>
      <c r="D29" s="3" t="s">
        <v>31</v>
      </c>
      <c r="E29" s="4">
        <v>41885</v>
      </c>
      <c r="F29" s="3">
        <v>-1.8720000000000001</v>
      </c>
      <c r="G29" s="3">
        <v>91.518000000000001</v>
      </c>
      <c r="H29" s="3" t="s">
        <v>89</v>
      </c>
      <c r="I29" s="3" t="s">
        <v>134</v>
      </c>
      <c r="J29" s="3" t="s">
        <v>18</v>
      </c>
    </row>
    <row r="30" spans="1:12" x14ac:dyDescent="0.25">
      <c r="A30" s="3">
        <v>2901590</v>
      </c>
      <c r="B30" s="9">
        <v>104082</v>
      </c>
      <c r="C30" s="3" t="s">
        <v>64</v>
      </c>
      <c r="D30" s="3" t="s">
        <v>31</v>
      </c>
      <c r="E30" s="4">
        <v>40914</v>
      </c>
      <c r="F30" s="3">
        <v>11.243</v>
      </c>
      <c r="G30" s="3">
        <v>64.162000000000006</v>
      </c>
      <c r="H30" s="3" t="s">
        <v>89</v>
      </c>
      <c r="I30" s="3" t="s">
        <v>134</v>
      </c>
      <c r="J30" s="3" t="s">
        <v>18</v>
      </c>
      <c r="K30" s="3" t="s">
        <v>176</v>
      </c>
    </row>
    <row r="31" spans="1:12" x14ac:dyDescent="0.25">
      <c r="A31" s="3">
        <v>2901591</v>
      </c>
      <c r="B31" s="9">
        <v>104074</v>
      </c>
      <c r="C31" s="3" t="s">
        <v>64</v>
      </c>
      <c r="D31" s="3" t="s">
        <v>31</v>
      </c>
      <c r="E31" s="4">
        <v>40741</v>
      </c>
      <c r="F31" s="3">
        <v>3.1749999999999998</v>
      </c>
      <c r="G31" s="3">
        <v>67.671999999999997</v>
      </c>
      <c r="H31" s="3" t="s">
        <v>89</v>
      </c>
      <c r="I31" s="3" t="s">
        <v>134</v>
      </c>
      <c r="J31" s="3" t="s">
        <v>18</v>
      </c>
    </row>
    <row r="32" spans="1:12" x14ac:dyDescent="0.25">
      <c r="A32" s="3">
        <v>2901592</v>
      </c>
      <c r="B32" s="9">
        <v>104075</v>
      </c>
      <c r="C32" s="3" t="s">
        <v>64</v>
      </c>
      <c r="D32" s="3" t="s">
        <v>31</v>
      </c>
      <c r="E32" s="4">
        <v>40739</v>
      </c>
      <c r="F32" s="3">
        <v>3.3119999999999998</v>
      </c>
      <c r="G32" s="3">
        <v>80.667000000000002</v>
      </c>
      <c r="H32" s="3" t="s">
        <v>89</v>
      </c>
      <c r="I32" s="3" t="s">
        <v>134</v>
      </c>
      <c r="J32" s="3" t="s">
        <v>18</v>
      </c>
    </row>
    <row r="33" spans="1:11" x14ac:dyDescent="0.25">
      <c r="A33" s="3">
        <v>2901593</v>
      </c>
      <c r="B33" s="9">
        <v>104076</v>
      </c>
      <c r="C33" s="3" t="s">
        <v>64</v>
      </c>
      <c r="D33" s="3" t="s">
        <v>31</v>
      </c>
      <c r="E33" s="4">
        <v>40910</v>
      </c>
      <c r="F33" s="3">
        <v>5.49</v>
      </c>
      <c r="G33" s="3">
        <v>89.206999999999994</v>
      </c>
      <c r="H33" s="3" t="s">
        <v>89</v>
      </c>
      <c r="I33" s="3" t="s">
        <v>134</v>
      </c>
      <c r="J33" s="3" t="s">
        <v>18</v>
      </c>
    </row>
    <row r="34" spans="1:11" x14ac:dyDescent="0.25">
      <c r="A34" s="3">
        <v>2901594</v>
      </c>
      <c r="B34" s="9">
        <v>104077</v>
      </c>
      <c r="C34" s="3" t="s">
        <v>64</v>
      </c>
      <c r="D34" s="3" t="s">
        <v>31</v>
      </c>
      <c r="E34" s="4">
        <v>40741</v>
      </c>
      <c r="F34" s="3">
        <v>3.7519999999999998</v>
      </c>
      <c r="G34" s="3">
        <v>65.673000000000002</v>
      </c>
      <c r="H34" s="3" t="s">
        <v>89</v>
      </c>
      <c r="I34" s="3" t="s">
        <v>134</v>
      </c>
      <c r="J34" s="3" t="s">
        <v>18</v>
      </c>
    </row>
    <row r="35" spans="1:11" x14ac:dyDescent="0.25">
      <c r="A35" s="3">
        <v>2901595</v>
      </c>
      <c r="B35" s="9">
        <v>104078</v>
      </c>
      <c r="C35" s="3" t="s">
        <v>64</v>
      </c>
      <c r="D35" s="3" t="s">
        <v>31</v>
      </c>
      <c r="E35" s="4">
        <v>40922</v>
      </c>
      <c r="F35" s="3">
        <v>5.7270000000000003</v>
      </c>
      <c r="G35" s="3">
        <v>90.802000000000007</v>
      </c>
      <c r="H35" s="3" t="s">
        <v>89</v>
      </c>
      <c r="I35" s="3" t="s">
        <v>134</v>
      </c>
      <c r="J35" s="3" t="s">
        <v>18</v>
      </c>
    </row>
    <row r="36" spans="1:11" x14ac:dyDescent="0.25">
      <c r="A36" s="3">
        <v>2901596</v>
      </c>
      <c r="B36" s="9">
        <v>104079</v>
      </c>
      <c r="C36" s="3" t="s">
        <v>64</v>
      </c>
      <c r="D36" s="3" t="s">
        <v>31</v>
      </c>
      <c r="E36" s="4">
        <v>40921</v>
      </c>
      <c r="F36" s="3">
        <v>5.2830000000000004</v>
      </c>
      <c r="G36" s="3">
        <v>83.927000000000007</v>
      </c>
      <c r="H36" s="3" t="s">
        <v>89</v>
      </c>
      <c r="I36" s="3" t="s">
        <v>134</v>
      </c>
      <c r="J36" s="3" t="s">
        <v>18</v>
      </c>
      <c r="K36" s="3" t="s">
        <v>176</v>
      </c>
    </row>
    <row r="37" spans="1:11" x14ac:dyDescent="0.25">
      <c r="A37" s="3">
        <v>2901597</v>
      </c>
      <c r="B37" s="9">
        <v>104080</v>
      </c>
      <c r="C37" s="3" t="s">
        <v>64</v>
      </c>
      <c r="D37" s="3" t="s">
        <v>31</v>
      </c>
      <c r="E37" s="4">
        <v>40739</v>
      </c>
      <c r="F37" s="3">
        <v>2.8119999999999998</v>
      </c>
      <c r="G37" s="3">
        <v>78.522000000000006</v>
      </c>
      <c r="H37" s="3" t="s">
        <v>89</v>
      </c>
      <c r="I37" s="3" t="s">
        <v>134</v>
      </c>
      <c r="J37" s="3" t="s">
        <v>18</v>
      </c>
      <c r="K37" s="3" t="s">
        <v>176</v>
      </c>
    </row>
    <row r="38" spans="1:11" x14ac:dyDescent="0.25">
      <c r="A38" s="3">
        <v>2901598</v>
      </c>
      <c r="B38" s="9">
        <v>104081</v>
      </c>
      <c r="C38" s="3" t="s">
        <v>64</v>
      </c>
      <c r="D38" s="3" t="s">
        <v>31</v>
      </c>
      <c r="E38" s="4">
        <v>40738</v>
      </c>
      <c r="F38" s="3">
        <v>4.415</v>
      </c>
      <c r="G38" s="3">
        <v>85.751999999999995</v>
      </c>
      <c r="H38" s="3" t="s">
        <v>89</v>
      </c>
      <c r="I38" s="3" t="s">
        <v>134</v>
      </c>
      <c r="J38" s="3" t="s">
        <v>18</v>
      </c>
      <c r="K38" s="3" t="s">
        <v>176</v>
      </c>
    </row>
    <row r="39" spans="1:11" x14ac:dyDescent="0.25">
      <c r="A39" s="3">
        <v>2902540</v>
      </c>
      <c r="B39" s="9">
        <v>104083</v>
      </c>
      <c r="C39" s="3" t="s">
        <v>64</v>
      </c>
      <c r="D39" s="3" t="s">
        <v>31</v>
      </c>
      <c r="E39" s="4">
        <v>40919</v>
      </c>
      <c r="F39" s="3">
        <v>8.5950000000000006</v>
      </c>
      <c r="G39" s="3">
        <v>71.492000000000004</v>
      </c>
      <c r="H39" s="3" t="s">
        <v>89</v>
      </c>
      <c r="I39" s="3" t="s">
        <v>134</v>
      </c>
      <c r="J39" s="3" t="s">
        <v>18</v>
      </c>
      <c r="K39" s="3" t="s">
        <v>176</v>
      </c>
    </row>
    <row r="40" spans="1:11" x14ac:dyDescent="0.25">
      <c r="A40" s="3">
        <v>2902541</v>
      </c>
      <c r="B40" s="9">
        <v>113061</v>
      </c>
      <c r="C40" s="3" t="s">
        <v>64</v>
      </c>
      <c r="D40" s="3" t="s">
        <v>31</v>
      </c>
      <c r="E40" s="4">
        <v>40952</v>
      </c>
      <c r="F40" s="3">
        <v>24.132000000000001</v>
      </c>
      <c r="G40" s="3">
        <v>143.49299999999999</v>
      </c>
      <c r="H40" s="3" t="s">
        <v>89</v>
      </c>
      <c r="I40" s="3" t="s">
        <v>134</v>
      </c>
      <c r="J40" s="3" t="s">
        <v>2</v>
      </c>
    </row>
    <row r="41" spans="1:11" x14ac:dyDescent="0.25">
      <c r="A41" s="3">
        <v>2902542</v>
      </c>
      <c r="B41" s="9">
        <v>113062</v>
      </c>
      <c r="C41" s="3" t="s">
        <v>64</v>
      </c>
      <c r="D41" s="3" t="s">
        <v>31</v>
      </c>
      <c r="E41" s="4">
        <v>40931</v>
      </c>
      <c r="F41" s="3">
        <v>29.684999999999999</v>
      </c>
      <c r="G41" s="3">
        <v>136.19200000000001</v>
      </c>
      <c r="H41" s="3" t="s">
        <v>89</v>
      </c>
      <c r="I41" s="3" t="s">
        <v>134</v>
      </c>
      <c r="J41" s="3" t="s">
        <v>2</v>
      </c>
    </row>
    <row r="42" spans="1:11" x14ac:dyDescent="0.25">
      <c r="A42" s="3">
        <v>2902543</v>
      </c>
      <c r="B42" s="9">
        <v>113064</v>
      </c>
      <c r="C42" s="3" t="s">
        <v>64</v>
      </c>
      <c r="D42" s="3" t="s">
        <v>31</v>
      </c>
      <c r="E42" s="4">
        <v>40957</v>
      </c>
      <c r="F42" s="3">
        <v>11.457000000000001</v>
      </c>
      <c r="G42" s="3">
        <v>160.07</v>
      </c>
      <c r="H42" s="3" t="s">
        <v>89</v>
      </c>
      <c r="I42" s="3" t="s">
        <v>134</v>
      </c>
      <c r="J42" s="3" t="s">
        <v>2</v>
      </c>
    </row>
    <row r="43" spans="1:11" x14ac:dyDescent="0.25">
      <c r="A43" s="3">
        <v>2902544</v>
      </c>
      <c r="B43" s="9">
        <v>113065</v>
      </c>
      <c r="C43" s="3" t="s">
        <v>64</v>
      </c>
      <c r="D43" s="3" t="s">
        <v>31</v>
      </c>
      <c r="E43" s="4">
        <v>40967</v>
      </c>
      <c r="F43" s="3">
        <v>-15.738</v>
      </c>
      <c r="G43" s="3">
        <v>-160.19300000000001</v>
      </c>
      <c r="H43" s="3" t="s">
        <v>89</v>
      </c>
      <c r="I43" s="3" t="s">
        <v>134</v>
      </c>
      <c r="J43" s="3" t="s">
        <v>2</v>
      </c>
    </row>
    <row r="44" spans="1:11" x14ac:dyDescent="0.25">
      <c r="A44" s="3">
        <v>2902545</v>
      </c>
      <c r="B44" s="9">
        <v>113067</v>
      </c>
      <c r="C44" s="3" t="s">
        <v>64</v>
      </c>
      <c r="D44" s="3" t="s">
        <v>31</v>
      </c>
      <c r="E44" s="4">
        <v>40955</v>
      </c>
      <c r="F44" s="3">
        <v>19.105</v>
      </c>
      <c r="G44" s="3">
        <v>149.893</v>
      </c>
      <c r="H44" s="3" t="s">
        <v>89</v>
      </c>
      <c r="I44" s="3" t="s">
        <v>134</v>
      </c>
      <c r="J44" s="3" t="s">
        <v>2</v>
      </c>
    </row>
    <row r="45" spans="1:11" x14ac:dyDescent="0.25">
      <c r="A45" s="3">
        <v>2902546</v>
      </c>
      <c r="B45" s="9">
        <v>113069</v>
      </c>
      <c r="C45" s="3" t="s">
        <v>64</v>
      </c>
      <c r="D45" s="3" t="s">
        <v>31</v>
      </c>
      <c r="E45" s="4">
        <v>40958</v>
      </c>
      <c r="F45" s="3">
        <v>9.9550000000000001</v>
      </c>
      <c r="G45" s="3">
        <v>162.815</v>
      </c>
      <c r="H45" s="3" t="s">
        <v>89</v>
      </c>
      <c r="I45" s="3" t="s">
        <v>134</v>
      </c>
      <c r="J45" s="3" t="s">
        <v>2</v>
      </c>
    </row>
    <row r="46" spans="1:11" x14ac:dyDescent="0.25">
      <c r="A46" s="3">
        <v>2902547</v>
      </c>
      <c r="B46" s="9">
        <v>113070</v>
      </c>
      <c r="C46" s="3" t="s">
        <v>64</v>
      </c>
      <c r="D46" s="3" t="s">
        <v>31</v>
      </c>
      <c r="E46" s="4">
        <v>40963</v>
      </c>
      <c r="F46" s="3">
        <v>-4.0750000000000002</v>
      </c>
      <c r="G46" s="3">
        <v>-177.49700000000001</v>
      </c>
      <c r="H46" s="3" t="s">
        <v>89</v>
      </c>
      <c r="I46" s="3" t="s">
        <v>134</v>
      </c>
      <c r="J46" s="3" t="s">
        <v>2</v>
      </c>
    </row>
    <row r="47" spans="1:11" x14ac:dyDescent="0.25">
      <c r="A47" s="3">
        <v>2902548</v>
      </c>
      <c r="B47" s="9">
        <v>113071</v>
      </c>
      <c r="C47" s="3" t="s">
        <v>64</v>
      </c>
      <c r="D47" s="3" t="s">
        <v>31</v>
      </c>
      <c r="E47" s="4">
        <v>40962</v>
      </c>
      <c r="F47" s="3">
        <v>-28.195</v>
      </c>
      <c r="G47" s="3">
        <v>-139.727</v>
      </c>
      <c r="H47" s="3" t="s">
        <v>89</v>
      </c>
      <c r="I47" s="3" t="s">
        <v>134</v>
      </c>
      <c r="J47" s="3" t="s">
        <v>2</v>
      </c>
    </row>
    <row r="48" spans="1:11" x14ac:dyDescent="0.25">
      <c r="A48" s="3">
        <v>2902549</v>
      </c>
      <c r="B48" s="9">
        <v>113072</v>
      </c>
      <c r="C48" s="3" t="s">
        <v>64</v>
      </c>
      <c r="D48" s="3" t="s">
        <v>31</v>
      </c>
      <c r="E48" s="4">
        <v>40953</v>
      </c>
      <c r="F48" s="3">
        <v>20.437000000000001</v>
      </c>
      <c r="G48" s="3">
        <v>148.14500000000001</v>
      </c>
      <c r="H48" s="3" t="s">
        <v>89</v>
      </c>
      <c r="I48" s="3" t="s">
        <v>134</v>
      </c>
      <c r="J48" s="3" t="s">
        <v>2</v>
      </c>
    </row>
    <row r="49" spans="1:11" x14ac:dyDescent="0.25">
      <c r="A49" s="3">
        <v>2902550</v>
      </c>
      <c r="B49" s="9">
        <v>113073</v>
      </c>
      <c r="C49" s="3" t="s">
        <v>64</v>
      </c>
      <c r="D49" s="3" t="s">
        <v>31</v>
      </c>
      <c r="E49" s="4">
        <v>40958</v>
      </c>
      <c r="F49" s="3">
        <v>10.247</v>
      </c>
      <c r="G49" s="3">
        <v>162.28200000000001</v>
      </c>
      <c r="H49" s="3" t="s">
        <v>89</v>
      </c>
      <c r="I49" s="3" t="s">
        <v>134</v>
      </c>
      <c r="J49" s="3" t="s">
        <v>2</v>
      </c>
    </row>
    <row r="50" spans="1:11" x14ac:dyDescent="0.25">
      <c r="A50" s="3">
        <v>2902551</v>
      </c>
      <c r="B50" s="9">
        <v>113074</v>
      </c>
      <c r="C50" s="3" t="s">
        <v>64</v>
      </c>
      <c r="D50" s="3" t="s">
        <v>31</v>
      </c>
      <c r="E50" s="4">
        <v>40944</v>
      </c>
      <c r="F50" s="3">
        <v>9.1219999999999999</v>
      </c>
      <c r="G50" s="3">
        <v>173.09200000000001</v>
      </c>
      <c r="H50" s="3" t="s">
        <v>89</v>
      </c>
      <c r="I50" s="3" t="s">
        <v>134</v>
      </c>
      <c r="J50" s="3" t="s">
        <v>2</v>
      </c>
    </row>
    <row r="51" spans="1:11" x14ac:dyDescent="0.25">
      <c r="A51" s="3">
        <v>2902552</v>
      </c>
      <c r="B51" s="9">
        <v>113075</v>
      </c>
      <c r="C51" s="3" t="s">
        <v>64</v>
      </c>
      <c r="D51" s="3" t="s">
        <v>31</v>
      </c>
      <c r="E51" s="4">
        <v>40956</v>
      </c>
      <c r="F51" s="3">
        <v>15.907999999999999</v>
      </c>
      <c r="G51" s="3">
        <v>153.89500000000001</v>
      </c>
      <c r="H51" s="3" t="s">
        <v>89</v>
      </c>
      <c r="I51" s="3" t="s">
        <v>134</v>
      </c>
      <c r="J51" s="3" t="s">
        <v>2</v>
      </c>
    </row>
    <row r="52" spans="1:11" x14ac:dyDescent="0.25">
      <c r="A52" s="3">
        <v>2902553</v>
      </c>
      <c r="B52" s="9">
        <v>113076</v>
      </c>
      <c r="C52" s="3" t="s">
        <v>64</v>
      </c>
      <c r="D52" s="3" t="s">
        <v>31</v>
      </c>
      <c r="E52" s="4">
        <v>40954</v>
      </c>
      <c r="F52" s="3">
        <v>-14.36</v>
      </c>
      <c r="G52" s="3">
        <v>-162.57499999999999</v>
      </c>
      <c r="H52" s="3" t="s">
        <v>89</v>
      </c>
      <c r="I52" s="3" t="s">
        <v>134</v>
      </c>
      <c r="J52" s="3" t="s">
        <v>2</v>
      </c>
    </row>
    <row r="53" spans="1:11" x14ac:dyDescent="0.25">
      <c r="A53" s="3">
        <v>2902554</v>
      </c>
      <c r="B53" s="9">
        <v>113077</v>
      </c>
      <c r="C53" s="3" t="s">
        <v>64</v>
      </c>
      <c r="D53" s="3" t="s">
        <v>31</v>
      </c>
      <c r="E53" s="4">
        <v>40957</v>
      </c>
      <c r="F53" s="3">
        <v>13.372</v>
      </c>
      <c r="G53" s="3">
        <v>157.327</v>
      </c>
      <c r="H53" s="3" t="s">
        <v>89</v>
      </c>
      <c r="I53" s="3" t="s">
        <v>134</v>
      </c>
      <c r="J53" s="3" t="s">
        <v>2</v>
      </c>
    </row>
    <row r="54" spans="1:11" x14ac:dyDescent="0.25">
      <c r="A54" s="3">
        <v>2902555</v>
      </c>
      <c r="B54" s="9">
        <v>113078</v>
      </c>
      <c r="C54" s="3" t="s">
        <v>64</v>
      </c>
      <c r="D54" s="3" t="s">
        <v>31</v>
      </c>
      <c r="E54" s="4">
        <v>40937</v>
      </c>
      <c r="F54" s="3">
        <v>18.739999999999998</v>
      </c>
      <c r="G54" s="3">
        <v>154.22200000000001</v>
      </c>
      <c r="H54" s="3" t="s">
        <v>89</v>
      </c>
      <c r="I54" s="3" t="s">
        <v>134</v>
      </c>
      <c r="J54" s="3" t="s">
        <v>2</v>
      </c>
    </row>
    <row r="55" spans="1:11" x14ac:dyDescent="0.25">
      <c r="A55" s="3">
        <v>2902556</v>
      </c>
      <c r="B55" s="9">
        <v>123351</v>
      </c>
      <c r="C55" s="3" t="s">
        <v>64</v>
      </c>
      <c r="D55" s="3" t="s">
        <v>31</v>
      </c>
      <c r="E55" s="4">
        <v>41639</v>
      </c>
      <c r="F55" s="3">
        <v>9.4670000000000005</v>
      </c>
      <c r="G55" s="3">
        <v>61.975000000000001</v>
      </c>
      <c r="H55" s="3" t="s">
        <v>89</v>
      </c>
      <c r="I55" s="3" t="s">
        <v>134</v>
      </c>
      <c r="J55" s="3" t="s">
        <v>18</v>
      </c>
    </row>
    <row r="56" spans="1:11" x14ac:dyDescent="0.25">
      <c r="A56" s="3">
        <v>2902557</v>
      </c>
      <c r="B56" s="9">
        <v>123353</v>
      </c>
      <c r="C56" s="3" t="s">
        <v>64</v>
      </c>
      <c r="D56" s="3" t="s">
        <v>31</v>
      </c>
      <c r="E56" s="4">
        <v>41653</v>
      </c>
      <c r="F56" s="3">
        <v>12</v>
      </c>
      <c r="G56" s="3">
        <v>66.998000000000005</v>
      </c>
      <c r="H56" s="3" t="s">
        <v>89</v>
      </c>
      <c r="I56" s="3" t="s">
        <v>134</v>
      </c>
      <c r="J56" s="3" t="s">
        <v>18</v>
      </c>
    </row>
    <row r="57" spans="1:11" x14ac:dyDescent="0.25">
      <c r="A57" s="3">
        <v>2902558</v>
      </c>
      <c r="B57" s="9">
        <v>123354</v>
      </c>
      <c r="C57" s="3" t="s">
        <v>64</v>
      </c>
      <c r="D57" s="3" t="s">
        <v>31</v>
      </c>
      <c r="E57" s="4">
        <v>41636</v>
      </c>
      <c r="F57" s="3">
        <v>4.8</v>
      </c>
      <c r="G57" s="3">
        <v>52.933</v>
      </c>
      <c r="H57" s="3" t="s">
        <v>89</v>
      </c>
      <c r="I57" s="3" t="s">
        <v>134</v>
      </c>
      <c r="J57" s="3" t="s">
        <v>18</v>
      </c>
    </row>
    <row r="58" spans="1:11" x14ac:dyDescent="0.25">
      <c r="A58" s="3">
        <v>2902559</v>
      </c>
      <c r="B58" s="9">
        <v>123355</v>
      </c>
      <c r="C58" s="3" t="s">
        <v>64</v>
      </c>
      <c r="D58" s="3" t="s">
        <v>31</v>
      </c>
      <c r="E58" s="4">
        <v>41625</v>
      </c>
      <c r="F58" s="3">
        <v>7.0000000000000001E-3</v>
      </c>
      <c r="G58" s="3">
        <v>83.507999999999996</v>
      </c>
      <c r="H58" s="3" t="s">
        <v>89</v>
      </c>
      <c r="I58" s="3" t="s">
        <v>134</v>
      </c>
      <c r="J58" s="3" t="s">
        <v>18</v>
      </c>
    </row>
    <row r="59" spans="1:11" x14ac:dyDescent="0.25">
      <c r="A59" s="3">
        <v>2902560</v>
      </c>
      <c r="B59" s="9">
        <v>123357</v>
      </c>
      <c r="C59" s="3" t="s">
        <v>64</v>
      </c>
      <c r="D59" s="3" t="s">
        <v>31</v>
      </c>
      <c r="E59" s="4">
        <v>41627</v>
      </c>
      <c r="F59" s="3">
        <v>2E-3</v>
      </c>
      <c r="G59" s="3">
        <v>76.518000000000001</v>
      </c>
      <c r="H59" s="3" t="s">
        <v>89</v>
      </c>
      <c r="I59" s="3" t="s">
        <v>134</v>
      </c>
      <c r="J59" s="3" t="s">
        <v>18</v>
      </c>
    </row>
    <row r="60" spans="1:11" x14ac:dyDescent="0.25">
      <c r="A60" s="3">
        <v>2902561</v>
      </c>
      <c r="B60" s="9">
        <v>123358</v>
      </c>
      <c r="C60" s="3" t="s">
        <v>64</v>
      </c>
      <c r="D60" s="3" t="s">
        <v>31</v>
      </c>
      <c r="E60" s="4">
        <v>41504</v>
      </c>
      <c r="F60" s="3">
        <v>4.04</v>
      </c>
      <c r="G60" s="3">
        <v>58.506999999999998</v>
      </c>
      <c r="H60" s="3" t="s">
        <v>89</v>
      </c>
      <c r="I60" s="3" t="s">
        <v>134</v>
      </c>
      <c r="J60" s="3" t="s">
        <v>18</v>
      </c>
    </row>
    <row r="61" spans="1:11" x14ac:dyDescent="0.25">
      <c r="A61" s="3">
        <v>2902562</v>
      </c>
      <c r="B61" s="9">
        <v>123359</v>
      </c>
      <c r="C61" s="3" t="s">
        <v>64</v>
      </c>
      <c r="D61" s="3" t="s">
        <v>31</v>
      </c>
      <c r="E61" s="4">
        <v>41410</v>
      </c>
      <c r="F61" s="3">
        <v>17.882999999999999</v>
      </c>
      <c r="G61" s="3">
        <v>131.63200000000001</v>
      </c>
      <c r="H61" s="3" t="s">
        <v>89</v>
      </c>
      <c r="I61" s="3" t="s">
        <v>134</v>
      </c>
      <c r="J61" s="3" t="s">
        <v>2</v>
      </c>
    </row>
    <row r="62" spans="1:11" x14ac:dyDescent="0.25">
      <c r="A62" s="3">
        <v>2902563</v>
      </c>
      <c r="B62" s="9">
        <v>123360</v>
      </c>
      <c r="C62" s="3" t="s">
        <v>64</v>
      </c>
      <c r="D62" s="3" t="s">
        <v>31</v>
      </c>
      <c r="E62" s="4">
        <v>41420</v>
      </c>
      <c r="F62" s="3">
        <v>28.236999999999998</v>
      </c>
      <c r="G62" s="3">
        <v>135.81800000000001</v>
      </c>
      <c r="H62" s="3" t="s">
        <v>89</v>
      </c>
      <c r="I62" s="3" t="s">
        <v>134</v>
      </c>
      <c r="J62" s="3" t="s">
        <v>2</v>
      </c>
      <c r="K62" s="3" t="s">
        <v>176</v>
      </c>
    </row>
    <row r="63" spans="1:11" x14ac:dyDescent="0.25">
      <c r="A63" s="3">
        <v>2902564</v>
      </c>
      <c r="B63" s="9">
        <v>123361</v>
      </c>
      <c r="C63" s="3" t="s">
        <v>64</v>
      </c>
      <c r="D63" s="3" t="s">
        <v>31</v>
      </c>
      <c r="E63" s="4">
        <v>41530</v>
      </c>
      <c r="F63" s="3">
        <v>-2.4500000000000002</v>
      </c>
      <c r="G63" s="3">
        <v>170.52799999999999</v>
      </c>
      <c r="H63" s="3" t="s">
        <v>89</v>
      </c>
      <c r="I63" s="3" t="s">
        <v>134</v>
      </c>
      <c r="J63" s="3" t="s">
        <v>2</v>
      </c>
    </row>
    <row r="64" spans="1:11" x14ac:dyDescent="0.25">
      <c r="A64" s="3">
        <v>2902565</v>
      </c>
      <c r="B64" s="9">
        <v>123363</v>
      </c>
      <c r="C64" s="3" t="s">
        <v>64</v>
      </c>
      <c r="D64" s="3" t="s">
        <v>31</v>
      </c>
      <c r="E64" s="4">
        <v>41683</v>
      </c>
      <c r="F64" s="3">
        <v>2.0019999999999998</v>
      </c>
      <c r="G64" s="3">
        <v>79.984999999999999</v>
      </c>
      <c r="H64" s="3" t="s">
        <v>89</v>
      </c>
      <c r="I64" s="3" t="s">
        <v>134</v>
      </c>
      <c r="J64" s="3" t="s">
        <v>18</v>
      </c>
      <c r="K64" s="3" t="s">
        <v>176</v>
      </c>
    </row>
    <row r="65" spans="1:10" x14ac:dyDescent="0.25">
      <c r="A65" s="3">
        <v>2902566</v>
      </c>
      <c r="B65" s="9">
        <v>123364</v>
      </c>
      <c r="C65" s="3" t="s">
        <v>64</v>
      </c>
      <c r="D65" s="3" t="s">
        <v>31</v>
      </c>
      <c r="E65" s="4">
        <v>41503</v>
      </c>
      <c r="F65" s="3">
        <v>4.0670000000000002</v>
      </c>
      <c r="G65" s="3">
        <v>65.471999999999994</v>
      </c>
      <c r="H65" s="3" t="s">
        <v>89</v>
      </c>
      <c r="I65" s="3" t="s">
        <v>134</v>
      </c>
      <c r="J65" s="3" t="s">
        <v>18</v>
      </c>
    </row>
    <row r="66" spans="1:10" x14ac:dyDescent="0.25">
      <c r="A66" s="3">
        <v>2902567</v>
      </c>
      <c r="B66" s="9">
        <v>123365</v>
      </c>
      <c r="C66" s="3" t="s">
        <v>64</v>
      </c>
      <c r="D66" s="3" t="s">
        <v>31</v>
      </c>
      <c r="E66" s="4">
        <v>41664</v>
      </c>
      <c r="F66" s="3">
        <v>2.1150000000000002</v>
      </c>
      <c r="G66" s="3">
        <v>66.846999999999994</v>
      </c>
      <c r="H66" s="3" t="s">
        <v>89</v>
      </c>
      <c r="I66" s="3" t="s">
        <v>134</v>
      </c>
      <c r="J66" s="3" t="s">
        <v>18</v>
      </c>
    </row>
    <row r="67" spans="1:10" x14ac:dyDescent="0.25">
      <c r="A67" s="3">
        <v>2902568</v>
      </c>
      <c r="B67" s="9">
        <v>123366</v>
      </c>
      <c r="C67" s="3" t="s">
        <v>64</v>
      </c>
      <c r="D67" s="3" t="s">
        <v>31</v>
      </c>
      <c r="E67" s="4">
        <v>41651</v>
      </c>
      <c r="F67" s="3">
        <v>16.532</v>
      </c>
      <c r="G67" s="3">
        <v>59.447000000000003</v>
      </c>
      <c r="H67" s="3" t="s">
        <v>89</v>
      </c>
      <c r="I67" s="3" t="s">
        <v>134</v>
      </c>
      <c r="J67" s="3" t="s">
        <v>18</v>
      </c>
    </row>
    <row r="68" spans="1:10" x14ac:dyDescent="0.25">
      <c r="A68" s="3">
        <v>2902569</v>
      </c>
      <c r="B68" s="9">
        <v>123367</v>
      </c>
      <c r="C68" s="3" t="s">
        <v>64</v>
      </c>
      <c r="D68" s="3" t="s">
        <v>31</v>
      </c>
      <c r="E68" s="4">
        <v>41364</v>
      </c>
      <c r="F68" s="3">
        <v>20.937999999999999</v>
      </c>
      <c r="G68" s="3">
        <v>129.285</v>
      </c>
      <c r="H68" s="3" t="s">
        <v>89</v>
      </c>
      <c r="I68" s="3" t="s">
        <v>134</v>
      </c>
      <c r="J68" s="3" t="s">
        <v>2</v>
      </c>
    </row>
    <row r="69" spans="1:10" x14ac:dyDescent="0.25">
      <c r="A69" s="3">
        <v>2902570</v>
      </c>
      <c r="B69" s="9">
        <v>123368</v>
      </c>
      <c r="C69" s="3" t="s">
        <v>64</v>
      </c>
      <c r="D69" s="3" t="s">
        <v>31</v>
      </c>
      <c r="E69" s="4">
        <v>41623</v>
      </c>
      <c r="F69" s="3">
        <v>2E-3</v>
      </c>
      <c r="G69" s="3">
        <v>93.194999999999993</v>
      </c>
      <c r="H69" s="3" t="s">
        <v>89</v>
      </c>
      <c r="I69" s="3" t="s">
        <v>134</v>
      </c>
      <c r="J69" s="3" t="s">
        <v>18</v>
      </c>
    </row>
    <row r="70" spans="1:10" x14ac:dyDescent="0.25">
      <c r="A70" s="3">
        <v>2902571</v>
      </c>
      <c r="B70" s="9">
        <v>123369</v>
      </c>
      <c r="C70" s="3" t="s">
        <v>64</v>
      </c>
      <c r="D70" s="3" t="s">
        <v>31</v>
      </c>
      <c r="E70" s="4">
        <v>41590</v>
      </c>
      <c r="F70" s="3">
        <v>-33.26</v>
      </c>
      <c r="G70" s="3">
        <v>-97.528000000000006</v>
      </c>
      <c r="H70" s="3" t="s">
        <v>89</v>
      </c>
      <c r="I70" s="3" t="s">
        <v>134</v>
      </c>
      <c r="J70" s="3" t="s">
        <v>2</v>
      </c>
    </row>
    <row r="71" spans="1:10" x14ac:dyDescent="0.25">
      <c r="A71" s="3">
        <v>2902572</v>
      </c>
      <c r="B71" s="9">
        <v>123370</v>
      </c>
      <c r="C71" s="3" t="s">
        <v>64</v>
      </c>
      <c r="D71" s="3" t="s">
        <v>31</v>
      </c>
      <c r="E71" s="4">
        <v>41662</v>
      </c>
      <c r="F71" s="3">
        <v>8.2799999999999994</v>
      </c>
      <c r="G71" s="3">
        <v>69.459999999999994</v>
      </c>
      <c r="H71" s="3" t="s">
        <v>89</v>
      </c>
      <c r="I71" s="3" t="s">
        <v>134</v>
      </c>
      <c r="J71" s="3" t="s">
        <v>18</v>
      </c>
    </row>
    <row r="72" spans="1:10" x14ac:dyDescent="0.25">
      <c r="A72" s="3">
        <v>2902573</v>
      </c>
      <c r="B72" s="9">
        <v>123371</v>
      </c>
      <c r="C72" s="3" t="s">
        <v>64</v>
      </c>
      <c r="D72" s="3" t="s">
        <v>31</v>
      </c>
      <c r="E72" s="4">
        <v>41545</v>
      </c>
      <c r="F72" s="3">
        <v>-27.672999999999998</v>
      </c>
      <c r="G72" s="3">
        <v>-109.65300000000001</v>
      </c>
      <c r="H72" s="3" t="s">
        <v>89</v>
      </c>
      <c r="I72" s="3" t="s">
        <v>134</v>
      </c>
      <c r="J72" s="3" t="s">
        <v>2</v>
      </c>
    </row>
    <row r="73" spans="1:10" x14ac:dyDescent="0.25">
      <c r="A73" s="3">
        <v>2902574</v>
      </c>
      <c r="B73" s="9">
        <v>123372</v>
      </c>
      <c r="C73" s="3" t="s">
        <v>64</v>
      </c>
      <c r="D73" s="3" t="s">
        <v>31</v>
      </c>
      <c r="E73" s="4">
        <v>41620</v>
      </c>
      <c r="F73" s="3">
        <v>-9.1669999999999998</v>
      </c>
      <c r="G73" s="3">
        <v>103.99</v>
      </c>
      <c r="H73" s="3" t="s">
        <v>89</v>
      </c>
      <c r="I73" s="3" t="s">
        <v>134</v>
      </c>
      <c r="J73" s="3" t="s">
        <v>18</v>
      </c>
    </row>
    <row r="74" spans="1:10" x14ac:dyDescent="0.25">
      <c r="A74" s="3">
        <v>2902575</v>
      </c>
      <c r="B74" s="9">
        <v>123373</v>
      </c>
      <c r="C74" s="3" t="s">
        <v>64</v>
      </c>
      <c r="D74" s="3" t="s">
        <v>31</v>
      </c>
      <c r="E74" s="4">
        <v>41597</v>
      </c>
      <c r="F74" s="3">
        <v>-22.254999999999999</v>
      </c>
      <c r="G74" s="3">
        <v>-145.91999999999999</v>
      </c>
      <c r="H74" s="3" t="s">
        <v>89</v>
      </c>
      <c r="I74" s="3" t="s">
        <v>134</v>
      </c>
      <c r="J74" s="3" t="s">
        <v>2</v>
      </c>
    </row>
    <row r="75" spans="1:10" x14ac:dyDescent="0.25">
      <c r="A75" s="3">
        <v>2902576</v>
      </c>
      <c r="B75" s="9">
        <v>123375</v>
      </c>
      <c r="C75" s="3" t="s">
        <v>64</v>
      </c>
      <c r="D75" s="3" t="s">
        <v>31</v>
      </c>
      <c r="E75" s="4">
        <v>41629</v>
      </c>
      <c r="F75" s="3">
        <v>5.0000000000000001E-3</v>
      </c>
      <c r="G75" s="3">
        <v>67.016999999999996</v>
      </c>
      <c r="H75" s="3" t="s">
        <v>89</v>
      </c>
      <c r="I75" s="3" t="s">
        <v>134</v>
      </c>
      <c r="J75" s="3" t="s">
        <v>18</v>
      </c>
    </row>
    <row r="76" spans="1:10" x14ac:dyDescent="0.25">
      <c r="A76" s="3">
        <v>2902577</v>
      </c>
      <c r="B76" s="9">
        <v>123376</v>
      </c>
      <c r="C76" s="3" t="s">
        <v>64</v>
      </c>
      <c r="D76" s="3" t="s">
        <v>31</v>
      </c>
      <c r="E76" s="4">
        <v>41632</v>
      </c>
      <c r="F76" s="3">
        <v>0.01</v>
      </c>
      <c r="G76" s="3">
        <v>55.997999999999998</v>
      </c>
      <c r="H76" s="3" t="s">
        <v>89</v>
      </c>
      <c r="I76" s="3" t="s">
        <v>134</v>
      </c>
      <c r="J76" s="3" t="s">
        <v>18</v>
      </c>
    </row>
    <row r="77" spans="1:10" x14ac:dyDescent="0.25">
      <c r="A77" s="3">
        <v>2902578</v>
      </c>
      <c r="B77" s="9">
        <v>123378</v>
      </c>
      <c r="C77" s="3" t="s">
        <v>64</v>
      </c>
      <c r="D77" s="3" t="s">
        <v>31</v>
      </c>
      <c r="E77" s="4">
        <v>41684</v>
      </c>
      <c r="F77" s="3">
        <v>1.998</v>
      </c>
      <c r="G77" s="3">
        <v>87.545000000000002</v>
      </c>
      <c r="H77" s="3" t="s">
        <v>89</v>
      </c>
      <c r="I77" s="3" t="s">
        <v>134</v>
      </c>
      <c r="J77" s="3" t="s">
        <v>18</v>
      </c>
    </row>
    <row r="78" spans="1:10" x14ac:dyDescent="0.25">
      <c r="A78" s="3">
        <v>2902579</v>
      </c>
      <c r="B78" s="9">
        <v>123379</v>
      </c>
      <c r="C78" s="3" t="s">
        <v>64</v>
      </c>
      <c r="D78" s="3" t="s">
        <v>31</v>
      </c>
      <c r="E78" s="4">
        <v>41551</v>
      </c>
      <c r="F78" s="3">
        <v>-32.197000000000003</v>
      </c>
      <c r="G78" s="3">
        <v>-75.66</v>
      </c>
      <c r="H78" s="3" t="s">
        <v>89</v>
      </c>
      <c r="I78" s="3" t="s">
        <v>134</v>
      </c>
      <c r="J78" s="3" t="s">
        <v>2</v>
      </c>
    </row>
    <row r="79" spans="1:10" x14ac:dyDescent="0.25">
      <c r="A79" s="3">
        <v>2902580</v>
      </c>
      <c r="B79" s="9">
        <v>123380</v>
      </c>
      <c r="C79" s="3" t="s">
        <v>64</v>
      </c>
      <c r="D79" s="3" t="s">
        <v>31</v>
      </c>
      <c r="E79" s="4">
        <v>41411</v>
      </c>
      <c r="F79" s="3">
        <v>14.375</v>
      </c>
      <c r="G79" s="3">
        <v>140.94</v>
      </c>
      <c r="H79" s="3" t="s">
        <v>89</v>
      </c>
      <c r="I79" s="3" t="s">
        <v>134</v>
      </c>
      <c r="J79" s="3" t="s">
        <v>2</v>
      </c>
    </row>
    <row r="80" spans="1:10" x14ac:dyDescent="0.25">
      <c r="A80" s="3">
        <v>2902581</v>
      </c>
      <c r="B80" s="9">
        <v>129787</v>
      </c>
      <c r="C80" s="3" t="s">
        <v>64</v>
      </c>
      <c r="D80" s="3" t="s">
        <v>31</v>
      </c>
      <c r="E80" s="4">
        <v>41788</v>
      </c>
      <c r="F80" s="3">
        <v>-25.988</v>
      </c>
      <c r="G80" s="3">
        <v>101.874</v>
      </c>
      <c r="H80" s="3" t="s">
        <v>89</v>
      </c>
      <c r="I80" s="3" t="s">
        <v>134</v>
      </c>
      <c r="J80" s="3" t="s">
        <v>18</v>
      </c>
    </row>
    <row r="81" spans="1:10" x14ac:dyDescent="0.25">
      <c r="A81" s="3">
        <v>2902582</v>
      </c>
      <c r="B81" s="9">
        <v>129789</v>
      </c>
      <c r="C81" s="3" t="s">
        <v>64</v>
      </c>
      <c r="D81" s="3" t="s">
        <v>31</v>
      </c>
      <c r="E81" s="4">
        <v>41774</v>
      </c>
      <c r="F81" s="3">
        <v>-24.986999999999998</v>
      </c>
      <c r="G81" s="3">
        <v>111.05800000000001</v>
      </c>
      <c r="H81" s="3" t="s">
        <v>89</v>
      </c>
      <c r="I81" s="3" t="s">
        <v>134</v>
      </c>
      <c r="J81" s="3" t="s">
        <v>18</v>
      </c>
    </row>
    <row r="82" spans="1:10" x14ac:dyDescent="0.25">
      <c r="A82" s="3">
        <v>2902583</v>
      </c>
      <c r="B82" s="9">
        <v>129791</v>
      </c>
      <c r="C82" s="3" t="s">
        <v>64</v>
      </c>
      <c r="D82" s="3" t="s">
        <v>31</v>
      </c>
      <c r="E82" s="4">
        <v>41834</v>
      </c>
      <c r="F82" s="3">
        <v>43.058</v>
      </c>
      <c r="G82" s="3">
        <v>138.60499999999999</v>
      </c>
      <c r="H82" s="3" t="s">
        <v>89</v>
      </c>
      <c r="I82" s="3" t="s">
        <v>134</v>
      </c>
      <c r="J82" s="3" t="s">
        <v>2</v>
      </c>
    </row>
    <row r="83" spans="1:10" x14ac:dyDescent="0.25">
      <c r="A83" s="3">
        <v>2902584</v>
      </c>
      <c r="B83" s="9">
        <v>129793</v>
      </c>
      <c r="C83" s="3" t="s">
        <v>64</v>
      </c>
      <c r="D83" s="3" t="s">
        <v>31</v>
      </c>
      <c r="E83" s="4">
        <v>41837</v>
      </c>
      <c r="F83" s="3">
        <v>51.332000000000001</v>
      </c>
      <c r="G83" s="3">
        <v>162.148</v>
      </c>
      <c r="H83" s="3" t="s">
        <v>89</v>
      </c>
      <c r="I83" s="3" t="s">
        <v>134</v>
      </c>
      <c r="J83" s="3" t="s">
        <v>2</v>
      </c>
    </row>
    <row r="84" spans="1:10" x14ac:dyDescent="0.25">
      <c r="A84" s="3">
        <v>2902585</v>
      </c>
      <c r="B84" s="9">
        <v>129796</v>
      </c>
      <c r="C84" s="3" t="s">
        <v>64</v>
      </c>
      <c r="D84" s="3" t="s">
        <v>31</v>
      </c>
      <c r="E84" s="4">
        <v>41834</v>
      </c>
      <c r="F84" s="3">
        <v>41.978000000000002</v>
      </c>
      <c r="G84" s="3">
        <v>137.97900000000001</v>
      </c>
      <c r="H84" s="3" t="s">
        <v>89</v>
      </c>
      <c r="I84" s="3" t="s">
        <v>134</v>
      </c>
      <c r="J84" s="3" t="s">
        <v>2</v>
      </c>
    </row>
    <row r="85" spans="1:10" x14ac:dyDescent="0.25">
      <c r="A85" s="3">
        <v>2902586</v>
      </c>
      <c r="B85" s="9">
        <v>129799</v>
      </c>
      <c r="C85" s="3" t="s">
        <v>64</v>
      </c>
      <c r="D85" s="3" t="s">
        <v>31</v>
      </c>
      <c r="E85" s="4">
        <v>41769</v>
      </c>
      <c r="F85" s="3">
        <v>-20.603000000000002</v>
      </c>
      <c r="G85" s="3">
        <v>105.032</v>
      </c>
      <c r="H85" s="3" t="s">
        <v>89</v>
      </c>
      <c r="I85" s="3" t="s">
        <v>134</v>
      </c>
      <c r="J85" s="3" t="s">
        <v>18</v>
      </c>
    </row>
    <row r="86" spans="1:10" x14ac:dyDescent="0.25">
      <c r="A86" s="3">
        <v>2902587</v>
      </c>
      <c r="B86" s="9">
        <v>129801</v>
      </c>
      <c r="C86" s="3" t="s">
        <v>64</v>
      </c>
      <c r="D86" s="3" t="s">
        <v>31</v>
      </c>
      <c r="E86" s="4">
        <v>41834</v>
      </c>
      <c r="F86" s="3">
        <v>40.698</v>
      </c>
      <c r="G86" s="3">
        <v>137.06700000000001</v>
      </c>
      <c r="H86" s="3" t="s">
        <v>89</v>
      </c>
      <c r="I86" s="3" t="s">
        <v>134</v>
      </c>
      <c r="J86" s="3" t="s">
        <v>2</v>
      </c>
    </row>
    <row r="87" spans="1:10" x14ac:dyDescent="0.25">
      <c r="A87" s="3">
        <v>2902588</v>
      </c>
      <c r="B87" s="9">
        <v>129802</v>
      </c>
      <c r="C87" s="3" t="s">
        <v>64</v>
      </c>
      <c r="D87" s="3" t="s">
        <v>31</v>
      </c>
      <c r="E87" s="4">
        <v>41782</v>
      </c>
      <c r="F87" s="3">
        <v>-24.225999999999999</v>
      </c>
      <c r="G87" s="3">
        <v>103.30200000000001</v>
      </c>
      <c r="H87" s="3" t="s">
        <v>89</v>
      </c>
      <c r="I87" s="3" t="s">
        <v>134</v>
      </c>
      <c r="J87" s="3" t="s">
        <v>18</v>
      </c>
    </row>
    <row r="88" spans="1:10" x14ac:dyDescent="0.25">
      <c r="A88" s="3">
        <v>2902589</v>
      </c>
      <c r="B88" s="9">
        <v>129804</v>
      </c>
      <c r="C88" s="3" t="s">
        <v>64</v>
      </c>
      <c r="D88" s="3" t="s">
        <v>31</v>
      </c>
      <c r="E88" s="4">
        <v>41813</v>
      </c>
      <c r="F88" s="3">
        <v>-26.777999999999999</v>
      </c>
      <c r="G88" s="3">
        <v>100.464</v>
      </c>
      <c r="H88" s="3" t="s">
        <v>89</v>
      </c>
      <c r="I88" s="3" t="s">
        <v>134</v>
      </c>
      <c r="J88" s="3" t="s">
        <v>18</v>
      </c>
    </row>
    <row r="89" spans="1:10" x14ac:dyDescent="0.25">
      <c r="A89" s="3">
        <v>2902590</v>
      </c>
      <c r="B89" s="9">
        <v>129806</v>
      </c>
      <c r="C89" s="3" t="s">
        <v>64</v>
      </c>
      <c r="D89" s="3" t="s">
        <v>31</v>
      </c>
      <c r="E89" s="4">
        <v>41835</v>
      </c>
      <c r="F89" s="3">
        <v>47.244999999999997</v>
      </c>
      <c r="G89" s="3">
        <v>146.994</v>
      </c>
      <c r="H89" s="3" t="s">
        <v>89</v>
      </c>
      <c r="I89" s="3" t="s">
        <v>134</v>
      </c>
      <c r="J89" s="3" t="s">
        <v>2</v>
      </c>
    </row>
    <row r="90" spans="1:10" x14ac:dyDescent="0.25">
      <c r="A90" s="3">
        <v>2902591</v>
      </c>
      <c r="B90" s="9">
        <v>129807</v>
      </c>
      <c r="C90" s="3" t="s">
        <v>64</v>
      </c>
      <c r="D90" s="3" t="s">
        <v>31</v>
      </c>
      <c r="E90" s="4">
        <v>41837</v>
      </c>
      <c r="F90" s="3">
        <v>51.933</v>
      </c>
      <c r="G90" s="3">
        <v>164.678</v>
      </c>
      <c r="H90" s="3" t="s">
        <v>89</v>
      </c>
      <c r="I90" s="3" t="s">
        <v>134</v>
      </c>
      <c r="J90" s="3" t="s">
        <v>2</v>
      </c>
    </row>
    <row r="91" spans="1:10" x14ac:dyDescent="0.25">
      <c r="A91" s="3">
        <v>2902592</v>
      </c>
      <c r="B91" s="9">
        <v>129809</v>
      </c>
      <c r="C91" s="3" t="s">
        <v>64</v>
      </c>
      <c r="D91" s="3" t="s">
        <v>31</v>
      </c>
      <c r="E91" s="4">
        <v>41837</v>
      </c>
      <c r="F91" s="3">
        <v>50.26</v>
      </c>
      <c r="G91" s="3">
        <v>157.73500000000001</v>
      </c>
      <c r="H91" s="3" t="s">
        <v>89</v>
      </c>
      <c r="I91" s="3" t="s">
        <v>134</v>
      </c>
      <c r="J91" s="3" t="s">
        <v>2</v>
      </c>
    </row>
    <row r="92" spans="1:10" x14ac:dyDescent="0.25">
      <c r="A92" s="3">
        <v>2902593</v>
      </c>
      <c r="B92" s="9">
        <v>129811</v>
      </c>
      <c r="C92" s="3" t="s">
        <v>64</v>
      </c>
      <c r="D92" s="3" t="s">
        <v>31</v>
      </c>
      <c r="E92" s="4">
        <v>41835</v>
      </c>
      <c r="F92" s="3">
        <v>46.287999999999997</v>
      </c>
      <c r="G92" s="3">
        <v>144.52799999999999</v>
      </c>
      <c r="H92" s="3" t="s">
        <v>89</v>
      </c>
      <c r="I92" s="3" t="s">
        <v>134</v>
      </c>
      <c r="J92" s="3" t="s">
        <v>2</v>
      </c>
    </row>
    <row r="93" spans="1:10" x14ac:dyDescent="0.25">
      <c r="A93" s="3">
        <v>2902594</v>
      </c>
      <c r="B93" s="9">
        <v>129812</v>
      </c>
      <c r="C93" s="3" t="s">
        <v>64</v>
      </c>
      <c r="D93" s="3" t="s">
        <v>31</v>
      </c>
      <c r="E93" s="4">
        <v>41788</v>
      </c>
      <c r="F93" s="3">
        <v>-25.004000000000001</v>
      </c>
      <c r="G93" s="3">
        <v>102.194</v>
      </c>
      <c r="H93" s="3" t="s">
        <v>89</v>
      </c>
      <c r="I93" s="3" t="s">
        <v>134</v>
      </c>
      <c r="J93" s="3" t="s">
        <v>18</v>
      </c>
    </row>
    <row r="94" spans="1:10" x14ac:dyDescent="0.25">
      <c r="A94" s="3">
        <v>2902595</v>
      </c>
      <c r="B94" s="9" t="s">
        <v>165</v>
      </c>
      <c r="C94" s="3" t="s">
        <v>64</v>
      </c>
      <c r="D94" s="3" t="s">
        <v>31</v>
      </c>
      <c r="E94" s="4">
        <v>41888</v>
      </c>
      <c r="F94" s="3">
        <v>3.3220000000000001</v>
      </c>
      <c r="G94" s="3">
        <v>83.203000000000003</v>
      </c>
      <c r="H94" s="3" t="s">
        <v>89</v>
      </c>
      <c r="I94" s="3" t="s">
        <v>134</v>
      </c>
      <c r="J94" s="3" t="s">
        <v>18</v>
      </c>
    </row>
    <row r="95" spans="1:10" x14ac:dyDescent="0.25">
      <c r="A95" s="3">
        <v>2902596</v>
      </c>
      <c r="B95" s="9">
        <v>135037</v>
      </c>
      <c r="C95" s="3" t="s">
        <v>64</v>
      </c>
      <c r="D95" s="3" t="s">
        <v>31</v>
      </c>
      <c r="E95" s="4">
        <v>41780</v>
      </c>
      <c r="F95" s="3">
        <v>15.407</v>
      </c>
      <c r="G95" s="3">
        <v>90.51</v>
      </c>
      <c r="H95" s="3" t="s">
        <v>89</v>
      </c>
      <c r="I95" s="3" t="s">
        <v>134</v>
      </c>
      <c r="J95" s="3" t="s">
        <v>18</v>
      </c>
    </row>
    <row r="96" spans="1:10" x14ac:dyDescent="0.25">
      <c r="A96" s="3">
        <v>2902597</v>
      </c>
      <c r="B96" s="9">
        <v>135042</v>
      </c>
      <c r="C96" s="3" t="s">
        <v>64</v>
      </c>
      <c r="D96" s="3" t="s">
        <v>31</v>
      </c>
      <c r="E96" s="4">
        <v>41860</v>
      </c>
      <c r="F96" s="3">
        <v>6.0149999999999997</v>
      </c>
      <c r="G96" s="3">
        <v>92.385000000000005</v>
      </c>
      <c r="H96" s="3" t="s">
        <v>89</v>
      </c>
      <c r="I96" s="3" t="s">
        <v>134</v>
      </c>
      <c r="J96" s="3" t="s">
        <v>18</v>
      </c>
    </row>
    <row r="97" spans="1:11" x14ac:dyDescent="0.25">
      <c r="A97" s="3">
        <v>2902598</v>
      </c>
      <c r="B97" s="9">
        <v>135043</v>
      </c>
      <c r="C97" s="3" t="s">
        <v>64</v>
      </c>
      <c r="D97" s="3" t="s">
        <v>31</v>
      </c>
      <c r="E97" s="4">
        <v>41823</v>
      </c>
      <c r="F97" s="3">
        <v>20.353999999999999</v>
      </c>
      <c r="G97" s="3">
        <v>-159.738</v>
      </c>
      <c r="H97" s="3" t="s">
        <v>89</v>
      </c>
      <c r="I97" s="3" t="s">
        <v>134</v>
      </c>
      <c r="J97" s="3" t="s">
        <v>2</v>
      </c>
    </row>
    <row r="98" spans="1:11" x14ac:dyDescent="0.25">
      <c r="A98" s="3">
        <v>2902599</v>
      </c>
      <c r="B98" s="9">
        <v>135044</v>
      </c>
      <c r="C98" s="3" t="s">
        <v>64</v>
      </c>
      <c r="D98" s="3" t="s">
        <v>31</v>
      </c>
      <c r="E98" s="4">
        <v>41774</v>
      </c>
      <c r="F98" s="3">
        <v>14.62</v>
      </c>
      <c r="G98" s="3">
        <v>86.472999999999999</v>
      </c>
      <c r="H98" s="3" t="s">
        <v>89</v>
      </c>
      <c r="I98" s="3" t="s">
        <v>134</v>
      </c>
      <c r="J98" s="3" t="s">
        <v>18</v>
      </c>
    </row>
    <row r="99" spans="1:11" x14ac:dyDescent="0.25">
      <c r="A99" s="3">
        <v>2902600</v>
      </c>
      <c r="B99" s="9">
        <v>135045</v>
      </c>
      <c r="C99" s="3" t="s">
        <v>64</v>
      </c>
      <c r="D99" s="3" t="s">
        <v>31</v>
      </c>
      <c r="E99" s="4">
        <v>41889</v>
      </c>
      <c r="F99" s="3">
        <v>-22.222999999999999</v>
      </c>
      <c r="G99" s="3">
        <v>104.172</v>
      </c>
      <c r="H99" s="3" t="s">
        <v>89</v>
      </c>
      <c r="I99" s="3" t="s">
        <v>134</v>
      </c>
      <c r="J99" s="3" t="s">
        <v>18</v>
      </c>
      <c r="K99" s="3" t="s">
        <v>176</v>
      </c>
    </row>
    <row r="100" spans="1:11" x14ac:dyDescent="0.25">
      <c r="A100" s="3">
        <v>2902601</v>
      </c>
      <c r="B100" s="9">
        <v>135046</v>
      </c>
      <c r="C100" s="3" t="s">
        <v>64</v>
      </c>
      <c r="D100" s="3" t="s">
        <v>31</v>
      </c>
      <c r="E100" s="4">
        <v>41896</v>
      </c>
      <c r="F100" s="3">
        <v>4.0309999999999997</v>
      </c>
      <c r="G100" s="3">
        <v>76.036000000000001</v>
      </c>
      <c r="H100" s="3" t="s">
        <v>89</v>
      </c>
      <c r="I100" s="3" t="s">
        <v>134</v>
      </c>
      <c r="J100" s="3" t="s">
        <v>18</v>
      </c>
      <c r="K100" s="3" t="s">
        <v>176</v>
      </c>
    </row>
    <row r="101" spans="1:11" x14ac:dyDescent="0.25">
      <c r="A101" s="3">
        <v>2902602</v>
      </c>
      <c r="B101" s="9">
        <v>135047</v>
      </c>
      <c r="C101" s="3" t="s">
        <v>64</v>
      </c>
      <c r="D101" s="3" t="s">
        <v>31</v>
      </c>
      <c r="E101" s="4">
        <v>41675</v>
      </c>
      <c r="F101" s="3">
        <v>19.044</v>
      </c>
      <c r="G101" s="3">
        <v>129.09299999999999</v>
      </c>
      <c r="H101" s="3" t="s">
        <v>89</v>
      </c>
      <c r="I101" s="3" t="s">
        <v>134</v>
      </c>
      <c r="J101" s="3" t="s">
        <v>2</v>
      </c>
    </row>
    <row r="102" spans="1:11" x14ac:dyDescent="0.25">
      <c r="A102" s="3">
        <v>2902603</v>
      </c>
      <c r="B102" s="9">
        <v>135048</v>
      </c>
      <c r="C102" s="3" t="s">
        <v>64</v>
      </c>
      <c r="D102" s="3" t="s">
        <v>31</v>
      </c>
      <c r="E102" s="4">
        <v>41895</v>
      </c>
      <c r="F102" s="3">
        <v>43.204999999999998</v>
      </c>
      <c r="G102" s="3">
        <v>152.16</v>
      </c>
      <c r="H102" s="3" t="s">
        <v>89</v>
      </c>
      <c r="I102" s="3" t="s">
        <v>134</v>
      </c>
      <c r="J102" s="3" t="s">
        <v>2</v>
      </c>
      <c r="K102" s="3" t="s">
        <v>176</v>
      </c>
    </row>
    <row r="103" spans="1:11" x14ac:dyDescent="0.25">
      <c r="A103" s="3">
        <v>2902604</v>
      </c>
      <c r="B103" s="9">
        <v>135049</v>
      </c>
      <c r="C103" s="3" t="s">
        <v>64</v>
      </c>
      <c r="D103" s="3" t="s">
        <v>31</v>
      </c>
      <c r="E103" s="4">
        <v>41817</v>
      </c>
      <c r="F103" s="3">
        <v>17.978999999999999</v>
      </c>
      <c r="G103" s="3">
        <v>174.93799999999999</v>
      </c>
      <c r="H103" s="3" t="s">
        <v>89</v>
      </c>
      <c r="I103" s="3" t="s">
        <v>134</v>
      </c>
      <c r="J103" s="3" t="s">
        <v>2</v>
      </c>
    </row>
    <row r="104" spans="1:11" x14ac:dyDescent="0.25">
      <c r="A104" s="3">
        <v>2902605</v>
      </c>
      <c r="B104" s="9">
        <v>135050</v>
      </c>
      <c r="C104" s="3" t="s">
        <v>64</v>
      </c>
      <c r="D104" s="3" t="s">
        <v>31</v>
      </c>
      <c r="E104" s="4">
        <v>41773</v>
      </c>
      <c r="F104" s="3">
        <v>10.632</v>
      </c>
      <c r="G104" s="3">
        <v>90.417000000000002</v>
      </c>
      <c r="H104" s="3" t="s">
        <v>89</v>
      </c>
      <c r="I104" s="3" t="s">
        <v>134</v>
      </c>
      <c r="J104" s="3" t="s">
        <v>18</v>
      </c>
    </row>
    <row r="105" spans="1:11" x14ac:dyDescent="0.25">
      <c r="A105" s="3">
        <v>2902606</v>
      </c>
      <c r="B105" s="9">
        <v>135051</v>
      </c>
      <c r="C105" s="3" t="s">
        <v>64</v>
      </c>
      <c r="D105" s="3" t="s">
        <v>31</v>
      </c>
      <c r="E105" s="4">
        <v>41865</v>
      </c>
      <c r="F105" s="3">
        <v>2.2109999999999999</v>
      </c>
      <c r="G105" s="3">
        <v>70.73</v>
      </c>
      <c r="H105" s="3" t="s">
        <v>89</v>
      </c>
      <c r="I105" s="3" t="s">
        <v>134</v>
      </c>
      <c r="J105" s="3" t="s">
        <v>18</v>
      </c>
    </row>
    <row r="106" spans="1:11" x14ac:dyDescent="0.25">
      <c r="A106" s="3">
        <v>2902607</v>
      </c>
      <c r="B106" s="9">
        <v>135052</v>
      </c>
      <c r="C106" s="3" t="s">
        <v>64</v>
      </c>
      <c r="D106" s="3" t="s">
        <v>31</v>
      </c>
      <c r="E106" s="4">
        <v>41811</v>
      </c>
      <c r="F106" s="3">
        <v>13.304</v>
      </c>
      <c r="G106" s="3">
        <v>141.36699999999999</v>
      </c>
      <c r="H106" s="3" t="s">
        <v>89</v>
      </c>
      <c r="I106" s="3" t="s">
        <v>134</v>
      </c>
      <c r="J106" s="3" t="s">
        <v>2</v>
      </c>
    </row>
    <row r="107" spans="1:11" x14ac:dyDescent="0.25">
      <c r="A107" s="3">
        <v>2902608</v>
      </c>
      <c r="B107" s="9">
        <v>135053</v>
      </c>
      <c r="C107" s="3" t="s">
        <v>64</v>
      </c>
      <c r="D107" s="3" t="s">
        <v>31</v>
      </c>
      <c r="E107" s="4">
        <v>41669</v>
      </c>
      <c r="F107" s="3">
        <v>-8.7240000000000002</v>
      </c>
      <c r="G107" s="3">
        <v>108.854</v>
      </c>
      <c r="H107" s="3" t="s">
        <v>89</v>
      </c>
      <c r="I107" s="3" t="s">
        <v>134</v>
      </c>
      <c r="J107" s="3" t="s">
        <v>18</v>
      </c>
    </row>
    <row r="108" spans="1:11" x14ac:dyDescent="0.25">
      <c r="A108" s="3">
        <v>2902609</v>
      </c>
      <c r="B108" s="9">
        <v>135054</v>
      </c>
      <c r="C108" s="3" t="s">
        <v>64</v>
      </c>
      <c r="D108" s="3" t="s">
        <v>31</v>
      </c>
      <c r="E108" s="4">
        <v>41898</v>
      </c>
      <c r="F108" s="3">
        <v>6.3319999999999999</v>
      </c>
      <c r="G108" s="3">
        <v>69.971999999999994</v>
      </c>
      <c r="H108" s="3" t="s">
        <v>89</v>
      </c>
      <c r="I108" s="3" t="s">
        <v>134</v>
      </c>
      <c r="J108" s="3" t="s">
        <v>18</v>
      </c>
      <c r="K108" s="3" t="s">
        <v>176</v>
      </c>
    </row>
    <row r="109" spans="1:11" x14ac:dyDescent="0.25">
      <c r="A109" s="3">
        <v>2902610</v>
      </c>
      <c r="B109" s="9">
        <v>135055</v>
      </c>
      <c r="C109" s="3" t="s">
        <v>64</v>
      </c>
      <c r="D109" s="3" t="s">
        <v>31</v>
      </c>
      <c r="E109" s="4">
        <v>41807</v>
      </c>
      <c r="F109" s="3">
        <v>21.465</v>
      </c>
      <c r="G109" s="3">
        <v>122.36199999999999</v>
      </c>
      <c r="H109" s="3" t="s">
        <v>89</v>
      </c>
      <c r="I109" s="3" t="s">
        <v>134</v>
      </c>
      <c r="J109" s="3" t="s">
        <v>2</v>
      </c>
    </row>
    <row r="110" spans="1:11" x14ac:dyDescent="0.25">
      <c r="A110" s="3">
        <v>2902611</v>
      </c>
      <c r="B110" s="9">
        <v>135056</v>
      </c>
      <c r="C110" s="3" t="s">
        <v>64</v>
      </c>
      <c r="D110" s="3" t="s">
        <v>31</v>
      </c>
      <c r="E110" s="4">
        <v>41673</v>
      </c>
      <c r="F110" s="3">
        <v>5.6230000000000002</v>
      </c>
      <c r="G110" s="3">
        <v>127.042</v>
      </c>
      <c r="H110" s="3" t="s">
        <v>89</v>
      </c>
      <c r="I110" s="3" t="s">
        <v>134</v>
      </c>
      <c r="J110" s="3" t="s">
        <v>2</v>
      </c>
    </row>
    <row r="111" spans="1:11" x14ac:dyDescent="0.25">
      <c r="A111" s="3">
        <v>2902612</v>
      </c>
      <c r="B111" s="9">
        <v>135057</v>
      </c>
      <c r="C111" s="3" t="s">
        <v>64</v>
      </c>
      <c r="D111" s="3" t="s">
        <v>31</v>
      </c>
      <c r="E111" s="4">
        <v>41861</v>
      </c>
      <c r="F111" s="3">
        <v>5.8369999999999997</v>
      </c>
      <c r="G111" s="3">
        <v>88.49</v>
      </c>
      <c r="H111" s="3" t="s">
        <v>89</v>
      </c>
      <c r="I111" s="3" t="s">
        <v>134</v>
      </c>
      <c r="J111" s="3" t="s">
        <v>18</v>
      </c>
    </row>
    <row r="112" spans="1:11" x14ac:dyDescent="0.25">
      <c r="A112" s="3">
        <v>2902613</v>
      </c>
      <c r="B112" s="9">
        <v>135059</v>
      </c>
      <c r="C112" s="3" t="s">
        <v>64</v>
      </c>
      <c r="D112" s="3" t="s">
        <v>31</v>
      </c>
      <c r="E112" s="4">
        <v>41866</v>
      </c>
      <c r="F112" s="3">
        <v>3.9319999999999999</v>
      </c>
      <c r="G112" s="3">
        <v>63.579000000000001</v>
      </c>
      <c r="H112" s="3" t="s">
        <v>89</v>
      </c>
      <c r="I112" s="3" t="s">
        <v>134</v>
      </c>
      <c r="J112" s="3" t="s">
        <v>18</v>
      </c>
    </row>
    <row r="113" spans="1:11" x14ac:dyDescent="0.25">
      <c r="A113" s="3">
        <v>2902614</v>
      </c>
      <c r="B113" s="9">
        <v>135062</v>
      </c>
      <c r="C113" s="3" t="s">
        <v>64</v>
      </c>
      <c r="D113" s="3" t="s">
        <v>31</v>
      </c>
      <c r="E113" s="4">
        <v>41866</v>
      </c>
      <c r="F113" s="3">
        <v>3.2930000000000001</v>
      </c>
      <c r="G113" s="3">
        <v>93.052000000000007</v>
      </c>
      <c r="H113" s="3" t="s">
        <v>89</v>
      </c>
      <c r="I113" s="3" t="s">
        <v>134</v>
      </c>
      <c r="J113" s="3" t="s">
        <v>18</v>
      </c>
      <c r="K113" s="3" t="s">
        <v>176</v>
      </c>
    </row>
    <row r="114" spans="1:11" x14ac:dyDescent="0.25">
      <c r="A114" s="3">
        <v>2902615</v>
      </c>
      <c r="B114" s="9">
        <v>135063</v>
      </c>
      <c r="C114" s="3" t="s">
        <v>64</v>
      </c>
      <c r="D114" s="3" t="s">
        <v>31</v>
      </c>
      <c r="E114" s="4">
        <v>41674</v>
      </c>
      <c r="F114" s="3">
        <v>13.930999999999999</v>
      </c>
      <c r="G114" s="3">
        <v>128.44999999999999</v>
      </c>
      <c r="H114" s="3" t="s">
        <v>89</v>
      </c>
      <c r="I114" s="3" t="s">
        <v>134</v>
      </c>
      <c r="J114" s="3" t="s">
        <v>2</v>
      </c>
    </row>
    <row r="115" spans="1:11" x14ac:dyDescent="0.25">
      <c r="A115" s="3">
        <v>2902616</v>
      </c>
      <c r="B115" s="9">
        <v>135066</v>
      </c>
      <c r="C115" s="3" t="s">
        <v>64</v>
      </c>
      <c r="D115" s="3" t="s">
        <v>31</v>
      </c>
      <c r="E115" s="4">
        <v>41787</v>
      </c>
      <c r="F115" s="3">
        <v>11.645</v>
      </c>
      <c r="G115" s="3">
        <v>95.992999999999995</v>
      </c>
      <c r="H115" s="3" t="s">
        <v>89</v>
      </c>
      <c r="I115" s="3" t="s">
        <v>134</v>
      </c>
      <c r="J115" s="3" t="s">
        <v>18</v>
      </c>
    </row>
    <row r="116" spans="1:11" x14ac:dyDescent="0.25">
      <c r="A116" s="3">
        <v>2902617</v>
      </c>
      <c r="B116" s="9">
        <v>135068</v>
      </c>
      <c r="C116" s="3" t="s">
        <v>64</v>
      </c>
      <c r="D116" s="3" t="s">
        <v>31</v>
      </c>
      <c r="E116" s="4">
        <v>41677</v>
      </c>
      <c r="F116" s="3">
        <v>21.9</v>
      </c>
      <c r="G116" s="3">
        <v>128.30699999999999</v>
      </c>
      <c r="H116" s="3" t="s">
        <v>89</v>
      </c>
      <c r="I116" s="3" t="s">
        <v>134</v>
      </c>
      <c r="J116" s="3" t="s">
        <v>2</v>
      </c>
    </row>
    <row r="117" spans="1:11" x14ac:dyDescent="0.25">
      <c r="A117" s="3">
        <v>2902618</v>
      </c>
      <c r="B117" s="9">
        <v>135069</v>
      </c>
      <c r="C117" s="3" t="s">
        <v>64</v>
      </c>
      <c r="D117" s="3" t="s">
        <v>31</v>
      </c>
      <c r="E117" s="4">
        <v>41864</v>
      </c>
      <c r="F117" s="3">
        <v>3.702</v>
      </c>
      <c r="G117" s="3">
        <v>75.94</v>
      </c>
      <c r="H117" s="3" t="s">
        <v>89</v>
      </c>
      <c r="I117" s="3" t="s">
        <v>134</v>
      </c>
      <c r="J117" s="3" t="s">
        <v>18</v>
      </c>
    </row>
    <row r="118" spans="1:11" x14ac:dyDescent="0.25">
      <c r="A118" s="3">
        <v>2902620</v>
      </c>
      <c r="B118" s="9" t="s">
        <v>177</v>
      </c>
      <c r="C118" s="3" t="s">
        <v>65</v>
      </c>
      <c r="D118" s="3" t="s">
        <v>31</v>
      </c>
      <c r="E118" s="4">
        <v>41905</v>
      </c>
      <c r="F118" s="3">
        <v>16.16</v>
      </c>
      <c r="G118" s="3">
        <v>60.438000000000002</v>
      </c>
      <c r="H118" s="3" t="s">
        <v>89</v>
      </c>
      <c r="I118" s="3" t="s">
        <v>134</v>
      </c>
      <c r="J118" s="3" t="s">
        <v>18</v>
      </c>
    </row>
    <row r="119" spans="1:11" x14ac:dyDescent="0.25">
      <c r="A119" s="3">
        <v>2902621</v>
      </c>
      <c r="B119" s="9" t="s">
        <v>178</v>
      </c>
      <c r="C119" s="3" t="s">
        <v>65</v>
      </c>
      <c r="D119" s="3" t="s">
        <v>31</v>
      </c>
      <c r="E119" s="4">
        <v>41898</v>
      </c>
      <c r="F119" s="3">
        <v>41.994999999999997</v>
      </c>
      <c r="G119" s="3">
        <v>151.16</v>
      </c>
      <c r="H119" s="3" t="s">
        <v>89</v>
      </c>
      <c r="I119" s="3" t="s">
        <v>134</v>
      </c>
      <c r="J119" s="3" t="s">
        <v>2</v>
      </c>
    </row>
    <row r="120" spans="1:11" x14ac:dyDescent="0.25">
      <c r="A120" s="3">
        <v>2902623</v>
      </c>
      <c r="B120" s="9">
        <v>112865</v>
      </c>
      <c r="C120" s="3" t="s">
        <v>64</v>
      </c>
      <c r="D120" s="3" t="s">
        <v>3</v>
      </c>
      <c r="E120" s="4">
        <v>41099</v>
      </c>
      <c r="F120" s="3">
        <v>51.317</v>
      </c>
      <c r="G120" s="3">
        <v>165.44499999999999</v>
      </c>
      <c r="H120" s="3" t="s">
        <v>89</v>
      </c>
      <c r="I120" s="3" t="s">
        <v>134</v>
      </c>
      <c r="J120" s="3" t="s">
        <v>2</v>
      </c>
      <c r="K120" s="3" t="s">
        <v>176</v>
      </c>
    </row>
    <row r="121" spans="1:11" x14ac:dyDescent="0.25">
      <c r="A121" s="3">
        <v>2902624</v>
      </c>
      <c r="B121" s="9">
        <v>112866</v>
      </c>
      <c r="C121" s="3" t="s">
        <v>64</v>
      </c>
      <c r="D121" s="3" t="s">
        <v>3</v>
      </c>
      <c r="E121" s="4">
        <v>41099</v>
      </c>
      <c r="F121" s="3">
        <v>50.564999999999998</v>
      </c>
      <c r="G121" s="3">
        <v>158.62</v>
      </c>
      <c r="H121" s="3" t="s">
        <v>89</v>
      </c>
      <c r="I121" s="3" t="s">
        <v>134</v>
      </c>
      <c r="J121" s="3" t="s">
        <v>2</v>
      </c>
      <c r="K121" s="3" t="s">
        <v>176</v>
      </c>
    </row>
    <row r="122" spans="1:11" x14ac:dyDescent="0.25">
      <c r="A122" s="3">
        <v>2902625</v>
      </c>
      <c r="B122" s="9">
        <v>112867</v>
      </c>
      <c r="C122" s="3" t="s">
        <v>64</v>
      </c>
      <c r="D122" s="3" t="s">
        <v>3</v>
      </c>
      <c r="E122" s="4">
        <v>41104</v>
      </c>
      <c r="F122" s="3">
        <v>59.36</v>
      </c>
      <c r="G122" s="3">
        <v>178.76</v>
      </c>
      <c r="H122" s="3" t="s">
        <v>89</v>
      </c>
      <c r="I122" s="3" t="s">
        <v>134</v>
      </c>
      <c r="J122" s="3" t="s">
        <v>2</v>
      </c>
      <c r="K122" s="3" t="s">
        <v>176</v>
      </c>
    </row>
    <row r="123" spans="1:11" x14ac:dyDescent="0.25">
      <c r="A123" s="3">
        <v>2902626</v>
      </c>
      <c r="B123" s="9">
        <v>112868</v>
      </c>
      <c r="C123" s="3" t="s">
        <v>64</v>
      </c>
      <c r="D123" s="3" t="s">
        <v>3</v>
      </c>
      <c r="E123" s="4">
        <v>41103</v>
      </c>
      <c r="F123" s="3">
        <v>57.38</v>
      </c>
      <c r="G123" s="3">
        <v>175.15299999999999</v>
      </c>
      <c r="H123" s="3" t="s">
        <v>89</v>
      </c>
      <c r="I123" s="3" t="s">
        <v>134</v>
      </c>
      <c r="J123" s="3" t="s">
        <v>2</v>
      </c>
      <c r="K123" s="3" t="s">
        <v>176</v>
      </c>
    </row>
    <row r="124" spans="1:11" x14ac:dyDescent="0.25">
      <c r="A124" s="3">
        <v>2902627</v>
      </c>
      <c r="B124" s="9">
        <v>112869</v>
      </c>
      <c r="C124" s="3" t="s">
        <v>64</v>
      </c>
      <c r="D124" s="3" t="s">
        <v>3</v>
      </c>
      <c r="E124" s="4">
        <v>41116</v>
      </c>
      <c r="F124" s="3">
        <v>-10.24</v>
      </c>
      <c r="G124" s="3">
        <v>-127.95</v>
      </c>
      <c r="H124" s="3" t="s">
        <v>89</v>
      </c>
      <c r="I124" s="3" t="s">
        <v>134</v>
      </c>
      <c r="J124" s="3" t="s">
        <v>2</v>
      </c>
      <c r="K124" s="3" t="s">
        <v>176</v>
      </c>
    </row>
    <row r="125" spans="1:11" x14ac:dyDescent="0.25">
      <c r="A125" s="3">
        <v>2902628</v>
      </c>
      <c r="B125" s="9">
        <v>112870</v>
      </c>
      <c r="C125" s="3" t="s">
        <v>64</v>
      </c>
      <c r="D125" s="3" t="s">
        <v>3</v>
      </c>
      <c r="E125" s="4">
        <v>41140</v>
      </c>
      <c r="F125" s="3">
        <v>-15.903</v>
      </c>
      <c r="G125" s="3">
        <v>155.83699999999999</v>
      </c>
      <c r="H125" s="3" t="s">
        <v>89</v>
      </c>
      <c r="I125" s="3" t="s">
        <v>134</v>
      </c>
      <c r="J125" s="3" t="s">
        <v>2</v>
      </c>
    </row>
    <row r="126" spans="1:11" x14ac:dyDescent="0.25">
      <c r="A126" s="3">
        <v>2902629</v>
      </c>
      <c r="B126" s="9">
        <v>112871</v>
      </c>
      <c r="C126" s="3" t="s">
        <v>64</v>
      </c>
      <c r="D126" s="3" t="s">
        <v>3</v>
      </c>
      <c r="E126" s="4">
        <v>41167</v>
      </c>
      <c r="F126" s="3">
        <v>45.079000000000001</v>
      </c>
      <c r="G126" s="3">
        <v>151.02600000000001</v>
      </c>
      <c r="H126" s="3" t="s">
        <v>89</v>
      </c>
      <c r="I126" s="3" t="s">
        <v>134</v>
      </c>
      <c r="J126" s="3" t="s">
        <v>2</v>
      </c>
    </row>
    <row r="127" spans="1:11" x14ac:dyDescent="0.25">
      <c r="A127" s="3">
        <v>2902630</v>
      </c>
      <c r="B127" s="9">
        <v>112872</v>
      </c>
      <c r="C127" s="3" t="s">
        <v>64</v>
      </c>
      <c r="D127" s="3" t="s">
        <v>3</v>
      </c>
      <c r="E127" s="4">
        <v>41166</v>
      </c>
      <c r="F127" s="3">
        <v>47.97</v>
      </c>
      <c r="G127" s="3">
        <v>154.90700000000001</v>
      </c>
      <c r="H127" s="3" t="s">
        <v>89</v>
      </c>
      <c r="I127" s="3" t="s">
        <v>134</v>
      </c>
      <c r="J127" s="3" t="s">
        <v>2</v>
      </c>
      <c r="K127" s="3" t="s">
        <v>176</v>
      </c>
    </row>
    <row r="128" spans="1:11" x14ac:dyDescent="0.25">
      <c r="A128" s="3">
        <v>2902631</v>
      </c>
      <c r="B128" s="9">
        <v>112881</v>
      </c>
      <c r="C128" s="3" t="s">
        <v>64</v>
      </c>
      <c r="D128" s="3" t="s">
        <v>3</v>
      </c>
      <c r="E128" s="4">
        <v>41170</v>
      </c>
      <c r="F128" s="3">
        <v>41.777999999999999</v>
      </c>
      <c r="G128" s="3">
        <v>151.435</v>
      </c>
      <c r="H128" s="3" t="s">
        <v>89</v>
      </c>
      <c r="I128" s="3" t="s">
        <v>134</v>
      </c>
      <c r="J128" s="3" t="s">
        <v>2</v>
      </c>
    </row>
    <row r="129" spans="1:11" x14ac:dyDescent="0.25">
      <c r="A129" s="3">
        <v>2902632</v>
      </c>
      <c r="B129" s="9">
        <v>112882</v>
      </c>
      <c r="C129" s="3" t="s">
        <v>64</v>
      </c>
      <c r="D129" s="3" t="s">
        <v>3</v>
      </c>
      <c r="E129" s="4">
        <v>41168</v>
      </c>
      <c r="F129" s="3">
        <v>42.88</v>
      </c>
      <c r="G129" s="3">
        <v>150.44999999999999</v>
      </c>
      <c r="H129" s="3" t="s">
        <v>89</v>
      </c>
      <c r="I129" s="3" t="s">
        <v>134</v>
      </c>
      <c r="J129" s="3" t="s">
        <v>2</v>
      </c>
      <c r="K129" s="3" t="s">
        <v>176</v>
      </c>
    </row>
    <row r="130" spans="1:11" x14ac:dyDescent="0.25">
      <c r="A130" s="3">
        <v>2902633</v>
      </c>
      <c r="B130" s="9">
        <v>112887</v>
      </c>
      <c r="C130" s="3" t="s">
        <v>64</v>
      </c>
      <c r="D130" s="3" t="s">
        <v>3</v>
      </c>
      <c r="E130" s="4">
        <v>41113</v>
      </c>
      <c r="F130" s="3">
        <v>-6.7779999999999996</v>
      </c>
      <c r="G130" s="3">
        <v>-105.065</v>
      </c>
      <c r="H130" s="3" t="s">
        <v>89</v>
      </c>
      <c r="I130" s="3" t="s">
        <v>134</v>
      </c>
      <c r="J130" s="3" t="s">
        <v>2</v>
      </c>
      <c r="K130" s="3" t="s">
        <v>176</v>
      </c>
    </row>
    <row r="131" spans="1:11" x14ac:dyDescent="0.25">
      <c r="A131" s="3">
        <v>2902634</v>
      </c>
      <c r="B131" s="9">
        <v>112888</v>
      </c>
      <c r="C131" s="3" t="s">
        <v>64</v>
      </c>
      <c r="D131" s="3" t="s">
        <v>3</v>
      </c>
      <c r="E131" s="4">
        <v>41111</v>
      </c>
      <c r="F131" s="3">
        <v>-4.63</v>
      </c>
      <c r="G131" s="3">
        <v>-92.094999999999999</v>
      </c>
      <c r="H131" s="3" t="s">
        <v>89</v>
      </c>
      <c r="I131" s="3" t="s">
        <v>134</v>
      </c>
      <c r="J131" s="3" t="s">
        <v>2</v>
      </c>
    </row>
    <row r="132" spans="1:11" x14ac:dyDescent="0.25">
      <c r="A132" s="3">
        <v>2902635</v>
      </c>
      <c r="B132" s="9">
        <v>112889</v>
      </c>
      <c r="C132" s="3" t="s">
        <v>64</v>
      </c>
      <c r="D132" s="3" t="s">
        <v>3</v>
      </c>
      <c r="E132" s="4">
        <v>41057</v>
      </c>
      <c r="F132" s="3">
        <v>33.47</v>
      </c>
      <c r="G132" s="3">
        <v>25.98</v>
      </c>
      <c r="H132" s="3" t="s">
        <v>89</v>
      </c>
      <c r="I132" s="3" t="s">
        <v>134</v>
      </c>
      <c r="J132" s="3" t="s">
        <v>39</v>
      </c>
    </row>
    <row r="133" spans="1:11" x14ac:dyDescent="0.25">
      <c r="A133" s="3">
        <v>2902636</v>
      </c>
      <c r="B133" s="9">
        <v>112890</v>
      </c>
      <c r="C133" s="3" t="s">
        <v>64</v>
      </c>
      <c r="D133" s="3" t="s">
        <v>3</v>
      </c>
      <c r="E133" s="4">
        <v>41066</v>
      </c>
      <c r="F133" s="3">
        <v>37.78</v>
      </c>
      <c r="G133" s="3">
        <v>5.94</v>
      </c>
      <c r="H133" s="3" t="s">
        <v>89</v>
      </c>
      <c r="I133" s="3" t="s">
        <v>134</v>
      </c>
      <c r="J133" s="3" t="s">
        <v>39</v>
      </c>
      <c r="K133" s="3" t="s">
        <v>176</v>
      </c>
    </row>
    <row r="134" spans="1:11" x14ac:dyDescent="0.25">
      <c r="A134" s="3">
        <v>2902637</v>
      </c>
      <c r="B134" s="9">
        <v>112891</v>
      </c>
      <c r="C134" s="3" t="s">
        <v>64</v>
      </c>
      <c r="D134" s="3" t="s">
        <v>3</v>
      </c>
      <c r="E134" s="4">
        <v>41034</v>
      </c>
      <c r="F134" s="3">
        <v>5.9829999999999997</v>
      </c>
      <c r="G134" s="3">
        <v>90.305000000000007</v>
      </c>
      <c r="H134" s="3" t="s">
        <v>89</v>
      </c>
      <c r="I134" s="3" t="s">
        <v>134</v>
      </c>
      <c r="J134" s="3" t="s">
        <v>18</v>
      </c>
      <c r="K134" s="3" t="s">
        <v>176</v>
      </c>
    </row>
    <row r="135" spans="1:11" x14ac:dyDescent="0.25">
      <c r="A135" s="3">
        <v>2902638</v>
      </c>
      <c r="B135" s="9">
        <v>112892</v>
      </c>
      <c r="C135" s="3" t="s">
        <v>64</v>
      </c>
      <c r="D135" s="3" t="s">
        <v>3</v>
      </c>
      <c r="E135" s="4">
        <v>41045</v>
      </c>
      <c r="F135" s="3">
        <v>12.432</v>
      </c>
      <c r="G135" s="3">
        <v>59.453000000000003</v>
      </c>
      <c r="H135" s="3" t="s">
        <v>89</v>
      </c>
      <c r="I135" s="3" t="s">
        <v>134</v>
      </c>
      <c r="J135" s="3" t="s">
        <v>18</v>
      </c>
    </row>
    <row r="136" spans="1:11" x14ac:dyDescent="0.25">
      <c r="A136" s="3">
        <v>2902639</v>
      </c>
      <c r="B136" s="9">
        <v>112895</v>
      </c>
      <c r="C136" s="3" t="s">
        <v>64</v>
      </c>
      <c r="D136" s="3" t="s">
        <v>3</v>
      </c>
      <c r="E136" s="4">
        <v>41102</v>
      </c>
      <c r="F136" s="3">
        <v>55.268000000000001</v>
      </c>
      <c r="G136" s="3">
        <v>172.27</v>
      </c>
      <c r="H136" s="3" t="s">
        <v>89</v>
      </c>
      <c r="I136" s="3" t="s">
        <v>134</v>
      </c>
      <c r="J136" s="3" t="s">
        <v>2</v>
      </c>
      <c r="K136" s="3" t="s">
        <v>176</v>
      </c>
    </row>
    <row r="137" spans="1:11" x14ac:dyDescent="0.25">
      <c r="A137" s="3">
        <v>2902640</v>
      </c>
      <c r="B137" s="9">
        <v>112896</v>
      </c>
      <c r="C137" s="3" t="s">
        <v>64</v>
      </c>
      <c r="D137" s="3" t="s">
        <v>3</v>
      </c>
      <c r="E137" s="4">
        <v>41101</v>
      </c>
      <c r="F137" s="3">
        <v>52.658000000000001</v>
      </c>
      <c r="G137" s="3">
        <v>169.33799999999999</v>
      </c>
      <c r="H137" s="3" t="s">
        <v>89</v>
      </c>
      <c r="I137" s="3" t="s">
        <v>134</v>
      </c>
      <c r="J137" s="3" t="s">
        <v>2</v>
      </c>
      <c r="K137" s="3" t="s">
        <v>176</v>
      </c>
    </row>
    <row r="138" spans="1:11" x14ac:dyDescent="0.25">
      <c r="A138" s="3">
        <v>2902641</v>
      </c>
      <c r="B138" s="9">
        <v>112897</v>
      </c>
      <c r="C138" s="3" t="s">
        <v>64</v>
      </c>
      <c r="D138" s="3" t="s">
        <v>3</v>
      </c>
      <c r="E138" s="4">
        <v>41043</v>
      </c>
      <c r="F138" s="3">
        <v>8.0310000000000006</v>
      </c>
      <c r="G138" s="3">
        <v>69.569999999999993</v>
      </c>
      <c r="H138" s="3" t="s">
        <v>89</v>
      </c>
      <c r="I138" s="3" t="s">
        <v>134</v>
      </c>
      <c r="J138" s="3" t="s">
        <v>18</v>
      </c>
      <c r="K138" s="3" t="s">
        <v>176</v>
      </c>
    </row>
    <row r="139" spans="1:11" x14ac:dyDescent="0.25">
      <c r="A139" s="3">
        <v>2902642</v>
      </c>
      <c r="B139" s="9">
        <v>112898</v>
      </c>
      <c r="C139" s="3" t="s">
        <v>64</v>
      </c>
      <c r="D139" s="3" t="s">
        <v>3</v>
      </c>
      <c r="E139" s="4">
        <v>41035</v>
      </c>
      <c r="F139" s="3">
        <v>5.52</v>
      </c>
      <c r="G139" s="3">
        <v>84.575000000000003</v>
      </c>
      <c r="H139" s="3" t="s">
        <v>89</v>
      </c>
      <c r="I139" s="3" t="s">
        <v>134</v>
      </c>
      <c r="J139" s="3" t="s">
        <v>18</v>
      </c>
      <c r="K139" s="3" t="s">
        <v>176</v>
      </c>
    </row>
    <row r="140" spans="1:11" x14ac:dyDescent="0.25">
      <c r="A140" s="3">
        <v>2902643</v>
      </c>
      <c r="B140" s="9">
        <v>110733</v>
      </c>
      <c r="C140" s="3" t="s">
        <v>64</v>
      </c>
      <c r="D140" s="3" t="s">
        <v>3</v>
      </c>
      <c r="E140" s="4">
        <v>41232</v>
      </c>
      <c r="F140" s="3">
        <v>11.462</v>
      </c>
      <c r="G140" s="3">
        <v>63.27</v>
      </c>
      <c r="H140" s="3" t="s">
        <v>89</v>
      </c>
      <c r="I140" s="3" t="s">
        <v>134</v>
      </c>
      <c r="J140" s="3" t="s">
        <v>18</v>
      </c>
    </row>
    <row r="141" spans="1:11" x14ac:dyDescent="0.25">
      <c r="A141" s="3">
        <v>2902644</v>
      </c>
      <c r="B141" s="9">
        <v>110734</v>
      </c>
      <c r="C141" s="3" t="s">
        <v>64</v>
      </c>
      <c r="D141" s="3" t="s">
        <v>3</v>
      </c>
      <c r="E141" s="4">
        <v>41227</v>
      </c>
      <c r="F141" s="3">
        <v>6.1180000000000003</v>
      </c>
      <c r="G141" s="3">
        <v>91.834999999999994</v>
      </c>
      <c r="H141" s="3" t="s">
        <v>89</v>
      </c>
      <c r="I141" s="3" t="s">
        <v>134</v>
      </c>
      <c r="J141" s="3" t="s">
        <v>18</v>
      </c>
    </row>
    <row r="142" spans="1:11" x14ac:dyDescent="0.25">
      <c r="A142" s="3">
        <v>2902645</v>
      </c>
      <c r="B142" s="9">
        <v>104989</v>
      </c>
      <c r="C142" s="3" t="s">
        <v>64</v>
      </c>
      <c r="D142" s="3" t="s">
        <v>3</v>
      </c>
      <c r="E142" s="4">
        <v>41231</v>
      </c>
      <c r="F142" s="3">
        <v>9.4770000000000003</v>
      </c>
      <c r="G142" s="3">
        <v>68.322000000000003</v>
      </c>
      <c r="H142" s="3" t="s">
        <v>89</v>
      </c>
      <c r="I142" s="3" t="s">
        <v>134</v>
      </c>
      <c r="J142" s="3" t="s">
        <v>18</v>
      </c>
    </row>
    <row r="143" spans="1:11" x14ac:dyDescent="0.25">
      <c r="A143" s="3">
        <v>2902646</v>
      </c>
      <c r="B143" s="9">
        <v>104992</v>
      </c>
      <c r="C143" s="3" t="s">
        <v>64</v>
      </c>
      <c r="D143" s="3" t="s">
        <v>3</v>
      </c>
      <c r="E143" s="4">
        <v>41230</v>
      </c>
      <c r="F143" s="3">
        <v>11.664999999999999</v>
      </c>
      <c r="G143" s="3">
        <v>62.756999999999998</v>
      </c>
      <c r="H143" s="3" t="s">
        <v>89</v>
      </c>
      <c r="I143" s="3" t="s">
        <v>134</v>
      </c>
      <c r="J143" s="3" t="s">
        <v>18</v>
      </c>
    </row>
    <row r="144" spans="1:11" x14ac:dyDescent="0.25">
      <c r="A144" s="3">
        <v>2902647</v>
      </c>
      <c r="B144" s="9">
        <v>104993</v>
      </c>
      <c r="C144" s="3" t="s">
        <v>64</v>
      </c>
      <c r="D144" s="3" t="s">
        <v>3</v>
      </c>
      <c r="E144" s="4">
        <v>41233</v>
      </c>
      <c r="F144" s="3">
        <v>13.577999999999999</v>
      </c>
      <c r="G144" s="3">
        <v>57.392000000000003</v>
      </c>
      <c r="H144" s="3" t="s">
        <v>89</v>
      </c>
      <c r="I144" s="3" t="s">
        <v>134</v>
      </c>
      <c r="J144" s="3" t="s">
        <v>18</v>
      </c>
    </row>
    <row r="145" spans="1:11" x14ac:dyDescent="0.25">
      <c r="A145" s="3">
        <v>2902648</v>
      </c>
      <c r="B145" s="9">
        <v>104994</v>
      </c>
      <c r="C145" s="3" t="s">
        <v>64</v>
      </c>
      <c r="D145" s="3" t="s">
        <v>3</v>
      </c>
      <c r="E145" s="4">
        <v>41230</v>
      </c>
      <c r="F145" s="3">
        <v>7.8170000000000002</v>
      </c>
      <c r="G145" s="3">
        <v>73.466999999999999</v>
      </c>
      <c r="H145" s="3" t="s">
        <v>89</v>
      </c>
      <c r="I145" s="3" t="s">
        <v>134</v>
      </c>
      <c r="J145" s="3" t="s">
        <v>18</v>
      </c>
      <c r="K145" s="3" t="s">
        <v>176</v>
      </c>
    </row>
    <row r="146" spans="1:11" x14ac:dyDescent="0.25">
      <c r="A146" s="3">
        <v>2902649</v>
      </c>
      <c r="B146" s="9">
        <v>104995</v>
      </c>
      <c r="C146" s="3" t="s">
        <v>64</v>
      </c>
      <c r="D146" s="3" t="s">
        <v>3</v>
      </c>
      <c r="E146" s="4">
        <v>41231</v>
      </c>
      <c r="F146" s="3">
        <v>10.042999999999999</v>
      </c>
      <c r="G146" s="3">
        <v>67.317999999999998</v>
      </c>
      <c r="H146" s="3" t="s">
        <v>89</v>
      </c>
      <c r="I146" s="3" t="s">
        <v>134</v>
      </c>
      <c r="J146" s="3" t="s">
        <v>18</v>
      </c>
    </row>
    <row r="147" spans="1:11" x14ac:dyDescent="0.25">
      <c r="A147" s="3">
        <v>2902650</v>
      </c>
      <c r="B147" s="9">
        <v>104996</v>
      </c>
      <c r="C147" s="3" t="s">
        <v>64</v>
      </c>
      <c r="D147" s="3" t="s">
        <v>3</v>
      </c>
      <c r="E147" s="4">
        <v>41403</v>
      </c>
      <c r="F147" s="3">
        <v>10.532</v>
      </c>
      <c r="G147" s="3">
        <v>63.784999999999997</v>
      </c>
      <c r="H147" s="3" t="s">
        <v>89</v>
      </c>
      <c r="I147" s="3" t="s">
        <v>134</v>
      </c>
      <c r="J147" s="3" t="s">
        <v>18</v>
      </c>
    </row>
    <row r="148" spans="1:11" x14ac:dyDescent="0.25">
      <c r="A148" s="3">
        <v>2902651</v>
      </c>
      <c r="B148" s="9">
        <v>104997</v>
      </c>
      <c r="C148" s="3" t="s">
        <v>64</v>
      </c>
      <c r="D148" s="3" t="s">
        <v>3</v>
      </c>
      <c r="E148" s="4">
        <v>41233</v>
      </c>
      <c r="F148" s="3">
        <v>13.427</v>
      </c>
      <c r="G148" s="3">
        <v>57.817999999999998</v>
      </c>
      <c r="H148" s="3" t="s">
        <v>89</v>
      </c>
      <c r="I148" s="3" t="s">
        <v>134</v>
      </c>
      <c r="J148" s="3" t="s">
        <v>18</v>
      </c>
    </row>
    <row r="149" spans="1:11" x14ac:dyDescent="0.25">
      <c r="A149" s="3">
        <v>2902659</v>
      </c>
      <c r="B149" s="9">
        <v>135035</v>
      </c>
      <c r="C149" s="3" t="s">
        <v>64</v>
      </c>
      <c r="D149" s="3" t="s">
        <v>31</v>
      </c>
      <c r="E149" s="4">
        <v>41940</v>
      </c>
      <c r="F149" s="3">
        <v>1.05</v>
      </c>
      <c r="G149" s="3">
        <v>65.150000000000006</v>
      </c>
      <c r="H149" s="3" t="s">
        <v>89</v>
      </c>
      <c r="I149" s="3" t="s">
        <v>134</v>
      </c>
      <c r="J149" s="3" t="s">
        <v>18</v>
      </c>
    </row>
    <row r="150" spans="1:11" x14ac:dyDescent="0.25">
      <c r="A150" s="3">
        <v>2902660</v>
      </c>
      <c r="B150" s="9">
        <v>135033</v>
      </c>
      <c r="C150" s="3" t="s">
        <v>64</v>
      </c>
      <c r="D150" s="3" t="s">
        <v>31</v>
      </c>
      <c r="E150" s="4">
        <v>41949</v>
      </c>
      <c r="F150" s="3">
        <v>22.04</v>
      </c>
      <c r="G150" s="3">
        <v>122.35</v>
      </c>
      <c r="H150" s="3" t="s">
        <v>89</v>
      </c>
      <c r="I150" s="3" t="s">
        <v>134</v>
      </c>
      <c r="J150" s="3" t="s">
        <v>2</v>
      </c>
    </row>
    <row r="151" spans="1:11" x14ac:dyDescent="0.25">
      <c r="A151" s="3">
        <v>6902042</v>
      </c>
      <c r="B151" s="9">
        <v>29716</v>
      </c>
      <c r="C151" s="3" t="s">
        <v>65</v>
      </c>
      <c r="D151" s="3" t="s">
        <v>0</v>
      </c>
      <c r="E151" s="4">
        <v>41830</v>
      </c>
      <c r="F151" s="3">
        <v>76.497699999999995</v>
      </c>
      <c r="G151" s="3">
        <v>7.5381</v>
      </c>
      <c r="H151" s="3" t="s">
        <v>115</v>
      </c>
      <c r="I151" s="3" t="s">
        <v>82</v>
      </c>
      <c r="J151" s="3" t="s">
        <v>52</v>
      </c>
    </row>
    <row r="152" spans="1:11" x14ac:dyDescent="0.25">
      <c r="A152" s="3">
        <v>6902546</v>
      </c>
      <c r="B152" s="9" t="s">
        <v>38</v>
      </c>
      <c r="C152" s="3" t="s">
        <v>65</v>
      </c>
      <c r="D152" s="3" t="s">
        <v>118</v>
      </c>
      <c r="E152" s="4">
        <v>41659</v>
      </c>
      <c r="F152" s="3">
        <v>64.666499999999999</v>
      </c>
      <c r="G152" s="3">
        <v>-8.0999999999999996E-3</v>
      </c>
      <c r="H152" s="3" t="s">
        <v>115</v>
      </c>
      <c r="I152" s="3" t="s">
        <v>82</v>
      </c>
      <c r="J152" s="3" t="s">
        <v>6</v>
      </c>
    </row>
    <row r="153" spans="1:11" x14ac:dyDescent="0.25">
      <c r="A153" s="3">
        <v>6902019</v>
      </c>
      <c r="B153" s="9">
        <v>9568</v>
      </c>
      <c r="C153" s="3" t="s">
        <v>65</v>
      </c>
      <c r="D153" s="3" t="s">
        <v>3</v>
      </c>
      <c r="E153" s="4">
        <v>41872</v>
      </c>
      <c r="F153" s="3">
        <v>57.33</v>
      </c>
      <c r="G153" s="3">
        <v>19.959</v>
      </c>
      <c r="H153" s="3" t="s">
        <v>50</v>
      </c>
      <c r="I153" s="3" t="s">
        <v>51</v>
      </c>
      <c r="J153" s="3" t="s">
        <v>6</v>
      </c>
    </row>
    <row r="154" spans="1:11" x14ac:dyDescent="0.25">
      <c r="A154" s="3">
        <v>6901003</v>
      </c>
      <c r="B154" s="9">
        <v>132016</v>
      </c>
      <c r="C154" s="3" t="s">
        <v>64</v>
      </c>
      <c r="D154" s="3" t="s">
        <v>9</v>
      </c>
      <c r="E154" s="4">
        <v>41950</v>
      </c>
      <c r="F154" s="3">
        <v>18.649999999999999</v>
      </c>
      <c r="G154" s="3">
        <v>-17.63</v>
      </c>
      <c r="H154" s="3" t="s">
        <v>10</v>
      </c>
      <c r="I154" s="3" t="s">
        <v>11</v>
      </c>
      <c r="J154" s="3" t="s">
        <v>6</v>
      </c>
    </row>
    <row r="155" spans="1:11" x14ac:dyDescent="0.25">
      <c r="A155" s="3">
        <v>6901416</v>
      </c>
      <c r="B155" s="9">
        <v>117959</v>
      </c>
      <c r="C155" s="3" t="s">
        <v>64</v>
      </c>
      <c r="D155" s="3" t="s">
        <v>9</v>
      </c>
      <c r="E155" s="4">
        <v>41951</v>
      </c>
      <c r="F155" s="3">
        <v>23.388000000000002</v>
      </c>
      <c r="G155" s="3">
        <v>-18.48</v>
      </c>
      <c r="H155" s="3" t="s">
        <v>10</v>
      </c>
      <c r="I155" s="3" t="s">
        <v>11</v>
      </c>
      <c r="J155" s="3" t="s">
        <v>6</v>
      </c>
    </row>
    <row r="156" spans="1:11" x14ac:dyDescent="0.25">
      <c r="A156" s="3">
        <v>6901450</v>
      </c>
      <c r="B156" s="9">
        <v>120835</v>
      </c>
      <c r="C156" s="3" t="s">
        <v>64</v>
      </c>
      <c r="D156" s="3" t="s">
        <v>9</v>
      </c>
      <c r="E156" s="4">
        <v>41917</v>
      </c>
      <c r="F156" s="3">
        <v>38.433799999999998</v>
      </c>
      <c r="G156" s="3">
        <v>-12.356</v>
      </c>
      <c r="H156" s="3" t="s">
        <v>10</v>
      </c>
      <c r="I156" s="3" t="s">
        <v>11</v>
      </c>
      <c r="J156" s="3" t="s">
        <v>6</v>
      </c>
    </row>
    <row r="157" spans="1:11" x14ac:dyDescent="0.25">
      <c r="A157" s="3">
        <v>6901630</v>
      </c>
      <c r="B157" s="9">
        <v>138137</v>
      </c>
      <c r="C157" s="3" t="s">
        <v>64</v>
      </c>
      <c r="D157" s="3" t="s">
        <v>9</v>
      </c>
      <c r="E157" s="4">
        <v>41962</v>
      </c>
      <c r="F157" s="3">
        <v>-57</v>
      </c>
      <c r="G157" s="3">
        <v>-45.6</v>
      </c>
      <c r="H157" s="3" t="s">
        <v>10</v>
      </c>
      <c r="I157" s="3" t="s">
        <v>11</v>
      </c>
      <c r="J157" s="3" t="s">
        <v>6</v>
      </c>
    </row>
    <row r="158" spans="1:11" x14ac:dyDescent="0.25">
      <c r="A158" s="3">
        <v>6901633</v>
      </c>
      <c r="B158" s="9">
        <v>138138</v>
      </c>
      <c r="C158" s="3" t="s">
        <v>64</v>
      </c>
      <c r="D158" s="3" t="s">
        <v>9</v>
      </c>
      <c r="E158" s="4">
        <v>41962</v>
      </c>
      <c r="F158" s="3">
        <v>-58.1</v>
      </c>
      <c r="G158" s="3">
        <v>-48.7</v>
      </c>
      <c r="H158" s="3" t="s">
        <v>10</v>
      </c>
      <c r="I158" s="3" t="s">
        <v>11</v>
      </c>
      <c r="J158" s="3" t="s">
        <v>6</v>
      </c>
    </row>
    <row r="159" spans="1:11" x14ac:dyDescent="0.25">
      <c r="A159" s="3">
        <v>7900400</v>
      </c>
      <c r="B159" s="9">
        <v>142038</v>
      </c>
      <c r="C159" s="3" t="s">
        <v>65</v>
      </c>
      <c r="D159" s="3" t="s">
        <v>0</v>
      </c>
      <c r="E159" s="4">
        <v>41282</v>
      </c>
      <c r="F159" s="3">
        <v>-65.8232</v>
      </c>
      <c r="G159" s="3">
        <v>-44.46</v>
      </c>
      <c r="H159" s="3" t="s">
        <v>4</v>
      </c>
      <c r="I159" s="3" t="s">
        <v>5</v>
      </c>
      <c r="J159" s="3" t="s">
        <v>6</v>
      </c>
    </row>
    <row r="160" spans="1:11" x14ac:dyDescent="0.25">
      <c r="A160" s="3">
        <v>1901366</v>
      </c>
      <c r="B160" s="9">
        <v>139325</v>
      </c>
      <c r="C160" s="3" t="s">
        <v>64</v>
      </c>
      <c r="D160" s="3" t="s">
        <v>9</v>
      </c>
      <c r="E160" s="4">
        <v>41942</v>
      </c>
      <c r="F160" s="3">
        <v>-7</v>
      </c>
      <c r="G160" s="3">
        <v>-5</v>
      </c>
      <c r="H160" s="3" t="s">
        <v>4</v>
      </c>
      <c r="I160" s="3" t="s">
        <v>44</v>
      </c>
      <c r="J160" s="3" t="s">
        <v>6</v>
      </c>
      <c r="K160" s="3" t="s">
        <v>179</v>
      </c>
    </row>
    <row r="161" spans="1:10" x14ac:dyDescent="0.25">
      <c r="A161" s="3">
        <v>6902563</v>
      </c>
      <c r="B161" s="9">
        <v>141215</v>
      </c>
      <c r="C161" s="3" t="s">
        <v>64</v>
      </c>
      <c r="D161" s="3" t="s">
        <v>3</v>
      </c>
      <c r="E161" s="4">
        <v>41912</v>
      </c>
      <c r="F161" s="3">
        <v>43.47</v>
      </c>
      <c r="G161" s="3">
        <v>-57.53</v>
      </c>
      <c r="H161" s="3" t="s">
        <v>4</v>
      </c>
      <c r="I161" s="3" t="s">
        <v>44</v>
      </c>
      <c r="J161" s="3" t="s">
        <v>6</v>
      </c>
    </row>
    <row r="162" spans="1:10" x14ac:dyDescent="0.25">
      <c r="A162" s="3">
        <v>6902564</v>
      </c>
      <c r="B162" s="9">
        <v>141216</v>
      </c>
      <c r="C162" s="3" t="s">
        <v>64</v>
      </c>
      <c r="D162" s="3" t="s">
        <v>3</v>
      </c>
      <c r="E162" s="4">
        <v>41903</v>
      </c>
      <c r="F162" s="3">
        <v>42.473100000000002</v>
      </c>
      <c r="G162" s="3">
        <v>-61.419400000000003</v>
      </c>
      <c r="H162" s="3" t="s">
        <v>4</v>
      </c>
      <c r="I162" s="3" t="s">
        <v>44</v>
      </c>
      <c r="J162" s="3" t="s">
        <v>6</v>
      </c>
    </row>
    <row r="163" spans="1:10" x14ac:dyDescent="0.25">
      <c r="A163" s="3">
        <v>6902566</v>
      </c>
      <c r="B163" s="9">
        <v>141218</v>
      </c>
      <c r="C163" s="3" t="s">
        <v>64</v>
      </c>
      <c r="D163" s="3" t="s">
        <v>3</v>
      </c>
      <c r="E163" s="4">
        <v>41917</v>
      </c>
      <c r="F163" s="3">
        <v>42.022300000000001</v>
      </c>
      <c r="G163" s="3">
        <v>-67.206400000000002</v>
      </c>
      <c r="H163" s="3" t="s">
        <v>4</v>
      </c>
      <c r="I163" s="3" t="s">
        <v>44</v>
      </c>
      <c r="J163" s="3" t="s">
        <v>6</v>
      </c>
    </row>
    <row r="164" spans="1:10" x14ac:dyDescent="0.25">
      <c r="A164" s="3">
        <v>6902567</v>
      </c>
      <c r="B164" s="9">
        <v>141219</v>
      </c>
      <c r="C164" s="3" t="s">
        <v>64</v>
      </c>
      <c r="D164" s="3" t="s">
        <v>3</v>
      </c>
      <c r="E164" s="4">
        <v>41910</v>
      </c>
      <c r="F164" s="3">
        <v>43.8</v>
      </c>
      <c r="G164" s="3">
        <v>-57.53</v>
      </c>
      <c r="H164" s="3" t="s">
        <v>4</v>
      </c>
      <c r="I164" s="3" t="s">
        <v>44</v>
      </c>
      <c r="J164" s="3" t="s">
        <v>6</v>
      </c>
    </row>
    <row r="165" spans="1:10" x14ac:dyDescent="0.25">
      <c r="A165" s="3">
        <v>6902578</v>
      </c>
      <c r="B165" s="9">
        <v>139326</v>
      </c>
      <c r="C165" s="3" t="s">
        <v>64</v>
      </c>
      <c r="D165" s="3" t="s">
        <v>9</v>
      </c>
      <c r="E165" s="4">
        <v>41956</v>
      </c>
      <c r="F165" s="3">
        <v>0.66159999999999997</v>
      </c>
      <c r="G165" s="3">
        <v>-23</v>
      </c>
      <c r="H165" s="3" t="s">
        <v>4</v>
      </c>
      <c r="I165" s="3" t="s">
        <v>44</v>
      </c>
      <c r="J165" s="3" t="s">
        <v>6</v>
      </c>
    </row>
    <row r="166" spans="1:10" x14ac:dyDescent="0.25">
      <c r="A166" s="3">
        <v>6902579</v>
      </c>
      <c r="B166" s="9">
        <v>139327</v>
      </c>
      <c r="C166" s="3" t="s">
        <v>64</v>
      </c>
      <c r="D166" s="3" t="s">
        <v>9</v>
      </c>
      <c r="E166" s="4">
        <v>41962</v>
      </c>
      <c r="F166" s="3">
        <v>-12.063499999999999</v>
      </c>
      <c r="G166" s="3">
        <v>-10.0063</v>
      </c>
      <c r="H166" s="3" t="s">
        <v>4</v>
      </c>
      <c r="I166" s="3" t="s">
        <v>44</v>
      </c>
      <c r="J166" s="3" t="s">
        <v>6</v>
      </c>
    </row>
    <row r="167" spans="1:10" x14ac:dyDescent="0.25">
      <c r="A167" s="3">
        <v>6902580</v>
      </c>
      <c r="B167" s="9">
        <v>139328</v>
      </c>
      <c r="C167" s="3" t="s">
        <v>64</v>
      </c>
      <c r="D167" s="3" t="s">
        <v>9</v>
      </c>
      <c r="E167" s="4">
        <v>41958</v>
      </c>
      <c r="F167" s="3">
        <v>-6</v>
      </c>
      <c r="G167" s="3">
        <v>7</v>
      </c>
      <c r="H167" s="3" t="s">
        <v>4</v>
      </c>
      <c r="I167" s="3" t="s">
        <v>44</v>
      </c>
      <c r="J167" s="3" t="s">
        <v>6</v>
      </c>
    </row>
    <row r="168" spans="1:10" x14ac:dyDescent="0.25">
      <c r="A168" s="3">
        <v>6902581</v>
      </c>
      <c r="B168" s="9">
        <v>139329</v>
      </c>
      <c r="C168" s="3" t="s">
        <v>64</v>
      </c>
      <c r="D168" s="3" t="s">
        <v>9</v>
      </c>
      <c r="E168" s="4">
        <v>41958</v>
      </c>
      <c r="F168" s="3">
        <v>-4</v>
      </c>
      <c r="G168" s="3">
        <v>1</v>
      </c>
      <c r="H168" s="3" t="s">
        <v>4</v>
      </c>
      <c r="I168" s="3" t="s">
        <v>44</v>
      </c>
      <c r="J168" s="3" t="s">
        <v>6</v>
      </c>
    </row>
    <row r="169" spans="1:10" x14ac:dyDescent="0.25">
      <c r="A169" s="3">
        <v>6902582</v>
      </c>
      <c r="B169" s="9">
        <v>139330</v>
      </c>
      <c r="C169" s="3" t="s">
        <v>64</v>
      </c>
      <c r="D169" s="3" t="s">
        <v>9</v>
      </c>
      <c r="E169" s="4">
        <v>41958</v>
      </c>
      <c r="F169" s="3">
        <v>-33.92</v>
      </c>
      <c r="G169" s="3">
        <v>15</v>
      </c>
      <c r="H169" s="3" t="s">
        <v>4</v>
      </c>
      <c r="I169" s="3" t="s">
        <v>44</v>
      </c>
      <c r="J169" s="3" t="s">
        <v>6</v>
      </c>
    </row>
    <row r="170" spans="1:10" x14ac:dyDescent="0.25">
      <c r="A170" s="3">
        <v>6902584</v>
      </c>
      <c r="B170" s="9" t="s">
        <v>121</v>
      </c>
      <c r="C170" s="3" t="s">
        <v>65</v>
      </c>
      <c r="D170" s="3" t="s">
        <v>21</v>
      </c>
      <c r="E170" s="4">
        <v>41901</v>
      </c>
      <c r="F170" s="3">
        <v>58.5</v>
      </c>
      <c r="G170" s="3">
        <v>-36</v>
      </c>
      <c r="H170" s="3" t="s">
        <v>4</v>
      </c>
      <c r="I170" s="3" t="s">
        <v>44</v>
      </c>
      <c r="J170" s="3" t="s">
        <v>6</v>
      </c>
    </row>
    <row r="171" spans="1:10" x14ac:dyDescent="0.25">
      <c r="A171" s="3">
        <v>6902586</v>
      </c>
      <c r="B171" s="9" t="s">
        <v>123</v>
      </c>
      <c r="C171" s="3" t="s">
        <v>65</v>
      </c>
      <c r="D171" s="3" t="s">
        <v>21</v>
      </c>
      <c r="E171" s="4">
        <v>41903</v>
      </c>
      <c r="F171" s="3">
        <v>54</v>
      </c>
      <c r="G171" s="3">
        <v>-43</v>
      </c>
      <c r="H171" s="3" t="s">
        <v>4</v>
      </c>
      <c r="I171" s="3" t="s">
        <v>44</v>
      </c>
      <c r="J171" s="3" t="s">
        <v>6</v>
      </c>
    </row>
    <row r="172" spans="1:10" x14ac:dyDescent="0.25">
      <c r="A172" s="3">
        <v>6902587</v>
      </c>
      <c r="B172" s="9" t="s">
        <v>124</v>
      </c>
      <c r="C172" s="3" t="s">
        <v>65</v>
      </c>
      <c r="D172" s="3" t="s">
        <v>21</v>
      </c>
      <c r="E172" s="4">
        <v>41904</v>
      </c>
      <c r="F172" s="3">
        <v>52.5</v>
      </c>
      <c r="G172" s="3">
        <v>-45</v>
      </c>
      <c r="H172" s="3" t="s">
        <v>4</v>
      </c>
      <c r="I172" s="3" t="s">
        <v>44</v>
      </c>
      <c r="J172" s="3" t="s">
        <v>6</v>
      </c>
    </row>
    <row r="173" spans="1:10" x14ac:dyDescent="0.25">
      <c r="A173" s="3">
        <v>6902588</v>
      </c>
      <c r="B173" s="9" t="s">
        <v>125</v>
      </c>
      <c r="C173" s="3" t="s">
        <v>65</v>
      </c>
      <c r="D173" s="3" t="s">
        <v>21</v>
      </c>
      <c r="E173" s="4">
        <v>41902</v>
      </c>
      <c r="F173" s="3">
        <v>51</v>
      </c>
      <c r="G173" s="3">
        <v>-46.5</v>
      </c>
      <c r="H173" s="3" t="s">
        <v>4</v>
      </c>
      <c r="I173" s="3" t="s">
        <v>44</v>
      </c>
      <c r="J173" s="3" t="s">
        <v>6</v>
      </c>
    </row>
    <row r="174" spans="1:10" x14ac:dyDescent="0.25">
      <c r="A174" s="3">
        <v>6902589</v>
      </c>
      <c r="B174" s="9" t="s">
        <v>126</v>
      </c>
      <c r="C174" s="3" t="s">
        <v>65</v>
      </c>
      <c r="D174" s="3" t="s">
        <v>21</v>
      </c>
      <c r="E174" s="4">
        <v>41907</v>
      </c>
      <c r="F174" s="3">
        <v>42</v>
      </c>
      <c r="G174" s="3">
        <v>-62</v>
      </c>
      <c r="H174" s="3" t="s">
        <v>4</v>
      </c>
      <c r="I174" s="3" t="s">
        <v>44</v>
      </c>
      <c r="J174" s="3" t="s">
        <v>6</v>
      </c>
    </row>
    <row r="175" spans="1:10" x14ac:dyDescent="0.25">
      <c r="A175" s="3">
        <v>6901884</v>
      </c>
      <c r="B175" s="9" t="s">
        <v>149</v>
      </c>
      <c r="C175" s="3" t="s">
        <v>65</v>
      </c>
      <c r="D175" s="3" t="s">
        <v>21</v>
      </c>
      <c r="E175" s="4">
        <v>41919</v>
      </c>
      <c r="F175" s="3">
        <v>39.917000000000002</v>
      </c>
      <c r="G175" s="3">
        <v>24.25</v>
      </c>
      <c r="H175" s="3" t="s">
        <v>137</v>
      </c>
      <c r="I175" s="3" t="s">
        <v>138</v>
      </c>
      <c r="J175" s="3" t="s">
        <v>39</v>
      </c>
    </row>
    <row r="176" spans="1:10" x14ac:dyDescent="0.25">
      <c r="A176" s="3">
        <v>6901885</v>
      </c>
      <c r="B176" s="9" t="s">
        <v>150</v>
      </c>
      <c r="C176" s="3" t="s">
        <v>65</v>
      </c>
      <c r="D176" s="3" t="s">
        <v>21</v>
      </c>
      <c r="E176" s="4">
        <v>41920</v>
      </c>
      <c r="F176" s="3">
        <v>35.786000000000001</v>
      </c>
      <c r="G176" s="3">
        <v>25.123999999999999</v>
      </c>
      <c r="H176" s="3" t="s">
        <v>137</v>
      </c>
      <c r="I176" s="3" t="s">
        <v>138</v>
      </c>
      <c r="J176" s="3" t="s">
        <v>39</v>
      </c>
    </row>
    <row r="177" spans="1:11" x14ac:dyDescent="0.25">
      <c r="A177" s="3">
        <v>2902126</v>
      </c>
      <c r="B177" s="9">
        <v>2060</v>
      </c>
      <c r="C177" s="3" t="s">
        <v>65</v>
      </c>
      <c r="D177" s="3" t="s">
        <v>9</v>
      </c>
      <c r="E177" s="4">
        <v>41709</v>
      </c>
      <c r="F177" s="3">
        <v>11</v>
      </c>
      <c r="G177" s="3">
        <v>67</v>
      </c>
      <c r="H177" s="3" t="s">
        <v>16</v>
      </c>
      <c r="I177" s="3" t="s">
        <v>17</v>
      </c>
      <c r="J177" s="3" t="s">
        <v>18</v>
      </c>
      <c r="K177" s="3" t="s">
        <v>176</v>
      </c>
    </row>
    <row r="178" spans="1:11" x14ac:dyDescent="0.25">
      <c r="A178" s="3">
        <v>2902142</v>
      </c>
      <c r="B178" s="9">
        <v>2080</v>
      </c>
      <c r="C178" s="3" t="s">
        <v>65</v>
      </c>
      <c r="D178" s="3" t="s">
        <v>9</v>
      </c>
      <c r="E178" s="4">
        <v>41861</v>
      </c>
      <c r="F178" s="3">
        <v>-4</v>
      </c>
      <c r="G178" s="3">
        <v>68.5</v>
      </c>
      <c r="H178" s="3" t="s">
        <v>16</v>
      </c>
      <c r="I178" s="3" t="s">
        <v>17</v>
      </c>
      <c r="J178" s="3" t="s">
        <v>18</v>
      </c>
    </row>
    <row r="179" spans="1:11" x14ac:dyDescent="0.25">
      <c r="A179" s="3">
        <v>2902154</v>
      </c>
      <c r="B179" s="9">
        <v>5994</v>
      </c>
      <c r="C179" s="3" t="s">
        <v>65</v>
      </c>
      <c r="D179" s="3" t="s">
        <v>3</v>
      </c>
      <c r="E179" s="4">
        <v>41971</v>
      </c>
      <c r="F179" s="3">
        <v>8.9</v>
      </c>
      <c r="G179" s="3">
        <v>85.75</v>
      </c>
      <c r="H179" s="3" t="s">
        <v>16</v>
      </c>
      <c r="I179" s="3" t="s">
        <v>17</v>
      </c>
      <c r="J179" s="3" t="s">
        <v>18</v>
      </c>
    </row>
    <row r="180" spans="1:11" x14ac:dyDescent="0.25">
      <c r="A180" s="3">
        <v>6901837</v>
      </c>
      <c r="B180" s="9" t="s">
        <v>153</v>
      </c>
      <c r="C180" s="3" t="s">
        <v>65</v>
      </c>
      <c r="D180" s="3" t="s">
        <v>9</v>
      </c>
      <c r="E180" s="4">
        <v>41957</v>
      </c>
      <c r="F180" s="3">
        <v>42.22</v>
      </c>
      <c r="G180" s="3">
        <v>10.84</v>
      </c>
      <c r="H180" s="3" t="s">
        <v>36</v>
      </c>
      <c r="I180" s="3" t="s">
        <v>37</v>
      </c>
      <c r="J180" s="3" t="s">
        <v>39</v>
      </c>
    </row>
    <row r="181" spans="1:11" x14ac:dyDescent="0.25">
      <c r="A181" s="3">
        <v>6901848</v>
      </c>
      <c r="B181" s="9" t="s">
        <v>81</v>
      </c>
      <c r="C181" s="3" t="s">
        <v>65</v>
      </c>
      <c r="D181" s="3" t="s">
        <v>9</v>
      </c>
      <c r="E181" s="4">
        <v>41739</v>
      </c>
      <c r="F181" s="3">
        <v>34.200000000000003</v>
      </c>
      <c r="G181" s="3">
        <v>27.6</v>
      </c>
      <c r="H181" s="3" t="s">
        <v>36</v>
      </c>
      <c r="I181" s="3" t="s">
        <v>37</v>
      </c>
      <c r="J181" s="3" t="s">
        <v>39</v>
      </c>
    </row>
    <row r="182" spans="1:11" x14ac:dyDescent="0.25">
      <c r="A182" s="3">
        <v>2902940</v>
      </c>
      <c r="B182" s="9">
        <v>138540</v>
      </c>
      <c r="C182" s="3" t="s">
        <v>64</v>
      </c>
      <c r="D182" s="3" t="s">
        <v>3</v>
      </c>
      <c r="E182" s="4">
        <v>41965</v>
      </c>
      <c r="F182" s="3">
        <v>24.2316</v>
      </c>
      <c r="G182" s="3">
        <v>130.64189999999999</v>
      </c>
      <c r="H182" s="3" t="s">
        <v>1</v>
      </c>
      <c r="I182" s="3" t="s">
        <v>41</v>
      </c>
      <c r="J182" s="3" t="s">
        <v>2</v>
      </c>
    </row>
    <row r="183" spans="1:11" x14ac:dyDescent="0.25">
      <c r="A183" s="3">
        <v>2902941</v>
      </c>
      <c r="B183" s="9">
        <v>138541</v>
      </c>
      <c r="C183" s="3" t="s">
        <v>64</v>
      </c>
      <c r="D183" s="3" t="s">
        <v>3</v>
      </c>
      <c r="E183" s="4">
        <v>41966</v>
      </c>
      <c r="F183" s="3">
        <v>23.746600000000001</v>
      </c>
      <c r="G183" s="3">
        <v>131.4802</v>
      </c>
      <c r="H183" s="3" t="s">
        <v>1</v>
      </c>
      <c r="I183" s="3" t="s">
        <v>41</v>
      </c>
      <c r="J183" s="3" t="s">
        <v>2</v>
      </c>
    </row>
    <row r="184" spans="1:11" x14ac:dyDescent="0.25">
      <c r="A184" s="3">
        <v>2902942</v>
      </c>
      <c r="B184" s="9">
        <v>138542</v>
      </c>
      <c r="C184" s="3" t="s">
        <v>64</v>
      </c>
      <c r="D184" s="3" t="s">
        <v>3</v>
      </c>
      <c r="E184" s="4">
        <v>41966</v>
      </c>
      <c r="F184" s="3">
        <v>23.748999999999999</v>
      </c>
      <c r="G184" s="3">
        <v>132.46889999999999</v>
      </c>
      <c r="H184" s="3" t="s">
        <v>1</v>
      </c>
      <c r="I184" s="3" t="s">
        <v>41</v>
      </c>
      <c r="J184" s="3" t="s">
        <v>2</v>
      </c>
    </row>
    <row r="185" spans="1:11" x14ac:dyDescent="0.25">
      <c r="A185" s="3">
        <v>2902943</v>
      </c>
      <c r="B185" s="9">
        <v>138543</v>
      </c>
      <c r="C185" s="3" t="s">
        <v>64</v>
      </c>
      <c r="D185" s="3" t="s">
        <v>3</v>
      </c>
      <c r="E185" s="4">
        <v>41966</v>
      </c>
      <c r="F185" s="3">
        <v>24.249500000000001</v>
      </c>
      <c r="G185" s="3">
        <v>133.35040000000001</v>
      </c>
      <c r="H185" s="3" t="s">
        <v>1</v>
      </c>
      <c r="I185" s="3" t="s">
        <v>41</v>
      </c>
      <c r="J185" s="3" t="s">
        <v>2</v>
      </c>
    </row>
    <row r="186" spans="1:11" x14ac:dyDescent="0.25">
      <c r="A186" s="3">
        <v>2902944</v>
      </c>
      <c r="B186" s="9">
        <v>138544</v>
      </c>
      <c r="C186" s="3" t="s">
        <v>64</v>
      </c>
      <c r="D186" s="3" t="s">
        <v>3</v>
      </c>
      <c r="E186" s="4">
        <v>41967</v>
      </c>
      <c r="F186" s="3">
        <v>24.2425</v>
      </c>
      <c r="G186" s="3">
        <v>134.4665</v>
      </c>
      <c r="H186" s="3" t="s">
        <v>1</v>
      </c>
      <c r="I186" s="3" t="s">
        <v>41</v>
      </c>
      <c r="J186" s="3" t="s">
        <v>2</v>
      </c>
    </row>
    <row r="187" spans="1:11" x14ac:dyDescent="0.25">
      <c r="A187" s="3">
        <v>2902945</v>
      </c>
      <c r="B187" s="9">
        <v>138545</v>
      </c>
      <c r="C187" s="3" t="s">
        <v>64</v>
      </c>
      <c r="D187" s="3" t="s">
        <v>3</v>
      </c>
      <c r="E187" s="4">
        <v>41968</v>
      </c>
      <c r="F187" s="3">
        <v>24.242799999999999</v>
      </c>
      <c r="G187" s="3">
        <v>136.1764</v>
      </c>
      <c r="H187" s="3" t="s">
        <v>1</v>
      </c>
      <c r="I187" s="3" t="s">
        <v>41</v>
      </c>
      <c r="J187" s="3" t="s">
        <v>2</v>
      </c>
    </row>
    <row r="188" spans="1:11" x14ac:dyDescent="0.25">
      <c r="A188" s="3">
        <v>2902531</v>
      </c>
      <c r="B188" s="9">
        <v>398</v>
      </c>
      <c r="C188" s="3" t="s">
        <v>65</v>
      </c>
      <c r="D188" s="3" t="s">
        <v>14</v>
      </c>
      <c r="E188" s="4">
        <v>41953</v>
      </c>
      <c r="F188" s="3">
        <v>24.9998</v>
      </c>
      <c r="G188" s="3">
        <v>152</v>
      </c>
      <c r="H188" s="3" t="s">
        <v>1</v>
      </c>
      <c r="I188" s="3" t="s">
        <v>30</v>
      </c>
      <c r="J188" s="3" t="s">
        <v>2</v>
      </c>
    </row>
    <row r="189" spans="1:11" x14ac:dyDescent="0.25">
      <c r="A189" s="3">
        <v>4902032</v>
      </c>
      <c r="B189" s="9">
        <v>123582</v>
      </c>
      <c r="C189" s="3" t="s">
        <v>64</v>
      </c>
      <c r="D189" s="3" t="s">
        <v>9</v>
      </c>
      <c r="E189" s="4">
        <v>41593</v>
      </c>
      <c r="F189" s="3">
        <v>40.666699999999999</v>
      </c>
      <c r="G189" s="3">
        <v>-177.58330000000001</v>
      </c>
      <c r="H189" s="3" t="s">
        <v>1</v>
      </c>
      <c r="I189" s="3" t="s">
        <v>30</v>
      </c>
      <c r="J189" s="3" t="s">
        <v>2</v>
      </c>
      <c r="K189" s="3" t="s">
        <v>176</v>
      </c>
    </row>
    <row r="190" spans="1:11" x14ac:dyDescent="0.25">
      <c r="A190" s="3">
        <v>4902148</v>
      </c>
      <c r="B190" s="9">
        <v>397</v>
      </c>
      <c r="C190" s="3" t="s">
        <v>65</v>
      </c>
      <c r="D190" s="3" t="s">
        <v>14</v>
      </c>
      <c r="E190" s="4">
        <v>41932</v>
      </c>
      <c r="F190" s="3">
        <v>31.510999999999999</v>
      </c>
      <c r="G190" s="3">
        <v>-165.4522</v>
      </c>
      <c r="H190" s="3" t="s">
        <v>1</v>
      </c>
      <c r="I190" s="3" t="s">
        <v>30</v>
      </c>
      <c r="J190" s="3" t="s">
        <v>2</v>
      </c>
    </row>
    <row r="191" spans="1:11" x14ac:dyDescent="0.25">
      <c r="A191" s="3">
        <v>4902149</v>
      </c>
      <c r="B191" s="9">
        <v>396</v>
      </c>
      <c r="C191" s="3" t="s">
        <v>65</v>
      </c>
      <c r="D191" s="3" t="s">
        <v>14</v>
      </c>
      <c r="E191" s="4">
        <v>41933</v>
      </c>
      <c r="F191" s="3">
        <v>28.587800000000001</v>
      </c>
      <c r="G191" s="3">
        <v>-156.1063</v>
      </c>
      <c r="H191" s="3" t="s">
        <v>1</v>
      </c>
      <c r="I191" s="3" t="s">
        <v>30</v>
      </c>
      <c r="J191" s="3" t="s">
        <v>2</v>
      </c>
    </row>
    <row r="192" spans="1:11" x14ac:dyDescent="0.25">
      <c r="A192" s="3">
        <v>2901252</v>
      </c>
      <c r="B192" s="9">
        <v>173487</v>
      </c>
      <c r="C192" s="3" t="s">
        <v>65</v>
      </c>
      <c r="D192" s="3" t="s">
        <v>31</v>
      </c>
      <c r="E192" s="4">
        <v>41371</v>
      </c>
      <c r="F192" s="3">
        <v>37.200000000000003</v>
      </c>
      <c r="G192" s="3">
        <v>131.4</v>
      </c>
      <c r="H192" s="3" t="s">
        <v>79</v>
      </c>
      <c r="I192" s="3" t="s">
        <v>70</v>
      </c>
      <c r="J192" s="3" t="s">
        <v>2</v>
      </c>
    </row>
    <row r="193" spans="1:10" x14ac:dyDescent="0.25">
      <c r="A193" s="3">
        <v>6901978</v>
      </c>
      <c r="B193" s="9" t="s">
        <v>155</v>
      </c>
      <c r="C193" s="3" t="s">
        <v>64</v>
      </c>
      <c r="D193" s="3" t="s">
        <v>3</v>
      </c>
      <c r="E193" s="4">
        <v>41934</v>
      </c>
      <c r="F193" s="3">
        <v>-27.2</v>
      </c>
      <c r="G193" s="3">
        <v>-40.380000000000003</v>
      </c>
      <c r="H193" s="3" t="s">
        <v>143</v>
      </c>
      <c r="I193" s="3" t="s">
        <v>46</v>
      </c>
      <c r="J193" s="3" t="s">
        <v>6</v>
      </c>
    </row>
    <row r="194" spans="1:10" x14ac:dyDescent="0.25">
      <c r="A194" s="3">
        <v>6901979</v>
      </c>
      <c r="B194" s="9">
        <v>36832</v>
      </c>
      <c r="C194" s="3" t="s">
        <v>64</v>
      </c>
      <c r="D194" s="3" t="s">
        <v>3</v>
      </c>
      <c r="E194" s="4">
        <v>41939</v>
      </c>
      <c r="F194" s="3">
        <v>-45.33</v>
      </c>
      <c r="G194" s="3">
        <v>-56.7</v>
      </c>
      <c r="H194" s="3" t="s">
        <v>143</v>
      </c>
      <c r="I194" s="3" t="s">
        <v>46</v>
      </c>
      <c r="J194" s="3" t="s">
        <v>6</v>
      </c>
    </row>
    <row r="195" spans="1:10" x14ac:dyDescent="0.25">
      <c r="A195" s="3">
        <v>1901852</v>
      </c>
      <c r="B195" s="9">
        <v>134513</v>
      </c>
      <c r="C195" s="3" t="s">
        <v>64</v>
      </c>
      <c r="D195" s="3" t="s">
        <v>3</v>
      </c>
      <c r="E195" s="4">
        <v>41901</v>
      </c>
      <c r="F195" s="3">
        <v>47</v>
      </c>
      <c r="G195" s="3">
        <v>-10</v>
      </c>
      <c r="H195" s="3" t="s">
        <v>27</v>
      </c>
      <c r="I195" s="3" t="s">
        <v>28</v>
      </c>
      <c r="J195" s="3" t="s">
        <v>6</v>
      </c>
    </row>
    <row r="196" spans="1:10" x14ac:dyDescent="0.25">
      <c r="A196" s="3">
        <v>1901853</v>
      </c>
      <c r="B196" s="9">
        <v>134514</v>
      </c>
      <c r="C196" s="3" t="s">
        <v>64</v>
      </c>
      <c r="D196" s="3" t="s">
        <v>3</v>
      </c>
      <c r="E196" s="4">
        <v>41901</v>
      </c>
      <c r="F196" s="3">
        <v>-49.014000000000003</v>
      </c>
      <c r="G196" s="3">
        <v>-10</v>
      </c>
      <c r="H196" s="3" t="s">
        <v>27</v>
      </c>
      <c r="I196" s="3" t="s">
        <v>28</v>
      </c>
      <c r="J196" s="3" t="s">
        <v>6</v>
      </c>
    </row>
    <row r="197" spans="1:10" x14ac:dyDescent="0.25">
      <c r="A197" s="3">
        <v>1901854</v>
      </c>
      <c r="B197" s="9">
        <v>134515</v>
      </c>
      <c r="C197" s="3" t="s">
        <v>64</v>
      </c>
      <c r="D197" s="3" t="s">
        <v>3</v>
      </c>
      <c r="E197" s="4">
        <v>41890</v>
      </c>
      <c r="F197" s="3">
        <v>-35.122</v>
      </c>
      <c r="G197" s="3">
        <v>-3.0019999999999998</v>
      </c>
      <c r="H197" s="3" t="s">
        <v>27</v>
      </c>
      <c r="I197" s="3" t="s">
        <v>28</v>
      </c>
      <c r="J197" s="3" t="s">
        <v>6</v>
      </c>
    </row>
    <row r="198" spans="1:10" x14ac:dyDescent="0.25">
      <c r="A198" s="3">
        <v>1901856</v>
      </c>
      <c r="B198" s="9">
        <v>134517</v>
      </c>
      <c r="C198" s="3" t="s">
        <v>64</v>
      </c>
      <c r="D198" s="3" t="s">
        <v>3</v>
      </c>
      <c r="E198" s="4">
        <v>41889</v>
      </c>
      <c r="F198" s="3">
        <v>-34.481999999999999</v>
      </c>
      <c r="G198" s="3">
        <v>6.4980000000000002</v>
      </c>
      <c r="H198" s="3" t="s">
        <v>27</v>
      </c>
      <c r="I198" s="3" t="s">
        <v>28</v>
      </c>
      <c r="J198" s="3" t="s">
        <v>6</v>
      </c>
    </row>
    <row r="199" spans="1:10" x14ac:dyDescent="0.25">
      <c r="A199" s="3">
        <v>1901857</v>
      </c>
      <c r="B199" s="9">
        <v>134518</v>
      </c>
      <c r="C199" s="3" t="s">
        <v>64</v>
      </c>
      <c r="D199" s="3" t="s">
        <v>3</v>
      </c>
      <c r="E199" s="4">
        <v>41889</v>
      </c>
      <c r="F199" s="3">
        <v>-34.5</v>
      </c>
      <c r="G199" s="3">
        <v>5.0049999999999999</v>
      </c>
      <c r="H199" s="3" t="s">
        <v>27</v>
      </c>
      <c r="I199" s="3" t="s">
        <v>28</v>
      </c>
      <c r="J199" s="3" t="s">
        <v>6</v>
      </c>
    </row>
    <row r="200" spans="1:10" x14ac:dyDescent="0.25">
      <c r="A200" s="3">
        <v>3901500</v>
      </c>
      <c r="B200" s="9">
        <v>134522</v>
      </c>
      <c r="C200" s="3" t="s">
        <v>64</v>
      </c>
      <c r="D200" s="3" t="s">
        <v>3</v>
      </c>
      <c r="E200" s="4">
        <v>41932</v>
      </c>
      <c r="F200" s="3">
        <v>-22.315999999999999</v>
      </c>
      <c r="G200" s="3">
        <v>-25.06</v>
      </c>
      <c r="H200" s="3" t="s">
        <v>27</v>
      </c>
      <c r="I200" s="3" t="s">
        <v>28</v>
      </c>
      <c r="J200" s="3" t="s">
        <v>6</v>
      </c>
    </row>
    <row r="201" spans="1:10" x14ac:dyDescent="0.25">
      <c r="A201" s="3">
        <v>3901501</v>
      </c>
      <c r="B201" s="9">
        <v>134523</v>
      </c>
      <c r="C201" s="3" t="s">
        <v>64</v>
      </c>
      <c r="D201" s="3" t="s">
        <v>3</v>
      </c>
      <c r="E201" s="4">
        <v>41933</v>
      </c>
      <c r="F201" s="3">
        <v>-25.594000000000001</v>
      </c>
      <c r="G201" s="3">
        <v>-25.036000000000001</v>
      </c>
      <c r="H201" s="3" t="s">
        <v>27</v>
      </c>
      <c r="I201" s="3" t="s">
        <v>28</v>
      </c>
      <c r="J201" s="3" t="s">
        <v>6</v>
      </c>
    </row>
    <row r="202" spans="1:10" x14ac:dyDescent="0.25">
      <c r="A202" s="3">
        <v>3901502</v>
      </c>
      <c r="B202" s="9">
        <v>135809</v>
      </c>
      <c r="C202" s="3" t="s">
        <v>64</v>
      </c>
      <c r="D202" s="3" t="s">
        <v>3</v>
      </c>
      <c r="E202" s="4">
        <v>41937</v>
      </c>
      <c r="F202" s="3">
        <v>-38.960999999999999</v>
      </c>
      <c r="G202" s="3">
        <v>-29.167000000000002</v>
      </c>
      <c r="H202" s="3" t="s">
        <v>27</v>
      </c>
      <c r="I202" s="3" t="s">
        <v>28</v>
      </c>
      <c r="J202" s="3" t="s">
        <v>6</v>
      </c>
    </row>
    <row r="203" spans="1:10" x14ac:dyDescent="0.25">
      <c r="A203" s="3">
        <v>3901503</v>
      </c>
      <c r="B203" s="9">
        <v>135810</v>
      </c>
      <c r="C203" s="3" t="s">
        <v>64</v>
      </c>
      <c r="D203" s="3" t="s">
        <v>3</v>
      </c>
      <c r="E203" s="4">
        <v>41939</v>
      </c>
      <c r="F203" s="3">
        <v>-42.08</v>
      </c>
      <c r="G203" s="3">
        <v>-35.103000000000002</v>
      </c>
      <c r="H203" s="3" t="s">
        <v>27</v>
      </c>
      <c r="I203" s="3" t="s">
        <v>28</v>
      </c>
      <c r="J203" s="3" t="s">
        <v>6</v>
      </c>
    </row>
    <row r="204" spans="1:10" x14ac:dyDescent="0.25">
      <c r="A204" s="3">
        <v>3901504</v>
      </c>
      <c r="B204" s="9">
        <v>134503</v>
      </c>
      <c r="C204" s="3" t="s">
        <v>64</v>
      </c>
      <c r="D204" s="3" t="s">
        <v>3</v>
      </c>
      <c r="E204" s="4">
        <v>41941</v>
      </c>
      <c r="F204" s="3">
        <v>-45.286999999999999</v>
      </c>
      <c r="G204" s="3">
        <v>-42.198999999999998</v>
      </c>
      <c r="H204" s="3" t="s">
        <v>27</v>
      </c>
      <c r="I204" s="3" t="s">
        <v>28</v>
      </c>
      <c r="J204" s="3" t="s">
        <v>6</v>
      </c>
    </row>
    <row r="205" spans="1:10" x14ac:dyDescent="0.25">
      <c r="A205" s="3">
        <v>3901505</v>
      </c>
      <c r="B205" s="9">
        <v>134502</v>
      </c>
      <c r="C205" s="3" t="s">
        <v>64</v>
      </c>
      <c r="D205" s="3" t="s">
        <v>3</v>
      </c>
      <c r="E205" s="4">
        <v>41943</v>
      </c>
      <c r="F205" s="3">
        <v>-48.246000000000002</v>
      </c>
      <c r="G205" s="3">
        <v>-50.341000000000001</v>
      </c>
      <c r="H205" s="3" t="s">
        <v>27</v>
      </c>
      <c r="I205" s="3" t="s">
        <v>28</v>
      </c>
      <c r="J205" s="3" t="s">
        <v>6</v>
      </c>
    </row>
    <row r="206" spans="1:10" x14ac:dyDescent="0.25">
      <c r="A206" s="3">
        <v>3901506</v>
      </c>
      <c r="B206" s="9">
        <v>134501</v>
      </c>
      <c r="C206" s="3" t="s">
        <v>64</v>
      </c>
      <c r="D206" s="3" t="s">
        <v>3</v>
      </c>
      <c r="E206" s="4">
        <v>41944</v>
      </c>
      <c r="F206" s="3">
        <v>-49.58</v>
      </c>
      <c r="G206" s="3">
        <v>-53.070999999999998</v>
      </c>
      <c r="H206" s="3" t="s">
        <v>27</v>
      </c>
      <c r="I206" s="3" t="s">
        <v>28</v>
      </c>
      <c r="J206" s="3" t="s">
        <v>6</v>
      </c>
    </row>
    <row r="207" spans="1:10" x14ac:dyDescent="0.25">
      <c r="A207" s="3">
        <v>1900955</v>
      </c>
      <c r="B207" s="9">
        <v>121156</v>
      </c>
      <c r="C207" s="3" t="s">
        <v>64</v>
      </c>
      <c r="D207" s="3" t="s">
        <v>3</v>
      </c>
      <c r="E207" s="4">
        <v>41943</v>
      </c>
      <c r="F207" s="3">
        <v>34.75</v>
      </c>
      <c r="G207" s="3">
        <v>27.35</v>
      </c>
      <c r="H207" s="3" t="s">
        <v>7</v>
      </c>
      <c r="I207" s="3" t="s">
        <v>45</v>
      </c>
      <c r="J207" s="3" t="s">
        <v>39</v>
      </c>
    </row>
    <row r="208" spans="1:10" x14ac:dyDescent="0.25">
      <c r="A208" s="3">
        <v>1900956</v>
      </c>
      <c r="B208" s="9">
        <v>121157</v>
      </c>
      <c r="C208" s="3" t="s">
        <v>64</v>
      </c>
      <c r="D208" s="3" t="s">
        <v>3</v>
      </c>
      <c r="E208" s="4">
        <v>41943</v>
      </c>
      <c r="F208" s="3">
        <v>34.15</v>
      </c>
      <c r="G208" s="3">
        <v>28.3</v>
      </c>
      <c r="H208" s="3" t="s">
        <v>7</v>
      </c>
      <c r="I208" s="3" t="s">
        <v>45</v>
      </c>
      <c r="J208" s="3" t="s">
        <v>39</v>
      </c>
    </row>
    <row r="209" spans="1:10" x14ac:dyDescent="0.25">
      <c r="A209" s="3">
        <v>1900957</v>
      </c>
      <c r="B209" s="9">
        <v>121158</v>
      </c>
      <c r="C209" s="3" t="s">
        <v>64</v>
      </c>
      <c r="D209" s="3" t="s">
        <v>3</v>
      </c>
      <c r="E209" s="4">
        <v>41944</v>
      </c>
      <c r="F209" s="3">
        <v>32.450000000000003</v>
      </c>
      <c r="G209" s="3">
        <v>30.9</v>
      </c>
      <c r="H209" s="3" t="s">
        <v>7</v>
      </c>
      <c r="I209" s="3" t="s">
        <v>45</v>
      </c>
      <c r="J209" s="3" t="s">
        <v>39</v>
      </c>
    </row>
    <row r="210" spans="1:10" x14ac:dyDescent="0.25">
      <c r="A210" s="3">
        <v>1900958</v>
      </c>
      <c r="B210" s="9">
        <v>132881</v>
      </c>
      <c r="C210" s="3" t="s">
        <v>64</v>
      </c>
      <c r="D210" s="3" t="s">
        <v>3</v>
      </c>
      <c r="E210" s="4">
        <v>41946</v>
      </c>
      <c r="F210" s="3">
        <v>24.4</v>
      </c>
      <c r="G210" s="3">
        <v>36</v>
      </c>
      <c r="H210" s="3" t="s">
        <v>7</v>
      </c>
      <c r="I210" s="3" t="s">
        <v>45</v>
      </c>
      <c r="J210" s="3" t="s">
        <v>18</v>
      </c>
    </row>
    <row r="211" spans="1:10" x14ac:dyDescent="0.25">
      <c r="A211" s="3">
        <v>2901471</v>
      </c>
      <c r="B211" s="9">
        <v>132892</v>
      </c>
      <c r="C211" s="3" t="s">
        <v>64</v>
      </c>
      <c r="D211" s="3" t="s">
        <v>3</v>
      </c>
      <c r="E211" s="4">
        <v>41969</v>
      </c>
      <c r="F211" s="3">
        <v>15.2</v>
      </c>
      <c r="G211" s="3">
        <v>53.15</v>
      </c>
      <c r="H211" s="3" t="s">
        <v>7</v>
      </c>
      <c r="I211" s="3" t="s">
        <v>45</v>
      </c>
      <c r="J211" s="3" t="s">
        <v>18</v>
      </c>
    </row>
    <row r="212" spans="1:10" x14ac:dyDescent="0.25">
      <c r="A212" s="3">
        <v>2901472</v>
      </c>
      <c r="B212" s="9">
        <v>132893</v>
      </c>
      <c r="C212" s="3" t="s">
        <v>64</v>
      </c>
      <c r="D212" s="3" t="s">
        <v>3</v>
      </c>
      <c r="E212" s="4">
        <v>41969</v>
      </c>
      <c r="F212" s="3">
        <v>9.49</v>
      </c>
      <c r="G212" s="3">
        <v>52.85</v>
      </c>
      <c r="H212" s="3" t="s">
        <v>7</v>
      </c>
      <c r="I212" s="3" t="s">
        <v>45</v>
      </c>
      <c r="J212" s="3" t="s">
        <v>18</v>
      </c>
    </row>
    <row r="213" spans="1:10" x14ac:dyDescent="0.25">
      <c r="A213" s="3">
        <v>2901473</v>
      </c>
      <c r="B213" s="9">
        <v>132894</v>
      </c>
      <c r="C213" s="3" t="s">
        <v>64</v>
      </c>
      <c r="D213" s="3" t="s">
        <v>3</v>
      </c>
      <c r="E213" s="4">
        <v>41969</v>
      </c>
      <c r="F213" s="3">
        <v>13.5</v>
      </c>
      <c r="G213" s="3">
        <v>53.05</v>
      </c>
      <c r="H213" s="3" t="s">
        <v>7</v>
      </c>
      <c r="I213" s="3" t="s">
        <v>45</v>
      </c>
      <c r="J213" s="3" t="s">
        <v>18</v>
      </c>
    </row>
    <row r="214" spans="1:10" x14ac:dyDescent="0.25">
      <c r="A214" s="3">
        <v>2901474</v>
      </c>
      <c r="B214" s="9">
        <v>132895</v>
      </c>
      <c r="C214" s="3" t="s">
        <v>64</v>
      </c>
      <c r="D214" s="3" t="s">
        <v>3</v>
      </c>
      <c r="E214" s="4">
        <v>41969</v>
      </c>
      <c r="F214" s="3">
        <v>13.4</v>
      </c>
      <c r="G214" s="3">
        <v>51.05</v>
      </c>
      <c r="H214" s="3" t="s">
        <v>7</v>
      </c>
      <c r="I214" s="3" t="s">
        <v>45</v>
      </c>
      <c r="J214" s="3" t="s">
        <v>18</v>
      </c>
    </row>
    <row r="215" spans="1:10" x14ac:dyDescent="0.25">
      <c r="A215" s="3">
        <v>2901477</v>
      </c>
      <c r="B215" s="9">
        <v>132931</v>
      </c>
      <c r="C215" s="3" t="s">
        <v>64</v>
      </c>
      <c r="D215" s="3" t="s">
        <v>3</v>
      </c>
      <c r="E215" s="4">
        <v>41968</v>
      </c>
      <c r="F215" s="3">
        <v>24.5</v>
      </c>
      <c r="G215" s="3">
        <v>59.85</v>
      </c>
      <c r="H215" s="3" t="s">
        <v>7</v>
      </c>
      <c r="I215" s="3" t="s">
        <v>45</v>
      </c>
      <c r="J215" s="3" t="s">
        <v>18</v>
      </c>
    </row>
    <row r="216" spans="1:10" x14ac:dyDescent="0.25">
      <c r="A216" s="3">
        <v>2901635</v>
      </c>
      <c r="B216" s="9">
        <v>132905</v>
      </c>
      <c r="C216" s="3" t="s">
        <v>64</v>
      </c>
      <c r="D216" s="3" t="s">
        <v>3</v>
      </c>
      <c r="E216" s="4">
        <v>41950</v>
      </c>
      <c r="F216" s="3">
        <v>12.4</v>
      </c>
      <c r="G216" s="3">
        <v>46.76</v>
      </c>
      <c r="H216" s="3" t="s">
        <v>7</v>
      </c>
      <c r="I216" s="3" t="s">
        <v>45</v>
      </c>
      <c r="J216" s="3" t="s">
        <v>18</v>
      </c>
    </row>
    <row r="217" spans="1:10" x14ac:dyDescent="0.25">
      <c r="A217" s="3">
        <v>2901636</v>
      </c>
      <c r="B217" s="9">
        <v>132906</v>
      </c>
      <c r="C217" s="3" t="s">
        <v>64</v>
      </c>
      <c r="D217" s="3" t="s">
        <v>3</v>
      </c>
      <c r="E217" s="4">
        <v>41950</v>
      </c>
      <c r="F217" s="3">
        <v>13.17</v>
      </c>
      <c r="G217" s="3">
        <v>49.28</v>
      </c>
      <c r="H217" s="3" t="s">
        <v>7</v>
      </c>
      <c r="I217" s="3" t="s">
        <v>45</v>
      </c>
      <c r="J217" s="3" t="s">
        <v>18</v>
      </c>
    </row>
    <row r="218" spans="1:10" x14ac:dyDescent="0.25">
      <c r="A218" s="3">
        <v>2901637</v>
      </c>
      <c r="B218" s="9">
        <v>132908</v>
      </c>
      <c r="C218" s="3" t="s">
        <v>64</v>
      </c>
      <c r="D218" s="3" t="s">
        <v>3</v>
      </c>
      <c r="E218" s="4">
        <v>41954</v>
      </c>
      <c r="F218" s="3">
        <v>24</v>
      </c>
      <c r="G218" s="3">
        <v>58</v>
      </c>
      <c r="H218" s="3" t="s">
        <v>7</v>
      </c>
      <c r="I218" s="3" t="s">
        <v>45</v>
      </c>
      <c r="J218" s="3" t="s">
        <v>18</v>
      </c>
    </row>
    <row r="219" spans="1:10" x14ac:dyDescent="0.25">
      <c r="A219" s="3">
        <v>2901638</v>
      </c>
      <c r="B219" s="9">
        <v>132909</v>
      </c>
      <c r="C219" s="3" t="s">
        <v>64</v>
      </c>
      <c r="D219" s="3" t="s">
        <v>3</v>
      </c>
      <c r="E219" s="4">
        <v>41951</v>
      </c>
      <c r="F219" s="3">
        <v>15.8</v>
      </c>
      <c r="G219" s="3">
        <v>55.2</v>
      </c>
      <c r="H219" s="3" t="s">
        <v>7</v>
      </c>
      <c r="I219" s="3" t="s">
        <v>45</v>
      </c>
      <c r="J219" s="3" t="s">
        <v>18</v>
      </c>
    </row>
    <row r="220" spans="1:10" x14ac:dyDescent="0.25">
      <c r="A220" s="3">
        <v>2901639</v>
      </c>
      <c r="B220" s="9">
        <v>132910</v>
      </c>
      <c r="C220" s="3" t="s">
        <v>64</v>
      </c>
      <c r="D220" s="3" t="s">
        <v>3</v>
      </c>
      <c r="E220" s="4">
        <v>41953</v>
      </c>
      <c r="F220" s="3">
        <v>19.8</v>
      </c>
      <c r="G220" s="3">
        <v>59.2</v>
      </c>
      <c r="H220" s="3" t="s">
        <v>7</v>
      </c>
      <c r="I220" s="3" t="s">
        <v>45</v>
      </c>
      <c r="J220" s="3" t="s">
        <v>18</v>
      </c>
    </row>
    <row r="221" spans="1:10" x14ac:dyDescent="0.25">
      <c r="A221" s="3">
        <v>2901642</v>
      </c>
      <c r="B221" s="9">
        <v>132913</v>
      </c>
      <c r="C221" s="3" t="s">
        <v>64</v>
      </c>
      <c r="D221" s="3" t="s">
        <v>3</v>
      </c>
      <c r="E221" s="4">
        <v>41953</v>
      </c>
      <c r="F221" s="3">
        <v>23.65</v>
      </c>
      <c r="G221" s="3">
        <v>59.35</v>
      </c>
      <c r="H221" s="3" t="s">
        <v>7</v>
      </c>
      <c r="I221" s="3" t="s">
        <v>45</v>
      </c>
      <c r="J221" s="3" t="s">
        <v>18</v>
      </c>
    </row>
    <row r="222" spans="1:10" x14ac:dyDescent="0.25">
      <c r="A222" s="3">
        <v>4902059</v>
      </c>
      <c r="B222" s="9">
        <v>132926</v>
      </c>
      <c r="C222" s="3" t="s">
        <v>64</v>
      </c>
      <c r="D222" s="3" t="s">
        <v>3</v>
      </c>
      <c r="E222" s="4">
        <v>41933</v>
      </c>
      <c r="F222" s="3">
        <v>25.6</v>
      </c>
      <c r="G222" s="3">
        <v>-74.3</v>
      </c>
      <c r="H222" s="3" t="s">
        <v>7</v>
      </c>
      <c r="I222" s="3" t="s">
        <v>45</v>
      </c>
      <c r="J222" s="3" t="s">
        <v>6</v>
      </c>
    </row>
    <row r="223" spans="1:10" x14ac:dyDescent="0.25">
      <c r="A223" s="3">
        <v>4902060</v>
      </c>
      <c r="B223" s="9">
        <v>132927</v>
      </c>
      <c r="C223" s="3" t="s">
        <v>64</v>
      </c>
      <c r="D223" s="3" t="s">
        <v>3</v>
      </c>
      <c r="E223" s="4">
        <v>41936</v>
      </c>
      <c r="F223" s="3">
        <v>25.2</v>
      </c>
      <c r="G223" s="3">
        <v>-70.510000000000005</v>
      </c>
      <c r="H223" s="3" t="s">
        <v>7</v>
      </c>
      <c r="I223" s="3" t="s">
        <v>45</v>
      </c>
      <c r="J223" s="3" t="s">
        <v>6</v>
      </c>
    </row>
    <row r="224" spans="1:10" x14ac:dyDescent="0.25">
      <c r="A224" s="3">
        <v>4902061</v>
      </c>
      <c r="B224" s="9">
        <v>132928</v>
      </c>
      <c r="C224" s="3" t="s">
        <v>64</v>
      </c>
      <c r="D224" s="3" t="s">
        <v>3</v>
      </c>
      <c r="E224" s="4">
        <v>41934</v>
      </c>
      <c r="F224" s="3">
        <v>25.6</v>
      </c>
      <c r="G224" s="3">
        <v>-72</v>
      </c>
      <c r="H224" s="3" t="s">
        <v>7</v>
      </c>
      <c r="I224" s="3" t="s">
        <v>45</v>
      </c>
      <c r="J224" s="3" t="s">
        <v>6</v>
      </c>
    </row>
    <row r="225" spans="1:10" x14ac:dyDescent="0.25">
      <c r="A225" s="3">
        <v>4902062</v>
      </c>
      <c r="B225" s="9">
        <v>132896</v>
      </c>
      <c r="C225" s="3" t="s">
        <v>64</v>
      </c>
      <c r="D225" s="3" t="s">
        <v>3</v>
      </c>
      <c r="E225" s="4">
        <v>41956</v>
      </c>
      <c r="F225" s="3">
        <v>32.18</v>
      </c>
      <c r="G225" s="3">
        <v>-118.89</v>
      </c>
      <c r="H225" s="3" t="s">
        <v>7</v>
      </c>
      <c r="I225" s="3" t="s">
        <v>45</v>
      </c>
      <c r="J225" s="3" t="s">
        <v>2</v>
      </c>
    </row>
    <row r="226" spans="1:10" x14ac:dyDescent="0.25">
      <c r="A226" s="3">
        <v>4902063</v>
      </c>
      <c r="B226" s="9">
        <v>132897</v>
      </c>
      <c r="C226" s="3" t="s">
        <v>64</v>
      </c>
      <c r="D226" s="3" t="s">
        <v>3</v>
      </c>
      <c r="E226" s="4">
        <v>41956</v>
      </c>
      <c r="F226" s="3">
        <v>32.659999999999997</v>
      </c>
      <c r="G226" s="3">
        <v>-119.46</v>
      </c>
      <c r="H226" s="3" t="s">
        <v>7</v>
      </c>
      <c r="I226" s="3" t="s">
        <v>45</v>
      </c>
      <c r="J226" s="3" t="s">
        <v>2</v>
      </c>
    </row>
    <row r="227" spans="1:10" x14ac:dyDescent="0.25">
      <c r="A227" s="3">
        <v>4902064</v>
      </c>
      <c r="B227" s="9">
        <v>132898</v>
      </c>
      <c r="C227" s="3" t="s">
        <v>64</v>
      </c>
      <c r="D227" s="3" t="s">
        <v>3</v>
      </c>
      <c r="E227" s="4">
        <v>41958</v>
      </c>
      <c r="F227" s="3">
        <v>33.479999999999997</v>
      </c>
      <c r="G227" s="3">
        <v>-119.33</v>
      </c>
      <c r="H227" s="3" t="s">
        <v>7</v>
      </c>
      <c r="I227" s="3" t="s">
        <v>45</v>
      </c>
      <c r="J227" s="3" t="s">
        <v>2</v>
      </c>
    </row>
    <row r="228" spans="1:10" x14ac:dyDescent="0.25">
      <c r="A228" s="3">
        <v>4902066</v>
      </c>
      <c r="B228" s="9">
        <v>132936</v>
      </c>
      <c r="C228" s="3" t="s">
        <v>64</v>
      </c>
      <c r="D228" s="3" t="s">
        <v>3</v>
      </c>
      <c r="E228" s="4">
        <v>41972</v>
      </c>
      <c r="F228" s="3">
        <v>27</v>
      </c>
      <c r="G228" s="3">
        <v>-77</v>
      </c>
      <c r="H228" s="3" t="s">
        <v>7</v>
      </c>
      <c r="I228" s="3" t="s">
        <v>45</v>
      </c>
      <c r="J228" s="3" t="s">
        <v>6</v>
      </c>
    </row>
    <row r="229" spans="1:10" x14ac:dyDescent="0.25">
      <c r="A229" s="3">
        <v>4902069</v>
      </c>
      <c r="B229" s="9">
        <v>132939</v>
      </c>
      <c r="C229" s="3" t="s">
        <v>64</v>
      </c>
      <c r="D229" s="3" t="s">
        <v>3</v>
      </c>
      <c r="E229" s="4">
        <v>41972</v>
      </c>
      <c r="F229" s="3">
        <v>28.01</v>
      </c>
      <c r="G229" s="3">
        <v>-78.25</v>
      </c>
      <c r="H229" s="3" t="s">
        <v>7</v>
      </c>
      <c r="I229" s="3" t="s">
        <v>45</v>
      </c>
      <c r="J229" s="3" t="s">
        <v>6</v>
      </c>
    </row>
    <row r="230" spans="1:10" x14ac:dyDescent="0.25">
      <c r="A230" s="3">
        <v>6900374</v>
      </c>
      <c r="B230" s="9">
        <v>132899</v>
      </c>
      <c r="C230" s="3" t="s">
        <v>64</v>
      </c>
      <c r="D230" s="3" t="s">
        <v>3</v>
      </c>
      <c r="E230" s="4">
        <v>41928</v>
      </c>
      <c r="F230" s="3">
        <v>36.299999999999997</v>
      </c>
      <c r="G230" s="3">
        <v>-7.99</v>
      </c>
      <c r="H230" s="3" t="s">
        <v>7</v>
      </c>
      <c r="I230" s="3" t="s">
        <v>45</v>
      </c>
      <c r="J230" s="3" t="s">
        <v>6</v>
      </c>
    </row>
    <row r="231" spans="1:10" x14ac:dyDescent="0.25">
      <c r="A231" s="3">
        <v>6900375</v>
      </c>
      <c r="B231" s="9">
        <v>121171</v>
      </c>
      <c r="C231" s="3" t="s">
        <v>64</v>
      </c>
      <c r="D231" s="3" t="s">
        <v>3</v>
      </c>
      <c r="E231" s="4">
        <v>41925</v>
      </c>
      <c r="F231" s="3">
        <v>66</v>
      </c>
      <c r="G231" s="3">
        <v>3.26</v>
      </c>
      <c r="H231" s="3" t="s">
        <v>7</v>
      </c>
      <c r="I231" s="3" t="s">
        <v>45</v>
      </c>
      <c r="J231" s="3" t="s">
        <v>6</v>
      </c>
    </row>
    <row r="232" spans="1:10" x14ac:dyDescent="0.25">
      <c r="A232" s="3">
        <v>6900376</v>
      </c>
      <c r="B232" s="9">
        <v>130791</v>
      </c>
      <c r="C232" s="3" t="s">
        <v>64</v>
      </c>
      <c r="D232" s="3" t="s">
        <v>3</v>
      </c>
      <c r="E232" s="4">
        <v>41925</v>
      </c>
      <c r="F232" s="3">
        <v>64.599999999999994</v>
      </c>
      <c r="G232" s="3">
        <v>3.5</v>
      </c>
      <c r="H232" s="3" t="s">
        <v>7</v>
      </c>
      <c r="I232" s="3" t="s">
        <v>45</v>
      </c>
      <c r="J232" s="3" t="s">
        <v>6</v>
      </c>
    </row>
    <row r="233" spans="1:10" x14ac:dyDescent="0.25">
      <c r="A233" s="3">
        <v>4901656</v>
      </c>
      <c r="B233" s="9">
        <v>335</v>
      </c>
      <c r="C233" s="3" t="s">
        <v>65</v>
      </c>
      <c r="D233" s="3" t="s">
        <v>14</v>
      </c>
      <c r="E233" s="4">
        <v>41925</v>
      </c>
      <c r="F233" s="3">
        <v>0.99450000000000005</v>
      </c>
      <c r="G233" s="3">
        <v>-169.8869</v>
      </c>
      <c r="H233" s="3" t="s">
        <v>7</v>
      </c>
      <c r="I233" s="3" t="s">
        <v>15</v>
      </c>
      <c r="J233" s="3" t="s">
        <v>2</v>
      </c>
    </row>
    <row r="234" spans="1:10" x14ac:dyDescent="0.25">
      <c r="A234" s="3">
        <v>5904549</v>
      </c>
      <c r="B234" s="9">
        <v>265</v>
      </c>
      <c r="C234" s="3" t="s">
        <v>65</v>
      </c>
      <c r="D234" s="3" t="s">
        <v>14</v>
      </c>
      <c r="E234" s="4">
        <v>41924</v>
      </c>
      <c r="F234" s="3">
        <v>8</v>
      </c>
      <c r="G234" s="3">
        <v>-170.04820000000001</v>
      </c>
      <c r="H234" s="3" t="s">
        <v>7</v>
      </c>
      <c r="I234" s="3" t="s">
        <v>15</v>
      </c>
      <c r="J234" s="3" t="s">
        <v>2</v>
      </c>
    </row>
    <row r="235" spans="1:10" x14ac:dyDescent="0.25">
      <c r="A235" s="3">
        <v>5904550</v>
      </c>
      <c r="B235" s="9">
        <v>266</v>
      </c>
      <c r="C235" s="3" t="s">
        <v>65</v>
      </c>
      <c r="D235" s="3" t="s">
        <v>14</v>
      </c>
      <c r="E235" s="4">
        <v>41925</v>
      </c>
      <c r="F235" s="3">
        <v>5.9896000000000003</v>
      </c>
      <c r="G235" s="3">
        <v>-170.01220000000001</v>
      </c>
      <c r="H235" s="3" t="s">
        <v>7</v>
      </c>
      <c r="I235" s="3" t="s">
        <v>15</v>
      </c>
      <c r="J235" s="3" t="s">
        <v>2</v>
      </c>
    </row>
    <row r="236" spans="1:10" x14ac:dyDescent="0.25">
      <c r="A236" s="3">
        <v>5904551</v>
      </c>
      <c r="B236" s="9">
        <v>268</v>
      </c>
      <c r="C236" s="3" t="s">
        <v>65</v>
      </c>
      <c r="D236" s="3" t="s">
        <v>14</v>
      </c>
      <c r="E236" s="4">
        <v>41926</v>
      </c>
      <c r="F236" s="3">
        <v>43.989199999999997</v>
      </c>
      <c r="G236" s="3">
        <v>-169.99809999999999</v>
      </c>
      <c r="H236" s="3" t="s">
        <v>7</v>
      </c>
      <c r="I236" s="3" t="s">
        <v>15</v>
      </c>
      <c r="J236" s="3" t="s">
        <v>2</v>
      </c>
    </row>
    <row r="237" spans="1:10" x14ac:dyDescent="0.25">
      <c r="A237" s="3">
        <v>5904553</v>
      </c>
      <c r="B237" s="9">
        <v>368</v>
      </c>
      <c r="C237" s="3" t="s">
        <v>65</v>
      </c>
      <c r="D237" s="3" t="s">
        <v>14</v>
      </c>
      <c r="E237" s="4">
        <v>41927</v>
      </c>
      <c r="F237" s="3">
        <v>1.17E-2</v>
      </c>
      <c r="G237" s="3">
        <v>-170.02119999999999</v>
      </c>
      <c r="H237" s="3" t="s">
        <v>7</v>
      </c>
      <c r="I237" s="3" t="s">
        <v>15</v>
      </c>
      <c r="J237" s="3" t="s">
        <v>2</v>
      </c>
    </row>
    <row r="238" spans="1:10" x14ac:dyDescent="0.25">
      <c r="A238" s="3">
        <v>5904554</v>
      </c>
      <c r="B238" s="9">
        <v>383</v>
      </c>
      <c r="C238" s="3" t="s">
        <v>65</v>
      </c>
      <c r="D238" s="3" t="s">
        <v>14</v>
      </c>
      <c r="E238" s="4">
        <v>41928</v>
      </c>
      <c r="F238" s="3">
        <v>-2.1732</v>
      </c>
      <c r="G238" s="3">
        <v>-170.02070000000001</v>
      </c>
      <c r="H238" s="3" t="s">
        <v>7</v>
      </c>
      <c r="I238" s="3" t="s">
        <v>15</v>
      </c>
      <c r="J238" s="3" t="s">
        <v>2</v>
      </c>
    </row>
    <row r="239" spans="1:10" x14ac:dyDescent="0.25">
      <c r="A239" s="3">
        <v>1901786</v>
      </c>
      <c r="B239" s="9">
        <v>8269</v>
      </c>
      <c r="C239" s="3" t="s">
        <v>65</v>
      </c>
      <c r="D239" s="3" t="s">
        <v>33</v>
      </c>
      <c r="E239" s="4">
        <v>41942</v>
      </c>
      <c r="F239" s="3">
        <v>-23.346</v>
      </c>
      <c r="G239" s="3">
        <v>79.013999999999996</v>
      </c>
      <c r="H239" s="3" t="s">
        <v>7</v>
      </c>
      <c r="I239" s="3" t="s">
        <v>34</v>
      </c>
      <c r="J239" s="3" t="s">
        <v>18</v>
      </c>
    </row>
    <row r="240" spans="1:10" x14ac:dyDescent="0.25">
      <c r="A240" s="3">
        <v>1901787</v>
      </c>
      <c r="B240" s="9">
        <v>8270</v>
      </c>
      <c r="C240" s="3" t="s">
        <v>65</v>
      </c>
      <c r="D240" s="3" t="s">
        <v>33</v>
      </c>
      <c r="E240" s="4">
        <v>41943</v>
      </c>
      <c r="F240" s="3">
        <v>-22.902000000000001</v>
      </c>
      <c r="G240" s="3">
        <v>75.997</v>
      </c>
      <c r="H240" s="3" t="s">
        <v>7</v>
      </c>
      <c r="I240" s="3" t="s">
        <v>34</v>
      </c>
      <c r="J240" s="3" t="s">
        <v>18</v>
      </c>
    </row>
    <row r="241" spans="1:10" x14ac:dyDescent="0.25">
      <c r="A241" s="3">
        <v>1901788</v>
      </c>
      <c r="B241" s="9">
        <v>8271</v>
      </c>
      <c r="C241" s="3" t="s">
        <v>65</v>
      </c>
      <c r="D241" s="3" t="s">
        <v>33</v>
      </c>
      <c r="E241" s="4">
        <v>41944</v>
      </c>
      <c r="F241" s="3">
        <v>-22.449000000000002</v>
      </c>
      <c r="G241" s="3">
        <v>72.998999999999995</v>
      </c>
      <c r="H241" s="3" t="s">
        <v>7</v>
      </c>
      <c r="I241" s="3" t="s">
        <v>34</v>
      </c>
      <c r="J241" s="3" t="s">
        <v>18</v>
      </c>
    </row>
    <row r="242" spans="1:10" x14ac:dyDescent="0.25">
      <c r="A242" s="3">
        <v>1901789</v>
      </c>
      <c r="B242" s="9">
        <v>8300</v>
      </c>
      <c r="C242" s="3" t="s">
        <v>65</v>
      </c>
      <c r="D242" s="3" t="s">
        <v>33</v>
      </c>
      <c r="E242" s="4">
        <v>41945</v>
      </c>
      <c r="F242" s="3">
        <v>-22.152000000000001</v>
      </c>
      <c r="G242" s="3">
        <v>70.997</v>
      </c>
      <c r="H242" s="3" t="s">
        <v>7</v>
      </c>
      <c r="I242" s="3" t="s">
        <v>34</v>
      </c>
      <c r="J242" s="3" t="s">
        <v>18</v>
      </c>
    </row>
    <row r="243" spans="1:10" x14ac:dyDescent="0.25">
      <c r="A243" s="3">
        <v>1901791</v>
      </c>
      <c r="B243" s="9">
        <v>8273</v>
      </c>
      <c r="C243" s="3" t="s">
        <v>65</v>
      </c>
      <c r="D243" s="3" t="s">
        <v>33</v>
      </c>
      <c r="E243" s="4">
        <v>41946</v>
      </c>
      <c r="F243" s="3">
        <v>-21.405000000000001</v>
      </c>
      <c r="G243" s="3">
        <v>65.995000000000005</v>
      </c>
      <c r="H243" s="3" t="s">
        <v>7</v>
      </c>
      <c r="I243" s="3" t="s">
        <v>34</v>
      </c>
      <c r="J243" s="3" t="s">
        <v>18</v>
      </c>
    </row>
    <row r="244" spans="1:10" x14ac:dyDescent="0.25">
      <c r="A244" s="3">
        <v>1901792</v>
      </c>
      <c r="B244" s="9">
        <v>8187</v>
      </c>
      <c r="C244" s="3" t="s">
        <v>65</v>
      </c>
      <c r="D244" s="3" t="s">
        <v>33</v>
      </c>
      <c r="E244" s="4">
        <v>41947</v>
      </c>
      <c r="F244" s="3">
        <v>-20.803999999999998</v>
      </c>
      <c r="G244" s="3">
        <v>62.000999999999998</v>
      </c>
      <c r="H244" s="3" t="s">
        <v>7</v>
      </c>
      <c r="I244" s="3" t="s">
        <v>34</v>
      </c>
      <c r="J244" s="3" t="s">
        <v>18</v>
      </c>
    </row>
    <row r="245" spans="1:10" x14ac:dyDescent="0.25">
      <c r="A245" s="3">
        <v>1901793</v>
      </c>
      <c r="B245" s="9">
        <v>8274</v>
      </c>
      <c r="C245" s="3" t="s">
        <v>65</v>
      </c>
      <c r="D245" s="3" t="s">
        <v>33</v>
      </c>
      <c r="E245" s="4">
        <v>41957</v>
      </c>
      <c r="F245" s="3">
        <v>-23.896999999999998</v>
      </c>
      <c r="G245" s="3">
        <v>61.652000000000001</v>
      </c>
      <c r="H245" s="3" t="s">
        <v>7</v>
      </c>
      <c r="I245" s="3" t="s">
        <v>34</v>
      </c>
      <c r="J245" s="3" t="s">
        <v>18</v>
      </c>
    </row>
    <row r="246" spans="1:10" x14ac:dyDescent="0.25">
      <c r="A246" s="3">
        <v>1901794</v>
      </c>
      <c r="B246" s="9">
        <v>8275</v>
      </c>
      <c r="C246" s="3" t="s">
        <v>65</v>
      </c>
      <c r="D246" s="3" t="s">
        <v>33</v>
      </c>
      <c r="E246" s="4">
        <v>41957</v>
      </c>
      <c r="F246" s="3">
        <v>-25.297999999999998</v>
      </c>
      <c r="G246" s="3">
        <v>63.603999999999999</v>
      </c>
      <c r="H246" s="3" t="s">
        <v>7</v>
      </c>
      <c r="I246" s="3" t="s">
        <v>34</v>
      </c>
      <c r="J246" s="3" t="s">
        <v>18</v>
      </c>
    </row>
    <row r="247" spans="1:10" x14ac:dyDescent="0.25">
      <c r="A247" s="3">
        <v>1901795</v>
      </c>
      <c r="B247" s="9">
        <v>8276</v>
      </c>
      <c r="C247" s="3" t="s">
        <v>65</v>
      </c>
      <c r="D247" s="3" t="s">
        <v>33</v>
      </c>
      <c r="E247" s="4">
        <v>41958</v>
      </c>
      <c r="F247" s="3">
        <v>-27.196999999999999</v>
      </c>
      <c r="G247" s="3">
        <v>66.218000000000004</v>
      </c>
      <c r="H247" s="3" t="s">
        <v>7</v>
      </c>
      <c r="I247" s="3" t="s">
        <v>34</v>
      </c>
      <c r="J247" s="3" t="s">
        <v>18</v>
      </c>
    </row>
    <row r="248" spans="1:10" x14ac:dyDescent="0.25">
      <c r="A248" s="3">
        <v>1901796</v>
      </c>
      <c r="B248" s="9">
        <v>8277</v>
      </c>
      <c r="C248" s="3" t="s">
        <v>65</v>
      </c>
      <c r="D248" s="3" t="s">
        <v>33</v>
      </c>
      <c r="E248" s="4">
        <v>41959</v>
      </c>
      <c r="F248" s="3">
        <v>-28.096</v>
      </c>
      <c r="G248" s="3">
        <v>67.597999999999999</v>
      </c>
      <c r="H248" s="3" t="s">
        <v>7</v>
      </c>
      <c r="I248" s="3" t="s">
        <v>34</v>
      </c>
      <c r="J248" s="3" t="s">
        <v>18</v>
      </c>
    </row>
    <row r="249" spans="1:10" x14ac:dyDescent="0.25">
      <c r="A249" s="3">
        <v>1901797</v>
      </c>
      <c r="B249" s="9">
        <v>8278</v>
      </c>
      <c r="C249" s="3" t="s">
        <v>65</v>
      </c>
      <c r="D249" s="3" t="s">
        <v>33</v>
      </c>
      <c r="E249" s="4">
        <v>41960</v>
      </c>
      <c r="F249" s="3">
        <v>-30.704000000000001</v>
      </c>
      <c r="G249" s="3">
        <v>71.798000000000002</v>
      </c>
      <c r="H249" s="3" t="s">
        <v>7</v>
      </c>
      <c r="I249" s="3" t="s">
        <v>34</v>
      </c>
      <c r="J249" s="3" t="s">
        <v>18</v>
      </c>
    </row>
    <row r="250" spans="1:10" x14ac:dyDescent="0.25">
      <c r="A250" s="3">
        <v>1901798</v>
      </c>
      <c r="B250" s="9">
        <v>8279</v>
      </c>
      <c r="C250" s="3" t="s">
        <v>65</v>
      </c>
      <c r="D250" s="3" t="s">
        <v>33</v>
      </c>
      <c r="E250" s="4">
        <v>41960</v>
      </c>
      <c r="F250" s="3">
        <v>-32.405999999999999</v>
      </c>
      <c r="G250" s="3">
        <v>74.703999999999994</v>
      </c>
      <c r="H250" s="3" t="s">
        <v>7</v>
      </c>
      <c r="I250" s="3" t="s">
        <v>34</v>
      </c>
      <c r="J250" s="3" t="s">
        <v>18</v>
      </c>
    </row>
    <row r="251" spans="1:10" x14ac:dyDescent="0.25">
      <c r="A251" s="3">
        <v>1901799</v>
      </c>
      <c r="B251" s="9">
        <v>8280</v>
      </c>
      <c r="C251" s="3" t="s">
        <v>65</v>
      </c>
      <c r="D251" s="3" t="s">
        <v>33</v>
      </c>
      <c r="E251" s="4">
        <v>41962</v>
      </c>
      <c r="F251" s="3">
        <v>-34.701999999999998</v>
      </c>
      <c r="G251" s="3">
        <v>79.305999999999997</v>
      </c>
      <c r="H251" s="3" t="s">
        <v>7</v>
      </c>
      <c r="I251" s="3" t="s">
        <v>34</v>
      </c>
      <c r="J251" s="3" t="s">
        <v>18</v>
      </c>
    </row>
    <row r="252" spans="1:10" x14ac:dyDescent="0.25">
      <c r="A252" s="3">
        <v>5902343</v>
      </c>
      <c r="B252" s="9">
        <v>8252</v>
      </c>
      <c r="C252" s="3" t="s">
        <v>65</v>
      </c>
      <c r="D252" s="3" t="s">
        <v>33</v>
      </c>
      <c r="E252" s="4">
        <v>41926</v>
      </c>
      <c r="F252" s="3">
        <v>-39.463000000000001</v>
      </c>
      <c r="G252" s="3">
        <v>134.99</v>
      </c>
      <c r="H252" s="3" t="s">
        <v>7</v>
      </c>
      <c r="I252" s="3" t="s">
        <v>34</v>
      </c>
      <c r="J252" s="3" t="s">
        <v>2</v>
      </c>
    </row>
    <row r="253" spans="1:10" x14ac:dyDescent="0.25">
      <c r="A253" s="3">
        <v>5902344</v>
      </c>
      <c r="B253" s="9">
        <v>8253</v>
      </c>
      <c r="C253" s="3" t="s">
        <v>65</v>
      </c>
      <c r="D253" s="3" t="s">
        <v>33</v>
      </c>
      <c r="E253" s="4">
        <v>41927</v>
      </c>
      <c r="F253" s="3">
        <v>-38.793999999999997</v>
      </c>
      <c r="G253" s="3">
        <v>130</v>
      </c>
      <c r="H253" s="3" t="s">
        <v>7</v>
      </c>
      <c r="I253" s="3" t="s">
        <v>34</v>
      </c>
      <c r="J253" s="3" t="s">
        <v>2</v>
      </c>
    </row>
    <row r="254" spans="1:10" x14ac:dyDescent="0.25">
      <c r="A254" s="3">
        <v>5902345</v>
      </c>
      <c r="B254" s="9">
        <v>8254</v>
      </c>
      <c r="C254" s="3" t="s">
        <v>65</v>
      </c>
      <c r="D254" s="3" t="s">
        <v>33</v>
      </c>
      <c r="E254" s="4">
        <v>41928</v>
      </c>
      <c r="F254" s="3">
        <v>-38.201999999999998</v>
      </c>
      <c r="G254" s="3">
        <v>125.002</v>
      </c>
      <c r="H254" s="3" t="s">
        <v>7</v>
      </c>
      <c r="I254" s="3" t="s">
        <v>34</v>
      </c>
      <c r="J254" s="3" t="s">
        <v>2</v>
      </c>
    </row>
    <row r="255" spans="1:10" x14ac:dyDescent="0.25">
      <c r="A255" s="3">
        <v>5902346</v>
      </c>
      <c r="B255" s="9">
        <v>8255</v>
      </c>
      <c r="C255" s="3" t="s">
        <v>65</v>
      </c>
      <c r="D255" s="3" t="s">
        <v>33</v>
      </c>
      <c r="E255" s="4">
        <v>41941</v>
      </c>
      <c r="F255" s="3">
        <v>-24.552</v>
      </c>
      <c r="G255" s="3">
        <v>87.004000000000005</v>
      </c>
      <c r="H255" s="3" t="s">
        <v>7</v>
      </c>
      <c r="I255" s="3" t="s">
        <v>34</v>
      </c>
      <c r="J255" s="3" t="s">
        <v>18</v>
      </c>
    </row>
    <row r="256" spans="1:10" x14ac:dyDescent="0.25">
      <c r="A256" s="3">
        <v>5902347</v>
      </c>
      <c r="B256" s="9">
        <v>8256</v>
      </c>
      <c r="C256" s="3" t="s">
        <v>65</v>
      </c>
      <c r="D256" s="3" t="s">
        <v>33</v>
      </c>
      <c r="E256" s="4">
        <v>41929</v>
      </c>
      <c r="F256" s="3">
        <v>-37.9</v>
      </c>
      <c r="G256" s="3">
        <v>122.502</v>
      </c>
      <c r="H256" s="3" t="s">
        <v>7</v>
      </c>
      <c r="I256" s="3" t="s">
        <v>34</v>
      </c>
      <c r="J256" s="3" t="s">
        <v>2</v>
      </c>
    </row>
    <row r="257" spans="1:10" x14ac:dyDescent="0.25">
      <c r="A257" s="3">
        <v>5902348</v>
      </c>
      <c r="B257" s="9">
        <v>8257</v>
      </c>
      <c r="C257" s="3" t="s">
        <v>65</v>
      </c>
      <c r="D257" s="3" t="s">
        <v>33</v>
      </c>
      <c r="E257" s="4">
        <v>41913</v>
      </c>
      <c r="F257" s="3">
        <v>-37.5</v>
      </c>
      <c r="G257" s="3">
        <v>118.8</v>
      </c>
      <c r="H257" s="3" t="s">
        <v>7</v>
      </c>
      <c r="I257" s="3" t="s">
        <v>34</v>
      </c>
      <c r="J257" s="3" t="s">
        <v>18</v>
      </c>
    </row>
    <row r="258" spans="1:10" x14ac:dyDescent="0.25">
      <c r="A258" s="3">
        <v>5902349</v>
      </c>
      <c r="B258" s="9">
        <v>8258</v>
      </c>
      <c r="C258" s="3" t="s">
        <v>65</v>
      </c>
      <c r="D258" s="3" t="s">
        <v>33</v>
      </c>
      <c r="E258" s="4">
        <v>41933</v>
      </c>
      <c r="F258" s="3">
        <v>-37.003999999999998</v>
      </c>
      <c r="G258" s="3">
        <v>115.002</v>
      </c>
      <c r="H258" s="3" t="s">
        <v>7</v>
      </c>
      <c r="I258" s="3" t="s">
        <v>34</v>
      </c>
      <c r="J258" s="3" t="s">
        <v>18</v>
      </c>
    </row>
    <row r="259" spans="1:10" x14ac:dyDescent="0.25">
      <c r="A259" s="3">
        <v>5902350</v>
      </c>
      <c r="B259" s="9">
        <v>8259</v>
      </c>
      <c r="C259" s="3" t="s">
        <v>65</v>
      </c>
      <c r="D259" s="3" t="s">
        <v>33</v>
      </c>
      <c r="E259" s="4">
        <v>41934</v>
      </c>
      <c r="F259" s="3">
        <v>-35.000999999999998</v>
      </c>
      <c r="G259" s="3">
        <v>110.83</v>
      </c>
      <c r="H259" s="3" t="s">
        <v>7</v>
      </c>
      <c r="I259" s="3" t="s">
        <v>34</v>
      </c>
      <c r="J259" s="3" t="s">
        <v>18</v>
      </c>
    </row>
    <row r="260" spans="1:10" x14ac:dyDescent="0.25">
      <c r="A260" s="3">
        <v>5902351</v>
      </c>
      <c r="B260" s="9">
        <v>8260</v>
      </c>
      <c r="C260" s="3" t="s">
        <v>65</v>
      </c>
      <c r="D260" s="3" t="s">
        <v>33</v>
      </c>
      <c r="E260" s="4">
        <v>41935</v>
      </c>
      <c r="F260" s="3">
        <v>-34.204000000000001</v>
      </c>
      <c r="G260" s="3">
        <v>109.179</v>
      </c>
      <c r="H260" s="3" t="s">
        <v>7</v>
      </c>
      <c r="I260" s="3" t="s">
        <v>34</v>
      </c>
      <c r="J260" s="3" t="s">
        <v>18</v>
      </c>
    </row>
    <row r="261" spans="1:10" x14ac:dyDescent="0.25">
      <c r="A261" s="3">
        <v>5902353</v>
      </c>
      <c r="B261" s="9">
        <v>8262</v>
      </c>
      <c r="C261" s="3" t="s">
        <v>65</v>
      </c>
      <c r="D261" s="3" t="s">
        <v>33</v>
      </c>
      <c r="E261" s="4">
        <v>41936</v>
      </c>
      <c r="F261" s="3">
        <v>-32.195999999999998</v>
      </c>
      <c r="G261" s="3">
        <v>104.998</v>
      </c>
      <c r="H261" s="3" t="s">
        <v>7</v>
      </c>
      <c r="I261" s="3" t="s">
        <v>34</v>
      </c>
      <c r="J261" s="3" t="s">
        <v>18</v>
      </c>
    </row>
    <row r="262" spans="1:10" x14ac:dyDescent="0.25">
      <c r="A262" s="3">
        <v>5902354</v>
      </c>
      <c r="B262" s="9">
        <v>8263</v>
      </c>
      <c r="C262" s="3" t="s">
        <v>65</v>
      </c>
      <c r="D262" s="3" t="s">
        <v>33</v>
      </c>
      <c r="E262" s="4">
        <v>41937</v>
      </c>
      <c r="F262" s="3">
        <v>-30.59</v>
      </c>
      <c r="G262" s="3">
        <v>101.664</v>
      </c>
      <c r="H262" s="3" t="s">
        <v>7</v>
      </c>
      <c r="I262" s="3" t="s">
        <v>34</v>
      </c>
      <c r="J262" s="3" t="s">
        <v>18</v>
      </c>
    </row>
    <row r="263" spans="1:10" x14ac:dyDescent="0.25">
      <c r="A263" s="3">
        <v>5902355</v>
      </c>
      <c r="B263" s="9">
        <v>8264</v>
      </c>
      <c r="C263" s="3" t="s">
        <v>65</v>
      </c>
      <c r="D263" s="3" t="s">
        <v>33</v>
      </c>
      <c r="E263" s="4">
        <v>41938</v>
      </c>
      <c r="F263" s="3">
        <v>-28.202000000000002</v>
      </c>
      <c r="G263" s="3">
        <v>96.665000000000006</v>
      </c>
      <c r="H263" s="3" t="s">
        <v>7</v>
      </c>
      <c r="I263" s="3" t="s">
        <v>34</v>
      </c>
      <c r="J263" s="3" t="s">
        <v>18</v>
      </c>
    </row>
    <row r="264" spans="1:10" x14ac:dyDescent="0.25">
      <c r="A264" s="3">
        <v>5902356</v>
      </c>
      <c r="B264" s="9">
        <v>8265</v>
      </c>
      <c r="C264" s="3" t="s">
        <v>65</v>
      </c>
      <c r="D264" s="3" t="s">
        <v>33</v>
      </c>
      <c r="E264" s="4">
        <v>41939</v>
      </c>
      <c r="F264" s="3">
        <v>-26.597999999999999</v>
      </c>
      <c r="G264" s="3">
        <v>93.331999999999994</v>
      </c>
      <c r="H264" s="3" t="s">
        <v>7</v>
      </c>
      <c r="I264" s="3" t="s">
        <v>34</v>
      </c>
      <c r="J264" s="3" t="s">
        <v>18</v>
      </c>
    </row>
    <row r="265" spans="1:10" x14ac:dyDescent="0.25">
      <c r="A265" s="3">
        <v>5902357</v>
      </c>
      <c r="B265" s="9">
        <v>8266</v>
      </c>
      <c r="C265" s="3" t="s">
        <v>65</v>
      </c>
      <c r="D265" s="3" t="s">
        <v>33</v>
      </c>
      <c r="E265" s="4">
        <v>41939</v>
      </c>
      <c r="F265" s="3">
        <v>-25.792999999999999</v>
      </c>
      <c r="G265" s="3">
        <v>91.671000000000006</v>
      </c>
      <c r="H265" s="3" t="s">
        <v>7</v>
      </c>
      <c r="I265" s="3" t="s">
        <v>34</v>
      </c>
      <c r="J265" s="3" t="s">
        <v>18</v>
      </c>
    </row>
    <row r="266" spans="1:10" x14ac:dyDescent="0.25">
      <c r="A266" s="3">
        <v>5902358</v>
      </c>
      <c r="B266" s="9">
        <v>8267</v>
      </c>
      <c r="C266" s="3" t="s">
        <v>65</v>
      </c>
      <c r="D266" s="3" t="s">
        <v>33</v>
      </c>
      <c r="E266" s="4">
        <v>41941</v>
      </c>
      <c r="F266" s="3">
        <v>-24.093</v>
      </c>
      <c r="G266" s="3">
        <v>84.007999999999996</v>
      </c>
      <c r="H266" s="3" t="s">
        <v>7</v>
      </c>
      <c r="I266" s="3" t="s">
        <v>34</v>
      </c>
      <c r="J266" s="3" t="s">
        <v>18</v>
      </c>
    </row>
    <row r="267" spans="1:10" x14ac:dyDescent="0.25">
      <c r="A267" s="3">
        <v>5902359</v>
      </c>
      <c r="B267" s="9">
        <v>8268</v>
      </c>
      <c r="C267" s="3" t="s">
        <v>65</v>
      </c>
      <c r="D267" s="3" t="s">
        <v>33</v>
      </c>
      <c r="E267" s="4">
        <v>41942</v>
      </c>
      <c r="F267" s="3">
        <v>-23.645</v>
      </c>
      <c r="G267" s="3">
        <v>81.007000000000005</v>
      </c>
      <c r="H267" s="3" t="s">
        <v>7</v>
      </c>
      <c r="I267" s="3" t="s">
        <v>34</v>
      </c>
      <c r="J267" s="3" t="s">
        <v>18</v>
      </c>
    </row>
    <row r="268" spans="1:10" x14ac:dyDescent="0.25">
      <c r="A268" s="3">
        <v>5902360</v>
      </c>
      <c r="B268" s="9">
        <v>8281</v>
      </c>
      <c r="C268" s="3" t="s">
        <v>65</v>
      </c>
      <c r="D268" s="3" t="s">
        <v>33</v>
      </c>
      <c r="E268" s="4">
        <v>41962</v>
      </c>
      <c r="F268" s="3">
        <v>-35.499000000000002</v>
      </c>
      <c r="G268" s="3">
        <v>80.900000000000006</v>
      </c>
      <c r="H268" s="3" t="s">
        <v>7</v>
      </c>
      <c r="I268" s="3" t="s">
        <v>34</v>
      </c>
      <c r="J268" s="3" t="s">
        <v>18</v>
      </c>
    </row>
    <row r="269" spans="1:10" x14ac:dyDescent="0.25">
      <c r="A269" s="3">
        <v>5902361</v>
      </c>
      <c r="B269" s="9">
        <v>8282</v>
      </c>
      <c r="C269" s="3" t="s">
        <v>65</v>
      </c>
      <c r="D269" s="3" t="s">
        <v>33</v>
      </c>
      <c r="E269" s="4">
        <v>41962</v>
      </c>
      <c r="F269" s="3">
        <v>-36.200000000000003</v>
      </c>
      <c r="G269" s="3">
        <v>82.5</v>
      </c>
      <c r="H269" s="3" t="s">
        <v>7</v>
      </c>
      <c r="I269" s="3" t="s">
        <v>34</v>
      </c>
      <c r="J269" s="3" t="s">
        <v>18</v>
      </c>
    </row>
    <row r="270" spans="1:10" x14ac:dyDescent="0.25">
      <c r="A270" s="3">
        <v>5902362</v>
      </c>
      <c r="B270" s="9">
        <v>8283</v>
      </c>
      <c r="C270" s="3" t="s">
        <v>65</v>
      </c>
      <c r="D270" s="3" t="s">
        <v>33</v>
      </c>
      <c r="E270" s="4">
        <v>41913</v>
      </c>
      <c r="F270" s="3">
        <v>-38.299999999999997</v>
      </c>
      <c r="G270" s="3">
        <v>87.5</v>
      </c>
      <c r="H270" s="3" t="s">
        <v>7</v>
      </c>
      <c r="I270" s="3" t="s">
        <v>34</v>
      </c>
      <c r="J270" s="3" t="s">
        <v>18</v>
      </c>
    </row>
    <row r="271" spans="1:10" x14ac:dyDescent="0.25">
      <c r="A271" s="3">
        <v>5902363</v>
      </c>
      <c r="B271" s="9">
        <v>8284</v>
      </c>
      <c r="C271" s="3" t="s">
        <v>65</v>
      </c>
      <c r="D271" s="3" t="s">
        <v>33</v>
      </c>
      <c r="E271" s="4">
        <v>41913</v>
      </c>
      <c r="F271" s="3">
        <v>-39.6</v>
      </c>
      <c r="G271" s="3">
        <v>91</v>
      </c>
      <c r="H271" s="3" t="s">
        <v>7</v>
      </c>
      <c r="I271" s="3" t="s">
        <v>34</v>
      </c>
      <c r="J271" s="3" t="s">
        <v>18</v>
      </c>
    </row>
    <row r="272" spans="1:10" x14ac:dyDescent="0.25">
      <c r="A272" s="3">
        <v>5902365</v>
      </c>
      <c r="B272" s="9">
        <v>8286</v>
      </c>
      <c r="C272" s="3" t="s">
        <v>65</v>
      </c>
      <c r="D272" s="3" t="s">
        <v>33</v>
      </c>
      <c r="E272" s="4">
        <v>41913</v>
      </c>
      <c r="F272" s="3">
        <v>-42.6</v>
      </c>
      <c r="G272" s="3">
        <v>102.3</v>
      </c>
      <c r="H272" s="3" t="s">
        <v>7</v>
      </c>
      <c r="I272" s="3" t="s">
        <v>34</v>
      </c>
      <c r="J272" s="3" t="s">
        <v>18</v>
      </c>
    </row>
    <row r="273" spans="1:11" x14ac:dyDescent="0.25">
      <c r="A273" s="3">
        <v>5902366</v>
      </c>
      <c r="B273" s="9">
        <v>8287</v>
      </c>
      <c r="C273" s="3" t="s">
        <v>65</v>
      </c>
      <c r="D273" s="3" t="s">
        <v>33</v>
      </c>
      <c r="E273" s="4">
        <v>41913</v>
      </c>
      <c r="F273" s="3">
        <v>-43.2</v>
      </c>
      <c r="G273" s="3">
        <v>105.2</v>
      </c>
      <c r="H273" s="3" t="s">
        <v>7</v>
      </c>
      <c r="I273" s="3" t="s">
        <v>34</v>
      </c>
      <c r="J273" s="3" t="s">
        <v>18</v>
      </c>
    </row>
    <row r="274" spans="1:11" x14ac:dyDescent="0.25">
      <c r="A274" s="3">
        <v>5902367</v>
      </c>
      <c r="B274" s="9">
        <v>8288</v>
      </c>
      <c r="C274" s="3" t="s">
        <v>65</v>
      </c>
      <c r="D274" s="3" t="s">
        <v>33</v>
      </c>
      <c r="E274" s="4">
        <v>41913</v>
      </c>
      <c r="F274" s="3">
        <v>-43.9</v>
      </c>
      <c r="G274" s="3">
        <v>109.3</v>
      </c>
      <c r="H274" s="3" t="s">
        <v>7</v>
      </c>
      <c r="I274" s="3" t="s">
        <v>34</v>
      </c>
      <c r="J274" s="3" t="s">
        <v>18</v>
      </c>
    </row>
    <row r="275" spans="1:11" x14ac:dyDescent="0.25">
      <c r="A275" s="3">
        <v>5902380</v>
      </c>
      <c r="B275" s="9">
        <v>8251</v>
      </c>
      <c r="C275" s="3" t="s">
        <v>65</v>
      </c>
      <c r="D275" s="3" t="s">
        <v>33</v>
      </c>
      <c r="E275" s="4">
        <v>41935</v>
      </c>
      <c r="F275" s="3">
        <v>-33.799999999999997</v>
      </c>
      <c r="G275" s="3">
        <v>108.337</v>
      </c>
      <c r="H275" s="3" t="s">
        <v>7</v>
      </c>
      <c r="I275" s="3" t="s">
        <v>34</v>
      </c>
      <c r="J275" s="3" t="s">
        <v>18</v>
      </c>
    </row>
    <row r="276" spans="1:11" x14ac:dyDescent="0.25">
      <c r="A276" s="3">
        <v>5904097</v>
      </c>
      <c r="B276" s="9">
        <v>8510</v>
      </c>
      <c r="C276" s="3" t="s">
        <v>65</v>
      </c>
      <c r="D276" s="3" t="s">
        <v>3</v>
      </c>
      <c r="E276" s="4">
        <v>41303</v>
      </c>
      <c r="F276" s="3">
        <v>-64.658299999999997</v>
      </c>
      <c r="G276" s="3">
        <v>150.0684</v>
      </c>
      <c r="H276" s="3" t="s">
        <v>7</v>
      </c>
      <c r="I276" s="3" t="s">
        <v>8</v>
      </c>
      <c r="J276" s="3" t="s">
        <v>2</v>
      </c>
      <c r="K276" s="3" t="s">
        <v>176</v>
      </c>
    </row>
    <row r="277" spans="1:11" x14ac:dyDescent="0.25">
      <c r="A277" s="3">
        <v>5904410</v>
      </c>
      <c r="B277" s="9">
        <v>55780</v>
      </c>
      <c r="C277" s="3" t="s">
        <v>64</v>
      </c>
      <c r="D277" s="3" t="s">
        <v>3</v>
      </c>
      <c r="E277" s="4">
        <v>41959</v>
      </c>
      <c r="F277" s="3">
        <v>-29</v>
      </c>
      <c r="G277" s="3">
        <v>68.900000000000006</v>
      </c>
      <c r="H277" s="3" t="s">
        <v>7</v>
      </c>
      <c r="I277" s="3" t="s">
        <v>8</v>
      </c>
      <c r="J277" s="3" t="s">
        <v>18</v>
      </c>
    </row>
    <row r="278" spans="1:11" x14ac:dyDescent="0.25">
      <c r="A278" s="3">
        <v>5904413</v>
      </c>
      <c r="B278" s="9">
        <v>46418</v>
      </c>
      <c r="C278" s="3" t="s">
        <v>64</v>
      </c>
      <c r="D278" s="3" t="s">
        <v>3</v>
      </c>
      <c r="E278" s="4">
        <v>41935</v>
      </c>
      <c r="F278" s="3">
        <v>-31</v>
      </c>
      <c r="G278" s="3">
        <v>102.5</v>
      </c>
      <c r="H278" s="3" t="s">
        <v>7</v>
      </c>
      <c r="I278" s="3" t="s">
        <v>8</v>
      </c>
      <c r="J278" s="3" t="s">
        <v>18</v>
      </c>
    </row>
    <row r="279" spans="1:11" x14ac:dyDescent="0.25">
      <c r="A279" s="3">
        <v>5904414</v>
      </c>
      <c r="B279" s="9">
        <v>41388</v>
      </c>
      <c r="C279" s="3" t="s">
        <v>64</v>
      </c>
      <c r="D279" s="3" t="s">
        <v>3</v>
      </c>
      <c r="E279" s="4">
        <v>41937</v>
      </c>
      <c r="F279" s="3">
        <v>-29.8</v>
      </c>
      <c r="G279" s="3">
        <v>99.9983</v>
      </c>
      <c r="H279" s="3" t="s">
        <v>7</v>
      </c>
      <c r="I279" s="3" t="s">
        <v>8</v>
      </c>
      <c r="J279" s="3" t="s">
        <v>18</v>
      </c>
    </row>
    <row r="280" spans="1:11" x14ac:dyDescent="0.25">
      <c r="A280" s="3">
        <v>5904422</v>
      </c>
      <c r="B280" s="9">
        <v>39528</v>
      </c>
      <c r="C280" s="3" t="s">
        <v>64</v>
      </c>
      <c r="D280" s="3" t="s">
        <v>3</v>
      </c>
      <c r="E280" s="4">
        <v>41929</v>
      </c>
      <c r="F280" s="3">
        <v>-37.6</v>
      </c>
      <c r="G280" s="3">
        <v>120</v>
      </c>
      <c r="H280" s="3" t="s">
        <v>7</v>
      </c>
      <c r="I280" s="3" t="s">
        <v>8</v>
      </c>
      <c r="J280" s="3" t="s">
        <v>2</v>
      </c>
    </row>
    <row r="281" spans="1:11" x14ac:dyDescent="0.25">
      <c r="A281" s="3">
        <v>5904427</v>
      </c>
      <c r="B281" s="9">
        <v>79417</v>
      </c>
      <c r="C281" s="3" t="s">
        <v>64</v>
      </c>
      <c r="D281" s="3" t="s">
        <v>3</v>
      </c>
      <c r="E281" s="4">
        <v>41956</v>
      </c>
      <c r="F281" s="3">
        <v>-23.4</v>
      </c>
      <c r="G281" s="3">
        <v>60.975000000000001</v>
      </c>
      <c r="H281" s="3" t="s">
        <v>7</v>
      </c>
      <c r="I281" s="3" t="s">
        <v>8</v>
      </c>
      <c r="J281" s="3" t="s">
        <v>18</v>
      </c>
    </row>
    <row r="282" spans="1:11" x14ac:dyDescent="0.25">
      <c r="A282" s="3">
        <v>5904429</v>
      </c>
      <c r="B282" s="9">
        <v>46364</v>
      </c>
      <c r="C282" s="3" t="s">
        <v>64</v>
      </c>
      <c r="D282" s="3" t="s">
        <v>3</v>
      </c>
      <c r="E282" s="4">
        <v>41913</v>
      </c>
      <c r="F282" s="3">
        <v>-33</v>
      </c>
      <c r="G282" s="3">
        <v>106.67</v>
      </c>
      <c r="H282" s="3" t="s">
        <v>7</v>
      </c>
      <c r="I282" s="3" t="s">
        <v>8</v>
      </c>
      <c r="J282" s="3" t="s">
        <v>18</v>
      </c>
    </row>
    <row r="283" spans="1:11" x14ac:dyDescent="0.25">
      <c r="A283" s="3">
        <v>5904431</v>
      </c>
      <c r="B283" s="9">
        <v>79413</v>
      </c>
      <c r="C283" s="3" t="s">
        <v>64</v>
      </c>
      <c r="D283" s="3" t="s">
        <v>3</v>
      </c>
      <c r="E283" s="4">
        <v>41960</v>
      </c>
      <c r="F283" s="3">
        <v>-31.5016</v>
      </c>
      <c r="G283" s="3">
        <v>73.194999999999993</v>
      </c>
      <c r="H283" s="3" t="s">
        <v>7</v>
      </c>
      <c r="I283" s="3" t="s">
        <v>8</v>
      </c>
      <c r="J283" s="3" t="s">
        <v>18</v>
      </c>
    </row>
    <row r="284" spans="1:11" x14ac:dyDescent="0.25">
      <c r="A284" s="3">
        <v>5904437</v>
      </c>
      <c r="B284" s="9">
        <v>41391</v>
      </c>
      <c r="C284" s="3" t="s">
        <v>64</v>
      </c>
      <c r="D284" s="3" t="s">
        <v>3</v>
      </c>
      <c r="E284" s="4">
        <v>41930</v>
      </c>
      <c r="F284" s="3">
        <v>-37.301699999999997</v>
      </c>
      <c r="G284" s="3">
        <v>117.4933</v>
      </c>
      <c r="H284" s="3" t="s">
        <v>7</v>
      </c>
      <c r="I284" s="3" t="s">
        <v>8</v>
      </c>
      <c r="J284" s="3" t="s">
        <v>18</v>
      </c>
    </row>
    <row r="285" spans="1:11" x14ac:dyDescent="0.25">
      <c r="A285" s="3">
        <v>5904440</v>
      </c>
      <c r="B285" s="9">
        <v>41357</v>
      </c>
      <c r="C285" s="3" t="s">
        <v>64</v>
      </c>
      <c r="D285" s="3" t="s">
        <v>3</v>
      </c>
      <c r="E285" s="4">
        <v>41939</v>
      </c>
      <c r="F285" s="3">
        <v>-26.193300000000001</v>
      </c>
      <c r="G285" s="3">
        <v>92.49</v>
      </c>
      <c r="H285" s="3" t="s">
        <v>7</v>
      </c>
      <c r="I285" s="3" t="s">
        <v>8</v>
      </c>
      <c r="J285" s="3" t="s">
        <v>18</v>
      </c>
    </row>
    <row r="286" spans="1:11" x14ac:dyDescent="0.25">
      <c r="A286" s="3">
        <v>5904441</v>
      </c>
      <c r="B286" s="9">
        <v>41362</v>
      </c>
      <c r="C286" s="3" t="s">
        <v>64</v>
      </c>
      <c r="D286" s="3" t="s">
        <v>3</v>
      </c>
      <c r="E286" s="4">
        <v>41913</v>
      </c>
      <c r="F286" s="3">
        <v>-39.1</v>
      </c>
      <c r="G286" s="3">
        <v>132.5</v>
      </c>
      <c r="H286" s="3" t="s">
        <v>7</v>
      </c>
      <c r="I286" s="3" t="s">
        <v>8</v>
      </c>
      <c r="J286" s="3" t="s">
        <v>2</v>
      </c>
    </row>
    <row r="287" spans="1:11" x14ac:dyDescent="0.25">
      <c r="A287" s="3">
        <v>5904442</v>
      </c>
      <c r="B287" s="9">
        <v>46368</v>
      </c>
      <c r="C287" s="3" t="s">
        <v>64</v>
      </c>
      <c r="D287" s="3" t="s">
        <v>3</v>
      </c>
      <c r="E287" s="4">
        <v>41928</v>
      </c>
      <c r="F287" s="3">
        <v>-38.526699999999998</v>
      </c>
      <c r="G287" s="3">
        <v>127.49169999999999</v>
      </c>
      <c r="H287" s="3" t="s">
        <v>7</v>
      </c>
      <c r="I287" s="3" t="s">
        <v>8</v>
      </c>
      <c r="J287" s="3" t="s">
        <v>2</v>
      </c>
    </row>
    <row r="288" spans="1:11" x14ac:dyDescent="0.25">
      <c r="A288" s="3">
        <v>5904443</v>
      </c>
      <c r="B288" s="9">
        <v>41354</v>
      </c>
      <c r="C288" s="3" t="s">
        <v>64</v>
      </c>
      <c r="D288" s="3" t="s">
        <v>3</v>
      </c>
      <c r="E288" s="4">
        <v>41939</v>
      </c>
      <c r="F288" s="3">
        <v>-27.386700000000001</v>
      </c>
      <c r="G288" s="3">
        <v>95.008300000000006</v>
      </c>
      <c r="H288" s="3" t="s">
        <v>7</v>
      </c>
      <c r="I288" s="3" t="s">
        <v>8</v>
      </c>
      <c r="J288" s="3" t="s">
        <v>18</v>
      </c>
    </row>
    <row r="289" spans="1:11" x14ac:dyDescent="0.25">
      <c r="A289" s="3">
        <v>5904445</v>
      </c>
      <c r="B289" s="9">
        <v>41364</v>
      </c>
      <c r="C289" s="3" t="s">
        <v>64</v>
      </c>
      <c r="D289" s="3" t="s">
        <v>3</v>
      </c>
      <c r="E289" s="4">
        <v>41943</v>
      </c>
      <c r="F289" s="3">
        <v>-23.193300000000001</v>
      </c>
      <c r="G289" s="3">
        <v>78.008300000000006</v>
      </c>
      <c r="H289" s="3" t="s">
        <v>7</v>
      </c>
      <c r="I289" s="3" t="s">
        <v>8</v>
      </c>
      <c r="J289" s="3" t="s">
        <v>18</v>
      </c>
    </row>
    <row r="290" spans="1:11" x14ac:dyDescent="0.25">
      <c r="A290" s="3">
        <v>5904446</v>
      </c>
      <c r="B290" s="9">
        <v>41381</v>
      </c>
      <c r="C290" s="3" t="s">
        <v>64</v>
      </c>
      <c r="D290" s="3" t="s">
        <v>3</v>
      </c>
      <c r="E290" s="4">
        <v>41925</v>
      </c>
      <c r="F290" s="3">
        <v>-40.021700000000003</v>
      </c>
      <c r="G290" s="3">
        <v>139.97569999999999</v>
      </c>
      <c r="H290" s="3" t="s">
        <v>7</v>
      </c>
      <c r="I290" s="3" t="s">
        <v>8</v>
      </c>
      <c r="J290" s="3" t="s">
        <v>2</v>
      </c>
    </row>
    <row r="291" spans="1:11" x14ac:dyDescent="0.25">
      <c r="A291" s="3">
        <v>5904448</v>
      </c>
      <c r="B291" s="9">
        <v>41373</v>
      </c>
      <c r="C291" s="3" t="s">
        <v>64</v>
      </c>
      <c r="D291" s="3" t="s">
        <v>3</v>
      </c>
      <c r="E291" s="4">
        <v>41958</v>
      </c>
      <c r="F291" s="3">
        <v>-25.75</v>
      </c>
      <c r="G291" s="3">
        <v>64.25</v>
      </c>
      <c r="H291" s="3" t="s">
        <v>7</v>
      </c>
      <c r="I291" s="3" t="s">
        <v>8</v>
      </c>
      <c r="J291" s="3" t="s">
        <v>18</v>
      </c>
    </row>
    <row r="292" spans="1:11" x14ac:dyDescent="0.25">
      <c r="A292" s="3">
        <v>5904450</v>
      </c>
      <c r="B292" s="9">
        <v>41385</v>
      </c>
      <c r="C292" s="3" t="s">
        <v>64</v>
      </c>
      <c r="D292" s="3" t="s">
        <v>3</v>
      </c>
      <c r="E292" s="4">
        <v>41934</v>
      </c>
      <c r="F292" s="3">
        <v>-35.385199999999998</v>
      </c>
      <c r="G292" s="3">
        <v>111.6617</v>
      </c>
      <c r="H292" s="3" t="s">
        <v>7</v>
      </c>
      <c r="I292" s="3" t="s">
        <v>8</v>
      </c>
      <c r="J292" s="3" t="s">
        <v>18</v>
      </c>
    </row>
    <row r="293" spans="1:11" x14ac:dyDescent="0.25">
      <c r="A293" s="3">
        <v>5904451</v>
      </c>
      <c r="B293" s="9">
        <v>41384</v>
      </c>
      <c r="C293" s="3" t="s">
        <v>64</v>
      </c>
      <c r="D293" s="3" t="s">
        <v>3</v>
      </c>
      <c r="E293" s="4">
        <v>41942</v>
      </c>
      <c r="F293" s="3">
        <v>-23.5</v>
      </c>
      <c r="G293" s="3">
        <v>80</v>
      </c>
      <c r="H293" s="3" t="s">
        <v>7</v>
      </c>
      <c r="I293" s="3" t="s">
        <v>8</v>
      </c>
      <c r="J293" s="3" t="s">
        <v>18</v>
      </c>
    </row>
    <row r="294" spans="1:11" x14ac:dyDescent="0.25">
      <c r="A294" s="3">
        <v>5904452</v>
      </c>
      <c r="B294" s="9">
        <v>41377</v>
      </c>
      <c r="C294" s="3" t="s">
        <v>64</v>
      </c>
      <c r="D294" s="3" t="s">
        <v>3</v>
      </c>
      <c r="E294" s="4">
        <v>41929</v>
      </c>
      <c r="F294" s="3">
        <v>-38.058300000000003</v>
      </c>
      <c r="G294" s="3">
        <v>123.7567</v>
      </c>
      <c r="H294" s="3" t="s">
        <v>7</v>
      </c>
      <c r="I294" s="3" t="s">
        <v>8</v>
      </c>
      <c r="J294" s="3" t="s">
        <v>2</v>
      </c>
    </row>
    <row r="295" spans="1:11" x14ac:dyDescent="0.25">
      <c r="A295" s="3">
        <v>5904453</v>
      </c>
      <c r="B295" s="9">
        <v>41392</v>
      </c>
      <c r="C295" s="3" t="s">
        <v>64</v>
      </c>
      <c r="D295" s="3" t="s">
        <v>3</v>
      </c>
      <c r="E295" s="4">
        <v>41935</v>
      </c>
      <c r="F295" s="3">
        <v>-34.631700000000002</v>
      </c>
      <c r="G295" s="3">
        <v>109.995</v>
      </c>
      <c r="H295" s="3" t="s">
        <v>7</v>
      </c>
      <c r="I295" s="3" t="s">
        <v>8</v>
      </c>
      <c r="J295" s="3" t="s">
        <v>18</v>
      </c>
    </row>
    <row r="296" spans="1:11" x14ac:dyDescent="0.25">
      <c r="A296" s="3">
        <v>5904454</v>
      </c>
      <c r="B296" s="9">
        <v>46371</v>
      </c>
      <c r="C296" s="3" t="s">
        <v>64</v>
      </c>
      <c r="D296" s="3" t="s">
        <v>3</v>
      </c>
      <c r="E296" s="4">
        <v>41947</v>
      </c>
      <c r="F296" s="3">
        <v>-21.1083</v>
      </c>
      <c r="G296" s="3">
        <v>64.02</v>
      </c>
      <c r="H296" s="3" t="s">
        <v>7</v>
      </c>
      <c r="I296" s="3" t="s">
        <v>8</v>
      </c>
      <c r="J296" s="3" t="s">
        <v>2</v>
      </c>
    </row>
    <row r="297" spans="1:11" x14ac:dyDescent="0.25">
      <c r="A297" s="3">
        <v>5904455</v>
      </c>
      <c r="B297" s="9">
        <v>41360</v>
      </c>
      <c r="C297" s="3" t="s">
        <v>64</v>
      </c>
      <c r="D297" s="3" t="s">
        <v>3</v>
      </c>
      <c r="E297" s="4">
        <v>41944</v>
      </c>
      <c r="F297" s="3">
        <v>-22.285</v>
      </c>
      <c r="G297" s="3">
        <v>72.008300000000006</v>
      </c>
      <c r="H297" s="3" t="s">
        <v>7</v>
      </c>
      <c r="I297" s="3" t="s">
        <v>8</v>
      </c>
      <c r="J297" s="3" t="s">
        <v>18</v>
      </c>
    </row>
    <row r="298" spans="1:11" x14ac:dyDescent="0.25">
      <c r="A298" s="3">
        <v>5904456</v>
      </c>
      <c r="B298" s="9">
        <v>46370</v>
      </c>
      <c r="C298" s="3" t="s">
        <v>64</v>
      </c>
      <c r="D298" s="3" t="s">
        <v>3</v>
      </c>
      <c r="E298" s="4">
        <v>41944</v>
      </c>
      <c r="F298" s="3">
        <v>-22.6233</v>
      </c>
      <c r="G298" s="3">
        <v>74.013300000000001</v>
      </c>
      <c r="H298" s="3" t="s">
        <v>7</v>
      </c>
      <c r="I298" s="3" t="s">
        <v>8</v>
      </c>
      <c r="J298" s="3" t="s">
        <v>18</v>
      </c>
    </row>
    <row r="299" spans="1:11" x14ac:dyDescent="0.25">
      <c r="A299" s="3">
        <v>5904457</v>
      </c>
      <c r="B299" s="9">
        <v>39530</v>
      </c>
      <c r="C299" s="3" t="s">
        <v>64</v>
      </c>
      <c r="D299" s="3" t="s">
        <v>3</v>
      </c>
      <c r="E299" s="4">
        <v>41945</v>
      </c>
      <c r="F299" s="3">
        <v>-21.691700000000001</v>
      </c>
      <c r="G299" s="3">
        <v>67.9983</v>
      </c>
      <c r="H299" s="3" t="s">
        <v>7</v>
      </c>
      <c r="I299" s="3" t="s">
        <v>8</v>
      </c>
      <c r="J299" s="3" t="s">
        <v>18</v>
      </c>
    </row>
    <row r="300" spans="1:11" x14ac:dyDescent="0.25">
      <c r="A300" s="3">
        <v>5904464</v>
      </c>
      <c r="B300" s="9">
        <v>9291</v>
      </c>
      <c r="C300" s="3" t="s">
        <v>65</v>
      </c>
      <c r="D300" s="3" t="s">
        <v>3</v>
      </c>
      <c r="E300" s="4">
        <v>41940</v>
      </c>
      <c r="F300" s="3">
        <v>-24.715</v>
      </c>
      <c r="G300" s="3">
        <v>88.9983</v>
      </c>
      <c r="H300" s="3" t="s">
        <v>7</v>
      </c>
      <c r="I300" s="3" t="s">
        <v>8</v>
      </c>
      <c r="J300" s="3" t="s">
        <v>18</v>
      </c>
    </row>
    <row r="301" spans="1:11" x14ac:dyDescent="0.25">
      <c r="A301" s="3">
        <v>1901658</v>
      </c>
      <c r="B301" s="9">
        <v>159564</v>
      </c>
      <c r="C301" s="3" t="s">
        <v>65</v>
      </c>
      <c r="D301" s="3" t="s">
        <v>19</v>
      </c>
      <c r="E301" s="4">
        <v>41525</v>
      </c>
      <c r="F301" s="3">
        <v>-34.5</v>
      </c>
      <c r="G301" s="3">
        <v>7.4955999999999996</v>
      </c>
      <c r="H301" s="3" t="s">
        <v>7</v>
      </c>
      <c r="I301" s="3" t="s">
        <v>20</v>
      </c>
      <c r="J301" s="3" t="s">
        <v>6</v>
      </c>
      <c r="K301" s="3" t="s">
        <v>176</v>
      </c>
    </row>
    <row r="302" spans="1:11" x14ac:dyDescent="0.25">
      <c r="A302" s="3">
        <v>1901707</v>
      </c>
      <c r="B302" s="9">
        <v>1153</v>
      </c>
      <c r="C302" s="3" t="s">
        <v>65</v>
      </c>
      <c r="D302" s="3" t="s">
        <v>40</v>
      </c>
      <c r="E302" s="4">
        <v>41701</v>
      </c>
      <c r="F302" s="3">
        <v>-11.989000000000001</v>
      </c>
      <c r="G302" s="3">
        <v>-7.7039999999999997</v>
      </c>
      <c r="H302" s="3" t="s">
        <v>7</v>
      </c>
      <c r="I302" s="3" t="s">
        <v>20</v>
      </c>
      <c r="J302" s="3" t="s">
        <v>6</v>
      </c>
      <c r="K302" s="3" t="s">
        <v>176</v>
      </c>
    </row>
    <row r="303" spans="1:11" x14ac:dyDescent="0.25">
      <c r="A303" s="3">
        <v>4901673</v>
      </c>
      <c r="B303" s="9">
        <v>1170</v>
      </c>
      <c r="C303" s="3" t="s">
        <v>65</v>
      </c>
      <c r="D303" s="3" t="s">
        <v>40</v>
      </c>
      <c r="E303" s="4">
        <v>41764</v>
      </c>
      <c r="F303" s="3">
        <v>37.895600000000002</v>
      </c>
      <c r="G303" s="3">
        <v>-68.576599999999999</v>
      </c>
      <c r="H303" s="3" t="s">
        <v>7</v>
      </c>
      <c r="I303" s="3" t="s">
        <v>20</v>
      </c>
      <c r="J303" s="3" t="s">
        <v>6</v>
      </c>
      <c r="K303" s="3" t="s">
        <v>176</v>
      </c>
    </row>
    <row r="304" spans="1:11" x14ac:dyDescent="0.25">
      <c r="A304" s="3">
        <v>4901674</v>
      </c>
      <c r="B304" s="9">
        <v>1171</v>
      </c>
      <c r="C304" s="3" t="s">
        <v>65</v>
      </c>
      <c r="D304" s="3" t="s">
        <v>40</v>
      </c>
      <c r="E304" s="4">
        <v>41769</v>
      </c>
      <c r="F304" s="3">
        <v>36.0152</v>
      </c>
      <c r="G304" s="3">
        <v>-67.340100000000007</v>
      </c>
      <c r="H304" s="3" t="s">
        <v>7</v>
      </c>
      <c r="I304" s="3" t="s">
        <v>20</v>
      </c>
      <c r="J304" s="3" t="s">
        <v>6</v>
      </c>
      <c r="K304" s="3" t="s">
        <v>176</v>
      </c>
    </row>
    <row r="305" spans="1:12" x14ac:dyDescent="0.25">
      <c r="A305" s="3">
        <v>4901676</v>
      </c>
      <c r="B305" s="9">
        <v>1173</v>
      </c>
      <c r="C305" s="3" t="s">
        <v>65</v>
      </c>
      <c r="D305" s="3" t="s">
        <v>40</v>
      </c>
      <c r="E305" s="4">
        <v>41767</v>
      </c>
      <c r="F305" s="3">
        <v>34.26</v>
      </c>
      <c r="G305" s="3">
        <v>-66.290499999999994</v>
      </c>
      <c r="H305" s="3" t="s">
        <v>7</v>
      </c>
      <c r="I305" s="3" t="s">
        <v>20</v>
      </c>
      <c r="J305" s="3" t="s">
        <v>6</v>
      </c>
      <c r="K305" s="3" t="s">
        <v>176</v>
      </c>
    </row>
    <row r="306" spans="1:12" x14ac:dyDescent="0.25">
      <c r="A306" s="3">
        <v>4901704</v>
      </c>
      <c r="B306" s="9">
        <v>7064</v>
      </c>
      <c r="C306" s="3" t="s">
        <v>65</v>
      </c>
      <c r="D306" s="3" t="s">
        <v>19</v>
      </c>
      <c r="E306" s="4">
        <v>41907</v>
      </c>
      <c r="F306" s="3">
        <v>41.412500000000001</v>
      </c>
      <c r="G306" s="3">
        <v>-60.675899999999999</v>
      </c>
      <c r="H306" s="3" t="s">
        <v>7</v>
      </c>
      <c r="I306" s="3" t="s">
        <v>20</v>
      </c>
      <c r="J306" s="3" t="s">
        <v>6</v>
      </c>
    </row>
    <row r="309" spans="1:12" x14ac:dyDescent="0.25">
      <c r="E309" s="4"/>
    </row>
    <row r="310" spans="1:12" x14ac:dyDescent="0.25">
      <c r="E310" s="4"/>
    </row>
    <row r="311" spans="1:12" x14ac:dyDescent="0.25">
      <c r="E311" s="4"/>
    </row>
    <row r="312" spans="1:12" x14ac:dyDescent="0.25">
      <c r="E312" s="4"/>
    </row>
    <row r="313" spans="1:12" x14ac:dyDescent="0.25">
      <c r="E313" s="4"/>
    </row>
    <row r="314" spans="1:12" x14ac:dyDescent="0.25">
      <c r="E314" s="4"/>
    </row>
    <row r="315" spans="1:12" s="24" customFormat="1" x14ac:dyDescent="0.25">
      <c r="A315" s="3"/>
      <c r="B315" s="9"/>
      <c r="C315" s="3"/>
      <c r="D315" s="3"/>
      <c r="E315" s="4"/>
      <c r="F315" s="3"/>
      <c r="G315" s="3"/>
      <c r="H315" s="3"/>
      <c r="I315" s="3"/>
      <c r="J315" s="3"/>
      <c r="K315" s="3"/>
      <c r="L315" s="3"/>
    </row>
    <row r="316" spans="1:12" s="24" customFormat="1" x14ac:dyDescent="0.25">
      <c r="A316" s="3"/>
      <c r="B316" s="9"/>
      <c r="C316" s="3"/>
      <c r="D316" s="3"/>
      <c r="E316" s="4"/>
      <c r="F316" s="3"/>
      <c r="G316" s="3"/>
      <c r="H316" s="3"/>
      <c r="I316" s="3"/>
      <c r="J316" s="3"/>
      <c r="K316" s="3"/>
      <c r="L316" s="3"/>
    </row>
    <row r="317" spans="1:12" x14ac:dyDescent="0.25">
      <c r="E317" s="4"/>
    </row>
    <row r="318" spans="1:12" x14ac:dyDescent="0.25">
      <c r="E318" s="4"/>
    </row>
    <row r="319" spans="1:12" x14ac:dyDescent="0.25">
      <c r="E319" s="4"/>
    </row>
    <row r="320" spans="1:12" x14ac:dyDescent="0.25">
      <c r="E320" s="4"/>
    </row>
    <row r="321" spans="5:5" x14ac:dyDescent="0.25">
      <c r="E321" s="4"/>
    </row>
    <row r="322" spans="5:5" x14ac:dyDescent="0.25">
      <c r="E322" s="4"/>
    </row>
    <row r="323" spans="5:5" x14ac:dyDescent="0.25">
      <c r="E323" s="4"/>
    </row>
    <row r="324" spans="5:5" x14ac:dyDescent="0.25">
      <c r="E324" s="4"/>
    </row>
    <row r="325" spans="5:5" x14ac:dyDescent="0.25">
      <c r="E325" s="4"/>
    </row>
    <row r="326" spans="5:5" x14ac:dyDescent="0.25">
      <c r="E326" s="4"/>
    </row>
    <row r="327" spans="5:5" x14ac:dyDescent="0.25">
      <c r="E327" s="4"/>
    </row>
    <row r="328" spans="5:5" x14ac:dyDescent="0.25">
      <c r="E328" s="4"/>
    </row>
    <row r="329" spans="5:5" x14ac:dyDescent="0.25">
      <c r="E329" s="4"/>
    </row>
    <row r="330" spans="5:5" x14ac:dyDescent="0.25">
      <c r="E330" s="4"/>
    </row>
    <row r="331" spans="5:5" x14ac:dyDescent="0.25">
      <c r="E331" s="4"/>
    </row>
    <row r="332" spans="5:5" x14ac:dyDescent="0.25">
      <c r="E332" s="4"/>
    </row>
    <row r="333" spans="5:5" x14ac:dyDescent="0.25">
      <c r="E333" s="4"/>
    </row>
    <row r="334" spans="5:5" x14ac:dyDescent="0.25">
      <c r="E334" s="4"/>
    </row>
    <row r="335" spans="5:5" x14ac:dyDescent="0.25">
      <c r="E335" s="4"/>
    </row>
    <row r="336" spans="5:5" x14ac:dyDescent="0.25">
      <c r="E336" s="4"/>
    </row>
    <row r="337" spans="5:5" x14ac:dyDescent="0.25">
      <c r="E337" s="4"/>
    </row>
    <row r="338" spans="5:5" x14ac:dyDescent="0.25">
      <c r="E338" s="4"/>
    </row>
    <row r="339" spans="5:5" x14ac:dyDescent="0.25">
      <c r="E339" s="4"/>
    </row>
    <row r="340" spans="5:5" x14ac:dyDescent="0.25">
      <c r="E340" s="4"/>
    </row>
    <row r="341" spans="5:5" x14ac:dyDescent="0.25">
      <c r="E341" s="4"/>
    </row>
    <row r="342" spans="5:5" x14ac:dyDescent="0.25">
      <c r="E342" s="4"/>
    </row>
    <row r="343" spans="5:5" x14ac:dyDescent="0.25">
      <c r="E343" s="4"/>
    </row>
    <row r="344" spans="5:5" x14ac:dyDescent="0.25">
      <c r="E344" s="4"/>
    </row>
    <row r="345" spans="5:5" x14ac:dyDescent="0.25">
      <c r="E345" s="4"/>
    </row>
    <row r="346" spans="5:5" x14ac:dyDescent="0.25">
      <c r="E346" s="4"/>
    </row>
    <row r="347" spans="5:5" x14ac:dyDescent="0.25">
      <c r="E347" s="4"/>
    </row>
    <row r="348" spans="5:5" x14ac:dyDescent="0.25">
      <c r="E348" s="4"/>
    </row>
    <row r="349" spans="5:5" x14ac:dyDescent="0.25">
      <c r="E349" s="4"/>
    </row>
    <row r="350" spans="5:5" x14ac:dyDescent="0.25">
      <c r="E350" s="4"/>
    </row>
    <row r="351" spans="5:5" x14ac:dyDescent="0.25">
      <c r="E351" s="4"/>
    </row>
    <row r="352" spans="5:5" x14ac:dyDescent="0.25">
      <c r="E352" s="4"/>
    </row>
    <row r="353" spans="5:5" x14ac:dyDescent="0.25">
      <c r="E353" s="4"/>
    </row>
    <row r="354" spans="5:5" x14ac:dyDescent="0.25">
      <c r="E354" s="4"/>
    </row>
    <row r="355" spans="5:5" x14ac:dyDescent="0.25">
      <c r="E355" s="4"/>
    </row>
    <row r="356" spans="5:5" x14ac:dyDescent="0.25">
      <c r="E356" s="4"/>
    </row>
    <row r="357" spans="5:5" x14ac:dyDescent="0.25">
      <c r="E357" s="4"/>
    </row>
    <row r="358" spans="5:5" x14ac:dyDescent="0.25">
      <c r="E358" s="4"/>
    </row>
    <row r="359" spans="5:5" x14ac:dyDescent="0.25">
      <c r="E359" s="4"/>
    </row>
    <row r="360" spans="5:5" x14ac:dyDescent="0.25">
      <c r="E360" s="4"/>
    </row>
    <row r="361" spans="5:5" x14ac:dyDescent="0.25">
      <c r="E361" s="4"/>
    </row>
    <row r="362" spans="5:5" x14ac:dyDescent="0.25">
      <c r="E362" s="4"/>
    </row>
    <row r="363" spans="5:5" x14ac:dyDescent="0.25">
      <c r="E363" s="4"/>
    </row>
    <row r="364" spans="5:5" x14ac:dyDescent="0.25">
      <c r="E364" s="4"/>
    </row>
    <row r="365" spans="5:5" x14ac:dyDescent="0.25">
      <c r="E365" s="4"/>
    </row>
    <row r="366" spans="5:5" x14ac:dyDescent="0.25">
      <c r="E366" s="4"/>
    </row>
    <row r="367" spans="5:5" x14ac:dyDescent="0.25">
      <c r="E367" s="4"/>
    </row>
    <row r="368" spans="5:5" x14ac:dyDescent="0.25">
      <c r="E368" s="4"/>
    </row>
    <row r="369" spans="5:5" x14ac:dyDescent="0.25">
      <c r="E369" s="4"/>
    </row>
    <row r="370" spans="5:5" x14ac:dyDescent="0.25">
      <c r="E370" s="4"/>
    </row>
    <row r="371" spans="5:5" x14ac:dyDescent="0.25">
      <c r="E371" s="4"/>
    </row>
    <row r="372" spans="5:5" x14ac:dyDescent="0.25">
      <c r="E372" s="4"/>
    </row>
    <row r="373" spans="5:5" x14ac:dyDescent="0.25">
      <c r="E373" s="4"/>
    </row>
    <row r="374" spans="5:5" x14ac:dyDescent="0.25">
      <c r="E374" s="4"/>
    </row>
    <row r="375" spans="5:5" x14ac:dyDescent="0.25">
      <c r="E375" s="4"/>
    </row>
    <row r="376" spans="5:5" x14ac:dyDescent="0.25">
      <c r="E376" s="4"/>
    </row>
    <row r="377" spans="5:5" x14ac:dyDescent="0.25">
      <c r="E377" s="4"/>
    </row>
    <row r="378" spans="5:5" x14ac:dyDescent="0.25">
      <c r="E378" s="4"/>
    </row>
    <row r="379" spans="5:5" x14ac:dyDescent="0.25">
      <c r="E379" s="4"/>
    </row>
    <row r="380" spans="5:5" x14ac:dyDescent="0.25">
      <c r="E380" s="4"/>
    </row>
    <row r="381" spans="5:5" x14ac:dyDescent="0.25">
      <c r="E381" s="4"/>
    </row>
    <row r="382" spans="5:5" x14ac:dyDescent="0.25">
      <c r="E382" s="4"/>
    </row>
    <row r="383" spans="5:5" x14ac:dyDescent="0.25">
      <c r="E383" s="4"/>
    </row>
    <row r="384" spans="5:5" x14ac:dyDescent="0.25">
      <c r="E384" s="4"/>
    </row>
    <row r="385" spans="5:12" x14ac:dyDescent="0.25">
      <c r="E385" s="4"/>
    </row>
    <row r="386" spans="5:12" x14ac:dyDescent="0.25">
      <c r="E386" s="4"/>
    </row>
    <row r="387" spans="5:12" x14ac:dyDescent="0.25">
      <c r="E387" s="4"/>
    </row>
    <row r="388" spans="5:12" x14ac:dyDescent="0.25">
      <c r="E388" s="4"/>
    </row>
    <row r="389" spans="5:12" x14ac:dyDescent="0.25">
      <c r="E389" s="4"/>
    </row>
    <row r="390" spans="5:12" x14ac:dyDescent="0.25">
      <c r="E390" s="4"/>
    </row>
    <row r="391" spans="5:12" x14ac:dyDescent="0.25">
      <c r="E391" s="4"/>
    </row>
    <row r="392" spans="5:12" x14ac:dyDescent="0.25">
      <c r="E392" s="4"/>
    </row>
    <row r="393" spans="5:12" x14ac:dyDescent="0.25">
      <c r="E393" s="4"/>
    </row>
    <row r="394" spans="5:12" x14ac:dyDescent="0.25">
      <c r="E394" s="4"/>
    </row>
    <row r="395" spans="5:12" x14ac:dyDescent="0.25">
      <c r="E395" s="4"/>
      <c r="L395" s="3" t="s">
        <v>147</v>
      </c>
    </row>
    <row r="396" spans="5:12" x14ac:dyDescent="0.25">
      <c r="E396" s="4"/>
    </row>
    <row r="397" spans="5:12" x14ac:dyDescent="0.25">
      <c r="E397" s="4"/>
    </row>
    <row r="398" spans="5:12" x14ac:dyDescent="0.25">
      <c r="E398" s="4"/>
    </row>
    <row r="399" spans="5:12" x14ac:dyDescent="0.25">
      <c r="E399" s="4"/>
    </row>
    <row r="400" spans="5:12" x14ac:dyDescent="0.25">
      <c r="E400" s="4"/>
    </row>
    <row r="401" spans="5:5" x14ac:dyDescent="0.25">
      <c r="E401" s="4"/>
    </row>
    <row r="402" spans="5:5" x14ac:dyDescent="0.25">
      <c r="E402" s="4"/>
    </row>
    <row r="403" spans="5:5" x14ac:dyDescent="0.25">
      <c r="E403" s="4"/>
    </row>
    <row r="404" spans="5:5" x14ac:dyDescent="0.25">
      <c r="E404" s="4"/>
    </row>
    <row r="405" spans="5:5" x14ac:dyDescent="0.25">
      <c r="E405" s="4"/>
    </row>
    <row r="406" spans="5:5" x14ac:dyDescent="0.25">
      <c r="E406" s="4"/>
    </row>
    <row r="407" spans="5:5" x14ac:dyDescent="0.25">
      <c r="E407" s="4"/>
    </row>
    <row r="408" spans="5:5" x14ac:dyDescent="0.25">
      <c r="E408" s="4"/>
    </row>
    <row r="409" spans="5:5" x14ac:dyDescent="0.25">
      <c r="E409" s="4"/>
    </row>
    <row r="410" spans="5:5" x14ac:dyDescent="0.25">
      <c r="E410" s="4"/>
    </row>
    <row r="411" spans="5:5" x14ac:dyDescent="0.25">
      <c r="E411" s="4"/>
    </row>
    <row r="412" spans="5:5" x14ac:dyDescent="0.25">
      <c r="E412" s="4"/>
    </row>
    <row r="413" spans="5:5" x14ac:dyDescent="0.25">
      <c r="E413" s="4"/>
    </row>
    <row r="414" spans="5:5" x14ac:dyDescent="0.25">
      <c r="E414" s="4"/>
    </row>
    <row r="415" spans="5:5" x14ac:dyDescent="0.25">
      <c r="E415" s="4"/>
    </row>
    <row r="416" spans="5:5" x14ac:dyDescent="0.25">
      <c r="E416" s="4"/>
    </row>
    <row r="417" spans="5:5" x14ac:dyDescent="0.25">
      <c r="E417" s="4"/>
    </row>
    <row r="418" spans="5:5" x14ac:dyDescent="0.25">
      <c r="E418" s="4"/>
    </row>
    <row r="419" spans="5:5" x14ac:dyDescent="0.25">
      <c r="E419" s="4"/>
    </row>
    <row r="420" spans="5:5" x14ac:dyDescent="0.25">
      <c r="E420" s="4"/>
    </row>
    <row r="421" spans="5:5" x14ac:dyDescent="0.25">
      <c r="E421" s="4"/>
    </row>
    <row r="422" spans="5:5" x14ac:dyDescent="0.25">
      <c r="E422" s="4"/>
    </row>
    <row r="423" spans="5:5" x14ac:dyDescent="0.25">
      <c r="E423" s="4"/>
    </row>
    <row r="424" spans="5:5" x14ac:dyDescent="0.25">
      <c r="E424" s="4"/>
    </row>
    <row r="425" spans="5:5" x14ac:dyDescent="0.25">
      <c r="E425" s="4"/>
    </row>
    <row r="426" spans="5:5" x14ac:dyDescent="0.25">
      <c r="E426" s="4"/>
    </row>
    <row r="427" spans="5:5" x14ac:dyDescent="0.25">
      <c r="E427" s="4"/>
    </row>
    <row r="428" spans="5:5" x14ac:dyDescent="0.25">
      <c r="E428" s="4"/>
    </row>
    <row r="429" spans="5:5" x14ac:dyDescent="0.25">
      <c r="E429" s="4"/>
    </row>
    <row r="430" spans="5:5" x14ac:dyDescent="0.25">
      <c r="E430" s="4"/>
    </row>
    <row r="431" spans="5:5" x14ac:dyDescent="0.25">
      <c r="E431" s="4"/>
    </row>
    <row r="432" spans="5:5" x14ac:dyDescent="0.25">
      <c r="E432" s="4"/>
    </row>
    <row r="433" spans="5:5" x14ac:dyDescent="0.25">
      <c r="E433" s="4"/>
    </row>
    <row r="434" spans="5:5" x14ac:dyDescent="0.25">
      <c r="E434" s="4"/>
    </row>
    <row r="435" spans="5:5" x14ac:dyDescent="0.25">
      <c r="E435" s="4"/>
    </row>
    <row r="436" spans="5:5" x14ac:dyDescent="0.25">
      <c r="E436" s="4"/>
    </row>
    <row r="437" spans="5:5" x14ac:dyDescent="0.25">
      <c r="E437" s="4"/>
    </row>
    <row r="438" spans="5:5" x14ac:dyDescent="0.25">
      <c r="E438" s="4"/>
    </row>
    <row r="439" spans="5:5" x14ac:dyDescent="0.25">
      <c r="E439" s="4"/>
    </row>
    <row r="440" spans="5:5" x14ac:dyDescent="0.25">
      <c r="E440" s="4"/>
    </row>
    <row r="441" spans="5:5" x14ac:dyDescent="0.25">
      <c r="E441" s="4"/>
    </row>
    <row r="442" spans="5:5" x14ac:dyDescent="0.25">
      <c r="E442" s="4"/>
    </row>
    <row r="443" spans="5:5" x14ac:dyDescent="0.25">
      <c r="E443" s="4"/>
    </row>
    <row r="444" spans="5:5" x14ac:dyDescent="0.25">
      <c r="E444" s="4"/>
    </row>
    <row r="445" spans="5:5" x14ac:dyDescent="0.25">
      <c r="E445" s="4"/>
    </row>
    <row r="446" spans="5:5" x14ac:dyDescent="0.25">
      <c r="E446" s="4"/>
    </row>
  </sheetData>
  <sortState ref="A2:L446">
    <sortCondition ref="H2:H446"/>
    <sortCondition ref="I2:I446"/>
    <sortCondition ref="A2:A446"/>
    <sortCondition ref="E2:E446"/>
  </sortState>
  <pageMargins left="0.7" right="0.7" top="0.75" bottom="0.75" header="0.3" footer="0.3"/>
  <pageSetup paperSize="9" orientation="portrait" r:id="rId1"/>
  <customProperties>
    <customPr name="ESRI_SHEET_ID" r:id="rId2"/>
  </customProperties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"/>
  <dimension ref="A1:K76"/>
  <sheetViews>
    <sheetView topLeftCell="A25" workbookViewId="0">
      <selection activeCell="K45" sqref="K45"/>
    </sheetView>
  </sheetViews>
  <sheetFormatPr baseColWidth="10" defaultRowHeight="15" x14ac:dyDescent="0.25"/>
  <cols>
    <col min="1" max="1" width="8" style="3" customWidth="1"/>
    <col min="2" max="2" width="16.140625" style="3" bestFit="1" customWidth="1"/>
    <col min="3" max="3" width="8.140625" style="3" bestFit="1" customWidth="1"/>
    <col min="4" max="5" width="10.7109375" style="3" customWidth="1"/>
    <col min="6" max="6" width="8.28515625" style="19" customWidth="1"/>
    <col min="7" max="7" width="9.28515625" style="19" customWidth="1"/>
    <col min="8" max="8" width="20.140625" style="3" bestFit="1" customWidth="1"/>
    <col min="9" max="9" width="18.42578125" style="3" bestFit="1" customWidth="1"/>
    <col min="10" max="10" width="18" style="3" bestFit="1" customWidth="1"/>
    <col min="11" max="11" width="29.5703125" style="3" bestFit="1" customWidth="1"/>
    <col min="12" max="16384" width="11.42578125" style="3"/>
  </cols>
  <sheetData>
    <row r="1" spans="1:11" s="7" customFormat="1" x14ac:dyDescent="0.25">
      <c r="A1" s="7" t="s">
        <v>53</v>
      </c>
      <c r="B1" s="8" t="s">
        <v>54</v>
      </c>
      <c r="C1" s="7" t="s">
        <v>55</v>
      </c>
      <c r="D1" s="7" t="s">
        <v>56</v>
      </c>
      <c r="E1" s="7" t="s">
        <v>57</v>
      </c>
      <c r="F1" s="18" t="s">
        <v>58</v>
      </c>
      <c r="G1" s="18" t="s">
        <v>59</v>
      </c>
      <c r="H1" s="7" t="s">
        <v>60</v>
      </c>
      <c r="I1" s="7" t="s">
        <v>61</v>
      </c>
      <c r="J1" s="7" t="s">
        <v>62</v>
      </c>
      <c r="K1" s="7" t="s">
        <v>63</v>
      </c>
    </row>
    <row r="2" spans="1:11" x14ac:dyDescent="0.25">
      <c r="A2" s="3">
        <v>6902551</v>
      </c>
      <c r="B2" s="9" t="s">
        <v>66</v>
      </c>
      <c r="C2" s="3" t="s">
        <v>65</v>
      </c>
      <c r="D2" s="3" t="s">
        <v>9</v>
      </c>
      <c r="E2" s="4">
        <v>41770</v>
      </c>
      <c r="F2" s="3">
        <v>37</v>
      </c>
      <c r="G2" s="3">
        <v>3</v>
      </c>
      <c r="H2" s="3" t="s">
        <v>48</v>
      </c>
      <c r="I2" s="3" t="s">
        <v>49</v>
      </c>
      <c r="J2" s="3" t="s">
        <v>39</v>
      </c>
      <c r="K2" s="3" t="s">
        <v>128</v>
      </c>
    </row>
    <row r="3" spans="1:11" x14ac:dyDescent="0.25">
      <c r="A3" s="3">
        <v>5904237</v>
      </c>
      <c r="B3" s="9">
        <v>13</v>
      </c>
      <c r="C3" s="3" t="s">
        <v>65</v>
      </c>
      <c r="D3" s="3" t="s">
        <v>3</v>
      </c>
      <c r="E3" s="4">
        <v>41444</v>
      </c>
      <c r="F3" s="3">
        <v>-40.4</v>
      </c>
      <c r="G3" s="3">
        <v>141</v>
      </c>
      <c r="H3" s="3" t="s">
        <v>12</v>
      </c>
      <c r="I3" s="3" t="s">
        <v>13</v>
      </c>
      <c r="J3" s="3" t="s">
        <v>2</v>
      </c>
    </row>
    <row r="4" spans="1:11" x14ac:dyDescent="0.25">
      <c r="A4" s="3">
        <v>5904238</v>
      </c>
      <c r="B4" s="9">
        <v>14</v>
      </c>
      <c r="C4" s="3" t="s">
        <v>65</v>
      </c>
      <c r="D4" s="3" t="s">
        <v>3</v>
      </c>
      <c r="E4" s="4">
        <v>41444</v>
      </c>
      <c r="F4" s="3">
        <v>-39.049999999999997</v>
      </c>
      <c r="G4" s="3">
        <v>139</v>
      </c>
      <c r="H4" s="3" t="s">
        <v>12</v>
      </c>
      <c r="I4" s="3" t="s">
        <v>13</v>
      </c>
      <c r="J4" s="3" t="s">
        <v>2</v>
      </c>
    </row>
    <row r="5" spans="1:11" x14ac:dyDescent="0.25">
      <c r="A5" s="3">
        <v>5904240</v>
      </c>
      <c r="B5" s="9">
        <v>15</v>
      </c>
      <c r="C5" s="3" t="s">
        <v>65</v>
      </c>
      <c r="D5" s="3" t="s">
        <v>3</v>
      </c>
      <c r="E5" s="4">
        <v>41445</v>
      </c>
      <c r="F5" s="3">
        <v>-36.68</v>
      </c>
      <c r="G5" s="3">
        <v>135</v>
      </c>
      <c r="H5" s="3" t="s">
        <v>12</v>
      </c>
      <c r="I5" s="3" t="s">
        <v>13</v>
      </c>
      <c r="J5" s="3" t="s">
        <v>2</v>
      </c>
    </row>
    <row r="6" spans="1:11" x14ac:dyDescent="0.25">
      <c r="A6" s="3">
        <v>1901342</v>
      </c>
      <c r="B6" s="9">
        <v>9674</v>
      </c>
      <c r="C6" s="3" t="s">
        <v>65</v>
      </c>
      <c r="D6" s="3" t="s">
        <v>3</v>
      </c>
      <c r="E6" s="4">
        <v>41958</v>
      </c>
      <c r="F6" s="3">
        <v>-26.2</v>
      </c>
      <c r="G6" s="3">
        <v>64.900000000000006</v>
      </c>
      <c r="H6" s="3" t="s">
        <v>12</v>
      </c>
      <c r="I6" s="3" t="s">
        <v>13</v>
      </c>
      <c r="J6" s="3" t="s">
        <v>18</v>
      </c>
    </row>
    <row r="7" spans="1:11" x14ac:dyDescent="0.25">
      <c r="A7" s="3">
        <v>4901760</v>
      </c>
      <c r="B7" s="9">
        <v>848860</v>
      </c>
      <c r="C7" s="3" t="s">
        <v>65</v>
      </c>
      <c r="D7" s="3" t="s">
        <v>21</v>
      </c>
      <c r="E7" s="4">
        <v>41544</v>
      </c>
      <c r="F7" s="3">
        <v>43.783299999999997</v>
      </c>
      <c r="G7" s="3">
        <v>-57.813699999999997</v>
      </c>
      <c r="H7" s="3" t="s">
        <v>22</v>
      </c>
      <c r="I7" s="3" t="s">
        <v>23</v>
      </c>
      <c r="J7" s="3" t="s">
        <v>6</v>
      </c>
    </row>
    <row r="8" spans="1:11" x14ac:dyDescent="0.25">
      <c r="A8" s="3">
        <v>4901757</v>
      </c>
      <c r="B8" s="9">
        <v>541180</v>
      </c>
      <c r="C8" s="3" t="s">
        <v>65</v>
      </c>
      <c r="D8" s="3" t="s">
        <v>21</v>
      </c>
      <c r="E8" s="4">
        <v>41549</v>
      </c>
      <c r="F8" s="3">
        <v>44.243600000000001</v>
      </c>
      <c r="G8" s="3">
        <v>-55.857399999999998</v>
      </c>
      <c r="H8" s="3" t="s">
        <v>22</v>
      </c>
      <c r="I8" s="3" t="s">
        <v>23</v>
      </c>
      <c r="J8" s="3" t="s">
        <v>6</v>
      </c>
    </row>
    <row r="9" spans="1:11" x14ac:dyDescent="0.25">
      <c r="A9" s="3">
        <v>2902654</v>
      </c>
      <c r="B9" s="9">
        <v>134861</v>
      </c>
      <c r="C9" s="3" t="s">
        <v>64</v>
      </c>
      <c r="D9" s="3" t="s">
        <v>3</v>
      </c>
      <c r="E9" s="4">
        <v>41963</v>
      </c>
      <c r="F9" s="3">
        <v>17.96</v>
      </c>
      <c r="G9" s="3">
        <v>128.97999999999999</v>
      </c>
      <c r="H9" s="3" t="s">
        <v>89</v>
      </c>
      <c r="I9" s="3" t="s">
        <v>42</v>
      </c>
      <c r="J9" s="3" t="s">
        <v>2</v>
      </c>
      <c r="K9" s="3" t="s">
        <v>181</v>
      </c>
    </row>
    <row r="10" spans="1:11" x14ac:dyDescent="0.25">
      <c r="A10" s="3">
        <v>2902619</v>
      </c>
      <c r="B10" s="9">
        <v>104082</v>
      </c>
      <c r="C10" s="3" t="s">
        <v>64</v>
      </c>
      <c r="D10" s="3" t="s">
        <v>31</v>
      </c>
      <c r="E10" s="4">
        <v>41899</v>
      </c>
      <c r="F10" s="3">
        <v>12.528</v>
      </c>
      <c r="G10" s="3">
        <v>66.433000000000007</v>
      </c>
      <c r="H10" s="3" t="s">
        <v>89</v>
      </c>
      <c r="I10" s="3" t="s">
        <v>134</v>
      </c>
      <c r="J10" s="3" t="s">
        <v>18</v>
      </c>
      <c r="K10" s="3" t="s">
        <v>182</v>
      </c>
    </row>
    <row r="11" spans="1:11" x14ac:dyDescent="0.25">
      <c r="A11" s="3">
        <v>6901151</v>
      </c>
      <c r="B11" s="9" t="s">
        <v>29</v>
      </c>
      <c r="C11" s="3" t="s">
        <v>65</v>
      </c>
      <c r="D11" s="3" t="s">
        <v>118</v>
      </c>
      <c r="E11" s="4">
        <v>41561</v>
      </c>
      <c r="F11" s="3">
        <v>30.369</v>
      </c>
      <c r="G11" s="3">
        <v>-23.157</v>
      </c>
      <c r="H11" s="3" t="s">
        <v>115</v>
      </c>
      <c r="I11" s="3" t="s">
        <v>82</v>
      </c>
      <c r="J11" s="3" t="s">
        <v>6</v>
      </c>
    </row>
    <row r="12" spans="1:11" x14ac:dyDescent="0.25">
      <c r="A12" s="3">
        <v>6901152</v>
      </c>
      <c r="B12" s="9" t="s">
        <v>25</v>
      </c>
      <c r="C12" s="3" t="s">
        <v>65</v>
      </c>
      <c r="D12" s="3" t="s">
        <v>118</v>
      </c>
      <c r="E12" s="4">
        <v>41561</v>
      </c>
      <c r="F12" s="3">
        <v>30.369</v>
      </c>
      <c r="G12" s="3">
        <v>-23.157</v>
      </c>
      <c r="H12" s="3" t="s">
        <v>115</v>
      </c>
      <c r="I12" s="3" t="s">
        <v>82</v>
      </c>
      <c r="J12" s="3" t="s">
        <v>6</v>
      </c>
    </row>
    <row r="13" spans="1:11" x14ac:dyDescent="0.25">
      <c r="A13" s="3">
        <v>6901627</v>
      </c>
      <c r="B13" s="9" t="s">
        <v>154</v>
      </c>
      <c r="C13" s="3" t="s">
        <v>65</v>
      </c>
      <c r="D13" s="3" t="s">
        <v>9</v>
      </c>
      <c r="E13" s="4">
        <v>41800</v>
      </c>
      <c r="F13" s="3">
        <v>42.71</v>
      </c>
      <c r="G13" s="3">
        <v>6.11</v>
      </c>
      <c r="H13" s="3" t="s">
        <v>115</v>
      </c>
      <c r="I13" s="3" t="s">
        <v>82</v>
      </c>
      <c r="J13" s="3" t="s">
        <v>39</v>
      </c>
    </row>
    <row r="14" spans="1:11" x14ac:dyDescent="0.25">
      <c r="A14" s="3">
        <v>6900807</v>
      </c>
      <c r="B14" s="9" t="s">
        <v>146</v>
      </c>
      <c r="C14" s="3" t="s">
        <v>65</v>
      </c>
      <c r="D14" s="3" t="s">
        <v>31</v>
      </c>
      <c r="E14" s="4">
        <v>41958</v>
      </c>
      <c r="F14" s="3">
        <v>44</v>
      </c>
      <c r="G14" s="3">
        <v>31.5</v>
      </c>
      <c r="H14" s="3" t="s">
        <v>115</v>
      </c>
      <c r="I14" s="3" t="s">
        <v>77</v>
      </c>
      <c r="J14" s="3" t="s">
        <v>39</v>
      </c>
    </row>
    <row r="15" spans="1:11" x14ac:dyDescent="0.25">
      <c r="A15" s="3">
        <v>6901651</v>
      </c>
      <c r="B15" s="9" t="s">
        <v>141</v>
      </c>
      <c r="C15" s="3" t="s">
        <v>65</v>
      </c>
      <c r="D15" s="3" t="s">
        <v>118</v>
      </c>
      <c r="E15" s="4">
        <v>41931</v>
      </c>
      <c r="F15" s="3">
        <v>-60.067</v>
      </c>
      <c r="G15" s="3">
        <v>-53.809600000000003</v>
      </c>
      <c r="H15" s="3" t="s">
        <v>10</v>
      </c>
      <c r="I15" s="3" t="s">
        <v>119</v>
      </c>
      <c r="J15" s="3" t="s">
        <v>6</v>
      </c>
    </row>
    <row r="16" spans="1:11" x14ac:dyDescent="0.25">
      <c r="A16" s="3">
        <v>7900360</v>
      </c>
      <c r="B16" s="9">
        <v>364216</v>
      </c>
      <c r="C16" s="3" t="s">
        <v>65</v>
      </c>
      <c r="D16" s="3" t="s">
        <v>0</v>
      </c>
      <c r="E16" s="4">
        <v>41268</v>
      </c>
      <c r="F16" s="3">
        <v>-69.011499999999998</v>
      </c>
      <c r="G16" s="3">
        <v>-6.94</v>
      </c>
      <c r="H16" s="3" t="s">
        <v>4</v>
      </c>
      <c r="I16" s="3" t="s">
        <v>5</v>
      </c>
      <c r="J16" s="3" t="s">
        <v>6</v>
      </c>
    </row>
    <row r="17" spans="1:11" x14ac:dyDescent="0.25">
      <c r="A17" s="3">
        <v>7900371</v>
      </c>
      <c r="B17" s="9">
        <v>98389</v>
      </c>
      <c r="C17" s="3" t="s">
        <v>65</v>
      </c>
      <c r="D17" s="3" t="s">
        <v>0</v>
      </c>
      <c r="E17" s="4">
        <v>41273</v>
      </c>
      <c r="F17" s="3">
        <v>-70.841300000000004</v>
      </c>
      <c r="G17" s="3">
        <v>-28.93</v>
      </c>
      <c r="H17" s="3" t="s">
        <v>4</v>
      </c>
      <c r="I17" s="3" t="s">
        <v>5</v>
      </c>
      <c r="J17" s="3" t="s">
        <v>6</v>
      </c>
    </row>
    <row r="18" spans="1:11" x14ac:dyDescent="0.25">
      <c r="A18" s="3">
        <v>7900358</v>
      </c>
      <c r="B18" s="9">
        <v>364516</v>
      </c>
      <c r="C18" s="3" t="s">
        <v>65</v>
      </c>
      <c r="D18" s="3" t="s">
        <v>0</v>
      </c>
      <c r="E18" s="4">
        <v>41277</v>
      </c>
      <c r="F18" s="3">
        <v>-66.229200000000006</v>
      </c>
      <c r="G18" s="3">
        <v>-38</v>
      </c>
      <c r="H18" s="3" t="s">
        <v>4</v>
      </c>
      <c r="I18" s="3" t="s">
        <v>5</v>
      </c>
      <c r="J18" s="3" t="s">
        <v>6</v>
      </c>
    </row>
    <row r="19" spans="1:11" x14ac:dyDescent="0.25">
      <c r="A19" s="3">
        <v>7900408</v>
      </c>
      <c r="B19" s="9">
        <v>142738</v>
      </c>
      <c r="C19" s="3" t="s">
        <v>65</v>
      </c>
      <c r="D19" s="3" t="s">
        <v>0</v>
      </c>
      <c r="E19" s="4">
        <v>41279</v>
      </c>
      <c r="F19" s="3">
        <v>-68.496200000000002</v>
      </c>
      <c r="G19" s="3">
        <v>-44.05</v>
      </c>
      <c r="H19" s="3" t="s">
        <v>4</v>
      </c>
      <c r="I19" s="3" t="s">
        <v>5</v>
      </c>
      <c r="J19" s="3" t="s">
        <v>6</v>
      </c>
    </row>
    <row r="20" spans="1:11" x14ac:dyDescent="0.25">
      <c r="A20" s="3">
        <v>7900405</v>
      </c>
      <c r="B20" s="9">
        <v>142535</v>
      </c>
      <c r="C20" s="3" t="s">
        <v>65</v>
      </c>
      <c r="D20" s="3" t="s">
        <v>0</v>
      </c>
      <c r="E20" s="4">
        <v>41281</v>
      </c>
      <c r="F20" s="3">
        <v>-67.170299999999997</v>
      </c>
      <c r="G20" s="3">
        <v>-44.15</v>
      </c>
      <c r="H20" s="3" t="s">
        <v>4</v>
      </c>
      <c r="I20" s="3" t="s">
        <v>5</v>
      </c>
      <c r="J20" s="3" t="s">
        <v>6</v>
      </c>
    </row>
    <row r="21" spans="1:11" x14ac:dyDescent="0.25">
      <c r="A21" s="3">
        <v>6902583</v>
      </c>
      <c r="B21" s="9" t="s">
        <v>120</v>
      </c>
      <c r="C21" s="3" t="s">
        <v>65</v>
      </c>
      <c r="D21" s="3" t="s">
        <v>21</v>
      </c>
      <c r="E21" s="4">
        <v>41900</v>
      </c>
      <c r="F21" s="3">
        <v>60</v>
      </c>
      <c r="G21" s="3">
        <v>-33</v>
      </c>
      <c r="H21" s="3" t="s">
        <v>4</v>
      </c>
      <c r="I21" s="3" t="s">
        <v>44</v>
      </c>
      <c r="J21" s="3" t="s">
        <v>6</v>
      </c>
    </row>
    <row r="22" spans="1:11" x14ac:dyDescent="0.25">
      <c r="A22" s="3">
        <v>6902585</v>
      </c>
      <c r="B22" s="9" t="s">
        <v>122</v>
      </c>
      <c r="C22" s="3" t="s">
        <v>65</v>
      </c>
      <c r="D22" s="3" t="s">
        <v>21</v>
      </c>
      <c r="E22" s="4">
        <v>41902</v>
      </c>
      <c r="F22" s="3">
        <v>56</v>
      </c>
      <c r="G22" s="3">
        <v>-41</v>
      </c>
      <c r="H22" s="3" t="s">
        <v>4</v>
      </c>
      <c r="I22" s="3" t="s">
        <v>44</v>
      </c>
      <c r="J22" s="3" t="s">
        <v>6</v>
      </c>
    </row>
    <row r="23" spans="1:11" x14ac:dyDescent="0.25">
      <c r="A23" s="3">
        <v>6902557</v>
      </c>
      <c r="B23" s="9">
        <v>141183</v>
      </c>
      <c r="C23" s="3" t="s">
        <v>64</v>
      </c>
      <c r="D23" s="3" t="s">
        <v>9</v>
      </c>
      <c r="E23" s="4">
        <v>41912</v>
      </c>
      <c r="F23" s="3">
        <v>-56</v>
      </c>
      <c r="G23" s="3">
        <v>-39</v>
      </c>
      <c r="H23" s="3" t="s">
        <v>4</v>
      </c>
      <c r="I23" s="3" t="s">
        <v>44</v>
      </c>
      <c r="J23" s="3" t="s">
        <v>6</v>
      </c>
    </row>
    <row r="24" spans="1:11" x14ac:dyDescent="0.25">
      <c r="A24" s="3">
        <v>6902558</v>
      </c>
      <c r="B24" s="9">
        <v>141184</v>
      </c>
      <c r="C24" s="3" t="s">
        <v>64</v>
      </c>
      <c r="D24" s="3" t="s">
        <v>9</v>
      </c>
      <c r="E24" s="4">
        <v>41912</v>
      </c>
      <c r="F24" s="3">
        <v>-56</v>
      </c>
      <c r="G24" s="3">
        <v>-45</v>
      </c>
      <c r="H24" s="3" t="s">
        <v>4</v>
      </c>
      <c r="I24" s="3" t="s">
        <v>44</v>
      </c>
      <c r="J24" s="3" t="s">
        <v>6</v>
      </c>
    </row>
    <row r="25" spans="1:11" x14ac:dyDescent="0.25">
      <c r="A25" s="3">
        <v>6902559</v>
      </c>
      <c r="B25" s="9">
        <v>141185</v>
      </c>
      <c r="C25" s="3" t="s">
        <v>64</v>
      </c>
      <c r="D25" s="3" t="s">
        <v>9</v>
      </c>
      <c r="E25" s="4">
        <v>41912</v>
      </c>
      <c r="F25" s="3">
        <v>-56</v>
      </c>
      <c r="G25" s="3">
        <v>-51</v>
      </c>
      <c r="H25" s="3" t="s">
        <v>4</v>
      </c>
      <c r="I25" s="3" t="s">
        <v>44</v>
      </c>
      <c r="J25" s="3" t="s">
        <v>6</v>
      </c>
    </row>
    <row r="26" spans="1:11" x14ac:dyDescent="0.25">
      <c r="A26" s="3">
        <v>6902560</v>
      </c>
      <c r="B26" s="9">
        <v>141186</v>
      </c>
      <c r="C26" s="3" t="s">
        <v>64</v>
      </c>
      <c r="D26" s="3" t="s">
        <v>9</v>
      </c>
      <c r="E26" s="4">
        <v>41912</v>
      </c>
      <c r="F26" s="3">
        <v>-52</v>
      </c>
      <c r="G26" s="3">
        <v>-33</v>
      </c>
      <c r="H26" s="3" t="s">
        <v>4</v>
      </c>
      <c r="I26" s="3" t="s">
        <v>44</v>
      </c>
      <c r="J26" s="3" t="s">
        <v>6</v>
      </c>
    </row>
    <row r="27" spans="1:11" x14ac:dyDescent="0.25">
      <c r="A27" s="3">
        <v>6902561</v>
      </c>
      <c r="B27" s="9">
        <v>141187</v>
      </c>
      <c r="C27" s="3" t="s">
        <v>64</v>
      </c>
      <c r="D27" s="3" t="s">
        <v>9</v>
      </c>
      <c r="E27" s="4">
        <v>41912</v>
      </c>
      <c r="F27" s="3">
        <v>-52</v>
      </c>
      <c r="G27" s="3">
        <v>-39</v>
      </c>
      <c r="H27" s="3" t="s">
        <v>4</v>
      </c>
      <c r="I27" s="3" t="s">
        <v>44</v>
      </c>
      <c r="J27" s="3" t="s">
        <v>6</v>
      </c>
    </row>
    <row r="28" spans="1:11" x14ac:dyDescent="0.25">
      <c r="A28" s="3">
        <v>6902562</v>
      </c>
      <c r="B28" s="9">
        <v>141188</v>
      </c>
      <c r="C28" s="3" t="s">
        <v>64</v>
      </c>
      <c r="D28" s="3" t="s">
        <v>9</v>
      </c>
      <c r="E28" s="4">
        <v>41912</v>
      </c>
      <c r="F28" s="3">
        <v>-52</v>
      </c>
      <c r="G28" s="3">
        <v>-45</v>
      </c>
      <c r="H28" s="3" t="s">
        <v>4</v>
      </c>
      <c r="I28" s="3" t="s">
        <v>44</v>
      </c>
      <c r="J28" s="3" t="s">
        <v>6</v>
      </c>
    </row>
    <row r="29" spans="1:11" x14ac:dyDescent="0.25">
      <c r="A29" s="3">
        <v>6902555</v>
      </c>
      <c r="B29" s="9">
        <v>141181</v>
      </c>
      <c r="C29" s="3" t="s">
        <v>64</v>
      </c>
      <c r="D29" s="3" t="s">
        <v>9</v>
      </c>
      <c r="E29" s="4">
        <v>41927</v>
      </c>
      <c r="F29" s="3">
        <v>-56</v>
      </c>
      <c r="G29" s="3">
        <v>-29</v>
      </c>
      <c r="H29" s="3" t="s">
        <v>4</v>
      </c>
      <c r="I29" s="3" t="s">
        <v>44</v>
      </c>
      <c r="J29" s="3" t="s">
        <v>6</v>
      </c>
    </row>
    <row r="30" spans="1:11" x14ac:dyDescent="0.25">
      <c r="A30" s="3">
        <v>6902556</v>
      </c>
      <c r="B30" s="9">
        <v>141182</v>
      </c>
      <c r="C30" s="3" t="s">
        <v>64</v>
      </c>
      <c r="D30" s="3" t="s">
        <v>9</v>
      </c>
      <c r="E30" s="4">
        <v>41927</v>
      </c>
      <c r="F30" s="3">
        <v>-56</v>
      </c>
      <c r="G30" s="3">
        <v>-33</v>
      </c>
      <c r="H30" s="3" t="s">
        <v>4</v>
      </c>
      <c r="I30" s="3" t="s">
        <v>44</v>
      </c>
      <c r="J30" s="3" t="s">
        <v>6</v>
      </c>
    </row>
    <row r="31" spans="1:11" x14ac:dyDescent="0.25">
      <c r="A31" s="3">
        <v>6902577</v>
      </c>
      <c r="B31" s="9">
        <v>139325</v>
      </c>
      <c r="C31" s="3" t="s">
        <v>64</v>
      </c>
      <c r="D31" s="3" t="s">
        <v>9</v>
      </c>
      <c r="E31" s="4">
        <v>41954</v>
      </c>
      <c r="F31" s="3">
        <v>3.9983</v>
      </c>
      <c r="G31" s="3">
        <v>-23.032499999999999</v>
      </c>
      <c r="H31" s="3" t="s">
        <v>4</v>
      </c>
      <c r="I31" s="3" t="s">
        <v>44</v>
      </c>
      <c r="J31" s="3" t="s">
        <v>6</v>
      </c>
      <c r="K31" s="3" t="s">
        <v>180</v>
      </c>
    </row>
    <row r="32" spans="1:11" x14ac:dyDescent="0.25">
      <c r="A32" s="3">
        <v>6902568</v>
      </c>
      <c r="B32" s="9">
        <v>141619</v>
      </c>
      <c r="C32" s="3" t="s">
        <v>64</v>
      </c>
      <c r="D32" s="3" t="s">
        <v>3</v>
      </c>
      <c r="E32" s="4">
        <v>41958</v>
      </c>
      <c r="F32" s="3">
        <v>36</v>
      </c>
      <c r="G32" s="3">
        <v>17.5</v>
      </c>
      <c r="H32" s="3" t="s">
        <v>4</v>
      </c>
      <c r="I32" s="3" t="s">
        <v>44</v>
      </c>
      <c r="J32" s="3" t="s">
        <v>39</v>
      </c>
    </row>
    <row r="33" spans="1:10" x14ac:dyDescent="0.25">
      <c r="A33" s="3">
        <v>6902569</v>
      </c>
      <c r="B33" s="9">
        <v>141620</v>
      </c>
      <c r="C33" s="3" t="s">
        <v>64</v>
      </c>
      <c r="D33" s="3" t="s">
        <v>3</v>
      </c>
      <c r="E33" s="4">
        <v>41959</v>
      </c>
      <c r="F33" s="3">
        <v>34</v>
      </c>
      <c r="G33" s="3">
        <v>23</v>
      </c>
      <c r="H33" s="3" t="s">
        <v>4</v>
      </c>
      <c r="I33" s="3" t="s">
        <v>44</v>
      </c>
      <c r="J33" s="3" t="s">
        <v>39</v>
      </c>
    </row>
    <row r="34" spans="1:10" x14ac:dyDescent="0.25">
      <c r="A34" s="3">
        <v>6902570</v>
      </c>
      <c r="B34" s="9">
        <v>141621</v>
      </c>
      <c r="C34" s="3" t="s">
        <v>64</v>
      </c>
      <c r="D34" s="3" t="s">
        <v>3</v>
      </c>
      <c r="E34" s="4">
        <v>41959</v>
      </c>
      <c r="F34" s="3">
        <v>35</v>
      </c>
      <c r="G34" s="3">
        <v>29</v>
      </c>
      <c r="H34" s="3" t="s">
        <v>4</v>
      </c>
      <c r="I34" s="3" t="s">
        <v>44</v>
      </c>
      <c r="J34" s="3" t="s">
        <v>39</v>
      </c>
    </row>
    <row r="35" spans="1:10" x14ac:dyDescent="0.25">
      <c r="A35" s="3">
        <v>6900889</v>
      </c>
      <c r="B35" s="9">
        <v>43513</v>
      </c>
      <c r="C35" s="3" t="s">
        <v>65</v>
      </c>
      <c r="D35" s="3" t="s">
        <v>14</v>
      </c>
      <c r="E35" s="4">
        <v>41953</v>
      </c>
      <c r="F35" s="3">
        <v>10</v>
      </c>
      <c r="G35" s="3">
        <v>-23</v>
      </c>
      <c r="H35" s="3" t="s">
        <v>4</v>
      </c>
      <c r="I35" s="3" t="s">
        <v>24</v>
      </c>
      <c r="J35" s="3" t="s">
        <v>6</v>
      </c>
    </row>
    <row r="36" spans="1:10" x14ac:dyDescent="0.25">
      <c r="A36" s="3">
        <v>6901886</v>
      </c>
      <c r="B36" s="9" t="s">
        <v>151</v>
      </c>
      <c r="C36" s="3" t="s">
        <v>65</v>
      </c>
      <c r="D36" s="3" t="s">
        <v>21</v>
      </c>
      <c r="E36" s="4">
        <v>41955</v>
      </c>
      <c r="F36" s="3">
        <v>37.08</v>
      </c>
      <c r="G36" s="3">
        <v>23.914999999999999</v>
      </c>
      <c r="H36" s="3" t="s">
        <v>137</v>
      </c>
      <c r="I36" s="3" t="s">
        <v>138</v>
      </c>
      <c r="J36" s="3" t="s">
        <v>39</v>
      </c>
    </row>
    <row r="37" spans="1:10" x14ac:dyDescent="0.25">
      <c r="A37" s="3">
        <v>6901887</v>
      </c>
      <c r="B37" s="9" t="s">
        <v>152</v>
      </c>
      <c r="C37" s="3" t="s">
        <v>65</v>
      </c>
      <c r="D37" s="3" t="s">
        <v>21</v>
      </c>
      <c r="E37" s="4">
        <v>41956</v>
      </c>
      <c r="F37" s="3">
        <v>36.25</v>
      </c>
      <c r="G37" s="3">
        <v>21.5</v>
      </c>
      <c r="H37" s="3" t="s">
        <v>137</v>
      </c>
      <c r="I37" s="3" t="s">
        <v>138</v>
      </c>
      <c r="J37" s="3" t="s">
        <v>39</v>
      </c>
    </row>
    <row r="38" spans="1:10" x14ac:dyDescent="0.25">
      <c r="A38" s="3">
        <v>2902156</v>
      </c>
      <c r="B38" s="9">
        <v>4515</v>
      </c>
      <c r="C38" s="3" t="s">
        <v>65</v>
      </c>
      <c r="D38" s="3" t="s">
        <v>3</v>
      </c>
      <c r="E38" s="4">
        <v>41973</v>
      </c>
      <c r="F38" s="3">
        <v>3.9</v>
      </c>
      <c r="G38" s="3">
        <v>89.7</v>
      </c>
      <c r="H38" s="3" t="s">
        <v>16</v>
      </c>
      <c r="I38" s="3" t="s">
        <v>17</v>
      </c>
      <c r="J38" s="3" t="s">
        <v>18</v>
      </c>
    </row>
    <row r="39" spans="1:10" x14ac:dyDescent="0.25">
      <c r="A39" s="3">
        <v>2902408</v>
      </c>
      <c r="B39" s="9" t="s">
        <v>148</v>
      </c>
      <c r="C39" s="3" t="s">
        <v>65</v>
      </c>
      <c r="D39" s="3" t="s">
        <v>0</v>
      </c>
      <c r="E39" s="4">
        <v>41816</v>
      </c>
      <c r="F39" s="3">
        <v>26.849900000000002</v>
      </c>
      <c r="G39" s="3">
        <v>141.98339999999999</v>
      </c>
      <c r="H39" s="3" t="s">
        <v>1</v>
      </c>
      <c r="I39" s="3" t="s">
        <v>67</v>
      </c>
      <c r="J39" s="3" t="s">
        <v>2</v>
      </c>
    </row>
    <row r="40" spans="1:10" x14ac:dyDescent="0.25">
      <c r="A40" s="3">
        <v>2902412</v>
      </c>
      <c r="B40" s="9">
        <v>118069</v>
      </c>
      <c r="C40" s="3" t="s">
        <v>65</v>
      </c>
      <c r="D40" s="3" t="s">
        <v>0</v>
      </c>
      <c r="E40" s="4">
        <v>41937</v>
      </c>
      <c r="F40" s="3">
        <v>24.862500000000001</v>
      </c>
      <c r="G40" s="3">
        <v>123.8428</v>
      </c>
      <c r="H40" s="3" t="s">
        <v>1</v>
      </c>
      <c r="I40" s="3" t="s">
        <v>67</v>
      </c>
      <c r="J40" s="3" t="s">
        <v>2</v>
      </c>
    </row>
    <row r="41" spans="1:10" x14ac:dyDescent="0.25">
      <c r="A41" s="3">
        <v>2901731</v>
      </c>
      <c r="B41" s="9">
        <v>166675</v>
      </c>
      <c r="C41" s="3" t="s">
        <v>65</v>
      </c>
      <c r="D41" s="3" t="s">
        <v>31</v>
      </c>
      <c r="E41" s="4">
        <v>41840</v>
      </c>
      <c r="F41" s="3">
        <v>37.6</v>
      </c>
      <c r="G41" s="3">
        <v>131</v>
      </c>
      <c r="H41" s="3" t="s">
        <v>79</v>
      </c>
      <c r="I41" s="3" t="s">
        <v>70</v>
      </c>
      <c r="J41" s="3" t="s">
        <v>2</v>
      </c>
    </row>
    <row r="42" spans="1:10" x14ac:dyDescent="0.25">
      <c r="A42" s="3">
        <v>3901499</v>
      </c>
      <c r="B42" s="9">
        <v>144521</v>
      </c>
      <c r="C42" s="3" t="s">
        <v>64</v>
      </c>
      <c r="D42" s="3" t="s">
        <v>3</v>
      </c>
      <c r="E42" s="4">
        <v>41929</v>
      </c>
      <c r="F42" s="3">
        <v>-16.132000000000001</v>
      </c>
      <c r="G42" s="3">
        <v>-25.084</v>
      </c>
      <c r="H42" s="3" t="s">
        <v>27</v>
      </c>
      <c r="I42" s="3" t="s">
        <v>28</v>
      </c>
      <c r="J42" s="3" t="s">
        <v>6</v>
      </c>
    </row>
    <row r="43" spans="1:10" x14ac:dyDescent="0.25">
      <c r="A43" s="3">
        <v>6901157</v>
      </c>
      <c r="B43" s="9">
        <v>336</v>
      </c>
      <c r="C43" s="3" t="s">
        <v>65</v>
      </c>
      <c r="D43" s="3" t="s">
        <v>14</v>
      </c>
      <c r="E43" s="4">
        <v>41593</v>
      </c>
      <c r="F43" s="3">
        <v>64.647999999999996</v>
      </c>
      <c r="G43" s="3">
        <v>1.7999999999999999E-2</v>
      </c>
      <c r="H43" s="3" t="s">
        <v>27</v>
      </c>
      <c r="I43" s="3" t="s">
        <v>132</v>
      </c>
      <c r="J43" s="3" t="s">
        <v>6</v>
      </c>
    </row>
    <row r="44" spans="1:10" x14ac:dyDescent="0.25">
      <c r="A44" s="3">
        <v>6901158</v>
      </c>
      <c r="B44" s="9">
        <v>338</v>
      </c>
      <c r="C44" s="3" t="s">
        <v>65</v>
      </c>
      <c r="D44" s="3" t="s">
        <v>14</v>
      </c>
      <c r="E44" s="4">
        <v>41595</v>
      </c>
      <c r="F44" s="3">
        <v>66.007999999999996</v>
      </c>
      <c r="G44" s="3">
        <v>2.0310000000000001</v>
      </c>
      <c r="H44" s="3" t="s">
        <v>27</v>
      </c>
      <c r="I44" s="3" t="s">
        <v>132</v>
      </c>
      <c r="J44" s="3" t="s">
        <v>6</v>
      </c>
    </row>
    <row r="45" spans="1:10" x14ac:dyDescent="0.25">
      <c r="A45" s="3">
        <v>6901159</v>
      </c>
      <c r="B45" s="9">
        <v>337</v>
      </c>
      <c r="C45" s="3" t="s">
        <v>65</v>
      </c>
      <c r="D45" s="3" t="s">
        <v>14</v>
      </c>
      <c r="E45" s="4">
        <v>41661</v>
      </c>
      <c r="F45" s="3">
        <v>69.129000000000005</v>
      </c>
      <c r="G45" s="3">
        <v>7.31</v>
      </c>
      <c r="H45" s="3" t="s">
        <v>27</v>
      </c>
      <c r="I45" s="3" t="s">
        <v>132</v>
      </c>
      <c r="J45" s="3" t="s">
        <v>6</v>
      </c>
    </row>
    <row r="46" spans="1:10" x14ac:dyDescent="0.25">
      <c r="A46" s="3">
        <v>6901174</v>
      </c>
      <c r="B46" s="9" t="s">
        <v>139</v>
      </c>
      <c r="C46" s="3" t="s">
        <v>65</v>
      </c>
      <c r="D46" s="3" t="s">
        <v>31</v>
      </c>
      <c r="E46" s="4">
        <v>41921</v>
      </c>
      <c r="F46" s="3">
        <v>14.22</v>
      </c>
      <c r="G46" s="3">
        <v>-27.908000000000001</v>
      </c>
      <c r="H46" s="3" t="s">
        <v>27</v>
      </c>
      <c r="I46" s="3" t="s">
        <v>132</v>
      </c>
      <c r="J46" s="3" t="s">
        <v>6</v>
      </c>
    </row>
    <row r="47" spans="1:10" x14ac:dyDescent="0.25">
      <c r="A47" s="3">
        <v>6901175</v>
      </c>
      <c r="B47" s="9" t="s">
        <v>140</v>
      </c>
      <c r="C47" s="3" t="s">
        <v>65</v>
      </c>
      <c r="D47" s="3" t="s">
        <v>31</v>
      </c>
      <c r="E47" s="4">
        <v>41922</v>
      </c>
      <c r="F47" s="3">
        <v>10.76</v>
      </c>
      <c r="G47" s="3">
        <v>-27.196000000000002</v>
      </c>
      <c r="H47" s="3" t="s">
        <v>27</v>
      </c>
      <c r="I47" s="3" t="s">
        <v>132</v>
      </c>
      <c r="J47" s="3" t="s">
        <v>6</v>
      </c>
    </row>
    <row r="48" spans="1:10" x14ac:dyDescent="0.25">
      <c r="A48" s="3">
        <v>3901496</v>
      </c>
      <c r="B48" s="9" t="s">
        <v>142</v>
      </c>
      <c r="C48" s="3" t="s">
        <v>65</v>
      </c>
      <c r="D48" s="3" t="s">
        <v>31</v>
      </c>
      <c r="E48" s="4">
        <v>41932</v>
      </c>
      <c r="F48" s="3">
        <v>-22.315999999999999</v>
      </c>
      <c r="G48" s="3">
        <v>-25.058</v>
      </c>
      <c r="H48" s="3" t="s">
        <v>27</v>
      </c>
      <c r="I48" s="3" t="s">
        <v>132</v>
      </c>
      <c r="J48" s="3" t="s">
        <v>6</v>
      </c>
    </row>
    <row r="49" spans="1:10" x14ac:dyDescent="0.25">
      <c r="A49" s="3">
        <v>3901497</v>
      </c>
      <c r="B49" s="9" t="s">
        <v>144</v>
      </c>
      <c r="C49" s="3" t="s">
        <v>65</v>
      </c>
      <c r="D49" s="3" t="s">
        <v>31</v>
      </c>
      <c r="E49" s="4">
        <v>41936</v>
      </c>
      <c r="F49" s="3">
        <v>-35.796999999999997</v>
      </c>
      <c r="G49" s="3">
        <v>-27.875</v>
      </c>
      <c r="H49" s="3" t="s">
        <v>27</v>
      </c>
      <c r="I49" s="3" t="s">
        <v>132</v>
      </c>
      <c r="J49" s="3" t="s">
        <v>6</v>
      </c>
    </row>
    <row r="50" spans="1:10" x14ac:dyDescent="0.25">
      <c r="A50" s="3">
        <v>3901498</v>
      </c>
      <c r="B50" s="9" t="s">
        <v>145</v>
      </c>
      <c r="C50" s="3" t="s">
        <v>65</v>
      </c>
      <c r="D50" s="3" t="s">
        <v>31</v>
      </c>
      <c r="E50" s="4">
        <v>41937</v>
      </c>
      <c r="F50" s="3">
        <v>-38.960999999999999</v>
      </c>
      <c r="G50" s="3">
        <v>-29.167000000000002</v>
      </c>
      <c r="H50" s="3" t="s">
        <v>27</v>
      </c>
      <c r="I50" s="3" t="s">
        <v>132</v>
      </c>
      <c r="J50" s="3" t="s">
        <v>6</v>
      </c>
    </row>
    <row r="51" spans="1:10" x14ac:dyDescent="0.25">
      <c r="A51" s="3">
        <v>2901478</v>
      </c>
      <c r="B51" s="9">
        <v>132932</v>
      </c>
      <c r="C51" s="3" t="s">
        <v>64</v>
      </c>
      <c r="D51" s="3" t="s">
        <v>3</v>
      </c>
      <c r="E51" s="4">
        <v>41973</v>
      </c>
      <c r="F51" s="3">
        <v>23.6</v>
      </c>
      <c r="G51" s="3">
        <v>60.6</v>
      </c>
      <c r="H51" s="3" t="s">
        <v>7</v>
      </c>
      <c r="I51" s="3" t="s">
        <v>45</v>
      </c>
      <c r="J51" s="3" t="s">
        <v>18</v>
      </c>
    </row>
    <row r="52" spans="1:10" x14ac:dyDescent="0.25">
      <c r="A52" s="3">
        <v>4901560</v>
      </c>
      <c r="B52" s="9">
        <v>233</v>
      </c>
      <c r="C52" s="3" t="s">
        <v>65</v>
      </c>
      <c r="D52" s="3" t="s">
        <v>14</v>
      </c>
      <c r="E52" s="4">
        <v>41475</v>
      </c>
      <c r="F52" s="3">
        <v>39.621699999999997</v>
      </c>
      <c r="G52" s="3">
        <v>-133.3991</v>
      </c>
      <c r="H52" s="3" t="s">
        <v>7</v>
      </c>
      <c r="I52" s="3" t="s">
        <v>15</v>
      </c>
      <c r="J52" s="3" t="s">
        <v>2</v>
      </c>
    </row>
    <row r="53" spans="1:10" x14ac:dyDescent="0.25">
      <c r="A53" s="3">
        <v>4901575</v>
      </c>
      <c r="B53" s="9" t="s">
        <v>135</v>
      </c>
      <c r="C53" s="3" t="s">
        <v>65</v>
      </c>
      <c r="D53" s="3" t="s">
        <v>14</v>
      </c>
      <c r="E53" s="4">
        <v>41499</v>
      </c>
      <c r="F53" s="3">
        <v>58.220399999999998</v>
      </c>
      <c r="G53" s="3">
        <v>-144.99770000000001</v>
      </c>
      <c r="H53" s="3" t="s">
        <v>7</v>
      </c>
      <c r="I53" s="3" t="s">
        <v>15</v>
      </c>
      <c r="J53" s="3" t="s">
        <v>2</v>
      </c>
    </row>
    <row r="54" spans="1:10" x14ac:dyDescent="0.25">
      <c r="A54" s="3">
        <v>4901577</v>
      </c>
      <c r="B54" s="9" t="s">
        <v>136</v>
      </c>
      <c r="C54" s="3" t="s">
        <v>65</v>
      </c>
      <c r="D54" s="3" t="s">
        <v>14</v>
      </c>
      <c r="E54" s="4">
        <v>41679</v>
      </c>
      <c r="F54" s="3">
        <v>43.006</v>
      </c>
      <c r="G54" s="3">
        <v>-134.922</v>
      </c>
      <c r="H54" s="3" t="s">
        <v>7</v>
      </c>
      <c r="I54" s="3" t="s">
        <v>15</v>
      </c>
      <c r="J54" s="3" t="s">
        <v>2</v>
      </c>
    </row>
    <row r="55" spans="1:10" x14ac:dyDescent="0.25">
      <c r="A55" s="3">
        <v>5904298</v>
      </c>
      <c r="B55" s="9">
        <v>264</v>
      </c>
      <c r="C55" s="3" t="s">
        <v>65</v>
      </c>
      <c r="D55" s="3" t="s">
        <v>14</v>
      </c>
      <c r="E55" s="4">
        <v>41850</v>
      </c>
      <c r="F55" s="3">
        <v>-9</v>
      </c>
      <c r="G55" s="3">
        <v>-154.5</v>
      </c>
      <c r="H55" s="3" t="s">
        <v>7</v>
      </c>
      <c r="I55" s="3" t="s">
        <v>15</v>
      </c>
      <c r="J55" s="3" t="s">
        <v>2</v>
      </c>
    </row>
    <row r="56" spans="1:10" x14ac:dyDescent="0.25">
      <c r="A56" s="3">
        <v>5904322</v>
      </c>
      <c r="B56" s="9">
        <v>240</v>
      </c>
      <c r="C56" s="3" t="s">
        <v>65</v>
      </c>
      <c r="D56" s="3" t="s">
        <v>14</v>
      </c>
      <c r="E56" s="4">
        <v>41858</v>
      </c>
      <c r="F56" s="3">
        <v>-1</v>
      </c>
      <c r="G56" s="3">
        <v>-159.19999999999999</v>
      </c>
      <c r="H56" s="3" t="s">
        <v>7</v>
      </c>
      <c r="I56" s="3" t="s">
        <v>15</v>
      </c>
      <c r="J56" s="3" t="s">
        <v>2</v>
      </c>
    </row>
    <row r="57" spans="1:10" x14ac:dyDescent="0.25">
      <c r="A57" s="3">
        <v>5904552</v>
      </c>
      <c r="B57" s="9">
        <v>321</v>
      </c>
      <c r="C57" s="3" t="s">
        <v>65</v>
      </c>
      <c r="D57" s="3" t="s">
        <v>14</v>
      </c>
      <c r="E57" s="4">
        <v>41927</v>
      </c>
      <c r="F57" s="3">
        <v>2.0442</v>
      </c>
      <c r="G57" s="3">
        <v>-169.98410000000001</v>
      </c>
      <c r="H57" s="3" t="s">
        <v>7</v>
      </c>
      <c r="I57" s="3" t="s">
        <v>15</v>
      </c>
      <c r="J57" s="3" t="s">
        <v>2</v>
      </c>
    </row>
    <row r="58" spans="1:10" x14ac:dyDescent="0.25">
      <c r="A58" s="3">
        <v>5902364</v>
      </c>
      <c r="B58" s="9">
        <v>8285</v>
      </c>
      <c r="C58" s="3" t="s">
        <v>65</v>
      </c>
      <c r="D58" s="3" t="s">
        <v>33</v>
      </c>
      <c r="E58" s="4">
        <v>41913</v>
      </c>
      <c r="F58" s="3">
        <v>-41.2</v>
      </c>
      <c r="G58" s="3">
        <v>96.5</v>
      </c>
      <c r="H58" s="3" t="s">
        <v>7</v>
      </c>
      <c r="I58" s="3" t="s">
        <v>34</v>
      </c>
      <c r="J58" s="3" t="s">
        <v>18</v>
      </c>
    </row>
    <row r="59" spans="1:10" x14ac:dyDescent="0.25">
      <c r="A59" s="3">
        <v>5902375</v>
      </c>
      <c r="B59" s="9">
        <v>8297</v>
      </c>
      <c r="C59" s="3" t="s">
        <v>65</v>
      </c>
      <c r="D59" s="3" t="s">
        <v>33</v>
      </c>
      <c r="E59" s="4">
        <v>41913</v>
      </c>
      <c r="F59" s="3">
        <v>-45</v>
      </c>
      <c r="G59" s="3">
        <v>143</v>
      </c>
      <c r="H59" s="3" t="s">
        <v>7</v>
      </c>
      <c r="I59" s="3" t="s">
        <v>34</v>
      </c>
      <c r="J59" s="3" t="s">
        <v>2</v>
      </c>
    </row>
    <row r="60" spans="1:10" x14ac:dyDescent="0.25">
      <c r="A60" s="3">
        <v>5902376</v>
      </c>
      <c r="B60" s="9">
        <v>8298</v>
      </c>
      <c r="C60" s="3" t="s">
        <v>65</v>
      </c>
      <c r="D60" s="3" t="s">
        <v>33</v>
      </c>
      <c r="E60" s="4">
        <v>41913</v>
      </c>
      <c r="F60" s="3">
        <v>-45</v>
      </c>
      <c r="G60" s="3">
        <v>149</v>
      </c>
      <c r="H60" s="3" t="s">
        <v>7</v>
      </c>
      <c r="I60" s="3" t="s">
        <v>34</v>
      </c>
      <c r="J60" s="3" t="s">
        <v>2</v>
      </c>
    </row>
    <row r="61" spans="1:10" x14ac:dyDescent="0.25">
      <c r="A61" s="3">
        <v>5902377</v>
      </c>
      <c r="B61" s="9">
        <v>8299</v>
      </c>
      <c r="C61" s="3" t="s">
        <v>65</v>
      </c>
      <c r="D61" s="3" t="s">
        <v>33</v>
      </c>
      <c r="E61" s="4">
        <v>41913</v>
      </c>
      <c r="F61" s="3">
        <v>-44.7</v>
      </c>
      <c r="G61" s="3">
        <v>154.19999999999999</v>
      </c>
      <c r="H61" s="3" t="s">
        <v>7</v>
      </c>
      <c r="I61" s="3" t="s">
        <v>34</v>
      </c>
      <c r="J61" s="3" t="s">
        <v>2</v>
      </c>
    </row>
    <row r="62" spans="1:10" x14ac:dyDescent="0.25">
      <c r="A62" s="3">
        <v>5902378</v>
      </c>
      <c r="B62" s="9">
        <v>8301</v>
      </c>
      <c r="C62" s="3" t="s">
        <v>65</v>
      </c>
      <c r="D62" s="3" t="s">
        <v>33</v>
      </c>
      <c r="E62" s="4">
        <v>41913</v>
      </c>
      <c r="F62" s="3">
        <v>-43.9</v>
      </c>
      <c r="G62" s="3">
        <v>158.6</v>
      </c>
      <c r="H62" s="3" t="s">
        <v>7</v>
      </c>
      <c r="I62" s="3" t="s">
        <v>34</v>
      </c>
      <c r="J62" s="3" t="s">
        <v>2</v>
      </c>
    </row>
    <row r="63" spans="1:10" x14ac:dyDescent="0.25">
      <c r="A63" s="3">
        <v>5902379</v>
      </c>
      <c r="B63" s="9">
        <v>8302</v>
      </c>
      <c r="C63" s="3" t="s">
        <v>65</v>
      </c>
      <c r="D63" s="3" t="s">
        <v>33</v>
      </c>
      <c r="E63" s="4">
        <v>41913</v>
      </c>
      <c r="F63" s="3">
        <v>-42.9</v>
      </c>
      <c r="G63" s="3">
        <v>162.80000000000001</v>
      </c>
      <c r="H63" s="3" t="s">
        <v>7</v>
      </c>
      <c r="I63" s="3" t="s">
        <v>34</v>
      </c>
      <c r="J63" s="3" t="s">
        <v>2</v>
      </c>
    </row>
    <row r="64" spans="1:10" x14ac:dyDescent="0.25">
      <c r="A64" s="3">
        <v>5902352</v>
      </c>
      <c r="B64" s="9">
        <v>8261</v>
      </c>
      <c r="C64" s="3" t="s">
        <v>65</v>
      </c>
      <c r="D64" s="3" t="s">
        <v>33</v>
      </c>
      <c r="E64" s="4">
        <v>41935</v>
      </c>
      <c r="F64" s="3">
        <v>-33.406999999999996</v>
      </c>
      <c r="G64" s="3">
        <v>107.482</v>
      </c>
      <c r="H64" s="3" t="s">
        <v>7</v>
      </c>
      <c r="I64" s="3" t="s">
        <v>34</v>
      </c>
      <c r="J64" s="3" t="s">
        <v>18</v>
      </c>
    </row>
    <row r="65" spans="1:10" x14ac:dyDescent="0.25">
      <c r="A65" s="3">
        <v>1901790</v>
      </c>
      <c r="B65" s="9">
        <v>8272</v>
      </c>
      <c r="C65" s="3" t="s">
        <v>65</v>
      </c>
      <c r="D65" s="3" t="s">
        <v>33</v>
      </c>
      <c r="E65" s="4">
        <v>41945</v>
      </c>
      <c r="F65" s="3">
        <v>-21.855</v>
      </c>
      <c r="G65" s="3">
        <v>69.007999999999996</v>
      </c>
      <c r="H65" s="3" t="s">
        <v>7</v>
      </c>
      <c r="I65" s="3" t="s">
        <v>34</v>
      </c>
      <c r="J65" s="3" t="s">
        <v>18</v>
      </c>
    </row>
    <row r="66" spans="1:10" x14ac:dyDescent="0.25">
      <c r="A66" s="3">
        <v>5902368</v>
      </c>
      <c r="B66" s="9">
        <v>8289</v>
      </c>
      <c r="C66" s="3" t="s">
        <v>65</v>
      </c>
      <c r="D66" s="3" t="s">
        <v>33</v>
      </c>
      <c r="E66" s="4">
        <v>41968</v>
      </c>
      <c r="F66" s="3">
        <v>-44.302</v>
      </c>
      <c r="G66" s="3">
        <v>112.405</v>
      </c>
      <c r="H66" s="3" t="s">
        <v>7</v>
      </c>
      <c r="I66" s="3" t="s">
        <v>34</v>
      </c>
      <c r="J66" s="3" t="s">
        <v>18</v>
      </c>
    </row>
    <row r="67" spans="1:10" x14ac:dyDescent="0.25">
      <c r="A67" s="3">
        <v>5902369</v>
      </c>
      <c r="B67" s="9">
        <v>8290</v>
      </c>
      <c r="C67" s="3" t="s">
        <v>65</v>
      </c>
      <c r="D67" s="3" t="s">
        <v>33</v>
      </c>
      <c r="E67" s="4">
        <v>41969</v>
      </c>
      <c r="F67" s="3">
        <v>-44.698999999999998</v>
      </c>
      <c r="G67" s="3">
        <v>116.501</v>
      </c>
      <c r="H67" s="3" t="s">
        <v>7</v>
      </c>
      <c r="I67" s="3" t="s">
        <v>34</v>
      </c>
      <c r="J67" s="3" t="s">
        <v>18</v>
      </c>
    </row>
    <row r="68" spans="1:10" x14ac:dyDescent="0.25">
      <c r="A68" s="3">
        <v>5902370</v>
      </c>
      <c r="B68" s="9">
        <v>8291</v>
      </c>
      <c r="C68" s="3" t="s">
        <v>65</v>
      </c>
      <c r="D68" s="3" t="s">
        <v>33</v>
      </c>
      <c r="E68" s="4">
        <v>41970</v>
      </c>
      <c r="F68" s="3">
        <v>-44.899000000000001</v>
      </c>
      <c r="G68" s="3">
        <v>120.29900000000001</v>
      </c>
      <c r="H68" s="3" t="s">
        <v>7</v>
      </c>
      <c r="I68" s="3" t="s">
        <v>34</v>
      </c>
      <c r="J68" s="3" t="s">
        <v>2</v>
      </c>
    </row>
    <row r="69" spans="1:10" x14ac:dyDescent="0.25">
      <c r="A69" s="3">
        <v>5902371</v>
      </c>
      <c r="B69" s="9">
        <v>8292</v>
      </c>
      <c r="C69" s="3" t="s">
        <v>65</v>
      </c>
      <c r="D69" s="3" t="s">
        <v>33</v>
      </c>
      <c r="E69" s="4">
        <v>41970</v>
      </c>
      <c r="F69" s="3">
        <v>-45</v>
      </c>
      <c r="G69" s="3">
        <v>123.496</v>
      </c>
      <c r="H69" s="3" t="s">
        <v>7</v>
      </c>
      <c r="I69" s="3" t="s">
        <v>34</v>
      </c>
      <c r="J69" s="3" t="s">
        <v>2</v>
      </c>
    </row>
    <row r="70" spans="1:10" x14ac:dyDescent="0.25">
      <c r="A70" s="3">
        <v>5902372</v>
      </c>
      <c r="B70" s="9">
        <v>8293</v>
      </c>
      <c r="C70" s="3" t="s">
        <v>65</v>
      </c>
      <c r="D70" s="3" t="s">
        <v>33</v>
      </c>
      <c r="E70" s="4">
        <v>41971</v>
      </c>
      <c r="F70" s="3">
        <v>-45.005000000000003</v>
      </c>
      <c r="G70" s="3">
        <v>128.001</v>
      </c>
      <c r="H70" s="3" t="s">
        <v>7</v>
      </c>
      <c r="I70" s="3" t="s">
        <v>34</v>
      </c>
      <c r="J70" s="3" t="s">
        <v>2</v>
      </c>
    </row>
    <row r="71" spans="1:10" x14ac:dyDescent="0.25">
      <c r="A71" s="3">
        <v>5902373</v>
      </c>
      <c r="B71" s="9">
        <v>8294</v>
      </c>
      <c r="C71" s="3" t="s">
        <v>65</v>
      </c>
      <c r="D71" s="3" t="s">
        <v>33</v>
      </c>
      <c r="E71" s="4">
        <v>41972</v>
      </c>
      <c r="F71" s="3">
        <v>-45.000999999999998</v>
      </c>
      <c r="G71" s="3">
        <v>133.99299999999999</v>
      </c>
      <c r="H71" s="3" t="s">
        <v>7</v>
      </c>
      <c r="I71" s="3" t="s">
        <v>34</v>
      </c>
      <c r="J71" s="3" t="s">
        <v>2</v>
      </c>
    </row>
    <row r="72" spans="1:10" x14ac:dyDescent="0.25">
      <c r="A72" s="3">
        <v>5902374</v>
      </c>
      <c r="B72" s="9">
        <v>8296</v>
      </c>
      <c r="C72" s="3" t="s">
        <v>65</v>
      </c>
      <c r="D72" s="3" t="s">
        <v>33</v>
      </c>
      <c r="E72" s="4">
        <v>41973</v>
      </c>
      <c r="F72" s="3">
        <v>-45</v>
      </c>
      <c r="G72" s="3">
        <v>137.99700000000001</v>
      </c>
      <c r="H72" s="3" t="s">
        <v>7</v>
      </c>
      <c r="I72" s="3" t="s">
        <v>34</v>
      </c>
      <c r="J72" s="3" t="s">
        <v>2</v>
      </c>
    </row>
    <row r="73" spans="1:10" x14ac:dyDescent="0.25">
      <c r="A73" s="3">
        <v>5904465</v>
      </c>
      <c r="B73" s="9">
        <v>9312</v>
      </c>
      <c r="C73" s="3" t="s">
        <v>65</v>
      </c>
      <c r="D73" s="3" t="s">
        <v>3</v>
      </c>
      <c r="E73" s="4">
        <v>41941</v>
      </c>
      <c r="F73" s="3">
        <v>-24.443300000000001</v>
      </c>
      <c r="G73" s="3">
        <v>86.03</v>
      </c>
      <c r="H73" s="3" t="s">
        <v>7</v>
      </c>
      <c r="I73" s="3" t="s">
        <v>8</v>
      </c>
      <c r="J73" s="3" t="s">
        <v>18</v>
      </c>
    </row>
    <row r="74" spans="1:10" x14ac:dyDescent="0.25">
      <c r="A74" s="3">
        <v>5904466</v>
      </c>
      <c r="B74" s="9">
        <v>9293</v>
      </c>
      <c r="C74" s="3" t="s">
        <v>65</v>
      </c>
      <c r="D74" s="3" t="s">
        <v>3</v>
      </c>
      <c r="E74" s="4">
        <v>41942</v>
      </c>
      <c r="F74" s="3">
        <v>-23.79</v>
      </c>
      <c r="G74" s="3">
        <v>82.056700000000006</v>
      </c>
      <c r="H74" s="3" t="s">
        <v>7</v>
      </c>
      <c r="I74" s="3" t="s">
        <v>8</v>
      </c>
      <c r="J74" s="3" t="s">
        <v>18</v>
      </c>
    </row>
    <row r="75" spans="1:10" x14ac:dyDescent="0.25">
      <c r="A75" s="3">
        <v>5904393</v>
      </c>
      <c r="B75" s="9">
        <v>159763</v>
      </c>
      <c r="C75" s="3" t="s">
        <v>65</v>
      </c>
      <c r="D75" s="3" t="s">
        <v>19</v>
      </c>
      <c r="E75" s="4">
        <v>41518</v>
      </c>
      <c r="F75" s="3">
        <v>-20.078600000000002</v>
      </c>
      <c r="G75" s="3">
        <v>165.7424</v>
      </c>
      <c r="H75" s="3" t="s">
        <v>7</v>
      </c>
      <c r="I75" s="3" t="s">
        <v>20</v>
      </c>
      <c r="J75" s="3" t="s">
        <v>2</v>
      </c>
    </row>
    <row r="76" spans="1:10" x14ac:dyDescent="0.25">
      <c r="A76" s="3">
        <v>5904388</v>
      </c>
      <c r="B76" s="9">
        <v>159964</v>
      </c>
      <c r="C76" s="3" t="s">
        <v>65</v>
      </c>
      <c r="D76" s="3" t="s">
        <v>19</v>
      </c>
      <c r="E76" s="4">
        <v>41519</v>
      </c>
      <c r="F76" s="3">
        <v>-17.613</v>
      </c>
      <c r="G76" s="3">
        <v>164.70519999999999</v>
      </c>
      <c r="H76" s="3" t="s">
        <v>7</v>
      </c>
      <c r="I76" s="3" t="s">
        <v>20</v>
      </c>
      <c r="J76" s="3" t="s">
        <v>2</v>
      </c>
    </row>
  </sheetData>
  <sortState ref="A2:L76">
    <sortCondition ref="H2:H76"/>
    <sortCondition ref="I2:I76"/>
    <sortCondition ref="E2:E76"/>
    <sortCondition ref="A2:A76"/>
  </sortState>
  <pageMargins left="0.7" right="0.7" top="0.75" bottom="0.75" header="0.3" footer="0.3"/>
  <pageSetup paperSize="9" orientation="portrait" verticalDpi="0" r:id="rId1"/>
  <customProperties>
    <customPr name="ESRI_SHEET_ID" r:id="rId2"/>
  </customPropertie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2"/>
  <sheetViews>
    <sheetView workbookViewId="0">
      <selection activeCell="E7" sqref="E7"/>
    </sheetView>
  </sheetViews>
  <sheetFormatPr baseColWidth="10" defaultRowHeight="15" x14ac:dyDescent="0.25"/>
  <cols>
    <col min="1" max="1" width="8" style="15" bestFit="1" customWidth="1"/>
    <col min="2" max="2" width="9.28515625" style="15" bestFit="1" customWidth="1"/>
    <col min="3" max="3" width="16.140625" style="15" bestFit="1" customWidth="1"/>
    <col min="4" max="4" width="10.7109375" style="17" bestFit="1" customWidth="1"/>
    <col min="5" max="5" width="22.85546875" style="31" bestFit="1" customWidth="1"/>
  </cols>
  <sheetData>
    <row r="1" spans="1:5" s="5" customFormat="1" x14ac:dyDescent="0.25">
      <c r="A1" s="11" t="s">
        <v>53</v>
      </c>
      <c r="B1" s="11" t="s">
        <v>73</v>
      </c>
      <c r="C1" s="11" t="s">
        <v>61</v>
      </c>
      <c r="D1" s="38" t="s">
        <v>74</v>
      </c>
      <c r="E1" s="31"/>
    </row>
    <row r="2" spans="1:5" x14ac:dyDescent="0.25">
      <c r="A2" s="6">
        <v>1901497</v>
      </c>
      <c r="B2" s="6">
        <v>217257</v>
      </c>
      <c r="C2" s="6" t="s">
        <v>157</v>
      </c>
      <c r="D2" s="29">
        <v>41961.586446759262</v>
      </c>
      <c r="E2" s="35"/>
    </row>
    <row r="3" spans="1:5" x14ac:dyDescent="0.25">
      <c r="A3" s="6">
        <v>6900883</v>
      </c>
      <c r="B3" s="6">
        <v>9999</v>
      </c>
      <c r="C3" s="6" t="s">
        <v>5</v>
      </c>
      <c r="D3" s="29">
        <v>41945</v>
      </c>
    </row>
    <row r="4" spans="1:5" x14ac:dyDescent="0.25">
      <c r="A4" s="6">
        <v>6900884</v>
      </c>
      <c r="B4" s="6">
        <v>9999</v>
      </c>
      <c r="C4" s="6" t="s">
        <v>5</v>
      </c>
      <c r="D4" s="29">
        <v>41954</v>
      </c>
    </row>
    <row r="5" spans="1:5" ht="15.75" x14ac:dyDescent="0.3">
      <c r="A5" s="6">
        <v>7900409</v>
      </c>
      <c r="B5" s="6">
        <v>142835</v>
      </c>
      <c r="C5" s="6" t="s">
        <v>5</v>
      </c>
      <c r="D5" s="29">
        <v>41949</v>
      </c>
      <c r="E5" s="33"/>
    </row>
    <row r="6" spans="1:5" ht="15.75" x14ac:dyDescent="0.3">
      <c r="A6" s="6">
        <v>7900410</v>
      </c>
      <c r="B6" s="6">
        <v>142837</v>
      </c>
      <c r="C6" s="6" t="s">
        <v>5</v>
      </c>
      <c r="D6" s="29">
        <v>41949</v>
      </c>
      <c r="E6" s="33"/>
    </row>
    <row r="7" spans="1:5" x14ac:dyDescent="0.25">
      <c r="A7" s="6">
        <v>7900411</v>
      </c>
      <c r="B7" s="6">
        <v>142937</v>
      </c>
      <c r="C7" s="6" t="s">
        <v>5</v>
      </c>
      <c r="D7" s="29">
        <v>41971.432870370372</v>
      </c>
    </row>
    <row r="8" spans="1:5" x14ac:dyDescent="0.25">
      <c r="A8" s="6">
        <v>2902423</v>
      </c>
      <c r="B8" s="6">
        <v>118668</v>
      </c>
      <c r="C8" s="6" t="s">
        <v>67</v>
      </c>
      <c r="D8" s="29">
        <v>41957</v>
      </c>
    </row>
    <row r="9" spans="1:5" s="2" customFormat="1" x14ac:dyDescent="0.25">
      <c r="A9" s="6">
        <v>2902092</v>
      </c>
      <c r="B9" s="6">
        <v>20000</v>
      </c>
      <c r="C9" s="6" t="s">
        <v>17</v>
      </c>
      <c r="D9" s="29">
        <v>41958</v>
      </c>
      <c r="E9" s="34" t="s">
        <v>156</v>
      </c>
    </row>
    <row r="10" spans="1:5" x14ac:dyDescent="0.25">
      <c r="A10" s="6">
        <v>4902143</v>
      </c>
      <c r="B10" s="6">
        <v>361</v>
      </c>
      <c r="C10" s="6" t="s">
        <v>30</v>
      </c>
      <c r="D10" s="29">
        <v>41957</v>
      </c>
    </row>
    <row r="11" spans="1:5" ht="15.75" x14ac:dyDescent="0.3">
      <c r="A11" s="6">
        <v>2901206</v>
      </c>
      <c r="B11" s="6">
        <v>85726</v>
      </c>
      <c r="C11" s="6" t="s">
        <v>130</v>
      </c>
      <c r="D11" s="29">
        <v>41970</v>
      </c>
      <c r="E11" s="33"/>
    </row>
    <row r="12" spans="1:5" ht="15.75" x14ac:dyDescent="0.3">
      <c r="A12" s="6">
        <v>1901510</v>
      </c>
      <c r="B12" s="6">
        <v>89209</v>
      </c>
      <c r="C12" s="6" t="s">
        <v>15</v>
      </c>
      <c r="D12" s="29">
        <v>41968</v>
      </c>
      <c r="E12" s="33"/>
    </row>
    <row r="13" spans="1:5" x14ac:dyDescent="0.25">
      <c r="A13" s="6">
        <v>4901522</v>
      </c>
      <c r="B13" s="6">
        <v>208</v>
      </c>
      <c r="C13" s="6" t="s">
        <v>15</v>
      </c>
      <c r="D13" s="29">
        <v>41949</v>
      </c>
      <c r="E13" s="2"/>
    </row>
    <row r="14" spans="1:5" x14ac:dyDescent="0.25">
      <c r="A14" s="6">
        <v>4901578</v>
      </c>
      <c r="B14" s="6">
        <v>306</v>
      </c>
      <c r="C14" s="6" t="s">
        <v>15</v>
      </c>
      <c r="D14" s="29">
        <v>41973.245555555557</v>
      </c>
    </row>
    <row r="15" spans="1:5" ht="15.75" x14ac:dyDescent="0.3">
      <c r="A15" s="6">
        <v>3900721</v>
      </c>
      <c r="B15" s="6">
        <v>88283</v>
      </c>
      <c r="C15" s="6" t="s">
        <v>34</v>
      </c>
      <c r="D15" s="29">
        <v>41968</v>
      </c>
      <c r="E15" s="33"/>
    </row>
    <row r="16" spans="1:5" x14ac:dyDescent="0.25">
      <c r="A16" s="6">
        <v>5901291</v>
      </c>
      <c r="B16" s="6">
        <v>64188</v>
      </c>
      <c r="C16" s="6" t="s">
        <v>34</v>
      </c>
      <c r="D16" s="29">
        <v>41959</v>
      </c>
      <c r="E16" s="2"/>
    </row>
    <row r="17" spans="1:5" ht="15.75" x14ac:dyDescent="0.3">
      <c r="A17" s="6">
        <v>1901224</v>
      </c>
      <c r="B17" s="6">
        <v>81202</v>
      </c>
      <c r="C17" s="6" t="s">
        <v>28</v>
      </c>
      <c r="D17" s="29">
        <v>41968</v>
      </c>
      <c r="E17" s="33"/>
    </row>
    <row r="18" spans="1:5" x14ac:dyDescent="0.25">
      <c r="A18" s="6">
        <v>3900559</v>
      </c>
      <c r="B18" s="6">
        <v>251</v>
      </c>
      <c r="C18" s="6" t="s">
        <v>28</v>
      </c>
      <c r="D18" s="29">
        <v>41962.925543981481</v>
      </c>
    </row>
    <row r="19" spans="1:5" x14ac:dyDescent="0.25">
      <c r="A19" s="6">
        <v>3901495</v>
      </c>
      <c r="B19" s="6">
        <v>921890</v>
      </c>
      <c r="C19" s="6" t="s">
        <v>28</v>
      </c>
      <c r="D19" s="29">
        <v>41963.192488425928</v>
      </c>
    </row>
    <row r="20" spans="1:5" x14ac:dyDescent="0.25">
      <c r="A20" s="6">
        <v>6901162</v>
      </c>
      <c r="B20" s="6">
        <v>247</v>
      </c>
      <c r="C20" s="6" t="s">
        <v>28</v>
      </c>
      <c r="D20" s="29">
        <v>41943</v>
      </c>
    </row>
    <row r="21" spans="1:5" ht="15.75" x14ac:dyDescent="0.3">
      <c r="A21" s="6">
        <v>5901080</v>
      </c>
      <c r="B21" s="6">
        <v>55825</v>
      </c>
      <c r="C21" s="6" t="s">
        <v>8</v>
      </c>
      <c r="D21" s="29">
        <v>41966</v>
      </c>
      <c r="E21" s="33"/>
    </row>
    <row r="22" spans="1:5" x14ac:dyDescent="0.25">
      <c r="A22" s="6">
        <v>5904101</v>
      </c>
      <c r="B22" s="6">
        <v>8511</v>
      </c>
      <c r="C22" s="6" t="s">
        <v>8</v>
      </c>
      <c r="D22" s="29">
        <v>41953</v>
      </c>
    </row>
    <row r="23" spans="1:5" ht="15.75" x14ac:dyDescent="0.3">
      <c r="A23" s="6">
        <v>1901499</v>
      </c>
      <c r="B23" s="6">
        <v>203323</v>
      </c>
      <c r="C23" s="6" t="s">
        <v>20</v>
      </c>
      <c r="D23" s="29">
        <v>41952</v>
      </c>
      <c r="E23" s="33"/>
    </row>
    <row r="24" spans="1:5" ht="15.75" x14ac:dyDescent="0.3">
      <c r="A24" s="6">
        <v>1901587</v>
      </c>
      <c r="B24" s="6">
        <v>104055</v>
      </c>
      <c r="C24" s="6" t="s">
        <v>20</v>
      </c>
      <c r="D24" s="29">
        <v>41946</v>
      </c>
      <c r="E24" s="33"/>
    </row>
    <row r="25" spans="1:5" ht="15.75" x14ac:dyDescent="0.3">
      <c r="A25" s="6">
        <v>1901633</v>
      </c>
      <c r="B25" s="6">
        <v>121081</v>
      </c>
      <c r="C25" s="6" t="s">
        <v>20</v>
      </c>
      <c r="D25" s="29">
        <v>41949</v>
      </c>
      <c r="E25" s="33"/>
    </row>
    <row r="26" spans="1:5" ht="15.75" x14ac:dyDescent="0.3">
      <c r="A26" s="6">
        <v>3900735</v>
      </c>
      <c r="B26" s="6">
        <v>13070</v>
      </c>
      <c r="C26" s="6" t="s">
        <v>20</v>
      </c>
      <c r="D26" s="29">
        <v>41947</v>
      </c>
      <c r="E26" s="30"/>
    </row>
    <row r="27" spans="1:5" x14ac:dyDescent="0.25">
      <c r="A27" s="6">
        <v>4901044</v>
      </c>
      <c r="B27" s="6">
        <v>272872</v>
      </c>
      <c r="C27" s="6" t="s">
        <v>20</v>
      </c>
      <c r="D27" s="29">
        <v>41973.288472222222</v>
      </c>
    </row>
    <row r="28" spans="1:5" ht="15.75" x14ac:dyDescent="0.3">
      <c r="A28" s="6">
        <v>4901208</v>
      </c>
      <c r="B28" s="6">
        <v>217751</v>
      </c>
      <c r="C28" s="6" t="s">
        <v>20</v>
      </c>
      <c r="D28" s="29">
        <v>41945</v>
      </c>
      <c r="E28" s="33"/>
    </row>
    <row r="29" spans="1:5" x14ac:dyDescent="0.25">
      <c r="A29" s="6">
        <v>4901704</v>
      </c>
      <c r="B29" s="6">
        <v>7064</v>
      </c>
      <c r="C29" s="6" t="s">
        <v>20</v>
      </c>
      <c r="D29" s="29">
        <v>41970.592511574076</v>
      </c>
    </row>
    <row r="30" spans="1:5" ht="15.75" x14ac:dyDescent="0.3">
      <c r="A30" s="6"/>
      <c r="B30" s="6"/>
      <c r="C30" s="6"/>
      <c r="D30" s="29"/>
      <c r="E30" s="32"/>
    </row>
    <row r="31" spans="1:5" ht="15.75" x14ac:dyDescent="0.3">
      <c r="A31" s="26"/>
      <c r="B31" s="26"/>
      <c r="C31" s="26"/>
      <c r="D31" s="27"/>
      <c r="E31" s="30"/>
    </row>
    <row r="32" spans="1:5" x14ac:dyDescent="0.25">
      <c r="A32" s="6"/>
      <c r="B32" s="6"/>
      <c r="C32" s="6"/>
      <c r="D32" s="29"/>
      <c r="E32" s="37"/>
    </row>
  </sheetData>
  <sortState ref="A2:E33">
    <sortCondition ref="C2:C33"/>
    <sortCondition ref="A2:A33"/>
  </sortState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3"/>
  <dimension ref="A1:J273"/>
  <sheetViews>
    <sheetView workbookViewId="0">
      <selection activeCell="E9" sqref="E9"/>
    </sheetView>
  </sheetViews>
  <sheetFormatPr baseColWidth="10" defaultRowHeight="15" x14ac:dyDescent="0.25"/>
  <cols>
    <col min="1" max="1" width="11.42578125" style="13"/>
    <col min="2" max="2" width="8.85546875" style="13" bestFit="1" customWidth="1"/>
    <col min="3" max="3" width="11.42578125" style="15"/>
    <col min="4" max="4" width="20.7109375" style="15" bestFit="1" customWidth="1"/>
    <col min="5" max="5" width="19.28515625" style="15" bestFit="1" customWidth="1"/>
    <col min="6" max="6" width="11.85546875" style="45" bestFit="1" customWidth="1"/>
    <col min="7" max="7" width="10.7109375" style="15" bestFit="1" customWidth="1"/>
    <col min="8" max="8" width="34.5703125" style="15" bestFit="1" customWidth="1"/>
    <col min="9" max="16384" width="11.42578125" style="15"/>
  </cols>
  <sheetData>
    <row r="1" spans="1:10" s="11" customFormat="1" x14ac:dyDescent="0.25">
      <c r="A1" s="10" t="s">
        <v>53</v>
      </c>
      <c r="B1" s="10" t="s">
        <v>85</v>
      </c>
      <c r="C1" s="11" t="s">
        <v>73</v>
      </c>
      <c r="D1" s="11" t="s">
        <v>61</v>
      </c>
      <c r="E1" s="11" t="s">
        <v>74</v>
      </c>
      <c r="F1" s="42" t="s">
        <v>75</v>
      </c>
      <c r="G1" s="11" t="s">
        <v>56</v>
      </c>
      <c r="H1" s="11" t="s">
        <v>63</v>
      </c>
      <c r="I1" s="11" t="s">
        <v>83</v>
      </c>
      <c r="J1" s="12">
        <f>AVERAGE(F2:F186)</f>
        <v>1490.3394791666665</v>
      </c>
    </row>
    <row r="2" spans="1:10" x14ac:dyDescent="0.25">
      <c r="A2" s="25">
        <v>5900425</v>
      </c>
      <c r="B2" s="14">
        <f t="shared" ref="B2:B33" si="0">HYPERLINK(CONCATENATE("http://www.jcommops.org/jcommops-kml/WebObjects/jcommops-kml.woa/wa/getTrajectories?type=All&amp;code=",A2),A2)</f>
        <v>5900425</v>
      </c>
      <c r="C2" s="25">
        <v>41358</v>
      </c>
      <c r="D2" s="25" t="s">
        <v>8</v>
      </c>
      <c r="E2" s="22">
        <v>41923.067557870374</v>
      </c>
      <c r="F2" s="43">
        <v>3938.0675999999999</v>
      </c>
      <c r="G2" s="25" t="s">
        <v>3</v>
      </c>
      <c r="I2" s="11" t="s">
        <v>84</v>
      </c>
      <c r="J2" s="12">
        <f>MEDIAN(F2:F186)</f>
        <v>1222.46135</v>
      </c>
    </row>
    <row r="3" spans="1:10" x14ac:dyDescent="0.25">
      <c r="A3" s="25">
        <v>5900590</v>
      </c>
      <c r="B3" s="14">
        <f t="shared" si="0"/>
        <v>5900590</v>
      </c>
      <c r="C3" s="25">
        <v>46367</v>
      </c>
      <c r="D3" s="25" t="s">
        <v>8</v>
      </c>
      <c r="E3" s="22">
        <v>41911.014930555553</v>
      </c>
      <c r="F3" s="43">
        <v>3669.0149000000001</v>
      </c>
      <c r="G3" s="25" t="s">
        <v>3</v>
      </c>
      <c r="I3" s="11" t="s">
        <v>76</v>
      </c>
      <c r="J3" s="12">
        <f>MAX(F2:F164)</f>
        <v>3938.0675999999999</v>
      </c>
    </row>
    <row r="4" spans="1:10" x14ac:dyDescent="0.25">
      <c r="A4" s="25">
        <v>5900669</v>
      </c>
      <c r="B4" s="14">
        <f t="shared" si="0"/>
        <v>5900669</v>
      </c>
      <c r="C4" s="25">
        <v>34291</v>
      </c>
      <c r="D4" s="25" t="s">
        <v>15</v>
      </c>
      <c r="E4" s="22">
        <v>41926.646516203706</v>
      </c>
      <c r="F4" s="43">
        <v>3605.6464999999998</v>
      </c>
      <c r="G4" s="25" t="s">
        <v>3</v>
      </c>
    </row>
    <row r="5" spans="1:10" x14ac:dyDescent="0.25">
      <c r="A5" s="25">
        <v>5900655</v>
      </c>
      <c r="B5" s="14">
        <f t="shared" si="0"/>
        <v>5900655</v>
      </c>
      <c r="C5" s="25">
        <v>21389</v>
      </c>
      <c r="D5" s="25" t="s">
        <v>30</v>
      </c>
      <c r="E5" s="22">
        <v>41911.366666666669</v>
      </c>
      <c r="F5" s="43">
        <v>3592.3667</v>
      </c>
      <c r="G5" s="25" t="s">
        <v>3</v>
      </c>
    </row>
    <row r="6" spans="1:10" s="41" customFormat="1" x14ac:dyDescent="0.25">
      <c r="A6" s="28">
        <v>5900846</v>
      </c>
      <c r="B6" s="39">
        <f t="shared" si="0"/>
        <v>5900846</v>
      </c>
      <c r="C6" s="28">
        <v>52282</v>
      </c>
      <c r="D6" s="28" t="s">
        <v>13</v>
      </c>
      <c r="E6" s="40">
        <v>41930.14534722222</v>
      </c>
      <c r="F6" s="44">
        <v>3531.1453000000001</v>
      </c>
      <c r="G6" s="28" t="s">
        <v>3</v>
      </c>
      <c r="H6" s="41" t="s">
        <v>2043</v>
      </c>
    </row>
    <row r="7" spans="1:10" x14ac:dyDescent="0.25">
      <c r="A7" s="25">
        <v>5900845</v>
      </c>
      <c r="B7" s="14">
        <f t="shared" si="0"/>
        <v>5900845</v>
      </c>
      <c r="C7" s="25">
        <v>52283</v>
      </c>
      <c r="D7" s="25" t="s">
        <v>13</v>
      </c>
      <c r="E7" s="22">
        <v>41919.727962962963</v>
      </c>
      <c r="F7" s="43">
        <v>3520.7280000000001</v>
      </c>
      <c r="G7" s="25" t="s">
        <v>3</v>
      </c>
    </row>
    <row r="8" spans="1:10" x14ac:dyDescent="0.25">
      <c r="A8" s="25">
        <v>5900985</v>
      </c>
      <c r="B8" s="14">
        <f t="shared" si="0"/>
        <v>5900985</v>
      </c>
      <c r="C8" s="25">
        <v>54122</v>
      </c>
      <c r="D8" s="25" t="s">
        <v>15</v>
      </c>
      <c r="E8" s="22">
        <v>41897.053472222222</v>
      </c>
      <c r="F8" s="43">
        <v>3363.0535</v>
      </c>
      <c r="G8" s="25" t="s">
        <v>3</v>
      </c>
    </row>
    <row r="9" spans="1:10" x14ac:dyDescent="0.25">
      <c r="A9" s="25">
        <v>5900980</v>
      </c>
      <c r="B9" s="14">
        <f t="shared" si="0"/>
        <v>5900980</v>
      </c>
      <c r="C9" s="25">
        <v>54117</v>
      </c>
      <c r="D9" s="25" t="s">
        <v>15</v>
      </c>
      <c r="E9" s="22">
        <v>41898.269444444442</v>
      </c>
      <c r="F9" s="43">
        <v>3331.2694000000001</v>
      </c>
      <c r="G9" s="25" t="s">
        <v>3</v>
      </c>
    </row>
    <row r="10" spans="1:10" x14ac:dyDescent="0.25">
      <c r="A10" s="25">
        <v>5901023</v>
      </c>
      <c r="B10" s="14">
        <f t="shared" si="0"/>
        <v>5901023</v>
      </c>
      <c r="C10" s="25">
        <v>59013</v>
      </c>
      <c r="D10" s="25" t="s">
        <v>15</v>
      </c>
      <c r="E10" s="22">
        <v>41905.02847222222</v>
      </c>
      <c r="F10" s="43">
        <v>3222.0284999999999</v>
      </c>
      <c r="G10" s="25" t="s">
        <v>3</v>
      </c>
    </row>
    <row r="11" spans="1:10" x14ac:dyDescent="0.25">
      <c r="A11" s="25">
        <v>4900626</v>
      </c>
      <c r="B11" s="14">
        <f t="shared" si="0"/>
        <v>4900626</v>
      </c>
      <c r="C11" s="25">
        <v>59019</v>
      </c>
      <c r="D11" s="25" t="s">
        <v>15</v>
      </c>
      <c r="E11" s="22">
        <v>41897.445138888892</v>
      </c>
      <c r="F11" s="43">
        <v>3219.4450999999999</v>
      </c>
      <c r="G11" s="25" t="s">
        <v>3</v>
      </c>
    </row>
    <row r="12" spans="1:10" x14ac:dyDescent="0.25">
      <c r="A12" s="25">
        <v>3900546</v>
      </c>
      <c r="B12" s="14">
        <f t="shared" si="0"/>
        <v>3900546</v>
      </c>
      <c r="C12" s="25">
        <v>59020</v>
      </c>
      <c r="D12" s="25" t="s">
        <v>15</v>
      </c>
      <c r="E12" s="22">
        <v>41915.240810185183</v>
      </c>
      <c r="F12" s="43">
        <v>3177.2408</v>
      </c>
      <c r="G12" s="25" t="s">
        <v>3</v>
      </c>
    </row>
    <row r="13" spans="1:10" x14ac:dyDescent="0.25">
      <c r="A13" s="25">
        <v>3900553</v>
      </c>
      <c r="B13" s="14">
        <f t="shared" si="0"/>
        <v>3900553</v>
      </c>
      <c r="C13" s="25">
        <v>59027</v>
      </c>
      <c r="D13" s="25" t="s">
        <v>15</v>
      </c>
      <c r="E13" s="22">
        <v>41899.291666666664</v>
      </c>
      <c r="F13" s="43">
        <v>3166.2917000000002</v>
      </c>
      <c r="G13" s="25" t="s">
        <v>3</v>
      </c>
    </row>
    <row r="14" spans="1:10" x14ac:dyDescent="0.25">
      <c r="A14" s="25">
        <v>3900547</v>
      </c>
      <c r="B14" s="14">
        <f t="shared" si="0"/>
        <v>3900547</v>
      </c>
      <c r="C14" s="25">
        <v>59021</v>
      </c>
      <c r="D14" s="25" t="s">
        <v>15</v>
      </c>
      <c r="E14" s="22">
        <v>41905.234722222223</v>
      </c>
      <c r="F14" s="43">
        <v>3166.2347</v>
      </c>
      <c r="G14" s="25" t="s">
        <v>3</v>
      </c>
    </row>
    <row r="15" spans="1:10" x14ac:dyDescent="0.25">
      <c r="A15" s="25">
        <v>5901278</v>
      </c>
      <c r="B15" s="14">
        <f t="shared" si="0"/>
        <v>5901278</v>
      </c>
      <c r="C15" s="25">
        <v>64204</v>
      </c>
      <c r="D15" s="25" t="s">
        <v>34</v>
      </c>
      <c r="E15" s="22">
        <v>41916.564293981479</v>
      </c>
      <c r="F15" s="43">
        <v>2980.5643</v>
      </c>
      <c r="G15" s="25" t="s">
        <v>71</v>
      </c>
    </row>
    <row r="16" spans="1:10" x14ac:dyDescent="0.25">
      <c r="A16" s="25">
        <v>2900638</v>
      </c>
      <c r="B16" s="14">
        <f t="shared" si="0"/>
        <v>2900638</v>
      </c>
      <c r="C16" s="25">
        <v>25811</v>
      </c>
      <c r="D16" s="25" t="s">
        <v>70</v>
      </c>
      <c r="E16" s="22">
        <v>41927.799016203702</v>
      </c>
      <c r="F16" s="43">
        <v>2961.799</v>
      </c>
      <c r="G16" s="25" t="s">
        <v>3</v>
      </c>
    </row>
    <row r="17" spans="1:7" x14ac:dyDescent="0.25">
      <c r="A17" s="25">
        <v>5901283</v>
      </c>
      <c r="B17" s="14">
        <f t="shared" si="0"/>
        <v>5901283</v>
      </c>
      <c r="C17" s="25">
        <v>64180</v>
      </c>
      <c r="D17" s="25" t="s">
        <v>34</v>
      </c>
      <c r="E17" s="22">
        <v>41920.483761574076</v>
      </c>
      <c r="F17" s="43">
        <v>2948.4838</v>
      </c>
      <c r="G17" s="25" t="s">
        <v>71</v>
      </c>
    </row>
    <row r="18" spans="1:7" x14ac:dyDescent="0.25">
      <c r="A18" s="25">
        <v>5901092</v>
      </c>
      <c r="B18" s="14">
        <f t="shared" si="0"/>
        <v>5901092</v>
      </c>
      <c r="C18" s="25">
        <v>55812</v>
      </c>
      <c r="D18" s="25" t="s">
        <v>8</v>
      </c>
      <c r="E18" s="22">
        <v>41894.240729166668</v>
      </c>
      <c r="F18" s="43">
        <v>2928.2406999999998</v>
      </c>
      <c r="G18" s="25" t="s">
        <v>3</v>
      </c>
    </row>
    <row r="19" spans="1:7" x14ac:dyDescent="0.25">
      <c r="A19" s="25">
        <v>5901168</v>
      </c>
      <c r="B19" s="14">
        <f t="shared" si="0"/>
        <v>5901168</v>
      </c>
      <c r="C19" s="25">
        <v>66155</v>
      </c>
      <c r="D19" s="25" t="s">
        <v>13</v>
      </c>
      <c r="E19" s="22">
        <v>41885.48541666667</v>
      </c>
      <c r="F19" s="43">
        <v>2871.4854</v>
      </c>
      <c r="G19" s="25" t="s">
        <v>3</v>
      </c>
    </row>
    <row r="20" spans="1:7" x14ac:dyDescent="0.25">
      <c r="A20" s="25">
        <v>4900770</v>
      </c>
      <c r="B20" s="14">
        <f t="shared" si="0"/>
        <v>4900770</v>
      </c>
      <c r="C20" s="25">
        <v>23264</v>
      </c>
      <c r="D20" s="25" t="s">
        <v>34</v>
      </c>
      <c r="E20" s="22">
        <v>41909.26</v>
      </c>
      <c r="F20" s="43">
        <v>2858.26</v>
      </c>
      <c r="G20" s="25" t="s">
        <v>71</v>
      </c>
    </row>
    <row r="21" spans="1:7" x14ac:dyDescent="0.25">
      <c r="A21" s="25">
        <v>5901185</v>
      </c>
      <c r="B21" s="14">
        <f t="shared" si="0"/>
        <v>5901185</v>
      </c>
      <c r="C21" s="25">
        <v>57737</v>
      </c>
      <c r="D21" s="25" t="s">
        <v>13</v>
      </c>
      <c r="E21" s="22">
        <v>41903.057037037041</v>
      </c>
      <c r="F21" s="43">
        <v>2831.0569999999998</v>
      </c>
      <c r="G21" s="25" t="s">
        <v>3</v>
      </c>
    </row>
    <row r="22" spans="1:7" x14ac:dyDescent="0.25">
      <c r="A22" s="25">
        <v>6900513</v>
      </c>
      <c r="B22" s="14">
        <f t="shared" si="0"/>
        <v>6900513</v>
      </c>
      <c r="C22" s="25">
        <v>22780</v>
      </c>
      <c r="D22" s="25" t="s">
        <v>44</v>
      </c>
      <c r="E22" s="22">
        <v>41920.754178240742</v>
      </c>
      <c r="F22" s="43">
        <v>2730.7541999999999</v>
      </c>
      <c r="G22" s="25" t="s">
        <v>3</v>
      </c>
    </row>
    <row r="23" spans="1:7" x14ac:dyDescent="0.25">
      <c r="A23" s="25">
        <v>5901758</v>
      </c>
      <c r="B23" s="14">
        <f t="shared" si="0"/>
        <v>5901758</v>
      </c>
      <c r="C23" s="25">
        <v>68069</v>
      </c>
      <c r="D23" s="25" t="s">
        <v>34</v>
      </c>
      <c r="E23" s="22">
        <v>41927.134722222225</v>
      </c>
      <c r="F23" s="43">
        <v>2715.1347000000001</v>
      </c>
      <c r="G23" s="25" t="s">
        <v>71</v>
      </c>
    </row>
    <row r="24" spans="1:7" x14ac:dyDescent="0.25">
      <c r="A24" s="25">
        <v>5901619</v>
      </c>
      <c r="B24" s="14">
        <f t="shared" si="0"/>
        <v>5901619</v>
      </c>
      <c r="C24" s="25">
        <v>66150</v>
      </c>
      <c r="D24" s="25" t="s">
        <v>13</v>
      </c>
      <c r="E24" s="22">
        <v>41904.068067129629</v>
      </c>
      <c r="F24" s="43">
        <v>2702.0681</v>
      </c>
      <c r="G24" s="25" t="s">
        <v>3</v>
      </c>
    </row>
    <row r="25" spans="1:7" x14ac:dyDescent="0.25">
      <c r="A25" s="25">
        <v>5901775</v>
      </c>
      <c r="B25" s="14">
        <f t="shared" si="0"/>
        <v>5901775</v>
      </c>
      <c r="C25" s="25">
        <v>68107</v>
      </c>
      <c r="D25" s="25" t="s">
        <v>34</v>
      </c>
      <c r="E25" s="22">
        <v>41926.194930555554</v>
      </c>
      <c r="F25" s="43">
        <v>2661.1949</v>
      </c>
      <c r="G25" s="25" t="s">
        <v>71</v>
      </c>
    </row>
    <row r="26" spans="1:7" x14ac:dyDescent="0.25">
      <c r="A26" s="25">
        <v>5901774</v>
      </c>
      <c r="B26" s="14">
        <f t="shared" si="0"/>
        <v>5901774</v>
      </c>
      <c r="C26" s="25">
        <v>68106</v>
      </c>
      <c r="D26" s="25" t="s">
        <v>34</v>
      </c>
      <c r="E26" s="22">
        <v>41906.335034722222</v>
      </c>
      <c r="F26" s="43">
        <v>2642.335</v>
      </c>
      <c r="G26" s="25" t="s">
        <v>71</v>
      </c>
    </row>
    <row r="27" spans="1:7" x14ac:dyDescent="0.25">
      <c r="A27" s="25">
        <v>5901383</v>
      </c>
      <c r="B27" s="14">
        <f t="shared" si="0"/>
        <v>5901383</v>
      </c>
      <c r="C27" s="25">
        <v>39480</v>
      </c>
      <c r="D27" s="25" t="s">
        <v>8</v>
      </c>
      <c r="E27" s="22">
        <v>41896.118750000001</v>
      </c>
      <c r="F27" s="43">
        <v>2533.1188000000002</v>
      </c>
      <c r="G27" s="25" t="s">
        <v>3</v>
      </c>
    </row>
    <row r="28" spans="1:7" x14ac:dyDescent="0.25">
      <c r="A28" s="25">
        <v>7900053</v>
      </c>
      <c r="B28" s="14">
        <f t="shared" si="0"/>
        <v>7900053</v>
      </c>
      <c r="C28" s="25">
        <v>5060</v>
      </c>
      <c r="D28" s="25" t="s">
        <v>20</v>
      </c>
      <c r="E28" s="22">
        <v>41892.294374999998</v>
      </c>
      <c r="F28" s="43">
        <v>2528.2944000000002</v>
      </c>
      <c r="G28" s="25" t="s">
        <v>40</v>
      </c>
    </row>
    <row r="29" spans="1:7" x14ac:dyDescent="0.25">
      <c r="A29" s="25">
        <v>5901637</v>
      </c>
      <c r="B29" s="14">
        <f t="shared" si="0"/>
        <v>5901637</v>
      </c>
      <c r="C29" s="25">
        <v>37671</v>
      </c>
      <c r="D29" s="25" t="s">
        <v>13</v>
      </c>
      <c r="E29" s="22">
        <v>41923.233553240738</v>
      </c>
      <c r="F29" s="43">
        <v>2522.2336</v>
      </c>
      <c r="G29" s="25" t="s">
        <v>3</v>
      </c>
    </row>
    <row r="30" spans="1:7" x14ac:dyDescent="0.25">
      <c r="A30" s="25">
        <v>1901076</v>
      </c>
      <c r="B30" s="14">
        <f t="shared" si="0"/>
        <v>1901076</v>
      </c>
      <c r="C30" s="25">
        <v>33007</v>
      </c>
      <c r="D30" s="25" t="s">
        <v>46</v>
      </c>
      <c r="E30" s="22">
        <v>41896.084027777775</v>
      </c>
      <c r="F30" s="43">
        <v>2480.0839999999998</v>
      </c>
      <c r="G30" s="25" t="s">
        <v>3</v>
      </c>
    </row>
    <row r="31" spans="1:7" x14ac:dyDescent="0.25">
      <c r="A31" s="25">
        <v>5901481</v>
      </c>
      <c r="B31" s="14">
        <f t="shared" si="0"/>
        <v>5901481</v>
      </c>
      <c r="C31" s="25">
        <v>39540</v>
      </c>
      <c r="D31" s="25" t="s">
        <v>8</v>
      </c>
      <c r="E31" s="22">
        <v>41929.203900462962</v>
      </c>
      <c r="F31" s="43">
        <v>2439.9115000000002</v>
      </c>
      <c r="G31" s="25" t="s">
        <v>3</v>
      </c>
    </row>
    <row r="32" spans="1:7" x14ac:dyDescent="0.25">
      <c r="A32" s="25">
        <v>5901479</v>
      </c>
      <c r="B32" s="14">
        <f t="shared" si="0"/>
        <v>5901479</v>
      </c>
      <c r="C32" s="25">
        <v>79368</v>
      </c>
      <c r="D32" s="25" t="s">
        <v>8</v>
      </c>
      <c r="E32" s="22">
        <v>41884.415127314816</v>
      </c>
      <c r="F32" s="43">
        <v>2413.7588999999998</v>
      </c>
      <c r="G32" s="25" t="s">
        <v>3</v>
      </c>
    </row>
    <row r="33" spans="1:7" x14ac:dyDescent="0.25">
      <c r="A33" s="25">
        <v>5901667</v>
      </c>
      <c r="B33" s="14">
        <f t="shared" si="0"/>
        <v>5901667</v>
      </c>
      <c r="C33" s="25">
        <v>33364</v>
      </c>
      <c r="D33" s="25" t="s">
        <v>13</v>
      </c>
      <c r="E33" s="22">
        <v>41912.23574074074</v>
      </c>
      <c r="F33" s="43">
        <v>2241.0349999999999</v>
      </c>
      <c r="G33" s="25" t="s">
        <v>3</v>
      </c>
    </row>
    <row r="34" spans="1:7" x14ac:dyDescent="0.25">
      <c r="A34" s="25">
        <v>5902183</v>
      </c>
      <c r="B34" s="14">
        <f t="shared" ref="B34:B65" si="1">HYPERLINK(CONCATENATE("http://www.jcommops.org/jcommops-kml/WebObjects/jcommops-kml.woa/wa/getTrajectories?type=All&amp;code=",A34),A34)</f>
        <v>5902183</v>
      </c>
      <c r="C34" s="25">
        <v>25256</v>
      </c>
      <c r="D34" s="25" t="s">
        <v>34</v>
      </c>
      <c r="E34" s="22">
        <v>41921.409837962965</v>
      </c>
      <c r="F34" s="43">
        <v>2221.4097999999999</v>
      </c>
      <c r="G34" s="25" t="s">
        <v>71</v>
      </c>
    </row>
    <row r="35" spans="1:7" x14ac:dyDescent="0.25">
      <c r="A35" s="25">
        <v>6900559</v>
      </c>
      <c r="B35" s="14">
        <f t="shared" si="1"/>
        <v>6900559</v>
      </c>
      <c r="C35" s="25">
        <v>84736</v>
      </c>
      <c r="D35" s="25" t="s">
        <v>161</v>
      </c>
      <c r="E35" s="22">
        <v>41893.668055555558</v>
      </c>
      <c r="F35" s="43">
        <v>2206.6576</v>
      </c>
      <c r="G35" s="25" t="s">
        <v>3</v>
      </c>
    </row>
    <row r="36" spans="1:7" x14ac:dyDescent="0.25">
      <c r="A36" s="25">
        <v>1901124</v>
      </c>
      <c r="B36" s="14">
        <f t="shared" si="1"/>
        <v>1901124</v>
      </c>
      <c r="C36" s="25">
        <v>33142</v>
      </c>
      <c r="D36" s="25" t="s">
        <v>13</v>
      </c>
      <c r="E36" s="22">
        <v>41919.250821759262</v>
      </c>
      <c r="F36" s="43">
        <v>2170.9758000000002</v>
      </c>
      <c r="G36" s="25" t="s">
        <v>3</v>
      </c>
    </row>
    <row r="37" spans="1:7" x14ac:dyDescent="0.25">
      <c r="A37" s="25">
        <v>1900804</v>
      </c>
      <c r="B37" s="14">
        <f t="shared" si="1"/>
        <v>1900804</v>
      </c>
      <c r="C37" s="25">
        <v>25291</v>
      </c>
      <c r="D37" s="25" t="s">
        <v>34</v>
      </c>
      <c r="E37" s="22">
        <v>41931.899525462963</v>
      </c>
      <c r="F37" s="43">
        <v>2161.8995</v>
      </c>
      <c r="G37" s="25" t="s">
        <v>71</v>
      </c>
    </row>
    <row r="38" spans="1:7" x14ac:dyDescent="0.25">
      <c r="A38" s="25">
        <v>1901132</v>
      </c>
      <c r="B38" s="14">
        <f t="shared" si="1"/>
        <v>1901132</v>
      </c>
      <c r="C38" s="25">
        <v>34485</v>
      </c>
      <c r="D38" s="25" t="s">
        <v>13</v>
      </c>
      <c r="E38" s="22">
        <v>41912.345833333333</v>
      </c>
      <c r="F38" s="43">
        <v>2150.6777999999999</v>
      </c>
      <c r="G38" s="25" t="s">
        <v>3</v>
      </c>
    </row>
    <row r="39" spans="1:7" x14ac:dyDescent="0.25">
      <c r="A39" s="25">
        <v>5902073</v>
      </c>
      <c r="B39" s="14">
        <f t="shared" si="1"/>
        <v>5902073</v>
      </c>
      <c r="C39" s="25">
        <v>79408</v>
      </c>
      <c r="D39" s="25" t="s">
        <v>8</v>
      </c>
      <c r="E39" s="22">
        <v>41886.124456018515</v>
      </c>
      <c r="F39" s="43">
        <v>2136.4070999999999</v>
      </c>
      <c r="G39" s="25" t="s">
        <v>3</v>
      </c>
    </row>
    <row r="40" spans="1:7" x14ac:dyDescent="0.25">
      <c r="A40" s="25">
        <v>5902205</v>
      </c>
      <c r="B40" s="14">
        <f t="shared" si="1"/>
        <v>5902205</v>
      </c>
      <c r="C40" s="25">
        <v>75125</v>
      </c>
      <c r="D40" s="25" t="s">
        <v>34</v>
      </c>
      <c r="E40" s="22">
        <v>41894.261956018519</v>
      </c>
      <c r="F40" s="43">
        <v>2133.2620000000002</v>
      </c>
      <c r="G40" s="25" t="s">
        <v>71</v>
      </c>
    </row>
    <row r="41" spans="1:7" x14ac:dyDescent="0.25">
      <c r="A41" s="25">
        <v>5902105</v>
      </c>
      <c r="B41" s="14">
        <f t="shared" si="1"/>
        <v>5902105</v>
      </c>
      <c r="C41" s="25">
        <v>56</v>
      </c>
      <c r="D41" s="25" t="s">
        <v>8</v>
      </c>
      <c r="E41" s="22">
        <v>41895.22378472222</v>
      </c>
      <c r="F41" s="43">
        <v>2119.8814000000002</v>
      </c>
      <c r="G41" s="25" t="s">
        <v>3</v>
      </c>
    </row>
    <row r="42" spans="1:7" x14ac:dyDescent="0.25">
      <c r="A42" s="25">
        <v>4901024</v>
      </c>
      <c r="B42" s="14">
        <f t="shared" si="1"/>
        <v>4901024</v>
      </c>
      <c r="C42" s="25">
        <v>71583</v>
      </c>
      <c r="D42" s="25" t="s">
        <v>20</v>
      </c>
      <c r="E42" s="22">
        <v>41925.091539351852</v>
      </c>
      <c r="F42" s="43">
        <v>2119.7442999999998</v>
      </c>
      <c r="G42" s="25" t="s">
        <v>40</v>
      </c>
    </row>
    <row r="43" spans="1:7" x14ac:dyDescent="0.25">
      <c r="A43" s="25">
        <v>5902228</v>
      </c>
      <c r="B43" s="14">
        <f t="shared" si="1"/>
        <v>5902228</v>
      </c>
      <c r="C43" s="25">
        <v>88301</v>
      </c>
      <c r="D43" s="25" t="s">
        <v>34</v>
      </c>
      <c r="E43" s="22">
        <v>41912.008472222224</v>
      </c>
      <c r="F43" s="43">
        <v>2027.0084999999999</v>
      </c>
      <c r="G43" s="25" t="s">
        <v>71</v>
      </c>
    </row>
    <row r="44" spans="1:7" x14ac:dyDescent="0.25">
      <c r="A44" s="25">
        <v>5902122</v>
      </c>
      <c r="B44" s="14">
        <f t="shared" si="1"/>
        <v>5902122</v>
      </c>
      <c r="C44" s="25">
        <v>6103</v>
      </c>
      <c r="D44" s="25" t="s">
        <v>8</v>
      </c>
      <c r="E44" s="22">
        <v>41909.973460648151</v>
      </c>
      <c r="F44" s="43">
        <v>2014.2235000000001</v>
      </c>
      <c r="G44" s="25" t="s">
        <v>3</v>
      </c>
    </row>
    <row r="45" spans="1:7" x14ac:dyDescent="0.25">
      <c r="A45" s="25">
        <v>2901177</v>
      </c>
      <c r="B45" s="14">
        <f t="shared" si="1"/>
        <v>2901177</v>
      </c>
      <c r="C45" s="25">
        <v>87522</v>
      </c>
      <c r="D45" s="25" t="s">
        <v>42</v>
      </c>
      <c r="E45" s="22">
        <v>41924.259305555555</v>
      </c>
      <c r="F45" s="43">
        <v>2001.2871</v>
      </c>
      <c r="G45" s="25" t="s">
        <v>3</v>
      </c>
    </row>
    <row r="46" spans="1:7" x14ac:dyDescent="0.25">
      <c r="A46" s="25">
        <v>4901029</v>
      </c>
      <c r="B46" s="14">
        <f t="shared" si="1"/>
        <v>4901029</v>
      </c>
      <c r="C46" s="25">
        <v>84826</v>
      </c>
      <c r="D46" s="25" t="s">
        <v>20</v>
      </c>
      <c r="E46" s="22">
        <v>41913.966504629629</v>
      </c>
      <c r="F46" s="43">
        <v>2000.729</v>
      </c>
      <c r="G46" s="25" t="s">
        <v>40</v>
      </c>
    </row>
    <row r="47" spans="1:7" x14ac:dyDescent="0.25">
      <c r="A47" s="25">
        <v>4901127</v>
      </c>
      <c r="B47" s="14">
        <f t="shared" si="1"/>
        <v>4901127</v>
      </c>
      <c r="C47" s="25">
        <v>93328</v>
      </c>
      <c r="D47" s="25" t="s">
        <v>23</v>
      </c>
      <c r="E47" s="22">
        <v>41897.638888888891</v>
      </c>
      <c r="F47" s="43">
        <v>1940.9478999999999</v>
      </c>
      <c r="G47" s="25" t="s">
        <v>3</v>
      </c>
    </row>
    <row r="48" spans="1:7" x14ac:dyDescent="0.25">
      <c r="A48" s="25">
        <v>1901046</v>
      </c>
      <c r="B48" s="14">
        <f t="shared" si="1"/>
        <v>1901046</v>
      </c>
      <c r="C48" s="25">
        <v>67240</v>
      </c>
      <c r="D48" s="25" t="s">
        <v>162</v>
      </c>
      <c r="E48" s="22">
        <v>41889.226388888892</v>
      </c>
      <c r="F48" s="43">
        <v>1901.9729</v>
      </c>
      <c r="G48" s="25" t="s">
        <v>3</v>
      </c>
    </row>
    <row r="49" spans="1:7" x14ac:dyDescent="0.25">
      <c r="A49" s="25">
        <v>5901923</v>
      </c>
      <c r="B49" s="14">
        <f t="shared" si="1"/>
        <v>5901923</v>
      </c>
      <c r="C49" s="25">
        <v>80645</v>
      </c>
      <c r="D49" s="25" t="s">
        <v>30</v>
      </c>
      <c r="E49" s="22">
        <v>41920.251701388886</v>
      </c>
      <c r="F49" s="43">
        <v>1790.0218</v>
      </c>
      <c r="G49" s="25" t="s">
        <v>3</v>
      </c>
    </row>
    <row r="50" spans="1:7" x14ac:dyDescent="0.25">
      <c r="A50" s="25">
        <v>5902107</v>
      </c>
      <c r="B50" s="14">
        <f t="shared" si="1"/>
        <v>5902107</v>
      </c>
      <c r="C50" s="25">
        <v>79426</v>
      </c>
      <c r="D50" s="25" t="s">
        <v>8</v>
      </c>
      <c r="E50" s="22">
        <v>41906.209398148145</v>
      </c>
      <c r="F50" s="43">
        <v>1760.1107999999999</v>
      </c>
      <c r="G50" s="25" t="s">
        <v>3</v>
      </c>
    </row>
    <row r="51" spans="1:7" x14ac:dyDescent="0.25">
      <c r="A51" s="25">
        <v>1901404</v>
      </c>
      <c r="B51" s="14">
        <f t="shared" si="1"/>
        <v>1901404</v>
      </c>
      <c r="C51" s="25">
        <v>39954</v>
      </c>
      <c r="D51" s="25" t="s">
        <v>8</v>
      </c>
      <c r="E51" s="22">
        <v>41920.241261574076</v>
      </c>
      <c r="F51" s="43">
        <v>1739.6239</v>
      </c>
      <c r="G51" s="25" t="s">
        <v>3</v>
      </c>
    </row>
    <row r="52" spans="1:7" x14ac:dyDescent="0.25">
      <c r="A52" s="25">
        <v>5903309</v>
      </c>
      <c r="B52" s="14">
        <f t="shared" si="1"/>
        <v>5903309</v>
      </c>
      <c r="C52" s="25">
        <v>88315</v>
      </c>
      <c r="D52" s="25" t="s">
        <v>34</v>
      </c>
      <c r="E52" s="22">
        <v>41896.237314814818</v>
      </c>
      <c r="F52" s="43">
        <v>1728.1956</v>
      </c>
      <c r="G52" s="25" t="s">
        <v>71</v>
      </c>
    </row>
    <row r="53" spans="1:7" x14ac:dyDescent="0.25">
      <c r="A53" s="25">
        <v>1901409</v>
      </c>
      <c r="B53" s="14">
        <f t="shared" si="1"/>
        <v>1901409</v>
      </c>
      <c r="C53" s="25">
        <v>46398</v>
      </c>
      <c r="D53" s="25" t="s">
        <v>8</v>
      </c>
      <c r="E53" s="22">
        <v>41915.332870370374</v>
      </c>
      <c r="F53" s="43">
        <v>1709.3744999999999</v>
      </c>
      <c r="G53" s="25" t="s">
        <v>3</v>
      </c>
    </row>
    <row r="54" spans="1:7" x14ac:dyDescent="0.25">
      <c r="A54" s="25">
        <v>3900760</v>
      </c>
      <c r="B54" s="14">
        <f t="shared" si="1"/>
        <v>3900760</v>
      </c>
      <c r="C54" s="25">
        <v>207588</v>
      </c>
      <c r="D54" s="25" t="s">
        <v>20</v>
      </c>
      <c r="E54" s="22">
        <v>41917.499988425923</v>
      </c>
      <c r="F54" s="43">
        <v>1702.3347000000001</v>
      </c>
      <c r="G54" s="25" t="s">
        <v>40</v>
      </c>
    </row>
    <row r="55" spans="1:7" x14ac:dyDescent="0.25">
      <c r="A55" s="25">
        <v>2900990</v>
      </c>
      <c r="B55" s="14">
        <f t="shared" si="1"/>
        <v>2900990</v>
      </c>
      <c r="C55" s="25">
        <v>80649</v>
      </c>
      <c r="D55" s="25" t="s">
        <v>30</v>
      </c>
      <c r="E55" s="22">
        <v>41892.250856481478</v>
      </c>
      <c r="F55" s="43">
        <v>1670.0771999999999</v>
      </c>
      <c r="G55" s="25" t="s">
        <v>3</v>
      </c>
    </row>
    <row r="56" spans="1:7" x14ac:dyDescent="0.25">
      <c r="A56" s="25">
        <v>1901451</v>
      </c>
      <c r="B56" s="14">
        <f t="shared" si="1"/>
        <v>1901451</v>
      </c>
      <c r="C56" s="25">
        <v>80389</v>
      </c>
      <c r="D56" s="25" t="s">
        <v>20</v>
      </c>
      <c r="E56" s="22">
        <v>41930.939629629633</v>
      </c>
      <c r="F56" s="43">
        <v>1650.2340999999999</v>
      </c>
      <c r="G56" s="25" t="s">
        <v>40</v>
      </c>
    </row>
    <row r="57" spans="1:7" x14ac:dyDescent="0.25">
      <c r="A57" s="25">
        <v>6900613</v>
      </c>
      <c r="B57" s="14">
        <f t="shared" si="1"/>
        <v>6900613</v>
      </c>
      <c r="C57" s="25">
        <v>81210</v>
      </c>
      <c r="D57" s="25" t="s">
        <v>28</v>
      </c>
      <c r="E57" s="22">
        <v>41913.506273148145</v>
      </c>
      <c r="F57" s="43">
        <v>1600.0341000000001</v>
      </c>
      <c r="G57" s="25" t="s">
        <v>3</v>
      </c>
    </row>
    <row r="58" spans="1:7" x14ac:dyDescent="0.25">
      <c r="A58" s="25">
        <v>4901145</v>
      </c>
      <c r="B58" s="14">
        <f t="shared" si="1"/>
        <v>4901145</v>
      </c>
      <c r="C58" s="25">
        <v>38573</v>
      </c>
      <c r="D58" s="25" t="s">
        <v>23</v>
      </c>
      <c r="E58" s="22">
        <v>41891.135960648149</v>
      </c>
      <c r="F58" s="43">
        <v>1521.4221</v>
      </c>
      <c r="G58" s="25" t="s">
        <v>3</v>
      </c>
    </row>
    <row r="59" spans="1:7" x14ac:dyDescent="0.25">
      <c r="A59" s="25">
        <v>4901144</v>
      </c>
      <c r="B59" s="14">
        <f t="shared" si="1"/>
        <v>4901144</v>
      </c>
      <c r="C59" s="25">
        <v>37764</v>
      </c>
      <c r="D59" s="25" t="s">
        <v>23</v>
      </c>
      <c r="E59" s="22">
        <v>41889.225694444445</v>
      </c>
      <c r="F59" s="43">
        <v>1520.5924</v>
      </c>
      <c r="G59" s="25" t="s">
        <v>3</v>
      </c>
    </row>
    <row r="60" spans="1:7" x14ac:dyDescent="0.25">
      <c r="A60" s="25">
        <v>2901237</v>
      </c>
      <c r="B60" s="14">
        <f t="shared" si="1"/>
        <v>2901237</v>
      </c>
      <c r="C60" s="25">
        <v>98051</v>
      </c>
      <c r="D60" s="25" t="s">
        <v>70</v>
      </c>
      <c r="E60" s="22">
        <v>41883.467453703706</v>
      </c>
      <c r="F60" s="43">
        <v>1519.5695000000001</v>
      </c>
      <c r="G60" s="25" t="s">
        <v>3</v>
      </c>
    </row>
    <row r="61" spans="1:7" x14ac:dyDescent="0.25">
      <c r="A61" s="25">
        <v>4901211</v>
      </c>
      <c r="B61" s="14">
        <f t="shared" si="1"/>
        <v>4901211</v>
      </c>
      <c r="C61" s="25">
        <v>217850</v>
      </c>
      <c r="D61" s="25" t="s">
        <v>20</v>
      </c>
      <c r="E61" s="22">
        <v>41914.499444444446</v>
      </c>
      <c r="F61" s="43">
        <v>1468.4785999999999</v>
      </c>
      <c r="G61" s="25" t="s">
        <v>40</v>
      </c>
    </row>
    <row r="62" spans="1:7" x14ac:dyDescent="0.25">
      <c r="A62" s="25">
        <v>1901510</v>
      </c>
      <c r="B62" s="14">
        <f t="shared" si="1"/>
        <v>1901510</v>
      </c>
      <c r="C62" s="25">
        <v>89209</v>
      </c>
      <c r="D62" s="25" t="s">
        <v>15</v>
      </c>
      <c r="E62" s="22">
        <v>41926.254641203705</v>
      </c>
      <c r="F62" s="43">
        <v>1452.4644000000001</v>
      </c>
      <c r="G62" s="25" t="s">
        <v>3</v>
      </c>
    </row>
    <row r="63" spans="1:7" x14ac:dyDescent="0.25">
      <c r="A63" s="25">
        <v>2901580</v>
      </c>
      <c r="B63" s="14">
        <f t="shared" si="1"/>
        <v>2901580</v>
      </c>
      <c r="C63" s="25">
        <v>134864</v>
      </c>
      <c r="D63" s="25" t="s">
        <v>134</v>
      </c>
      <c r="E63" s="22">
        <v>41753.186273148145</v>
      </c>
      <c r="F63" s="43">
        <v>1427.1863000000001</v>
      </c>
      <c r="G63" s="25" t="s">
        <v>3</v>
      </c>
    </row>
    <row r="64" spans="1:7" x14ac:dyDescent="0.25">
      <c r="A64" s="25">
        <v>5903291</v>
      </c>
      <c r="B64" s="14">
        <f t="shared" si="1"/>
        <v>5903291</v>
      </c>
      <c r="C64" s="25">
        <v>65693</v>
      </c>
      <c r="D64" s="25" t="s">
        <v>8</v>
      </c>
      <c r="E64" s="22">
        <v>41891.332638888889</v>
      </c>
      <c r="F64" s="43">
        <v>1403.9159999999999</v>
      </c>
      <c r="G64" s="25" t="s">
        <v>3</v>
      </c>
    </row>
    <row r="65" spans="1:7" x14ac:dyDescent="0.25">
      <c r="A65" s="25">
        <v>5903365</v>
      </c>
      <c r="B65" s="14">
        <f t="shared" si="1"/>
        <v>5903365</v>
      </c>
      <c r="C65" s="25">
        <v>65841</v>
      </c>
      <c r="D65" s="25" t="s">
        <v>8</v>
      </c>
      <c r="E65" s="22">
        <v>41904.006423611114</v>
      </c>
      <c r="F65" s="43">
        <v>1393.9313999999999</v>
      </c>
      <c r="G65" s="25" t="s">
        <v>3</v>
      </c>
    </row>
    <row r="66" spans="1:7" x14ac:dyDescent="0.25">
      <c r="A66" s="25">
        <v>5903508</v>
      </c>
      <c r="B66" s="14">
        <f t="shared" ref="B66:B97" si="2">HYPERLINK(CONCATENATE("http://www.jcommops.org/jcommops-kml/WebObjects/jcommops-kml.woa/wa/getTrajectories?type=All&amp;code=",A66),A66)</f>
        <v>5903508</v>
      </c>
      <c r="C66" s="25">
        <v>26775</v>
      </c>
      <c r="D66" s="25" t="s">
        <v>34</v>
      </c>
      <c r="E66" s="22">
        <v>41911.19390046296</v>
      </c>
      <c r="F66" s="43">
        <v>1384.1522</v>
      </c>
      <c r="G66" s="25" t="s">
        <v>71</v>
      </c>
    </row>
    <row r="67" spans="1:7" x14ac:dyDescent="0.25">
      <c r="A67" s="25">
        <v>5903459</v>
      </c>
      <c r="B67" s="14">
        <f t="shared" si="2"/>
        <v>5903459</v>
      </c>
      <c r="C67" s="25" t="s">
        <v>158</v>
      </c>
      <c r="D67" s="25" t="s">
        <v>15</v>
      </c>
      <c r="E67" s="22">
        <v>41899.195856481485</v>
      </c>
      <c r="F67" s="43">
        <v>1380.1229000000001</v>
      </c>
      <c r="G67" s="25" t="s">
        <v>3</v>
      </c>
    </row>
    <row r="68" spans="1:7" x14ac:dyDescent="0.25">
      <c r="A68" s="25">
        <v>6900776</v>
      </c>
      <c r="B68" s="14">
        <f t="shared" si="2"/>
        <v>6900776</v>
      </c>
      <c r="C68" s="25">
        <v>51987</v>
      </c>
      <c r="D68" s="25" t="s">
        <v>47</v>
      </c>
      <c r="E68" s="22">
        <v>41931.082650462966</v>
      </c>
      <c r="F68" s="43">
        <v>1330.2284999999999</v>
      </c>
      <c r="G68" s="25" t="s">
        <v>3</v>
      </c>
    </row>
    <row r="69" spans="1:7" x14ac:dyDescent="0.25">
      <c r="A69" s="25">
        <v>6901040</v>
      </c>
      <c r="B69" s="14">
        <f t="shared" si="2"/>
        <v>6901040</v>
      </c>
      <c r="C69" s="25">
        <v>114260</v>
      </c>
      <c r="D69" s="25" t="s">
        <v>37</v>
      </c>
      <c r="E69" s="22">
        <v>41924.510868055557</v>
      </c>
      <c r="F69" s="43">
        <v>1292.8505</v>
      </c>
      <c r="G69" s="25" t="s">
        <v>9</v>
      </c>
    </row>
    <row r="70" spans="1:7" x14ac:dyDescent="0.25">
      <c r="A70" s="25">
        <v>2901309</v>
      </c>
      <c r="B70" s="14">
        <f t="shared" si="2"/>
        <v>2901309</v>
      </c>
      <c r="C70" s="25">
        <v>6865</v>
      </c>
      <c r="D70" s="25" t="s">
        <v>17</v>
      </c>
      <c r="E70" s="22">
        <v>41924.110497685186</v>
      </c>
      <c r="F70" s="43">
        <v>1268.7104999999999</v>
      </c>
      <c r="G70" s="25" t="s">
        <v>3</v>
      </c>
    </row>
    <row r="71" spans="1:7" x14ac:dyDescent="0.25">
      <c r="A71" s="25">
        <v>5903679</v>
      </c>
      <c r="B71" s="14">
        <f t="shared" si="2"/>
        <v>5903679</v>
      </c>
      <c r="C71" s="25">
        <v>6980</v>
      </c>
      <c r="D71" s="25" t="s">
        <v>129</v>
      </c>
      <c r="E71" s="22">
        <v>41916.705370370371</v>
      </c>
      <c r="F71" s="43">
        <v>1264.6165000000001</v>
      </c>
      <c r="G71" s="25" t="s">
        <v>3</v>
      </c>
    </row>
    <row r="72" spans="1:7" x14ac:dyDescent="0.25">
      <c r="A72" s="25">
        <v>4901167</v>
      </c>
      <c r="B72" s="14">
        <f t="shared" si="2"/>
        <v>4901167</v>
      </c>
      <c r="C72" s="25">
        <v>106238</v>
      </c>
      <c r="D72" s="25" t="s">
        <v>23</v>
      </c>
      <c r="E72" s="22">
        <v>41918.065069444441</v>
      </c>
      <c r="F72" s="43">
        <v>1241.3984</v>
      </c>
      <c r="G72" s="25" t="s">
        <v>3</v>
      </c>
    </row>
    <row r="73" spans="1:7" x14ac:dyDescent="0.25">
      <c r="A73" s="25">
        <v>6901052</v>
      </c>
      <c r="B73" s="14">
        <f t="shared" si="2"/>
        <v>6901052</v>
      </c>
      <c r="C73" s="25">
        <v>103399</v>
      </c>
      <c r="D73" s="25" t="s">
        <v>44</v>
      </c>
      <c r="E73" s="22">
        <v>41919.438171296293</v>
      </c>
      <c r="F73" s="43">
        <v>1232.4382000000001</v>
      </c>
      <c r="G73" s="25" t="s">
        <v>3</v>
      </c>
    </row>
    <row r="74" spans="1:7" x14ac:dyDescent="0.25">
      <c r="A74" s="25">
        <v>5901983</v>
      </c>
      <c r="B74" s="14">
        <f t="shared" si="2"/>
        <v>5901983</v>
      </c>
      <c r="C74" s="25">
        <v>34414</v>
      </c>
      <c r="D74" s="25" t="s">
        <v>30</v>
      </c>
      <c r="E74" s="22">
        <v>41888.250428240739</v>
      </c>
      <c r="F74" s="43">
        <v>1212.4845</v>
      </c>
      <c r="G74" s="25" t="s">
        <v>31</v>
      </c>
    </row>
    <row r="75" spans="1:7" x14ac:dyDescent="0.25">
      <c r="A75" s="25">
        <v>2901646</v>
      </c>
      <c r="B75" s="14">
        <f t="shared" si="2"/>
        <v>2901646</v>
      </c>
      <c r="C75" s="25">
        <v>97918</v>
      </c>
      <c r="D75" s="25" t="s">
        <v>30</v>
      </c>
      <c r="E75" s="22">
        <v>41913.9684837963</v>
      </c>
      <c r="F75" s="43">
        <v>1142.2692</v>
      </c>
      <c r="G75" s="25" t="s">
        <v>31</v>
      </c>
    </row>
    <row r="76" spans="1:7" x14ac:dyDescent="0.25">
      <c r="A76" s="25">
        <v>2901411</v>
      </c>
      <c r="B76" s="14">
        <f t="shared" si="2"/>
        <v>2901411</v>
      </c>
      <c r="C76" s="25">
        <v>103579</v>
      </c>
      <c r="D76" s="25" t="s">
        <v>45</v>
      </c>
      <c r="E76" s="22">
        <v>41926.108587962961</v>
      </c>
      <c r="F76" s="43">
        <v>1137.1155000000001</v>
      </c>
      <c r="G76" s="25" t="s">
        <v>3</v>
      </c>
    </row>
    <row r="77" spans="1:7" x14ac:dyDescent="0.25">
      <c r="A77" s="25">
        <v>2901332</v>
      </c>
      <c r="B77" s="14">
        <f t="shared" si="2"/>
        <v>2901332</v>
      </c>
      <c r="C77" s="25">
        <v>7645</v>
      </c>
      <c r="D77" s="25" t="s">
        <v>17</v>
      </c>
      <c r="E77" s="22">
        <v>41922.129942129628</v>
      </c>
      <c r="F77" s="43">
        <v>1135.4632999999999</v>
      </c>
      <c r="G77" s="25" t="s">
        <v>3</v>
      </c>
    </row>
    <row r="78" spans="1:7" x14ac:dyDescent="0.25">
      <c r="A78" s="25">
        <v>2901331</v>
      </c>
      <c r="B78" s="14">
        <f t="shared" si="2"/>
        <v>2901331</v>
      </c>
      <c r="C78" s="25">
        <v>7639</v>
      </c>
      <c r="D78" s="25" t="s">
        <v>17</v>
      </c>
      <c r="E78" s="22">
        <v>41919.947268518517</v>
      </c>
      <c r="F78" s="43">
        <v>1134.2598</v>
      </c>
      <c r="G78" s="25" t="s">
        <v>3</v>
      </c>
    </row>
    <row r="79" spans="1:7" x14ac:dyDescent="0.25">
      <c r="A79" s="25">
        <v>2901327</v>
      </c>
      <c r="B79" s="14">
        <f t="shared" si="2"/>
        <v>2901327</v>
      </c>
      <c r="C79" s="25">
        <v>7690</v>
      </c>
      <c r="D79" s="25" t="s">
        <v>17</v>
      </c>
      <c r="E79" s="22">
        <v>41915.514374999999</v>
      </c>
      <c r="F79" s="43">
        <v>1132.9727</v>
      </c>
      <c r="G79" s="25" t="s">
        <v>3</v>
      </c>
    </row>
    <row r="80" spans="1:7" x14ac:dyDescent="0.25">
      <c r="A80" s="25">
        <v>2901336</v>
      </c>
      <c r="B80" s="14">
        <f t="shared" si="2"/>
        <v>2901336</v>
      </c>
      <c r="C80" s="25">
        <v>7625</v>
      </c>
      <c r="D80" s="25" t="s">
        <v>17</v>
      </c>
      <c r="E80" s="22">
        <v>41920.281469907408</v>
      </c>
      <c r="F80" s="43">
        <v>1126.7606000000001</v>
      </c>
      <c r="G80" s="25" t="s">
        <v>3</v>
      </c>
    </row>
    <row r="81" spans="1:7" x14ac:dyDescent="0.25">
      <c r="A81" s="25">
        <v>5903545</v>
      </c>
      <c r="B81" s="14">
        <f t="shared" si="2"/>
        <v>5903545</v>
      </c>
      <c r="C81" s="25">
        <v>314461</v>
      </c>
      <c r="D81" s="25" t="s">
        <v>131</v>
      </c>
      <c r="E81" s="22">
        <v>41889.572916666664</v>
      </c>
      <c r="F81" s="43">
        <v>1114.5728999999999</v>
      </c>
      <c r="G81" s="25" t="s">
        <v>33</v>
      </c>
    </row>
    <row r="82" spans="1:7" x14ac:dyDescent="0.25">
      <c r="A82" s="25">
        <v>5903542</v>
      </c>
      <c r="B82" s="14">
        <f t="shared" si="2"/>
        <v>5903542</v>
      </c>
      <c r="C82" s="25">
        <v>304896</v>
      </c>
      <c r="D82" s="25" t="s">
        <v>131</v>
      </c>
      <c r="E82" s="22">
        <v>41889.238194444442</v>
      </c>
      <c r="F82" s="43">
        <v>1113.2382</v>
      </c>
      <c r="G82" s="25" t="s">
        <v>33</v>
      </c>
    </row>
    <row r="83" spans="1:7" x14ac:dyDescent="0.25">
      <c r="A83" s="25">
        <v>3901033</v>
      </c>
      <c r="B83" s="14">
        <f t="shared" si="2"/>
        <v>3901033</v>
      </c>
      <c r="C83" s="25">
        <v>92998</v>
      </c>
      <c r="D83" s="25" t="s">
        <v>34</v>
      </c>
      <c r="E83" s="22">
        <v>41896.756944444445</v>
      </c>
      <c r="F83" s="43">
        <v>1084.7569000000001</v>
      </c>
      <c r="G83" s="25" t="s">
        <v>19</v>
      </c>
    </row>
    <row r="84" spans="1:7" x14ac:dyDescent="0.25">
      <c r="A84" s="25">
        <v>6900927</v>
      </c>
      <c r="B84" s="14">
        <f t="shared" si="2"/>
        <v>6900927</v>
      </c>
      <c r="C84" s="25">
        <v>54074</v>
      </c>
      <c r="D84" s="25" t="s">
        <v>11</v>
      </c>
      <c r="E84" s="22">
        <v>41910.102083333331</v>
      </c>
      <c r="F84" s="43">
        <v>1071.4332999999999</v>
      </c>
      <c r="G84" s="25" t="s">
        <v>9</v>
      </c>
    </row>
    <row r="85" spans="1:7" x14ac:dyDescent="0.25">
      <c r="A85" s="25">
        <v>2901651</v>
      </c>
      <c r="B85" s="14">
        <f t="shared" si="2"/>
        <v>2901651</v>
      </c>
      <c r="C85" s="25">
        <v>97927</v>
      </c>
      <c r="D85" s="25" t="s">
        <v>30</v>
      </c>
      <c r="E85" s="22">
        <v>41889.324016203704</v>
      </c>
      <c r="F85" s="43">
        <v>1063.3635999999999</v>
      </c>
      <c r="G85" s="25" t="s">
        <v>31</v>
      </c>
    </row>
    <row r="86" spans="1:7" x14ac:dyDescent="0.25">
      <c r="A86" s="25">
        <v>5903910</v>
      </c>
      <c r="B86" s="14">
        <f t="shared" si="2"/>
        <v>5903910</v>
      </c>
      <c r="C86" s="25">
        <v>7602</v>
      </c>
      <c r="D86" s="25" t="s">
        <v>13</v>
      </c>
      <c r="E86" s="22">
        <v>41928.133333333331</v>
      </c>
      <c r="F86" s="43">
        <v>1062.434</v>
      </c>
      <c r="G86" s="25" t="s">
        <v>3</v>
      </c>
    </row>
    <row r="87" spans="1:7" x14ac:dyDescent="0.25">
      <c r="A87" s="25">
        <v>1901271</v>
      </c>
      <c r="B87" s="14">
        <f t="shared" si="2"/>
        <v>1901271</v>
      </c>
      <c r="C87" s="25">
        <v>103805</v>
      </c>
      <c r="D87" s="25" t="s">
        <v>28</v>
      </c>
      <c r="E87" s="22">
        <v>41892.593055555553</v>
      </c>
      <c r="F87" s="43">
        <v>1041.0319</v>
      </c>
      <c r="G87" s="25" t="s">
        <v>3</v>
      </c>
    </row>
    <row r="88" spans="1:7" x14ac:dyDescent="0.25">
      <c r="A88" s="25">
        <v>1901281</v>
      </c>
      <c r="B88" s="14">
        <f t="shared" si="2"/>
        <v>1901281</v>
      </c>
      <c r="C88" s="25">
        <v>45858</v>
      </c>
      <c r="D88" s="25" t="s">
        <v>28</v>
      </c>
      <c r="E88" s="22">
        <v>41912.72384259259</v>
      </c>
      <c r="F88" s="43">
        <v>1031.2273</v>
      </c>
      <c r="G88" s="25" t="s">
        <v>3</v>
      </c>
    </row>
    <row r="89" spans="1:7" x14ac:dyDescent="0.25">
      <c r="A89" s="25">
        <v>1901193</v>
      </c>
      <c r="B89" s="14">
        <f t="shared" si="2"/>
        <v>1901193</v>
      </c>
      <c r="C89" s="25">
        <v>88396</v>
      </c>
      <c r="D89" s="25" t="s">
        <v>32</v>
      </c>
      <c r="E89" s="22">
        <v>41914.423125000001</v>
      </c>
      <c r="F89" s="43">
        <v>1023.1815</v>
      </c>
      <c r="G89" s="25" t="s">
        <v>31</v>
      </c>
    </row>
    <row r="90" spans="1:7" x14ac:dyDescent="0.25">
      <c r="A90" s="25">
        <v>5902067</v>
      </c>
      <c r="B90" s="14">
        <f t="shared" si="2"/>
        <v>5902067</v>
      </c>
      <c r="C90" s="25">
        <v>88408</v>
      </c>
      <c r="D90" s="25" t="s">
        <v>32</v>
      </c>
      <c r="E90" s="22">
        <v>41887.004166666666</v>
      </c>
      <c r="F90" s="43">
        <v>962.93820000000005</v>
      </c>
      <c r="G90" s="25" t="s">
        <v>31</v>
      </c>
    </row>
    <row r="91" spans="1:7" x14ac:dyDescent="0.25">
      <c r="A91" s="25">
        <v>1901282</v>
      </c>
      <c r="B91" s="14">
        <f t="shared" si="2"/>
        <v>1901282</v>
      </c>
      <c r="C91" s="25">
        <v>103811</v>
      </c>
      <c r="D91" s="25" t="s">
        <v>28</v>
      </c>
      <c r="E91" s="22">
        <v>41886.570138888892</v>
      </c>
      <c r="F91" s="43">
        <v>960.96320000000003</v>
      </c>
      <c r="G91" s="25" t="s">
        <v>3</v>
      </c>
    </row>
    <row r="92" spans="1:7" x14ac:dyDescent="0.25">
      <c r="A92" s="25">
        <v>6900714</v>
      </c>
      <c r="B92" s="14">
        <f t="shared" si="2"/>
        <v>6900714</v>
      </c>
      <c r="C92" s="25">
        <v>88422</v>
      </c>
      <c r="D92" s="25" t="s">
        <v>32</v>
      </c>
      <c r="E92" s="22">
        <v>41919.44017361111</v>
      </c>
      <c r="F92" s="43">
        <v>952.76379999999995</v>
      </c>
      <c r="G92" s="25" t="s">
        <v>31</v>
      </c>
    </row>
    <row r="93" spans="1:7" x14ac:dyDescent="0.25">
      <c r="A93" s="25">
        <v>7900387</v>
      </c>
      <c r="B93" s="14">
        <f t="shared" si="2"/>
        <v>7900387</v>
      </c>
      <c r="C93" s="25">
        <v>109123</v>
      </c>
      <c r="D93" s="25" t="s">
        <v>44</v>
      </c>
      <c r="E93" s="22">
        <v>41917.233252314814</v>
      </c>
      <c r="F93" s="43">
        <v>951.06659999999999</v>
      </c>
      <c r="G93" s="25" t="s">
        <v>3</v>
      </c>
    </row>
    <row r="94" spans="1:7" x14ac:dyDescent="0.25">
      <c r="A94" s="25">
        <v>5903850</v>
      </c>
      <c r="B94" s="14">
        <f t="shared" si="2"/>
        <v>5903850</v>
      </c>
      <c r="C94" s="25">
        <v>374968</v>
      </c>
      <c r="D94" s="25" t="s">
        <v>34</v>
      </c>
      <c r="E94" s="22">
        <v>41891.106944444444</v>
      </c>
      <c r="F94" s="43">
        <v>913.1069</v>
      </c>
      <c r="G94" s="25" t="s">
        <v>33</v>
      </c>
    </row>
    <row r="95" spans="1:7" x14ac:dyDescent="0.25">
      <c r="A95" s="25">
        <v>1901576</v>
      </c>
      <c r="B95" s="14">
        <f t="shared" si="2"/>
        <v>1901576</v>
      </c>
      <c r="C95" s="25">
        <v>104044</v>
      </c>
      <c r="D95" s="25" t="s">
        <v>20</v>
      </c>
      <c r="E95" s="22">
        <v>41890.196296296293</v>
      </c>
      <c r="F95" s="43">
        <v>910.66849999999999</v>
      </c>
      <c r="G95" s="25" t="s">
        <v>40</v>
      </c>
    </row>
    <row r="96" spans="1:7" x14ac:dyDescent="0.25">
      <c r="A96" s="25">
        <v>1901497</v>
      </c>
      <c r="B96" s="14">
        <f t="shared" si="2"/>
        <v>1901497</v>
      </c>
      <c r="C96" s="25">
        <v>217257</v>
      </c>
      <c r="D96" s="25" t="s">
        <v>157</v>
      </c>
      <c r="E96" s="22">
        <v>41901.610243055555</v>
      </c>
      <c r="F96" s="43">
        <v>910.61019999999996</v>
      </c>
      <c r="G96" s="25" t="s">
        <v>40</v>
      </c>
    </row>
    <row r="97" spans="1:7" x14ac:dyDescent="0.25">
      <c r="A97" s="25">
        <v>2901432</v>
      </c>
      <c r="B97" s="14">
        <f t="shared" si="2"/>
        <v>2901432</v>
      </c>
      <c r="C97" s="25">
        <v>103602</v>
      </c>
      <c r="D97" s="25" t="s">
        <v>45</v>
      </c>
      <c r="E97" s="22">
        <v>41910.501388888886</v>
      </c>
      <c r="F97" s="43">
        <v>909.00279999999998</v>
      </c>
      <c r="G97" s="25" t="s">
        <v>3</v>
      </c>
    </row>
    <row r="98" spans="1:7" x14ac:dyDescent="0.25">
      <c r="A98" s="25">
        <v>6900980</v>
      </c>
      <c r="B98" s="14">
        <f t="shared" ref="B98:B129" si="3">HYPERLINK(CONCATENATE("http://www.jcommops.org/jcommops-kml/WebObjects/jcommops-kml.woa/wa/getTrajectories?type=All&amp;code=",A98),A98)</f>
        <v>6900980</v>
      </c>
      <c r="C98" s="25">
        <v>114257</v>
      </c>
      <c r="D98" s="25" t="s">
        <v>37</v>
      </c>
      <c r="E98" s="22">
        <v>41891.277777777781</v>
      </c>
      <c r="F98" s="43">
        <v>906.51599999999996</v>
      </c>
      <c r="G98" s="25" t="s">
        <v>9</v>
      </c>
    </row>
    <row r="99" spans="1:7" x14ac:dyDescent="0.25">
      <c r="A99" s="25">
        <v>6900988</v>
      </c>
      <c r="B99" s="14">
        <f t="shared" si="3"/>
        <v>6900988</v>
      </c>
      <c r="C99" s="25">
        <v>107981</v>
      </c>
      <c r="D99" s="25" t="s">
        <v>159</v>
      </c>
      <c r="E99" s="22">
        <v>41889.078125</v>
      </c>
      <c r="F99" s="43">
        <v>891.19060000000002</v>
      </c>
      <c r="G99" s="25" t="s">
        <v>3</v>
      </c>
    </row>
    <row r="100" spans="1:7" x14ac:dyDescent="0.25">
      <c r="A100" s="25">
        <v>5904042</v>
      </c>
      <c r="B100" s="14">
        <f t="shared" si="3"/>
        <v>5904042</v>
      </c>
      <c r="C100" s="25">
        <v>145</v>
      </c>
      <c r="D100" s="25" t="s">
        <v>15</v>
      </c>
      <c r="E100" s="22">
        <v>41922.408321759256</v>
      </c>
      <c r="F100" s="43">
        <v>880.25350000000003</v>
      </c>
      <c r="G100" s="25" t="s">
        <v>14</v>
      </c>
    </row>
    <row r="101" spans="1:7" x14ac:dyDescent="0.25">
      <c r="A101" s="25">
        <v>6901220</v>
      </c>
      <c r="B101" s="14">
        <f t="shared" si="3"/>
        <v>6901220</v>
      </c>
      <c r="C101" s="25">
        <v>115924</v>
      </c>
      <c r="D101" s="25" t="s">
        <v>44</v>
      </c>
      <c r="E101" s="22">
        <v>41908.140833333331</v>
      </c>
      <c r="F101" s="43">
        <v>877.64080000000001</v>
      </c>
      <c r="G101" s="25" t="s">
        <v>3</v>
      </c>
    </row>
    <row r="102" spans="1:7" x14ac:dyDescent="0.25">
      <c r="A102" s="25">
        <v>5904043</v>
      </c>
      <c r="B102" s="14">
        <f t="shared" si="3"/>
        <v>5904043</v>
      </c>
      <c r="C102" s="25">
        <v>146</v>
      </c>
      <c r="D102" s="25" t="s">
        <v>15</v>
      </c>
      <c r="E102" s="22">
        <v>41912.400497685187</v>
      </c>
      <c r="F102" s="43">
        <v>869.68110000000001</v>
      </c>
      <c r="G102" s="25" t="s">
        <v>14</v>
      </c>
    </row>
    <row r="103" spans="1:7" x14ac:dyDescent="0.25">
      <c r="A103" s="25">
        <v>6901125</v>
      </c>
      <c r="B103" s="14">
        <f t="shared" si="3"/>
        <v>6901125</v>
      </c>
      <c r="C103" s="25">
        <v>8492</v>
      </c>
      <c r="D103" s="25" t="s">
        <v>132</v>
      </c>
      <c r="E103" s="22">
        <v>41929.87222222222</v>
      </c>
      <c r="F103" s="43">
        <v>857.3306</v>
      </c>
      <c r="G103" s="25" t="s">
        <v>3</v>
      </c>
    </row>
    <row r="104" spans="1:7" x14ac:dyDescent="0.25">
      <c r="A104" s="25">
        <v>4901193</v>
      </c>
      <c r="B104" s="14">
        <f t="shared" si="3"/>
        <v>4901193</v>
      </c>
      <c r="C104" s="25">
        <v>385953</v>
      </c>
      <c r="D104" s="25" t="s">
        <v>23</v>
      </c>
      <c r="E104" s="22">
        <v>41908.429166666669</v>
      </c>
      <c r="F104" s="43">
        <v>839.72220000000004</v>
      </c>
      <c r="G104" s="25" t="s">
        <v>21</v>
      </c>
    </row>
    <row r="105" spans="1:7" x14ac:dyDescent="0.25">
      <c r="A105" s="25">
        <v>6901077</v>
      </c>
      <c r="B105" s="14">
        <f t="shared" si="3"/>
        <v>6901077</v>
      </c>
      <c r="C105" s="25">
        <v>109124</v>
      </c>
      <c r="D105" s="25" t="s">
        <v>44</v>
      </c>
      <c r="E105" s="22">
        <v>41923.021493055552</v>
      </c>
      <c r="F105" s="43">
        <v>821.20759999999996</v>
      </c>
      <c r="G105" s="25" t="s">
        <v>3</v>
      </c>
    </row>
    <row r="106" spans="1:7" x14ac:dyDescent="0.25">
      <c r="A106" s="25">
        <v>6901128</v>
      </c>
      <c r="B106" s="14">
        <f t="shared" si="3"/>
        <v>6901128</v>
      </c>
      <c r="C106" s="25">
        <v>8407</v>
      </c>
      <c r="D106" s="25" t="s">
        <v>28</v>
      </c>
      <c r="E106" s="22">
        <v>41904.502083333333</v>
      </c>
      <c r="F106" s="43">
        <v>793.50279999999998</v>
      </c>
      <c r="G106" s="25" t="s">
        <v>3</v>
      </c>
    </row>
    <row r="107" spans="1:7" x14ac:dyDescent="0.25">
      <c r="A107" s="25">
        <v>2902365</v>
      </c>
      <c r="B107" s="14">
        <f t="shared" si="3"/>
        <v>2902365</v>
      </c>
      <c r="C107" s="25">
        <v>105446</v>
      </c>
      <c r="D107" s="25" t="s">
        <v>163</v>
      </c>
      <c r="E107" s="22">
        <v>41920.197476851848</v>
      </c>
      <c r="F107" s="43">
        <v>791.19749999999999</v>
      </c>
      <c r="G107" s="25" t="s">
        <v>3</v>
      </c>
    </row>
    <row r="108" spans="1:7" x14ac:dyDescent="0.25">
      <c r="A108" s="25">
        <v>2901248</v>
      </c>
      <c r="B108" s="14">
        <f t="shared" si="3"/>
        <v>2901248</v>
      </c>
      <c r="C108" s="25">
        <v>118002</v>
      </c>
      <c r="D108" s="25" t="s">
        <v>70</v>
      </c>
      <c r="E108" s="22">
        <v>41893.262789351851</v>
      </c>
      <c r="F108" s="43">
        <v>786.58079999999995</v>
      </c>
      <c r="G108" s="25" t="s">
        <v>9</v>
      </c>
    </row>
    <row r="109" spans="1:7" x14ac:dyDescent="0.25">
      <c r="A109" s="25">
        <v>4901414</v>
      </c>
      <c r="B109" s="14">
        <f t="shared" si="3"/>
        <v>4901414</v>
      </c>
      <c r="C109" s="25">
        <v>118966</v>
      </c>
      <c r="D109" s="25" t="s">
        <v>44</v>
      </c>
      <c r="E109" s="22">
        <v>41888.189583333333</v>
      </c>
      <c r="F109" s="43">
        <v>780.95690000000002</v>
      </c>
      <c r="G109" s="25" t="s">
        <v>3</v>
      </c>
    </row>
    <row r="110" spans="1:7" x14ac:dyDescent="0.25">
      <c r="A110" s="25">
        <v>6901129</v>
      </c>
      <c r="B110" s="14">
        <f t="shared" si="3"/>
        <v>6901129</v>
      </c>
      <c r="C110" s="25">
        <v>8506</v>
      </c>
      <c r="D110" s="25" t="s">
        <v>28</v>
      </c>
      <c r="E110" s="22">
        <v>41885.759027777778</v>
      </c>
      <c r="F110" s="43">
        <v>774.66880000000003</v>
      </c>
      <c r="G110" s="25" t="s">
        <v>3</v>
      </c>
    </row>
    <row r="111" spans="1:7" x14ac:dyDescent="0.25">
      <c r="A111" s="25">
        <v>2902631</v>
      </c>
      <c r="B111" s="14">
        <f t="shared" si="3"/>
        <v>2902631</v>
      </c>
      <c r="C111" s="25">
        <v>112881</v>
      </c>
      <c r="D111" s="25" t="s">
        <v>134</v>
      </c>
      <c r="E111" s="22">
        <v>41931.436828703707</v>
      </c>
      <c r="F111" s="43">
        <v>761.43679999999995</v>
      </c>
      <c r="G111" s="25" t="s">
        <v>3</v>
      </c>
    </row>
    <row r="112" spans="1:7" x14ac:dyDescent="0.25">
      <c r="A112" s="25">
        <v>6901135</v>
      </c>
      <c r="B112" s="14">
        <f t="shared" si="3"/>
        <v>6901135</v>
      </c>
      <c r="C112" s="25">
        <v>46006</v>
      </c>
      <c r="D112" s="25" t="s">
        <v>28</v>
      </c>
      <c r="E112" s="22">
        <v>41895.256666666668</v>
      </c>
      <c r="F112" s="43">
        <v>760.96990000000005</v>
      </c>
      <c r="G112" s="25" t="s">
        <v>3</v>
      </c>
    </row>
    <row r="113" spans="1:7" x14ac:dyDescent="0.25">
      <c r="A113" s="25">
        <v>6901136</v>
      </c>
      <c r="B113" s="14">
        <f t="shared" si="3"/>
        <v>6901136</v>
      </c>
      <c r="C113" s="25">
        <v>46077</v>
      </c>
      <c r="D113" s="25" t="s">
        <v>28</v>
      </c>
      <c r="E113" s="22">
        <v>41896.000821759262</v>
      </c>
      <c r="F113" s="43">
        <v>760.93209999999999</v>
      </c>
      <c r="G113" s="25" t="s">
        <v>3</v>
      </c>
    </row>
    <row r="114" spans="1:7" x14ac:dyDescent="0.25">
      <c r="A114" s="25">
        <v>6900906</v>
      </c>
      <c r="B114" s="14">
        <f t="shared" si="3"/>
        <v>6900906</v>
      </c>
      <c r="C114" s="25">
        <v>93222</v>
      </c>
      <c r="D114" s="25" t="s">
        <v>11</v>
      </c>
      <c r="E114" s="22">
        <v>41908.832638888889</v>
      </c>
      <c r="F114" s="43">
        <v>752.87850000000003</v>
      </c>
      <c r="G114" s="25" t="s">
        <v>9</v>
      </c>
    </row>
    <row r="115" spans="1:7" x14ac:dyDescent="0.25">
      <c r="A115" s="25">
        <v>2902629</v>
      </c>
      <c r="B115" s="14">
        <f t="shared" si="3"/>
        <v>2902629</v>
      </c>
      <c r="C115" s="25">
        <v>112871</v>
      </c>
      <c r="D115" s="25" t="s">
        <v>134</v>
      </c>
      <c r="E115" s="22">
        <v>41919.107743055552</v>
      </c>
      <c r="F115" s="43">
        <v>752.10770000000002</v>
      </c>
      <c r="G115" s="25" t="s">
        <v>3</v>
      </c>
    </row>
    <row r="116" spans="1:7" x14ac:dyDescent="0.25">
      <c r="A116" s="25">
        <v>4901534</v>
      </c>
      <c r="B116" s="14">
        <f t="shared" si="3"/>
        <v>4901534</v>
      </c>
      <c r="C116" s="25">
        <v>112813</v>
      </c>
      <c r="D116" s="25" t="s">
        <v>45</v>
      </c>
      <c r="E116" s="22">
        <v>41903.726967592593</v>
      </c>
      <c r="F116" s="43">
        <v>728.89020000000005</v>
      </c>
      <c r="G116" s="25" t="s">
        <v>3</v>
      </c>
    </row>
    <row r="117" spans="1:7" x14ac:dyDescent="0.25">
      <c r="A117" s="25">
        <v>5904222</v>
      </c>
      <c r="B117" s="14">
        <f t="shared" si="3"/>
        <v>5904222</v>
      </c>
      <c r="C117" s="25">
        <v>173</v>
      </c>
      <c r="D117" s="25" t="s">
        <v>13</v>
      </c>
      <c r="E117" s="22">
        <v>41929.410358796296</v>
      </c>
      <c r="F117" s="43">
        <v>727.97630000000004</v>
      </c>
      <c r="G117" s="25" t="s">
        <v>14</v>
      </c>
    </row>
    <row r="118" spans="1:7" x14ac:dyDescent="0.25">
      <c r="A118" s="25">
        <v>1901291</v>
      </c>
      <c r="B118" s="14">
        <f t="shared" si="3"/>
        <v>1901291</v>
      </c>
      <c r="C118" s="25">
        <v>117975</v>
      </c>
      <c r="D118" s="25" t="s">
        <v>28</v>
      </c>
      <c r="E118" s="22">
        <v>41897.56527777778</v>
      </c>
      <c r="F118" s="43">
        <v>720.93889999999999</v>
      </c>
      <c r="G118" s="25" t="s">
        <v>3</v>
      </c>
    </row>
    <row r="119" spans="1:7" x14ac:dyDescent="0.25">
      <c r="A119" s="25">
        <v>5903455</v>
      </c>
      <c r="B119" s="14">
        <f t="shared" si="3"/>
        <v>5903455</v>
      </c>
      <c r="C119" s="25">
        <v>112802</v>
      </c>
      <c r="D119" s="25" t="s">
        <v>45</v>
      </c>
      <c r="E119" s="22">
        <v>41909.706273148149</v>
      </c>
      <c r="F119" s="43">
        <v>692.0104</v>
      </c>
      <c r="G119" s="25" t="s">
        <v>3</v>
      </c>
    </row>
    <row r="120" spans="1:7" x14ac:dyDescent="0.25">
      <c r="A120" s="25">
        <v>5903453</v>
      </c>
      <c r="B120" s="14">
        <f t="shared" si="3"/>
        <v>5903453</v>
      </c>
      <c r="C120" s="25">
        <v>112808</v>
      </c>
      <c r="D120" s="25" t="s">
        <v>45</v>
      </c>
      <c r="E120" s="22">
        <v>41886.061365740738</v>
      </c>
      <c r="F120" s="43">
        <v>676.96</v>
      </c>
      <c r="G120" s="25" t="s">
        <v>3</v>
      </c>
    </row>
    <row r="121" spans="1:7" x14ac:dyDescent="0.25">
      <c r="A121" s="25">
        <v>5904227</v>
      </c>
      <c r="B121" s="14">
        <f t="shared" si="3"/>
        <v>5904227</v>
      </c>
      <c r="C121" s="25">
        <v>179</v>
      </c>
      <c r="D121" s="25" t="s">
        <v>13</v>
      </c>
      <c r="E121" s="22">
        <v>41911.710416666669</v>
      </c>
      <c r="F121" s="43">
        <v>656.08540000000005</v>
      </c>
      <c r="G121" s="25" t="s">
        <v>14</v>
      </c>
    </row>
    <row r="122" spans="1:7" x14ac:dyDescent="0.25">
      <c r="A122" s="25">
        <v>5904019</v>
      </c>
      <c r="B122" s="14">
        <f t="shared" si="3"/>
        <v>5904019</v>
      </c>
      <c r="C122" s="25">
        <v>7648</v>
      </c>
      <c r="D122" s="25" t="s">
        <v>160</v>
      </c>
      <c r="E122" s="22">
        <v>41893.14539351852</v>
      </c>
      <c r="F122" s="43">
        <v>638.13220000000001</v>
      </c>
      <c r="G122" s="25" t="s">
        <v>3</v>
      </c>
    </row>
    <row r="123" spans="1:7" x14ac:dyDescent="0.25">
      <c r="A123" s="25">
        <v>1901674</v>
      </c>
      <c r="B123" s="14">
        <f t="shared" si="3"/>
        <v>1901674</v>
      </c>
      <c r="C123" s="25">
        <v>146281</v>
      </c>
      <c r="D123" s="25" t="s">
        <v>20</v>
      </c>
      <c r="E123" s="22">
        <v>41887.186805555553</v>
      </c>
      <c r="F123" s="43">
        <v>574.40210000000002</v>
      </c>
      <c r="G123" s="25" t="s">
        <v>19</v>
      </c>
    </row>
    <row r="124" spans="1:7" x14ac:dyDescent="0.25">
      <c r="A124" s="25">
        <v>5904301</v>
      </c>
      <c r="B124" s="14">
        <f t="shared" si="3"/>
        <v>5904301</v>
      </c>
      <c r="C124" s="25">
        <v>154738</v>
      </c>
      <c r="D124" s="25" t="s">
        <v>131</v>
      </c>
      <c r="E124" s="22">
        <v>41921.969444444447</v>
      </c>
      <c r="F124" s="43">
        <v>570.96939999999995</v>
      </c>
      <c r="G124" s="25" t="s">
        <v>33</v>
      </c>
    </row>
    <row r="125" spans="1:7" x14ac:dyDescent="0.25">
      <c r="A125" s="25">
        <v>5904304</v>
      </c>
      <c r="B125" s="14">
        <f t="shared" si="3"/>
        <v>5904304</v>
      </c>
      <c r="C125" s="25">
        <v>154140</v>
      </c>
      <c r="D125" s="25" t="s">
        <v>131</v>
      </c>
      <c r="E125" s="22">
        <v>41906.506249999999</v>
      </c>
      <c r="F125" s="43">
        <v>555.50630000000001</v>
      </c>
      <c r="G125" s="25" t="s">
        <v>33</v>
      </c>
    </row>
    <row r="126" spans="1:7" x14ac:dyDescent="0.25">
      <c r="A126" s="25">
        <v>7900400</v>
      </c>
      <c r="B126" s="14">
        <f t="shared" si="3"/>
        <v>7900400</v>
      </c>
      <c r="C126" s="25">
        <v>142038</v>
      </c>
      <c r="D126" s="25" t="s">
        <v>5</v>
      </c>
      <c r="E126" s="22">
        <v>41721.849988425929</v>
      </c>
      <c r="F126" s="43">
        <v>439.38119999999998</v>
      </c>
      <c r="G126" s="25" t="s">
        <v>0</v>
      </c>
    </row>
    <row r="127" spans="1:7" x14ac:dyDescent="0.25">
      <c r="A127" s="25">
        <v>6901896</v>
      </c>
      <c r="B127" s="14">
        <f t="shared" si="3"/>
        <v>6901896</v>
      </c>
      <c r="C127" s="25">
        <v>131072</v>
      </c>
      <c r="D127" s="25" t="s">
        <v>164</v>
      </c>
      <c r="E127" s="22">
        <v>41918.259942129633</v>
      </c>
      <c r="F127" s="43">
        <v>426.88490000000002</v>
      </c>
      <c r="G127" s="25" t="s">
        <v>31</v>
      </c>
    </row>
    <row r="128" spans="1:7" x14ac:dyDescent="0.25">
      <c r="A128" s="25">
        <v>2902105</v>
      </c>
      <c r="B128" s="14">
        <f t="shared" si="3"/>
        <v>2902105</v>
      </c>
      <c r="C128" s="25">
        <v>130409</v>
      </c>
      <c r="D128" s="25" t="s">
        <v>17</v>
      </c>
      <c r="E128" s="22">
        <v>41898.493078703701</v>
      </c>
      <c r="F128" s="43">
        <v>421.95839999999998</v>
      </c>
      <c r="G128" s="25" t="s">
        <v>9</v>
      </c>
    </row>
    <row r="129" spans="1:7" x14ac:dyDescent="0.25">
      <c r="A129" s="25">
        <v>3900559</v>
      </c>
      <c r="B129" s="14">
        <f t="shared" si="3"/>
        <v>3900559</v>
      </c>
      <c r="C129" s="25">
        <v>251</v>
      </c>
      <c r="D129" s="25" t="s">
        <v>28</v>
      </c>
      <c r="E129" s="22">
        <v>41922.9375</v>
      </c>
      <c r="F129" s="43">
        <v>350.66039999999998</v>
      </c>
      <c r="G129" s="25" t="s">
        <v>14</v>
      </c>
    </row>
    <row r="130" spans="1:7" x14ac:dyDescent="0.25">
      <c r="A130" s="25">
        <v>6901881</v>
      </c>
      <c r="B130" s="14">
        <f t="shared" ref="B130:B145" si="4">HYPERLINK(CONCATENATE("http://www.jcommops.org/jcommops-kml/WebObjects/jcommops-kml.woa/wa/getTrajectories?type=All&amp;code=",A130),A130)</f>
        <v>6901881</v>
      </c>
      <c r="C130" s="25">
        <v>123195</v>
      </c>
      <c r="D130" s="25" t="s">
        <v>77</v>
      </c>
      <c r="E130" s="22">
        <v>41883.310486111113</v>
      </c>
      <c r="F130" s="43">
        <v>305.87990000000002</v>
      </c>
      <c r="G130" s="25" t="s">
        <v>31</v>
      </c>
    </row>
    <row r="131" spans="1:7" x14ac:dyDescent="0.25">
      <c r="A131" s="25">
        <v>6901971</v>
      </c>
      <c r="B131" s="14">
        <f t="shared" si="4"/>
        <v>6901971</v>
      </c>
      <c r="C131" s="25">
        <v>131357</v>
      </c>
      <c r="D131" s="25" t="s">
        <v>46</v>
      </c>
      <c r="E131" s="22">
        <v>41890.255358796298</v>
      </c>
      <c r="F131" s="43">
        <v>301.30739999999997</v>
      </c>
      <c r="G131" s="25" t="s">
        <v>3</v>
      </c>
    </row>
    <row r="132" spans="1:7" x14ac:dyDescent="0.25">
      <c r="A132" s="25">
        <v>3901117</v>
      </c>
      <c r="B132" s="14">
        <f t="shared" si="4"/>
        <v>3901117</v>
      </c>
      <c r="C132" s="25">
        <v>281</v>
      </c>
      <c r="D132" s="25" t="s">
        <v>15</v>
      </c>
      <c r="E132" s="22">
        <v>41907.010810185187</v>
      </c>
      <c r="F132" s="43">
        <v>255.01079999999999</v>
      </c>
      <c r="G132" s="25" t="s">
        <v>14</v>
      </c>
    </row>
    <row r="133" spans="1:7" x14ac:dyDescent="0.25">
      <c r="A133" s="25">
        <v>2902602</v>
      </c>
      <c r="B133" s="14">
        <f t="shared" si="4"/>
        <v>2902602</v>
      </c>
      <c r="C133" s="25">
        <v>135047</v>
      </c>
      <c r="D133" s="25" t="s">
        <v>134</v>
      </c>
      <c r="E133" s="22">
        <v>41920.254027777781</v>
      </c>
      <c r="F133" s="43">
        <v>245.25399999999999</v>
      </c>
      <c r="G133" s="25" t="s">
        <v>31</v>
      </c>
    </row>
    <row r="134" spans="1:7" x14ac:dyDescent="0.25">
      <c r="A134" s="25">
        <v>5904172</v>
      </c>
      <c r="B134" s="14">
        <f t="shared" si="4"/>
        <v>5904172</v>
      </c>
      <c r="C134" s="25">
        <v>8514</v>
      </c>
      <c r="D134" s="25" t="s">
        <v>43</v>
      </c>
      <c r="E134" s="22">
        <v>41897.866666666669</v>
      </c>
      <c r="F134" s="43">
        <v>240.75139999999999</v>
      </c>
      <c r="G134" s="25" t="s">
        <v>3</v>
      </c>
    </row>
    <row r="135" spans="1:7" x14ac:dyDescent="0.25">
      <c r="A135" s="25">
        <v>1901339</v>
      </c>
      <c r="B135" s="14">
        <f t="shared" si="4"/>
        <v>1901339</v>
      </c>
      <c r="C135" s="25">
        <v>9248</v>
      </c>
      <c r="D135" s="25" t="s">
        <v>129</v>
      </c>
      <c r="E135" s="22">
        <v>41897.165914351855</v>
      </c>
      <c r="F135" s="43">
        <v>223.2388</v>
      </c>
      <c r="G135" s="25" t="s">
        <v>3</v>
      </c>
    </row>
    <row r="136" spans="1:7" x14ac:dyDescent="0.25">
      <c r="A136" s="25">
        <v>1901338</v>
      </c>
      <c r="B136" s="14">
        <f t="shared" si="4"/>
        <v>1901338</v>
      </c>
      <c r="C136" s="25">
        <v>9245</v>
      </c>
      <c r="D136" s="25" t="s">
        <v>129</v>
      </c>
      <c r="E136" s="22">
        <v>41886.983368055553</v>
      </c>
      <c r="F136" s="43">
        <v>219.7646</v>
      </c>
      <c r="G136" s="25" t="s">
        <v>3</v>
      </c>
    </row>
    <row r="137" spans="1:7" x14ac:dyDescent="0.25">
      <c r="A137" s="25">
        <v>3901495</v>
      </c>
      <c r="B137" s="14">
        <f t="shared" si="4"/>
        <v>3901495</v>
      </c>
      <c r="C137" s="25">
        <v>921890</v>
      </c>
      <c r="D137" s="25" t="s">
        <v>28</v>
      </c>
      <c r="E137" s="22">
        <v>41923.081597222219</v>
      </c>
      <c r="F137" s="43">
        <v>170.85239999999999</v>
      </c>
      <c r="G137" s="25" t="s">
        <v>3</v>
      </c>
    </row>
    <row r="138" spans="1:7" x14ac:dyDescent="0.25">
      <c r="A138" s="25">
        <v>2902129</v>
      </c>
      <c r="B138" s="14">
        <f t="shared" si="4"/>
        <v>2902129</v>
      </c>
      <c r="C138" s="25">
        <v>580</v>
      </c>
      <c r="D138" s="25" t="s">
        <v>17</v>
      </c>
      <c r="E138" s="22">
        <v>41885.472638888888</v>
      </c>
      <c r="F138" s="43">
        <v>152.5351</v>
      </c>
      <c r="G138" s="25" t="s">
        <v>31</v>
      </c>
    </row>
    <row r="139" spans="1:7" x14ac:dyDescent="0.25">
      <c r="A139" s="25">
        <v>6901631</v>
      </c>
      <c r="B139" s="14">
        <f t="shared" si="4"/>
        <v>6901631</v>
      </c>
      <c r="C139" s="25">
        <v>6142110</v>
      </c>
      <c r="D139" s="25" t="s">
        <v>72</v>
      </c>
      <c r="E139" s="22">
        <v>41902.281944444447</v>
      </c>
      <c r="F139" s="43">
        <v>119.77500000000001</v>
      </c>
      <c r="G139" s="25" t="s">
        <v>9</v>
      </c>
    </row>
    <row r="140" spans="1:7" x14ac:dyDescent="0.25">
      <c r="A140" s="25">
        <v>5904150</v>
      </c>
      <c r="B140" s="14">
        <f t="shared" si="4"/>
        <v>5904150</v>
      </c>
      <c r="C140" s="25">
        <v>8401</v>
      </c>
      <c r="D140" s="25" t="s">
        <v>8</v>
      </c>
      <c r="E140" s="22">
        <v>41698.286608796298</v>
      </c>
      <c r="F140" s="43">
        <v>69.283799999999999</v>
      </c>
      <c r="G140" s="25" t="s">
        <v>3</v>
      </c>
    </row>
    <row r="141" spans="1:7" x14ac:dyDescent="0.25">
      <c r="A141" s="25">
        <v>2902618</v>
      </c>
      <c r="B141" s="14">
        <f t="shared" si="4"/>
        <v>2902618</v>
      </c>
      <c r="C141" s="25">
        <v>135069</v>
      </c>
      <c r="D141" s="25" t="s">
        <v>134</v>
      </c>
      <c r="E141" s="22">
        <v>41927.239386574074</v>
      </c>
      <c r="F141" s="43">
        <v>63.239400000000003</v>
      </c>
      <c r="G141" s="25" t="s">
        <v>31</v>
      </c>
    </row>
    <row r="142" spans="1:7" x14ac:dyDescent="0.25">
      <c r="A142" s="25">
        <v>6901608</v>
      </c>
      <c r="B142" s="14">
        <f t="shared" si="4"/>
        <v>6901608</v>
      </c>
      <c r="C142" s="25">
        <v>132018</v>
      </c>
      <c r="D142" s="25" t="s">
        <v>117</v>
      </c>
      <c r="E142" s="22">
        <v>41916.392418981479</v>
      </c>
      <c r="F142" s="43">
        <v>19.786899999999999</v>
      </c>
      <c r="G142" s="25" t="s">
        <v>9</v>
      </c>
    </row>
    <row r="143" spans="1:7" x14ac:dyDescent="0.25">
      <c r="A143" s="25">
        <v>6901607</v>
      </c>
      <c r="B143" s="14">
        <f t="shared" si="4"/>
        <v>6901607</v>
      </c>
      <c r="C143" s="25">
        <v>132017</v>
      </c>
      <c r="D143" s="25" t="s">
        <v>117</v>
      </c>
      <c r="E143" s="22">
        <v>41916.392453703702</v>
      </c>
      <c r="F143" s="43">
        <v>19.629300000000001</v>
      </c>
      <c r="G143" s="25" t="s">
        <v>9</v>
      </c>
    </row>
    <row r="144" spans="1:7" x14ac:dyDescent="0.25">
      <c r="A144" s="25">
        <v>4901704</v>
      </c>
      <c r="B144" s="14">
        <f t="shared" si="4"/>
        <v>4901704</v>
      </c>
      <c r="C144" s="25">
        <v>7064</v>
      </c>
      <c r="D144" s="25" t="s">
        <v>20</v>
      </c>
      <c r="E144" s="22">
        <v>41920.845833333333</v>
      </c>
      <c r="F144" s="43">
        <v>13.3521</v>
      </c>
      <c r="G144" s="25" t="s">
        <v>19</v>
      </c>
    </row>
    <row r="145" spans="1:7" x14ac:dyDescent="0.25">
      <c r="A145" s="25">
        <v>6902546</v>
      </c>
      <c r="B145" s="14">
        <f t="shared" si="4"/>
        <v>6902546</v>
      </c>
      <c r="C145" s="25" t="s">
        <v>38</v>
      </c>
      <c r="D145" s="25" t="s">
        <v>82</v>
      </c>
      <c r="E145" s="22">
        <v>41660.490972222222</v>
      </c>
      <c r="F145" s="43">
        <v>0.49309999999999998</v>
      </c>
      <c r="G145" s="25" t="s">
        <v>118</v>
      </c>
    </row>
    <row r="146" spans="1:7" x14ac:dyDescent="0.25">
      <c r="A146" s="25"/>
      <c r="B146" s="14"/>
      <c r="C146" s="25"/>
      <c r="D146" s="25"/>
      <c r="E146" s="22"/>
      <c r="F146" s="43"/>
      <c r="G146" s="25"/>
    </row>
    <row r="147" spans="1:7" x14ac:dyDescent="0.25">
      <c r="A147" s="25"/>
      <c r="B147" s="14"/>
      <c r="C147" s="25"/>
      <c r="D147" s="25"/>
      <c r="E147" s="22"/>
      <c r="F147" s="43"/>
      <c r="G147" s="25"/>
    </row>
    <row r="148" spans="1:7" x14ac:dyDescent="0.25">
      <c r="A148" s="25"/>
      <c r="B148" s="14"/>
      <c r="C148" s="25"/>
      <c r="D148" s="25"/>
      <c r="E148" s="22"/>
      <c r="F148" s="43"/>
      <c r="G148" s="25"/>
    </row>
    <row r="149" spans="1:7" x14ac:dyDescent="0.25">
      <c r="A149" s="25"/>
      <c r="B149" s="14"/>
      <c r="C149" s="25"/>
      <c r="D149" s="25"/>
      <c r="E149" s="22"/>
      <c r="F149" s="43"/>
      <c r="G149" s="25"/>
    </row>
    <row r="150" spans="1:7" x14ac:dyDescent="0.25">
      <c r="A150" s="25"/>
      <c r="B150" s="14"/>
      <c r="C150" s="25"/>
      <c r="D150" s="25"/>
      <c r="E150" s="22"/>
      <c r="F150" s="43"/>
      <c r="G150" s="25"/>
    </row>
    <row r="151" spans="1:7" x14ac:dyDescent="0.25">
      <c r="A151" s="25"/>
      <c r="B151" s="14"/>
      <c r="C151" s="25"/>
      <c r="D151" s="25"/>
      <c r="E151" s="22"/>
      <c r="F151" s="43"/>
      <c r="G151" s="25"/>
    </row>
    <row r="152" spans="1:7" x14ac:dyDescent="0.25">
      <c r="A152" s="25"/>
      <c r="B152" s="14"/>
      <c r="C152" s="25"/>
      <c r="D152" s="25"/>
      <c r="E152" s="22"/>
      <c r="F152" s="43"/>
      <c r="G152" s="25"/>
    </row>
    <row r="153" spans="1:7" x14ac:dyDescent="0.25">
      <c r="A153" s="25"/>
      <c r="B153" s="14"/>
      <c r="C153" s="25"/>
      <c r="D153" s="25"/>
      <c r="E153" s="22"/>
      <c r="F153" s="43"/>
      <c r="G153" s="25"/>
    </row>
    <row r="154" spans="1:7" x14ac:dyDescent="0.25">
      <c r="A154" s="25"/>
      <c r="B154" s="14"/>
      <c r="C154" s="25"/>
      <c r="D154" s="25"/>
      <c r="E154" s="22"/>
      <c r="F154" s="43"/>
      <c r="G154" s="25"/>
    </row>
    <row r="155" spans="1:7" x14ac:dyDescent="0.25">
      <c r="A155" s="25"/>
      <c r="B155" s="14"/>
      <c r="C155" s="25"/>
      <c r="D155" s="25"/>
      <c r="E155" s="22"/>
      <c r="F155" s="43"/>
      <c r="G155" s="25"/>
    </row>
    <row r="156" spans="1:7" x14ac:dyDescent="0.25">
      <c r="A156" s="25"/>
      <c r="B156" s="14"/>
      <c r="C156" s="25"/>
      <c r="D156" s="25"/>
      <c r="E156" s="22"/>
      <c r="F156" s="43"/>
      <c r="G156" s="25"/>
    </row>
    <row r="157" spans="1:7" x14ac:dyDescent="0.25">
      <c r="A157" s="25"/>
      <c r="B157" s="14"/>
      <c r="C157" s="25"/>
      <c r="D157" s="25"/>
      <c r="E157" s="22"/>
      <c r="F157" s="43"/>
      <c r="G157" s="25"/>
    </row>
    <row r="158" spans="1:7" x14ac:dyDescent="0.25">
      <c r="A158" s="25"/>
      <c r="B158" s="14"/>
      <c r="C158" s="25"/>
      <c r="D158" s="25"/>
      <c r="E158" s="22"/>
      <c r="F158" s="43"/>
      <c r="G158" s="25"/>
    </row>
    <row r="159" spans="1:7" x14ac:dyDescent="0.25">
      <c r="A159" s="25"/>
      <c r="B159" s="14"/>
      <c r="C159" s="25"/>
      <c r="D159" s="25"/>
      <c r="E159" s="22"/>
      <c r="F159" s="43"/>
      <c r="G159" s="25"/>
    </row>
    <row r="160" spans="1:7" x14ac:dyDescent="0.25">
      <c r="A160" s="25"/>
      <c r="B160" s="14"/>
      <c r="C160" s="25"/>
      <c r="D160" s="25"/>
      <c r="E160" s="22"/>
      <c r="F160" s="43"/>
      <c r="G160" s="25"/>
    </row>
    <row r="161" spans="1:7" x14ac:dyDescent="0.25">
      <c r="A161" s="25"/>
      <c r="B161" s="14"/>
      <c r="C161" s="25"/>
      <c r="D161" s="25"/>
      <c r="E161" s="22"/>
      <c r="F161" s="43"/>
      <c r="G161" s="25"/>
    </row>
    <row r="162" spans="1:7" x14ac:dyDescent="0.25">
      <c r="A162" s="25"/>
      <c r="B162" s="14"/>
      <c r="C162" s="25"/>
      <c r="D162" s="25"/>
      <c r="E162" s="22"/>
      <c r="F162" s="43"/>
      <c r="G162" s="25"/>
    </row>
    <row r="163" spans="1:7" x14ac:dyDescent="0.25">
      <c r="A163" s="25"/>
      <c r="B163" s="14"/>
      <c r="C163" s="25"/>
      <c r="D163" s="25"/>
      <c r="E163" s="22"/>
      <c r="F163" s="43"/>
      <c r="G163" s="25"/>
    </row>
    <row r="164" spans="1:7" x14ac:dyDescent="0.25">
      <c r="A164" s="25"/>
      <c r="B164" s="14"/>
      <c r="C164" s="25"/>
      <c r="D164" s="25"/>
      <c r="E164" s="22"/>
      <c r="F164" s="43"/>
      <c r="G164" s="25"/>
    </row>
    <row r="165" spans="1:7" x14ac:dyDescent="0.25">
      <c r="B165" s="14"/>
      <c r="E165" s="16"/>
    </row>
    <row r="166" spans="1:7" x14ac:dyDescent="0.25">
      <c r="B166" s="14"/>
      <c r="E166" s="16"/>
    </row>
    <row r="167" spans="1:7" x14ac:dyDescent="0.25">
      <c r="B167" s="14"/>
      <c r="E167" s="16"/>
    </row>
    <row r="168" spans="1:7" x14ac:dyDescent="0.25">
      <c r="B168" s="14"/>
      <c r="E168" s="16"/>
    </row>
    <row r="169" spans="1:7" x14ac:dyDescent="0.25">
      <c r="B169" s="14"/>
      <c r="E169" s="16"/>
    </row>
    <row r="170" spans="1:7" x14ac:dyDescent="0.25">
      <c r="B170" s="14"/>
      <c r="E170" s="16"/>
    </row>
    <row r="171" spans="1:7" x14ac:dyDescent="0.25">
      <c r="B171" s="14"/>
      <c r="E171" s="16"/>
    </row>
    <row r="172" spans="1:7" x14ac:dyDescent="0.25">
      <c r="B172" s="14"/>
      <c r="E172" s="16"/>
    </row>
    <row r="173" spans="1:7" x14ac:dyDescent="0.25">
      <c r="B173" s="14"/>
      <c r="E173" s="16"/>
    </row>
    <row r="174" spans="1:7" x14ac:dyDescent="0.25">
      <c r="B174" s="14"/>
      <c r="E174" s="16"/>
    </row>
    <row r="175" spans="1:7" x14ac:dyDescent="0.25">
      <c r="B175" s="14"/>
      <c r="E175" s="16"/>
    </row>
    <row r="176" spans="1:7" x14ac:dyDescent="0.25">
      <c r="B176" s="14"/>
      <c r="E176" s="16"/>
    </row>
    <row r="177" spans="2:5" x14ac:dyDescent="0.25">
      <c r="B177" s="14"/>
      <c r="E177" s="16"/>
    </row>
    <row r="178" spans="2:5" x14ac:dyDescent="0.25">
      <c r="B178" s="14"/>
      <c r="E178" s="16"/>
    </row>
    <row r="179" spans="2:5" x14ac:dyDescent="0.25">
      <c r="B179" s="14"/>
      <c r="E179" s="16"/>
    </row>
    <row r="180" spans="2:5" x14ac:dyDescent="0.25">
      <c r="B180" s="14"/>
      <c r="E180" s="16"/>
    </row>
    <row r="181" spans="2:5" x14ac:dyDescent="0.25">
      <c r="B181" s="14"/>
      <c r="E181" s="16"/>
    </row>
    <row r="182" spans="2:5" x14ac:dyDescent="0.25">
      <c r="B182" s="14"/>
      <c r="E182" s="16"/>
    </row>
    <row r="183" spans="2:5" x14ac:dyDescent="0.25">
      <c r="B183" s="14"/>
      <c r="E183" s="16"/>
    </row>
    <row r="184" spans="2:5" x14ac:dyDescent="0.25">
      <c r="B184" s="14"/>
      <c r="E184" s="16"/>
    </row>
    <row r="185" spans="2:5" x14ac:dyDescent="0.25">
      <c r="B185" s="14"/>
      <c r="E185" s="16"/>
    </row>
    <row r="186" spans="2:5" x14ac:dyDescent="0.25">
      <c r="B186" s="14"/>
      <c r="E186" s="16"/>
    </row>
    <row r="187" spans="2:5" x14ac:dyDescent="0.25">
      <c r="E187" s="16"/>
    </row>
    <row r="188" spans="2:5" x14ac:dyDescent="0.25">
      <c r="E188" s="16"/>
    </row>
    <row r="189" spans="2:5" x14ac:dyDescent="0.25">
      <c r="E189" s="16"/>
    </row>
    <row r="190" spans="2:5" x14ac:dyDescent="0.25">
      <c r="E190" s="16"/>
    </row>
    <row r="191" spans="2:5" x14ac:dyDescent="0.25">
      <c r="E191" s="16"/>
    </row>
    <row r="192" spans="2:5" x14ac:dyDescent="0.25">
      <c r="E192" s="16"/>
    </row>
    <row r="193" spans="5:5" x14ac:dyDescent="0.25">
      <c r="E193" s="16"/>
    </row>
    <row r="194" spans="5:5" x14ac:dyDescent="0.25">
      <c r="E194" s="16"/>
    </row>
    <row r="195" spans="5:5" x14ac:dyDescent="0.25">
      <c r="E195" s="16"/>
    </row>
    <row r="196" spans="5:5" x14ac:dyDescent="0.25">
      <c r="E196" s="16"/>
    </row>
    <row r="197" spans="5:5" x14ac:dyDescent="0.25">
      <c r="E197" s="16"/>
    </row>
    <row r="198" spans="5:5" x14ac:dyDescent="0.25">
      <c r="E198" s="16"/>
    </row>
    <row r="199" spans="5:5" x14ac:dyDescent="0.25">
      <c r="E199" s="16"/>
    </row>
    <row r="200" spans="5:5" x14ac:dyDescent="0.25">
      <c r="E200" s="16"/>
    </row>
    <row r="201" spans="5:5" x14ac:dyDescent="0.25">
      <c r="E201" s="16"/>
    </row>
    <row r="202" spans="5:5" x14ac:dyDescent="0.25">
      <c r="E202" s="16"/>
    </row>
    <row r="203" spans="5:5" x14ac:dyDescent="0.25">
      <c r="E203" s="16"/>
    </row>
    <row r="204" spans="5:5" x14ac:dyDescent="0.25">
      <c r="E204" s="16"/>
    </row>
    <row r="205" spans="5:5" x14ac:dyDescent="0.25">
      <c r="E205" s="16"/>
    </row>
    <row r="206" spans="5:5" x14ac:dyDescent="0.25">
      <c r="E206" s="16"/>
    </row>
    <row r="207" spans="5:5" x14ac:dyDescent="0.25">
      <c r="E207" s="16"/>
    </row>
    <row r="208" spans="5:5" x14ac:dyDescent="0.25">
      <c r="E208" s="16"/>
    </row>
    <row r="209" spans="5:5" x14ac:dyDescent="0.25">
      <c r="E209" s="16"/>
    </row>
    <row r="210" spans="5:5" x14ac:dyDescent="0.25">
      <c r="E210" s="16"/>
    </row>
    <row r="211" spans="5:5" x14ac:dyDescent="0.25">
      <c r="E211" s="16"/>
    </row>
    <row r="212" spans="5:5" x14ac:dyDescent="0.25">
      <c r="E212" s="16"/>
    </row>
    <row r="213" spans="5:5" x14ac:dyDescent="0.25">
      <c r="E213" s="16"/>
    </row>
    <row r="214" spans="5:5" x14ac:dyDescent="0.25">
      <c r="E214" s="16"/>
    </row>
    <row r="215" spans="5:5" x14ac:dyDescent="0.25">
      <c r="E215" s="16"/>
    </row>
    <row r="216" spans="5:5" x14ac:dyDescent="0.25">
      <c r="E216" s="16"/>
    </row>
    <row r="217" spans="5:5" x14ac:dyDescent="0.25">
      <c r="E217" s="16"/>
    </row>
    <row r="218" spans="5:5" x14ac:dyDescent="0.25">
      <c r="E218" s="16"/>
    </row>
    <row r="219" spans="5:5" x14ac:dyDescent="0.25">
      <c r="E219" s="16"/>
    </row>
    <row r="220" spans="5:5" x14ac:dyDescent="0.25">
      <c r="E220" s="16"/>
    </row>
    <row r="221" spans="5:5" x14ac:dyDescent="0.25">
      <c r="E221" s="16"/>
    </row>
    <row r="222" spans="5:5" x14ac:dyDescent="0.25">
      <c r="E222" s="16"/>
    </row>
    <row r="223" spans="5:5" x14ac:dyDescent="0.25">
      <c r="E223" s="16"/>
    </row>
    <row r="224" spans="5:5" x14ac:dyDescent="0.25">
      <c r="E224" s="16"/>
    </row>
    <row r="225" spans="5:5" x14ac:dyDescent="0.25">
      <c r="E225" s="16"/>
    </row>
    <row r="226" spans="5:5" x14ac:dyDescent="0.25">
      <c r="E226" s="16"/>
    </row>
    <row r="227" spans="5:5" x14ac:dyDescent="0.25">
      <c r="E227" s="16"/>
    </row>
    <row r="228" spans="5:5" x14ac:dyDescent="0.25">
      <c r="E228" s="16"/>
    </row>
    <row r="229" spans="5:5" x14ac:dyDescent="0.25">
      <c r="E229" s="16"/>
    </row>
    <row r="230" spans="5:5" x14ac:dyDescent="0.25">
      <c r="E230" s="16"/>
    </row>
    <row r="231" spans="5:5" x14ac:dyDescent="0.25">
      <c r="E231" s="16"/>
    </row>
    <row r="232" spans="5:5" x14ac:dyDescent="0.25">
      <c r="E232" s="16"/>
    </row>
    <row r="233" spans="5:5" x14ac:dyDescent="0.25">
      <c r="E233" s="16"/>
    </row>
    <row r="234" spans="5:5" x14ac:dyDescent="0.25">
      <c r="E234" s="16"/>
    </row>
    <row r="235" spans="5:5" x14ac:dyDescent="0.25">
      <c r="E235" s="16"/>
    </row>
    <row r="236" spans="5:5" x14ac:dyDescent="0.25">
      <c r="E236" s="16"/>
    </row>
    <row r="237" spans="5:5" x14ac:dyDescent="0.25">
      <c r="E237" s="16"/>
    </row>
    <row r="238" spans="5:5" x14ac:dyDescent="0.25">
      <c r="E238" s="16"/>
    </row>
    <row r="239" spans="5:5" x14ac:dyDescent="0.25">
      <c r="E239" s="16"/>
    </row>
    <row r="240" spans="5:5" x14ac:dyDescent="0.25">
      <c r="E240" s="16"/>
    </row>
    <row r="241" spans="5:5" x14ac:dyDescent="0.25">
      <c r="E241" s="16"/>
    </row>
    <row r="242" spans="5:5" x14ac:dyDescent="0.25">
      <c r="E242" s="16"/>
    </row>
    <row r="243" spans="5:5" x14ac:dyDescent="0.25">
      <c r="E243" s="16"/>
    </row>
    <row r="244" spans="5:5" x14ac:dyDescent="0.25">
      <c r="E244" s="16"/>
    </row>
    <row r="245" spans="5:5" x14ac:dyDescent="0.25">
      <c r="E245" s="16"/>
    </row>
    <row r="246" spans="5:5" x14ac:dyDescent="0.25">
      <c r="E246" s="16"/>
    </row>
    <row r="247" spans="5:5" x14ac:dyDescent="0.25">
      <c r="E247" s="16"/>
    </row>
    <row r="248" spans="5:5" x14ac:dyDescent="0.25">
      <c r="E248" s="16"/>
    </row>
    <row r="249" spans="5:5" x14ac:dyDescent="0.25">
      <c r="E249" s="16"/>
    </row>
    <row r="250" spans="5:5" x14ac:dyDescent="0.25">
      <c r="E250" s="16"/>
    </row>
    <row r="251" spans="5:5" x14ac:dyDescent="0.25">
      <c r="E251" s="16"/>
    </row>
    <row r="252" spans="5:5" x14ac:dyDescent="0.25">
      <c r="E252" s="16"/>
    </row>
    <row r="253" spans="5:5" x14ac:dyDescent="0.25">
      <c r="E253" s="16"/>
    </row>
    <row r="254" spans="5:5" x14ac:dyDescent="0.25">
      <c r="E254" s="16"/>
    </row>
    <row r="255" spans="5:5" x14ac:dyDescent="0.25">
      <c r="E255" s="16"/>
    </row>
    <row r="256" spans="5:5" x14ac:dyDescent="0.25">
      <c r="E256" s="16"/>
    </row>
    <row r="257" spans="5:5" x14ac:dyDescent="0.25">
      <c r="E257" s="16"/>
    </row>
    <row r="258" spans="5:5" x14ac:dyDescent="0.25">
      <c r="E258" s="16"/>
    </row>
    <row r="259" spans="5:5" x14ac:dyDescent="0.25">
      <c r="E259" s="17"/>
    </row>
    <row r="260" spans="5:5" x14ac:dyDescent="0.25">
      <c r="E260" s="16"/>
    </row>
    <row r="261" spans="5:5" x14ac:dyDescent="0.25">
      <c r="E261" s="16"/>
    </row>
    <row r="262" spans="5:5" x14ac:dyDescent="0.25">
      <c r="E262" s="17"/>
    </row>
    <row r="263" spans="5:5" x14ac:dyDescent="0.25">
      <c r="E263" s="16"/>
    </row>
    <row r="264" spans="5:5" x14ac:dyDescent="0.25">
      <c r="E264" s="16"/>
    </row>
    <row r="265" spans="5:5" x14ac:dyDescent="0.25">
      <c r="E265" s="16"/>
    </row>
    <row r="266" spans="5:5" x14ac:dyDescent="0.25">
      <c r="E266" s="16"/>
    </row>
    <row r="267" spans="5:5" x14ac:dyDescent="0.25">
      <c r="E267" s="16"/>
    </row>
    <row r="268" spans="5:5" x14ac:dyDescent="0.25">
      <c r="E268" s="16"/>
    </row>
    <row r="269" spans="5:5" x14ac:dyDescent="0.25">
      <c r="E269" s="16"/>
    </row>
    <row r="270" spans="5:5" x14ac:dyDescent="0.25">
      <c r="E270" s="16"/>
    </row>
    <row r="271" spans="5:5" x14ac:dyDescent="0.25">
      <c r="E271" s="16"/>
    </row>
    <row r="272" spans="5:5" x14ac:dyDescent="0.25">
      <c r="E272" s="16"/>
    </row>
    <row r="273" spans="5:5" x14ac:dyDescent="0.25">
      <c r="E273" s="16"/>
    </row>
  </sheetData>
  <sortState ref="A2:G273">
    <sortCondition descending="1" ref="F2:F273"/>
  </sortState>
  <pageMargins left="0.7" right="0.7" top="0.75" bottom="0.75" header="0.3" footer="0.3"/>
  <customProperties>
    <customPr name="ESRI_SHEET_ID" r:id="rId1"/>
  </customPropertie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39"/>
  <sheetViews>
    <sheetView topLeftCell="A220" workbookViewId="0">
      <selection activeCell="J21" sqref="J21"/>
    </sheetView>
  </sheetViews>
  <sheetFormatPr baseColWidth="10" defaultRowHeight="15" x14ac:dyDescent="0.25"/>
  <cols>
    <col min="1" max="1" width="8" bestFit="1" customWidth="1"/>
    <col min="2" max="2" width="20.7109375" bestFit="1" customWidth="1"/>
    <col min="3" max="3" width="12.140625" bestFit="1" customWidth="1"/>
    <col min="4" max="4" width="8.140625" bestFit="1" customWidth="1"/>
    <col min="5" max="5" width="11.28515625" bestFit="1" customWidth="1"/>
    <col min="6" max="6" width="10.28515625" bestFit="1" customWidth="1"/>
    <col min="7" max="7" width="10.85546875" bestFit="1" customWidth="1"/>
    <col min="8" max="8" width="6.5703125" bestFit="1" customWidth="1"/>
  </cols>
  <sheetData>
    <row r="1" spans="1:8" s="5" customFormat="1" x14ac:dyDescent="0.25">
      <c r="A1" s="5" t="s">
        <v>53</v>
      </c>
      <c r="B1" s="5" t="s">
        <v>61</v>
      </c>
      <c r="C1" s="5" t="s">
        <v>54</v>
      </c>
      <c r="D1" s="5" t="s">
        <v>55</v>
      </c>
      <c r="E1" s="5" t="s">
        <v>56</v>
      </c>
      <c r="F1" s="5" t="s">
        <v>111</v>
      </c>
      <c r="G1" s="5" t="s">
        <v>69</v>
      </c>
      <c r="H1" s="5" t="s">
        <v>112</v>
      </c>
    </row>
    <row r="2" spans="1:8" x14ac:dyDescent="0.25">
      <c r="A2">
        <v>6900110</v>
      </c>
      <c r="B2" t="s">
        <v>45</v>
      </c>
      <c r="C2">
        <v>103567</v>
      </c>
      <c r="D2" t="s">
        <v>64</v>
      </c>
      <c r="E2" t="s">
        <v>3</v>
      </c>
      <c r="F2">
        <v>1128</v>
      </c>
      <c r="G2" t="s">
        <v>99</v>
      </c>
      <c r="H2" t="s">
        <v>113</v>
      </c>
    </row>
    <row r="3" spans="1:8" x14ac:dyDescent="0.25">
      <c r="A3">
        <v>2901402</v>
      </c>
      <c r="B3" t="s">
        <v>45</v>
      </c>
      <c r="C3">
        <v>103604</v>
      </c>
      <c r="D3" t="s">
        <v>64</v>
      </c>
      <c r="E3" t="s">
        <v>3</v>
      </c>
      <c r="F3">
        <v>1089</v>
      </c>
      <c r="G3" t="s">
        <v>99</v>
      </c>
      <c r="H3" s="25" t="s">
        <v>113</v>
      </c>
    </row>
    <row r="4" spans="1:8" x14ac:dyDescent="0.25">
      <c r="A4">
        <v>1900946</v>
      </c>
      <c r="B4" t="s">
        <v>45</v>
      </c>
      <c r="C4">
        <v>111151</v>
      </c>
      <c r="D4" t="s">
        <v>64</v>
      </c>
      <c r="E4" t="s">
        <v>3</v>
      </c>
      <c r="F4">
        <v>957</v>
      </c>
      <c r="G4" t="s">
        <v>99</v>
      </c>
      <c r="H4" s="25" t="s">
        <v>113</v>
      </c>
    </row>
    <row r="5" spans="1:8" x14ac:dyDescent="0.25">
      <c r="A5">
        <v>1900947</v>
      </c>
      <c r="B5" t="s">
        <v>45</v>
      </c>
      <c r="C5">
        <v>111152</v>
      </c>
      <c r="D5" t="s">
        <v>64</v>
      </c>
      <c r="E5" t="s">
        <v>3</v>
      </c>
      <c r="F5">
        <v>952</v>
      </c>
      <c r="G5" t="s">
        <v>99</v>
      </c>
      <c r="H5" s="25" t="s">
        <v>113</v>
      </c>
    </row>
    <row r="6" spans="1:8" x14ac:dyDescent="0.25">
      <c r="A6">
        <v>1900948</v>
      </c>
      <c r="B6" t="s">
        <v>45</v>
      </c>
      <c r="C6">
        <v>111153</v>
      </c>
      <c r="D6" t="s">
        <v>64</v>
      </c>
      <c r="E6" t="s">
        <v>3</v>
      </c>
      <c r="F6">
        <v>952</v>
      </c>
      <c r="G6" t="s">
        <v>99</v>
      </c>
      <c r="H6" s="25" t="s">
        <v>113</v>
      </c>
    </row>
    <row r="7" spans="1:8" x14ac:dyDescent="0.25">
      <c r="A7">
        <v>2901434</v>
      </c>
      <c r="B7" t="s">
        <v>45</v>
      </c>
      <c r="C7">
        <v>103608</v>
      </c>
      <c r="D7" t="s">
        <v>64</v>
      </c>
      <c r="E7" t="s">
        <v>3</v>
      </c>
      <c r="F7">
        <v>936</v>
      </c>
      <c r="G7" t="s">
        <v>99</v>
      </c>
      <c r="H7" s="25" t="s">
        <v>113</v>
      </c>
    </row>
    <row r="8" spans="1:8" x14ac:dyDescent="0.25">
      <c r="A8">
        <v>2901435</v>
      </c>
      <c r="B8" t="s">
        <v>45</v>
      </c>
      <c r="C8">
        <v>103609</v>
      </c>
      <c r="D8" t="s">
        <v>64</v>
      </c>
      <c r="E8" t="s">
        <v>3</v>
      </c>
      <c r="F8">
        <v>936</v>
      </c>
      <c r="G8" t="s">
        <v>99</v>
      </c>
      <c r="H8" s="25" t="s">
        <v>113</v>
      </c>
    </row>
    <row r="9" spans="1:8" x14ac:dyDescent="0.25">
      <c r="A9">
        <v>2901430</v>
      </c>
      <c r="B9" t="s">
        <v>45</v>
      </c>
      <c r="C9">
        <v>111958</v>
      </c>
      <c r="D9" t="s">
        <v>64</v>
      </c>
      <c r="E9" t="s">
        <v>3</v>
      </c>
      <c r="F9">
        <v>925</v>
      </c>
      <c r="G9" t="s">
        <v>99</v>
      </c>
      <c r="H9" s="25" t="s">
        <v>113</v>
      </c>
    </row>
    <row r="10" spans="1:8" x14ac:dyDescent="0.25">
      <c r="A10">
        <v>2901425</v>
      </c>
      <c r="B10" t="s">
        <v>45</v>
      </c>
      <c r="C10">
        <v>111161</v>
      </c>
      <c r="D10" t="s">
        <v>64</v>
      </c>
      <c r="E10" t="s">
        <v>3</v>
      </c>
      <c r="F10">
        <v>924</v>
      </c>
      <c r="G10" t="s">
        <v>99</v>
      </c>
      <c r="H10" t="s">
        <v>113</v>
      </c>
    </row>
    <row r="11" spans="1:8" x14ac:dyDescent="0.25">
      <c r="A11">
        <v>2901427</v>
      </c>
      <c r="B11" t="s">
        <v>45</v>
      </c>
      <c r="C11">
        <v>111954</v>
      </c>
      <c r="D11" t="s">
        <v>64</v>
      </c>
      <c r="E11" t="s">
        <v>3</v>
      </c>
      <c r="F11">
        <v>924</v>
      </c>
      <c r="G11" t="s">
        <v>99</v>
      </c>
      <c r="H11" t="s">
        <v>113</v>
      </c>
    </row>
    <row r="12" spans="1:8" x14ac:dyDescent="0.25">
      <c r="A12">
        <v>5902162</v>
      </c>
      <c r="B12" t="s">
        <v>45</v>
      </c>
      <c r="C12">
        <v>103618</v>
      </c>
      <c r="D12" t="s">
        <v>64</v>
      </c>
      <c r="E12" t="s">
        <v>3</v>
      </c>
      <c r="F12">
        <v>889</v>
      </c>
      <c r="G12" t="s">
        <v>99</v>
      </c>
      <c r="H12" t="s">
        <v>113</v>
      </c>
    </row>
    <row r="13" spans="1:8" x14ac:dyDescent="0.25">
      <c r="A13">
        <v>5902165</v>
      </c>
      <c r="B13" t="s">
        <v>45</v>
      </c>
      <c r="C13">
        <v>103624</v>
      </c>
      <c r="D13" t="s">
        <v>64</v>
      </c>
      <c r="E13" t="s">
        <v>3</v>
      </c>
      <c r="F13">
        <v>888</v>
      </c>
      <c r="G13" t="s">
        <v>99</v>
      </c>
      <c r="H13" t="s">
        <v>113</v>
      </c>
    </row>
    <row r="14" spans="1:8" x14ac:dyDescent="0.25">
      <c r="A14">
        <v>6900114</v>
      </c>
      <c r="B14" t="s">
        <v>45</v>
      </c>
      <c r="C14">
        <v>103610</v>
      </c>
      <c r="D14" t="s">
        <v>64</v>
      </c>
      <c r="E14" t="s">
        <v>3</v>
      </c>
      <c r="F14">
        <v>865</v>
      </c>
      <c r="G14" t="s">
        <v>99</v>
      </c>
      <c r="H14" t="s">
        <v>113</v>
      </c>
    </row>
    <row r="15" spans="1:8" x14ac:dyDescent="0.25">
      <c r="A15">
        <v>2901415</v>
      </c>
      <c r="B15" t="s">
        <v>45</v>
      </c>
      <c r="C15">
        <v>111947</v>
      </c>
      <c r="D15" t="s">
        <v>64</v>
      </c>
      <c r="E15" t="s">
        <v>3</v>
      </c>
      <c r="F15">
        <v>865</v>
      </c>
      <c r="G15" t="s">
        <v>99</v>
      </c>
      <c r="H15" t="s">
        <v>113</v>
      </c>
    </row>
    <row r="16" spans="1:8" x14ac:dyDescent="0.25">
      <c r="A16">
        <v>2901418</v>
      </c>
      <c r="B16" t="s">
        <v>45</v>
      </c>
      <c r="C16">
        <v>111950</v>
      </c>
      <c r="D16" t="s">
        <v>64</v>
      </c>
      <c r="E16" t="s">
        <v>3</v>
      </c>
      <c r="F16">
        <v>865</v>
      </c>
      <c r="G16" s="25" t="s">
        <v>99</v>
      </c>
      <c r="H16" t="s">
        <v>113</v>
      </c>
    </row>
    <row r="17" spans="1:8" x14ac:dyDescent="0.25">
      <c r="A17">
        <v>5902169</v>
      </c>
      <c r="B17" t="s">
        <v>45</v>
      </c>
      <c r="C17">
        <v>103628</v>
      </c>
      <c r="D17" t="s">
        <v>64</v>
      </c>
      <c r="E17" t="s">
        <v>3</v>
      </c>
      <c r="F17">
        <v>852</v>
      </c>
      <c r="G17" t="s">
        <v>99</v>
      </c>
      <c r="H17" t="s">
        <v>113</v>
      </c>
    </row>
    <row r="18" spans="1:8" x14ac:dyDescent="0.25">
      <c r="A18">
        <v>4901523</v>
      </c>
      <c r="B18" t="s">
        <v>45</v>
      </c>
      <c r="C18">
        <v>103636</v>
      </c>
      <c r="D18" t="s">
        <v>64</v>
      </c>
      <c r="E18" t="s">
        <v>3</v>
      </c>
      <c r="F18">
        <v>840</v>
      </c>
      <c r="G18" t="s">
        <v>99</v>
      </c>
      <c r="H18" t="s">
        <v>113</v>
      </c>
    </row>
    <row r="19" spans="1:8" x14ac:dyDescent="0.25">
      <c r="A19">
        <v>4901524</v>
      </c>
      <c r="B19" t="s">
        <v>45</v>
      </c>
      <c r="C19">
        <v>103637</v>
      </c>
      <c r="D19" t="s">
        <v>64</v>
      </c>
      <c r="E19" t="s">
        <v>3</v>
      </c>
      <c r="F19">
        <v>837</v>
      </c>
      <c r="G19" t="s">
        <v>99</v>
      </c>
      <c r="H19" s="25" t="s">
        <v>113</v>
      </c>
    </row>
    <row r="20" spans="1:8" x14ac:dyDescent="0.25">
      <c r="A20">
        <v>4901526</v>
      </c>
      <c r="B20" t="s">
        <v>45</v>
      </c>
      <c r="C20">
        <v>103639</v>
      </c>
      <c r="D20" t="s">
        <v>64</v>
      </c>
      <c r="E20" t="s">
        <v>3</v>
      </c>
      <c r="F20">
        <v>829</v>
      </c>
      <c r="G20" t="s">
        <v>99</v>
      </c>
      <c r="H20" s="25" t="s">
        <v>113</v>
      </c>
    </row>
    <row r="21" spans="1:8" x14ac:dyDescent="0.25">
      <c r="A21">
        <v>2901413</v>
      </c>
      <c r="B21" t="s">
        <v>45</v>
      </c>
      <c r="C21">
        <v>111945</v>
      </c>
      <c r="D21" t="s">
        <v>64</v>
      </c>
      <c r="E21" t="s">
        <v>3</v>
      </c>
      <c r="F21">
        <v>821</v>
      </c>
      <c r="G21" t="s">
        <v>99</v>
      </c>
      <c r="H21" s="25" t="s">
        <v>113</v>
      </c>
    </row>
    <row r="22" spans="1:8" x14ac:dyDescent="0.25">
      <c r="A22">
        <v>2901416</v>
      </c>
      <c r="B22" t="s">
        <v>45</v>
      </c>
      <c r="C22">
        <v>111948</v>
      </c>
      <c r="D22" t="s">
        <v>64</v>
      </c>
      <c r="E22" t="s">
        <v>3</v>
      </c>
      <c r="F22">
        <v>821</v>
      </c>
      <c r="G22" t="s">
        <v>99</v>
      </c>
      <c r="H22" s="25" t="s">
        <v>113</v>
      </c>
    </row>
    <row r="23" spans="1:8" x14ac:dyDescent="0.25">
      <c r="A23">
        <v>5903452</v>
      </c>
      <c r="B23" t="s">
        <v>45</v>
      </c>
      <c r="C23">
        <v>112804</v>
      </c>
      <c r="D23" t="s">
        <v>64</v>
      </c>
      <c r="E23" t="s">
        <v>3</v>
      </c>
      <c r="F23">
        <v>813</v>
      </c>
      <c r="G23" t="s">
        <v>99</v>
      </c>
      <c r="H23" t="s">
        <v>113</v>
      </c>
    </row>
    <row r="24" spans="1:8" x14ac:dyDescent="0.25">
      <c r="A24">
        <v>5903451</v>
      </c>
      <c r="B24" t="s">
        <v>45</v>
      </c>
      <c r="C24">
        <v>112800</v>
      </c>
      <c r="D24" t="s">
        <v>64</v>
      </c>
      <c r="E24" t="s">
        <v>3</v>
      </c>
      <c r="F24">
        <v>812</v>
      </c>
      <c r="G24" t="s">
        <v>99</v>
      </c>
      <c r="H24" t="s">
        <v>113</v>
      </c>
    </row>
    <row r="25" spans="1:8" x14ac:dyDescent="0.25">
      <c r="A25">
        <v>6900317</v>
      </c>
      <c r="B25" t="s">
        <v>45</v>
      </c>
      <c r="C25">
        <v>111156</v>
      </c>
      <c r="D25" t="s">
        <v>64</v>
      </c>
      <c r="E25" t="s">
        <v>3</v>
      </c>
      <c r="F25">
        <v>804</v>
      </c>
      <c r="G25" s="25" t="s">
        <v>99</v>
      </c>
      <c r="H25" s="25" t="s">
        <v>113</v>
      </c>
    </row>
    <row r="26" spans="1:8" x14ac:dyDescent="0.25">
      <c r="A26">
        <v>4901535</v>
      </c>
      <c r="B26" t="s">
        <v>45</v>
      </c>
      <c r="C26">
        <v>112814</v>
      </c>
      <c r="D26" t="s">
        <v>64</v>
      </c>
      <c r="E26" t="s">
        <v>3</v>
      </c>
      <c r="F26">
        <v>797</v>
      </c>
      <c r="G26" s="25" t="s">
        <v>99</v>
      </c>
      <c r="H26" s="25" t="s">
        <v>113</v>
      </c>
    </row>
    <row r="27" spans="1:8" x14ac:dyDescent="0.25">
      <c r="A27">
        <v>4901533</v>
      </c>
      <c r="B27" t="s">
        <v>45</v>
      </c>
      <c r="C27">
        <v>112809</v>
      </c>
      <c r="D27" t="s">
        <v>64</v>
      </c>
      <c r="E27" t="s">
        <v>3</v>
      </c>
      <c r="F27">
        <v>796</v>
      </c>
      <c r="G27" s="25" t="s">
        <v>99</v>
      </c>
      <c r="H27" s="25" t="s">
        <v>113</v>
      </c>
    </row>
    <row r="28" spans="1:8" x14ac:dyDescent="0.25">
      <c r="A28">
        <v>6900316</v>
      </c>
      <c r="B28" t="s">
        <v>45</v>
      </c>
      <c r="C28">
        <v>111155</v>
      </c>
      <c r="D28" t="s">
        <v>64</v>
      </c>
      <c r="E28" t="s">
        <v>3</v>
      </c>
      <c r="F28">
        <v>789</v>
      </c>
      <c r="G28" s="25" t="s">
        <v>99</v>
      </c>
      <c r="H28" s="25" t="s">
        <v>113</v>
      </c>
    </row>
    <row r="29" spans="1:8" x14ac:dyDescent="0.25">
      <c r="A29">
        <v>2901447</v>
      </c>
      <c r="B29" t="s">
        <v>45</v>
      </c>
      <c r="C29">
        <v>103635</v>
      </c>
      <c r="D29" t="s">
        <v>64</v>
      </c>
      <c r="E29" t="s">
        <v>3</v>
      </c>
      <c r="F29">
        <v>789</v>
      </c>
      <c r="G29" s="25" t="s">
        <v>99</v>
      </c>
      <c r="H29" s="25" t="s">
        <v>113</v>
      </c>
    </row>
    <row r="30" spans="1:8" x14ac:dyDescent="0.25">
      <c r="A30">
        <v>2901444</v>
      </c>
      <c r="B30" t="s">
        <v>45</v>
      </c>
      <c r="C30">
        <v>103632</v>
      </c>
      <c r="D30" t="s">
        <v>64</v>
      </c>
      <c r="E30" t="s">
        <v>3</v>
      </c>
      <c r="F30">
        <v>789</v>
      </c>
      <c r="G30" s="25" t="s">
        <v>99</v>
      </c>
      <c r="H30" s="25" t="s">
        <v>113</v>
      </c>
    </row>
    <row r="31" spans="1:8" x14ac:dyDescent="0.25">
      <c r="A31">
        <v>5903454</v>
      </c>
      <c r="B31" t="s">
        <v>45</v>
      </c>
      <c r="C31">
        <v>112801</v>
      </c>
      <c r="D31" t="s">
        <v>64</v>
      </c>
      <c r="E31" t="s">
        <v>3</v>
      </c>
      <c r="F31">
        <v>785</v>
      </c>
      <c r="G31" s="25" t="s">
        <v>99</v>
      </c>
      <c r="H31" s="25" t="s">
        <v>113</v>
      </c>
    </row>
    <row r="32" spans="1:8" x14ac:dyDescent="0.25">
      <c r="A32">
        <v>5904191</v>
      </c>
      <c r="B32" t="s">
        <v>45</v>
      </c>
      <c r="C32">
        <v>112818</v>
      </c>
      <c r="D32" t="s">
        <v>64</v>
      </c>
      <c r="E32" t="s">
        <v>3</v>
      </c>
      <c r="F32">
        <v>785</v>
      </c>
      <c r="G32" s="25" t="s">
        <v>99</v>
      </c>
      <c r="H32" s="25" t="s">
        <v>113</v>
      </c>
    </row>
    <row r="33" spans="1:8" x14ac:dyDescent="0.25">
      <c r="A33">
        <v>4901536</v>
      </c>
      <c r="B33" t="s">
        <v>45</v>
      </c>
      <c r="C33">
        <v>112816</v>
      </c>
      <c r="D33" t="s">
        <v>64</v>
      </c>
      <c r="E33" t="s">
        <v>3</v>
      </c>
      <c r="F33">
        <v>761</v>
      </c>
      <c r="G33" s="25" t="s">
        <v>99</v>
      </c>
      <c r="H33" s="25" t="s">
        <v>113</v>
      </c>
    </row>
    <row r="34" spans="1:8" x14ac:dyDescent="0.25">
      <c r="A34">
        <v>4901541</v>
      </c>
      <c r="B34" t="s">
        <v>45</v>
      </c>
      <c r="C34">
        <v>112817</v>
      </c>
      <c r="D34" t="s">
        <v>64</v>
      </c>
      <c r="E34" t="s">
        <v>3</v>
      </c>
      <c r="F34">
        <v>737</v>
      </c>
      <c r="G34" s="25" t="s">
        <v>99</v>
      </c>
      <c r="H34" s="25" t="s">
        <v>113</v>
      </c>
    </row>
    <row r="35" spans="1:8" x14ac:dyDescent="0.25">
      <c r="A35">
        <v>3901144</v>
      </c>
      <c r="B35" t="s">
        <v>45</v>
      </c>
      <c r="C35">
        <v>112820</v>
      </c>
      <c r="D35" t="s">
        <v>64</v>
      </c>
      <c r="E35" t="s">
        <v>3</v>
      </c>
      <c r="F35">
        <v>736</v>
      </c>
      <c r="G35" s="25" t="s">
        <v>99</v>
      </c>
      <c r="H35" s="25" t="s">
        <v>113</v>
      </c>
    </row>
    <row r="36" spans="1:8" x14ac:dyDescent="0.25">
      <c r="A36">
        <v>2901398</v>
      </c>
      <c r="B36" t="s">
        <v>45</v>
      </c>
      <c r="C36">
        <v>112824</v>
      </c>
      <c r="D36" t="s">
        <v>64</v>
      </c>
      <c r="E36" t="s">
        <v>3</v>
      </c>
      <c r="F36">
        <v>725</v>
      </c>
      <c r="G36" t="s">
        <v>99</v>
      </c>
      <c r="H36" s="25" t="s">
        <v>113</v>
      </c>
    </row>
    <row r="37" spans="1:8" x14ac:dyDescent="0.25">
      <c r="A37">
        <v>2901403</v>
      </c>
      <c r="B37" t="s">
        <v>45</v>
      </c>
      <c r="C37">
        <v>112825</v>
      </c>
      <c r="D37" t="s">
        <v>64</v>
      </c>
      <c r="E37" t="s">
        <v>3</v>
      </c>
      <c r="F37">
        <v>705</v>
      </c>
      <c r="G37" t="s">
        <v>99</v>
      </c>
      <c r="H37" s="25" t="s">
        <v>113</v>
      </c>
    </row>
    <row r="38" spans="1:8" x14ac:dyDescent="0.25">
      <c r="A38">
        <v>3901147</v>
      </c>
      <c r="B38" t="s">
        <v>45</v>
      </c>
      <c r="C38">
        <v>112826</v>
      </c>
      <c r="D38" t="s">
        <v>64</v>
      </c>
      <c r="E38" t="s">
        <v>3</v>
      </c>
      <c r="F38">
        <v>664</v>
      </c>
      <c r="G38" t="s">
        <v>99</v>
      </c>
      <c r="H38" s="25" t="s">
        <v>113</v>
      </c>
    </row>
    <row r="39" spans="1:8" x14ac:dyDescent="0.25">
      <c r="A39">
        <v>3901146</v>
      </c>
      <c r="B39" t="s">
        <v>45</v>
      </c>
      <c r="C39">
        <v>112822</v>
      </c>
      <c r="D39" t="s">
        <v>64</v>
      </c>
      <c r="E39" t="s">
        <v>3</v>
      </c>
      <c r="F39">
        <v>641</v>
      </c>
      <c r="G39" t="s">
        <v>99</v>
      </c>
      <c r="H39" s="25" t="s">
        <v>113</v>
      </c>
    </row>
    <row r="40" spans="1:8" x14ac:dyDescent="0.25">
      <c r="A40">
        <v>2901450</v>
      </c>
      <c r="B40" t="s">
        <v>45</v>
      </c>
      <c r="C40">
        <v>121180</v>
      </c>
      <c r="D40" t="s">
        <v>64</v>
      </c>
      <c r="E40" t="s">
        <v>3</v>
      </c>
      <c r="F40">
        <v>597</v>
      </c>
      <c r="G40" t="s">
        <v>99</v>
      </c>
      <c r="H40" s="25" t="s">
        <v>113</v>
      </c>
    </row>
    <row r="41" spans="1:8" x14ac:dyDescent="0.25">
      <c r="A41">
        <v>2901448</v>
      </c>
      <c r="B41" t="s">
        <v>45</v>
      </c>
      <c r="C41">
        <v>121163</v>
      </c>
      <c r="D41" t="s">
        <v>64</v>
      </c>
      <c r="E41" t="s">
        <v>3</v>
      </c>
      <c r="F41">
        <v>596</v>
      </c>
      <c r="G41" t="s">
        <v>99</v>
      </c>
      <c r="H41" s="25" t="s">
        <v>113</v>
      </c>
    </row>
    <row r="42" spans="1:8" x14ac:dyDescent="0.25">
      <c r="A42">
        <v>6900318</v>
      </c>
      <c r="B42" t="s">
        <v>45</v>
      </c>
      <c r="C42">
        <v>112837</v>
      </c>
      <c r="D42" t="s">
        <v>64</v>
      </c>
      <c r="E42" t="s">
        <v>3</v>
      </c>
      <c r="F42">
        <v>572</v>
      </c>
      <c r="G42" t="s">
        <v>99</v>
      </c>
      <c r="H42" s="25" t="s">
        <v>113</v>
      </c>
    </row>
    <row r="43" spans="1:8" x14ac:dyDescent="0.25">
      <c r="A43">
        <v>6900319</v>
      </c>
      <c r="B43" t="s">
        <v>45</v>
      </c>
      <c r="C43">
        <v>112838</v>
      </c>
      <c r="D43" t="s">
        <v>64</v>
      </c>
      <c r="E43" t="s">
        <v>3</v>
      </c>
      <c r="F43">
        <v>572</v>
      </c>
      <c r="G43" t="s">
        <v>99</v>
      </c>
      <c r="H43" s="25" t="s">
        <v>113</v>
      </c>
    </row>
    <row r="44" spans="1:8" x14ac:dyDescent="0.25">
      <c r="A44">
        <v>4901570</v>
      </c>
      <c r="B44" t="s">
        <v>45</v>
      </c>
      <c r="C44">
        <v>112833</v>
      </c>
      <c r="D44" t="s">
        <v>64</v>
      </c>
      <c r="E44" t="s">
        <v>3</v>
      </c>
      <c r="F44">
        <v>512</v>
      </c>
      <c r="G44" t="s">
        <v>99</v>
      </c>
      <c r="H44" s="25" t="s">
        <v>113</v>
      </c>
    </row>
    <row r="45" spans="1:8" x14ac:dyDescent="0.25">
      <c r="A45">
        <v>4901569</v>
      </c>
      <c r="B45" t="s">
        <v>45</v>
      </c>
      <c r="C45">
        <v>112832</v>
      </c>
      <c r="D45" t="s">
        <v>64</v>
      </c>
      <c r="E45" t="s">
        <v>3</v>
      </c>
      <c r="F45">
        <v>512</v>
      </c>
      <c r="G45" t="s">
        <v>99</v>
      </c>
      <c r="H45" s="25" t="s">
        <v>113</v>
      </c>
    </row>
    <row r="46" spans="1:8" x14ac:dyDescent="0.25">
      <c r="A46">
        <v>2901451</v>
      </c>
      <c r="B46" t="s">
        <v>45</v>
      </c>
      <c r="C46">
        <v>103580</v>
      </c>
      <c r="D46" t="s">
        <v>64</v>
      </c>
      <c r="E46" t="s">
        <v>3</v>
      </c>
      <c r="F46">
        <v>456</v>
      </c>
      <c r="G46" t="s">
        <v>99</v>
      </c>
      <c r="H46" s="25" t="s">
        <v>113</v>
      </c>
    </row>
    <row r="47" spans="1:8" x14ac:dyDescent="0.25">
      <c r="A47">
        <v>2901453</v>
      </c>
      <c r="B47" t="s">
        <v>45</v>
      </c>
      <c r="C47">
        <v>117597</v>
      </c>
      <c r="D47" t="s">
        <v>64</v>
      </c>
      <c r="E47" t="s">
        <v>3</v>
      </c>
      <c r="F47">
        <v>452</v>
      </c>
      <c r="G47" t="s">
        <v>99</v>
      </c>
      <c r="H47" s="25" t="s">
        <v>113</v>
      </c>
    </row>
    <row r="48" spans="1:8" x14ac:dyDescent="0.25">
      <c r="A48">
        <v>2901456</v>
      </c>
      <c r="B48" t="s">
        <v>45</v>
      </c>
      <c r="C48">
        <v>111956</v>
      </c>
      <c r="D48" t="s">
        <v>64</v>
      </c>
      <c r="E48" t="s">
        <v>3</v>
      </c>
      <c r="F48">
        <v>425</v>
      </c>
      <c r="G48" t="s">
        <v>99</v>
      </c>
      <c r="H48" s="25" t="s">
        <v>113</v>
      </c>
    </row>
    <row r="49" spans="1:8" x14ac:dyDescent="0.25">
      <c r="A49">
        <v>2901461</v>
      </c>
      <c r="B49" t="s">
        <v>45</v>
      </c>
      <c r="C49">
        <v>122227</v>
      </c>
      <c r="D49" t="s">
        <v>64</v>
      </c>
      <c r="E49" t="s">
        <v>3</v>
      </c>
      <c r="F49">
        <v>421</v>
      </c>
      <c r="G49" t="s">
        <v>99</v>
      </c>
      <c r="H49" s="25" t="s">
        <v>113</v>
      </c>
    </row>
    <row r="50" spans="1:8" x14ac:dyDescent="0.25">
      <c r="A50">
        <v>2901458</v>
      </c>
      <c r="B50" t="s">
        <v>45</v>
      </c>
      <c r="C50">
        <v>121187</v>
      </c>
      <c r="D50" t="s">
        <v>64</v>
      </c>
      <c r="E50" t="s">
        <v>3</v>
      </c>
      <c r="F50">
        <v>421</v>
      </c>
      <c r="G50" t="s">
        <v>99</v>
      </c>
      <c r="H50" s="25" t="s">
        <v>113</v>
      </c>
    </row>
    <row r="51" spans="1:8" x14ac:dyDescent="0.25">
      <c r="A51">
        <v>2901459</v>
      </c>
      <c r="B51" t="s">
        <v>45</v>
      </c>
      <c r="C51">
        <v>121188</v>
      </c>
      <c r="D51" t="s">
        <v>64</v>
      </c>
      <c r="E51" t="s">
        <v>3</v>
      </c>
      <c r="F51">
        <v>420</v>
      </c>
      <c r="G51" t="s">
        <v>99</v>
      </c>
      <c r="H51" s="25" t="s">
        <v>113</v>
      </c>
    </row>
    <row r="52" spans="1:8" x14ac:dyDescent="0.25">
      <c r="A52">
        <v>5904325</v>
      </c>
      <c r="B52" t="s">
        <v>45</v>
      </c>
      <c r="C52">
        <v>121175</v>
      </c>
      <c r="D52" t="s">
        <v>64</v>
      </c>
      <c r="E52" t="s">
        <v>3</v>
      </c>
      <c r="F52">
        <v>417</v>
      </c>
      <c r="G52" t="s">
        <v>99</v>
      </c>
      <c r="H52" s="25" t="s">
        <v>113</v>
      </c>
    </row>
    <row r="53" spans="1:8" x14ac:dyDescent="0.25">
      <c r="A53">
        <v>5904203</v>
      </c>
      <c r="B53" t="s">
        <v>45</v>
      </c>
      <c r="C53">
        <v>121161</v>
      </c>
      <c r="D53" t="s">
        <v>64</v>
      </c>
      <c r="E53" t="s">
        <v>3</v>
      </c>
      <c r="F53">
        <v>417</v>
      </c>
      <c r="G53" t="s">
        <v>99</v>
      </c>
      <c r="H53" s="25" t="s">
        <v>113</v>
      </c>
    </row>
    <row r="54" spans="1:8" x14ac:dyDescent="0.25">
      <c r="A54">
        <v>2901457</v>
      </c>
      <c r="B54" t="s">
        <v>45</v>
      </c>
      <c r="C54">
        <v>121186</v>
      </c>
      <c r="D54" t="s">
        <v>64</v>
      </c>
      <c r="E54" t="s">
        <v>3</v>
      </c>
      <c r="F54">
        <v>417</v>
      </c>
      <c r="G54" t="s">
        <v>99</v>
      </c>
      <c r="H54" s="25" t="s">
        <v>113</v>
      </c>
    </row>
    <row r="55" spans="1:8" x14ac:dyDescent="0.25">
      <c r="A55">
        <v>2901454</v>
      </c>
      <c r="B55" t="s">
        <v>45</v>
      </c>
      <c r="C55">
        <v>103619</v>
      </c>
      <c r="D55" t="s">
        <v>64</v>
      </c>
      <c r="E55" t="s">
        <v>3</v>
      </c>
      <c r="F55">
        <v>417</v>
      </c>
      <c r="G55" t="s">
        <v>99</v>
      </c>
      <c r="H55" s="25" t="s">
        <v>113</v>
      </c>
    </row>
    <row r="56" spans="1:8" x14ac:dyDescent="0.25">
      <c r="A56">
        <v>5904204</v>
      </c>
      <c r="B56" t="s">
        <v>45</v>
      </c>
      <c r="C56">
        <v>121169</v>
      </c>
      <c r="D56" t="s">
        <v>64</v>
      </c>
      <c r="E56" t="s">
        <v>3</v>
      </c>
      <c r="F56">
        <v>417</v>
      </c>
      <c r="G56" t="s">
        <v>99</v>
      </c>
      <c r="H56" s="25" t="s">
        <v>113</v>
      </c>
    </row>
    <row r="57" spans="1:8" x14ac:dyDescent="0.25">
      <c r="A57">
        <v>5904329</v>
      </c>
      <c r="B57" t="s">
        <v>45</v>
      </c>
      <c r="C57">
        <v>121179</v>
      </c>
      <c r="D57" t="s">
        <v>64</v>
      </c>
      <c r="E57" t="s">
        <v>3</v>
      </c>
      <c r="F57">
        <v>417</v>
      </c>
      <c r="G57" t="s">
        <v>99</v>
      </c>
      <c r="H57" s="25" t="s">
        <v>113</v>
      </c>
    </row>
    <row r="58" spans="1:8" x14ac:dyDescent="0.25">
      <c r="A58">
        <v>5904207</v>
      </c>
      <c r="B58" t="s">
        <v>45</v>
      </c>
      <c r="C58">
        <v>121174</v>
      </c>
      <c r="D58" t="s">
        <v>64</v>
      </c>
      <c r="E58" t="s">
        <v>3</v>
      </c>
      <c r="F58">
        <v>417</v>
      </c>
      <c r="G58" t="s">
        <v>99</v>
      </c>
      <c r="H58" s="25" t="s">
        <v>113</v>
      </c>
    </row>
    <row r="59" spans="1:8" x14ac:dyDescent="0.25">
      <c r="A59">
        <v>5904201</v>
      </c>
      <c r="B59" t="s">
        <v>45</v>
      </c>
      <c r="C59">
        <v>103596</v>
      </c>
      <c r="D59" t="s">
        <v>64</v>
      </c>
      <c r="E59" t="s">
        <v>3</v>
      </c>
      <c r="F59">
        <v>417</v>
      </c>
      <c r="G59" t="s">
        <v>99</v>
      </c>
      <c r="H59" s="25" t="s">
        <v>113</v>
      </c>
    </row>
    <row r="60" spans="1:8" x14ac:dyDescent="0.25">
      <c r="A60">
        <v>5904327</v>
      </c>
      <c r="B60" t="s">
        <v>45</v>
      </c>
      <c r="C60">
        <v>121177</v>
      </c>
      <c r="D60" t="s">
        <v>64</v>
      </c>
      <c r="E60" t="s">
        <v>3</v>
      </c>
      <c r="F60">
        <v>417</v>
      </c>
      <c r="G60" t="s">
        <v>99</v>
      </c>
      <c r="H60" s="25" t="s">
        <v>113</v>
      </c>
    </row>
    <row r="61" spans="1:8" x14ac:dyDescent="0.25">
      <c r="A61">
        <v>5904326</v>
      </c>
      <c r="B61" t="s">
        <v>45</v>
      </c>
      <c r="C61">
        <v>121176</v>
      </c>
      <c r="D61" t="s">
        <v>64</v>
      </c>
      <c r="E61" t="s">
        <v>3</v>
      </c>
      <c r="F61">
        <v>417</v>
      </c>
      <c r="G61" t="s">
        <v>99</v>
      </c>
      <c r="H61" s="25" t="s">
        <v>113</v>
      </c>
    </row>
    <row r="62" spans="1:8" x14ac:dyDescent="0.25">
      <c r="A62">
        <v>5904328</v>
      </c>
      <c r="B62" t="s">
        <v>45</v>
      </c>
      <c r="C62">
        <v>121178</v>
      </c>
      <c r="D62" t="s">
        <v>64</v>
      </c>
      <c r="E62" t="s">
        <v>3</v>
      </c>
      <c r="F62">
        <v>416</v>
      </c>
      <c r="G62" t="s">
        <v>99</v>
      </c>
      <c r="H62" s="25" t="s">
        <v>113</v>
      </c>
    </row>
    <row r="63" spans="1:8" x14ac:dyDescent="0.25">
      <c r="A63">
        <v>2901460</v>
      </c>
      <c r="B63" t="s">
        <v>45</v>
      </c>
      <c r="C63">
        <v>122226</v>
      </c>
      <c r="D63" t="s">
        <v>64</v>
      </c>
      <c r="E63" t="s">
        <v>3</v>
      </c>
      <c r="F63">
        <v>416</v>
      </c>
      <c r="G63" t="s">
        <v>99</v>
      </c>
      <c r="H63" s="25" t="s">
        <v>113</v>
      </c>
    </row>
    <row r="64" spans="1:8" x14ac:dyDescent="0.25">
      <c r="A64">
        <v>2901462</v>
      </c>
      <c r="B64" t="s">
        <v>45</v>
      </c>
      <c r="C64">
        <v>122228</v>
      </c>
      <c r="D64" t="s">
        <v>64</v>
      </c>
      <c r="E64" t="s">
        <v>3</v>
      </c>
      <c r="F64">
        <v>416</v>
      </c>
      <c r="G64" t="s">
        <v>99</v>
      </c>
      <c r="H64" s="25" t="s">
        <v>113</v>
      </c>
    </row>
    <row r="65" spans="1:8" x14ac:dyDescent="0.25">
      <c r="A65">
        <v>4901642</v>
      </c>
      <c r="B65" t="s">
        <v>45</v>
      </c>
      <c r="C65">
        <v>121159</v>
      </c>
      <c r="D65" t="s">
        <v>64</v>
      </c>
      <c r="E65" t="s">
        <v>3</v>
      </c>
      <c r="F65">
        <v>368</v>
      </c>
      <c r="G65" t="s">
        <v>99</v>
      </c>
      <c r="H65" s="25" t="s">
        <v>113</v>
      </c>
    </row>
    <row r="66" spans="1:8" x14ac:dyDescent="0.25">
      <c r="A66">
        <v>4901641</v>
      </c>
      <c r="B66" t="s">
        <v>45</v>
      </c>
      <c r="C66">
        <v>117598</v>
      </c>
      <c r="D66" t="s">
        <v>64</v>
      </c>
      <c r="E66" t="s">
        <v>3</v>
      </c>
      <c r="F66">
        <v>368</v>
      </c>
      <c r="G66" t="s">
        <v>99</v>
      </c>
      <c r="H66" s="25" t="s">
        <v>113</v>
      </c>
    </row>
    <row r="67" spans="1:8" x14ac:dyDescent="0.25">
      <c r="A67">
        <v>2901464</v>
      </c>
      <c r="B67" t="s">
        <v>45</v>
      </c>
      <c r="C67">
        <v>121168</v>
      </c>
      <c r="D67" t="s">
        <v>64</v>
      </c>
      <c r="E67" t="s">
        <v>3</v>
      </c>
      <c r="F67">
        <v>353</v>
      </c>
      <c r="G67" t="s">
        <v>99</v>
      </c>
      <c r="H67" s="25" t="s">
        <v>113</v>
      </c>
    </row>
    <row r="68" spans="1:8" x14ac:dyDescent="0.25">
      <c r="A68">
        <v>2901465</v>
      </c>
      <c r="B68" t="s">
        <v>45</v>
      </c>
      <c r="C68">
        <v>122229</v>
      </c>
      <c r="D68" t="s">
        <v>64</v>
      </c>
      <c r="E68" t="s">
        <v>3</v>
      </c>
      <c r="F68">
        <v>353</v>
      </c>
      <c r="G68" t="s">
        <v>99</v>
      </c>
      <c r="H68" s="25" t="s">
        <v>113</v>
      </c>
    </row>
    <row r="69" spans="1:8" x14ac:dyDescent="0.25">
      <c r="A69">
        <v>4901647</v>
      </c>
      <c r="B69" t="s">
        <v>45</v>
      </c>
      <c r="C69">
        <v>121160</v>
      </c>
      <c r="D69" t="s">
        <v>64</v>
      </c>
      <c r="E69" t="s">
        <v>3</v>
      </c>
      <c r="F69">
        <v>352</v>
      </c>
      <c r="G69" t="s">
        <v>99</v>
      </c>
      <c r="H69" s="25" t="s">
        <v>113</v>
      </c>
    </row>
    <row r="70" spans="1:8" x14ac:dyDescent="0.25">
      <c r="A70">
        <v>5904538</v>
      </c>
      <c r="B70" t="s">
        <v>45</v>
      </c>
      <c r="C70">
        <v>156000</v>
      </c>
      <c r="D70" t="s">
        <v>65</v>
      </c>
      <c r="E70" t="s">
        <v>3</v>
      </c>
      <c r="F70">
        <v>324</v>
      </c>
      <c r="G70" t="s">
        <v>99</v>
      </c>
      <c r="H70" s="25" t="s">
        <v>113</v>
      </c>
    </row>
    <row r="71" spans="1:8" x14ac:dyDescent="0.25">
      <c r="A71">
        <v>2901466</v>
      </c>
      <c r="B71" t="s">
        <v>45</v>
      </c>
      <c r="C71">
        <v>132884</v>
      </c>
      <c r="D71" t="s">
        <v>64</v>
      </c>
      <c r="E71" t="s">
        <v>3</v>
      </c>
      <c r="F71">
        <v>245</v>
      </c>
      <c r="G71" t="s">
        <v>99</v>
      </c>
      <c r="H71" s="25" t="s">
        <v>113</v>
      </c>
    </row>
    <row r="72" spans="1:8" x14ac:dyDescent="0.25">
      <c r="A72">
        <v>2901468</v>
      </c>
      <c r="B72" t="s">
        <v>45</v>
      </c>
      <c r="C72">
        <v>132889</v>
      </c>
      <c r="D72" t="s">
        <v>64</v>
      </c>
      <c r="E72" t="s">
        <v>3</v>
      </c>
      <c r="F72">
        <v>244</v>
      </c>
      <c r="G72" t="s">
        <v>99</v>
      </c>
      <c r="H72" s="25" t="s">
        <v>113</v>
      </c>
    </row>
    <row r="73" spans="1:8" x14ac:dyDescent="0.25">
      <c r="A73">
        <v>5904205</v>
      </c>
      <c r="B73" t="s">
        <v>45</v>
      </c>
      <c r="C73">
        <v>121172</v>
      </c>
      <c r="D73" t="s">
        <v>64</v>
      </c>
      <c r="E73" t="s">
        <v>3</v>
      </c>
      <c r="F73">
        <v>241</v>
      </c>
      <c r="G73" t="s">
        <v>99</v>
      </c>
      <c r="H73" s="25" t="s">
        <v>113</v>
      </c>
    </row>
    <row r="74" spans="1:8" x14ac:dyDescent="0.25">
      <c r="A74">
        <v>5904206</v>
      </c>
      <c r="B74" t="s">
        <v>45</v>
      </c>
      <c r="C74">
        <v>121173</v>
      </c>
      <c r="D74" t="s">
        <v>64</v>
      </c>
      <c r="E74" t="s">
        <v>3</v>
      </c>
      <c r="F74">
        <v>241</v>
      </c>
      <c r="G74" t="s">
        <v>99</v>
      </c>
      <c r="H74" s="25" t="s">
        <v>113</v>
      </c>
    </row>
    <row r="75" spans="1:8" x14ac:dyDescent="0.25">
      <c r="A75">
        <v>1900953</v>
      </c>
      <c r="B75" t="s">
        <v>45</v>
      </c>
      <c r="C75">
        <v>121152</v>
      </c>
      <c r="D75" t="s">
        <v>64</v>
      </c>
      <c r="E75" t="s">
        <v>3</v>
      </c>
      <c r="F75">
        <v>237</v>
      </c>
      <c r="G75" t="s">
        <v>99</v>
      </c>
      <c r="H75" s="25" t="s">
        <v>113</v>
      </c>
    </row>
    <row r="76" spans="1:8" x14ac:dyDescent="0.25">
      <c r="A76">
        <v>1900951</v>
      </c>
      <c r="B76" t="s">
        <v>45</v>
      </c>
      <c r="C76">
        <v>121150</v>
      </c>
      <c r="D76" t="s">
        <v>64</v>
      </c>
      <c r="E76" t="s">
        <v>3</v>
      </c>
      <c r="F76">
        <v>237</v>
      </c>
      <c r="G76" t="s">
        <v>99</v>
      </c>
      <c r="H76" s="25" t="s">
        <v>113</v>
      </c>
    </row>
    <row r="77" spans="1:8" x14ac:dyDescent="0.25">
      <c r="A77">
        <v>1900952</v>
      </c>
      <c r="B77" t="s">
        <v>45</v>
      </c>
      <c r="C77">
        <v>121151</v>
      </c>
      <c r="D77" t="s">
        <v>64</v>
      </c>
      <c r="E77" t="s">
        <v>3</v>
      </c>
      <c r="F77">
        <v>236</v>
      </c>
      <c r="G77" t="s">
        <v>99</v>
      </c>
      <c r="H77" s="25" t="s">
        <v>113</v>
      </c>
    </row>
    <row r="78" spans="1:8" x14ac:dyDescent="0.25">
      <c r="A78">
        <v>1900954</v>
      </c>
      <c r="B78" t="s">
        <v>45</v>
      </c>
      <c r="C78">
        <v>121153</v>
      </c>
      <c r="D78" t="s">
        <v>64</v>
      </c>
      <c r="E78" t="s">
        <v>3</v>
      </c>
      <c r="F78">
        <v>233</v>
      </c>
      <c r="G78" t="s">
        <v>99</v>
      </c>
      <c r="H78" s="25" t="s">
        <v>113</v>
      </c>
    </row>
    <row r="79" spans="1:8" x14ac:dyDescent="0.25">
      <c r="A79">
        <v>4901667</v>
      </c>
      <c r="B79" t="s">
        <v>45</v>
      </c>
      <c r="C79">
        <v>132900</v>
      </c>
      <c r="D79" t="s">
        <v>64</v>
      </c>
      <c r="E79" t="s">
        <v>3</v>
      </c>
      <c r="F79">
        <v>227</v>
      </c>
      <c r="G79" s="25" t="s">
        <v>99</v>
      </c>
      <c r="H79" s="25" t="s">
        <v>113</v>
      </c>
    </row>
    <row r="80" spans="1:8" x14ac:dyDescent="0.25">
      <c r="A80">
        <v>6900320</v>
      </c>
      <c r="B80" t="s">
        <v>45</v>
      </c>
      <c r="C80">
        <v>121154</v>
      </c>
      <c r="D80" t="s">
        <v>64</v>
      </c>
      <c r="E80" t="s">
        <v>3</v>
      </c>
      <c r="F80">
        <v>225</v>
      </c>
      <c r="G80" s="25" t="s">
        <v>99</v>
      </c>
      <c r="H80" s="25" t="s">
        <v>113</v>
      </c>
    </row>
    <row r="81" spans="1:8" x14ac:dyDescent="0.25">
      <c r="A81">
        <v>6900321</v>
      </c>
      <c r="B81" t="s">
        <v>45</v>
      </c>
      <c r="C81">
        <v>121155</v>
      </c>
      <c r="D81" t="s">
        <v>64</v>
      </c>
      <c r="E81" t="s">
        <v>3</v>
      </c>
      <c r="F81">
        <v>225</v>
      </c>
      <c r="G81" s="25" t="s">
        <v>99</v>
      </c>
      <c r="H81" s="25" t="s">
        <v>113</v>
      </c>
    </row>
    <row r="82" spans="1:8" x14ac:dyDescent="0.25">
      <c r="A82">
        <v>4901643</v>
      </c>
      <c r="B82" t="s">
        <v>45</v>
      </c>
      <c r="C82">
        <v>121165</v>
      </c>
      <c r="D82" t="s">
        <v>64</v>
      </c>
      <c r="E82" t="s">
        <v>3</v>
      </c>
      <c r="F82">
        <v>221</v>
      </c>
      <c r="G82" s="25" t="s">
        <v>99</v>
      </c>
      <c r="H82" s="25" t="s">
        <v>113</v>
      </c>
    </row>
    <row r="83" spans="1:8" x14ac:dyDescent="0.25">
      <c r="A83">
        <v>6900322</v>
      </c>
      <c r="B83" t="s">
        <v>45</v>
      </c>
      <c r="C83">
        <v>121170</v>
      </c>
      <c r="D83" t="s">
        <v>64</v>
      </c>
      <c r="E83" t="s">
        <v>3</v>
      </c>
      <c r="F83">
        <v>216</v>
      </c>
      <c r="G83" s="25" t="s">
        <v>99</v>
      </c>
      <c r="H83" s="25" t="s">
        <v>113</v>
      </c>
    </row>
    <row r="84" spans="1:8" x14ac:dyDescent="0.25">
      <c r="A84">
        <v>4901668</v>
      </c>
      <c r="B84" t="s">
        <v>45</v>
      </c>
      <c r="C84">
        <v>132901</v>
      </c>
      <c r="D84" t="s">
        <v>64</v>
      </c>
      <c r="E84" t="s">
        <v>3</v>
      </c>
      <c r="F84">
        <v>211</v>
      </c>
      <c r="G84" s="25" t="s">
        <v>99</v>
      </c>
      <c r="H84" s="25" t="s">
        <v>113</v>
      </c>
    </row>
    <row r="85" spans="1:8" x14ac:dyDescent="0.25">
      <c r="A85">
        <v>4901669</v>
      </c>
      <c r="B85" t="s">
        <v>45</v>
      </c>
      <c r="C85">
        <v>132902</v>
      </c>
      <c r="D85" t="s">
        <v>64</v>
      </c>
      <c r="E85" t="s">
        <v>3</v>
      </c>
      <c r="F85">
        <v>211</v>
      </c>
      <c r="G85" s="25" t="s">
        <v>99</v>
      </c>
      <c r="H85" s="25" t="s">
        <v>113</v>
      </c>
    </row>
    <row r="86" spans="1:8" x14ac:dyDescent="0.25">
      <c r="A86">
        <v>4901644</v>
      </c>
      <c r="B86" t="s">
        <v>45</v>
      </c>
      <c r="C86">
        <v>121166</v>
      </c>
      <c r="D86" t="s">
        <v>64</v>
      </c>
      <c r="E86" t="s">
        <v>3</v>
      </c>
      <c r="F86">
        <v>193</v>
      </c>
      <c r="G86" s="25" t="s">
        <v>99</v>
      </c>
      <c r="H86" s="25" t="s">
        <v>113</v>
      </c>
    </row>
    <row r="87" spans="1:8" x14ac:dyDescent="0.25">
      <c r="A87">
        <v>2901469</v>
      </c>
      <c r="B87" t="s">
        <v>45</v>
      </c>
      <c r="C87">
        <v>111160</v>
      </c>
      <c r="D87" t="s">
        <v>64</v>
      </c>
      <c r="E87" t="s">
        <v>3</v>
      </c>
      <c r="F87">
        <v>177</v>
      </c>
      <c r="G87" s="25" t="s">
        <v>99</v>
      </c>
      <c r="H87" s="25" t="s">
        <v>113</v>
      </c>
    </row>
    <row r="88" spans="1:8" x14ac:dyDescent="0.25">
      <c r="A88">
        <v>4901645</v>
      </c>
      <c r="B88" t="s">
        <v>45</v>
      </c>
      <c r="C88">
        <v>121167</v>
      </c>
      <c r="D88" t="s">
        <v>64</v>
      </c>
      <c r="E88" t="s">
        <v>3</v>
      </c>
      <c r="F88">
        <v>161</v>
      </c>
      <c r="G88" s="25" t="s">
        <v>99</v>
      </c>
      <c r="H88" s="25" t="s">
        <v>113</v>
      </c>
    </row>
    <row r="89" spans="1:8" x14ac:dyDescent="0.25">
      <c r="A89">
        <v>5904566</v>
      </c>
      <c r="B89" t="s">
        <v>45</v>
      </c>
      <c r="C89">
        <v>112836</v>
      </c>
      <c r="D89" t="s">
        <v>64</v>
      </c>
      <c r="E89" t="s">
        <v>3</v>
      </c>
      <c r="F89">
        <v>144</v>
      </c>
      <c r="G89" t="s">
        <v>99</v>
      </c>
      <c r="H89" s="25" t="s">
        <v>113</v>
      </c>
    </row>
    <row r="90" spans="1:8" x14ac:dyDescent="0.25">
      <c r="A90">
        <v>4901670</v>
      </c>
      <c r="B90" t="s">
        <v>45</v>
      </c>
      <c r="C90">
        <v>132903</v>
      </c>
      <c r="D90" t="s">
        <v>64</v>
      </c>
      <c r="E90" t="s">
        <v>3</v>
      </c>
      <c r="F90">
        <v>143</v>
      </c>
      <c r="G90" t="s">
        <v>99</v>
      </c>
      <c r="H90" s="25" t="s">
        <v>113</v>
      </c>
    </row>
    <row r="91" spans="1:8" x14ac:dyDescent="0.25">
      <c r="A91">
        <v>5904539</v>
      </c>
      <c r="B91" t="s">
        <v>45</v>
      </c>
      <c r="C91">
        <v>112803</v>
      </c>
      <c r="D91" t="s">
        <v>64</v>
      </c>
      <c r="E91" t="s">
        <v>3</v>
      </c>
      <c r="F91">
        <v>141</v>
      </c>
      <c r="G91" t="s">
        <v>99</v>
      </c>
      <c r="H91" s="25" t="s">
        <v>113</v>
      </c>
    </row>
    <row r="92" spans="1:8" x14ac:dyDescent="0.25">
      <c r="A92">
        <v>5904542</v>
      </c>
      <c r="B92" t="s">
        <v>45</v>
      </c>
      <c r="C92">
        <v>112828</v>
      </c>
      <c r="D92" t="s">
        <v>64</v>
      </c>
      <c r="E92" t="s">
        <v>3</v>
      </c>
      <c r="F92">
        <v>141</v>
      </c>
      <c r="G92" t="s">
        <v>99</v>
      </c>
      <c r="H92" s="25" t="s">
        <v>113</v>
      </c>
    </row>
    <row r="93" spans="1:8" x14ac:dyDescent="0.25">
      <c r="A93">
        <v>5904562</v>
      </c>
      <c r="B93" t="s">
        <v>45</v>
      </c>
      <c r="C93">
        <v>112830</v>
      </c>
      <c r="D93" t="s">
        <v>64</v>
      </c>
      <c r="E93" t="s">
        <v>3</v>
      </c>
      <c r="F93">
        <v>140</v>
      </c>
      <c r="G93" t="s">
        <v>99</v>
      </c>
      <c r="H93" s="25" t="s">
        <v>113</v>
      </c>
    </row>
    <row r="94" spans="1:8" x14ac:dyDescent="0.25">
      <c r="A94">
        <v>5904563</v>
      </c>
      <c r="B94" t="s">
        <v>45</v>
      </c>
      <c r="C94">
        <v>112831</v>
      </c>
      <c r="D94" t="s">
        <v>64</v>
      </c>
      <c r="E94" t="s">
        <v>3</v>
      </c>
      <c r="F94">
        <v>140</v>
      </c>
      <c r="G94" t="s">
        <v>99</v>
      </c>
      <c r="H94" s="25" t="s">
        <v>113</v>
      </c>
    </row>
    <row r="95" spans="1:8" x14ac:dyDescent="0.25">
      <c r="A95">
        <v>4901671</v>
      </c>
      <c r="B95" t="s">
        <v>45</v>
      </c>
      <c r="C95">
        <v>132904</v>
      </c>
      <c r="D95" t="s">
        <v>64</v>
      </c>
      <c r="E95" t="s">
        <v>3</v>
      </c>
      <c r="F95">
        <v>140</v>
      </c>
      <c r="G95" t="s">
        <v>99</v>
      </c>
      <c r="H95" s="25" t="s">
        <v>113</v>
      </c>
    </row>
    <row r="96" spans="1:8" x14ac:dyDescent="0.25">
      <c r="A96">
        <v>4901672</v>
      </c>
      <c r="B96" t="s">
        <v>45</v>
      </c>
      <c r="C96">
        <v>132907</v>
      </c>
      <c r="D96" t="s">
        <v>64</v>
      </c>
      <c r="E96" t="s">
        <v>3</v>
      </c>
      <c r="F96">
        <v>140</v>
      </c>
      <c r="G96" t="s">
        <v>99</v>
      </c>
      <c r="H96" s="25" t="s">
        <v>113</v>
      </c>
    </row>
    <row r="97" spans="1:8" x14ac:dyDescent="0.25">
      <c r="A97">
        <v>5904157</v>
      </c>
      <c r="B97" t="s">
        <v>8</v>
      </c>
      <c r="C97">
        <v>8820</v>
      </c>
      <c r="D97" t="s">
        <v>65</v>
      </c>
      <c r="E97" t="s">
        <v>3</v>
      </c>
      <c r="F97">
        <v>133</v>
      </c>
      <c r="G97" t="s">
        <v>99</v>
      </c>
      <c r="H97" s="25" t="s">
        <v>113</v>
      </c>
    </row>
    <row r="98" spans="1:8" x14ac:dyDescent="0.25">
      <c r="A98">
        <v>2901470</v>
      </c>
      <c r="B98" t="s">
        <v>45</v>
      </c>
      <c r="C98">
        <v>150887</v>
      </c>
      <c r="D98" t="s">
        <v>65</v>
      </c>
      <c r="E98" t="s">
        <v>3</v>
      </c>
      <c r="F98">
        <v>128</v>
      </c>
      <c r="G98" t="s">
        <v>99</v>
      </c>
      <c r="H98" s="25" t="s">
        <v>113</v>
      </c>
    </row>
    <row r="99" spans="1:8" x14ac:dyDescent="0.25">
      <c r="A99">
        <v>2901467</v>
      </c>
      <c r="B99" t="s">
        <v>45</v>
      </c>
      <c r="C99">
        <v>132885</v>
      </c>
      <c r="D99" t="s">
        <v>64</v>
      </c>
      <c r="E99" t="s">
        <v>3</v>
      </c>
      <c r="F99">
        <v>115</v>
      </c>
      <c r="G99" t="s">
        <v>99</v>
      </c>
      <c r="H99" s="25" t="s">
        <v>113</v>
      </c>
    </row>
    <row r="100" spans="1:8" x14ac:dyDescent="0.25">
      <c r="A100">
        <v>6900373</v>
      </c>
      <c r="B100" t="s">
        <v>45</v>
      </c>
      <c r="C100">
        <v>130792</v>
      </c>
      <c r="D100" t="s">
        <v>64</v>
      </c>
      <c r="E100" t="s">
        <v>3</v>
      </c>
      <c r="F100">
        <v>112</v>
      </c>
      <c r="G100" s="25" t="s">
        <v>99</v>
      </c>
      <c r="H100" s="25" t="s">
        <v>113</v>
      </c>
    </row>
    <row r="101" spans="1:8" x14ac:dyDescent="0.25">
      <c r="A101">
        <v>4901646</v>
      </c>
      <c r="B101" t="s">
        <v>45</v>
      </c>
      <c r="C101">
        <v>132888</v>
      </c>
      <c r="D101" t="s">
        <v>64</v>
      </c>
      <c r="E101" t="s">
        <v>3</v>
      </c>
      <c r="F101">
        <v>104</v>
      </c>
      <c r="G101" s="25" t="s">
        <v>99</v>
      </c>
      <c r="H101" s="25" t="s">
        <v>113</v>
      </c>
    </row>
    <row r="102" spans="1:8" x14ac:dyDescent="0.25">
      <c r="A102">
        <v>4902057</v>
      </c>
      <c r="B102" t="s">
        <v>45</v>
      </c>
      <c r="C102">
        <v>132890</v>
      </c>
      <c r="D102" t="s">
        <v>64</v>
      </c>
      <c r="E102" t="s">
        <v>3</v>
      </c>
      <c r="F102">
        <v>95</v>
      </c>
      <c r="G102" s="25" t="s">
        <v>99</v>
      </c>
      <c r="H102" s="25" t="s">
        <v>113</v>
      </c>
    </row>
    <row r="103" spans="1:8" x14ac:dyDescent="0.25">
      <c r="A103">
        <v>4902058</v>
      </c>
      <c r="B103" t="s">
        <v>45</v>
      </c>
      <c r="C103">
        <v>132891</v>
      </c>
      <c r="D103" t="s">
        <v>64</v>
      </c>
      <c r="E103" t="s">
        <v>3</v>
      </c>
      <c r="F103">
        <v>93</v>
      </c>
      <c r="G103" s="25" t="s">
        <v>99</v>
      </c>
      <c r="H103" s="25" t="s">
        <v>113</v>
      </c>
    </row>
    <row r="104" spans="1:8" x14ac:dyDescent="0.25">
      <c r="A104">
        <v>6900375</v>
      </c>
      <c r="B104" t="s">
        <v>45</v>
      </c>
      <c r="C104">
        <v>121171</v>
      </c>
      <c r="D104" t="s">
        <v>64</v>
      </c>
      <c r="E104" t="s">
        <v>3</v>
      </c>
      <c r="F104">
        <v>51</v>
      </c>
      <c r="G104" s="25" t="s">
        <v>99</v>
      </c>
      <c r="H104" s="25" t="s">
        <v>113</v>
      </c>
    </row>
    <row r="105" spans="1:8" x14ac:dyDescent="0.25">
      <c r="A105">
        <v>6900376</v>
      </c>
      <c r="B105" t="s">
        <v>45</v>
      </c>
      <c r="C105">
        <v>130791</v>
      </c>
      <c r="D105" t="s">
        <v>64</v>
      </c>
      <c r="E105" t="s">
        <v>3</v>
      </c>
      <c r="F105">
        <v>50</v>
      </c>
      <c r="G105" s="25" t="s">
        <v>99</v>
      </c>
      <c r="H105" s="25" t="s">
        <v>113</v>
      </c>
    </row>
    <row r="106" spans="1:8" x14ac:dyDescent="0.25">
      <c r="A106">
        <v>6900374</v>
      </c>
      <c r="B106" t="s">
        <v>45</v>
      </c>
      <c r="C106">
        <v>132899</v>
      </c>
      <c r="D106" t="s">
        <v>64</v>
      </c>
      <c r="E106" t="s">
        <v>3</v>
      </c>
      <c r="F106">
        <v>44</v>
      </c>
      <c r="G106" t="s">
        <v>99</v>
      </c>
      <c r="H106" s="25" t="s">
        <v>113</v>
      </c>
    </row>
    <row r="107" spans="1:8" x14ac:dyDescent="0.25">
      <c r="A107">
        <v>4902059</v>
      </c>
      <c r="B107" t="s">
        <v>45</v>
      </c>
      <c r="C107">
        <v>132926</v>
      </c>
      <c r="D107" t="s">
        <v>64</v>
      </c>
      <c r="E107" t="s">
        <v>3</v>
      </c>
      <c r="F107">
        <v>41</v>
      </c>
      <c r="G107" t="s">
        <v>99</v>
      </c>
      <c r="H107" s="25" t="s">
        <v>113</v>
      </c>
    </row>
    <row r="108" spans="1:8" x14ac:dyDescent="0.25">
      <c r="A108">
        <v>4902061</v>
      </c>
      <c r="B108" t="s">
        <v>45</v>
      </c>
      <c r="C108">
        <v>132928</v>
      </c>
      <c r="D108" t="s">
        <v>64</v>
      </c>
      <c r="E108" t="s">
        <v>3</v>
      </c>
      <c r="F108">
        <v>41</v>
      </c>
      <c r="G108" t="s">
        <v>99</v>
      </c>
      <c r="H108" s="25" t="s">
        <v>113</v>
      </c>
    </row>
    <row r="109" spans="1:8" x14ac:dyDescent="0.25">
      <c r="A109">
        <v>4902060</v>
      </c>
      <c r="B109" t="s">
        <v>45</v>
      </c>
      <c r="C109">
        <v>132927</v>
      </c>
      <c r="D109" t="s">
        <v>64</v>
      </c>
      <c r="E109" t="s">
        <v>3</v>
      </c>
      <c r="F109">
        <v>36</v>
      </c>
      <c r="G109" t="s">
        <v>99</v>
      </c>
      <c r="H109" s="25"/>
    </row>
    <row r="110" spans="1:8" x14ac:dyDescent="0.25">
      <c r="A110">
        <v>1900955</v>
      </c>
      <c r="B110" t="s">
        <v>45</v>
      </c>
      <c r="C110">
        <v>121156</v>
      </c>
      <c r="D110" t="s">
        <v>64</v>
      </c>
      <c r="E110" t="s">
        <v>3</v>
      </c>
      <c r="F110">
        <v>32</v>
      </c>
      <c r="G110" t="s">
        <v>99</v>
      </c>
      <c r="H110" s="25" t="s">
        <v>113</v>
      </c>
    </row>
    <row r="111" spans="1:8" x14ac:dyDescent="0.25">
      <c r="A111">
        <v>1900956</v>
      </c>
      <c r="B111" t="s">
        <v>45</v>
      </c>
      <c r="C111">
        <v>121157</v>
      </c>
      <c r="D111" t="s">
        <v>64</v>
      </c>
      <c r="E111" t="s">
        <v>3</v>
      </c>
      <c r="F111">
        <v>28</v>
      </c>
      <c r="G111" t="s">
        <v>99</v>
      </c>
      <c r="H111" s="25" t="s">
        <v>113</v>
      </c>
    </row>
    <row r="112" spans="1:8" x14ac:dyDescent="0.25">
      <c r="A112">
        <v>1900957</v>
      </c>
      <c r="B112" t="s">
        <v>45</v>
      </c>
      <c r="C112">
        <v>121158</v>
      </c>
      <c r="D112" t="s">
        <v>64</v>
      </c>
      <c r="E112" t="s">
        <v>3</v>
      </c>
      <c r="F112">
        <v>28</v>
      </c>
      <c r="G112" t="s">
        <v>99</v>
      </c>
      <c r="H112" s="25" t="s">
        <v>113</v>
      </c>
    </row>
    <row r="113" spans="1:8" x14ac:dyDescent="0.25">
      <c r="A113">
        <v>1900958</v>
      </c>
      <c r="B113" t="s">
        <v>45</v>
      </c>
      <c r="C113">
        <v>132881</v>
      </c>
      <c r="D113" t="s">
        <v>64</v>
      </c>
      <c r="E113" t="s">
        <v>3</v>
      </c>
      <c r="F113">
        <v>28</v>
      </c>
      <c r="G113" t="s">
        <v>99</v>
      </c>
      <c r="H113" s="25"/>
    </row>
    <row r="114" spans="1:8" x14ac:dyDescent="0.25">
      <c r="A114">
        <v>2901635</v>
      </c>
      <c r="B114" t="s">
        <v>45</v>
      </c>
      <c r="C114">
        <v>132905</v>
      </c>
      <c r="D114" t="s">
        <v>64</v>
      </c>
      <c r="E114" t="s">
        <v>3</v>
      </c>
      <c r="F114">
        <v>24</v>
      </c>
      <c r="G114" t="s">
        <v>99</v>
      </c>
      <c r="H114" s="25" t="s">
        <v>113</v>
      </c>
    </row>
    <row r="115" spans="1:8" x14ac:dyDescent="0.25">
      <c r="A115">
        <v>2901636</v>
      </c>
      <c r="B115" t="s">
        <v>45</v>
      </c>
      <c r="C115">
        <v>132906</v>
      </c>
      <c r="D115" t="s">
        <v>64</v>
      </c>
      <c r="E115" t="s">
        <v>3</v>
      </c>
      <c r="F115">
        <v>24</v>
      </c>
      <c r="G115" t="s">
        <v>99</v>
      </c>
      <c r="H115" s="25"/>
    </row>
    <row r="116" spans="1:8" x14ac:dyDescent="0.25">
      <c r="A116">
        <v>2901638</v>
      </c>
      <c r="B116" t="s">
        <v>45</v>
      </c>
      <c r="C116">
        <v>132909</v>
      </c>
      <c r="D116" t="s">
        <v>64</v>
      </c>
      <c r="E116" t="s">
        <v>3</v>
      </c>
      <c r="F116">
        <v>21</v>
      </c>
      <c r="G116" t="s">
        <v>99</v>
      </c>
      <c r="H116" s="25" t="s">
        <v>113</v>
      </c>
    </row>
    <row r="117" spans="1:8" x14ac:dyDescent="0.25">
      <c r="A117">
        <v>2901639</v>
      </c>
      <c r="B117" t="s">
        <v>45</v>
      </c>
      <c r="C117">
        <v>132910</v>
      </c>
      <c r="D117" t="s">
        <v>64</v>
      </c>
      <c r="E117" t="s">
        <v>3</v>
      </c>
      <c r="F117">
        <v>21</v>
      </c>
      <c r="G117" t="s">
        <v>99</v>
      </c>
      <c r="H117" s="25" t="s">
        <v>113</v>
      </c>
    </row>
    <row r="118" spans="1:8" x14ac:dyDescent="0.25">
      <c r="A118">
        <v>2901642</v>
      </c>
      <c r="B118" t="s">
        <v>45</v>
      </c>
      <c r="C118">
        <v>132913</v>
      </c>
      <c r="D118" t="s">
        <v>64</v>
      </c>
      <c r="E118" t="s">
        <v>3</v>
      </c>
      <c r="F118">
        <v>21</v>
      </c>
      <c r="G118" t="s">
        <v>99</v>
      </c>
      <c r="H118" s="25" t="s">
        <v>113</v>
      </c>
    </row>
    <row r="119" spans="1:8" x14ac:dyDescent="0.25">
      <c r="A119">
        <v>4902063</v>
      </c>
      <c r="B119" t="s">
        <v>45</v>
      </c>
      <c r="C119">
        <v>132897</v>
      </c>
      <c r="D119" t="s">
        <v>64</v>
      </c>
      <c r="E119" t="s">
        <v>3</v>
      </c>
      <c r="F119">
        <v>19</v>
      </c>
      <c r="G119" s="25" t="s">
        <v>99</v>
      </c>
      <c r="H119" s="25"/>
    </row>
    <row r="120" spans="1:8" x14ac:dyDescent="0.25">
      <c r="A120">
        <v>4902062</v>
      </c>
      <c r="B120" t="s">
        <v>45</v>
      </c>
      <c r="C120">
        <v>132896</v>
      </c>
      <c r="D120" t="s">
        <v>64</v>
      </c>
      <c r="E120" t="s">
        <v>3</v>
      </c>
      <c r="F120">
        <v>18</v>
      </c>
      <c r="G120" t="s">
        <v>99</v>
      </c>
      <c r="H120" s="25" t="s">
        <v>113</v>
      </c>
    </row>
    <row r="121" spans="1:8" x14ac:dyDescent="0.25">
      <c r="A121">
        <v>4902064</v>
      </c>
      <c r="B121" t="s">
        <v>45</v>
      </c>
      <c r="C121">
        <v>132898</v>
      </c>
      <c r="D121" t="s">
        <v>64</v>
      </c>
      <c r="E121" t="s">
        <v>3</v>
      </c>
      <c r="F121">
        <v>17</v>
      </c>
      <c r="G121" t="s">
        <v>99</v>
      </c>
      <c r="H121" s="25" t="s">
        <v>113</v>
      </c>
    </row>
    <row r="122" spans="1:8" x14ac:dyDescent="0.25">
      <c r="A122">
        <v>2901637</v>
      </c>
      <c r="B122" t="s">
        <v>45</v>
      </c>
      <c r="C122">
        <v>132908</v>
      </c>
      <c r="D122" t="s">
        <v>64</v>
      </c>
      <c r="E122" t="s">
        <v>3</v>
      </c>
      <c r="F122">
        <v>16</v>
      </c>
      <c r="G122" t="s">
        <v>99</v>
      </c>
      <c r="H122" s="25" t="s">
        <v>113</v>
      </c>
    </row>
    <row r="123" spans="1:8" x14ac:dyDescent="0.25">
      <c r="A123">
        <v>2901471</v>
      </c>
      <c r="B123" t="s">
        <v>45</v>
      </c>
      <c r="C123">
        <v>132892</v>
      </c>
      <c r="D123" t="s">
        <v>64</v>
      </c>
      <c r="E123" t="s">
        <v>3</v>
      </c>
      <c r="F123">
        <v>5</v>
      </c>
      <c r="G123" t="s">
        <v>99</v>
      </c>
      <c r="H123" s="25" t="s">
        <v>113</v>
      </c>
    </row>
    <row r="124" spans="1:8" x14ac:dyDescent="0.25">
      <c r="A124">
        <v>2901472</v>
      </c>
      <c r="B124" t="s">
        <v>45</v>
      </c>
      <c r="C124">
        <v>132893</v>
      </c>
      <c r="D124" t="s">
        <v>64</v>
      </c>
      <c r="E124" t="s">
        <v>3</v>
      </c>
      <c r="F124">
        <v>5</v>
      </c>
      <c r="G124" t="s">
        <v>99</v>
      </c>
      <c r="H124" s="25" t="s">
        <v>113</v>
      </c>
    </row>
    <row r="125" spans="1:8" x14ac:dyDescent="0.25">
      <c r="A125">
        <v>2901473</v>
      </c>
      <c r="B125" t="s">
        <v>45</v>
      </c>
      <c r="C125">
        <v>132894</v>
      </c>
      <c r="D125" t="s">
        <v>64</v>
      </c>
      <c r="E125" t="s">
        <v>3</v>
      </c>
      <c r="F125">
        <v>5</v>
      </c>
      <c r="G125" t="s">
        <v>99</v>
      </c>
      <c r="H125" t="s">
        <v>113</v>
      </c>
    </row>
    <row r="126" spans="1:8" x14ac:dyDescent="0.25">
      <c r="A126">
        <v>2901474</v>
      </c>
      <c r="B126" t="s">
        <v>45</v>
      </c>
      <c r="C126">
        <v>132895</v>
      </c>
      <c r="D126" t="s">
        <v>64</v>
      </c>
      <c r="E126" t="s">
        <v>3</v>
      </c>
      <c r="F126">
        <v>5</v>
      </c>
      <c r="G126" t="s">
        <v>99</v>
      </c>
      <c r="H126" t="s">
        <v>113</v>
      </c>
    </row>
    <row r="127" spans="1:8" x14ac:dyDescent="0.25">
      <c r="A127">
        <v>2901477</v>
      </c>
      <c r="B127" t="s">
        <v>45</v>
      </c>
      <c r="C127">
        <v>132931</v>
      </c>
      <c r="D127" t="s">
        <v>64</v>
      </c>
      <c r="E127" t="s">
        <v>3</v>
      </c>
      <c r="F127">
        <v>5</v>
      </c>
      <c r="G127" s="25" t="s">
        <v>99</v>
      </c>
      <c r="H127" s="25" t="s">
        <v>113</v>
      </c>
    </row>
    <row r="128" spans="1:8" x14ac:dyDescent="0.25">
      <c r="A128">
        <v>4902066</v>
      </c>
      <c r="B128" t="s">
        <v>45</v>
      </c>
      <c r="C128">
        <v>132936</v>
      </c>
      <c r="D128" t="s">
        <v>64</v>
      </c>
      <c r="E128" t="s">
        <v>3</v>
      </c>
      <c r="F128">
        <v>1</v>
      </c>
      <c r="G128" s="25" t="s">
        <v>99</v>
      </c>
      <c r="H128" s="25"/>
    </row>
    <row r="129" spans="1:8" x14ac:dyDescent="0.25">
      <c r="A129">
        <v>4902069</v>
      </c>
      <c r="B129" t="s">
        <v>45</v>
      </c>
      <c r="C129">
        <v>132939</v>
      </c>
      <c r="D129" t="s">
        <v>64</v>
      </c>
      <c r="E129" t="s">
        <v>3</v>
      </c>
      <c r="F129">
        <v>1</v>
      </c>
      <c r="G129" s="25" t="s">
        <v>99</v>
      </c>
      <c r="H129" s="25"/>
    </row>
    <row r="130" spans="1:8" x14ac:dyDescent="0.25">
      <c r="A130">
        <v>1901844</v>
      </c>
      <c r="B130" t="s">
        <v>109</v>
      </c>
      <c r="C130">
        <v>103831</v>
      </c>
      <c r="D130" t="s">
        <v>64</v>
      </c>
      <c r="E130" t="s">
        <v>3</v>
      </c>
      <c r="F130">
        <v>261</v>
      </c>
      <c r="G130" s="25" t="s">
        <v>93</v>
      </c>
      <c r="H130" s="25" t="s">
        <v>113</v>
      </c>
    </row>
    <row r="131" spans="1:8" x14ac:dyDescent="0.25">
      <c r="A131">
        <v>6901167</v>
      </c>
      <c r="B131" t="s">
        <v>28</v>
      </c>
      <c r="C131">
        <v>126877</v>
      </c>
      <c r="D131" t="s">
        <v>64</v>
      </c>
      <c r="E131" t="s">
        <v>3</v>
      </c>
      <c r="F131">
        <v>131</v>
      </c>
      <c r="G131" s="25" t="s">
        <v>93</v>
      </c>
      <c r="H131" s="25" t="s">
        <v>113</v>
      </c>
    </row>
    <row r="132" spans="1:8" x14ac:dyDescent="0.25">
      <c r="A132">
        <v>2901583</v>
      </c>
      <c r="B132" t="s">
        <v>134</v>
      </c>
      <c r="C132">
        <v>55336</v>
      </c>
      <c r="D132" t="s">
        <v>64</v>
      </c>
      <c r="E132" t="s">
        <v>31</v>
      </c>
      <c r="F132">
        <v>1662</v>
      </c>
      <c r="G132" s="25" t="s">
        <v>183</v>
      </c>
      <c r="H132" s="25" t="s">
        <v>113</v>
      </c>
    </row>
    <row r="133" spans="1:8" x14ac:dyDescent="0.25">
      <c r="A133">
        <v>2901585</v>
      </c>
      <c r="B133" t="s">
        <v>134</v>
      </c>
      <c r="C133">
        <v>55358</v>
      </c>
      <c r="D133" t="s">
        <v>64</v>
      </c>
      <c r="E133" t="s">
        <v>31</v>
      </c>
      <c r="F133">
        <v>1652</v>
      </c>
      <c r="G133" s="25" t="s">
        <v>183</v>
      </c>
      <c r="H133" s="25" t="s">
        <v>113</v>
      </c>
    </row>
    <row r="134" spans="1:8" x14ac:dyDescent="0.25">
      <c r="A134">
        <v>2901631</v>
      </c>
      <c r="B134" t="s">
        <v>108</v>
      </c>
      <c r="C134">
        <v>90790</v>
      </c>
      <c r="D134" t="s">
        <v>64</v>
      </c>
      <c r="E134" t="s">
        <v>31</v>
      </c>
      <c r="F134">
        <v>1252</v>
      </c>
      <c r="G134" s="25" t="s">
        <v>183</v>
      </c>
      <c r="H134" s="25" t="s">
        <v>113</v>
      </c>
    </row>
    <row r="135" spans="1:8" x14ac:dyDescent="0.25">
      <c r="A135">
        <v>2901632</v>
      </c>
      <c r="B135" t="s">
        <v>108</v>
      </c>
      <c r="C135">
        <v>90791</v>
      </c>
      <c r="D135" t="s">
        <v>64</v>
      </c>
      <c r="E135" t="s">
        <v>31</v>
      </c>
      <c r="F135">
        <v>1249</v>
      </c>
      <c r="G135" s="25" t="s">
        <v>183</v>
      </c>
      <c r="H135" s="25" t="s">
        <v>113</v>
      </c>
    </row>
    <row r="136" spans="1:8" x14ac:dyDescent="0.25">
      <c r="A136">
        <v>2902556</v>
      </c>
      <c r="B136" t="s">
        <v>134</v>
      </c>
      <c r="C136">
        <v>123351</v>
      </c>
      <c r="D136" t="s">
        <v>64</v>
      </c>
      <c r="E136" t="s">
        <v>31</v>
      </c>
      <c r="F136">
        <v>333</v>
      </c>
      <c r="G136" s="25" t="s">
        <v>183</v>
      </c>
      <c r="H136" s="25" t="s">
        <v>113</v>
      </c>
    </row>
    <row r="137" spans="1:8" x14ac:dyDescent="0.25">
      <c r="A137">
        <v>2902608</v>
      </c>
      <c r="B137" t="s">
        <v>134</v>
      </c>
      <c r="C137">
        <v>135053</v>
      </c>
      <c r="D137" t="s">
        <v>64</v>
      </c>
      <c r="E137" t="s">
        <v>31</v>
      </c>
      <c r="F137">
        <v>303</v>
      </c>
      <c r="G137" s="25" t="s">
        <v>183</v>
      </c>
      <c r="H137" s="25" t="s">
        <v>113</v>
      </c>
    </row>
    <row r="138" spans="1:8" x14ac:dyDescent="0.25">
      <c r="A138">
        <v>2902590</v>
      </c>
      <c r="B138" t="s">
        <v>134</v>
      </c>
      <c r="C138">
        <v>129806</v>
      </c>
      <c r="D138" t="s">
        <v>64</v>
      </c>
      <c r="E138" t="s">
        <v>31</v>
      </c>
      <c r="F138">
        <v>133</v>
      </c>
      <c r="G138" s="25" t="s">
        <v>183</v>
      </c>
      <c r="H138" s="25" t="s">
        <v>113</v>
      </c>
    </row>
    <row r="139" spans="1:8" x14ac:dyDescent="0.25">
      <c r="A139">
        <v>2902660</v>
      </c>
      <c r="B139" t="s">
        <v>134</v>
      </c>
      <c r="C139">
        <v>135033</v>
      </c>
      <c r="D139" t="s">
        <v>64</v>
      </c>
      <c r="E139" t="s">
        <v>31</v>
      </c>
      <c r="F139">
        <v>22</v>
      </c>
      <c r="G139" s="25" t="s">
        <v>183</v>
      </c>
      <c r="H139" s="25" t="s">
        <v>113</v>
      </c>
    </row>
    <row r="140" spans="1:8" x14ac:dyDescent="0.25">
      <c r="A140">
        <v>2902655</v>
      </c>
      <c r="B140" t="s">
        <v>42</v>
      </c>
      <c r="C140">
        <v>134863</v>
      </c>
      <c r="D140" t="s">
        <v>64</v>
      </c>
      <c r="E140" t="s">
        <v>3</v>
      </c>
      <c r="F140">
        <v>1</v>
      </c>
      <c r="G140" s="25" t="s">
        <v>183</v>
      </c>
      <c r="H140" s="25" t="s">
        <v>113</v>
      </c>
    </row>
    <row r="141" spans="1:8" x14ac:dyDescent="0.25">
      <c r="A141">
        <v>2901578</v>
      </c>
      <c r="B141" t="s">
        <v>42</v>
      </c>
      <c r="C141">
        <v>9258</v>
      </c>
      <c r="D141" t="s">
        <v>65</v>
      </c>
      <c r="E141" t="s">
        <v>3</v>
      </c>
      <c r="F141">
        <v>0</v>
      </c>
      <c r="G141" s="25" t="s">
        <v>183</v>
      </c>
      <c r="H141" s="25"/>
    </row>
    <row r="142" spans="1:8" x14ac:dyDescent="0.25">
      <c r="A142">
        <v>2901579</v>
      </c>
      <c r="B142" t="s">
        <v>42</v>
      </c>
      <c r="C142">
        <v>9269</v>
      </c>
      <c r="D142" t="s">
        <v>65</v>
      </c>
      <c r="E142" t="s">
        <v>3</v>
      </c>
      <c r="F142">
        <v>0</v>
      </c>
      <c r="G142" s="25" t="s">
        <v>183</v>
      </c>
      <c r="H142" s="25" t="s">
        <v>113</v>
      </c>
    </row>
    <row r="143" spans="1:8" x14ac:dyDescent="0.25">
      <c r="A143">
        <v>7900385</v>
      </c>
      <c r="B143" t="s">
        <v>5</v>
      </c>
      <c r="C143">
        <v>142247</v>
      </c>
      <c r="D143" t="s">
        <v>65</v>
      </c>
      <c r="E143" t="s">
        <v>0</v>
      </c>
      <c r="F143">
        <v>479</v>
      </c>
      <c r="G143" t="s">
        <v>11</v>
      </c>
      <c r="H143" s="25" t="s">
        <v>113</v>
      </c>
    </row>
    <row r="144" spans="1:8" x14ac:dyDescent="0.25">
      <c r="A144">
        <v>7900379</v>
      </c>
      <c r="B144" t="s">
        <v>5</v>
      </c>
      <c r="C144">
        <v>142336</v>
      </c>
      <c r="D144" t="s">
        <v>65</v>
      </c>
      <c r="E144" t="s">
        <v>0</v>
      </c>
      <c r="F144">
        <v>449</v>
      </c>
      <c r="G144" t="s">
        <v>11</v>
      </c>
      <c r="H144" s="25" t="s">
        <v>113</v>
      </c>
    </row>
    <row r="145" spans="1:8" x14ac:dyDescent="0.25">
      <c r="A145">
        <v>7900367</v>
      </c>
      <c r="B145" t="s">
        <v>5</v>
      </c>
      <c r="C145">
        <v>364415</v>
      </c>
      <c r="D145" t="s">
        <v>65</v>
      </c>
      <c r="E145" t="s">
        <v>0</v>
      </c>
      <c r="F145">
        <v>449</v>
      </c>
      <c r="G145" t="s">
        <v>11</v>
      </c>
      <c r="H145" s="25" t="s">
        <v>113</v>
      </c>
    </row>
    <row r="146" spans="1:8" x14ac:dyDescent="0.25">
      <c r="A146">
        <v>7900382</v>
      </c>
      <c r="B146" t="s">
        <v>5</v>
      </c>
      <c r="C146">
        <v>142239</v>
      </c>
      <c r="D146" t="s">
        <v>65</v>
      </c>
      <c r="E146" t="s">
        <v>0</v>
      </c>
      <c r="F146">
        <v>419</v>
      </c>
      <c r="G146" t="s">
        <v>11</v>
      </c>
      <c r="H146" s="25" t="s">
        <v>113</v>
      </c>
    </row>
    <row r="147" spans="1:8" x14ac:dyDescent="0.25">
      <c r="A147">
        <v>7900378</v>
      </c>
      <c r="B147" t="s">
        <v>5</v>
      </c>
      <c r="C147">
        <v>142846</v>
      </c>
      <c r="D147" t="s">
        <v>65</v>
      </c>
      <c r="E147" t="s">
        <v>0</v>
      </c>
      <c r="F147">
        <v>419</v>
      </c>
      <c r="G147" t="s">
        <v>11</v>
      </c>
      <c r="H147" s="25" t="s">
        <v>113</v>
      </c>
    </row>
    <row r="148" spans="1:8" x14ac:dyDescent="0.25">
      <c r="A148">
        <v>7900413</v>
      </c>
      <c r="B148" t="s">
        <v>5</v>
      </c>
      <c r="C148">
        <v>98388</v>
      </c>
      <c r="D148" t="s">
        <v>65</v>
      </c>
      <c r="E148" t="s">
        <v>0</v>
      </c>
      <c r="F148">
        <v>418</v>
      </c>
      <c r="G148" t="s">
        <v>11</v>
      </c>
      <c r="H148" s="25" t="s">
        <v>113</v>
      </c>
    </row>
    <row r="149" spans="1:8" x14ac:dyDescent="0.25">
      <c r="A149">
        <v>7900377</v>
      </c>
      <c r="B149" t="s">
        <v>5</v>
      </c>
      <c r="C149">
        <v>142438</v>
      </c>
      <c r="D149" t="s">
        <v>65</v>
      </c>
      <c r="E149" t="s">
        <v>0</v>
      </c>
      <c r="F149">
        <v>406</v>
      </c>
      <c r="G149" t="s">
        <v>11</v>
      </c>
      <c r="H149" s="25" t="s">
        <v>113</v>
      </c>
    </row>
    <row r="150" spans="1:8" x14ac:dyDescent="0.25">
      <c r="A150">
        <v>7900402</v>
      </c>
      <c r="B150" t="s">
        <v>5</v>
      </c>
      <c r="C150">
        <v>142238</v>
      </c>
      <c r="D150" t="s">
        <v>65</v>
      </c>
      <c r="E150" t="s">
        <v>0</v>
      </c>
      <c r="F150">
        <v>389</v>
      </c>
      <c r="G150" t="s">
        <v>11</v>
      </c>
      <c r="H150" s="25" t="s">
        <v>113</v>
      </c>
    </row>
    <row r="151" spans="1:8" x14ac:dyDescent="0.25">
      <c r="A151">
        <v>7900290</v>
      </c>
      <c r="B151" t="s">
        <v>44</v>
      </c>
      <c r="C151">
        <v>40850</v>
      </c>
      <c r="D151" t="s">
        <v>64</v>
      </c>
      <c r="E151" t="s">
        <v>0</v>
      </c>
      <c r="F151">
        <v>359</v>
      </c>
      <c r="G151" t="s">
        <v>11</v>
      </c>
      <c r="H151" s="25"/>
    </row>
    <row r="152" spans="1:8" x14ac:dyDescent="0.25">
      <c r="A152">
        <v>6901484</v>
      </c>
      <c r="B152" t="s">
        <v>119</v>
      </c>
      <c r="C152" t="s">
        <v>110</v>
      </c>
      <c r="D152" t="s">
        <v>65</v>
      </c>
      <c r="E152" t="s">
        <v>118</v>
      </c>
      <c r="F152">
        <v>299</v>
      </c>
      <c r="G152" t="s">
        <v>11</v>
      </c>
      <c r="H152" s="25" t="s">
        <v>113</v>
      </c>
    </row>
    <row r="153" spans="1:8" x14ac:dyDescent="0.25">
      <c r="A153">
        <v>6902015</v>
      </c>
      <c r="B153" t="s">
        <v>51</v>
      </c>
      <c r="C153">
        <v>138238</v>
      </c>
      <c r="D153" t="s">
        <v>64</v>
      </c>
      <c r="E153" t="s">
        <v>3</v>
      </c>
      <c r="F153">
        <v>191</v>
      </c>
      <c r="G153" t="s">
        <v>11</v>
      </c>
      <c r="H153" s="25"/>
    </row>
    <row r="154" spans="1:8" x14ac:dyDescent="0.25">
      <c r="A154">
        <v>6902016</v>
      </c>
      <c r="B154" t="s">
        <v>51</v>
      </c>
      <c r="C154">
        <v>138239</v>
      </c>
      <c r="D154" t="s">
        <v>64</v>
      </c>
      <c r="E154" t="s">
        <v>3</v>
      </c>
      <c r="F154">
        <v>191</v>
      </c>
      <c r="G154" t="s">
        <v>11</v>
      </c>
      <c r="H154" s="25"/>
    </row>
    <row r="155" spans="1:8" x14ac:dyDescent="0.25">
      <c r="A155">
        <v>6901910</v>
      </c>
      <c r="B155" t="s">
        <v>44</v>
      </c>
      <c r="C155">
        <v>133794</v>
      </c>
      <c r="D155" t="s">
        <v>64</v>
      </c>
      <c r="E155" t="s">
        <v>3</v>
      </c>
      <c r="F155">
        <v>190</v>
      </c>
      <c r="G155" t="s">
        <v>11</v>
      </c>
      <c r="H155" s="25"/>
    </row>
    <row r="156" spans="1:8" x14ac:dyDescent="0.25">
      <c r="A156">
        <v>1901366</v>
      </c>
      <c r="B156" t="s">
        <v>44</v>
      </c>
      <c r="C156">
        <v>139325</v>
      </c>
      <c r="D156" t="s">
        <v>64</v>
      </c>
      <c r="E156" t="s">
        <v>9</v>
      </c>
      <c r="F156">
        <v>24</v>
      </c>
      <c r="G156" t="s">
        <v>11</v>
      </c>
      <c r="H156" s="25"/>
    </row>
    <row r="157" spans="1:8" x14ac:dyDescent="0.25">
      <c r="A157">
        <v>6902578</v>
      </c>
      <c r="B157" t="s">
        <v>44</v>
      </c>
      <c r="C157">
        <v>139326</v>
      </c>
      <c r="D157" t="s">
        <v>64</v>
      </c>
      <c r="E157" t="s">
        <v>9</v>
      </c>
      <c r="F157">
        <v>12</v>
      </c>
      <c r="G157" t="s">
        <v>11</v>
      </c>
      <c r="H157" s="25"/>
    </row>
    <row r="158" spans="1:8" x14ac:dyDescent="0.25">
      <c r="A158">
        <v>6902579</v>
      </c>
      <c r="B158" t="s">
        <v>44</v>
      </c>
      <c r="C158">
        <v>139327</v>
      </c>
      <c r="D158" t="s">
        <v>64</v>
      </c>
      <c r="E158" t="s">
        <v>9</v>
      </c>
      <c r="F158">
        <v>12</v>
      </c>
      <c r="G158" t="s">
        <v>11</v>
      </c>
      <c r="H158" s="25"/>
    </row>
    <row r="159" spans="1:8" x14ac:dyDescent="0.25">
      <c r="A159">
        <v>6902582</v>
      </c>
      <c r="B159" t="s">
        <v>44</v>
      </c>
      <c r="C159">
        <v>139330</v>
      </c>
      <c r="D159" t="s">
        <v>64</v>
      </c>
      <c r="E159" t="s">
        <v>9</v>
      </c>
      <c r="F159">
        <v>2</v>
      </c>
      <c r="G159" s="25" t="s">
        <v>11</v>
      </c>
      <c r="H159" s="25"/>
    </row>
    <row r="160" spans="1:8" x14ac:dyDescent="0.25">
      <c r="A160">
        <v>6902580</v>
      </c>
      <c r="B160" t="s">
        <v>44</v>
      </c>
      <c r="C160">
        <v>139328</v>
      </c>
      <c r="D160" t="s">
        <v>64</v>
      </c>
      <c r="E160" t="s">
        <v>9</v>
      </c>
      <c r="F160">
        <v>2</v>
      </c>
      <c r="G160" s="25" t="s">
        <v>11</v>
      </c>
      <c r="H160" s="25"/>
    </row>
    <row r="161" spans="1:8" x14ac:dyDescent="0.25">
      <c r="A161">
        <v>6902581</v>
      </c>
      <c r="B161" t="s">
        <v>44</v>
      </c>
      <c r="C161">
        <v>139329</v>
      </c>
      <c r="D161" t="s">
        <v>64</v>
      </c>
      <c r="E161" t="s">
        <v>9</v>
      </c>
      <c r="F161">
        <v>2</v>
      </c>
      <c r="G161" t="s">
        <v>11</v>
      </c>
      <c r="H161" s="25"/>
    </row>
    <row r="162" spans="1:8" x14ac:dyDescent="0.25">
      <c r="A162">
        <v>2901266</v>
      </c>
      <c r="B162" t="s">
        <v>17</v>
      </c>
      <c r="C162">
        <v>93459</v>
      </c>
      <c r="D162" t="s">
        <v>64</v>
      </c>
      <c r="E162" t="s">
        <v>3</v>
      </c>
      <c r="F162">
        <v>1421</v>
      </c>
      <c r="G162" t="s">
        <v>97</v>
      </c>
      <c r="H162" s="25" t="s">
        <v>113</v>
      </c>
    </row>
    <row r="163" spans="1:8" x14ac:dyDescent="0.25">
      <c r="A163">
        <v>2901297</v>
      </c>
      <c r="B163" t="s">
        <v>17</v>
      </c>
      <c r="C163">
        <v>102520</v>
      </c>
      <c r="D163" t="s">
        <v>64</v>
      </c>
      <c r="E163" t="s">
        <v>3</v>
      </c>
      <c r="F163">
        <v>1401</v>
      </c>
      <c r="G163" s="25" t="s">
        <v>97</v>
      </c>
      <c r="H163" s="25" t="s">
        <v>113</v>
      </c>
    </row>
    <row r="164" spans="1:8" x14ac:dyDescent="0.25">
      <c r="A164">
        <v>2901298</v>
      </c>
      <c r="B164" t="s">
        <v>17</v>
      </c>
      <c r="C164">
        <v>102521</v>
      </c>
      <c r="D164" t="s">
        <v>64</v>
      </c>
      <c r="E164" t="s">
        <v>3</v>
      </c>
      <c r="F164">
        <v>1401</v>
      </c>
      <c r="G164" s="25" t="s">
        <v>97</v>
      </c>
      <c r="H164" s="25" t="s">
        <v>113</v>
      </c>
    </row>
    <row r="165" spans="1:8" x14ac:dyDescent="0.25">
      <c r="A165">
        <v>2901300</v>
      </c>
      <c r="B165" t="s">
        <v>17</v>
      </c>
      <c r="C165">
        <v>102523</v>
      </c>
      <c r="D165" t="s">
        <v>64</v>
      </c>
      <c r="E165" t="s">
        <v>3</v>
      </c>
      <c r="F165">
        <v>1391</v>
      </c>
      <c r="G165" s="25" t="s">
        <v>97</v>
      </c>
      <c r="H165" s="25" t="s">
        <v>113</v>
      </c>
    </row>
    <row r="166" spans="1:8" x14ac:dyDescent="0.25">
      <c r="A166">
        <v>2901301</v>
      </c>
      <c r="B166" t="s">
        <v>17</v>
      </c>
      <c r="C166">
        <v>102529</v>
      </c>
      <c r="D166" t="s">
        <v>64</v>
      </c>
      <c r="E166" t="s">
        <v>3</v>
      </c>
      <c r="F166">
        <v>1391</v>
      </c>
      <c r="G166" t="s">
        <v>97</v>
      </c>
      <c r="H166" s="25" t="s">
        <v>113</v>
      </c>
    </row>
    <row r="167" spans="1:8" x14ac:dyDescent="0.25">
      <c r="A167">
        <v>2901299</v>
      </c>
      <c r="B167" t="s">
        <v>17</v>
      </c>
      <c r="C167">
        <v>102522</v>
      </c>
      <c r="D167" t="s">
        <v>64</v>
      </c>
      <c r="E167" t="s">
        <v>3</v>
      </c>
      <c r="F167">
        <v>1390</v>
      </c>
      <c r="G167" t="s">
        <v>97</v>
      </c>
      <c r="H167" s="25" t="s">
        <v>113</v>
      </c>
    </row>
    <row r="168" spans="1:8" x14ac:dyDescent="0.25">
      <c r="A168">
        <v>2901302</v>
      </c>
      <c r="B168" t="s">
        <v>17</v>
      </c>
      <c r="C168">
        <v>102524</v>
      </c>
      <c r="D168" t="s">
        <v>64</v>
      </c>
      <c r="E168" t="s">
        <v>3</v>
      </c>
      <c r="F168">
        <v>1390</v>
      </c>
      <c r="G168" t="s">
        <v>97</v>
      </c>
      <c r="H168" s="25" t="s">
        <v>113</v>
      </c>
    </row>
    <row r="169" spans="1:8" x14ac:dyDescent="0.25">
      <c r="A169">
        <v>2901303</v>
      </c>
      <c r="B169" t="s">
        <v>17</v>
      </c>
      <c r="C169">
        <v>102528</v>
      </c>
      <c r="D169" t="s">
        <v>64</v>
      </c>
      <c r="E169" t="s">
        <v>3</v>
      </c>
      <c r="F169">
        <v>1381</v>
      </c>
      <c r="G169" t="s">
        <v>97</v>
      </c>
      <c r="H169" s="25" t="s">
        <v>113</v>
      </c>
    </row>
    <row r="170" spans="1:8" x14ac:dyDescent="0.25">
      <c r="A170">
        <v>2901306</v>
      </c>
      <c r="B170" t="s">
        <v>17</v>
      </c>
      <c r="C170">
        <v>102527</v>
      </c>
      <c r="D170" t="s">
        <v>64</v>
      </c>
      <c r="E170" t="s">
        <v>3</v>
      </c>
      <c r="F170">
        <v>1381</v>
      </c>
      <c r="G170" t="s">
        <v>97</v>
      </c>
      <c r="H170" s="25" t="s">
        <v>113</v>
      </c>
    </row>
    <row r="171" spans="1:8" x14ac:dyDescent="0.25">
      <c r="A171">
        <v>2901307</v>
      </c>
      <c r="B171" t="s">
        <v>17</v>
      </c>
      <c r="C171">
        <v>102513</v>
      </c>
      <c r="D171" t="s">
        <v>64</v>
      </c>
      <c r="E171" t="s">
        <v>3</v>
      </c>
      <c r="F171">
        <v>1351</v>
      </c>
      <c r="G171" t="s">
        <v>97</v>
      </c>
      <c r="H171" s="25" t="s">
        <v>113</v>
      </c>
    </row>
    <row r="172" spans="1:8" x14ac:dyDescent="0.25">
      <c r="A172">
        <v>2901308</v>
      </c>
      <c r="B172" t="s">
        <v>17</v>
      </c>
      <c r="C172">
        <v>6864</v>
      </c>
      <c r="D172" t="s">
        <v>65</v>
      </c>
      <c r="E172" t="s">
        <v>3</v>
      </c>
      <c r="F172">
        <v>1310</v>
      </c>
      <c r="G172" t="s">
        <v>97</v>
      </c>
      <c r="H172" s="25" t="s">
        <v>113</v>
      </c>
    </row>
    <row r="173" spans="1:8" x14ac:dyDescent="0.25">
      <c r="A173">
        <v>2901314</v>
      </c>
      <c r="B173" t="s">
        <v>17</v>
      </c>
      <c r="C173">
        <v>6866</v>
      </c>
      <c r="D173" t="s">
        <v>65</v>
      </c>
      <c r="E173" t="s">
        <v>3</v>
      </c>
      <c r="F173">
        <v>1271</v>
      </c>
      <c r="G173" t="s">
        <v>97</v>
      </c>
      <c r="H173" s="25" t="s">
        <v>113</v>
      </c>
    </row>
    <row r="174" spans="1:8" x14ac:dyDescent="0.25">
      <c r="A174">
        <v>2901311</v>
      </c>
      <c r="B174" t="s">
        <v>17</v>
      </c>
      <c r="C174">
        <v>6867</v>
      </c>
      <c r="D174" t="s">
        <v>65</v>
      </c>
      <c r="E174" t="s">
        <v>3</v>
      </c>
      <c r="F174">
        <v>1269</v>
      </c>
      <c r="G174" t="s">
        <v>97</v>
      </c>
      <c r="H174" s="25" t="s">
        <v>113</v>
      </c>
    </row>
    <row r="175" spans="1:8" x14ac:dyDescent="0.25">
      <c r="A175">
        <v>2901313</v>
      </c>
      <c r="B175" t="s">
        <v>17</v>
      </c>
      <c r="C175">
        <v>6863</v>
      </c>
      <c r="D175" t="s">
        <v>65</v>
      </c>
      <c r="E175" t="s">
        <v>3</v>
      </c>
      <c r="F175">
        <v>1269</v>
      </c>
      <c r="G175" t="s">
        <v>97</v>
      </c>
      <c r="H175" s="25" t="s">
        <v>113</v>
      </c>
    </row>
    <row r="176" spans="1:8" x14ac:dyDescent="0.25">
      <c r="A176">
        <v>2901315</v>
      </c>
      <c r="B176" t="s">
        <v>17</v>
      </c>
      <c r="C176">
        <v>6861</v>
      </c>
      <c r="D176" t="s">
        <v>65</v>
      </c>
      <c r="E176" t="s">
        <v>3</v>
      </c>
      <c r="F176">
        <v>1261</v>
      </c>
      <c r="G176" t="s">
        <v>97</v>
      </c>
      <c r="H176" s="25" t="s">
        <v>113</v>
      </c>
    </row>
    <row r="177" spans="1:8" x14ac:dyDescent="0.25">
      <c r="A177">
        <v>2901318</v>
      </c>
      <c r="B177" t="s">
        <v>17</v>
      </c>
      <c r="C177">
        <v>6859</v>
      </c>
      <c r="D177" t="s">
        <v>65</v>
      </c>
      <c r="E177" t="s">
        <v>3</v>
      </c>
      <c r="F177">
        <v>1259</v>
      </c>
      <c r="G177" t="s">
        <v>97</v>
      </c>
      <c r="H177" s="25" t="s">
        <v>113</v>
      </c>
    </row>
    <row r="178" spans="1:8" x14ac:dyDescent="0.25">
      <c r="A178">
        <v>2901319</v>
      </c>
      <c r="B178" t="s">
        <v>17</v>
      </c>
      <c r="C178">
        <v>6390</v>
      </c>
      <c r="D178" t="s">
        <v>65</v>
      </c>
      <c r="E178" t="s">
        <v>3</v>
      </c>
      <c r="F178">
        <v>1259</v>
      </c>
      <c r="G178" t="s">
        <v>97</v>
      </c>
      <c r="H178" s="25" t="s">
        <v>113</v>
      </c>
    </row>
    <row r="179" spans="1:8" x14ac:dyDescent="0.25">
      <c r="A179">
        <v>2901323</v>
      </c>
      <c r="B179" t="s">
        <v>17</v>
      </c>
      <c r="C179">
        <v>6432</v>
      </c>
      <c r="D179" t="s">
        <v>65</v>
      </c>
      <c r="E179" t="s">
        <v>3</v>
      </c>
      <c r="F179">
        <v>1259</v>
      </c>
      <c r="G179" t="s">
        <v>97</v>
      </c>
      <c r="H179" s="25" t="s">
        <v>113</v>
      </c>
    </row>
    <row r="180" spans="1:8" x14ac:dyDescent="0.25">
      <c r="A180">
        <v>2901321</v>
      </c>
      <c r="B180" t="s">
        <v>17</v>
      </c>
      <c r="C180">
        <v>6857</v>
      </c>
      <c r="D180" t="s">
        <v>65</v>
      </c>
      <c r="E180" t="s">
        <v>3</v>
      </c>
      <c r="F180">
        <v>1258</v>
      </c>
      <c r="G180" t="s">
        <v>97</v>
      </c>
      <c r="H180" s="25" t="s">
        <v>113</v>
      </c>
    </row>
    <row r="181" spans="1:8" x14ac:dyDescent="0.25">
      <c r="A181">
        <v>2901325</v>
      </c>
      <c r="B181" t="s">
        <v>17</v>
      </c>
      <c r="C181">
        <v>6809</v>
      </c>
      <c r="D181" t="s">
        <v>65</v>
      </c>
      <c r="E181" t="s">
        <v>3</v>
      </c>
      <c r="F181">
        <v>1258</v>
      </c>
      <c r="G181" t="s">
        <v>97</v>
      </c>
      <c r="H181" s="25" t="s">
        <v>113</v>
      </c>
    </row>
    <row r="182" spans="1:8" x14ac:dyDescent="0.25">
      <c r="A182">
        <v>2901326</v>
      </c>
      <c r="B182" t="s">
        <v>17</v>
      </c>
      <c r="C182">
        <v>6435</v>
      </c>
      <c r="D182" t="s">
        <v>65</v>
      </c>
      <c r="E182" t="s">
        <v>3</v>
      </c>
      <c r="F182">
        <v>1258</v>
      </c>
      <c r="G182" t="s">
        <v>97</v>
      </c>
      <c r="H182" s="25" t="s">
        <v>113</v>
      </c>
    </row>
    <row r="183" spans="1:8" x14ac:dyDescent="0.25">
      <c r="A183">
        <v>2901337</v>
      </c>
      <c r="B183" t="s">
        <v>17</v>
      </c>
      <c r="C183">
        <v>102512</v>
      </c>
      <c r="D183" t="s">
        <v>64</v>
      </c>
      <c r="E183" t="s">
        <v>3</v>
      </c>
      <c r="F183">
        <v>1081</v>
      </c>
      <c r="G183" s="25" t="s">
        <v>97</v>
      </c>
      <c r="H183" s="25" t="s">
        <v>113</v>
      </c>
    </row>
    <row r="184" spans="1:8" x14ac:dyDescent="0.25">
      <c r="A184">
        <v>2901338</v>
      </c>
      <c r="B184" t="s">
        <v>17</v>
      </c>
      <c r="C184">
        <v>102511</v>
      </c>
      <c r="D184" t="s">
        <v>64</v>
      </c>
      <c r="E184" t="s">
        <v>3</v>
      </c>
      <c r="F184">
        <v>1081</v>
      </c>
      <c r="G184" s="25" t="s">
        <v>97</v>
      </c>
      <c r="H184" s="25" t="s">
        <v>113</v>
      </c>
    </row>
    <row r="185" spans="1:8" x14ac:dyDescent="0.25">
      <c r="A185">
        <v>2901339</v>
      </c>
      <c r="B185" t="s">
        <v>17</v>
      </c>
      <c r="C185">
        <v>102510</v>
      </c>
      <c r="D185" t="s">
        <v>64</v>
      </c>
      <c r="E185" t="s">
        <v>3</v>
      </c>
      <c r="F185">
        <v>1081</v>
      </c>
      <c r="G185" s="25" t="s">
        <v>97</v>
      </c>
      <c r="H185" s="25" t="s">
        <v>113</v>
      </c>
    </row>
    <row r="186" spans="1:8" x14ac:dyDescent="0.25">
      <c r="A186">
        <v>2901340</v>
      </c>
      <c r="B186" t="s">
        <v>17</v>
      </c>
      <c r="C186">
        <v>102514</v>
      </c>
      <c r="D186" t="s">
        <v>64</v>
      </c>
      <c r="E186" t="s">
        <v>3</v>
      </c>
      <c r="F186">
        <v>1078</v>
      </c>
      <c r="G186" s="25" t="s">
        <v>97</v>
      </c>
      <c r="H186" s="25" t="s">
        <v>113</v>
      </c>
    </row>
    <row r="187" spans="1:8" x14ac:dyDescent="0.25">
      <c r="A187">
        <v>2901344</v>
      </c>
      <c r="B187" t="s">
        <v>17</v>
      </c>
      <c r="C187">
        <v>75352</v>
      </c>
      <c r="D187" t="s">
        <v>64</v>
      </c>
      <c r="E187" t="s">
        <v>3</v>
      </c>
      <c r="F187">
        <v>1052</v>
      </c>
      <c r="G187" s="25" t="s">
        <v>97</v>
      </c>
      <c r="H187" s="25" t="s">
        <v>113</v>
      </c>
    </row>
    <row r="188" spans="1:8" x14ac:dyDescent="0.25">
      <c r="A188">
        <v>2901341</v>
      </c>
      <c r="B188" t="s">
        <v>17</v>
      </c>
      <c r="C188">
        <v>74981</v>
      </c>
      <c r="D188" t="s">
        <v>64</v>
      </c>
      <c r="E188" t="s">
        <v>3</v>
      </c>
      <c r="F188">
        <v>1051</v>
      </c>
      <c r="G188" s="25" t="s">
        <v>97</v>
      </c>
      <c r="H188" s="25" t="s">
        <v>113</v>
      </c>
    </row>
    <row r="189" spans="1:8" x14ac:dyDescent="0.25">
      <c r="A189">
        <v>2901342</v>
      </c>
      <c r="B189" t="s">
        <v>17</v>
      </c>
      <c r="C189">
        <v>75216</v>
      </c>
      <c r="D189" t="s">
        <v>64</v>
      </c>
      <c r="E189" t="s">
        <v>3</v>
      </c>
      <c r="F189">
        <v>1051</v>
      </c>
      <c r="G189" s="25" t="s">
        <v>97</v>
      </c>
      <c r="H189" s="25" t="s">
        <v>113</v>
      </c>
    </row>
    <row r="190" spans="1:8" x14ac:dyDescent="0.25">
      <c r="A190">
        <v>2901343</v>
      </c>
      <c r="B190" t="s">
        <v>17</v>
      </c>
      <c r="C190">
        <v>75226</v>
      </c>
      <c r="D190" t="s">
        <v>64</v>
      </c>
      <c r="E190" t="s">
        <v>3</v>
      </c>
      <c r="F190">
        <v>1050</v>
      </c>
      <c r="G190" s="25" t="s">
        <v>97</v>
      </c>
      <c r="H190" s="25" t="s">
        <v>113</v>
      </c>
    </row>
    <row r="191" spans="1:8" x14ac:dyDescent="0.25">
      <c r="A191">
        <v>2901345</v>
      </c>
      <c r="B191" t="s">
        <v>17</v>
      </c>
      <c r="C191">
        <v>75353</v>
      </c>
      <c r="D191" t="s">
        <v>64</v>
      </c>
      <c r="E191" t="s">
        <v>3</v>
      </c>
      <c r="F191">
        <v>1041</v>
      </c>
      <c r="G191" s="25" t="s">
        <v>97</v>
      </c>
      <c r="H191" s="25" t="s">
        <v>113</v>
      </c>
    </row>
    <row r="192" spans="1:8" x14ac:dyDescent="0.25">
      <c r="A192">
        <v>2901348</v>
      </c>
      <c r="B192" t="s">
        <v>17</v>
      </c>
      <c r="C192">
        <v>75379</v>
      </c>
      <c r="D192" t="s">
        <v>64</v>
      </c>
      <c r="E192" t="s">
        <v>3</v>
      </c>
      <c r="F192">
        <v>1041</v>
      </c>
      <c r="G192" s="25" t="s">
        <v>97</v>
      </c>
      <c r="H192" s="25" t="s">
        <v>113</v>
      </c>
    </row>
    <row r="193" spans="1:8" x14ac:dyDescent="0.25">
      <c r="A193">
        <v>2901349</v>
      </c>
      <c r="B193" t="s">
        <v>17</v>
      </c>
      <c r="C193">
        <v>75380</v>
      </c>
      <c r="D193" t="s">
        <v>64</v>
      </c>
      <c r="E193" t="s">
        <v>3</v>
      </c>
      <c r="F193">
        <v>1041</v>
      </c>
      <c r="G193" t="s">
        <v>97</v>
      </c>
      <c r="H193" s="25" t="s">
        <v>113</v>
      </c>
    </row>
    <row r="194" spans="1:8" x14ac:dyDescent="0.25">
      <c r="A194">
        <v>2901346</v>
      </c>
      <c r="B194" t="s">
        <v>17</v>
      </c>
      <c r="C194">
        <v>75410</v>
      </c>
      <c r="D194" t="s">
        <v>64</v>
      </c>
      <c r="E194" t="s">
        <v>3</v>
      </c>
      <c r="F194">
        <v>1041</v>
      </c>
      <c r="G194" t="s">
        <v>97</v>
      </c>
      <c r="H194" s="25" t="s">
        <v>113</v>
      </c>
    </row>
    <row r="195" spans="1:8" x14ac:dyDescent="0.25">
      <c r="A195">
        <v>2901350</v>
      </c>
      <c r="B195" t="s">
        <v>17</v>
      </c>
      <c r="C195">
        <v>75415</v>
      </c>
      <c r="D195" t="s">
        <v>64</v>
      </c>
      <c r="E195" t="s">
        <v>3</v>
      </c>
      <c r="F195">
        <v>1031</v>
      </c>
      <c r="G195" t="s">
        <v>97</v>
      </c>
      <c r="H195" s="25" t="s">
        <v>113</v>
      </c>
    </row>
    <row r="196" spans="1:8" x14ac:dyDescent="0.25">
      <c r="A196">
        <v>2902073</v>
      </c>
      <c r="B196" t="s">
        <v>17</v>
      </c>
      <c r="C196">
        <v>4730</v>
      </c>
      <c r="D196" t="s">
        <v>65</v>
      </c>
      <c r="E196" t="s">
        <v>3</v>
      </c>
      <c r="F196">
        <v>866</v>
      </c>
      <c r="G196" t="s">
        <v>97</v>
      </c>
      <c r="H196" s="25" t="s">
        <v>113</v>
      </c>
    </row>
    <row r="197" spans="1:8" x14ac:dyDescent="0.25">
      <c r="A197">
        <v>2902095</v>
      </c>
      <c r="B197" t="s">
        <v>17</v>
      </c>
      <c r="C197">
        <v>130403</v>
      </c>
      <c r="D197" t="s">
        <v>64</v>
      </c>
      <c r="E197" t="s">
        <v>9</v>
      </c>
      <c r="F197">
        <v>511</v>
      </c>
      <c r="G197" t="s">
        <v>97</v>
      </c>
      <c r="H197" s="25" t="s">
        <v>113</v>
      </c>
    </row>
    <row r="198" spans="1:8" x14ac:dyDescent="0.25">
      <c r="A198">
        <v>2902094</v>
      </c>
      <c r="B198" t="s">
        <v>17</v>
      </c>
      <c r="C198">
        <v>130405</v>
      </c>
      <c r="D198" t="s">
        <v>64</v>
      </c>
      <c r="E198" t="s">
        <v>9</v>
      </c>
      <c r="F198">
        <v>511</v>
      </c>
      <c r="G198" t="s">
        <v>97</v>
      </c>
      <c r="H198" t="s">
        <v>113</v>
      </c>
    </row>
    <row r="199" spans="1:8" x14ac:dyDescent="0.25">
      <c r="A199">
        <v>2902096</v>
      </c>
      <c r="B199" t="s">
        <v>17</v>
      </c>
      <c r="C199">
        <v>130414</v>
      </c>
      <c r="D199" t="s">
        <v>64</v>
      </c>
      <c r="E199" t="s">
        <v>9</v>
      </c>
      <c r="F199">
        <v>511</v>
      </c>
      <c r="G199" t="s">
        <v>97</v>
      </c>
      <c r="H199" s="25" t="s">
        <v>113</v>
      </c>
    </row>
    <row r="200" spans="1:8" x14ac:dyDescent="0.25">
      <c r="A200">
        <v>2902101</v>
      </c>
      <c r="B200" t="s">
        <v>17</v>
      </c>
      <c r="C200">
        <v>130422</v>
      </c>
      <c r="D200" t="s">
        <v>64</v>
      </c>
      <c r="E200" t="s">
        <v>9</v>
      </c>
      <c r="F200">
        <v>502</v>
      </c>
      <c r="G200" t="s">
        <v>97</v>
      </c>
      <c r="H200" s="25" t="s">
        <v>113</v>
      </c>
    </row>
    <row r="201" spans="1:8" x14ac:dyDescent="0.25">
      <c r="A201">
        <v>2902099</v>
      </c>
      <c r="B201" t="s">
        <v>17</v>
      </c>
      <c r="C201">
        <v>130410</v>
      </c>
      <c r="D201" t="s">
        <v>64</v>
      </c>
      <c r="E201" t="s">
        <v>9</v>
      </c>
      <c r="F201">
        <v>502</v>
      </c>
      <c r="G201" t="s">
        <v>97</v>
      </c>
      <c r="H201" s="25" t="s">
        <v>113</v>
      </c>
    </row>
    <row r="202" spans="1:8" x14ac:dyDescent="0.25">
      <c r="A202">
        <v>2902100</v>
      </c>
      <c r="B202" t="s">
        <v>17</v>
      </c>
      <c r="C202">
        <v>130407</v>
      </c>
      <c r="D202" t="s">
        <v>64</v>
      </c>
      <c r="E202" t="s">
        <v>9</v>
      </c>
      <c r="F202">
        <v>502</v>
      </c>
      <c r="G202" t="s">
        <v>97</v>
      </c>
      <c r="H202" t="s">
        <v>113</v>
      </c>
    </row>
    <row r="203" spans="1:8" x14ac:dyDescent="0.25">
      <c r="A203">
        <v>2902097</v>
      </c>
      <c r="B203" t="s">
        <v>17</v>
      </c>
      <c r="C203">
        <v>130413</v>
      </c>
      <c r="D203" t="s">
        <v>64</v>
      </c>
      <c r="E203" t="s">
        <v>9</v>
      </c>
      <c r="F203">
        <v>501</v>
      </c>
      <c r="G203" t="s">
        <v>97</v>
      </c>
      <c r="H203" s="25" t="s">
        <v>113</v>
      </c>
    </row>
    <row r="204" spans="1:8" x14ac:dyDescent="0.25">
      <c r="A204">
        <v>2902102</v>
      </c>
      <c r="B204" t="s">
        <v>17</v>
      </c>
      <c r="C204">
        <v>130404</v>
      </c>
      <c r="D204" t="s">
        <v>64</v>
      </c>
      <c r="E204" t="s">
        <v>9</v>
      </c>
      <c r="F204">
        <v>501</v>
      </c>
      <c r="G204" t="s">
        <v>97</v>
      </c>
      <c r="H204" t="s">
        <v>113</v>
      </c>
    </row>
    <row r="205" spans="1:8" x14ac:dyDescent="0.25">
      <c r="A205">
        <v>2902103</v>
      </c>
      <c r="B205" t="s">
        <v>17</v>
      </c>
      <c r="C205">
        <v>130406</v>
      </c>
      <c r="D205" t="s">
        <v>64</v>
      </c>
      <c r="E205" t="s">
        <v>9</v>
      </c>
      <c r="F205">
        <v>501</v>
      </c>
      <c r="G205" t="s">
        <v>97</v>
      </c>
      <c r="H205" s="25" t="s">
        <v>113</v>
      </c>
    </row>
    <row r="206" spans="1:8" x14ac:dyDescent="0.25">
      <c r="A206">
        <v>2902098</v>
      </c>
      <c r="B206" t="s">
        <v>17</v>
      </c>
      <c r="C206">
        <v>130415</v>
      </c>
      <c r="D206" t="s">
        <v>64</v>
      </c>
      <c r="E206" t="s">
        <v>9</v>
      </c>
      <c r="F206">
        <v>501</v>
      </c>
      <c r="G206" t="s">
        <v>97</v>
      </c>
      <c r="H206" s="25" t="s">
        <v>113</v>
      </c>
    </row>
    <row r="207" spans="1:8" x14ac:dyDescent="0.25">
      <c r="A207">
        <v>2902106</v>
      </c>
      <c r="B207" t="s">
        <v>17</v>
      </c>
      <c r="C207">
        <v>130419</v>
      </c>
      <c r="D207" t="s">
        <v>64</v>
      </c>
      <c r="E207" t="s">
        <v>9</v>
      </c>
      <c r="F207">
        <v>492</v>
      </c>
      <c r="G207" t="s">
        <v>97</v>
      </c>
      <c r="H207" s="25" t="s">
        <v>113</v>
      </c>
    </row>
    <row r="208" spans="1:8" x14ac:dyDescent="0.25">
      <c r="A208">
        <v>2902108</v>
      </c>
      <c r="B208" t="s">
        <v>17</v>
      </c>
      <c r="C208">
        <v>130416</v>
      </c>
      <c r="D208" t="s">
        <v>64</v>
      </c>
      <c r="E208" t="s">
        <v>9</v>
      </c>
      <c r="F208">
        <v>492</v>
      </c>
      <c r="G208" t="s">
        <v>97</v>
      </c>
      <c r="H208" s="25" t="s">
        <v>113</v>
      </c>
    </row>
    <row r="209" spans="1:8" x14ac:dyDescent="0.25">
      <c r="A209">
        <v>2902107</v>
      </c>
      <c r="B209" t="s">
        <v>17</v>
      </c>
      <c r="C209">
        <v>130418</v>
      </c>
      <c r="D209" t="s">
        <v>64</v>
      </c>
      <c r="E209" t="s">
        <v>9</v>
      </c>
      <c r="F209">
        <v>491</v>
      </c>
      <c r="G209" t="s">
        <v>97</v>
      </c>
      <c r="H209" s="25" t="s">
        <v>113</v>
      </c>
    </row>
    <row r="210" spans="1:8" x14ac:dyDescent="0.25">
      <c r="A210">
        <v>2902109</v>
      </c>
      <c r="B210" t="s">
        <v>17</v>
      </c>
      <c r="C210">
        <v>130412</v>
      </c>
      <c r="D210" t="s">
        <v>64</v>
      </c>
      <c r="E210" t="s">
        <v>9</v>
      </c>
      <c r="F210">
        <v>491</v>
      </c>
      <c r="G210" t="s">
        <v>97</v>
      </c>
      <c r="H210" t="s">
        <v>113</v>
      </c>
    </row>
    <row r="211" spans="1:8" x14ac:dyDescent="0.25">
      <c r="A211">
        <v>2902110</v>
      </c>
      <c r="B211" t="s">
        <v>17</v>
      </c>
      <c r="C211">
        <v>130420</v>
      </c>
      <c r="D211" t="s">
        <v>64</v>
      </c>
      <c r="E211" t="s">
        <v>9</v>
      </c>
      <c r="F211">
        <v>491</v>
      </c>
      <c r="G211" t="s">
        <v>97</v>
      </c>
      <c r="H211" s="25" t="s">
        <v>113</v>
      </c>
    </row>
    <row r="212" spans="1:8" x14ac:dyDescent="0.25">
      <c r="A212">
        <v>2902111</v>
      </c>
      <c r="B212" t="s">
        <v>17</v>
      </c>
      <c r="C212">
        <v>130417</v>
      </c>
      <c r="D212" t="s">
        <v>64</v>
      </c>
      <c r="E212" t="s">
        <v>9</v>
      </c>
      <c r="F212">
        <v>491</v>
      </c>
      <c r="G212" t="s">
        <v>97</v>
      </c>
      <c r="H212" s="25" t="s">
        <v>113</v>
      </c>
    </row>
    <row r="213" spans="1:8" x14ac:dyDescent="0.25">
      <c r="A213">
        <v>2902112</v>
      </c>
      <c r="B213" t="s">
        <v>17</v>
      </c>
      <c r="C213">
        <v>130421</v>
      </c>
      <c r="D213" t="s">
        <v>64</v>
      </c>
      <c r="E213" t="s">
        <v>9</v>
      </c>
      <c r="F213">
        <v>481</v>
      </c>
      <c r="G213" t="s">
        <v>97</v>
      </c>
      <c r="H213" s="25" t="s">
        <v>113</v>
      </c>
    </row>
    <row r="214" spans="1:8" x14ac:dyDescent="0.25">
      <c r="A214">
        <v>2902132</v>
      </c>
      <c r="B214" t="s">
        <v>17</v>
      </c>
      <c r="C214">
        <v>135404</v>
      </c>
      <c r="D214" t="s">
        <v>64</v>
      </c>
      <c r="E214" t="s">
        <v>9</v>
      </c>
      <c r="F214">
        <v>202</v>
      </c>
      <c r="G214" t="s">
        <v>97</v>
      </c>
      <c r="H214" s="25" t="s">
        <v>113</v>
      </c>
    </row>
    <row r="215" spans="1:8" x14ac:dyDescent="0.25">
      <c r="A215">
        <v>2902133</v>
      </c>
      <c r="B215" t="s">
        <v>17</v>
      </c>
      <c r="C215">
        <v>135406</v>
      </c>
      <c r="D215" t="s">
        <v>64</v>
      </c>
      <c r="E215" t="s">
        <v>9</v>
      </c>
      <c r="F215">
        <v>201</v>
      </c>
      <c r="G215" t="s">
        <v>97</v>
      </c>
      <c r="H215" s="25" t="s">
        <v>113</v>
      </c>
    </row>
    <row r="216" spans="1:8" x14ac:dyDescent="0.25">
      <c r="A216">
        <v>2902134</v>
      </c>
      <c r="B216" t="s">
        <v>17</v>
      </c>
      <c r="C216">
        <v>137926</v>
      </c>
      <c r="D216" t="s">
        <v>64</v>
      </c>
      <c r="E216" t="s">
        <v>3</v>
      </c>
      <c r="F216">
        <v>121</v>
      </c>
      <c r="G216" t="s">
        <v>97</v>
      </c>
      <c r="H216" s="25" t="s">
        <v>113</v>
      </c>
    </row>
    <row r="217" spans="1:8" x14ac:dyDescent="0.25">
      <c r="A217">
        <v>2902135</v>
      </c>
      <c r="B217" t="s">
        <v>17</v>
      </c>
      <c r="C217">
        <v>137927</v>
      </c>
      <c r="D217" t="s">
        <v>64</v>
      </c>
      <c r="E217" t="s">
        <v>3</v>
      </c>
      <c r="F217">
        <v>121</v>
      </c>
      <c r="G217" t="s">
        <v>97</v>
      </c>
      <c r="H217" s="25" t="s">
        <v>113</v>
      </c>
    </row>
    <row r="218" spans="1:8" x14ac:dyDescent="0.25">
      <c r="A218">
        <v>2902136</v>
      </c>
      <c r="B218" t="s">
        <v>17</v>
      </c>
      <c r="C218">
        <v>135401</v>
      </c>
      <c r="D218" t="s">
        <v>64</v>
      </c>
      <c r="E218" t="s">
        <v>80</v>
      </c>
      <c r="F218">
        <v>119</v>
      </c>
      <c r="G218" t="s">
        <v>97</v>
      </c>
      <c r="H218" s="25" t="s">
        <v>113</v>
      </c>
    </row>
    <row r="219" spans="1:8" x14ac:dyDescent="0.25">
      <c r="A219">
        <v>2902140</v>
      </c>
      <c r="B219" t="s">
        <v>17</v>
      </c>
      <c r="C219">
        <v>135408</v>
      </c>
      <c r="D219" t="s">
        <v>64</v>
      </c>
      <c r="E219" t="s">
        <v>26</v>
      </c>
      <c r="F219">
        <v>112</v>
      </c>
      <c r="G219" t="s">
        <v>97</v>
      </c>
      <c r="H219" s="25" t="s">
        <v>113</v>
      </c>
    </row>
    <row r="220" spans="1:8" x14ac:dyDescent="0.25">
      <c r="A220">
        <v>2902143</v>
      </c>
      <c r="B220" t="s">
        <v>17</v>
      </c>
      <c r="C220">
        <v>135409</v>
      </c>
      <c r="D220" t="s">
        <v>64</v>
      </c>
      <c r="E220" t="s">
        <v>31</v>
      </c>
      <c r="F220">
        <v>112</v>
      </c>
      <c r="G220" t="s">
        <v>97</v>
      </c>
      <c r="H220" s="25" t="s">
        <v>113</v>
      </c>
    </row>
    <row r="221" spans="1:8" x14ac:dyDescent="0.25">
      <c r="A221">
        <v>2902141</v>
      </c>
      <c r="B221" t="s">
        <v>17</v>
      </c>
      <c r="C221">
        <v>137932</v>
      </c>
      <c r="D221" t="s">
        <v>64</v>
      </c>
      <c r="E221" t="s">
        <v>3</v>
      </c>
      <c r="F221">
        <v>111</v>
      </c>
      <c r="G221" t="s">
        <v>97</v>
      </c>
      <c r="H221" s="25" t="s">
        <v>113</v>
      </c>
    </row>
    <row r="222" spans="1:8" x14ac:dyDescent="0.25">
      <c r="A222">
        <v>2902137</v>
      </c>
      <c r="B222" t="s">
        <v>17</v>
      </c>
      <c r="C222">
        <v>137931</v>
      </c>
      <c r="D222" t="s">
        <v>64</v>
      </c>
      <c r="E222" t="s">
        <v>3</v>
      </c>
      <c r="F222">
        <v>111</v>
      </c>
      <c r="G222" t="s">
        <v>97</v>
      </c>
      <c r="H222" s="25" t="s">
        <v>113</v>
      </c>
    </row>
    <row r="223" spans="1:8" x14ac:dyDescent="0.25">
      <c r="A223">
        <v>2902138</v>
      </c>
      <c r="B223" t="s">
        <v>17</v>
      </c>
      <c r="C223">
        <v>135403</v>
      </c>
      <c r="D223" t="s">
        <v>64</v>
      </c>
      <c r="E223" t="s">
        <v>80</v>
      </c>
      <c r="F223">
        <v>110</v>
      </c>
      <c r="G223" t="s">
        <v>97</v>
      </c>
      <c r="H223" s="25" t="s">
        <v>113</v>
      </c>
    </row>
    <row r="224" spans="1:8" x14ac:dyDescent="0.25">
      <c r="A224">
        <v>2902150</v>
      </c>
      <c r="B224" t="s">
        <v>17</v>
      </c>
      <c r="C224">
        <v>135410</v>
      </c>
      <c r="D224" t="s">
        <v>64</v>
      </c>
      <c r="E224" t="s">
        <v>26</v>
      </c>
      <c r="F224">
        <v>102</v>
      </c>
      <c r="G224" t="s">
        <v>97</v>
      </c>
      <c r="H224" s="25" t="s">
        <v>113</v>
      </c>
    </row>
    <row r="225" spans="1:8" x14ac:dyDescent="0.25">
      <c r="A225">
        <v>2902147</v>
      </c>
      <c r="B225" t="s">
        <v>17</v>
      </c>
      <c r="C225">
        <v>137935</v>
      </c>
      <c r="D225" t="s">
        <v>64</v>
      </c>
      <c r="E225" t="s">
        <v>3</v>
      </c>
      <c r="F225">
        <v>101</v>
      </c>
      <c r="G225" t="s">
        <v>97</v>
      </c>
      <c r="H225" s="25" t="s">
        <v>113</v>
      </c>
    </row>
    <row r="226" spans="1:8" x14ac:dyDescent="0.25">
      <c r="A226">
        <v>2902148</v>
      </c>
      <c r="B226" t="s">
        <v>17</v>
      </c>
      <c r="C226">
        <v>137934</v>
      </c>
      <c r="D226" t="s">
        <v>64</v>
      </c>
      <c r="E226" t="s">
        <v>3</v>
      </c>
      <c r="F226">
        <v>101</v>
      </c>
      <c r="G226" s="25" t="s">
        <v>97</v>
      </c>
      <c r="H226" s="25" t="s">
        <v>113</v>
      </c>
    </row>
    <row r="227" spans="1:8" x14ac:dyDescent="0.25">
      <c r="A227">
        <v>2902149</v>
      </c>
      <c r="B227" t="s">
        <v>17</v>
      </c>
      <c r="C227">
        <v>137933</v>
      </c>
      <c r="D227" t="s">
        <v>64</v>
      </c>
      <c r="E227" t="s">
        <v>3</v>
      </c>
      <c r="F227">
        <v>101</v>
      </c>
      <c r="G227" s="25" t="s">
        <v>97</v>
      </c>
      <c r="H227" s="25" t="s">
        <v>113</v>
      </c>
    </row>
    <row r="228" spans="1:8" x14ac:dyDescent="0.25">
      <c r="A228">
        <v>2902151</v>
      </c>
      <c r="B228" t="s">
        <v>17</v>
      </c>
      <c r="C228">
        <v>137928</v>
      </c>
      <c r="D228" t="s">
        <v>64</v>
      </c>
      <c r="E228" t="s">
        <v>3</v>
      </c>
      <c r="F228">
        <v>101</v>
      </c>
      <c r="G228" s="25" t="s">
        <v>97</v>
      </c>
      <c r="H228" s="25" t="s">
        <v>113</v>
      </c>
    </row>
    <row r="229" spans="1:8" x14ac:dyDescent="0.25">
      <c r="A229">
        <v>2902152</v>
      </c>
      <c r="B229" t="s">
        <v>17</v>
      </c>
      <c r="C229">
        <v>137929</v>
      </c>
      <c r="D229" t="s">
        <v>64</v>
      </c>
      <c r="E229" t="s">
        <v>3</v>
      </c>
      <c r="F229">
        <v>101</v>
      </c>
      <c r="G229" s="25" t="s">
        <v>97</v>
      </c>
      <c r="H229" s="25" t="s">
        <v>113</v>
      </c>
    </row>
    <row r="230" spans="1:8" x14ac:dyDescent="0.25">
      <c r="A230">
        <v>2902153</v>
      </c>
      <c r="B230" t="s">
        <v>17</v>
      </c>
      <c r="C230">
        <v>137930</v>
      </c>
      <c r="D230" t="s">
        <v>64</v>
      </c>
      <c r="E230" t="s">
        <v>3</v>
      </c>
      <c r="F230">
        <v>101</v>
      </c>
      <c r="G230" s="25" t="s">
        <v>97</v>
      </c>
      <c r="H230" s="25" t="s">
        <v>113</v>
      </c>
    </row>
    <row r="231" spans="1:8" x14ac:dyDescent="0.25">
      <c r="A231">
        <v>2902139</v>
      </c>
      <c r="B231" t="s">
        <v>17</v>
      </c>
      <c r="C231">
        <v>135405</v>
      </c>
      <c r="D231" t="s">
        <v>64</v>
      </c>
      <c r="E231" t="s">
        <v>9</v>
      </c>
      <c r="F231">
        <v>92</v>
      </c>
      <c r="G231" s="25" t="s">
        <v>97</v>
      </c>
      <c r="H231" s="25" t="s">
        <v>113</v>
      </c>
    </row>
    <row r="232" spans="1:8" x14ac:dyDescent="0.25">
      <c r="A232">
        <v>2902154</v>
      </c>
      <c r="B232" t="s">
        <v>17</v>
      </c>
      <c r="C232">
        <v>5994</v>
      </c>
      <c r="D232" t="s">
        <v>65</v>
      </c>
      <c r="E232" t="s">
        <v>3</v>
      </c>
      <c r="F232">
        <v>0</v>
      </c>
      <c r="G232" s="25" t="s">
        <v>97</v>
      </c>
      <c r="H232" s="25" t="s">
        <v>113</v>
      </c>
    </row>
    <row r="233" spans="1:8" x14ac:dyDescent="0.25">
      <c r="A233">
        <v>2902943</v>
      </c>
      <c r="B233" t="s">
        <v>41</v>
      </c>
      <c r="C233">
        <v>138543</v>
      </c>
      <c r="D233" t="s">
        <v>64</v>
      </c>
      <c r="E233" t="s">
        <v>3</v>
      </c>
      <c r="F233">
        <v>6</v>
      </c>
      <c r="G233" s="25" t="s">
        <v>68</v>
      </c>
      <c r="H233" s="25" t="s">
        <v>113</v>
      </c>
    </row>
    <row r="234" spans="1:8" x14ac:dyDescent="0.25">
      <c r="A234">
        <v>2902940</v>
      </c>
      <c r="B234" t="s">
        <v>41</v>
      </c>
      <c r="C234">
        <v>138540</v>
      </c>
      <c r="D234" t="s">
        <v>64</v>
      </c>
      <c r="E234" t="s">
        <v>3</v>
      </c>
      <c r="F234">
        <v>6</v>
      </c>
      <c r="G234" s="25" t="s">
        <v>68</v>
      </c>
      <c r="H234" s="25" t="s">
        <v>113</v>
      </c>
    </row>
    <row r="235" spans="1:8" x14ac:dyDescent="0.25">
      <c r="A235">
        <v>2902942</v>
      </c>
      <c r="B235" t="s">
        <v>41</v>
      </c>
      <c r="C235">
        <v>138542</v>
      </c>
      <c r="D235" t="s">
        <v>64</v>
      </c>
      <c r="E235" t="s">
        <v>3</v>
      </c>
      <c r="F235">
        <v>6</v>
      </c>
      <c r="G235" s="25" t="s">
        <v>68</v>
      </c>
      <c r="H235" s="25" t="s">
        <v>113</v>
      </c>
    </row>
    <row r="236" spans="1:8" x14ac:dyDescent="0.25">
      <c r="A236">
        <v>2902945</v>
      </c>
      <c r="B236" t="s">
        <v>41</v>
      </c>
      <c r="C236">
        <v>138545</v>
      </c>
      <c r="D236" t="s">
        <v>64</v>
      </c>
      <c r="E236" t="s">
        <v>3</v>
      </c>
      <c r="F236">
        <v>6</v>
      </c>
      <c r="G236" s="25" t="s">
        <v>68</v>
      </c>
      <c r="H236" s="25" t="s">
        <v>113</v>
      </c>
    </row>
    <row r="237" spans="1:8" x14ac:dyDescent="0.25">
      <c r="A237">
        <v>2902944</v>
      </c>
      <c r="B237" t="s">
        <v>41</v>
      </c>
      <c r="C237">
        <v>138544</v>
      </c>
      <c r="D237" t="s">
        <v>64</v>
      </c>
      <c r="E237" t="s">
        <v>3</v>
      </c>
      <c r="F237">
        <v>6</v>
      </c>
      <c r="G237" s="25" t="s">
        <v>68</v>
      </c>
      <c r="H237" s="25" t="s">
        <v>113</v>
      </c>
    </row>
    <row r="238" spans="1:8" x14ac:dyDescent="0.25">
      <c r="A238">
        <v>2902941</v>
      </c>
      <c r="B238" t="s">
        <v>41</v>
      </c>
      <c r="C238">
        <v>138541</v>
      </c>
      <c r="D238" t="s">
        <v>64</v>
      </c>
      <c r="E238" t="s">
        <v>3</v>
      </c>
      <c r="F238">
        <v>5</v>
      </c>
      <c r="G238" s="25" t="s">
        <v>68</v>
      </c>
      <c r="H238" s="25" t="s">
        <v>113</v>
      </c>
    </row>
    <row r="239" spans="1:8" x14ac:dyDescent="0.25">
      <c r="A239">
        <v>2901252</v>
      </c>
      <c r="B239" t="s">
        <v>70</v>
      </c>
      <c r="C239">
        <v>173487</v>
      </c>
      <c r="D239" t="s">
        <v>65</v>
      </c>
      <c r="E239" t="s">
        <v>31</v>
      </c>
      <c r="F239">
        <v>143</v>
      </c>
      <c r="G239" t="s">
        <v>96</v>
      </c>
      <c r="H239" s="25" t="s">
        <v>113</v>
      </c>
    </row>
  </sheetData>
  <sortState ref="A2:H239">
    <sortCondition ref="G2:G239"/>
    <sortCondition descending="1" ref="F2:F239"/>
  </sortState>
  <pageMargins left="0.7" right="0.7" top="0.75" bottom="0.75" header="0.3" footer="0.3"/>
  <pageSetup paperSize="9" orientation="portrait" verticalDpi="0" r:id="rId1"/>
  <customProperties>
    <customPr name="ESRI_SHEET_ID" r:id="rId2"/>
  </customPropertie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52"/>
  <sheetViews>
    <sheetView topLeftCell="A136" workbookViewId="0">
      <selection activeCell="N7" sqref="N7"/>
    </sheetView>
  </sheetViews>
  <sheetFormatPr baseColWidth="10" defaultRowHeight="15" x14ac:dyDescent="0.25"/>
  <cols>
    <col min="1" max="1" width="8" bestFit="1" customWidth="1"/>
    <col min="2" max="2" width="20.7109375" bestFit="1" customWidth="1"/>
    <col min="3" max="3" width="12.140625" bestFit="1" customWidth="1"/>
    <col min="4" max="4" width="8.140625" bestFit="1" customWidth="1"/>
    <col min="5" max="5" width="11.28515625" bestFit="1" customWidth="1"/>
    <col min="6" max="6" width="10.28515625" bestFit="1" customWidth="1"/>
    <col min="7" max="7" width="10.85546875" bestFit="1" customWidth="1"/>
    <col min="8" max="8" width="3.5703125" bestFit="1" customWidth="1"/>
  </cols>
  <sheetData>
    <row r="1" spans="1:8" s="5" customFormat="1" x14ac:dyDescent="0.25">
      <c r="A1" s="5" t="s">
        <v>53</v>
      </c>
      <c r="B1" s="5" t="s">
        <v>61</v>
      </c>
      <c r="C1" s="5" t="s">
        <v>54</v>
      </c>
      <c r="D1" s="5" t="s">
        <v>55</v>
      </c>
      <c r="E1" s="5" t="s">
        <v>56</v>
      </c>
      <c r="F1" s="5" t="s">
        <v>111</v>
      </c>
      <c r="G1" s="5" t="s">
        <v>69</v>
      </c>
      <c r="H1" s="5" t="s">
        <v>114</v>
      </c>
    </row>
    <row r="2" spans="1:8" x14ac:dyDescent="0.25">
      <c r="A2">
        <v>5904409</v>
      </c>
      <c r="B2" t="s">
        <v>8</v>
      </c>
      <c r="C2">
        <v>41394</v>
      </c>
      <c r="D2" t="s">
        <v>64</v>
      </c>
      <c r="E2" t="s">
        <v>3</v>
      </c>
      <c r="F2">
        <v>102</v>
      </c>
      <c r="G2" t="s">
        <v>99</v>
      </c>
      <c r="H2" t="s">
        <v>113</v>
      </c>
    </row>
    <row r="3" spans="1:8" x14ac:dyDescent="0.25">
      <c r="A3">
        <v>5904402</v>
      </c>
      <c r="B3" t="s">
        <v>8</v>
      </c>
      <c r="C3">
        <v>39525</v>
      </c>
      <c r="D3" t="s">
        <v>64</v>
      </c>
      <c r="E3" t="s">
        <v>3</v>
      </c>
      <c r="F3">
        <v>101</v>
      </c>
      <c r="G3" s="25" t="s">
        <v>99</v>
      </c>
      <c r="H3" s="25" t="s">
        <v>113</v>
      </c>
    </row>
    <row r="4" spans="1:8" x14ac:dyDescent="0.25">
      <c r="A4">
        <v>5904280</v>
      </c>
      <c r="B4" t="s">
        <v>15</v>
      </c>
      <c r="C4">
        <v>199</v>
      </c>
      <c r="D4" t="s">
        <v>65</v>
      </c>
      <c r="E4" t="s">
        <v>14</v>
      </c>
      <c r="F4">
        <v>81</v>
      </c>
      <c r="G4" s="25" t="s">
        <v>99</v>
      </c>
      <c r="H4" s="25" t="s">
        <v>113</v>
      </c>
    </row>
    <row r="5" spans="1:8" x14ac:dyDescent="0.25">
      <c r="A5">
        <v>5904545</v>
      </c>
      <c r="B5" t="s">
        <v>15</v>
      </c>
      <c r="C5">
        <v>237</v>
      </c>
      <c r="D5" t="s">
        <v>65</v>
      </c>
      <c r="E5" t="s">
        <v>14</v>
      </c>
      <c r="F5">
        <v>80</v>
      </c>
      <c r="G5" s="25" t="s">
        <v>99</v>
      </c>
      <c r="H5" s="25" t="s">
        <v>113</v>
      </c>
    </row>
    <row r="6" spans="1:8" x14ac:dyDescent="0.25">
      <c r="A6">
        <v>5904546</v>
      </c>
      <c r="B6" t="s">
        <v>15</v>
      </c>
      <c r="C6">
        <v>239</v>
      </c>
      <c r="D6" t="s">
        <v>65</v>
      </c>
      <c r="E6" t="s">
        <v>14</v>
      </c>
      <c r="F6">
        <v>80</v>
      </c>
      <c r="G6" s="25" t="s">
        <v>99</v>
      </c>
      <c r="H6" s="25" t="s">
        <v>113</v>
      </c>
    </row>
    <row r="7" spans="1:8" x14ac:dyDescent="0.25">
      <c r="A7">
        <v>1901723</v>
      </c>
      <c r="B7" t="s">
        <v>20</v>
      </c>
      <c r="C7">
        <v>1175</v>
      </c>
      <c r="D7" t="s">
        <v>65</v>
      </c>
      <c r="E7" t="s">
        <v>40</v>
      </c>
      <c r="F7">
        <v>78</v>
      </c>
      <c r="G7" t="s">
        <v>99</v>
      </c>
      <c r="H7" s="25" t="s">
        <v>113</v>
      </c>
    </row>
    <row r="8" spans="1:8" x14ac:dyDescent="0.25">
      <c r="A8">
        <v>5904293</v>
      </c>
      <c r="B8" t="s">
        <v>15</v>
      </c>
      <c r="C8">
        <v>324</v>
      </c>
      <c r="D8" t="s">
        <v>65</v>
      </c>
      <c r="E8" t="s">
        <v>14</v>
      </c>
      <c r="F8">
        <v>75</v>
      </c>
      <c r="G8" t="s">
        <v>99</v>
      </c>
      <c r="H8" t="s">
        <v>113</v>
      </c>
    </row>
    <row r="9" spans="1:8" x14ac:dyDescent="0.25">
      <c r="A9">
        <v>1901728</v>
      </c>
      <c r="B9" t="s">
        <v>20</v>
      </c>
      <c r="C9">
        <v>7196</v>
      </c>
      <c r="D9" t="s">
        <v>65</v>
      </c>
      <c r="E9" t="s">
        <v>19</v>
      </c>
      <c r="F9">
        <v>73</v>
      </c>
      <c r="G9" t="s">
        <v>99</v>
      </c>
      <c r="H9" s="25" t="s">
        <v>113</v>
      </c>
    </row>
    <row r="10" spans="1:8" x14ac:dyDescent="0.25">
      <c r="A10">
        <v>5904292</v>
      </c>
      <c r="B10" t="s">
        <v>15</v>
      </c>
      <c r="C10">
        <v>323</v>
      </c>
      <c r="D10" t="s">
        <v>65</v>
      </c>
      <c r="E10" t="s">
        <v>14</v>
      </c>
      <c r="F10">
        <v>71</v>
      </c>
      <c r="G10" t="s">
        <v>99</v>
      </c>
      <c r="H10" s="25" t="s">
        <v>113</v>
      </c>
    </row>
    <row r="11" spans="1:8" x14ac:dyDescent="0.25">
      <c r="A11">
        <v>4901650</v>
      </c>
      <c r="B11" t="s">
        <v>15</v>
      </c>
      <c r="C11">
        <v>329</v>
      </c>
      <c r="D11" t="s">
        <v>65</v>
      </c>
      <c r="E11" t="s">
        <v>14</v>
      </c>
      <c r="F11">
        <v>69</v>
      </c>
      <c r="G11" t="s">
        <v>99</v>
      </c>
      <c r="H11" s="25" t="s">
        <v>113</v>
      </c>
    </row>
    <row r="12" spans="1:8" x14ac:dyDescent="0.25">
      <c r="A12">
        <v>4901651</v>
      </c>
      <c r="B12" t="s">
        <v>15</v>
      </c>
      <c r="C12">
        <v>330</v>
      </c>
      <c r="D12" t="s">
        <v>65</v>
      </c>
      <c r="E12" t="s">
        <v>14</v>
      </c>
      <c r="F12">
        <v>64</v>
      </c>
      <c r="G12" t="s">
        <v>99</v>
      </c>
      <c r="H12" s="25" t="s">
        <v>113</v>
      </c>
    </row>
    <row r="13" spans="1:8" x14ac:dyDescent="0.25">
      <c r="A13">
        <v>4901705</v>
      </c>
      <c r="B13" t="s">
        <v>20</v>
      </c>
      <c r="C13">
        <v>7134</v>
      </c>
      <c r="D13" t="s">
        <v>65</v>
      </c>
      <c r="E13" t="s">
        <v>19</v>
      </c>
      <c r="F13">
        <v>63</v>
      </c>
      <c r="G13" t="s">
        <v>99</v>
      </c>
      <c r="H13" s="25" t="s">
        <v>113</v>
      </c>
    </row>
    <row r="14" spans="1:8" x14ac:dyDescent="0.25">
      <c r="A14">
        <v>4901654</v>
      </c>
      <c r="B14" t="s">
        <v>15</v>
      </c>
      <c r="C14">
        <v>333</v>
      </c>
      <c r="D14" t="s">
        <v>65</v>
      </c>
      <c r="E14" t="s">
        <v>14</v>
      </c>
      <c r="F14">
        <v>60</v>
      </c>
      <c r="G14" t="s">
        <v>99</v>
      </c>
      <c r="H14" s="25" t="s">
        <v>113</v>
      </c>
    </row>
    <row r="15" spans="1:8" x14ac:dyDescent="0.25">
      <c r="A15">
        <v>5902364</v>
      </c>
      <c r="B15" t="s">
        <v>34</v>
      </c>
      <c r="C15">
        <v>8285</v>
      </c>
      <c r="D15" t="s">
        <v>65</v>
      </c>
      <c r="E15" t="s">
        <v>33</v>
      </c>
      <c r="F15">
        <v>56</v>
      </c>
      <c r="G15" t="s">
        <v>99</v>
      </c>
      <c r="H15" s="25" t="s">
        <v>113</v>
      </c>
    </row>
    <row r="16" spans="1:8" x14ac:dyDescent="0.25">
      <c r="A16">
        <v>5904550</v>
      </c>
      <c r="B16" t="s">
        <v>15</v>
      </c>
      <c r="C16">
        <v>266</v>
      </c>
      <c r="D16" t="s">
        <v>65</v>
      </c>
      <c r="E16" t="s">
        <v>14</v>
      </c>
      <c r="F16">
        <v>49</v>
      </c>
      <c r="G16" s="25" t="s">
        <v>99</v>
      </c>
      <c r="H16" t="s">
        <v>113</v>
      </c>
    </row>
    <row r="17" spans="1:8" x14ac:dyDescent="0.25">
      <c r="A17">
        <v>5902345</v>
      </c>
      <c r="B17" t="s">
        <v>34</v>
      </c>
      <c r="C17">
        <v>8254</v>
      </c>
      <c r="D17" t="s">
        <v>65</v>
      </c>
      <c r="E17" t="s">
        <v>33</v>
      </c>
      <c r="F17">
        <v>44</v>
      </c>
      <c r="G17" t="s">
        <v>99</v>
      </c>
      <c r="H17" t="s">
        <v>113</v>
      </c>
    </row>
    <row r="18" spans="1:8" x14ac:dyDescent="0.25">
      <c r="A18">
        <v>5902344</v>
      </c>
      <c r="B18" t="s">
        <v>34</v>
      </c>
      <c r="C18">
        <v>8253</v>
      </c>
      <c r="D18" t="s">
        <v>65</v>
      </c>
      <c r="E18" t="s">
        <v>33</v>
      </c>
      <c r="F18">
        <v>44</v>
      </c>
      <c r="G18" t="s">
        <v>99</v>
      </c>
      <c r="H18" t="s">
        <v>113</v>
      </c>
    </row>
    <row r="19" spans="1:8" x14ac:dyDescent="0.25">
      <c r="A19">
        <v>5904452</v>
      </c>
      <c r="B19" t="s">
        <v>8</v>
      </c>
      <c r="C19">
        <v>41377</v>
      </c>
      <c r="D19" t="s">
        <v>64</v>
      </c>
      <c r="E19" t="s">
        <v>3</v>
      </c>
      <c r="F19">
        <v>41</v>
      </c>
      <c r="G19" t="s">
        <v>99</v>
      </c>
      <c r="H19" t="s">
        <v>113</v>
      </c>
    </row>
    <row r="20" spans="1:8" x14ac:dyDescent="0.25">
      <c r="A20">
        <v>5904446</v>
      </c>
      <c r="B20" t="s">
        <v>8</v>
      </c>
      <c r="C20">
        <v>41381</v>
      </c>
      <c r="D20" t="s">
        <v>64</v>
      </c>
      <c r="E20" t="s">
        <v>3</v>
      </c>
      <c r="F20">
        <v>41</v>
      </c>
      <c r="G20" t="s">
        <v>99</v>
      </c>
      <c r="H20" t="s">
        <v>113</v>
      </c>
    </row>
    <row r="21" spans="1:8" x14ac:dyDescent="0.25">
      <c r="A21">
        <v>5904442</v>
      </c>
      <c r="B21" t="s">
        <v>8</v>
      </c>
      <c r="C21">
        <v>46368</v>
      </c>
      <c r="D21" t="s">
        <v>64</v>
      </c>
      <c r="E21" t="s">
        <v>3</v>
      </c>
      <c r="F21">
        <v>41</v>
      </c>
      <c r="G21" t="s">
        <v>99</v>
      </c>
      <c r="H21" t="s">
        <v>113</v>
      </c>
    </row>
    <row r="22" spans="1:8" x14ac:dyDescent="0.25">
      <c r="A22">
        <v>5904553</v>
      </c>
      <c r="B22" t="s">
        <v>15</v>
      </c>
      <c r="C22">
        <v>368</v>
      </c>
      <c r="D22" t="s">
        <v>65</v>
      </c>
      <c r="E22" t="s">
        <v>14</v>
      </c>
      <c r="F22">
        <v>40</v>
      </c>
      <c r="G22" t="s">
        <v>99</v>
      </c>
      <c r="H22" t="s">
        <v>113</v>
      </c>
    </row>
    <row r="23" spans="1:8" x14ac:dyDescent="0.25">
      <c r="A23">
        <v>5904552</v>
      </c>
      <c r="B23" t="s">
        <v>15</v>
      </c>
      <c r="C23">
        <v>321</v>
      </c>
      <c r="D23" t="s">
        <v>65</v>
      </c>
      <c r="E23" t="s">
        <v>14</v>
      </c>
      <c r="F23">
        <v>39</v>
      </c>
      <c r="G23" t="s">
        <v>99</v>
      </c>
      <c r="H23" s="25" t="s">
        <v>113</v>
      </c>
    </row>
    <row r="24" spans="1:8" x14ac:dyDescent="0.25">
      <c r="A24">
        <v>4902060</v>
      </c>
      <c r="B24" t="s">
        <v>45</v>
      </c>
      <c r="C24">
        <v>132927</v>
      </c>
      <c r="D24" t="s">
        <v>64</v>
      </c>
      <c r="E24" t="s">
        <v>3</v>
      </c>
      <c r="F24">
        <v>36</v>
      </c>
      <c r="G24" t="s">
        <v>99</v>
      </c>
      <c r="H24" s="25"/>
    </row>
    <row r="25" spans="1:8" x14ac:dyDescent="0.25">
      <c r="A25">
        <v>5902352</v>
      </c>
      <c r="B25" t="s">
        <v>34</v>
      </c>
      <c r="C25">
        <v>8261</v>
      </c>
      <c r="D25" t="s">
        <v>65</v>
      </c>
      <c r="E25" t="s">
        <v>33</v>
      </c>
      <c r="F25">
        <v>34</v>
      </c>
      <c r="G25" t="s">
        <v>99</v>
      </c>
      <c r="H25" t="s">
        <v>113</v>
      </c>
    </row>
    <row r="26" spans="1:8" x14ac:dyDescent="0.25">
      <c r="A26">
        <v>5902355</v>
      </c>
      <c r="B26" t="s">
        <v>34</v>
      </c>
      <c r="C26">
        <v>8264</v>
      </c>
      <c r="D26" t="s">
        <v>65</v>
      </c>
      <c r="E26" t="s">
        <v>33</v>
      </c>
      <c r="F26">
        <v>33</v>
      </c>
      <c r="G26" t="s">
        <v>99</v>
      </c>
      <c r="H26" t="s">
        <v>113</v>
      </c>
    </row>
    <row r="27" spans="1:8" x14ac:dyDescent="0.25">
      <c r="A27">
        <v>5902346</v>
      </c>
      <c r="B27" t="s">
        <v>34</v>
      </c>
      <c r="C27">
        <v>8255</v>
      </c>
      <c r="D27" t="s">
        <v>65</v>
      </c>
      <c r="E27" t="s">
        <v>33</v>
      </c>
      <c r="F27">
        <v>33</v>
      </c>
      <c r="G27" t="s">
        <v>99</v>
      </c>
      <c r="H27" t="s">
        <v>113</v>
      </c>
    </row>
    <row r="28" spans="1:8" x14ac:dyDescent="0.25">
      <c r="A28">
        <v>5904440</v>
      </c>
      <c r="B28" t="s">
        <v>8</v>
      </c>
      <c r="C28">
        <v>41357</v>
      </c>
      <c r="D28" t="s">
        <v>64</v>
      </c>
      <c r="E28" t="s">
        <v>3</v>
      </c>
      <c r="F28">
        <v>31</v>
      </c>
      <c r="G28" t="s">
        <v>99</v>
      </c>
      <c r="H28" s="25" t="s">
        <v>113</v>
      </c>
    </row>
    <row r="29" spans="1:8" x14ac:dyDescent="0.25">
      <c r="A29">
        <v>5904464</v>
      </c>
      <c r="B29" t="s">
        <v>8</v>
      </c>
      <c r="C29">
        <v>9291</v>
      </c>
      <c r="D29" t="s">
        <v>65</v>
      </c>
      <c r="E29" t="s">
        <v>3</v>
      </c>
      <c r="F29">
        <v>29</v>
      </c>
      <c r="G29" t="s">
        <v>99</v>
      </c>
      <c r="H29" t="s">
        <v>113</v>
      </c>
    </row>
    <row r="30" spans="1:8" x14ac:dyDescent="0.25">
      <c r="A30">
        <v>1900958</v>
      </c>
      <c r="B30" t="s">
        <v>45</v>
      </c>
      <c r="C30">
        <v>132881</v>
      </c>
      <c r="D30" t="s">
        <v>64</v>
      </c>
      <c r="E30" t="s">
        <v>3</v>
      </c>
      <c r="F30">
        <v>28</v>
      </c>
      <c r="G30" t="s">
        <v>99</v>
      </c>
    </row>
    <row r="31" spans="1:8" x14ac:dyDescent="0.25">
      <c r="A31">
        <v>2901636</v>
      </c>
      <c r="B31" t="s">
        <v>45</v>
      </c>
      <c r="C31">
        <v>132906</v>
      </c>
      <c r="D31" t="s">
        <v>64</v>
      </c>
      <c r="E31" t="s">
        <v>3</v>
      </c>
      <c r="F31">
        <v>24</v>
      </c>
      <c r="G31" t="s">
        <v>99</v>
      </c>
    </row>
    <row r="32" spans="1:8" x14ac:dyDescent="0.25">
      <c r="A32">
        <v>1901788</v>
      </c>
      <c r="B32" t="s">
        <v>34</v>
      </c>
      <c r="C32">
        <v>8271</v>
      </c>
      <c r="D32" t="s">
        <v>65</v>
      </c>
      <c r="E32" t="s">
        <v>33</v>
      </c>
      <c r="F32">
        <v>23</v>
      </c>
      <c r="G32" t="s">
        <v>99</v>
      </c>
      <c r="H32" t="s">
        <v>113</v>
      </c>
    </row>
    <row r="33" spans="1:8" x14ac:dyDescent="0.25">
      <c r="A33">
        <v>1901789</v>
      </c>
      <c r="B33" t="s">
        <v>34</v>
      </c>
      <c r="C33">
        <v>8300</v>
      </c>
      <c r="D33" t="s">
        <v>65</v>
      </c>
      <c r="E33" t="s">
        <v>33</v>
      </c>
      <c r="F33">
        <v>23</v>
      </c>
      <c r="G33" t="s">
        <v>99</v>
      </c>
      <c r="H33" s="25" t="s">
        <v>113</v>
      </c>
    </row>
    <row r="34" spans="1:8" x14ac:dyDescent="0.25">
      <c r="A34">
        <v>1901792</v>
      </c>
      <c r="B34" t="s">
        <v>34</v>
      </c>
      <c r="C34">
        <v>8187</v>
      </c>
      <c r="D34" t="s">
        <v>65</v>
      </c>
      <c r="E34" t="s">
        <v>33</v>
      </c>
      <c r="F34">
        <v>23</v>
      </c>
      <c r="G34" t="s">
        <v>99</v>
      </c>
      <c r="H34" s="25" t="s">
        <v>113</v>
      </c>
    </row>
    <row r="35" spans="1:8" x14ac:dyDescent="0.25">
      <c r="A35">
        <v>4902063</v>
      </c>
      <c r="B35" t="s">
        <v>45</v>
      </c>
      <c r="C35">
        <v>132897</v>
      </c>
      <c r="D35" t="s">
        <v>64</v>
      </c>
      <c r="E35" t="s">
        <v>3</v>
      </c>
      <c r="F35">
        <v>19</v>
      </c>
      <c r="G35" t="s">
        <v>99</v>
      </c>
      <c r="H35" s="25"/>
    </row>
    <row r="36" spans="1:8" x14ac:dyDescent="0.25">
      <c r="A36">
        <v>1901793</v>
      </c>
      <c r="B36" t="s">
        <v>34</v>
      </c>
      <c r="C36">
        <v>8274</v>
      </c>
      <c r="D36" t="s">
        <v>65</v>
      </c>
      <c r="E36" t="s">
        <v>33</v>
      </c>
      <c r="F36">
        <v>13</v>
      </c>
      <c r="G36" t="s">
        <v>99</v>
      </c>
      <c r="H36" s="25" t="s">
        <v>113</v>
      </c>
    </row>
    <row r="37" spans="1:8" x14ac:dyDescent="0.25">
      <c r="A37">
        <v>5904448</v>
      </c>
      <c r="B37" t="s">
        <v>8</v>
      </c>
      <c r="C37">
        <v>41373</v>
      </c>
      <c r="D37" t="s">
        <v>64</v>
      </c>
      <c r="E37" t="s">
        <v>3</v>
      </c>
      <c r="F37">
        <v>11</v>
      </c>
      <c r="G37" t="s">
        <v>99</v>
      </c>
      <c r="H37" s="25" t="s">
        <v>113</v>
      </c>
    </row>
    <row r="38" spans="1:8" x14ac:dyDescent="0.25">
      <c r="A38">
        <v>5904431</v>
      </c>
      <c r="B38" t="s">
        <v>8</v>
      </c>
      <c r="C38">
        <v>79413</v>
      </c>
      <c r="D38" t="s">
        <v>64</v>
      </c>
      <c r="E38" t="s">
        <v>3</v>
      </c>
      <c r="F38">
        <v>11</v>
      </c>
      <c r="G38" t="s">
        <v>99</v>
      </c>
      <c r="H38" s="25" t="s">
        <v>113</v>
      </c>
    </row>
    <row r="39" spans="1:8" x14ac:dyDescent="0.25">
      <c r="A39">
        <v>5902362</v>
      </c>
      <c r="B39" t="s">
        <v>34</v>
      </c>
      <c r="C39">
        <v>8283</v>
      </c>
      <c r="D39" t="s">
        <v>65</v>
      </c>
      <c r="E39" t="s">
        <v>33</v>
      </c>
      <c r="F39">
        <v>4</v>
      </c>
      <c r="G39" t="s">
        <v>99</v>
      </c>
      <c r="H39" t="s">
        <v>113</v>
      </c>
    </row>
    <row r="40" spans="1:8" x14ac:dyDescent="0.25">
      <c r="A40">
        <v>1901799</v>
      </c>
      <c r="B40" t="s">
        <v>34</v>
      </c>
      <c r="C40">
        <v>8280</v>
      </c>
      <c r="D40" t="s">
        <v>65</v>
      </c>
      <c r="E40" t="s">
        <v>33</v>
      </c>
      <c r="F40">
        <v>3</v>
      </c>
      <c r="G40" t="s">
        <v>99</v>
      </c>
      <c r="H40" s="25" t="s">
        <v>113</v>
      </c>
    </row>
    <row r="41" spans="1:8" x14ac:dyDescent="0.25">
      <c r="A41">
        <v>5902360</v>
      </c>
      <c r="B41" t="s">
        <v>34</v>
      </c>
      <c r="C41">
        <v>8281</v>
      </c>
      <c r="D41" t="s">
        <v>65</v>
      </c>
      <c r="E41" t="s">
        <v>33</v>
      </c>
      <c r="F41">
        <v>3</v>
      </c>
      <c r="G41" t="s">
        <v>99</v>
      </c>
      <c r="H41" s="25" t="s">
        <v>113</v>
      </c>
    </row>
    <row r="42" spans="1:8" x14ac:dyDescent="0.25">
      <c r="A42">
        <v>5902367</v>
      </c>
      <c r="B42" t="s">
        <v>34</v>
      </c>
      <c r="C42">
        <v>8288</v>
      </c>
      <c r="D42" t="s">
        <v>65</v>
      </c>
      <c r="E42" t="s">
        <v>33</v>
      </c>
      <c r="F42">
        <v>3</v>
      </c>
      <c r="G42" t="s">
        <v>99</v>
      </c>
      <c r="H42" t="s">
        <v>113</v>
      </c>
    </row>
    <row r="43" spans="1:8" x14ac:dyDescent="0.25">
      <c r="A43">
        <v>5902379</v>
      </c>
      <c r="B43" t="s">
        <v>34</v>
      </c>
      <c r="C43">
        <v>8302</v>
      </c>
      <c r="D43" t="s">
        <v>65</v>
      </c>
      <c r="E43" t="s">
        <v>33</v>
      </c>
      <c r="F43">
        <v>3</v>
      </c>
      <c r="G43" t="s">
        <v>99</v>
      </c>
      <c r="H43" s="25" t="s">
        <v>113</v>
      </c>
    </row>
    <row r="44" spans="1:8" x14ac:dyDescent="0.25">
      <c r="A44">
        <v>4902069</v>
      </c>
      <c r="B44" t="s">
        <v>45</v>
      </c>
      <c r="C44">
        <v>132939</v>
      </c>
      <c r="D44" t="s">
        <v>64</v>
      </c>
      <c r="E44" t="s">
        <v>3</v>
      </c>
      <c r="F44">
        <v>1</v>
      </c>
      <c r="G44" t="s">
        <v>99</v>
      </c>
      <c r="H44" s="25"/>
    </row>
    <row r="45" spans="1:8" x14ac:dyDescent="0.25">
      <c r="A45">
        <v>4902066</v>
      </c>
      <c r="B45" t="s">
        <v>45</v>
      </c>
      <c r="C45">
        <v>132936</v>
      </c>
      <c r="D45" t="s">
        <v>64</v>
      </c>
      <c r="E45" t="s">
        <v>3</v>
      </c>
      <c r="F45">
        <v>1</v>
      </c>
      <c r="G45" t="s">
        <v>99</v>
      </c>
      <c r="H45" s="25"/>
    </row>
    <row r="46" spans="1:8" x14ac:dyDescent="0.25">
      <c r="A46">
        <v>1901844</v>
      </c>
      <c r="B46" t="s">
        <v>109</v>
      </c>
      <c r="C46">
        <v>103831</v>
      </c>
      <c r="D46" t="s">
        <v>64</v>
      </c>
      <c r="E46" t="s">
        <v>3</v>
      </c>
      <c r="F46">
        <v>261</v>
      </c>
      <c r="G46" t="s">
        <v>93</v>
      </c>
      <c r="H46" s="25"/>
    </row>
    <row r="47" spans="1:8" x14ac:dyDescent="0.25">
      <c r="A47">
        <v>3901492</v>
      </c>
      <c r="B47" t="s">
        <v>28</v>
      </c>
      <c r="C47">
        <v>45857</v>
      </c>
      <c r="D47" t="s">
        <v>64</v>
      </c>
      <c r="E47" t="s">
        <v>3</v>
      </c>
      <c r="F47">
        <v>221</v>
      </c>
      <c r="G47" t="s">
        <v>93</v>
      </c>
      <c r="H47" s="25" t="s">
        <v>113</v>
      </c>
    </row>
    <row r="48" spans="1:8" x14ac:dyDescent="0.25">
      <c r="A48">
        <v>3901493</v>
      </c>
      <c r="B48" t="s">
        <v>28</v>
      </c>
      <c r="C48">
        <v>58868</v>
      </c>
      <c r="D48" t="s">
        <v>64</v>
      </c>
      <c r="E48" t="s">
        <v>3</v>
      </c>
      <c r="F48">
        <v>221</v>
      </c>
      <c r="G48" t="s">
        <v>93</v>
      </c>
      <c r="H48" s="25" t="s">
        <v>113</v>
      </c>
    </row>
    <row r="49" spans="1:8" x14ac:dyDescent="0.25">
      <c r="A49">
        <v>6901162</v>
      </c>
      <c r="B49" t="s">
        <v>28</v>
      </c>
      <c r="C49">
        <v>247</v>
      </c>
      <c r="D49" t="s">
        <v>65</v>
      </c>
      <c r="E49" t="s">
        <v>14</v>
      </c>
      <c r="F49">
        <v>192</v>
      </c>
      <c r="G49" t="s">
        <v>93</v>
      </c>
      <c r="H49" s="25" t="s">
        <v>113</v>
      </c>
    </row>
    <row r="50" spans="1:8" x14ac:dyDescent="0.25">
      <c r="A50">
        <v>6901167</v>
      </c>
      <c r="B50" t="s">
        <v>28</v>
      </c>
      <c r="C50">
        <v>126877</v>
      </c>
      <c r="D50" t="s">
        <v>64</v>
      </c>
      <c r="E50" t="s">
        <v>3</v>
      </c>
      <c r="F50">
        <v>131</v>
      </c>
      <c r="G50" t="s">
        <v>93</v>
      </c>
      <c r="H50" s="25"/>
    </row>
    <row r="51" spans="1:8" x14ac:dyDescent="0.25">
      <c r="A51">
        <v>1901854</v>
      </c>
      <c r="B51" t="s">
        <v>28</v>
      </c>
      <c r="C51">
        <v>134515</v>
      </c>
      <c r="D51" t="s">
        <v>64</v>
      </c>
      <c r="E51" t="s">
        <v>3</v>
      </c>
      <c r="F51">
        <v>81</v>
      </c>
      <c r="G51" t="s">
        <v>93</v>
      </c>
      <c r="H51" s="25" t="s">
        <v>113</v>
      </c>
    </row>
    <row r="52" spans="1:8" x14ac:dyDescent="0.25">
      <c r="A52">
        <v>1901856</v>
      </c>
      <c r="B52" t="s">
        <v>28</v>
      </c>
      <c r="C52">
        <v>134517</v>
      </c>
      <c r="D52" t="s">
        <v>64</v>
      </c>
      <c r="E52" t="s">
        <v>3</v>
      </c>
      <c r="F52">
        <v>81</v>
      </c>
      <c r="G52" t="s">
        <v>93</v>
      </c>
      <c r="H52" s="25" t="s">
        <v>113</v>
      </c>
    </row>
    <row r="53" spans="1:8" x14ac:dyDescent="0.25">
      <c r="A53">
        <v>1901857</v>
      </c>
      <c r="B53" t="s">
        <v>28</v>
      </c>
      <c r="C53">
        <v>134518</v>
      </c>
      <c r="D53" t="s">
        <v>64</v>
      </c>
      <c r="E53" t="s">
        <v>3</v>
      </c>
      <c r="F53">
        <v>80</v>
      </c>
      <c r="G53" t="s">
        <v>93</v>
      </c>
      <c r="H53" s="25" t="s">
        <v>113</v>
      </c>
    </row>
    <row r="54" spans="1:8" x14ac:dyDescent="0.25">
      <c r="A54">
        <v>1901853</v>
      </c>
      <c r="B54" t="s">
        <v>28</v>
      </c>
      <c r="C54">
        <v>134514</v>
      </c>
      <c r="D54" t="s">
        <v>64</v>
      </c>
      <c r="E54" t="s">
        <v>3</v>
      </c>
      <c r="F54">
        <v>71</v>
      </c>
      <c r="G54" t="s">
        <v>93</v>
      </c>
      <c r="H54" s="25" t="s">
        <v>113</v>
      </c>
    </row>
    <row r="55" spans="1:8" x14ac:dyDescent="0.25">
      <c r="A55">
        <v>1901852</v>
      </c>
      <c r="B55" t="s">
        <v>28</v>
      </c>
      <c r="C55">
        <v>134513</v>
      </c>
      <c r="D55" t="s">
        <v>64</v>
      </c>
      <c r="E55" t="s">
        <v>3</v>
      </c>
      <c r="F55">
        <v>71</v>
      </c>
      <c r="G55" t="s">
        <v>93</v>
      </c>
      <c r="H55" s="25" t="s">
        <v>113</v>
      </c>
    </row>
    <row r="56" spans="1:8" x14ac:dyDescent="0.25">
      <c r="A56">
        <v>3901501</v>
      </c>
      <c r="B56" t="s">
        <v>28</v>
      </c>
      <c r="C56">
        <v>134523</v>
      </c>
      <c r="D56" t="s">
        <v>64</v>
      </c>
      <c r="E56" t="s">
        <v>3</v>
      </c>
      <c r="F56">
        <v>41</v>
      </c>
      <c r="G56" t="s">
        <v>93</v>
      </c>
      <c r="H56" s="25" t="s">
        <v>113</v>
      </c>
    </row>
    <row r="57" spans="1:8" x14ac:dyDescent="0.25">
      <c r="A57">
        <v>3901500</v>
      </c>
      <c r="B57" t="s">
        <v>28</v>
      </c>
      <c r="C57">
        <v>134522</v>
      </c>
      <c r="D57" t="s">
        <v>64</v>
      </c>
      <c r="E57" t="s">
        <v>3</v>
      </c>
      <c r="F57">
        <v>41</v>
      </c>
      <c r="G57" t="s">
        <v>93</v>
      </c>
      <c r="H57" s="25" t="s">
        <v>113</v>
      </c>
    </row>
    <row r="58" spans="1:8" x14ac:dyDescent="0.25">
      <c r="A58">
        <v>3901505</v>
      </c>
      <c r="B58" t="s">
        <v>28</v>
      </c>
      <c r="C58">
        <v>134502</v>
      </c>
      <c r="D58" t="s">
        <v>64</v>
      </c>
      <c r="E58" t="s">
        <v>3</v>
      </c>
      <c r="F58">
        <v>31</v>
      </c>
      <c r="G58" t="s">
        <v>93</v>
      </c>
      <c r="H58" s="25" t="s">
        <v>113</v>
      </c>
    </row>
    <row r="59" spans="1:8" x14ac:dyDescent="0.25">
      <c r="A59">
        <v>3901503</v>
      </c>
      <c r="B59" t="s">
        <v>28</v>
      </c>
      <c r="C59">
        <v>135810</v>
      </c>
      <c r="D59" t="s">
        <v>64</v>
      </c>
      <c r="E59" t="s">
        <v>3</v>
      </c>
      <c r="F59">
        <v>31</v>
      </c>
      <c r="G59" t="s">
        <v>93</v>
      </c>
      <c r="H59" s="25" t="s">
        <v>113</v>
      </c>
    </row>
    <row r="60" spans="1:8" x14ac:dyDescent="0.25">
      <c r="A60">
        <v>3901502</v>
      </c>
      <c r="B60" t="s">
        <v>28</v>
      </c>
      <c r="C60">
        <v>135809</v>
      </c>
      <c r="D60" t="s">
        <v>64</v>
      </c>
      <c r="E60" t="s">
        <v>3</v>
      </c>
      <c r="F60">
        <v>31</v>
      </c>
      <c r="G60" t="s">
        <v>93</v>
      </c>
      <c r="H60" s="25" t="s">
        <v>113</v>
      </c>
    </row>
    <row r="61" spans="1:8" x14ac:dyDescent="0.25">
      <c r="A61">
        <v>3901506</v>
      </c>
      <c r="B61" t="s">
        <v>28</v>
      </c>
      <c r="C61">
        <v>134501</v>
      </c>
      <c r="D61" t="s">
        <v>64</v>
      </c>
      <c r="E61" t="s">
        <v>3</v>
      </c>
      <c r="F61">
        <v>31</v>
      </c>
      <c r="G61" t="s">
        <v>93</v>
      </c>
      <c r="H61" s="25" t="s">
        <v>113</v>
      </c>
    </row>
    <row r="62" spans="1:8" x14ac:dyDescent="0.25">
      <c r="A62">
        <v>3901504</v>
      </c>
      <c r="B62" t="s">
        <v>28</v>
      </c>
      <c r="C62">
        <v>134503</v>
      </c>
      <c r="D62" t="s">
        <v>64</v>
      </c>
      <c r="E62" t="s">
        <v>3</v>
      </c>
      <c r="F62">
        <v>31</v>
      </c>
      <c r="G62" t="s">
        <v>93</v>
      </c>
      <c r="H62" s="25" t="s">
        <v>113</v>
      </c>
    </row>
    <row r="63" spans="1:8" x14ac:dyDescent="0.25">
      <c r="A63">
        <v>7900290</v>
      </c>
      <c r="B63" t="s">
        <v>44</v>
      </c>
      <c r="C63">
        <v>40850</v>
      </c>
      <c r="D63" t="s">
        <v>64</v>
      </c>
      <c r="E63" t="s">
        <v>0</v>
      </c>
      <c r="F63">
        <v>359</v>
      </c>
      <c r="G63" t="s">
        <v>11</v>
      </c>
      <c r="H63" s="25"/>
    </row>
    <row r="64" spans="1:8" x14ac:dyDescent="0.25">
      <c r="A64">
        <v>6901860</v>
      </c>
      <c r="B64" t="s">
        <v>37</v>
      </c>
      <c r="C64">
        <v>21827</v>
      </c>
      <c r="D64" t="s">
        <v>65</v>
      </c>
      <c r="E64" t="s">
        <v>118</v>
      </c>
      <c r="F64">
        <v>291</v>
      </c>
      <c r="G64" t="s">
        <v>11</v>
      </c>
      <c r="H64" s="25" t="s">
        <v>113</v>
      </c>
    </row>
    <row r="65" spans="1:8" x14ac:dyDescent="0.25">
      <c r="A65">
        <v>6901861</v>
      </c>
      <c r="B65" t="s">
        <v>37</v>
      </c>
      <c r="C65">
        <v>11259</v>
      </c>
      <c r="D65" t="s">
        <v>65</v>
      </c>
      <c r="E65" t="s">
        <v>118</v>
      </c>
      <c r="F65">
        <v>193</v>
      </c>
      <c r="G65" t="s">
        <v>11</v>
      </c>
      <c r="H65" s="25" t="s">
        <v>113</v>
      </c>
    </row>
    <row r="66" spans="1:8" x14ac:dyDescent="0.25">
      <c r="A66">
        <v>6902016</v>
      </c>
      <c r="B66" t="s">
        <v>51</v>
      </c>
      <c r="C66">
        <v>138239</v>
      </c>
      <c r="D66" t="s">
        <v>64</v>
      </c>
      <c r="E66" t="s">
        <v>3</v>
      </c>
      <c r="F66">
        <v>191</v>
      </c>
      <c r="G66" t="s">
        <v>11</v>
      </c>
      <c r="H66" s="25"/>
    </row>
    <row r="67" spans="1:8" x14ac:dyDescent="0.25">
      <c r="A67">
        <v>6902015</v>
      </c>
      <c r="B67" t="s">
        <v>51</v>
      </c>
      <c r="C67">
        <v>138238</v>
      </c>
      <c r="D67" t="s">
        <v>64</v>
      </c>
      <c r="E67" t="s">
        <v>3</v>
      </c>
      <c r="F67">
        <v>191</v>
      </c>
      <c r="G67" t="s">
        <v>11</v>
      </c>
      <c r="H67" s="25"/>
    </row>
    <row r="68" spans="1:8" x14ac:dyDescent="0.25">
      <c r="A68">
        <v>6901910</v>
      </c>
      <c r="B68" t="s">
        <v>44</v>
      </c>
      <c r="C68">
        <v>133794</v>
      </c>
      <c r="D68" t="s">
        <v>64</v>
      </c>
      <c r="E68" t="s">
        <v>3</v>
      </c>
      <c r="F68">
        <v>190</v>
      </c>
      <c r="G68" t="s">
        <v>11</v>
      </c>
      <c r="H68" s="25"/>
    </row>
    <row r="69" spans="1:8" x14ac:dyDescent="0.25">
      <c r="A69">
        <v>1901360</v>
      </c>
      <c r="B69" t="s">
        <v>44</v>
      </c>
      <c r="C69">
        <v>133783</v>
      </c>
      <c r="D69" t="s">
        <v>64</v>
      </c>
      <c r="E69" t="s">
        <v>3</v>
      </c>
      <c r="F69">
        <v>159</v>
      </c>
      <c r="G69" t="s">
        <v>11</v>
      </c>
      <c r="H69" s="25" t="s">
        <v>113</v>
      </c>
    </row>
    <row r="70" spans="1:8" x14ac:dyDescent="0.25">
      <c r="A70">
        <v>1901363</v>
      </c>
      <c r="B70" t="s">
        <v>44</v>
      </c>
      <c r="C70">
        <v>133786</v>
      </c>
      <c r="D70" t="s">
        <v>64</v>
      </c>
      <c r="E70" t="s">
        <v>3</v>
      </c>
      <c r="F70">
        <v>159</v>
      </c>
      <c r="G70" t="s">
        <v>11</v>
      </c>
      <c r="H70" s="25" t="s">
        <v>113</v>
      </c>
    </row>
    <row r="71" spans="1:8" x14ac:dyDescent="0.25">
      <c r="A71">
        <v>1901362</v>
      </c>
      <c r="B71" t="s">
        <v>44</v>
      </c>
      <c r="C71">
        <v>133785</v>
      </c>
      <c r="D71" t="s">
        <v>64</v>
      </c>
      <c r="E71" t="s">
        <v>3</v>
      </c>
      <c r="F71">
        <v>159</v>
      </c>
      <c r="G71" t="s">
        <v>11</v>
      </c>
      <c r="H71" s="25" t="s">
        <v>113</v>
      </c>
    </row>
    <row r="72" spans="1:8" x14ac:dyDescent="0.25">
      <c r="A72">
        <v>6900877</v>
      </c>
      <c r="B72" t="s">
        <v>44</v>
      </c>
      <c r="C72">
        <v>99731</v>
      </c>
      <c r="D72" t="s">
        <v>64</v>
      </c>
      <c r="E72" t="s">
        <v>3</v>
      </c>
      <c r="F72">
        <v>156</v>
      </c>
      <c r="G72" t="s">
        <v>11</v>
      </c>
      <c r="H72" s="25" t="s">
        <v>113</v>
      </c>
    </row>
    <row r="73" spans="1:8" x14ac:dyDescent="0.25">
      <c r="A73">
        <v>1901364</v>
      </c>
      <c r="B73" t="s">
        <v>44</v>
      </c>
      <c r="C73">
        <v>133787</v>
      </c>
      <c r="D73" t="s">
        <v>64</v>
      </c>
      <c r="E73" t="s">
        <v>3</v>
      </c>
      <c r="F73">
        <v>155</v>
      </c>
      <c r="G73" t="s">
        <v>11</v>
      </c>
      <c r="H73" s="25" t="s">
        <v>113</v>
      </c>
    </row>
    <row r="74" spans="1:8" x14ac:dyDescent="0.25">
      <c r="A74">
        <v>6900876</v>
      </c>
      <c r="B74" t="s">
        <v>44</v>
      </c>
      <c r="C74">
        <v>99730</v>
      </c>
      <c r="D74" t="s">
        <v>64</v>
      </c>
      <c r="E74" t="s">
        <v>3</v>
      </c>
      <c r="F74">
        <v>155</v>
      </c>
      <c r="G74" t="s">
        <v>11</v>
      </c>
      <c r="H74" s="25" t="s">
        <v>113</v>
      </c>
    </row>
    <row r="75" spans="1:8" x14ac:dyDescent="0.25">
      <c r="A75">
        <v>6901649</v>
      </c>
      <c r="B75" t="s">
        <v>35</v>
      </c>
      <c r="C75" t="s">
        <v>78</v>
      </c>
      <c r="D75" t="s">
        <v>65</v>
      </c>
      <c r="E75" t="s">
        <v>118</v>
      </c>
      <c r="F75">
        <v>139</v>
      </c>
      <c r="G75" t="s">
        <v>11</v>
      </c>
      <c r="H75" s="25" t="s">
        <v>113</v>
      </c>
    </row>
    <row r="76" spans="1:8" x14ac:dyDescent="0.25">
      <c r="A76">
        <v>6901682</v>
      </c>
      <c r="B76" t="s">
        <v>11</v>
      </c>
      <c r="C76">
        <v>1372050</v>
      </c>
      <c r="D76" t="s">
        <v>65</v>
      </c>
      <c r="E76" t="s">
        <v>80</v>
      </c>
      <c r="F76">
        <v>128</v>
      </c>
      <c r="G76" t="s">
        <v>11</v>
      </c>
      <c r="H76" s="25" t="s">
        <v>113</v>
      </c>
    </row>
    <row r="77" spans="1:8" x14ac:dyDescent="0.25">
      <c r="A77">
        <v>6901681</v>
      </c>
      <c r="B77" t="s">
        <v>11</v>
      </c>
      <c r="C77">
        <v>1330399</v>
      </c>
      <c r="D77" t="s">
        <v>65</v>
      </c>
      <c r="E77" t="s">
        <v>80</v>
      </c>
      <c r="F77">
        <v>127</v>
      </c>
      <c r="G77" t="s">
        <v>11</v>
      </c>
      <c r="H77" s="25" t="s">
        <v>113</v>
      </c>
    </row>
    <row r="78" spans="1:8" x14ac:dyDescent="0.25">
      <c r="A78">
        <v>6901845</v>
      </c>
      <c r="B78" t="s">
        <v>37</v>
      </c>
      <c r="C78">
        <v>6152119</v>
      </c>
      <c r="D78" t="s">
        <v>65</v>
      </c>
      <c r="E78" t="s">
        <v>9</v>
      </c>
      <c r="F78">
        <v>101</v>
      </c>
      <c r="G78" t="s">
        <v>11</v>
      </c>
      <c r="H78" s="25" t="s">
        <v>113</v>
      </c>
    </row>
    <row r="79" spans="1:8" x14ac:dyDescent="0.25">
      <c r="A79">
        <v>6901600</v>
      </c>
      <c r="B79" t="s">
        <v>117</v>
      </c>
      <c r="C79" t="s">
        <v>116</v>
      </c>
      <c r="D79" t="s">
        <v>65</v>
      </c>
      <c r="E79" t="s">
        <v>118</v>
      </c>
      <c r="F79">
        <v>99</v>
      </c>
      <c r="G79" t="s">
        <v>11</v>
      </c>
      <c r="H79" s="25" t="s">
        <v>113</v>
      </c>
    </row>
    <row r="80" spans="1:8" x14ac:dyDescent="0.25">
      <c r="A80">
        <v>6901832</v>
      </c>
      <c r="B80" t="s">
        <v>37</v>
      </c>
      <c r="C80">
        <v>105012</v>
      </c>
      <c r="D80" t="s">
        <v>65</v>
      </c>
      <c r="E80" t="s">
        <v>9</v>
      </c>
      <c r="F80">
        <v>77</v>
      </c>
      <c r="G80" t="s">
        <v>11</v>
      </c>
      <c r="H80" s="25" t="s">
        <v>113</v>
      </c>
    </row>
    <row r="81" spans="1:8" x14ac:dyDescent="0.25">
      <c r="A81">
        <v>6902564</v>
      </c>
      <c r="B81" t="s">
        <v>44</v>
      </c>
      <c r="C81">
        <v>141216</v>
      </c>
      <c r="D81" t="s">
        <v>64</v>
      </c>
      <c r="E81" t="s">
        <v>3</v>
      </c>
      <c r="F81">
        <v>70</v>
      </c>
      <c r="G81" t="s">
        <v>11</v>
      </c>
      <c r="H81" t="s">
        <v>113</v>
      </c>
    </row>
    <row r="82" spans="1:8" x14ac:dyDescent="0.25">
      <c r="A82">
        <v>6902589</v>
      </c>
      <c r="B82" t="s">
        <v>44</v>
      </c>
      <c r="C82">
        <v>164817</v>
      </c>
      <c r="D82" t="s">
        <v>65</v>
      </c>
      <c r="E82" t="s">
        <v>21</v>
      </c>
      <c r="F82">
        <v>66</v>
      </c>
      <c r="G82" t="s">
        <v>11</v>
      </c>
      <c r="H82" s="25" t="s">
        <v>113</v>
      </c>
    </row>
    <row r="83" spans="1:8" x14ac:dyDescent="0.25">
      <c r="A83">
        <v>6902565</v>
      </c>
      <c r="B83" t="s">
        <v>44</v>
      </c>
      <c r="C83">
        <v>141217</v>
      </c>
      <c r="D83" t="s">
        <v>64</v>
      </c>
      <c r="E83" t="s">
        <v>3</v>
      </c>
      <c r="F83">
        <v>61</v>
      </c>
      <c r="G83" t="s">
        <v>11</v>
      </c>
      <c r="H83" s="25" t="s">
        <v>113</v>
      </c>
    </row>
    <row r="84" spans="1:8" x14ac:dyDescent="0.25">
      <c r="A84">
        <v>6902563</v>
      </c>
      <c r="B84" t="s">
        <v>44</v>
      </c>
      <c r="C84">
        <v>141215</v>
      </c>
      <c r="D84" t="s">
        <v>64</v>
      </c>
      <c r="E84" t="s">
        <v>3</v>
      </c>
      <c r="F84">
        <v>50</v>
      </c>
      <c r="G84" t="s">
        <v>11</v>
      </c>
      <c r="H84" s="25" t="s">
        <v>113</v>
      </c>
    </row>
    <row r="85" spans="1:8" x14ac:dyDescent="0.25">
      <c r="A85">
        <v>6901884</v>
      </c>
      <c r="B85" t="s">
        <v>138</v>
      </c>
      <c r="C85">
        <v>164514</v>
      </c>
      <c r="D85" t="s">
        <v>65</v>
      </c>
      <c r="E85" t="s">
        <v>21</v>
      </c>
      <c r="F85">
        <v>49</v>
      </c>
      <c r="G85" t="s">
        <v>11</v>
      </c>
      <c r="H85" s="25" t="s">
        <v>113</v>
      </c>
    </row>
    <row r="86" spans="1:8" x14ac:dyDescent="0.25">
      <c r="A86">
        <v>6901978</v>
      </c>
      <c r="B86" t="s">
        <v>46</v>
      </c>
      <c r="C86">
        <v>36833</v>
      </c>
      <c r="D86" t="s">
        <v>64</v>
      </c>
      <c r="E86" t="s">
        <v>3</v>
      </c>
      <c r="F86">
        <v>41</v>
      </c>
      <c r="G86" t="s">
        <v>11</v>
      </c>
      <c r="H86" s="25" t="s">
        <v>113</v>
      </c>
    </row>
    <row r="87" spans="1:8" x14ac:dyDescent="0.25">
      <c r="A87">
        <v>6901979</v>
      </c>
      <c r="B87" t="s">
        <v>46</v>
      </c>
      <c r="C87">
        <v>36832</v>
      </c>
      <c r="D87" t="s">
        <v>64</v>
      </c>
      <c r="E87" t="s">
        <v>3</v>
      </c>
      <c r="F87">
        <v>31</v>
      </c>
      <c r="G87" t="s">
        <v>11</v>
      </c>
      <c r="H87" s="25" t="s">
        <v>113</v>
      </c>
    </row>
    <row r="88" spans="1:8" x14ac:dyDescent="0.25">
      <c r="A88">
        <v>1901366</v>
      </c>
      <c r="B88" t="s">
        <v>44</v>
      </c>
      <c r="C88">
        <v>139325</v>
      </c>
      <c r="D88" t="s">
        <v>64</v>
      </c>
      <c r="E88" t="s">
        <v>9</v>
      </c>
      <c r="F88">
        <v>24</v>
      </c>
      <c r="G88" t="s">
        <v>11</v>
      </c>
      <c r="H88" s="25"/>
    </row>
    <row r="89" spans="1:8" x14ac:dyDescent="0.25">
      <c r="A89">
        <v>6901416</v>
      </c>
      <c r="B89" t="s">
        <v>11</v>
      </c>
      <c r="C89">
        <v>117959</v>
      </c>
      <c r="D89" t="s">
        <v>64</v>
      </c>
      <c r="E89" t="s">
        <v>9</v>
      </c>
      <c r="F89">
        <v>22</v>
      </c>
      <c r="G89" t="s">
        <v>11</v>
      </c>
      <c r="H89" s="25" t="s">
        <v>113</v>
      </c>
    </row>
    <row r="90" spans="1:8" x14ac:dyDescent="0.25">
      <c r="A90">
        <v>6902579</v>
      </c>
      <c r="B90" t="s">
        <v>44</v>
      </c>
      <c r="C90">
        <v>139327</v>
      </c>
      <c r="D90" t="s">
        <v>64</v>
      </c>
      <c r="E90" t="s">
        <v>9</v>
      </c>
      <c r="F90">
        <v>12</v>
      </c>
      <c r="G90" t="s">
        <v>11</v>
      </c>
      <c r="H90" s="25"/>
    </row>
    <row r="91" spans="1:8" x14ac:dyDescent="0.25">
      <c r="A91">
        <v>6902578</v>
      </c>
      <c r="B91" t="s">
        <v>44</v>
      </c>
      <c r="C91">
        <v>139326</v>
      </c>
      <c r="D91" t="s">
        <v>64</v>
      </c>
      <c r="E91" t="s">
        <v>9</v>
      </c>
      <c r="F91">
        <v>12</v>
      </c>
      <c r="G91" t="s">
        <v>11</v>
      </c>
      <c r="H91" s="25"/>
    </row>
    <row r="92" spans="1:8" x14ac:dyDescent="0.25">
      <c r="A92">
        <v>6901630</v>
      </c>
      <c r="B92" t="s">
        <v>11</v>
      </c>
      <c r="C92">
        <v>138137</v>
      </c>
      <c r="D92" t="s">
        <v>64</v>
      </c>
      <c r="E92" t="s">
        <v>9</v>
      </c>
      <c r="F92">
        <v>12</v>
      </c>
      <c r="G92" t="s">
        <v>11</v>
      </c>
      <c r="H92" s="25" t="s">
        <v>113</v>
      </c>
    </row>
    <row r="93" spans="1:8" x14ac:dyDescent="0.25">
      <c r="A93">
        <v>6902580</v>
      </c>
      <c r="B93" t="s">
        <v>44</v>
      </c>
      <c r="C93">
        <v>139328</v>
      </c>
      <c r="D93" t="s">
        <v>64</v>
      </c>
      <c r="E93" t="s">
        <v>9</v>
      </c>
      <c r="F93">
        <v>2</v>
      </c>
      <c r="G93" t="s">
        <v>11</v>
      </c>
      <c r="H93" s="25"/>
    </row>
    <row r="94" spans="1:8" x14ac:dyDescent="0.25">
      <c r="A94">
        <v>6902581</v>
      </c>
      <c r="B94" t="s">
        <v>44</v>
      </c>
      <c r="C94">
        <v>139329</v>
      </c>
      <c r="D94" t="s">
        <v>64</v>
      </c>
      <c r="E94" t="s">
        <v>9</v>
      </c>
      <c r="F94">
        <v>2</v>
      </c>
      <c r="G94" t="s">
        <v>11</v>
      </c>
      <c r="H94" s="25"/>
    </row>
    <row r="95" spans="1:8" x14ac:dyDescent="0.25">
      <c r="A95">
        <v>6902582</v>
      </c>
      <c r="B95" t="s">
        <v>44</v>
      </c>
      <c r="C95">
        <v>139330</v>
      </c>
      <c r="D95" t="s">
        <v>64</v>
      </c>
      <c r="E95" t="s">
        <v>9</v>
      </c>
      <c r="F95">
        <v>2</v>
      </c>
      <c r="G95" t="s">
        <v>11</v>
      </c>
      <c r="H95" s="25"/>
    </row>
    <row r="96" spans="1:8" x14ac:dyDescent="0.25">
      <c r="A96">
        <v>5904900</v>
      </c>
      <c r="B96" t="s">
        <v>13</v>
      </c>
      <c r="C96">
        <v>9685</v>
      </c>
      <c r="D96" t="s">
        <v>65</v>
      </c>
      <c r="E96" t="s">
        <v>3</v>
      </c>
      <c r="F96">
        <v>55</v>
      </c>
      <c r="G96" t="s">
        <v>98</v>
      </c>
      <c r="H96" s="25" t="s">
        <v>113</v>
      </c>
    </row>
    <row r="97" spans="1:8" x14ac:dyDescent="0.25">
      <c r="A97">
        <v>5904888</v>
      </c>
      <c r="B97" t="s">
        <v>13</v>
      </c>
      <c r="C97">
        <v>9680</v>
      </c>
      <c r="D97" t="s">
        <v>65</v>
      </c>
      <c r="E97" t="s">
        <v>3</v>
      </c>
      <c r="F97">
        <v>49</v>
      </c>
      <c r="G97" t="s">
        <v>98</v>
      </c>
      <c r="H97" s="25" t="s">
        <v>113</v>
      </c>
    </row>
    <row r="98" spans="1:8" x14ac:dyDescent="0.25">
      <c r="A98">
        <v>5904891</v>
      </c>
      <c r="B98" t="s">
        <v>13</v>
      </c>
      <c r="C98">
        <v>9669</v>
      </c>
      <c r="D98" t="s">
        <v>65</v>
      </c>
      <c r="E98" t="s">
        <v>3</v>
      </c>
      <c r="F98">
        <v>30</v>
      </c>
      <c r="G98" t="s">
        <v>98</v>
      </c>
      <c r="H98" t="s">
        <v>113</v>
      </c>
    </row>
    <row r="99" spans="1:8" x14ac:dyDescent="0.25">
      <c r="A99">
        <v>5904894</v>
      </c>
      <c r="B99" t="s">
        <v>13</v>
      </c>
      <c r="C99">
        <v>9581</v>
      </c>
      <c r="D99" t="s">
        <v>65</v>
      </c>
      <c r="E99" t="s">
        <v>3</v>
      </c>
      <c r="F99">
        <v>30</v>
      </c>
      <c r="G99" s="25" t="s">
        <v>98</v>
      </c>
      <c r="H99" s="25" t="s">
        <v>113</v>
      </c>
    </row>
    <row r="100" spans="1:8" x14ac:dyDescent="0.25">
      <c r="A100">
        <v>5904893</v>
      </c>
      <c r="B100" t="s">
        <v>13</v>
      </c>
      <c r="C100">
        <v>9321</v>
      </c>
      <c r="D100" t="s">
        <v>65</v>
      </c>
      <c r="E100" t="s">
        <v>3</v>
      </c>
      <c r="F100">
        <v>30</v>
      </c>
      <c r="G100" s="25" t="s">
        <v>98</v>
      </c>
      <c r="H100" s="25" t="s">
        <v>113</v>
      </c>
    </row>
    <row r="101" spans="1:8" x14ac:dyDescent="0.25">
      <c r="A101">
        <v>2902152</v>
      </c>
      <c r="B101" t="s">
        <v>17</v>
      </c>
      <c r="C101">
        <v>137929</v>
      </c>
      <c r="D101" t="s">
        <v>64</v>
      </c>
      <c r="E101" t="s">
        <v>3</v>
      </c>
      <c r="F101">
        <v>101</v>
      </c>
      <c r="G101" s="25" t="s">
        <v>97</v>
      </c>
      <c r="H101" s="25"/>
    </row>
    <row r="102" spans="1:8" x14ac:dyDescent="0.25">
      <c r="A102">
        <v>2902149</v>
      </c>
      <c r="B102" t="s">
        <v>17</v>
      </c>
      <c r="C102">
        <v>137933</v>
      </c>
      <c r="D102" t="s">
        <v>64</v>
      </c>
      <c r="E102" t="s">
        <v>3</v>
      </c>
      <c r="F102">
        <v>101</v>
      </c>
      <c r="G102" s="25" t="s">
        <v>97</v>
      </c>
      <c r="H102" s="25"/>
    </row>
    <row r="103" spans="1:8" x14ac:dyDescent="0.25">
      <c r="A103">
        <v>2902148</v>
      </c>
      <c r="B103" t="s">
        <v>17</v>
      </c>
      <c r="C103">
        <v>137934</v>
      </c>
      <c r="D103" t="s">
        <v>64</v>
      </c>
      <c r="E103" t="s">
        <v>3</v>
      </c>
      <c r="F103">
        <v>101</v>
      </c>
      <c r="G103" s="25" t="s">
        <v>97</v>
      </c>
    </row>
    <row r="104" spans="1:8" x14ac:dyDescent="0.25">
      <c r="A104">
        <v>2902139</v>
      </c>
      <c r="B104" t="s">
        <v>17</v>
      </c>
      <c r="C104">
        <v>135405</v>
      </c>
      <c r="D104" t="s">
        <v>64</v>
      </c>
      <c r="E104" t="s">
        <v>9</v>
      </c>
      <c r="F104">
        <v>92</v>
      </c>
      <c r="G104" s="25" t="s">
        <v>97</v>
      </c>
      <c r="H104" s="25"/>
    </row>
    <row r="105" spans="1:8" x14ac:dyDescent="0.25">
      <c r="A105">
        <v>2902527</v>
      </c>
      <c r="B105" t="s">
        <v>30</v>
      </c>
      <c r="C105">
        <v>394</v>
      </c>
      <c r="D105" t="s">
        <v>65</v>
      </c>
      <c r="E105" t="s">
        <v>14</v>
      </c>
      <c r="F105">
        <v>80</v>
      </c>
      <c r="G105" s="25" t="s">
        <v>68</v>
      </c>
      <c r="H105" s="25" t="s">
        <v>113</v>
      </c>
    </row>
    <row r="106" spans="1:8" x14ac:dyDescent="0.25">
      <c r="A106">
        <v>2902416</v>
      </c>
      <c r="B106" t="s">
        <v>67</v>
      </c>
      <c r="C106">
        <v>118169</v>
      </c>
      <c r="D106" t="s">
        <v>65</v>
      </c>
      <c r="E106" t="s">
        <v>0</v>
      </c>
      <c r="F106">
        <v>77</v>
      </c>
      <c r="G106" s="25" t="s">
        <v>68</v>
      </c>
      <c r="H106" s="25" t="s">
        <v>113</v>
      </c>
    </row>
    <row r="107" spans="1:8" x14ac:dyDescent="0.25">
      <c r="A107">
        <v>2902531</v>
      </c>
      <c r="B107" t="s">
        <v>30</v>
      </c>
      <c r="C107">
        <v>398</v>
      </c>
      <c r="D107" t="s">
        <v>65</v>
      </c>
      <c r="E107" t="s">
        <v>14</v>
      </c>
      <c r="F107">
        <v>10</v>
      </c>
      <c r="G107" s="25" t="s">
        <v>68</v>
      </c>
      <c r="H107" s="25" t="s">
        <v>113</v>
      </c>
    </row>
    <row r="108" spans="1:8" x14ac:dyDescent="0.25">
      <c r="A108">
        <v>2902944</v>
      </c>
      <c r="B108" t="s">
        <v>41</v>
      </c>
      <c r="C108">
        <v>138544</v>
      </c>
      <c r="D108" t="s">
        <v>64</v>
      </c>
      <c r="E108" t="s">
        <v>3</v>
      </c>
      <c r="F108">
        <v>6</v>
      </c>
      <c r="G108" s="25" t="s">
        <v>68</v>
      </c>
      <c r="H108" s="25"/>
    </row>
    <row r="109" spans="1:8" x14ac:dyDescent="0.25">
      <c r="A109">
        <v>2902945</v>
      </c>
      <c r="B109" t="s">
        <v>41</v>
      </c>
      <c r="C109">
        <v>138545</v>
      </c>
      <c r="D109" t="s">
        <v>64</v>
      </c>
      <c r="E109" t="s">
        <v>3</v>
      </c>
      <c r="F109">
        <v>6</v>
      </c>
      <c r="G109" s="25" t="s">
        <v>68</v>
      </c>
      <c r="H109" s="25"/>
    </row>
    <row r="110" spans="1:8" x14ac:dyDescent="0.25">
      <c r="A110">
        <v>2902943</v>
      </c>
      <c r="B110" t="s">
        <v>41</v>
      </c>
      <c r="C110">
        <v>138543</v>
      </c>
      <c r="D110" t="s">
        <v>64</v>
      </c>
      <c r="E110" t="s">
        <v>3</v>
      </c>
      <c r="F110">
        <v>6</v>
      </c>
      <c r="G110" s="25" t="s">
        <v>68</v>
      </c>
      <c r="H110" s="25"/>
    </row>
    <row r="111" spans="1:8" x14ac:dyDescent="0.25">
      <c r="A111">
        <v>2902942</v>
      </c>
      <c r="B111" t="s">
        <v>41</v>
      </c>
      <c r="C111">
        <v>138542</v>
      </c>
      <c r="D111" t="s">
        <v>64</v>
      </c>
      <c r="E111" t="s">
        <v>3</v>
      </c>
      <c r="F111">
        <v>6</v>
      </c>
      <c r="G111" s="25" t="s">
        <v>68</v>
      </c>
      <c r="H111" s="25"/>
    </row>
    <row r="112" spans="1:8" x14ac:dyDescent="0.25">
      <c r="A112">
        <v>2902940</v>
      </c>
      <c r="B112" t="s">
        <v>41</v>
      </c>
      <c r="C112">
        <v>138540</v>
      </c>
      <c r="D112" t="s">
        <v>64</v>
      </c>
      <c r="E112" t="s">
        <v>3</v>
      </c>
      <c r="F112">
        <v>6</v>
      </c>
      <c r="G112" s="25" t="s">
        <v>68</v>
      </c>
      <c r="H112" s="25"/>
    </row>
    <row r="113" spans="1:8" x14ac:dyDescent="0.25">
      <c r="A113">
        <v>2902941</v>
      </c>
      <c r="B113" t="s">
        <v>41</v>
      </c>
      <c r="C113">
        <v>138541</v>
      </c>
      <c r="D113" t="s">
        <v>64</v>
      </c>
      <c r="E113" t="s">
        <v>3</v>
      </c>
      <c r="F113">
        <v>5</v>
      </c>
      <c r="G113" s="25" t="s">
        <v>68</v>
      </c>
      <c r="H113" s="25"/>
    </row>
    <row r="114" spans="1:8" x14ac:dyDescent="0.25">
      <c r="A114">
        <v>2901705</v>
      </c>
      <c r="B114" t="s">
        <v>70</v>
      </c>
      <c r="C114">
        <v>127464</v>
      </c>
      <c r="D114" t="s">
        <v>64</v>
      </c>
      <c r="E114" t="s">
        <v>3</v>
      </c>
      <c r="F114">
        <v>476</v>
      </c>
      <c r="G114" s="25" t="s">
        <v>96</v>
      </c>
      <c r="H114" s="25" t="s">
        <v>113</v>
      </c>
    </row>
    <row r="115" spans="1:8" x14ac:dyDescent="0.25">
      <c r="A115">
        <v>2901252</v>
      </c>
      <c r="B115" t="s">
        <v>70</v>
      </c>
      <c r="C115">
        <v>173487</v>
      </c>
      <c r="D115" t="s">
        <v>65</v>
      </c>
      <c r="E115" t="s">
        <v>31</v>
      </c>
      <c r="F115">
        <v>143</v>
      </c>
      <c r="G115" s="25" t="s">
        <v>96</v>
      </c>
      <c r="H115" s="25"/>
    </row>
    <row r="116" spans="1:8" x14ac:dyDescent="0.25">
      <c r="A116">
        <v>2901583</v>
      </c>
      <c r="B116" t="s">
        <v>134</v>
      </c>
      <c r="C116">
        <v>55336</v>
      </c>
      <c r="D116" t="s">
        <v>64</v>
      </c>
      <c r="E116" t="s">
        <v>31</v>
      </c>
      <c r="F116">
        <v>1662</v>
      </c>
      <c r="G116" s="25" t="s">
        <v>100</v>
      </c>
      <c r="H116" s="25"/>
    </row>
    <row r="117" spans="1:8" x14ac:dyDescent="0.25">
      <c r="A117">
        <v>2901585</v>
      </c>
      <c r="B117" t="s">
        <v>134</v>
      </c>
      <c r="C117">
        <v>55358</v>
      </c>
      <c r="D117" t="s">
        <v>64</v>
      </c>
      <c r="E117" t="s">
        <v>31</v>
      </c>
      <c r="F117">
        <v>1652</v>
      </c>
      <c r="G117" s="25" t="s">
        <v>100</v>
      </c>
      <c r="H117" s="25"/>
    </row>
    <row r="118" spans="1:8" x14ac:dyDescent="0.25">
      <c r="A118">
        <v>2901591</v>
      </c>
      <c r="B118" t="s">
        <v>134</v>
      </c>
      <c r="C118">
        <v>104074</v>
      </c>
      <c r="D118" t="s">
        <v>64</v>
      </c>
      <c r="E118" t="s">
        <v>31</v>
      </c>
      <c r="F118">
        <v>1233</v>
      </c>
      <c r="G118" s="25" t="s">
        <v>100</v>
      </c>
      <c r="H118" s="25" t="s">
        <v>113</v>
      </c>
    </row>
    <row r="119" spans="1:8" x14ac:dyDescent="0.25">
      <c r="A119">
        <v>2901593</v>
      </c>
      <c r="B119" t="s">
        <v>134</v>
      </c>
      <c r="C119">
        <v>104076</v>
      </c>
      <c r="D119" t="s">
        <v>64</v>
      </c>
      <c r="E119" t="s">
        <v>31</v>
      </c>
      <c r="F119">
        <v>1063</v>
      </c>
      <c r="G119" s="25" t="s">
        <v>100</v>
      </c>
      <c r="H119" s="25" t="s">
        <v>113</v>
      </c>
    </row>
    <row r="120" spans="1:8" x14ac:dyDescent="0.25">
      <c r="A120">
        <v>2902551</v>
      </c>
      <c r="B120" t="s">
        <v>134</v>
      </c>
      <c r="C120">
        <v>113074</v>
      </c>
      <c r="D120" t="s">
        <v>64</v>
      </c>
      <c r="E120" t="s">
        <v>31</v>
      </c>
      <c r="F120">
        <v>1023</v>
      </c>
      <c r="G120" s="25" t="s">
        <v>100</v>
      </c>
      <c r="H120" s="25" t="s">
        <v>113</v>
      </c>
    </row>
    <row r="121" spans="1:8" x14ac:dyDescent="0.25">
      <c r="A121">
        <v>2902549</v>
      </c>
      <c r="B121" t="s">
        <v>134</v>
      </c>
      <c r="C121">
        <v>113072</v>
      </c>
      <c r="D121" t="s">
        <v>64</v>
      </c>
      <c r="E121" t="s">
        <v>31</v>
      </c>
      <c r="F121">
        <v>1023</v>
      </c>
      <c r="G121" s="25" t="s">
        <v>100</v>
      </c>
      <c r="H121" s="25" t="s">
        <v>113</v>
      </c>
    </row>
    <row r="122" spans="1:8" x14ac:dyDescent="0.25">
      <c r="A122">
        <v>2902553</v>
      </c>
      <c r="B122" t="s">
        <v>134</v>
      </c>
      <c r="C122">
        <v>113076</v>
      </c>
      <c r="D122" t="s">
        <v>64</v>
      </c>
      <c r="E122" t="s">
        <v>31</v>
      </c>
      <c r="F122">
        <v>1013</v>
      </c>
      <c r="G122" s="25" t="s">
        <v>100</v>
      </c>
      <c r="H122" s="25" t="s">
        <v>113</v>
      </c>
    </row>
    <row r="123" spans="1:8" x14ac:dyDescent="0.25">
      <c r="A123">
        <v>2902552</v>
      </c>
      <c r="B123" t="s">
        <v>134</v>
      </c>
      <c r="C123">
        <v>113075</v>
      </c>
      <c r="D123" t="s">
        <v>64</v>
      </c>
      <c r="E123" t="s">
        <v>31</v>
      </c>
      <c r="F123">
        <v>1013</v>
      </c>
      <c r="G123" s="25" t="s">
        <v>100</v>
      </c>
      <c r="H123" s="25" t="s">
        <v>113</v>
      </c>
    </row>
    <row r="124" spans="1:8" x14ac:dyDescent="0.25">
      <c r="A124">
        <v>2902546</v>
      </c>
      <c r="B124" t="s">
        <v>134</v>
      </c>
      <c r="C124">
        <v>113069</v>
      </c>
      <c r="D124" t="s">
        <v>64</v>
      </c>
      <c r="E124" t="s">
        <v>31</v>
      </c>
      <c r="F124">
        <v>1013</v>
      </c>
      <c r="G124" s="25" t="s">
        <v>100</v>
      </c>
      <c r="H124" s="25" t="s">
        <v>113</v>
      </c>
    </row>
    <row r="125" spans="1:8" x14ac:dyDescent="0.25">
      <c r="A125">
        <v>2902550</v>
      </c>
      <c r="B125" t="s">
        <v>134</v>
      </c>
      <c r="C125">
        <v>113073</v>
      </c>
      <c r="D125" t="s">
        <v>64</v>
      </c>
      <c r="E125" t="s">
        <v>31</v>
      </c>
      <c r="F125">
        <v>1013</v>
      </c>
      <c r="G125" s="25" t="s">
        <v>100</v>
      </c>
      <c r="H125" s="25" t="s">
        <v>113</v>
      </c>
    </row>
    <row r="126" spans="1:8" x14ac:dyDescent="0.25">
      <c r="A126">
        <v>2902544</v>
      </c>
      <c r="B126" t="s">
        <v>134</v>
      </c>
      <c r="C126">
        <v>113065</v>
      </c>
      <c r="D126" t="s">
        <v>64</v>
      </c>
      <c r="E126" t="s">
        <v>31</v>
      </c>
      <c r="F126">
        <v>1003</v>
      </c>
      <c r="G126" s="25" t="s">
        <v>100</v>
      </c>
      <c r="H126" s="25" t="s">
        <v>113</v>
      </c>
    </row>
    <row r="127" spans="1:8" x14ac:dyDescent="0.25">
      <c r="A127">
        <v>2902635</v>
      </c>
      <c r="B127" t="s">
        <v>134</v>
      </c>
      <c r="C127">
        <v>112889</v>
      </c>
      <c r="D127" t="s">
        <v>64</v>
      </c>
      <c r="E127" t="s">
        <v>3</v>
      </c>
      <c r="F127">
        <v>901</v>
      </c>
      <c r="G127" s="25" t="s">
        <v>100</v>
      </c>
      <c r="H127" s="25" t="s">
        <v>113</v>
      </c>
    </row>
    <row r="128" spans="1:8" x14ac:dyDescent="0.25">
      <c r="A128">
        <v>2902634</v>
      </c>
      <c r="B128" t="s">
        <v>134</v>
      </c>
      <c r="C128">
        <v>112888</v>
      </c>
      <c r="D128" t="s">
        <v>64</v>
      </c>
      <c r="E128" t="s">
        <v>3</v>
      </c>
      <c r="F128">
        <v>842</v>
      </c>
      <c r="G128" s="25" t="s">
        <v>100</v>
      </c>
      <c r="H128" s="25" t="s">
        <v>113</v>
      </c>
    </row>
    <row r="129" spans="1:8" x14ac:dyDescent="0.25">
      <c r="A129">
        <v>2902646</v>
      </c>
      <c r="B129" t="s">
        <v>134</v>
      </c>
      <c r="C129">
        <v>104992</v>
      </c>
      <c r="D129" t="s">
        <v>64</v>
      </c>
      <c r="E129" t="s">
        <v>3</v>
      </c>
      <c r="F129">
        <v>743</v>
      </c>
      <c r="G129" s="25" t="s">
        <v>100</v>
      </c>
      <c r="H129" s="25" t="s">
        <v>113</v>
      </c>
    </row>
    <row r="130" spans="1:8" x14ac:dyDescent="0.25">
      <c r="A130">
        <v>2902649</v>
      </c>
      <c r="B130" t="s">
        <v>134</v>
      </c>
      <c r="C130">
        <v>104995</v>
      </c>
      <c r="D130" t="s">
        <v>64</v>
      </c>
      <c r="E130" t="s">
        <v>3</v>
      </c>
      <c r="F130">
        <v>741</v>
      </c>
      <c r="G130" s="25" t="s">
        <v>100</v>
      </c>
      <c r="H130" s="25" t="s">
        <v>113</v>
      </c>
    </row>
    <row r="131" spans="1:8" x14ac:dyDescent="0.25">
      <c r="A131">
        <v>2902647</v>
      </c>
      <c r="B131" t="s">
        <v>134</v>
      </c>
      <c r="C131">
        <v>104993</v>
      </c>
      <c r="D131" t="s">
        <v>64</v>
      </c>
      <c r="E131" t="s">
        <v>3</v>
      </c>
      <c r="F131">
        <v>741</v>
      </c>
      <c r="G131" s="25" t="s">
        <v>100</v>
      </c>
      <c r="H131" s="25" t="s">
        <v>113</v>
      </c>
    </row>
    <row r="132" spans="1:8" x14ac:dyDescent="0.25">
      <c r="A132">
        <v>2902651</v>
      </c>
      <c r="B132" t="s">
        <v>134</v>
      </c>
      <c r="C132">
        <v>104997</v>
      </c>
      <c r="D132" t="s">
        <v>64</v>
      </c>
      <c r="E132" t="s">
        <v>3</v>
      </c>
      <c r="F132">
        <v>741</v>
      </c>
      <c r="G132" s="25" t="s">
        <v>100</v>
      </c>
      <c r="H132" s="25" t="s">
        <v>113</v>
      </c>
    </row>
    <row r="133" spans="1:8" x14ac:dyDescent="0.25">
      <c r="A133">
        <v>2902569</v>
      </c>
      <c r="B133" t="s">
        <v>134</v>
      </c>
      <c r="C133">
        <v>123367</v>
      </c>
      <c r="D133" t="s">
        <v>64</v>
      </c>
      <c r="E133" t="s">
        <v>31</v>
      </c>
      <c r="F133">
        <v>603</v>
      </c>
      <c r="G133" s="25" t="s">
        <v>100</v>
      </c>
      <c r="H133" t="s">
        <v>113</v>
      </c>
    </row>
    <row r="134" spans="1:8" x14ac:dyDescent="0.25">
      <c r="A134">
        <v>2902650</v>
      </c>
      <c r="B134" t="s">
        <v>134</v>
      </c>
      <c r="C134">
        <v>104996</v>
      </c>
      <c r="D134" t="s">
        <v>64</v>
      </c>
      <c r="E134" t="s">
        <v>3</v>
      </c>
      <c r="F134">
        <v>571</v>
      </c>
      <c r="G134" t="s">
        <v>100</v>
      </c>
      <c r="H134" t="s">
        <v>113</v>
      </c>
    </row>
    <row r="135" spans="1:8" x14ac:dyDescent="0.25">
      <c r="A135">
        <v>2902562</v>
      </c>
      <c r="B135" t="s">
        <v>134</v>
      </c>
      <c r="C135">
        <v>123359</v>
      </c>
      <c r="D135" t="s">
        <v>64</v>
      </c>
      <c r="E135" t="s">
        <v>31</v>
      </c>
      <c r="F135">
        <v>563</v>
      </c>
      <c r="G135" t="s">
        <v>100</v>
      </c>
      <c r="H135" t="s">
        <v>113</v>
      </c>
    </row>
    <row r="136" spans="1:8" x14ac:dyDescent="0.25">
      <c r="A136">
        <v>2902566</v>
      </c>
      <c r="B136" t="s">
        <v>134</v>
      </c>
      <c r="C136">
        <v>123364</v>
      </c>
      <c r="D136" t="s">
        <v>64</v>
      </c>
      <c r="E136" t="s">
        <v>31</v>
      </c>
      <c r="F136">
        <v>473</v>
      </c>
      <c r="G136" t="s">
        <v>100</v>
      </c>
      <c r="H136" t="s">
        <v>113</v>
      </c>
    </row>
    <row r="137" spans="1:8" x14ac:dyDescent="0.25">
      <c r="A137">
        <v>2902579</v>
      </c>
      <c r="B137" t="s">
        <v>134</v>
      </c>
      <c r="C137">
        <v>123379</v>
      </c>
      <c r="D137" t="s">
        <v>64</v>
      </c>
      <c r="E137" t="s">
        <v>31</v>
      </c>
      <c r="F137">
        <v>423</v>
      </c>
      <c r="G137" t="s">
        <v>100</v>
      </c>
      <c r="H137" t="s">
        <v>113</v>
      </c>
    </row>
    <row r="138" spans="1:8" x14ac:dyDescent="0.25">
      <c r="A138">
        <v>2902571</v>
      </c>
      <c r="B138" t="s">
        <v>134</v>
      </c>
      <c r="C138">
        <v>123369</v>
      </c>
      <c r="D138" t="s">
        <v>64</v>
      </c>
      <c r="E138" t="s">
        <v>31</v>
      </c>
      <c r="F138">
        <v>383</v>
      </c>
      <c r="G138" t="s">
        <v>100</v>
      </c>
      <c r="H138" t="s">
        <v>113</v>
      </c>
    </row>
    <row r="139" spans="1:8" x14ac:dyDescent="0.25">
      <c r="A139">
        <v>2902575</v>
      </c>
      <c r="B139" t="s">
        <v>134</v>
      </c>
      <c r="C139">
        <v>123373</v>
      </c>
      <c r="D139" t="s">
        <v>64</v>
      </c>
      <c r="E139" t="s">
        <v>31</v>
      </c>
      <c r="F139">
        <v>373</v>
      </c>
      <c r="G139" t="s">
        <v>100</v>
      </c>
      <c r="H139" t="s">
        <v>113</v>
      </c>
    </row>
    <row r="140" spans="1:8" x14ac:dyDescent="0.25">
      <c r="A140">
        <v>2902574</v>
      </c>
      <c r="B140" t="s">
        <v>134</v>
      </c>
      <c r="C140">
        <v>123372</v>
      </c>
      <c r="D140" t="s">
        <v>64</v>
      </c>
      <c r="E140" t="s">
        <v>31</v>
      </c>
      <c r="F140">
        <v>353</v>
      </c>
      <c r="G140" t="s">
        <v>100</v>
      </c>
      <c r="H140" t="s">
        <v>113</v>
      </c>
    </row>
    <row r="141" spans="1:8" x14ac:dyDescent="0.25">
      <c r="A141">
        <v>2902570</v>
      </c>
      <c r="B141" t="s">
        <v>134</v>
      </c>
      <c r="C141">
        <v>123368</v>
      </c>
      <c r="D141" t="s">
        <v>64</v>
      </c>
      <c r="E141" t="s">
        <v>31</v>
      </c>
      <c r="F141">
        <v>353</v>
      </c>
      <c r="G141" t="s">
        <v>100</v>
      </c>
      <c r="H141" t="s">
        <v>113</v>
      </c>
    </row>
    <row r="142" spans="1:8" x14ac:dyDescent="0.25">
      <c r="A142">
        <v>2902560</v>
      </c>
      <c r="B142" t="s">
        <v>134</v>
      </c>
      <c r="C142">
        <v>123357</v>
      </c>
      <c r="D142" t="s">
        <v>64</v>
      </c>
      <c r="E142" t="s">
        <v>31</v>
      </c>
      <c r="F142">
        <v>343</v>
      </c>
      <c r="G142" t="s">
        <v>100</v>
      </c>
      <c r="H142" t="s">
        <v>113</v>
      </c>
    </row>
    <row r="143" spans="1:8" x14ac:dyDescent="0.25">
      <c r="A143">
        <v>2902577</v>
      </c>
      <c r="B143" t="s">
        <v>134</v>
      </c>
      <c r="C143">
        <v>123376</v>
      </c>
      <c r="D143" t="s">
        <v>64</v>
      </c>
      <c r="E143" t="s">
        <v>31</v>
      </c>
      <c r="F143">
        <v>343</v>
      </c>
      <c r="G143" t="s">
        <v>100</v>
      </c>
      <c r="H143" t="s">
        <v>113</v>
      </c>
    </row>
    <row r="144" spans="1:8" x14ac:dyDescent="0.25">
      <c r="A144">
        <v>2902568</v>
      </c>
      <c r="B144" t="s">
        <v>134</v>
      </c>
      <c r="C144">
        <v>123366</v>
      </c>
      <c r="D144" t="s">
        <v>64</v>
      </c>
      <c r="E144" t="s">
        <v>31</v>
      </c>
      <c r="F144">
        <v>323</v>
      </c>
      <c r="G144" t="s">
        <v>100</v>
      </c>
      <c r="H144" t="s">
        <v>113</v>
      </c>
    </row>
    <row r="145" spans="1:8" x14ac:dyDescent="0.25">
      <c r="A145">
        <v>2902605</v>
      </c>
      <c r="B145" t="s">
        <v>134</v>
      </c>
      <c r="C145">
        <v>135050</v>
      </c>
      <c r="D145" t="s">
        <v>64</v>
      </c>
      <c r="E145" t="s">
        <v>31</v>
      </c>
      <c r="F145">
        <v>203</v>
      </c>
      <c r="G145" t="s">
        <v>100</v>
      </c>
      <c r="H145" t="s">
        <v>113</v>
      </c>
    </row>
    <row r="146" spans="1:8" x14ac:dyDescent="0.25">
      <c r="A146">
        <v>2902588</v>
      </c>
      <c r="B146" t="s">
        <v>134</v>
      </c>
      <c r="C146">
        <v>129802</v>
      </c>
      <c r="D146" t="s">
        <v>64</v>
      </c>
      <c r="E146" t="s">
        <v>31</v>
      </c>
      <c r="F146">
        <v>193</v>
      </c>
      <c r="G146" t="s">
        <v>100</v>
      </c>
      <c r="H146" s="25" t="s">
        <v>113</v>
      </c>
    </row>
    <row r="147" spans="1:8" x14ac:dyDescent="0.25">
      <c r="A147">
        <v>2902596</v>
      </c>
      <c r="B147" t="s">
        <v>134</v>
      </c>
      <c r="C147">
        <v>135037</v>
      </c>
      <c r="D147" t="s">
        <v>64</v>
      </c>
      <c r="E147" t="s">
        <v>31</v>
      </c>
      <c r="F147">
        <v>193</v>
      </c>
      <c r="G147" t="s">
        <v>100</v>
      </c>
      <c r="H147" s="25" t="s">
        <v>113</v>
      </c>
    </row>
    <row r="148" spans="1:8" x14ac:dyDescent="0.25">
      <c r="A148">
        <v>2902607</v>
      </c>
      <c r="B148" t="s">
        <v>134</v>
      </c>
      <c r="C148">
        <v>135052</v>
      </c>
      <c r="D148" t="s">
        <v>64</v>
      </c>
      <c r="E148" t="s">
        <v>31</v>
      </c>
      <c r="F148">
        <v>163</v>
      </c>
      <c r="G148" t="s">
        <v>100</v>
      </c>
      <c r="H148" s="25" t="s">
        <v>113</v>
      </c>
    </row>
    <row r="149" spans="1:8" x14ac:dyDescent="0.25">
      <c r="A149">
        <v>2902610</v>
      </c>
      <c r="B149" t="s">
        <v>134</v>
      </c>
      <c r="C149">
        <v>135055</v>
      </c>
      <c r="D149" t="s">
        <v>64</v>
      </c>
      <c r="E149" t="s">
        <v>31</v>
      </c>
      <c r="F149">
        <v>163</v>
      </c>
      <c r="G149" t="s">
        <v>100</v>
      </c>
      <c r="H149" s="25" t="s">
        <v>113</v>
      </c>
    </row>
    <row r="150" spans="1:8" x14ac:dyDescent="0.25">
      <c r="A150">
        <v>2902597</v>
      </c>
      <c r="B150" t="s">
        <v>134</v>
      </c>
      <c r="C150">
        <v>135042</v>
      </c>
      <c r="D150" t="s">
        <v>64</v>
      </c>
      <c r="E150" t="s">
        <v>31</v>
      </c>
      <c r="F150">
        <v>113</v>
      </c>
      <c r="G150" t="s">
        <v>100</v>
      </c>
      <c r="H150" s="25" t="s">
        <v>113</v>
      </c>
    </row>
    <row r="151" spans="1:8" x14ac:dyDescent="0.25">
      <c r="A151">
        <v>2902660</v>
      </c>
      <c r="B151" t="s">
        <v>134</v>
      </c>
      <c r="C151">
        <v>135033</v>
      </c>
      <c r="D151" t="s">
        <v>64</v>
      </c>
      <c r="E151" t="s">
        <v>31</v>
      </c>
      <c r="F151">
        <v>22</v>
      </c>
      <c r="G151" t="s">
        <v>100</v>
      </c>
      <c r="H151" s="25"/>
    </row>
    <row r="152" spans="1:8" x14ac:dyDescent="0.25">
      <c r="A152">
        <v>2901578</v>
      </c>
      <c r="B152" t="s">
        <v>42</v>
      </c>
      <c r="C152">
        <v>9258</v>
      </c>
      <c r="D152" t="s">
        <v>65</v>
      </c>
      <c r="E152" t="s">
        <v>3</v>
      </c>
      <c r="F152">
        <v>0</v>
      </c>
      <c r="G152" t="s">
        <v>100</v>
      </c>
      <c r="H152" s="25"/>
    </row>
  </sheetData>
  <sortState ref="A2:H152">
    <sortCondition ref="G2:G152"/>
    <sortCondition descending="1" ref="F2:F152"/>
  </sortState>
  <pageMargins left="0.7" right="0.7" top="0.75" bottom="0.75" header="0.3" footer="0.3"/>
  <customProperties>
    <customPr name="ESRI_SHEET_ID" r:id="rId1"/>
  </customPropertie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3"/>
  <sheetViews>
    <sheetView workbookViewId="0"/>
  </sheetViews>
  <sheetFormatPr baseColWidth="10" defaultRowHeight="15" x14ac:dyDescent="0.25"/>
  <sheetData>
    <row r="1" spans="1:8" x14ac:dyDescent="0.25">
      <c r="A1" t="s">
        <v>186</v>
      </c>
    </row>
    <row r="2" spans="1:8" x14ac:dyDescent="0.25">
      <c r="A2" t="s">
        <v>187</v>
      </c>
      <c r="B2" t="s">
        <v>188</v>
      </c>
      <c r="C2" t="s">
        <v>189</v>
      </c>
      <c r="D2" t="s">
        <v>190</v>
      </c>
      <c r="E2" t="s">
        <v>191</v>
      </c>
      <c r="F2" t="s">
        <v>192</v>
      </c>
      <c r="G2" t="s">
        <v>193</v>
      </c>
      <c r="H2" t="s">
        <v>194</v>
      </c>
    </row>
    <row r="3" spans="1:8" x14ac:dyDescent="0.25">
      <c r="A3">
        <f>COLUMN(NEW!$A$1:$A$305)</f>
        <v>1</v>
      </c>
      <c r="B3" t="str">
        <f>NEW!$A$1</f>
        <v>WMO</v>
      </c>
      <c r="D3" t="b">
        <v>1</v>
      </c>
      <c r="E3">
        <f>$A$3*ROW($E$3)</f>
        <v>3</v>
      </c>
      <c r="F3" t="b">
        <v>0</v>
      </c>
      <c r="G3" t="s">
        <v>195</v>
      </c>
      <c r="H3" t="s">
        <v>213</v>
      </c>
    </row>
    <row r="4" spans="1:8" x14ac:dyDescent="0.25">
      <c r="A4">
        <f>COLUMN(NEW!$B$1:$B$305)</f>
        <v>2</v>
      </c>
      <c r="B4" s="36" t="str">
        <f>NEW!$B$1</f>
        <v>TELECOM_ID</v>
      </c>
      <c r="D4" t="b">
        <v>1</v>
      </c>
      <c r="E4">
        <f>$A$4*ROW($E$4)</f>
        <v>8</v>
      </c>
      <c r="F4" t="b">
        <v>0</v>
      </c>
      <c r="G4" t="s">
        <v>196</v>
      </c>
      <c r="H4" t="s">
        <v>214</v>
      </c>
    </row>
    <row r="5" spans="1:8" x14ac:dyDescent="0.25">
      <c r="A5">
        <f>COLUMN(NEW!$C$1:$C$305)</f>
        <v>3</v>
      </c>
      <c r="B5" t="str">
        <f>NEW!$C$1</f>
        <v>T_TYPE</v>
      </c>
      <c r="D5" t="b">
        <v>1</v>
      </c>
      <c r="E5">
        <f>$A$5*ROW($E$5)</f>
        <v>15</v>
      </c>
      <c r="F5" t="b">
        <v>0</v>
      </c>
      <c r="G5" t="s">
        <v>197</v>
      </c>
      <c r="H5" t="s">
        <v>215</v>
      </c>
    </row>
    <row r="6" spans="1:8" x14ac:dyDescent="0.25">
      <c r="A6">
        <f>COLUMN(NEW!$D$1:$D$305)</f>
        <v>4</v>
      </c>
      <c r="B6" t="str">
        <f>NEW!$D$1</f>
        <v>MODEL</v>
      </c>
      <c r="D6" t="b">
        <v>1</v>
      </c>
      <c r="E6">
        <f>$A$6*ROW($E$6)</f>
        <v>24</v>
      </c>
      <c r="F6" t="b">
        <v>0</v>
      </c>
      <c r="G6" t="s">
        <v>198</v>
      </c>
      <c r="H6" t="s">
        <v>215</v>
      </c>
    </row>
    <row r="7" spans="1:8" x14ac:dyDescent="0.25">
      <c r="A7">
        <f>COLUMN(NEW!$E$1:$E$305)</f>
        <v>5</v>
      </c>
      <c r="B7" t="str">
        <f>NEW!$E$1</f>
        <v>D_DATE</v>
      </c>
      <c r="D7" t="b">
        <v>1</v>
      </c>
      <c r="E7">
        <f>$A$7*ROW($E$7)</f>
        <v>35</v>
      </c>
      <c r="F7" t="b">
        <v>0</v>
      </c>
      <c r="G7" t="s">
        <v>199</v>
      </c>
      <c r="H7" t="s">
        <v>166</v>
      </c>
    </row>
    <row r="8" spans="1:8" x14ac:dyDescent="0.25">
      <c r="A8">
        <f>COLUMN(NEW!$F$1:$F$305)</f>
        <v>6</v>
      </c>
      <c r="B8" t="str">
        <f>NEW!$F$1</f>
        <v>D_LAT</v>
      </c>
      <c r="D8" t="b">
        <v>1</v>
      </c>
      <c r="E8">
        <f>$A$8*ROW($E$8)</f>
        <v>48</v>
      </c>
      <c r="F8" t="b">
        <v>1</v>
      </c>
      <c r="G8" t="s">
        <v>200</v>
      </c>
      <c r="H8" t="s">
        <v>214</v>
      </c>
    </row>
    <row r="9" spans="1:8" x14ac:dyDescent="0.25">
      <c r="A9">
        <f>COLUMN(NEW!$G$1:$G$305)</f>
        <v>7</v>
      </c>
      <c r="B9" t="str">
        <f>NEW!$G$1</f>
        <v>D_LON</v>
      </c>
      <c r="D9" t="b">
        <v>1</v>
      </c>
      <c r="E9">
        <f>$A$9*ROW($E$9)</f>
        <v>63</v>
      </c>
      <c r="F9" t="b">
        <v>1</v>
      </c>
      <c r="G9" t="s">
        <v>201</v>
      </c>
      <c r="H9" t="s">
        <v>214</v>
      </c>
    </row>
    <row r="10" spans="1:8" x14ac:dyDescent="0.25">
      <c r="A10">
        <f>COLUMN(NEW!$H$1:$H$305)</f>
        <v>8</v>
      </c>
      <c r="B10" t="str">
        <f>NEW!$H$1</f>
        <v>COUNTRY</v>
      </c>
      <c r="D10" t="b">
        <v>1</v>
      </c>
      <c r="E10">
        <f>$A$10*ROW($E$10)</f>
        <v>80</v>
      </c>
      <c r="F10" t="b">
        <v>0</v>
      </c>
      <c r="G10" t="s">
        <v>202</v>
      </c>
      <c r="H10" t="s">
        <v>215</v>
      </c>
    </row>
    <row r="11" spans="1:8" x14ac:dyDescent="0.25">
      <c r="A11">
        <f>COLUMN(NEW!$I$1:$I$305)</f>
        <v>9</v>
      </c>
      <c r="B11" t="str">
        <f>NEW!$I$1</f>
        <v>PROGRAM</v>
      </c>
      <c r="D11" t="b">
        <v>1</v>
      </c>
      <c r="E11">
        <f>$A$11*ROW($E$11)</f>
        <v>99</v>
      </c>
      <c r="F11" t="b">
        <v>0</v>
      </c>
      <c r="G11" t="s">
        <v>203</v>
      </c>
      <c r="H11" t="s">
        <v>215</v>
      </c>
    </row>
    <row r="12" spans="1:8" x14ac:dyDescent="0.25">
      <c r="A12">
        <f>COLUMN(NEW!$J$1:$J$305)</f>
        <v>10</v>
      </c>
      <c r="B12" t="str">
        <f>NEW!$J$1</f>
        <v>BASIN</v>
      </c>
      <c r="D12" t="b">
        <v>1</v>
      </c>
      <c r="E12">
        <f>$A$12*ROW($E$12)</f>
        <v>120</v>
      </c>
      <c r="F12" t="b">
        <v>0</v>
      </c>
      <c r="G12" t="s">
        <v>204</v>
      </c>
      <c r="H12" t="s">
        <v>215</v>
      </c>
    </row>
    <row r="13" spans="1:8" x14ac:dyDescent="0.25">
      <c r="B13">
        <f>SUMPRODUCT(LEN($B$3:$B$12))</f>
        <v>59</v>
      </c>
      <c r="E13">
        <f>SUM($E$3:$E$12)</f>
        <v>495</v>
      </c>
    </row>
  </sheetData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ViewControl xmlns="ESRI.ArcGIS.Mapping.OfficeIntegration.Excel">
  <Id>03f5f329-1d4c-41b2-9b5c-336bedfde098</Id>
  <ConfigurationId>{E14D4999-BC71-4E99-92B0-923533A1741B}</ConfigurationId>
  <OnDocumentSurface>true</OnDocumentSurface>
  <MapConfiguration>&lt;UserControl
	 xmlns="http://schemas.microsoft.com/winfx/2006/xaml/presentation"
	 xmlns:x="http://schemas.microsoft.com/winfx/2006/xaml"
	 xmlns:esri="http://schemas.esri.com/arcgis/client/2009"
	 xmlns:esriDataSources="clr-namespace:ESRI.ArcGIS.Client.Toolkit.DataSources;assembly=ESRI.ArcGIS.Client.Toolkit.DataSources"
	 xmlns:esriBing="clr-namespace:ESRI.ArcGIS.Client.Bing;assembly=ESRI.ArcGIS.Client.Bing"
	 xmlns:esriSymbols="clr-namespace:ESRI.ArcGIS.Client.Symbols;assembly=ESRI.ArcGIS.Client"
	 xmlns:sys="clr-namespace:System;assembly=mscorlib"
	 xmlns:esriConverters="clr-namespace:ESRI.ArcGIS.Client.ValueConverters;assembly=ESRI.ArcGIS.Client"
	 xmlns:esriWPF="clr-namespace:ESRI.ArcGIS.Mapping.OfficeIntegration.WPF;assembly=ESRI.ArcGIS.Mapping.OfficeIntegration.WPF"
	 xmlns:esriFSSymbols="clr-namespace:ESRI.ArcGIS.Client.FeatureService.Symbols;assembly=ESRI.ArcGIS.Client"
	 xmlns:esriWebMap="clr-namespace:ESRI.ArcGIS.Client.WebMap;assembly=ESRI.ArcGIS.Client.Portal"
	 xmlns:esriOffice="http://schemas.esri.com/arcgis/client/office/2012"&gt;
	&lt;esri:Map SnapToLevels="True" WrapAround="True"&gt;
		&lt;esri:Map.IsLogoVisible&gt;True&lt;/esri:Map.IsLogoVisible&gt;
		&lt;esri:Map.Extent&gt;
			&lt;esri:Envelope XMin="41635780.106388" XMax="81687804.814522" YMin="-9135987.36826178" YMax="14223861.7152423"&gt;
				&lt;esri:Envelope.SpatialReference&gt;
					&lt;esri:SpatialReference WKID="102100" /&gt;
				&lt;/esri:Envelope.SpatialReference&gt;
			&lt;/esri:Envelope&gt;
		&lt;/esri:Map.Extent&gt;
		&lt;esri:ArcGISTiledMapServiceLayer ID="Ocean_Basemap_2089" MinimumResolution="2.38865713397468" MaximumResolution="156543.033928" esriWPF:LayerExtensibility.LayerName="Oceans" esriWebMap:Document.IsBaseMap="True" esriWPF:LayerExtensibility.VisibleInMapContents="False" Url="http://services.arcgisonline.com/arcgis/rest/services/Ocean/World_Ocean_Base/MapServer" /&gt;
		&lt;esriOffice:ExcelGeoJoinLayer ID="6fdfbfebec9f494ab27bc064f4073261" esriWPF:LayerExtensibility.LayerName="Couche Excel" esriWPF:LayerExtensibility.IsSelected="True" RendererTakesPrecedence="True" esriWPF:LayerExtensibility.ShapesRangeId="94770aa0-c630-45c5-8ee3-94a799b8c103"&gt;
			&lt;esriWPF:LayerExtensibility.LayerInfo&gt;
				&lt;esriWPF:LayerInfo HeaderField="309214594f34418f8ca7c022211afb6c" /&gt;
			&lt;/esriWPF:LayerExtensibility.LayerInfo&gt;
			&lt;esri:GraphicsLayer.Renderer&gt;
				&lt;esri:UniqueValueRenderer Field="2ded137d9bbd48ff86518e37da6e346c" esriWPF:RendererExtensibility.IsCustomRenderer="True"&gt;
					&lt;esriWPF:RendererExtensibility.BaseLinearGradientBrush&gt;
						&lt;LinearGradientBrush StartPoint="0,0.5" EndPoint="1,0.5"&gt;
							&lt;LinearGradientBrush.GradientStops&gt;
								&lt;GradientStopCollection&gt;
									&lt;GradientStop Color="#B32B83BA" /&gt;
									&lt;GradientStop Color="#B3FFFFBF" Offset="0.5" /&gt;
									&lt;GradientStop Color="#B3D7191C" Offset="1" /&gt;
								&lt;/GradientStopCollection&gt;
							&lt;/LinearGradientBrush.GradientStops&gt;
						&lt;/LinearGradientBrush&gt;
					&lt;/esriWPF:RendererExtensibility.BaseLinearGradientBrush&gt;
					&lt;esriWPF:RendererExtensibility.BaseSymbol&gt;
						&lt;esriFSSymbols:SimpleMarkerSymbol&gt;
							&lt;esriWPF:SymbolExtensions.Json&gt;{"type":"esriSMS","style":"esriSMSCircle","color":[87,147,52,179],"size":9,"angle":0,"xoffset":0,"yoffset":0,"outline":{"color":[33,110,63,255],"width":1}}&lt;/esriWPF:SymbolExtensions.Json&gt;
						&lt;/esriFSSymbols:SimpleMarkerSymbol&gt;
					&lt;/esriWPF:RendererExtensibility.BaseSymbol&gt;
					&lt;esri:UniqueValueRenderer.DefaultSymbol&gt;
						&lt;esriWPF:ImageFillSymbol Size="20" OriginX="0.5" OriginY="0.5" ImageData="iVBORw0KGgoAAAANSUhEUgAAAEAAAABACAYAAACqaXHeAAAAAXNSR0IArs4c6QAAAARnQU1BAACxjwv8YQUAAAAgY0hSTQAAeiYAAICEAAD6AAAAgOgAAHUwAADqYAAAOpgAABdwnLpRPAAACcNJREFUeF7tWmtQlOcVznTSdoymXiLhssveYCNBxAsh2BrFC1b8oZ06IlOJicJG04oyJm3SKPfLekmjpTYXxCZ2Mmpn0lSJxNaEsdEmM8ZOjSgXrQIxmfEKsQYrIpfT53lhHWRX2eVbqD++b+YbdPd73++c5z3vOc953n3gAf3SEdAR0BHQEdAR0BHQEdAR0BHQEdAR0BEYWATMZvMIm832lNVsTrWZTIW4X7eaTG/g/78LM5tfCbNYkvF9VExMzHcH1pJBnN1oNA5RjpnN7+G+iFvgrMBxsRiNXXdoqAAM9Tm+b7dZLLUYsxmATR5EU/37qvDw8O+HmUwr4dTpcKtVOWkMChKTwSCPhYXJuLFjJXZSjDz5xBMSM3GiREZECJyW0OBgdSug8H/8PQCwEvxr3QDPhtWciVU8RsdNhhAJDQmWCdHRMn/efFmx4nn51Uu/lsysHMnOyVN3VnaurF2XJWteeFGWPrtUEmbOkgi7XQwAzArguoF412q1Bg6w6dqnh+Mvw+AOhjhXPC42VhyO5yQ3N1/yC5zK4Rz827l+o2x69TV1b9z0GykoWi9Z3d8VFDpl7dpMWZS0SCLHRCggCCbmbbBYLPHarRygGZjU7DabGBHCj4WHyZIlzwidyc0rVE5v27ZdDv79Ezlz5qw0NjbKjRs3pKWlRa5fvy4XLlyQqqpq2Vf+oWzZUqwihKBkZmbL3MS5iKIQFQ0AogXgLhwgF/o/LbM5nedqcU8zzAudG5QjO3ftloYvvxRvr5s3b8q/jh2Trb9/XdZl5sj6DZskdVmq2gpm5BD8bUdO+Un/rfXzSFto6Msu5380+YdY8QK14gzv6uoab/12e+7WrVvy0ccVKkcUAcxVqzOQQMPFjMoBEK5bDIbxfnbF9+ng/FMwppOZmytPx2nwWyXb5OrVq/12vufAmppa5I8iFVErV6arEqpus/kky6zvVvtpBEsdjbCaQrHnw+UlhD0BoPPc33e7Ojo6pK6uTj779FM5fOiQHD16VC5dvHhPsOrq6iUvv1Cc2A4pi59WCdaOxIi84/STO75PA+d/zuxMY5Y8/YwK003I6NeuXfPoDBNf8ZYtkjBjhri2TPCjj6oEF/X44/Kz5GQp27v3rkBUVp5ATsiWIlSQ+KlTVbJF1WkxmUxW363XOCI4OPghkJR61nmWOmZ7JrzaU6c8OvBhebnETJggw4cNk6DRoxUhIjlSjBB/CcLoESNk1PDhsmjhQmloaPA4z549ZZKJLfbCi7+8TZYsZvNWje74PjzcZEoKJ3OD4Q7HcpX4du3+k0ejS0tKJGDkSAkKCFBG3+smICMffljGR0XJyRMn3Ob7trkZVWGjirbZCbNVFCASvwkJCXnEdy80jICh73PlyPBy8vIVwfnqq6/dDP7r/v3KeRrazej6BIHPPYJoYGRdvnzZbc4DBz5Cos1DQlyFimAQLgTsSdHgjm9D2dUB9Svc+/PnzVMMb1vpdjdDv2lqUpWBK++t867o4PM/GDpU1mRkuM176dIllRBzcgtk4vjxrq200zcvNDyNzDuFhnIfLwe3J4X95NBhN0O3FherPd9X2N/te87Pml9b484lSsAq81AaE+fM6WqeTKZauPSgBre8H4pwS6PRdluYYnwsfWfP1t0BQHt7u/x41iwJRMLrLwAcNwL5YL3T6QYuKTPfm5KCktjVPf7XbjQavPdCw5NAu4i8PBotLbk6G5vGxqY7jKxHnWep4ypqASBg1ChVFXpfR458jryTLyuWP3/7HXaDIU6DW94PZdNDISN20iSV/Eh5exMfkhz2BUrs6CPz3+v7kMBAmT5tmrS2tt6BARsnJsJVqzJuz49Fme29FxqedAFAMcMFABuYnhcZHkmOPwCYOmWK6hp702MCkJGx5v8AADQ8OsYMnw1Swn6+GS1tz4v0lhxBKwCsILNnzhTmlJ4XWSGTb3r6akWmVBRBiNGwrt4PRQlcRw1vLGSsdVByyAIv9OLyl1GqSG8JgpYtQD7gSE11ywGHD/9DJUFH2nOud3RCLBmc7hCruogCJms1ZSyuRFV1tZuR5PZ0QAsArAJ/3LHDbe73/vy+Yp9JUI26q0ATOsNR3i+jhicpXcOpTr74WWh4XIny8v1uRpL/k9vfDlEfkyETIJkmCVXPq62tTX5bvFXyEXkz4qd3RYDJdESDS74NjYyM/B6cOkMCQgGzoHC9bIaMRQGj58W2NzkpSdVyX5kgQSMT/ENpqRuwlNSoObAzjBwzRknquDf75oXGp7EFihnaVG9fgYDJTvD48Uo3Y89BCpswbpzaCt6CQOeHDRkiKxwO6ezsdJtzN5quXFDhpUuXIfyDuqQys3m6Rpd8G263WOL4YtZ67kMKmNTwGJ69rxOVlRKHkjkcK9oXMWLYc+WXw3lPosq5c+dUzmHijYt9Us0HwEiDB/80CS8+yNWidE1GyJCsqDjoBgA/YFe3Oj1dTCBQ3BJkeCHgCXQ4GKWOEcI2mNGy3UPYc462tnZ5480S9ABOSUtzqORHQQZV6Re+LZ+fnmbY0QADnJibmKjU26ys3LuKInSiqqpKNoDbJ4PekuGR5LDOs9S98/bbcuXKFY8A8sOyD/bJWoCcjaQbPTZKNUoUZSjO+Mkl36dBBOwkCMzEyyBdU6iggEnNr6+rFeyRDM/Ttuk99uOKCnV6RE2QiZeg870AYIHvVvtxBITRABjxtesIi9I11Vv26198cbwvDPr8npWlrAwrD+c3bHxVFvx0AfJOl/MAf4cfXen/VN3SeCvVGer2lK65UswJf9mzF/L4f/p01NMD9fX18ib2POdhx0nnXcoS9v0/AwMDh/bfaj+P5HEVT2y4L5kYFy9OUUazXjM3/A0y1vnz5/sEgit++vS/ZRdOk9houc4TVdhj5VUptVhqDAaD0c8uaJ+Ox1Uw8Ft1MIr6PG3qNKXeFjkJBJ0pwplBqXywr1zYz59ES8uTIzY2h8DtSW/J8Og4zxNZ6tJSHRINgdQV9uAfn9+Xzrvgw28CYmDkcR5adHN0qLcJSsAkZSYI1PKYyQkKI8R1KpwDbs8VZ4NFkjMZdZ5sk1Flt9q4+u9EBgQM075UAzwDjUSYOnE3M2QZDXSCAmbinEQlY/F3AkyY7OfZ0rKr43E4uT15BcEjyenO9Kf4K5MBNtv/06NpspMy475IINQBCBwjIC5GyM+5ZVhGqTJ3NzYu2lyJiEq/r5Jdf2BiqaRuj3L5Lu5q3M0eWuQOfNaE+zNEzmvQ+vlDiO/053339Zj4+PgH7Xa7AeJFHDU83lRy8POX6IjBPt25r5HSjdMR0BHQEdAR0BHQEdAR0BHQEdARGEgE/geS3K1j8/XQQAAAAABJRU5ErkJggg==" /&gt;
					&lt;/esri:UniqueValueRenderer.DefaultSymbol&gt;
					&lt;esri:UniqueValueRenderer.Infos&gt;
						&lt;esri:UniqueValueInfo Label="AUSTRALIA" Value="AUSTRALIA"&gt;
							&lt;esri:UniqueValueInfo.Symbol&gt;
								&lt;esriFSSymbols:SimpleMarkerSymbol&gt;
									&lt;esriWPF:SymbolExtensions.Json&gt;{"type":"esriSMS","style":"esriSMSCircle","color":[249,48,234,179],"size":9,"angle":0,"xoffset":0,"yoffset":0,"outline":{"color":[188,36,184,255],"width":1}}&lt;/esriWPF:SymbolExtensions.Json&gt;
								&lt;/esriFSSymbols:SimpleMarkerSymbol&gt;
							&lt;/esri:UniqueValueInfo.Symbol&gt;
						&lt;/esri:UniqueValueInfo&gt;
						&lt;esri:UniqueValueInfo Label="CHINA" Value="CHINA"&gt;
							&lt;esri:UniqueValueInfo.Symbol&gt;
								&lt;esriFSSymbols:SimpleMarkerSymbol&gt;
									&lt;esriWPF:SymbolExtensions.Json&gt;{"type":"esriSMS","style":"esriSMSCircle","color":[169,221,69,179],"size":9,"angle":0,"xoffset":0,"yoffset":0,"outline":{"color":[45,157,72,255],"width":1}}&lt;/esriWPF:SymbolExtensions.Json&gt;
								&lt;/esriFSSymbols:SimpleMarkerSymbol&gt;
							&lt;/esri:UniqueValueInfo.Symbol&gt;
						&lt;/esri:UniqueValueInfo&gt;
						&lt;esri:UniqueValueInfo Label="EUROPEAN UNION" Value="EUROPEAN UNION"&gt;
							&lt;esri:UniqueValueInfo.Symbol&gt;
								&lt;esriFSSymbols:SimpleMarkerSymbol&gt;
									&lt;esriWPF:SymbolExtensions.Json&gt;{"type":"esriSMS","style":"esriSMSCircle","color":[45,147,249,179],"size":9,"angle":0,"xoffset":0,"yoffset":0,"outline":{"color":[28,71,107,255],"width":1}}&lt;/esriWPF:SymbolExtensions.Json&gt;
								&lt;/esriFSSymbols:SimpleMarkerSymbol&gt;
							&lt;/esri:UniqueValueInfo.Symbol&gt;
						&lt;/esri:UniqueValueInfo&gt;
						&lt;esri:UniqueValueInfo Label="FINLAND" Value="FINLAND"&gt;
							&lt;esri:UniqueValueInfo.Symbol&gt;
								&lt;esriFSSymbols:SimpleMarkerSymbol&gt;
									&lt;esriWPF:SymbolExtensions.Json&gt;{"type":"esriSMS","style":"esriSMSCircle","color":[162,162,162,179],"size":9,"angle":0,"xoffset":0,"yoffset":0,"outline":{"color":[141,141,141,255],"width":1}}&lt;/esriWPF:SymbolExtensions.Json&gt;
								&lt;/esriFSSymbols:SimpleMarkerSymbol&gt;
							&lt;/esri:UniqueValueInfo.Symbol&gt;
						&lt;/esri:UniqueValueInfo&gt;
						&lt;esri:UniqueValueInfo Label="FRANCE" Value="FRANCE"&gt;
							&lt;esri:UniqueValueInfo.Symbol&gt;
								&lt;esriFSSymbols:SimpleMarkerSymbol&gt;
									&lt;esriWPF:SymbolExtensions.Json&gt;{"type":"esriSMS","style":"esriSMSCircle","color":[240,149,32,179],"size":9,"angle":0,"xoffset":0,"yoffset":0,"outline":{"color":[177,135,62,255],"width":1}}&lt;/esriWPF:SymbolExtensions.Json&gt;
								&lt;/esriFSSymbols:SimpleMarkerSymbol&gt;
							&lt;/esri:UniqueValueInfo.Symbol&gt;
						&lt;/esri:UniqueValueInfo&gt;
						&lt;esri:UniqueValueInfo Label="GERMANY" Value="GERMANY"&gt;
							&lt;esri:UniqueValueInfo.Symbol&gt;
								&lt;esriFSSymbols:SimpleMarkerSymbol&gt;
									&lt;esriWPF:SymbolExtensions.Json&gt;{"type":"esriSMS","style":"esriSMSCircle","color":[104,104,104,179],"size":9,"angle":0,"xoffset":0,"yoffset":0,"outline":{"color":[53,53,53,255],"width":1}}&lt;/esriWPF:SymbolExtensions.Json&gt;
								&lt;/esriFSSymbols:SimpleMarkerSymbol&gt;
							&lt;/esri:UniqueValueInfo.Symbol&gt;
						&lt;/esri:UniqueValueInfo&gt;
						&lt;esri:UniqueValueInfo Label="GREECE" Value="GREECE"&gt;
							&lt;esri:UniqueValueInfo.Symbol&gt;
								&lt;esriFSSymbols:SimpleMarkerSymbol&gt;
									&lt;esriWPF:SymbolExtensions.Json&gt;{"type":"esriSMS","style":"esriSMSCircle","color":[110,209,250,179],"size":9,"angle":0,"xoffset":0,"yoffset":0,"outline":{"color":[125,181,220,255],"width":1}}&lt;/esriWPF:SymbolExtensions.Json&gt;
								&lt;/esriFSSymbols:SimpleMarkerSymbol&gt;
							&lt;/esri:UniqueValueInfo.Symbol&gt;
						&lt;/esri:UniqueValueInfo&gt;
						&lt;esri:UniqueValueInfo Label="INDIA" Value="INDIA"&gt;
							&lt;esri:UniqueValueInfo.Symbol&gt;
								&lt;esriFSSymbols:SimpleMarkerSymbol&gt;
									&lt;esriWPF:SymbolExtensions.Json&gt;{"type":"esriSMS","style":"esriSMSCircle","color":[249,48,234,179],"size":9,"angle":0,"xoffset":0,"yoffset":0,"outline":{"color":[188,36,184,255],"width":1}}&lt;/esriWPF:SymbolExtensions.Json&gt;
								&lt;/esriFSSymbols:SimpleMarkerSymbol&gt;
							&lt;/esri:UniqueValueInfo.Symbol&gt;
						&lt;/esri:UniqueValueInfo&gt;
						&lt;esri:UniqueValueInfo Label="ITALY" Value="ITALY"&gt;
							&lt;esri:UniqueValueInfo.Symbol&gt;
								&lt;esriFSSymbols:SimpleMarkerSymbol&gt;
									&lt;esriWPF:SymbolExtensions.Json&gt;{"type":"esriSMS","style":"esriSMSCircle","color":[238,72,35,179],"size":9,"angle":0,"xoffset":0,"yoffset":0,"outline":{"color":[175,64,64,255],"width":1}}&lt;/esriWPF:SymbolExtensions.Json&gt;
								&lt;/esriFSSymbols:SimpleMarkerSymbol&gt;
							&lt;/esri:UniqueValueInfo.Symbol&gt;
						&lt;/esri:UniqueValueInfo&gt;
						&lt;esri:UniqueValueInfo Label="JAPAN" Value="JAPAN"&gt;
							&lt;esri:UniqueValueInfo.Symbol&gt;
								&lt;esriFSSymbols:SimpleMarkerSymbol&gt;
									&lt;esriWPF:SymbolExtensions.Json&gt;{"type":"esriSMS","style":"esriSMSCircle","color":[127,40,173,179],"size":9,"angle":0,"xoffset":0,"yoffset":0,"outline":{"color":[83,28,119,255],"width":1}}&lt;/esriWPF:SymbolExtensions.Json&gt;
								&lt;/esriFSSymbols:SimpleMarkerSymbol&gt;
							&lt;/esri:UniqueValueInfo.Symbol&gt;
						&lt;/esri:UniqueValueInfo&gt;
						&lt;esri:UniqueValueInfo Label="KOREA (REPUBLIC OF)" Value="KOREA (REPUBLIC OF)"&gt;
							&lt;esri:UniqueValueInfo.Symbol&gt;
								&lt;esriFSSymbols:SimpleMarkerSymbol&gt;
									&lt;esriWPF:SymbolExtensions.Json&gt;{"type":"esriSMS","style":"esriSMSCircle","color":[45,147,249,179],"size":9,"angle":0,"xoffset":0,"yoffset":0,"outline":{"color":[28,71,107,255],"width":1}}&lt;/esriWPF:SymbolExtensions.Json&gt;
								&lt;/esriFSSymbols:SimpleMarkerSymbol&gt;
							&lt;/esri:UniqueValueInfo.Symbol&gt;
						&lt;/esri:UniqueValueInfo&gt;
						&lt;esri:UniqueValueInfo Label="NETHERLANDS" Value="NETHERLANDS"&gt;
							&lt;esri:UniqueValueInfo.Symbol&gt;
								&lt;esriFSSymbols:SimpleMarkerSymbol&gt;
									&lt;esriWPF:SymbolExtensions.Json&gt;{"type":"esriSMS","style":"esriSMSCircle","color":[164,201,188,179],"size":9,"angle":0,"xoffset":0,"yoffset":0,"outline":{"color":[164,201,188,255],"width":1}}&lt;/esriWPF:SymbolExtensions.Json&gt;
								&lt;/esriFSSymbols:SimpleMarkerSymbol&gt;
							&lt;/esri:UniqueValueInfo.Symbol&gt;
						&lt;/esri:UniqueValueInfo&gt;
						&lt;esri:UniqueValueInfo Label="UNITED KINGDOM" Value="UNITED KINGDOM"&gt;
							&lt;esri:UniqueValueInfo.Symbol&gt;
								&lt;esriFSSymbols:SimpleMarkerSymbol&gt;
									&lt;esriWPF:SymbolExtensions.Json&gt;{"type":"esriSMS","style":"esriSMSCircle","color":[240,149,32,179],"size":9,"angle":0,"xoffset":0,"yoffset":0,"outline":{"color":[177,135,62,255],"width":1}}&lt;/esriWPF:SymbolExtensions.Json&gt;
								&lt;/esriFSSymbols:SimpleMarkerSymbol&gt;
							&lt;/esri:UniqueValueInfo.Symbol&gt;
						&lt;/esri:UniqueValueInfo&gt;
						&lt;esri:UniqueValueInfo Label="UNITED STATES" Value="UNITED STATES"&gt;
							&lt;esri:UniqueValueInfo.Symbol&gt;
								&lt;esriFSSymbols:SimpleMarkerSymbol&gt;
									&lt;esriWPF:SymbolExtensions.Json&gt;{"type":"esriSMS","style":"esriSMSCircle","color":[87,147,52,179],"size":9,"angle":0,"xoffset":0,"yoffset":0,"outline":{"color":[33,110,63,255],"width":1}}&lt;/esriWPF:SymbolExtensions.Json&gt;
								&lt;/esriFSSymbols:SimpleMarkerSymbol&gt;
							&lt;/esri:UniqueValueInfo.Symbol&gt;
						&lt;/esri:UniqueValueInfo&gt;
					&lt;/esri:UniqueValueRenderer.Infos&gt;
				&lt;/esri:UniqueValueRenderer&gt;
			&lt;/esri:GraphicsLayer.Renderer&gt;
			&lt;esriWPF:LayerExtensibility.LayerMetadata&gt;
				&lt;esriWPF:LayerMetadata&gt;
					&lt;esriWPF:LayerMetadata.PublishMetadata /&gt;
				&lt;/esriWPF:LayerMetadata&gt;
			&lt;/esriWPF:LayerExtensibility.LayerMetadata&gt;
			&lt;esriOffice:ExcelLayer.Range&gt;
				&lt;esriOffice:ExcelCellRange EsriSheetId="1cc6faf109454dffa9dc972896d5fcb5" EsriWorkbookId="2526fb542e4b482c84baa4b0fdba079c" ColumnsRangeId="columnsRange_4365e9e8d41e4d37933079188dfc3f57" Name="Couche Excel" UseFirstRowAsHeaders="True" Address="$A$1:$J$306" /&gt;
			&lt;/esriOffice:ExcelLayer.Range&gt;
			&lt;esriOffice:ExcelLayer.GeometryGenerator&gt;
				&lt;esriOffice:PointsFromCoordinatesGenerator&gt;
					&lt;esriOffice:GeometryGenerator.MappedGeoJoinFields&gt;
						&lt;esriOffice:MappedField Field="Y" ColumnId="60ccbb9156ad435590716aade617f6f5" /&gt;
						&lt;esriOffice:MappedField Field="X" ColumnId="eb925367565b46dfb4ca199c54f69ca2" /&gt;
					&lt;/esriOffice:GeometryGenerator.MappedGeoJoinFields&gt;
					&lt;esriOffice:GeometryGenerator.LocationProviderInfo&gt;
						&lt;esriOffice:CoordinatesInfo Id="LatLong" SpatialReferenceWKID="4326" /&gt;
					&lt;/esriOffice:GeometryGenerator.LocationProviderInfo&gt;
				&lt;/esriOffice:PointsFromCoordinatesGenerator&gt;
			&lt;/esriOffice:ExcelLayer.GeometryGenerator&gt;
		&lt;/esriOffice:ExcelGeoJoinLayer&gt;
		&lt;esri:ArcGISTiledMapServiceLayer ID="World_Ocean_Reference_1261" MinimumResolution="2.38865713397468" MaximumResolution="156543.033928" esriWPF:LayerExtensibility.LayerName="Oceans" esriWebMap:Document.IsBaseMap="True" esriWPF:LayerExtensibility.IsReferenceLayer="True" esriWPF:LayerExtensibility.VisibleInMapContents="False" Url="http://services.arcgisonline.com/arcgis/rest/services/Ocean/World_Ocean_Reference/MapServer" /&gt;
	&lt;/esri:Map&gt;
&lt;/UserControl&gt;</MapConfiguration>
  <Location>
    <X>57</X>
    <Y>42</Y>
  </Location>
  <Size>
    <Width>653.25</Width>
    <Height>403.5</Height>
  </Size>
  <ViewModel>&lt;ViewModel xmlns="http://schemas.datacontract.org/2004/07/ESRI.ArcGIS.Mapping.OfficeIntegration.WPF" xmlns:i="http://www.w3.org/2001/XMLSchema-instance"&gt;&lt;AllowUserToChangeBaseMapInRunMode&gt;true&lt;/AllowUserToChangeBaseMapInRunMode&gt;&lt;InfographicsConfig/&gt;&lt;SelectionColor xmlns:a="http://schemas.datacontract.org/2004/07/System.Windows.Media"&gt;&lt;a:A&gt;255&lt;/a:A&gt;&lt;a:B&gt;0&lt;/a:B&gt;&lt;a:G&gt;255&lt;/a:G&gt;&lt;a:R&gt;255&lt;/a:R&gt;&lt;a:ScA&gt;1&lt;/a:ScA&gt;&lt;a:ScB&gt;0&lt;/a:ScB&gt;&lt;a:ScG&gt;1&lt;/a:ScG&gt;&lt;a:ScR&gt;1&lt;/a:ScR&gt;&lt;/SelectionColor&gt;&lt;SnapToLevels&gt;true&lt;/SnapToLevels&gt;&lt;Title&gt;New Floats&lt;/Title&gt;&lt;ZoomToVisibleRange&gt;true&lt;/ZoomToVisibleRange&gt;&lt;/ViewModel&gt;</ViewModel>
  <EsriSheetId>1cc6faf109454dffa9dc972896d5fcb5</EsriSheetId>
</ViewControl>
</file>

<file path=customXml/item2.xml><?xml version="1.0" encoding="utf-8"?>
<ViewControl xmlns="ESRI.ArcGIS.Mapping.OfficeIntegration.Excel">
  <Id>5e99791f-f2af-4e4d-8fde-c60950431d44</Id>
  <ConfigurationId>{8C814508-5901-4036-AC51-A11C4EDD8ADB}</ConfigurationId>
  <OnDocumentSurface>true</OnDocumentSurface>
  <MapConfiguration>&lt;UserControl
	 xmlns="http://schemas.microsoft.com/winfx/2006/xaml/presentation"
	 xmlns:x="http://schemas.microsoft.com/winfx/2006/xaml"
	 xmlns:esri="http://schemas.esri.com/arcgis/client/2009"
	 xmlns:esriDataSources="clr-namespace:ESRI.ArcGIS.Client.Toolkit.DataSources;assembly=ESRI.ArcGIS.Client.Toolkit.DataSources"
	 xmlns:esriBing="clr-namespace:ESRI.ArcGIS.Client.Bing;assembly=ESRI.ArcGIS.Client.Bing"
	 xmlns:esriSymbols="clr-namespace:ESRI.ArcGIS.Client.Symbols;assembly=ESRI.ArcGIS.Client"
	 xmlns:sys="clr-namespace:System;assembly=mscorlib"
	 xmlns:esriConverters="clr-namespace:ESRI.ArcGIS.Client.ValueConverters;assembly=ESRI.ArcGIS.Client"
	 xmlns:esriWPF="clr-namespace:ESRI.ArcGIS.Mapping.OfficeIntegration.WPF;assembly=ESRI.ArcGIS.Mapping.OfficeIntegration.WPF"
	 xmlns:esriFSSymbols="clr-namespace:ESRI.ArcGIS.Client.FeatureService.Symbols;assembly=ESRI.ArcGIS.Client"
	 xmlns:esriWebMap="clr-namespace:ESRI.ArcGIS.Client.WebMap;assembly=ESRI.ArcGIS.Client.Portal"
	 xmlns:esriOffice="http://schemas.esri.com/arcgis/client/office/2012"&gt;
	&lt;esri:Map SnapToLevels="True" WrapAround="True"&gt;
		&lt;esri:Map.IsLogoVisible&gt;True&lt;/esri:Map.IsLogoVisible&gt;
		&lt;esri:Map.Extent&gt;
			&lt;esri:Envelope XMin="6135323.74758702" XMax="39165903.9063951" YMin="-8854878.41344584" YMax="8169176.52622421"&gt;
				&lt;esri:Envelope.SpatialReference&gt;
					&lt;esri:SpatialReference WKID="102100" /&gt;
				&lt;/esri:Envelope.SpatialReference&gt;
			&lt;/esri:Envelope&gt;
		&lt;/esri:Map.Extent&gt;
		&lt;esri:ArcGISTiledMapServiceLayer ID="Ocean_Basemap_2089" MinimumResolution="2.38865713397468" MaximumResolution="156543.033928" esriWPF:LayerExtensibility.LayerName="Oceans" esriWebMap:Document.IsBaseMap="True" esriWPF:LayerExtensibility.VisibleInMapContents="False" Url="http://services.arcgisonline.com/arcgis/rest/services/Ocean/World_Ocean_Base/MapServer" /&gt;
		&lt;esriOffice:HeatMapFeatureLayer ID="a04b60c1542b42ff8505e9cbd1481636" esriWPF:LayerExtensibility.LayerName="Carte de densité" esriWPF:LayerExtensibility.IsSelected="True" Intensity="20" SourceGraphicsLayerId="2c34f5e0db7e4e99ad0727345b0e3730"&gt;
			&lt;esri:HeatMapLayer.Gradient&gt;
				&lt;GradientStopCollection&gt;
					&lt;GradientStop Color="#00FFFFFF" /&gt;
					&lt;GradientStop Color="#FF0000FF" Offset="0.5" /&gt;
					&lt;GradientStop Color="#FFFF0000" Offset="0.75" /&gt;
					&lt;GradientStop Color="#FFFFFF00" Offset="0.8" /&gt;
					&lt;GradientStop Color="#FFFFFFFF" Offset="1" /&gt;
				&lt;/GradientStopCollection&gt;
			&lt;/esri:HeatMapLayer.Gradient&gt;
			&lt;esri:HeatMapLayer.HeatMapPoints&gt;
				&lt;esri:PointCollection&gt;
					&lt;esri:MapPoint X="-2447982.39423856" Y="8069280.94853642" /&gt;
					&lt;esri:MapPoint X="-2521920.80002345" Y="8279452.26440677" /&gt;
					&lt;esri:MapPoint X="-2588723.6264485" Y="4519897.4214575" /&gt;
					&lt;esri:MapPoint X="-2637425.90367056" Y="4749354.99281502" /&gt;
					&lt;esri:MapPoint X="-2182763.70742359" Y="4456823.76444655" /&gt;
					&lt;esri:MapPoint X="2771421.17473842" Y="4088212.88073424" /&gt;
					&lt;esri:MapPoint X="2103281.59099719" Y="4514912.24842056" /&gt;
					&lt;esri:MapPoint X="1886676.12581164" Y="4471130.60786274" /&gt;
					&lt;esri:MapPoint X="990587.620773024" Y="11263418.5921451" /&gt;
					&lt;esri:MapPoint X="-161569.108937357" Y="9866945.36346757" /&gt;
					&lt;esri:MapPoint X="700878.64598353" Y="10634060.1410231" /&gt;
					&lt;esri:MapPoint X="-296599.651269598" Y="10281954.7090132" /&gt;
					&lt;esri:MapPoint X="-1141303.07935804" Y="10181204.0370542" /&gt;
					&lt;esri:MapPoint X="-1175455.89913341" Y="9893972.47310915" /&gt;
					&lt;esri:MapPoint X="152162.611965326" Y="10843294.5011968" /&gt;
					&lt;esri:MapPoint X="-2064820.70692811" Y="3738094.64920717" /&gt;
					&lt;esri:MapPoint X="-4002848.51384269" Y="3800411.03342337" /&gt;
					&lt;esri:MapPoint X="-2261833.94173405" Y="4597566.18796939" /&gt;
					&lt;esri:MapPoint X="-2684725.55530862" Y="3764833.4037375" /&gt;
					&lt;esri:MapPoint X="-3424521.49527347" Y="4477256.06742646" /&gt;
					&lt;esri:MapPoint X="-3904063.59771274" Y="2745708.80312946" /&gt;
					&lt;esri:MapPoint X="-4022897.15413456" Y="2043401.78733386" /&gt;
					&lt;esri:MapPoint X="578304.754671056" Y="12662966.0557537" /&gt;
					&lt;esri:MapPoint X="-916270.728719435" Y="9311522.58047262" /&gt;
					&lt;esri:MapPoint X="813300.199735657" Y="11610614.7095486" /&gt;
					&lt;esri:MapPoint X="1026699.66358636" Y="10852211.0922042" /&gt;
					&lt;esri:MapPoint X="296777.762454867" Y="9288348.75804086" /&gt;
					&lt;esri:MapPoint X="1267639.56945932" Y="10981400.7339075" /&gt;
					&lt;esri:MapPoint X="725580.440990557" Y="12461647.1405147" /&gt;
					&lt;esri:MapPoint X="-9482862.1427158" Y="2934201.40710071" /&gt;
					&lt;esri:MapPoint X="20011236.942962" Y="4682071.01187323" /&gt;
					&lt;esri:MapPoint X="16008967.2904715" Y="1441115.99257235" /&gt;
					&lt;esri:MapPoint X="19641210.9555652" Y="3918156.40362294" /&gt;
					&lt;esri:MapPoint X="-19603584.9676771" Y="2078908.24650235" /&gt;
					&lt;esri:MapPoint X="-14244998.6393613" Y="4228893.96777668" /&gt;
					&lt;esri:MapPoint X="-14860261.4649757" Y="2284288.38348006" /&gt;
					&lt;esri:MapPoint X="-14504039.0944372" Y="2222042.34925712" /&gt;
					&lt;esri:MapPoint X="-13133696.162772" Y="2471351.68869821" /&gt;
					&lt;esri:MapPoint X="-14967128.1761372" Y="2360546.13413734" /&gt;
					&lt;esri:MapPoint X="-14461626.368445" Y="2310621.98250527" /&gt;
					&lt;esri:MapPoint X="-15305094.1501856" Y="3464789.32723586" /&gt;
					&lt;esri:MapPoint X="-17206208.4139531" Y="4750188.10457864" /&gt;
					&lt;esri:MapPoint X="-15608851.6447132" Y="5183099.90029444" /&gt;
					&lt;esri:MapPoint X="-18745378.4853554" Y="6161998.69975382" /&gt;
					&lt;esri:MapPoint X="-18544101.7140521" Y="4611656.4825181" /&gt;
					&lt;esri:MapPoint X="19987793.058201" Y="5845328.56112949" /&gt;
					&lt;esri:MapPoint X="-17510800.8046617" Y="5364678.59022032" /&gt;
					&lt;esri:MapPoint X="-16040036.5603519" Y="5201751.03235347" /&gt;
					&lt;esri:MapPoint X="-17869950.877808" Y="6900006.97269336" /&gt;
					&lt;esri:MapPoint X="-14779732.9453358" Y="4906933.81107297" /&gt;
					&lt;esri:MapPoint X="-15657520.526088" Y="5402073.09840191" /&gt;
					&lt;esri:MapPoint X="18150509.3904543" Y="-365048.770965612" /&gt;
					&lt;esri:MapPoint X="-15274514.6860647" Y="-526302.546146744" /&gt;
					&lt;esri:MapPoint X="-16166996.4396016" Y="2137930.74611633" /&gt;
					&lt;esri:MapPoint X="-15788565.8306499" Y="1572977.52151753" /&gt;
					&lt;esri:MapPoint X="-18184127.8766739" Y="-2343366.25841226" /&gt;
					&lt;esri:MapPoint X="-15905562.6154736" Y="4115809.75895793" /&gt;
					&lt;esri:MapPoint X="17486889.3780393" Y="2675431.10770554" /&gt;
					&lt;esri:MapPoint X="-12616928.8226115" Y="774004.754117487" /&gt;
					&lt;esri:MapPoint X="-8648388.97583127" Y="602766.331446091" /&gt;
					&lt;esri:MapPoint X="-9441017.14612661" Y="874447.306602706" /&gt;
					&lt;esri:MapPoint X="-9471618.87414568" Y="585492.792833559" /&gt;
					&lt;esri:MapPoint X="-10962520.81434" Y="1186889.22728391" /&gt;
					&lt;esri:MapPoint X="19656561.9133456" Y="-2500399.12438079" /&gt;
					&lt;esri:MapPoint X="19153241.9676729" Y="-1658828.27591319" /&gt;
					&lt;esri:MapPoint X="19303011.2105861" Y="-2179911.45014736" /&gt;
					&lt;esri:MapPoint X="-15552546.24627" Y="1856267.82205057" /&gt;
					&lt;esri:MapPoint X="18728925.4646162" Y="3221680.24679941" /&gt;
					&lt;esri:MapPoint X="-17265452.6469533" Y="4442131.91918131" /&gt;
					&lt;esri:MapPoint X="-18759582.8523806" Y="5450999.67657858" /&gt;
					&lt;esri:MapPoint X="10437426.7762681" Y="-3629373.00859058" /&gt;
					&lt;esri:MapPoint X="10871906.7488343" Y="-2982865.05830722" /&gt;
					&lt;esri:MapPoint X="13792596.2287774" Y="-4478207.37150071" /&gt;
					&lt;esri:MapPoint X="14175312.6381247" Y="-4428657.90401921" /&gt;
					&lt;esri:MapPoint X="15687810.5595329" Y="-4780427.79896802" /&gt;
					&lt;esri:MapPoint X="10451119.0736357" Y="-2908329.1703118" /&gt;
					&lt;esri:MapPoint X="9898083.84337471" Y="-3740754.07010281" /&gt;
					&lt;esri:MapPoint X="11932781.4960942" Y="-2555043.51391537" /&gt;
					&lt;esri:MapPoint X="-16647161.9311893" Y="-6627664.17811082" /&gt;
					&lt;esri:MapPoint X="14384593.280816" Y="-4576035.97235116" /&gt;
					&lt;esri:MapPoint X="12801630.1217357" Y="-4537835.61799899" /&gt;
					&lt;esri:MapPoint X="8243230.55714007" Y="-3878710.77869676" /&gt;
					&lt;esri:MapPoint X="10981779.0862472" Y="-2891474.74813898" /&gt;
					&lt;esri:MapPoint X="12077496.8341254" Y="-2436052.21514" /&gt;
					&lt;esri:MapPoint X="11469803.7338849" Y="-3642753.10178236" /&gt;
					&lt;esri:MapPoint X="16618664.1415462" Y="-6461876.86915524" /&gt;
					&lt;esri:MapPoint X="12469007.4832454" Y="-3822921.9125822" /&gt;
					&lt;esri:MapPoint X="10701320.7611427" Y="-4600099.60631612" /&gt;
					&lt;esri:MapPoint X="12288703.3040075" Y="-4631173.95652081" /&gt;
					&lt;esri:MapPoint X="17266654.8974539" Y="-1263829.461144" /&gt;
					&lt;esri:MapPoint X="17104685.0383497" Y="-1250074.69201098" /&gt;
					&lt;esri:MapPoint X="17625114.7897573" Y="-4556932.34672702" /&gt;
					&lt;esri:MapPoint X="12124395.7355966" Y="-3149720.54495469" /&gt;
					&lt;esri:MapPoint X="19873390.0175127" Y="-834315.401169862" /&gt;
					&lt;esri:MapPoint X="14266327.4537972" Y="-5170511.18172437" /&gt;
					&lt;esri:MapPoint X="17430561.7156979" Y="-4746267.33341437" /&gt;
					&lt;esri:MapPoint X="-18234622.3976977" Y="-3895741.99139219" /&gt;
					&lt;esri:MapPoint X="-17620483.8989403" Y="-3732188.37090713" /&gt;
					&lt;esri:MapPoint X="9985358.32415664" Y="-9289330.66223487" /&gt;
					&lt;esri:MapPoint X="10565666.829662" Y="-9362981.30024493" /&gt;
					&lt;esri:MapPoint X="18216766.7513745" Y="-6926595.57137424" /&gt;
					&lt;esri:MapPoint X="17001603.1898751" Y="-6684330.98451766" /&gt;
					&lt;esri:MapPoint X="14653095.8926094" Y="-8189470.24023896" /&gt;
					&lt;esri:MapPoint X="14589866.4218388" Y="-8814937.45534503" /&gt;
					&lt;esri:MapPoint X="10296384.981433" Y="-9203984.77887433" /&gt;
					&lt;esri:MapPoint X="10133858.5248749" Y="-8692254.21886792" /&gt;
					&lt;esri:MapPoint X="-16762822.8821235" Y="-7549462.639386" /&gt;
					&lt;esri:MapPoint X="18838708.7464365" Y="-9334544.17021143" /&gt;
					&lt;esri:MapPoint X="12950241.6419447" Y="-7865495.11909473" /&gt;
					&lt;esri:MapPoint X="19821437.2111595" Y="-8862700.42519887" /&gt;
					&lt;esri:MapPoint X="14298209.3559604" Y="-8498808.66430525" /&gt;
					&lt;esri:MapPoint X="10012742.9188918" Y="-8908871.04948941" /&gt;
					&lt;esri:MapPoint X="10246402.5300669" Y="-9385660.23192189" /&gt;
					&lt;esri:MapPoint X="14175423.9576155" Y="-8833815.76352125" /&gt;
					&lt;esri:MapPoint X="14894993.1461032" Y="-8368634.17370044" /&gt;
					&lt;esri:MapPoint X="-19808412.8307367" Y="-6383474.47376645" /&gt;
					&lt;esri:MapPoint X="7772883.44464033" Y="-9448726.12305305" /&gt;
					&lt;esri:MapPoint X="16558017.2829621" Y="-7677827.21317843" /&gt;
					&lt;esri:MapPoint X="-19974590.5665929" Y="-9131336.41418791" /&gt;
					&lt;esri:MapPoint X="18013708.8682184" Y="-8470273.00743287" /&gt;
					&lt;esri:MapPoint X="-14759194.4992845" Y="-7467598.80994608" /&gt;
					&lt;esri:MapPoint X="-14021480.2337974" Y="-6562090.61087257" /&gt;
					&lt;esri:MapPoint X="-19226245.2897351" Y="-6432121.55511787" /&gt;
					&lt;esri:MapPoint X="-18429420.3746369" Y="-6404401.78079287" /&gt;
					&lt;esri:MapPoint X="-17805274.2536571" Y="-6295638.68078173" /&gt;
					&lt;esri:MapPoint X="16145278.0069478" Y="-5931095.9096259" /&gt;
					&lt;esri:MapPoint X="-15140753.1859275" Y="-6799040.65014275" /&gt;
					&lt;esri:MapPoint X="18631109.0280561" Y="-7223249.89861188" /&gt;
					&lt;esri:MapPoint X="3423853.57832872" Y="-10421488.578841" /&gt;
					&lt;esri:MapPoint X="-13963916.9251082" Y="-5578034.078147" /&gt;
					&lt;esri:MapPoint X="-17601359.210422" Y="-6456673.27532823" /&gt;
					&lt;esri:MapPoint X="14485448.7394747" Y="-7516525.68000445" /&gt;
					&lt;esri:MapPoint X="15919600.0032626" Y="-5216294.58857995" /&gt;
					&lt;esri:MapPoint X="-14124383.9710867" Y="-7084245.30084607" /&gt;
					&lt;esri:MapPoint X="13715451.8216577" Y="-8557716.69127926" /&gt;
					&lt;esri:MapPoint X="-19640988.3165836" Y="-7882093.44167326" /&gt;
					&lt;esri:MapPoint X="16697812.2995002" Y="-9579981.16532933" /&gt;
					&lt;esri:MapPoint X="13730034.6749516" Y="-6666880.57277254" /&gt;
					&lt;esri:MapPoint X="19994872.9778154" Y="-6475247.68778284" /&gt;
					&lt;esri:MapPoint X="16891730.8524621" Y="-9163052.36723015" /&gt;
					&lt;esri:MapPoint X="17313743.0420594" Y="-9111539.10730851" /&gt;
					&lt;esri:MapPoint X="-17368189.4050064" Y="-8258847.17800382" /&gt;
					&lt;esri:MapPoint X="-17604888.0382802" Y="-6118508.25145232" /&gt;
					&lt;esri:MapPoint X="-18904031.023634" Y="-5380519.86610819" /&gt;
					&lt;esri:MapPoint X="-15821961.6778878" Y="-7588834.18437953" /&gt;
					&lt;esri:MapPoint X="11711812.3068695" Y="-9545958.67116506" /&gt;
					&lt;esri:MapPoint X="12432272.0512836" Y="-9653558.48192572" /&gt;
					&lt;esri:MapPoint X="10795986.8561133" Y="-9391532.89594322" /&gt;
					&lt;esri:MapPoint X="16272126.5667068" Y="-9484352.23551337" /&gt;
					&lt;esri:MapPoint X="19675909.2408455" Y="-6729268.03003991" /&gt;
					&lt;esri:MapPoint X="-19046096.9577843" Y="-7047070.30296493" /&gt;
					&lt;esri:MapPoint X="-14093225.6456137" Y="-8583832.88721065" /&gt;
					&lt;esri:MapPoint X="7427013.78674563" Y="-9968862.37550437" /&gt;
					&lt;esri:MapPoint X="16305522.4139447" Y="-7639264.62782765" /&gt;
					&lt;esri:MapPoint X="15232402.5226976" Y="-4424481.22949248" /&gt;
					&lt;esri:MapPoint X="-19210961.1236492" Y="-8223958.10706915" /&gt;
					&lt;esri:MapPoint X="16758147.4635102" Y="-6889944.62518947" /&gt;
					&lt;esri:MapPoint X="15662986.313086" Y="-9620129.16174634" /&gt;
					&lt;esri:MapPoint X="-15035812.3019567" Y="-7051919.90552649" /&gt;
					&lt;esri:MapPoint X="15764732.327671" Y="-7524845.83403249" /&gt;
					&lt;esri:MapPoint X="16118850.7598335" Y="-6690447.44631261" /&gt;
					&lt;esri:MapPoint X="-16776737.8184727" Y="-7465808.66599105" /&gt;
					&lt;esri:MapPoint X="-12950352.9614355" Y="-7992336.29715401" /&gt;
					&lt;esri:MapPoint X="17478161.9299611" Y="-7930017.87850431" /&gt;
					&lt;esri:MapPoint X="-16993031.589084" Y="-7280583.60699476" /&gt;
					&lt;esri:MapPoint X="-19260053.019089" Y="-6213659.30554484" /&gt;
					&lt;esri:MapPoint X="-11624226.1315134" Y="-8392972.77252813" /&gt;
					&lt;esri:MapPoint X="17473709.1503294" Y="-5502968.93610996" /&gt;
					&lt;esri:MapPoint X="-13600458.7876682" Y="-6299330.59657897" /&gt;
					&lt;esri:MapPoint X="12998220.3424766" Y="-5282793.00121408" /&gt;
					&lt;esri:MapPoint X="15546768.7646978" Y="-6935416.76494584" /&gt;
					&lt;esri:MapPoint X="17113256.6391407" Y="-8109400.51296883" /&gt;
					&lt;esri:MapPoint X="16502335.2736673" Y="-6306480.83551259" /&gt;
					&lt;esri:MapPoint X="-19545921.4714461" Y="-9342657.44417141" /&gt;
					&lt;esri:MapPoint X="-5320481.66661727" Y="-5168037.40881654" /&gt;
					&lt;esri:MapPoint X="-11134754.3304953" Y="-7211818.01569161" /&gt;
					&lt;esri:MapPoint X="11397780.0233417" Y="-4471969.50147962" /&gt;
					&lt;esri:MapPoint X="12246524.3489459" Y="-3733275.11939445" /&gt;
					&lt;esri:MapPoint X="-16062612.1530847" Y="-4921858.18821272" /&gt;
					&lt;esri:MapPoint X="-5110388.39164313" Y="-4907969.90176459" /&gt;
					&lt;esri:MapPoint X="-9700514.01111481" Y="-7585117.66766971" /&gt;
					&lt;esri:MapPoint X="-11162027.6057397" Y="-6705714.0068406" /&gt;
					&lt;esri:MapPoint X="-3319502.6876591" Y="-6650869.66944343" /&gt;
					&lt;esri:MapPoint X="-3890749.78661386" Y="-6729429.34858645" /&gt;
					&lt;esri:MapPoint X="-12215666.586098" Y="-9442419.91716778" /&gt;
					&lt;esri:MapPoint X="-12072943.866952" Y="-7326546.16273134" /&gt;
					&lt;esri:MapPoint X="3132263.30414481" Y="-5697660.89335968" /&gt;
					&lt;esri:MapPoint X="12752304.4553652" Y="-5029644.03682124" /&gt;
					&lt;esri:MapPoint X="6515273.76130148" Y="-23956.01074395" /&gt;
					&lt;esri:MapPoint X="-4664687.41440502" Y="-7805033.28986815" /&gt;
					&lt;esri:MapPoint X="-5186408.47190585" Y="-7711039.36740948" /&gt;
					&lt;esri:MapPoint X="17232513.2096276" Y="-1753904.70942066" /&gt;
					&lt;esri:MapPoint X="17050116.2239628" Y="-2107264.28472657" /&gt;
					&lt;esri:MapPoint X="17674429.3241787" Y="-1789973.82163237" /&gt;
					&lt;esri:MapPoint X="18559319.0884435" Y="-4277254.7765337" /&gt;
					&lt;esri:MapPoint X="16993699.5060288" Y="-8139003.53288759" /&gt;
					&lt;esri:MapPoint X="16857333.129807" Y="-8302861.02977736" /&gt;
					&lt;esri:MapPoint X="17749558.8485151" Y="-7362448.37365031" /&gt;
					&lt;esri:MapPoint X="18098879.4106244" Y="-8457852.91138104" /&gt;
					&lt;esri:MapPoint X="19836131.3839442" Y="-8128264.22726098" /&gt;
					&lt;esri:MapPoint X="18953145.182972" Y="-6019624.37317149" /&gt;
					&lt;esri:MapPoint X="7263485.45477031" Y="-9699037.87836955" /&gt;
					&lt;esri:MapPoint X="-14515393.6824981" Y="-8658271.00875692" /&gt;
					&lt;esri:MapPoint X="-8995950.68998602" Y="-9100201.86677807" /&gt;
					&lt;esri:MapPoint X="18444637.7490283" Y="-9279769.16057127" /&gt;
					&lt;esri:MapPoint X="19694421.6721644" Y="-6087246.24231065" /&gt;
					&lt;esri:MapPoint X="17085315.4469516" Y="-7092886.44483754" /&gt;
					&lt;esri:MapPoint X="-19325731.5186571" Y="-9243652.2539154" /&gt;
					&lt;esri:MapPoint X="-13836812.3305205" Y="-8242177.584787" /&gt;
					&lt;esri:MapPoint X="-9088891.33284933" Y="-7629734.63810358" /&gt;
					&lt;esri:MapPoint X="-13318263.8785073" Y="-8888605.28044073" /&gt;
					&lt;esri:MapPoint X="-17634454.4950348" Y="-8893845.07937956" /&gt;
					&lt;esri:MapPoint X="19685850.0713733" Y="-7712440.73654509" /&gt;
					&lt;esri:MapPoint X="-13838237.2200026" Y="-9096573.81789005" /&gt;
					&lt;esri:MapPoint X="-12046661.3351757" Y="-6300862.28019855" /&gt;
					&lt;esri:MapPoint X="17099230.3833008" Y="-6799944.64359156" /&gt;
					&lt;esri:MapPoint X="-6044982.30854713" Y="-8550440.84035378" /&gt;
					&lt;esri:MapPoint X="-8136976.10317788" Y="-7860046.37042793" /&gt;
					&lt;esri:MapPoint X="-10448224.7668751" Y="-7889782.51477245" /&gt;
					&lt;esri:MapPoint X="-11014507.0165405" Y="-7537978.24254645" /&gt;
					&lt;esri:MapPoint X="-12877772.6534383" Y="-8393061.74690436" /&gt;
					&lt;esri:MapPoint X="19888896.8225802" Y="-9568971.31087008" /&gt;
					&lt;esri:MapPoint X="-15317116.6551913" Y="-7674754.44237874" /&gt;
					&lt;esri:MapPoint X="-19719468.5575929" Y="-8821775.15074829" /&gt;
					&lt;esri:MapPoint X="-16581817.3900937" Y="-7865495.11909473" /&gt;
					&lt;esri:MapPoint X="-12859627.576439" Y="-8447313.43674661" /&gt;
					&lt;esri:MapPoint X="-18062589.2566258" Y="-7402339.77128434" /&gt;
					&lt;esri:MapPoint X="-17912641.9025272" Y="-7974463.26732913" /&gt;
					&lt;esri:MapPoint X="-19895687.3115186" Y="-5912905.50252105" /&gt;
					&lt;esri:MapPoint X="-6329570.58676014" Y="-5377116.46112482" /&gt;
					&lt;esri:MapPoint X="-14478880.8895179" Y="-8133417.1640552" /&gt;
					&lt;esri:MapPoint X="-15826625.9645521" Y="-7485897.76543271" /&gt;
					&lt;esri:MapPoint X="-6160431.75244884" Y="-7569472.07897561" /&gt;
					&lt;esri:MapPoint X="-13552057.0730713" Y="-5898325.14983081" /&gt;
					&lt;esri:MapPoint X="-5696541.17041511" Y="-7738545.12642463" /&gt;
					&lt;esri:MapPoint X="16874854.8176579" Y="-6217804.38501281" /&gt;
					&lt;esri:MapPoint X="-6051116.01248984" Y="8112077.11470264" /&gt;
					&lt;esri:MapPoint X="-4181004.22690824" Y="3159023.87484013" /&gt;
					&lt;esri:MapPoint X="-1118794.27831964" Y="4224889.45772443" /&gt;
					&lt;esri:MapPoint X="-475890.823141245" Y="5961683.16996533" /&gt;
					&lt;esri:MapPoint X="-1668612.37529669" Y="5737059.02044431" /&gt;
					&lt;esri:MapPoint X="-5542886.87727315" Y="6813353.67927419" /&gt;
					&lt;esri:MapPoint X="-2365149.56113929" Y="4770851.17991006" /&gt;
					&lt;esri:MapPoint X="-2356355.32136662" Y="7551232.52105411" /&gt;
					&lt;esri:MapPoint X="-3008286.78724835" Y="4621850.31254881" /&gt;
					&lt;esri:MapPoint X="-3964654.79655152" Y="7079769.10578729" /&gt;
					&lt;esri:MapPoint X="-4371560.93124817" Y="8725954.6513244" /&gt;
					&lt;esri:MapPoint X="-6496438.50345926" Y="7977050.01479582" /&gt;
					&lt;esri:MapPoint X="-4617699.45734118" Y="7675381.02559737" /&gt;
					&lt;esri:MapPoint X="-4893448.9679852" Y="7936249.56487677" /&gt;
					&lt;esri:MapPoint X="-6062860.21876853" Y="7508174.93615857" /&gt;
					&lt;esri:MapPoint X="-1400577.30536465" Y="7416672.77228467" /&gt;
					&lt;esri:MapPoint X="1771338.00140073" Y="12447241.3260781" /&gt;
					&lt;esri:MapPoint X="-15919087.933605" Y="-6766509.86799078" /&gt;
					&lt;esri:MapPoint X="-18355014.4269906" Y="-7933906.84996402" /&gt;
					&lt;esri:MapPoint X="16096920.8201472" Y="-5014377.37383507" /&gt;
					&lt;esri:MapPoint X="15517881.3568369" Y="-6919270.33314193" /&gt;
					&lt;esri:MapPoint X="13872033.8174075" Y="-7729786.22003608" /&gt;
					&lt;esri:MapPoint X="16303262.6282816" Y="-5928439.08425435" /&gt;
					&lt;esri:MapPoint X="18383144.8623141" Y="-7686668.32003552" /&gt;
					&lt;esri:MapPoint X="14992765.0548669" Y="-8773015.30968953" /&gt;
					&lt;esri:MapPoint X="5095594.0313167" Y="-4708287.33540987" /&gt;
					&lt;esri:MapPoint X="6533997.69965291" Y="-4194118.38542152" /&gt;
					&lt;esri:MapPoint X="9497879.14202381" Y="-4790979.84613722" /&gt;
					&lt;esri:MapPoint X="15344033.7080651" Y="-4609233.56449982" /&gt;
					&lt;esri:MapPoint X="-19282238.9936041" Y="-6697318.32669036" /&gt;
					&lt;esri:MapPoint X="-11472341.818275" Y="-6956608.90719734" /&gt;
					&lt;esri:MapPoint X="-19768059.5153241" Y="-8405885.29083969" /&gt;
					&lt;esri:MapPoint X="-12275022.138589" Y="-5916696.79680447" /&gt;
					&lt;esri:MapPoint X="11057687.8470192" Y="-9009732.36693558" /&gt;
					&lt;esri:MapPoint X="14793057.8883838" Y="-7977007.94674177" /&gt;
					&lt;esri:MapPoint X="-6855978.19482337" Y="2955660.2882287" /&gt;
					&lt;esri:MapPoint X="-4880034.96934461" Y="3271370.96606993" /&gt;
					&lt;esri:MapPoint X="-2951469.31914746" Y="2885377.37435177" /&gt;
					&lt;esri:MapPoint X="-2761313.36497439" Y="3041004.27461556" /&gt;
					&lt;esri:MapPoint X="-1917266.72188163" Y="3706527.50186234" /&gt;
					&lt;esri:MapPoint X="-3721221.33408479" Y="8301059.41425849" /&gt;
					&lt;esri:MapPoint X="-3804911.32726317" Y="7568575.01983116" /&gt;
					&lt;esri:MapPoint X="-4707211.45988805" Y="2276253.41891448" /&gt;
					&lt;esri:MapPoint X="-5917632.81107963" Y="8614122.23332264" /&gt;
					&lt;esri:MapPoint X="-4617666.06149394" Y="8238103.16241658" /&gt;
					&lt;esri:MapPoint X="-3551592.694014" Y="7498568.91206794" /&gt;
					&lt;esri:MapPoint X="-5212791.19122386" Y="4330631.84944563" /&gt;
					&lt;esri:MapPoint X="-2706421.72406423" Y="4071015.93147389" /&gt;
					&lt;esri:MapPoint X="-2323905.68980038" Y="4504303.83908791" /&gt;
					&lt;esri:MapPoint X="17525806.6720206" Y="-79595.5018192548" /&gt;
					&lt;esri:MapPoint X="-5182601.34532072" Y="2572976.4546302" /&gt;
					&lt;esri:MapPoint X="-3898074.60910806" Y="8204612.17714939" /&gt;
					&lt;esri:MapPoint X="-4890888.61969695" Y="2852646.13862983" /&gt;
					&lt;esri:MapPoint X="-2245559.03218007" Y="-4250760.01089397" /&gt;
					&lt;esri:MapPoint X="-5588717.11163274" Y="-4921814.34578208" /&gt;
					&lt;esri:MapPoint X="-4454282.44485665" Y="-3238777.97396703" /&gt;
					&lt;esri:MapPoint X="-3632967.24178388" Y="-4151765.81777257" /&gt;
					&lt;esri:MapPoint X="-4677611.60728612" Y="-5475537.58364738" /&gt;
					&lt;esri:MapPoint X="-6158873.27957773" Y="7584358.60048542" /&gt;
					&lt;esri:MapPoint X="-5280339.85823722" Y="8034948.09631397" /&gt;
					&lt;esri:MapPoint X="-16093870.6660995" Y="6865244.69341304" /&gt;
					&lt;esri:MapPoint X="-15739262.4281775" Y="5720377.92366705" /&gt;
					&lt;esri:MapPoint X="-16797331.9242694" Y="4767987.16642131" /&gt;
					&lt;esri:MapPoint X="-17373666.3239534" Y="5412991.66523153" /&gt;
					&lt;esri:MapPoint X="-16651458.8635339" Y="5853565.51820905" /&gt;
					&lt;esri:MapPoint X="17873101.2193975" Y="3875609.61963501" /&gt;
					&lt;esri:MapPoint X="16279863.2713169" Y="3991494.07094579" /&gt;
					&lt;esri:MapPoint X="1032254.50617695" Y="11237808.7407979" /&gt;
					&lt;esri:MapPoint X="13357014.1932524" Y="2180489.0942409" /&gt;
					&lt;esri:MapPoint X="14478302.0281658" Y="2369237.48390575" /&gt;
					&lt;esri:MapPoint X="16054174.1356826" Y="1692162.15063353" /&gt;
					&lt;esri:MapPoint X="15036736.2537303" Y="2237170.75120532" /&gt;
					&lt;esri:MapPoint X="13837769.6781413" Y="-8368900.22013115" /&gt;
					&lt;esri:MapPoint X="15949055.1405265" Y="2293192.53154293" /&gt;
					&lt;esri:MapPoint X="17448306.0425303" Y="3984804.0853512" /&gt;
					&lt;esri:MapPoint X="18312568.3051512" Y="4029191.43192841" /&gt;
					&lt;esri:MapPoint X="16324112.7689072" Y="3101874.26174594" /&gt;
					&lt;esri:MapPoint X="16644267.6244287" Y="2771330.95747268" /&gt;
					&lt;esri:MapPoint X="16188492.2332738" Y="3140248.29381379" /&gt;
					&lt;esri:MapPoint X="15398869.6892299" Y="2862767.33467516" /&gt;
					&lt;esri:MapPoint X="15031125.7513943" Y="2225965.12121032" /&gt;
					&lt;esri:MapPoint X="14938752.837934" Y="2816314.32636812" /&gt;
					&lt;esri:MapPoint X="14789451.1368821" Y="2825125.99001876" /&gt;
					&lt;esri:MapPoint X="14756845.6580287" Y="2711023.30947543" /&gt;
					&lt;esri:MapPoint X="14626590.7218515" Y="2713368.96680045" /&gt;
					&lt;esri:MapPoint X="14539327.3730187" Y="2786758.65550062" /&gt;
					&lt;esri:MapPoint X="15156426.9702312" Y="2740996.05773945" /&gt;
					&lt;esri:MapPoint X="-19978019.2069093" Y="2832975.08223635" /&gt;
					&lt;esri:MapPoint X="18213460.5624979" Y="2785684.07914827" /&gt;
					&lt;esri:MapPoint X="16255773.7335092" Y="3569417.6191716" /&gt;
					&lt;esri:MapPoint X="16442912.9294818" Y="3110359.50016898" /&gt;
					&lt;esri:MapPoint X="15011210.6944914" Y="3919925.34666026" /&gt;
					&lt;esri:MapPoint X="16193713.117392" Y="3551160.40006394" /&gt;
					&lt;esri:MapPoint X="16264311.9384531" Y="2195761.65986304" /&gt;
					&lt;esri:MapPoint X="17316537.1612783" Y="4599816.51197249" /&gt;
					&lt;esri:MapPoint X="18570417.6416756" Y="5988357.0143864" /&gt;
					&lt;esri:MapPoint X="17014961.5287703" Y="5090908.02201679" /&gt;
					&lt;esri:MapPoint X="16630363.8200286" Y="4687237.49938762" /&gt;
					&lt;esri:MapPoint X="16548766.6332771" Y="3627438.63817712" /&gt;
					&lt;esri:MapPoint X="17176152.1514389" Y="4070948.54393899" /&gt;
					&lt;esri:MapPoint X="17754345.5866192" Y="5018833.8216487" /&gt;
					&lt;esri:MapPoint X="14626646.3815969" Y="3105018.19652561" /&gt;
					&lt;esri:MapPoint X="14384927.2392884" Y="2187103.75813378" /&gt;
					&lt;esri:MapPoint X="19468298.390516" Y="3137596.71325872" /&gt;
					&lt;esri:MapPoint X="19868592.1474595" Y="2586719.22705675" /&gt;
					&lt;esri:MapPoint X="15955233.3722656" Y="4685824.30473911" /&gt;
					&lt;esri:MapPoint X="16770826.7535116" Y="5457042.97488632" /&gt;
					&lt;esri:MapPoint X="16711337.6176316" Y="4435998.91048749" /&gt;
					&lt;esri:MapPoint X="17966264.5012424" Y="5003702.01579467" /&gt;
					&lt;esri:MapPoint X="17422145.9621939" Y="5352807.68974662" /&gt;
					&lt;esri:MapPoint X="16506676.7338082" Y="2927950.98837742" /&gt;
					&lt;esri:MapPoint X="16651058.1133671" Y="3405360.78391408" /&gt;
					&lt;esri:MapPoint X="16919672.0446512" Y="4792422.24441797" /&gt;
					&lt;esri:MapPoint X="16820263.7393728" Y="3192645.42247149" /&gt;
					&lt;esri:MapPoint X="17211674.2009511" Y="3332759.57691184" /&gt;
					&lt;esri:MapPoint X="17305115.7815229" Y="5232414.94921356" /&gt;
					&lt;esri:MapPoint X="17559792.5125598" Y="3823502.38093562" /&gt;
					&lt;esri:MapPoint X="18604292.162724" Y="4768879.38471928" /&gt;
					&lt;esri:MapPoint X="18735170.4880497" Y="4811322.41017261" /&gt;
					&lt;esri:MapPoint X="17110495.9157691" Y="3481151.98994666" /&gt;
					&lt;esri:MapPoint X="19467630.4735712" Y="4655623.05712647" /&gt;
					&lt;esri:MapPoint X="15997211.9522437" Y="4102043.40042141" /&gt;
					&lt;esri:MapPoint X="16781034.7508173" Y="1958911.55486228" /&gt;
					&lt;esri:MapPoint X="16518131.5094108" Y="3267128.43108874" /&gt;
					&lt;esri:MapPoint X="-18673087.6080342" Y="4443233.44901387" /&gt;
					&lt;esri:MapPoint X="17346749.2710796" Y="2116545.03714099" /&gt;
					&lt;esri:MapPoint X="-17918319.1965577" Y="6029841.12199398" /&gt;
					&lt;esri:MapPoint X="-18365712.2300559" Y="5851465.16963756" /&gt;
					&lt;esri:MapPoint X="-18565975.993993" Y="6050806.76012431" /&gt;
					&lt;esri:MapPoint X="-19569521.2034943" Y="5835486.62101985" /&gt;
					&lt;esri:MapPoint X="16898521.3414005" Y="2863589.59509282" /&gt;
					&lt;esri:MapPoint X="17390998.76867" Y="4001844.46336312" /&gt;
					&lt;esri:MapPoint X="16588496.5595412" Y="2673066.7600049" /&gt;
					&lt;esri:MapPoint X="18061387.0061252" Y="4939088.77046414" /&gt;
					&lt;esri:MapPoint X="15462165.9516949" Y="3068344.94585389" /&gt;
					&lt;esri:MapPoint X="14261473.9239987" Y="1749317.62006166" /&gt;
					&lt;esri:MapPoint X="16202997.1629241" Y="776135.460373502" /&gt;
					&lt;esri:MapPoint X="14077351.4862266" Y="1128612.42766653" /&gt;
					&lt;esri:MapPoint X="15674674.8596193" Y="612752.327437257" /&gt;
					&lt;esri:MapPoint X="13839461.7344014" Y="347600.071317715" /&gt;
					&lt;esri:MapPoint X="17140975.1923483" Y="527140.290876364" /&gt;
					&lt;esri:MapPoint X="14273385.1095135" Y="709002.36113402" /&gt;
					&lt;esri:MapPoint X="15172623.9561416" Y="839199.530710305" /&gt;
					&lt;esri:MapPoint X="14889315.8520727" Y="993174.46871377" /&gt;
					&lt;esri:MapPoint X="16014978.5429743" Y="1504209.81689526" /&gt;
					&lt;esri:MapPoint X="15451813.2390511" Y="1166736.1140364" /&gt;
					&lt;esri:MapPoint X="14879074.4589197" Y="1744696.76019314" /&gt;
					&lt;esri:MapPoint X="14230972.3835213" Y="920563.493086615" /&gt;
					&lt;esri:MapPoint X="14204255.7057309" Y="2190406.04153705" /&gt;
					&lt;esri:MapPoint X="16237138.8507504" Y="2586441.84815477" /&gt;
					&lt;esri:MapPoint X="15987126.4063778" Y="2467495.16976727" /&gt;
					&lt;esri:MapPoint X="14975477.1379467" Y="1948116.07625297" /&gt;
					&lt;esri:MapPoint X="14607120.9429118" Y="1739845.81880864" /&gt;
					&lt;esri:MapPoint X="15196501.9869168" Y="1296139.77375581" /&gt;
					&lt;esri:MapPoint X="16696153.6390874" Y="1087987.30345657" /&gt;
					&lt;esri:MapPoint X="14598371.2309354" Y="1486261.63158636" /&gt;
					&lt;esri:MapPoint X="16870569.0172623" Y="1584016.09141628" /&gt;
					&lt;esri:MapPoint X="19484673.4876117" Y="5154151.23075021" /&gt;
					&lt;esri:MapPoint X="16927965.3467153" Y="4267716.38650742" /&gt;
					&lt;esri:MapPoint X="19011643.5753838" Y="3567841.34056518" /&gt;
					&lt;esri:MapPoint X="18729871.6802879" Y="3480933.85498875" /&gt;
					&lt;esri:MapPoint X="19162125.2630382" Y="5065513.32050382" /&gt;
					&lt;esri:MapPoint X="19761102.0471495" Y="3464533.02484621" /&gt;
					&lt;esri:MapPoint X="-19052742.7313847" Y="3694670.1164419" /&gt;
					&lt;esri:MapPoint X="-19029031.6798457" Y="3726860.78529182" /&gt;
					&lt;esri:MapPoint X="18705626.2951931" Y="2968681.63287127" /&gt;
					&lt;esri:MapPoint X="19587209.8705814" Y="3497509.86122187" /&gt;
					&lt;esri:MapPoint X="19520351.3844109" Y="3998429.00702401" /&gt;
					&lt;esri:MapPoint X="19430928.4374567" Y="4008812.47059579" /&gt;
					&lt;esri:MapPoint X="19504722.1279036" Y="4446650.31470668" /&gt;
					&lt;esri:MapPoint X="17781040.0005114" Y="5391551.18885081" /&gt;
					&lt;esri:MapPoint X="16218103.2178248" Y="3595649.08661459" /&gt;
					&lt;esri:MapPoint X="20031374.6388465" Y="5306402.61194821" /&gt;
					&lt;esri:MapPoint X="16178083.8608846" Y="4853249.66616912" /&gt;
					&lt;esri:MapPoint X="18725407.7687071" Y="4512188.95972823" /&gt;
					&lt;esri:MapPoint X="16981164.9313654" Y="4826885.16215134" /&gt;
					&lt;esri:MapPoint X="18366602.7859822" Y="1896509.71484905" /&gt;
					&lt;esri:MapPoint X="18907326.0805615" Y="5072367.75138274" /&gt;
					&lt;esri:MapPoint X="18244373.9850912" Y="4726557.28270439" /&gt;
					&lt;esri:MapPoint X="14326484.5066219" Y="2778261.76415373" /&gt;
					&lt;esri:MapPoint X="16386974.8853582" Y="4056913.72400317" /&gt;
					&lt;esri:MapPoint X="14257800.3808025" Y="2888560.97674535" /&gt;
					&lt;esri:MapPoint X="14661823.3406876" Y="3042246.46662321" /&gt;
					&lt;esri:MapPoint X="14718284.5864179" Y="2359296.35371492" /&gt;
					&lt;esri:MapPoint X="15207055.074644" Y="2794123.94999711" /&gt;
					&lt;esri:MapPoint X="14958667.8948369" Y="2606050.72302413" /&gt;
					&lt;esri:MapPoint X="14893768.6317045" Y="2517949.76141603" /&gt;
					&lt;esri:MapPoint X="15109461.2770655" Y="2532452.9130325" /&gt;
					&lt;esri:MapPoint X="18129436.6108471" Y="4264479.34691677" /&gt;
					&lt;esri:MapPoint X="18069602.3845458" Y="3203912.69840076" /&gt;
					&lt;esri:MapPoint X="18238696.6910607" Y="2718961.05000998" /&gt;
					&lt;esri:MapPoint X="18447175.8334184" Y="3683880.50046413" /&gt;
					&lt;esri:MapPoint X="14747416.8971585" Y="3615605.30080103" /&gt;
					&lt;esri:MapPoint X="15049582.5229678" Y="3004506.77309859" /&gt;
					&lt;esri:MapPoint X="14572600.7688168" Y="3068394.72642427" /&gt;
					&lt;esri:MapPoint X="18001029.5782171" Y="4296274.13147995" /&gt;
					&lt;esri:MapPoint X="16608233.5052589" Y="4007619.56870534" /&gt;
					&lt;esri:MapPoint X="18130716.7849913" Y="3381629.44288207" /&gt;
					&lt;esri:MapPoint X="13788555.3312616" Y="2253672.13281046" /&gt;
					&lt;esri:MapPoint X="14316488.0163487" Y="2826852.20029918" /&gt;
					&lt;esri:MapPoint X="17905673.3024036" Y="1663628.64293771" /&gt;
					&lt;esri:MapPoint X="15954175.837103" Y="1919963.65391495" /&gt;
					&lt;esri:MapPoint X="18127878.137976" Y="3007022.17134722" /&gt;
					&lt;esri:MapPoint X="18353378.030476" Y="3172871.43722626" /&gt;
					&lt;esri:MapPoint X="19744715.8181048" Y="3865768.19282576" /&gt;
					&lt;esri:MapPoint X="17270506.5518353" Y="1081538.80800958" /&gt;
					&lt;esri:MapPoint X="17597719.0630731" Y="3234167.78835488" /&gt;
					&lt;esri:MapPoint X="18158179.30337" Y="886000.101324342" /&gt;
					&lt;esri:MapPoint X="9994653.50163788" Y="2119083.31147013" /&gt;
					&lt;esri:MapPoint X="9959142.58407482" Y="1232027.41987439" /&gt;
					&lt;esri:MapPoint X="9323786.59037221" Y="1422854.07871197" /&gt;
					&lt;esri:MapPoint X="-16315541.1681161" Y="6078121.90520311" /&gt;
					&lt;esri:MapPoint X="15405849.4213026" Y="-7163700.80549774" /&gt;
					&lt;esri:MapPoint X="5868696.76292691" Y="-4104124.8516779" /&gt;
					&lt;esri:MapPoint X="6452411.64485052" Y="-2477701.2509048" /&gt;
					&lt;esri:MapPoint X="3222621.33482171" Y="-3815787.1053732" /&gt;
					&lt;esri:MapPoint X="5781021.53197812" Y="-5399967.75932291" /&gt;
					&lt;esri:MapPoint X="7212679.23917226" Y="-4909122.86300336" /&gt;
					&lt;esri:MapPoint X="8378305.62726862" Y="-3570102.4575676" /&gt;
					&lt;esri:MapPoint X="4727505.00305966" Y="-3225153.45738577" /&gt;
					&lt;esri:MapPoint X="6128861.54485987" Y="-3380980.04770299" /&gt;
					&lt;esri:MapPoint X="11241031.0483557" Y="-5681322.5390439" /&gt;
					&lt;esri:MapPoint X="4869771.31229347" Y="-3744134.86792425" /&gt;
					&lt;esri:MapPoint X="-3218658.36094947" Y="-3378230.02385041" /&gt;
					&lt;esri:MapPoint X="6110716.46786056" Y="-2546030.10135226" /&gt;
					&lt;esri:MapPoint X="4010696.53794362" Y="-4251718.84558974" /&gt;
					&lt;esri:MapPoint X="19544374.1305241" Y="-5709131.41754063" /&gt;
					&lt;esri:MapPoint X="2053733.2856451" Y="-4246131.39026509" /&gt;
					&lt;esri:MapPoint X="-145639.28980484" Y="-4827232.5634041" /&gt;
					&lt;esri:MapPoint X="11211208.5567722" Y="-4163337.57332724" /&gt;
					&lt;esri:MapPoint X="9715853.83694612" Y="-3947451.74779684" /&gt;
					&lt;esri:MapPoint X="19875093.2057219" Y="-7219361.19227901" /&gt;
					&lt;esri:MapPoint X="14620701.9207886" Y="-5698041.94867425" /&gt;
					&lt;esri:MapPoint X="14148929.9188067" Y="-8322002.80967414" /&gt;
					&lt;esri:MapPoint X="18452207.4744022" Y="-6926962.92738503" /&gt;
					&lt;esri:MapPoint X="12589900.4502469" Y="-7239206.11287687" /&gt;
					&lt;esri:MapPoint X="13937088.9278271" Y="-9169239.18052186" /&gt;
					&lt;esri:MapPoint X="19573862.6636353" Y="-6774310.4048313" /&gt;
					&lt;esri:MapPoint X="14116201.9885134" Y="-6383646.3600195" /&gt;
					&lt;esri:MapPoint X="13030280.3558251" Y="-7256803.16147877" /&gt;
					&lt;esri:MapPoint X="12697323.7588624" Y="-5233154.52134579" /&gt;
					&lt;esri:MapPoint X="4445911.219149" Y="-5057581.90707348" /&gt;
					&lt;esri:MapPoint X="3146779.36574426" Y="-4528131.67061565" /&gt;
					&lt;esri:MapPoint X="10662960.0646153" Y="-3689763.37932395" /&gt;
					&lt;esri:MapPoint X="12821778.9495693" Y="-5645798.30395819" /&gt;
					&lt;esri:MapPoint X="-20032031.4238422" Y="-6286611.35348276" /&gt;
					&lt;esri:MapPoint X="18283625.2375449" Y="-7922371.24114779" /&gt;
					&lt;esri:MapPoint X="3854660.00769868" Y="-3346658.62566751" /&gt;
					&lt;esri:MapPoint X="11562143.251498" Y="-6452686.0566493" /&gt;
					&lt;esri:MapPoint X="12135839.3792502" Y="-5997189.8728818" /&gt;
					&lt;esri:MapPoint X="10677732.1610436" Y="-6097859.23707602" /&gt;
					&lt;esri:MapPoint X="12045770.7792493" Y="-6426867.40365519" /&gt;
					&lt;esri:MapPoint X="13341540.7840321" Y="-6686559.48515878" /&gt;
					&lt;esri:MapPoint X="11085617.9072592" Y="-5604833.64959648" /&gt;
					&lt;esri:MapPoint X="13260077.1806696" Y="-6382374.48531524" /&gt;
					&lt;esri:MapPoint X="8116560.1085664" Y="-4704296.95261952" /&gt;
					&lt;esri:MapPoint X="9569769.26917811" Y="-5433047.76650285" /&gt;
					&lt;esri:MapPoint X="2188596.84874116" Y="-4452594.10499302" /&gt;
					&lt;esri:MapPoint X="17893617.4015507" Y="-6784446.09172995" /&gt;
					&lt;esri:MapPoint X="10149409.8577387" Y="-5210360.04817736" /&gt;
					&lt;esri:MapPoint X="5124258.80019597" Y="-4872076.56480571" /&gt;
					&lt;esri:MapPoint X="7785896.69311406" Y="-7519753.62626084" /&gt;
					&lt;esri:MapPoint X="10784008.8789039" Y="-7517278.08658774" /&gt;
					&lt;esri:MapPoint X="4906206.1816301" Y="-3602383.97578733" /&gt;
					&lt;esri:MapPoint X="-18207683.0809257" Y="-6508926.30493764" /&gt;
					&lt;esri:MapPoint X="9936455.67185115" Y="-5265147.41254182" /&gt;
					&lt;esri:MapPoint X="7698021.08708185" Y="-2294153.15489685" /&gt;
					&lt;esri:MapPoint X="-18957152.6846405" Y="-6360987.81623863" /&gt;
					&lt;esri:MapPoint X="14356830.1998122" Y="-5600686.13666121" /&gt;
					&lt;esri:MapPoint X="8937418.90172692" Y="-5027102.84912258" /&gt;
					&lt;esri:MapPoint X="8653298.16537525" Y="-5006649.83873493" /&gt;
					&lt;esri:MapPoint X="4933234.55399471" Y="-3687571.64375763" /&gt;
					&lt;esri:MapPoint X="-8273542.85448308" Y="2958117.89503402" /&gt;
					&lt;esri:MapPoint X="-17049359.2514254" Y="-1925248.91243403" /&gt;
					&lt;esri:MapPoint X="-18832586.1744429" Y="-1725991.38689932" /&gt;
					&lt;esri:MapPoint X="-17712934.7360441" Y="-1850047.46977376" /&gt;
					&lt;esri:MapPoint X="-17824365.5463282" Y="-1677678.18600152" /&gt;
					&lt;esri:MapPoint X="-18059249.671902" Y="-1697614.56673128" /&gt;
					&lt;esri:MapPoint X="-10080870.4472573" Y="692651.499039372" /&gt;
					&lt;esri:MapPoint X="-10517688.1291301" Y="861436.967267069" /&gt;
					&lt;esri:MapPoint X="-10210001.0565775" Y="976840.268825952" /&gt;
					&lt;esri:MapPoint X="-11270987.1233282" Y="-1525158.44235227" /&gt;
					&lt;esri:MapPoint X="-10660622.3553086" Y="-1547383.92478445" /&gt;
					&lt;esri:MapPoint X="-14598438.0226299" Y="5716797.22972633" /&gt;
					&lt;esri:MapPoint X="16653395.8226737" Y="-510163.749044272" /&gt;
					&lt;esri:MapPoint X="17452335.8080971" Y="-992160.434793667" /&gt;
					&lt;esri:MapPoint X="17085538.0859332" Y="-279389.909286186" /&gt;
					&lt;esri:MapPoint X="17477382.6935255" Y="-135486.008447489" /&gt;
					&lt;esri:MapPoint X="17020304.8643284" Y="-1099452.76452036" /&gt;
					&lt;esri:MapPoint X="17071066.5521301" Y="-621587.77093194" /&gt;
					&lt;esri:MapPoint X="-10346478.75229" Y="-1603028.95187804" /&gt;
					&lt;esri:MapPoint X="-11141745.1945172" Y="-1618079.20085691" /&gt;
					&lt;esri:MapPoint X="-10614870.0445926" Y="-1352992.88653164" /&gt;
					&lt;esri:MapPoint X="-13815817.4745569" Y="1195927.95531071" /&gt;
					&lt;esri:MapPoint X="-14971135.6778058" Y="3168020.08594664" /&gt;
					&lt;esri:MapPoint X="-17955388.5869919" Y="2970869.46128316" /&gt;
					&lt;esri:MapPoint X="-15435115.3154321" Y="3104743.69814828" /&gt;
					&lt;esri:MapPoint X="-16148227.9734539" Y="2662764.6790204" /&gt;
					&lt;esri:MapPoint X="-18687714.9891245" Y="2313316.77426264" /&gt;
					&lt;esri:MapPoint X="-19470491.3844846" Y="2992493.38628143" /&gt;
					&lt;esri:MapPoint X="-11915326.5999378" Y="1550226.4441307" /&gt;
					&lt;esri:MapPoint X="18380629.0418222" Y="66236.2875436592" /&gt;
					&lt;esri:MapPoint X="-13194365.2852543" Y="-212325.474449684" /&gt;
					&lt;esri:MapPoint X="-12209332.5070719" Y="1378980.82984794" /&gt;
					&lt;esri:MapPoint X="19550463.3066705" Y="2386084.49976891" /&gt;
					&lt;esri:MapPoint X="-14913917.459538" Y="2208318.99902938" /&gt;
					&lt;esri:MapPoint X="-11256905.2077428" Y="1696392.56696178" /&gt;
					&lt;esri:MapPoint X="-13792863.3955553" Y="3384647.64185167" /&gt;
					&lt;esri:MapPoint X="-10177529.1611131" Y="-2412339.91833017" /&gt;
					&lt;esri:MapPoint X="-10652284.5254482" Y="-3041078.80310889" /&gt;
					&lt;esri:MapPoint X="-9478520.68257486" Y="-3848899.27037333" /&gt;
					&lt;esri:MapPoint X="-8863903.51000704" Y="-4062811.07944022" /&gt;
					&lt;esri:MapPoint X="-10790220.5064902" Y="-2947549.38855354" /&gt;
					&lt;esri:MapPoint X="-11750440.1701748" Y="-88835.8257852728" /&gt;
					&lt;esri:MapPoint X="-11200232.45498" Y="-2483885.33678777" /&gt;
					&lt;esri:MapPoint X="-12661033.6048638" Y="-422543.57319397" /&gt;
					&lt;esri:MapPoint X="-18570762.7320971" Y="2421832.94494984" /&gt;
					&lt;esri:MapPoint X="18605928.5592387" Y="6819604.34592913" /&gt;
					&lt;esri:MapPoint X="19019280.0924523" Y="7611331.50456753" /&gt;
					&lt;esri:MapPoint X="-18555467.4340621" Y="6102114.75936858" /&gt;
					&lt;esri:MapPoint X="-16586971.4825174" Y="7190921.61898503" /&gt;
					&lt;esri:MapPoint X="-16896350.61133" Y="3083511.17355932" /&gt;
					&lt;esri:MapPoint X="-15997056.1049566" Y="3791250.14809333" /&gt;
					&lt;esri:MapPoint X="-15055705.0949614" Y="3165751.68968437" /&gt;
					&lt;esri:MapPoint X="-16161419.3331129" Y="3912053.61546562" /&gt;
					&lt;esri:MapPoint X="-15343410.3189166" Y="3945611.95671085" /&gt;
					&lt;esri:MapPoint X="-16040314.8590789" Y="3705325.56775826" /&gt;
					&lt;esri:MapPoint X="-13970907.7891301" Y="5788686.17607343" /&gt;
					&lt;esri:MapPoint X="-14651960.4338033" Y="4212202.19154406" /&gt;
					&lt;esri:MapPoint X="-16313236.8546567" Y="3607930.03802333" /&gt;
					&lt;esri:MapPoint X="-15290177.3384193" Y="7013391.28367244" /&gt;
					&lt;esri:MapPoint X="-14262587.1189066" Y="4758839.2956997" /&gt;
					&lt;esri:MapPoint X="-15321569.434823" Y="5556735.74388109" /&gt;
					&lt;esri:MapPoint X="-14446152.9592247" Y="3298992.69221381" /&gt;
					&lt;esri:MapPoint X="-15410680.687203" Y="3410043.31230394" /&gt;
					&lt;esri:MapPoint X="-15395685.9517932" Y="3958803.58881536" /&gt;
					&lt;esri:MapPoint X="-15181395.9320161" Y="4415437.39551903" /&gt;
					&lt;esri:MapPoint X="-14879642.1883228" Y="4425107.62597582" /&gt;
					&lt;esri:MapPoint X="-17070164.8642547" Y="1237233.01214977" /&gt;
					&lt;esri:MapPoint X="-8973976.22250343" Y="545517.132852355" /&gt;
					&lt;esri:MapPoint X="18243060.4150998" Y="7355638.64829036" /&gt;
					&lt;esri:MapPoint X="-14226964.8818527" Y="6353945.25413905" /&gt;
					&lt;esri:MapPoint X="-14662780.6883084" Y="6332716.26419603" /&gt;
					&lt;esri:MapPoint X="-14355427.5742282" Y="6156374.58489527" /&gt;
					&lt;esri:MapPoint X="-16079543.8476344" Y="6435770.29888204" /&gt;
					&lt;esri:MapPoint X="16534283.9675249" Y="-9587593.26342992" /&gt;
					&lt;esri:MapPoint X="-15001859.8572647" Y="6572792.81363304" /&gt;
					&lt;esri:MapPoint X="-16190640.6994461" Y="6509554.50676921" /&gt;
					&lt;esri:MapPoint X="-14782894.4188744" Y="6075088.13340813" /&gt;
					&lt;esri:MapPoint X="-16059172.3808192" Y="6406021.70002573" /&gt;
					&lt;esri:MapPoint X="-15793564.0757865" Y="7030492.09284853" /&gt;
					&lt;esri:MapPoint X="-15159154.2977556" Y="6435718.40981254" /&gt;
					&lt;esri:MapPoint X="-16028225.5623787" Y="6375416.96954973" /&gt;
					&lt;esri:MapPoint X="-14195572.785449" Y="6233712.62683584" /&gt;
					&lt;esri:MapPoint X="-15616788.7244068" Y="6561019.3983398" /&gt;
					&lt;esri:MapPoint X="-15532408.5503855" Y="6349185.02066073" /&gt;
					&lt;esri:MapPoint X="-15229341.2367008" Y="7423986.15641429" /&gt;
					&lt;esri:MapPoint X="-15206876.9634587" Y="6279223.27189881" /&gt;
					&lt;esri:MapPoint X="-15875161.262538" Y="6518459.15670435" /&gt;
					&lt;esri:MapPoint X="-15163829.7163689" Y="6232311.23423326" /&gt;
					&lt;esri:MapPoint X="-15357302.9913676" Y="6771967.65420399" /&gt;
					&lt;esri:MapPoint X="-15805742.4280793" Y="6836205.6577956" /&gt;
					&lt;esri:MapPoint X="-15855936.386478" Y="7092567.62360199" /&gt;
					&lt;esri:MapPoint X="-18170123.8847321" Y="7030585.13244215" /&gt;
					&lt;esri:MapPoint X="18913392.9928097" Y="6550349.99067193" /&gt;
					&lt;esri:MapPoint X="-14895215.7850848" Y="7068000.7146079" /&gt;
					&lt;esri:MapPoint X="-14893323.3537413" Y="6691821.15966996" /&gt;
					&lt;esri:MapPoint X="-15712968.7644522" Y="5198502.10780675" /&gt;
					&lt;esri:MapPoint X="-4713957.42103012" Y="7380345.00272615" /&gt;
					&lt;esri:MapPoint X="-4574151.27254285" Y="7479707.91070407" /&gt;
					&lt;esri:MapPoint X="-4017308.91569674" Y="6330666.34208369" /&gt;
					&lt;esri:MapPoint X="-7348077.13582412" Y="4714283.00817868" /&gt;
					&lt;esri:MapPoint X="-7143416.25200068" Y="5166118.8032566" /&gt;
					&lt;esri:MapPoint X="-7075132.87634809" Y="5047066.14783802" /&gt;
					&lt;esri:MapPoint X="-7093834.55080136" Y="4974507.80848179" /&gt;
					&lt;esri:MapPoint X="-7041959.66809169" Y="4958359.03007939" /&gt;
					&lt;esri:MapPoint X="-7226972.66179011" Y="4849244.83851535" /&gt;
					&lt;esri:MapPoint X="-7030616.21197986" Y="4604063.74241905" /&gt;
					&lt;esri:MapPoint X="-4432920.23457342" Y="5375752.38352026" /&gt;
					&lt;esri:MapPoint X="-5159881.03724982" Y="7261285.23936332" /&gt;
					&lt;esri:MapPoint X="-5719639.96475471" Y="7321254.21698162" /&gt;
					&lt;esri:MapPoint X="-6364680.75415634" Y="5280653.75486892" /&gt;
					&lt;esri:MapPoint X="-7171580.08317138" Y="5119441.84479122" /&gt;
					&lt;esri:MapPoint X="-7467534.08139438" Y="4860813.90487547" /&gt;
					&lt;esri:MapPoint X="-5421147.88214163" Y="7871570.02534727" /&gt;
					&lt;esri:MapPoint X="-5200902.26960714" Y="6947451.29192569" /&gt;
					&lt;esri:MapPoint X="-5763355.12878923" Y="8592170.50947715" /&gt;
					&lt;esri:MapPoint X="-5174475.02249281" Y="7780175.45654712" /&gt;
					&lt;esri:MapPoint X="-6192224.5990194" Y="8502262.08876512" /&gt;
					&lt;esri:MapPoint X="-5581336.62939315" Y="4148264.06454351" /&gt;
					&lt;esri:MapPoint X="-5875119.89754568" Y="8571743.11703917" /&gt;
					&lt;esri:MapPoint X="-5260836.68345024" Y="5511923.64064564" /&gt;
					&lt;esri:MapPoint X="-4586452.07627551" Y="8031472.60050045" /&gt;
					&lt;esri:MapPoint X="-3437345.50061286" Y="8915583.22038198" /&gt;
					&lt;esri:MapPoint X="-3749819.31126958" Y="9241976.2671684" /&gt;
					&lt;esri:MapPoint X="-3976298.81528849" Y="7948602.69663007" /&gt;
					&lt;esri:MapPoint X="-2118153.87496717" Y="6079680.65190417" /&gt;
					&lt;esri:MapPoint X="-4350655.13087719" Y="7058901.06650608" /&gt;
					&lt;esri:MapPoint X="-6338854.6322923" Y="4800633.44271274" /&gt;
					&lt;esri:MapPoint X="-5062788.17737992" Y="5284295.31664481" /&gt;
					&lt;esri:MapPoint X="-2988672.29297057" Y="-718154.142894123" /&gt;
					&lt;esri:MapPoint X="-5105646.18133533" Y="171630.836449526" /&gt;
					&lt;esri:MapPoint X="-2098951.26280533" Y="595196.74408772" /&gt;
					&lt;esri:MapPoint X="-1230692.63046504" Y="344400.499766327" /&gt;
					&lt;esri:MapPoint X="-1035338.05607192" Y="531574.904458385" /&gt;
					&lt;esri:MapPoint X="-1697789.21383361" Y="587147.28741514" /&gt;
					&lt;esri:MapPoint X="-2197958.81791687" Y="1802395.19064726" /&gt;
					&lt;esri:MapPoint X="-1922086.85583298" Y="1970564.18728037" /&gt;
					&lt;esri:MapPoint X="-3904865.09804645" Y="8906961.25344486" /&gt;
					&lt;esri:MapPoint X="-3927462.95467748" Y="9003802.72294962" /&gt;
					&lt;esri:MapPoint X="-5244906.86431772" Y="7294444.07106191" /&gt;
					&lt;esri:MapPoint X="-2542726.41285272" Y="5491167.10554034" /&gt;
					&lt;esri:MapPoint X="-1690041.3772744" Y="5495839.43091177" /&gt;
					&lt;esri:MapPoint X="-1764469.58881878" Y="7115536.80670963" /&gt;
					&lt;esri:MapPoint X="-1417163.90949285" Y="5115207.04652584" /&gt;
					&lt;esri:MapPoint X="-2425596.04464003" Y="7998514.37490485" /&gt;
					&lt;esri:MapPoint X="-1768677.46557077" Y="6340493.4296496" /&gt;
					&lt;esri:MapPoint X="-3677918.0521662" Y="8814560.39120508" /&gt;
					&lt;esri:MapPoint X="-2815937.83910665" Y="8296491.42950488" /&gt;
					&lt;esri:MapPoint X="-4080093.10850414" Y="4054679.45426914" /&gt;
					&lt;esri:MapPoint X="2031602.9708754" Y="4714669.48568291" /&gt;
					&lt;esri:MapPoint X="2494291.30240856" Y="3900508.26439727" /&gt;
					&lt;esri:MapPoint X="3342044.88454474" Y="3896246.40756738" /&gt;
					&lt;esri:MapPoint X="1427683.60137281" Y="4840834.14634049" /&gt;
					&lt;esri:MapPoint X="1775623.80179627" Y="5156771.12926949" /&gt;
					&lt;esri:MapPoint X="357602.732224312" Y="497054.078556626" /&gt;
					&lt;esri:MapPoint X="-117275.083550714" Y="-202178.913400581" /&gt;
					&lt;esri:MapPoint X="-1596733.38009148" Y="4207821.7187433" /&gt;
					&lt;esri:MapPoint X="731814.33247498" Y="136454.708096867" /&gt;
					&lt;esri:MapPoint X="472250.675792305" Y="153880.726419049" /&gt;
					&lt;esri:MapPoint X="-1933920.1177043" Y="76934.7656642011" /&gt;
					&lt;esri:MapPoint X="-1785230.67385173" Y="4267304.84516592" /&gt;
					&lt;esri:MapPoint X="-2760723.37167318" Y="5277650.52940326" /&gt;
					&lt;esri:MapPoint X="-2457444.55095599" Y="4742850.46693106" /&gt;
					&lt;esri:MapPoint X="-7312466.03071935" Y="3756880.33293618" /&gt;
					&lt;esri:MapPoint X="-5947021.15664905" Y="3296968.12208512" /&gt;
					&lt;esri:MapPoint X="-5331090.41408987" Y="3112606.44721354" /&gt;
					&lt;esri:MapPoint X="-3047538.03970205" Y="3415570.09263164" /&gt;
					&lt;esri:MapPoint X="-6170439.37467115" Y="3792750.15732662" /&gt;
					&lt;esri:MapPoint X="-4365505.15094902" Y="3773816.45745408" /&gt;
					&lt;esri:MapPoint X="-4232033.08148788" Y="2996975.57298852" /&gt;
					&lt;esri:MapPoint X="-6170717.67339814" Y="4962393.72684426" /&gt;
					&lt;esri:MapPoint X="-5131672.6782828" Y="4620999.25918912" /&gt;
					&lt;esri:MapPoint X="-4730633.08075095" Y="4357461.03306647" /&gt;
					&lt;esri:MapPoint X="-2365561.44325522" Y="1336138.77659874" /&gt;
					&lt;esri:MapPoint X="-3593905.23246452" Y="2247968.94696751" /&gt;
					&lt;esri:MapPoint X="-7603410.65185665" Y="4590153.49282413" /&gt;
					&lt;esri:MapPoint X="-4231042.33801982" Y="3555754.4917641" /&gt;
					&lt;esri:MapPoint X="-5796862.29551801" Y="1060732.62359098" /&gt;
					&lt;esri:MapPoint X="-3852756.44440612" Y="1177750.95451751" /&gt;
					&lt;esri:MapPoint X="-13287595.3587937" Y="3969244.84467072" /&gt;
					&lt;esri:MapPoint X="-13287061.0252379" Y="3862458.65937593" /&gt;
					&lt;esri:MapPoint X="-13102092.5593358" Y="3821629.1531179" /&gt;
					&lt;esri:MapPoint X="-13142089.6523778" Y="3430375.04005967" /&gt;
					&lt;esri:MapPoint X="-13343121.5208014" Y="3891548.21388628" /&gt;
					&lt;esri:MapPoint X="-12980264.5086116" Y="3420077.49418968" /&gt;
					&lt;esri:MapPoint X="-13963471.6471451" Y="3843123.06836953" /&gt;
					&lt;esri:MapPoint X="-15389919.6021701" Y="153747.104184026" /&gt;
					&lt;esri:MapPoint X="-9552214.18548001" Y="182588.899087629" /&gt;
					&lt;esri:MapPoint X="-9778081.43229956" Y="263456.801816772" /&gt;
					&lt;esri:MapPoint X="-15018079.1070733" Y="3918222.90038439" /&gt;
					&lt;esri:MapPoint X="-15907989.3803729" Y="3980176.8921997" /&gt;
					&lt;esri:MapPoint X="-13947497.3002162" Y="3253525.93658421" /&gt;
					&lt;esri:MapPoint X="-18067398.258628" Y="1568710.20811767" /&gt;
					&lt;esri:MapPoint X="-12446109.0639892" Y="1193673.7151494" /&gt;
					&lt;esri:MapPoint X="-15372932.247875" Y="1102853.54158729" /&gt;
					&lt;esri:MapPoint X="19759409.9908895" Y="7008620.76170642" /&gt;
					&lt;esri:MapPoint X="16898643.7928404" Y="6262975.25031617" /&gt;
					&lt;esri:MapPoint X="19870295.3356687" Y="8001763.59470993" /&gt;
					&lt;esri:MapPoint X="18374050.0599163" Y="8166761.03537111" /&gt;
					&lt;esri:MapPoint X="-19930474.6523915" Y="8312139.70484934" /&gt;
					&lt;esri:MapPoint X="17919866.5374797" Y="6280615.47350295" /&gt;
					&lt;esri:MapPoint X="-14248338.2240851" Y="6015508.12672939" /&gt;
					&lt;esri:MapPoint X="17453894.2809682" Y="-339573.435200203" /&gt;
					&lt;esri:MapPoint X="-12475797.9721838" Y="-248305.162484815" /&gt;
					&lt;esri:MapPoint X="-11656709.1589268" Y="-181252.521784573" /&gt;
					&lt;esri:MapPoint X="-19009150.0187901" Y="-892350.870956983" /&gt;
					&lt;esri:MapPoint X="-19679749.7632778" Y="325494.667730163" /&gt;
					&lt;esri:MapPoint X="18505974.7884554" Y="-428155.399636652" /&gt;
					&lt;esri:MapPoint X="17551989.0162552" Y="-1219895.51979518" /&gt;
					&lt;esri:MapPoint X="-19636691.384239" Y="438420.434652292" /&gt;
					&lt;esri:MapPoint X="-14342737.1522777" Y="-103420.338534583" /&gt;
					&lt;esri:MapPoint X="-17321201.4479426" Y="150740.621621449" /&gt;
					&lt;esri:MapPoint X="19724143.9762062" Y="156196.855939322" /&gt;
					&lt;esri:MapPoint X="-13440270.0404167" Y="-210209.243704441" /&gt;
					&lt;esri:MapPoint X="-17492856.1027458" Y="-309032.429101222" /&gt;
					&lt;esri:MapPoint X="-10360727.6471116" Y="-343363.723416436" /&gt;
					&lt;esri:MapPoint X="-14750500.4470535" Y="67126.8921405079" /&gt;
					&lt;esri:MapPoint X="-14062768.6329327" Y="205308.587242584" /&gt;
					&lt;esri:MapPoint X="-10679435.3492527" Y="24712.9887912313" /&gt;
					&lt;esri:MapPoint X="-10738657.3183547" Y="-88501.8350410133" /&gt;
					&lt;esri:MapPoint X="-9683025.71911119" Y="893576.164641682" /&gt;
					&lt;esri:MapPoint X="19185914.2382207" Y="107428.387723375" /&gt;
					&lt;esri:MapPoint X="-19466328.035529" Y="-195730.378613698" /&gt;
					&lt;esri:MapPoint X="-16236949.6076161" Y="73472.4888021252" /&gt;
					&lt;esri:MapPoint X="-12578545.8621859" Y="-141944.06621263" /&gt;
					&lt;esri:MapPoint X="-13678738.653594" Y="2190134.76124889" /&gt;
					&lt;esri:MapPoint X="-13728398.2784369" Y="1610369.15951895" /&gt;
					&lt;esri:MapPoint X="-13198628.8217517" Y="2078579.85046565" /&gt;
					&lt;esri:MapPoint X="-10528408.1960935" Y="917954.01081818" /&gt;
					&lt;esri:MapPoint X="-10820699.7830694" Y="615771.903273061" /&gt;
					&lt;esri:MapPoint X="-9871812.4435475" Y="637360.326482976" /&gt;
					&lt;esri:MapPoint X="-11321526.1721483" Y="1378844.11245835" /&gt;
					&lt;esri:MapPoint X="-16545304.5971135" Y="-75587.7035396283" /&gt;
					&lt;esri:MapPoint X="-10739659.1937719" Y="409714.573645195" /&gt;
					&lt;esri:MapPoint X="-9941387.1252933" Y="1275682.27946969" /&gt;
					&lt;esri:MapPoint X="18156208.9483829" Y="85384.5996736934" /&gt;
					&lt;esri:MapPoint X="-16375876.3321261" Y="1374401.13652977" /&gt;
					&lt;esri:MapPoint X="-14317244.9888861" Y="166218.811445928" /&gt;
					&lt;esri:MapPoint X="-15538197.1639067" Y="485040.583349604" /&gt;
					&lt;esri:MapPoint X="-15524059.588576" Y="-259668.756011603" /&gt;
					&lt;esri:MapPoint X="-10571232.8042016" Y="-32394.1110904868" /&gt;
					&lt;esri:MapPoint X="18545827.1661594" Y="217894.614984847" /&gt;
					&lt;esri:MapPoint X="-17052142.2386952" Y="366219.546744069" /&gt;
					&lt;esri:MapPoint X="19065355.2296916" Y="257551.946841595" /&gt;
					&lt;esri:MapPoint X="-17102347.329043" Y="157421.740433645" /&gt;
					&lt;esri:MapPoint X="-9883723.62906238" Y="-136488.111589058" /&gt;
					&lt;esri:MapPoint X="-12054565.019022" Y="-95627.0250286766" /&gt;
					&lt;esri:MapPoint X="-13582313.7106689" Y="-311261.451644908" /&gt;
					&lt;esri:MapPoint X="-18802975.1898918" Y="291424.454768644" /&gt;
					&lt;esri:MapPoint X="-14425002.255974" Y="-88613.1652620912" /&gt;
					&lt;esri:MapPoint X="17851327.1269983" Y="-250923.174156448" /&gt;
					&lt;esri:MapPoint X="-19875204.5252126" Y="-323856.150588179" /&gt;
					&lt;esri:MapPoint X="-18688316.1143748" Y="-234268.865899708" /&gt;
					&lt;esri:MapPoint X="19554381.7527464" Y="-79929.4864059437" /&gt;
					&lt;esri:MapPoint X="-16996927.7712618" Y="319286.249288944" /&gt;
					&lt;esri:MapPoint X="16273462.4005963" Y="-413217.28184816" /&gt;
					&lt;esri:MapPoint X="-12970702.1643525" Y="1626872.16307896" /&gt;
					&lt;esri:MapPoint X="-13750740.1002391" Y="1785044.15480296" /&gt;
					&lt;esri:MapPoint X="-15081453.2931819" Y="78259.5656457249" /&gt;
					&lt;esri:MapPoint X="-11725059.3262739" Y="222906.983331274" /&gt;
					&lt;esri:MapPoint X="-16575973.116827" Y="2417808.23266162" /&gt;
					&lt;esri:MapPoint X="-15676166.5407959" Y="2153299.48365786" /&gt;
					&lt;esri:MapPoint X="19026493.5954557" Y="-788001.712976937" /&gt;
					&lt;esri:MapPoint X="-18318312.3908761" Y="1967449.19716918" /&gt;
					&lt;esri:MapPoint X="17609196.1025739" Y="-803954.778137677" /&gt;
					&lt;esri:MapPoint X="14731242.1751463" Y="375363.175162096" /&gt;
					&lt;esri:MapPoint X="15449364.2102537" Y="7569.72715100012" /&gt;
					&lt;esri:MapPoint X="-16507455.9702437" Y="-37180.9205052753" /&gt;
					&lt;esri:MapPoint X="19696091.4645263" Y="21150.7420154452" /&gt;
					&lt;esri:MapPoint X="-15042157.5129319" Y="25158.2701574393" /&gt;
					&lt;esri:MapPoint X="-10876359.528466" Y="-352839.976903737" /&gt;
					&lt;esri:MapPoint X="18155118.0173731" Y="1229680.06522305" /&gt;
					&lt;esri:MapPoint X="-15404502.455464" Y="114331.239433578" /&gt;
					&lt;esri:MapPoint X="-14869189.2881373" Y="1011217.19182243" /&gt;
					&lt;esri:MapPoint X="-18719663.6829822" Y="-1328869.65964199" /&gt;
					&lt;esri:MapPoint X="18037408.7878083" Y="1020066.79783108" /&gt;
					&lt;esri:MapPoint X="-19769896.2869222" Y="1645939.74385083" /&gt;
					&lt;esri:MapPoint X="19888084.1902974" Y="-1147985.95562274" /&gt;
					&lt;esri:MapPoint X="18889359.1147474" Y="-1860527.89691895" /&gt;
					&lt;esri:MapPoint X="-12268877.3026972" Y="-472961.829942758" /&gt;
					&lt;esri:MapPoint X="-13261457.5423554" Y="-1128318.45510675" /&gt;
					&lt;esri:MapPoint X="-17442216.8663839" Y="-1471307.92755748" /&gt;
					&lt;esri:MapPoint X="-13408198.8951191" Y="1190264.31526631" /&gt;
					&lt;esri:MapPoint X="19784334.4248781" Y="1668245.69254577" /&gt;
					&lt;esri:MapPoint X="-19379376.3812703" Y="-2044596.05309911" /&gt;
					&lt;esri:MapPoint X="19763751.4510304" Y="-311283.742061723" /&gt;
					&lt;esri:MapPoint X="-18239019.517584" Y="751289.993408242" /&gt;
					&lt;esri:MapPoint X="-18420781.9821513" Y="-776651.328523339" /&gt;
					&lt;esri:MapPoint X="19430293.9163592" Y="239938.943771043" /&gt;
					&lt;esri:MapPoint X="15552212.2877976" Y="542031.334549559" /&gt;
					&lt;esri:MapPoint X="17909224.3941599" Y="-858729.738295913" /&gt;
					&lt;esri:MapPoint X="-15010108.6315325" Y="1290288.57309925" /&gt;
					&lt;esri:MapPoint X="16086245.2809802" Y="2550277.47538847" /&gt;
					&lt;esri:MapPoint X="-14882803.6618613" Y="-1339859.31454205" /&gt;
					&lt;esri:MapPoint X="-9503189.08173466" Y="703424.633120085" /&gt;
					&lt;esri:MapPoint X="-14231562.3768225" Y="1250710.09895204" /&gt;
					&lt;esri:MapPoint X="-18330535.2709652" Y="2890958.34239126" /&gt;
					&lt;esri:MapPoint X="-15533421.5577517" Y="3589215.47989623" /&gt;
					&lt;esri:MapPoint X="-14846669.3551498" Y="4002929.58594391" /&gt;
					&lt;esri:MapPoint X="-18192866.4567011" Y="3267696.55051351" /&gt;
					&lt;esri:MapPoint X="-14579079.5631809" Y="5435577.12980596" /&gt;
					&lt;esri:MapPoint X="-14517620.072314" Y="-913297.813516508" /&gt;
					&lt;esri:MapPoint X="-19134963.3072846" Y="1780416.30564771" /&gt;
					&lt;esri:MapPoint X="-11031371.9193956" Y="951337.796955598" /&gt;
					&lt;esri:MapPoint X="-17679850.5833803" Y="1003981.11520382" /&gt;
					&lt;esri:MapPoint X="-18805780.4410598" Y="1166668.20178114" /&gt;
					&lt;esri:MapPoint X="-15613315.556294" Y="1042035.79931931" /&gt;
					&lt;esri:MapPoint X="-18639057.2396987" Y="-1198828.09956992" /&gt;
					&lt;esri:MapPoint X="-12895728.4873032" Y="-750169.078417613" /&gt;
					&lt;esri:MapPoint X="-16925382.7345289" Y="-1010371.78935327" /&gt;
					&lt;esri:MapPoint X="-14214808.7934581" Y="-899646.911069118" /&gt;
					&lt;esri:MapPoint X="-17217117.7240509" Y="-1589433.80368569" /&gt;
					&lt;esri:MapPoint X="17755113.6911057" Y="-2494616.88910467" /&gt;
					&lt;esri:MapPoint X="16836627.7045195" Y="263423.377479021" /&gt;
					&lt;esri:MapPoint X="17106944.8240128" Y="937945.219816471" /&gt;
					&lt;esri:MapPoint X="-19345757.8950508" Y="-351089.599176179" /&gt;
					&lt;esri:MapPoint X="19763740.3190813" Y="-556333.084723765" /&gt;
					&lt;esri:MapPoint X="-19502629.3214766" Y="2177589.25879452" /&gt;
					&lt;esri:MapPoint X="18703867.4472386" Y="-413228.437168067" /&gt;
					&lt;esri:MapPoint X="18650845.9737738" Y="1313267.83803662" /&gt;
					&lt;esri:MapPoint X="19691282.462524" Y="452771.074652122" /&gt;
					&lt;esri:MapPoint X="-13358394.5549382" Y="1066172.97865956" /&gt;
					&lt;esri:MapPoint X="17904359.7324122" Y="-1639244.90874551" /&gt;
					&lt;esri:MapPoint X="18051980.5091532" Y="-315318.370346827" /&gt;
					&lt;esri:MapPoint X="-19059010.0187164" Y="-920923.433675424" /&gt;
					&lt;esri:MapPoint X="-16076738.5964664" Y="-1699286.26881025" /&gt;
					&lt;esri:MapPoint X="-16648898.5152457" Y="-1315132.36933987" /&gt;
					&lt;esri:MapPoint X="-17221626.163428" Y="-1309186.71956847" /&gt;
					&lt;esri:MapPoint X="19610642.6233934" Y="866245.206768831" /&gt;
					&lt;esri:MapPoint X="18981709.7643095" Y="-800173.610049193" /&gt;
					&lt;esri:MapPoint X="-16756277.2960649" Y="-667976.96837745" /&gt;
					&lt;esri:MapPoint X="19576500.9355671" Y="756379.2384609" /&gt;
					&lt;esri:MapPoint X="18845632.8187638" Y="1031478.33821042" /&gt;
					&lt;esri:MapPoint X="16891619.5329713" Y="1223183.1723548" /&gt;
					&lt;esri:MapPoint X="-19310291.505284" Y="1651945.89924257" /&gt;
					&lt;esri:MapPoint X="17802981.0721468" Y="575320.746123702" /&gt;
					&lt;esri:MapPoint X="17347740.0145477" Y="-452134.956361066" /&gt;
					&lt;esri:MapPoint X="18959445.8661509" Y="-801744.387674196" /&gt;
					&lt;esri:MapPoint X="19726893.5676288" Y="703301.436355752" /&gt;
					&lt;esri:MapPoint X="-16788793.7193256" Y="1147318.50963548" /&gt;
					&lt;esri:MapPoint X="-18473914.7751069" Y="-1318759.42770432" /&gt;
					&lt;esri:MapPoint X="16380429.2992995" Y="1140169.69689893" /&gt;
					&lt;esri:MapPoint X="18817791.8141164" Y="-1686342.19409971" /&gt;
					&lt;esri:MapPoint X="18259958.7138023" Y="1774366.77057185" /&gt;
					&lt;esri:MapPoint X="17990287.2473555" Y="-727228.966478359" /&gt;
					&lt;esri:MapPoint X="18916643.5219409" Y="1335342.38943575" /&gt;
					&lt;esri:MapPoint X="-18348891.854997" Y="-1813861.63569754" /&gt;
					&lt;esri:MapPoint X="-19201788.3976078" Y="-1257462.05592796" /&gt;
					&lt;esri:MapPoint X="-17044694.9647612" Y="1969922.48541182" /&gt;
					&lt;esri:MapPoint X="-16781268.521748" Y="1950831.92239911" /&gt;
					&lt;esri:MapPoint X="-19404901.9405092" Y="-1842947.21951341" /&gt;
					&lt;esri:MapPoint X="-19715527.8476188" Y="1376554.18887067" /&gt;
					&lt;esri:MapPoint X="19836142.5158933" Y="1535524.23827872" /&gt;
					&lt;esri:MapPoint X="-13819179.3231788" Y="-980444.507486477" /&gt;
					&lt;esri:MapPoint X="19619269.8839298" Y="1382216.65699384" /&gt;
					&lt;esri:MapPoint X="-15422959.2270375" Y="907866.194091568" /&gt;
					&lt;esri:MapPoint X="-18586915.1902112" Y="-876975.64021273" /&gt;
					&lt;esri:MapPoint X="-13951950.079848" Y="1089805.72952891" /&gt;
					&lt;esri:MapPoint X="-13025783.048397" Y="998583.070856345" /&gt;
					&lt;esri:MapPoint X="19960553.1788039" Y="2084045.99243374" /&gt;
					&lt;esri:MapPoint X="-19095622.9992383" Y="2226000.57163314" /&gt;
					&lt;esri:MapPoint X="-14609447.5202694" Y="1329279.14204654" /&gt;
					&lt;esri:MapPoint X="-18773764.9555077" Y="-779421.402739709" /&gt;
					&lt;esri:MapPoint X="-18144063.9919374" Y="-877897.111379862" /&gt;
					&lt;esri:MapPoint X="-13839461.7344014" Y="1151708.04370997" /&gt;
					&lt;esri:MapPoint X="-7444045.668837" Y="1856894.59447569" /&gt;
					&lt;esri:MapPoint X="-6894683.98177219" Y="4487865.17582946" /&gt;
					&lt;esri:MapPoint X="-7158622.49444304" Y="1922105.54257838" /&gt;
					&lt;esri:MapPoint X="-7817967.83841161" Y="3229571.75035455" /&gt;
					&lt;esri:MapPoint X="-6873010.07691474" Y="2505343.16664998" /&gt;
					&lt;esri:MapPoint X="16972804.8376069" Y="-4804806.55952567" /&gt;
					&lt;esri:MapPoint X="16614578.7162341" Y="-4696020.83149257" /&gt;
					&lt;esri:MapPoint X="-7068542.76249313" Y="3415174.33300537" /&gt;
					&lt;esri:MapPoint X="-6166710.17172958" Y="2966704.215452" /&gt;
					&lt;esri:MapPoint X="-6910157.39099246" Y="2749387.43098541" /&gt;
					&lt;esri:MapPoint X="-9713204.43306524" Y="-2085852.72475651" /&gt;
					&lt;esri:MapPoint X="-10566223.4271159" Y="-2170706.83090414" /&gt;
					&lt;esri:MapPoint X="-8843042.23743238" Y="-1682067.41733866" /&gt;
					&lt;esri:MapPoint X="-4893326.51654532" Y="4104097.81737401" /&gt;
					&lt;esri:MapPoint X="-5440728.98057217" Y="7856899.07271625" /&gt;
					&lt;esri:MapPoint X="-6110549.48862437" Y="9070740.40682798" /&gt;
					&lt;esri:MapPoint X="-6275747.61296159" Y="8674757.32026703" /&gt;
					&lt;esri:MapPoint X="-6111295.32921269" Y="7685534.79169823" /&gt;
					&lt;esri:MapPoint X="-4267633.05464357" Y="8755065.89416866" /&gt;
					&lt;esri:MapPoint X="-6394492.11379078" Y="8022981.36947998" /&gt;
					&lt;esri:MapPoint X="17277452.8880608" Y="-9426614.77194506" /&gt;
					&lt;esri:MapPoint X="-18255728.5731521" Y="-6475769.064511" /&gt;
					&lt;esri:MapPoint X="18525344.3798534" Y="-8707563.78187582" /&gt;
					&lt;esri:MapPoint X="19439388.718757" Y="-8734083.78298274" /&gt;
					&lt;esri:MapPoint X="16887612.0313028" Y="-8584152.51096952" /&gt;
					&lt;esri:MapPoint X="17015629.445715" Y="-8454039.01549669" /&gt;
					&lt;esri:MapPoint X="17505880.4831686" Y="-8701064.87782463" /&gt;
					&lt;esri:MapPoint X="17830822.0767942" Y="-8559764.32908642" /&gt;
					&lt;esri:MapPoint X="18081290.931079" Y="-7685271.67525197" /&gt;
					&lt;esri:MapPoint X="19854610.4194159" Y="-6921821.47392554" /&gt;
					&lt;esri:MapPoint X="17722508.2122523" Y="-7986036.94018302" /&gt;
					&lt;esri:MapPoint X="19295452.6171613" Y="-8774749.41842412" /&gt;
					&lt;esri:MapPoint X="19594902.0473952" Y="-6936887.90821805" /&gt;
					&lt;esri:MapPoint X="-18326082.4913335" Y="-8879872.80218558" /&gt;
					&lt;esri:MapPoint X="-19707891.3305504" Y="-8519146.32982173" /&gt;
					&lt;esri:MapPoint X="-19663586.1732146" Y="-7839632.95021842" /&gt;
					&lt;esri:MapPoint X="15033363.2731592" Y="-9358657.60701328" /&gt;
					&lt;esri:MapPoint X="-19726147.7270405" Y="-5082807.11944485" /&gt;
					&lt;esri:MapPoint X="-20020699.0996795" Y="-4656135.40608353" /&gt;
					&lt;esri:MapPoint X="19991867.351564" Y="-4277804.00269282" /&gt;
					&lt;esri:MapPoint X="-19764441.6318733" Y="-4400288.80802586" /&gt;
					&lt;esri:MapPoint X="-18971735.5379344" Y="-4967017.33300379" /&gt;
					&lt;esri:MapPoint X="19959918.6577063" Y="-5228355.88025142" /&gt;
					&lt;esri:MapPoint X="-17585373.7315441" Y="-6135617.51025362" /&gt;
					&lt;esri:MapPoint X="-10918560.7474257" Y="-7451384.60437904" /&gt;
					&lt;esri:MapPoint X="-6048166.04598382" Y="-8034269.82423262" /&gt;
					&lt;esri:MapPoint X="-6106619.91059937" Y="-5066314.23649363" /&gt;
					&lt;esri:MapPoint X="-10204524.1376304" Y="-6546317.45927949" /&gt;
					&lt;esri:MapPoint X="-2073982.3010204" Y="-7132105.43964036" /&gt;
					&lt;esri:MapPoint X="-6220700.12476432" Y="-5832036.47718836" /&gt;
					&lt;esri:MapPoint X="-6084634.3111677" Y="-6763413.3513571" /&gt;
					&lt;esri:MapPoint X="-5429196.28132598" Y="-5188416.47338062" /&gt;
					&lt;esri:MapPoint X="-12786735.5738675" Y="-5237713.97969036" /&gt;
					&lt;esri:MapPoint X="-11489818.9783296" Y="-6234962.25646146" /&gt;
					&lt;esri:MapPoint X="-10046005.1827408" Y="-6376962.58471818" /&gt;
					&lt;esri:MapPoint X="-6503874.64544425" Y="-5453533.97792271" /&gt;
					&lt;esri:MapPoint X="-13835298.3854457" Y="-6831031.09731982" /&gt;
					&lt;esri:MapPoint X="-19658265.1015547" Y="-3439286.58026558" /&gt;
					&lt;esri:MapPoint X="18586881.7943639" Y="-6178473.89516051" /&gt;
					&lt;esri:MapPoint X="6834938.81106344" Y="-6587577.3231935" /&gt;
					&lt;esri:MapPoint X="-4296420.27496271" Y="-4923275.86537564" /&gt;
					&lt;esri:MapPoint X="14382500.4743891" Y="-6456638.59562425" /&gt;
					&lt;esri:MapPoint X="-16260527.0757661" Y="-4016482.17960603" /&gt;
					&lt;esri:MapPoint X="-16359311.9918961" Y="-4084150.68982368" /&gt;
					&lt;esri:MapPoint X="8450852.5394186" Y="-6219978.83288529" /&gt;
					&lt;esri:MapPoint X="-15225456.1864721" Y="-3683489.27842713" /&gt;
					&lt;esri:MapPoint X="9519987.19289536" Y="-4771844.42018032" /&gt;
					&lt;esri:MapPoint X="-4248797.79680135" Y="-3920962.89683058" /&gt;
					&lt;esri:MapPoint X="-5747959.64321252" Y="-5719741.25084878" /&gt;
					&lt;esri:MapPoint X="4194139.92682185" Y="-4617056.96326775" /&gt;
					&lt;esri:MapPoint X="1672809.1200996" Y="-5996959.90755271" /&gt;
					&lt;esri:MapPoint X="-4111184.6422827" Y="-5754027.053361" /&gt;
					&lt;esri:MapPoint X="9654060.38760678" Y="-6344940.75805934" /&gt;
					&lt;esri:MapPoint X="-6012477.0172355" Y="-5764178.64560525" /&gt;
					&lt;esri:MapPoint X="-3229378.42791287" Y="-6818408.19228704" /&gt;
					&lt;esri:MapPoint X="-4666290.41507244" Y="-6299160.42668292" /&gt;
					&lt;esri:MapPoint X="-3186965.70192063" Y="-5489770.52779012" /&gt;
					&lt;esri:MapPoint X="-3326449.0238846" Y="-6512696.23091872" /&gt;
					&lt;esri:MapPoint X="-2330362.22026639" Y="-7116176.31429899" /&gt;
					&lt;esri:MapPoint X="-6198703.39338357" Y="-5363913.25558777" /&gt;
					&lt;esri:MapPoint X="-6376180.05755528" Y="-5704442.9290692" /&gt;
					&lt;esri:MapPoint X="-4215669.11634127" Y="-5808726.95225263" /&gt;
					&lt;esri:MapPoint X="-6601691.0820043" Y="-5975370.32524372" /&gt;
					&lt;esri:MapPoint X="-4682030.99107061" Y="-5814709.4408374" /&gt;
					&lt;esri:MapPoint X="-3681023.86595934" Y="-5109022.23394491" /&gt;
					&lt;esri:MapPoint X="-1111914.73378861" Y="7889283.52660673" /&gt;
					&lt;esri:MapPoint X="-2127916.59430974" Y="9010967.31679253" /&gt;
					&lt;esri:MapPoint X="-2272887.96716982" Y="8658455.52269544" /&gt;
					&lt;esri:MapPoint X="-2310614.14259966" Y="8468205.2774131" /&gt;
					&lt;esri:MapPoint X="-1875521.91283415" Y="8518558.00483694" /&gt;
					&lt;esri:MapPoint X="-1711559.43484474" Y="8403100.50600913" /&gt;
					&lt;esri:MapPoint X="-1942191.15587024" Y="8461781.05017807" /&gt;
					&lt;esri:MapPoint X="-2325152.46809726" Y="7998219.06099677" /&gt;
					&lt;esri:MapPoint X="-3182535.18618706" Y="-4909823.46224921" /&gt;
					&lt;esri:MapPoint X="-2728507.51103761" Y="-2913512.33809383" /&gt;
					&lt;esri:MapPoint X="-2829607.87257606" Y="-2640268.36016265" /&gt;
					&lt;esri:MapPoint X="-3376431.47525078" Y="-1199462.53876427" /&gt;
					&lt;esri:MapPoint X="-3474726.58562124" Y="-1684360.26495197" /&gt;
					&lt;esri:MapPoint X="-3079742.76838855" Y="-2421426.8491613" /&gt;
					&lt;esri:MapPoint X="-2784757.24973545" Y="-1692404.19841604" /&gt;
					&lt;esri:MapPoint X="-2299148.23504796" Y="-2379791.82016913" /&gt;
					&lt;esri:MapPoint X="-2998935.95002171" Y="-1093578.39650852" /&gt;
					&lt;esri:MapPoint X="-2624690.9539238" Y="2949129.24463609" /&gt;
					&lt;esri:MapPoint X="-3097353.51183204" Y="3579939.82540289" /&gt;
					&lt;esri:MapPoint X="-2495115.06664043" Y="3717454.86609199" /&gt;
					&lt;esri:MapPoint X="-2367208.97171896" Y="2993632.37487224" /&gt;
					&lt;esri:MapPoint X="-4081907.61620407" Y="-5064267.58326139" /&gt;
					&lt;esri:MapPoint X="-3342167.33598461" Y="-5407915.23436624" /&gt;
					&lt;esri:MapPoint X="-4756581.65405487" Y="-3944572.20393508" /&gt;
					&lt;esri:MapPoint X="-3739956.40438529" Y="-1677874.0144015" /&gt;
					&lt;esri:MapPoint X="-2553223.84083452" Y="-1182517.95726256" /&gt;
					&lt;esri:MapPoint X="-3477431.64924752" Y="-6165398.39840039" /&gt;
					&lt;esri:MapPoint X="-4369946.79863167" Y="-6849784.21876965" /&gt;
					&lt;esri:MapPoint X="-1589775.9119169" Y="-7261074.48596942" /&gt;
					&lt;esri:MapPoint X="64376.0615257501" Y="-5963859.23200677" /&gt;
					&lt;esri:MapPoint X="-2958571.50266007" Y="-6115110.47787936" /&gt;
					&lt;esri:MapPoint X="-3817701.93675532" Y="-5155438.63381671" /&gt;
					&lt;esri:MapPoint X="-1060986.06675069" Y="12024085.532336" /&gt;
					&lt;esri:MapPoint X="-133360.749970342" Y="13164675.6959914" /&gt;
					&lt;esri:MapPoint X="-958906.093693259" Y="-6283808.21678244" /&gt;
					&lt;esri:MapPoint X="1045512.65753043" Y="12340968.7805513" /&gt;
					&lt;esri:MapPoint X="-94176.2892111094" Y="11313614.9141025" /&gt;
					&lt;esri:MapPoint X="1132230.54085839" Y="11457547.813285" /&gt;
					&lt;esri:MapPoint X="-922504.620203858" Y="12690691.2484616" /&gt;
					&lt;esri:MapPoint X="59778.5665559879" Y="13071332.2492738" /&gt;
					&lt;esri:MapPoint X="-2597751.63715183" Y="-6604171.10048366" /&gt;
					&lt;esri:MapPoint X="-4090278.84191173" Y="-5829506.15501594" /&gt;
					&lt;esri:MapPoint X="-3241990.92621974" Y="-4725339.21658944" /&gt;
					&lt;esri:MapPoint X="-5739187.66733801" Y="-4461907.17916987" /&gt;
					&lt;esri:MapPoint X="-3683094.40848809" Y="-5506792.26758322" /&gt;
					&lt;esri:MapPoint X="-3354768.70234241" Y="-1928602.34068662" /&gt;
					&lt;esri:MapPoint X="-4349809.10274717" Y="-8500162.75454592" /&gt;
					&lt;esri:MapPoint X="-2981169.3592911" Y="-7964209.15953482" /&gt;
					&lt;esri:MapPoint X="-3038933.04306373" Y="-1045183.28113015" /&gt;
					&lt;esri:MapPoint X="602461.084173197" Y="13262525.6025382" /&gt;
					&lt;esri:MapPoint X="1346320.18555201" Y="-6574938.44085789" /&gt;
					&lt;esri:MapPoint X="-2040430.60649531" Y="-7111418.86350773" /&gt;
					&lt;esri:MapPoint X="6600700.33853624" Y="-6323034.77598487" /&gt;
					&lt;esri:MapPoint X="4835206.61040215" Y="-4514870.13031562" /&gt;
					&lt;esri:MapPoint X="7244806.04421519" Y="-5217213.72065443" /&gt;
					&lt;esri:MapPoint X="6036700.13843212" Y="-5518443.08698066" /&gt;
					&lt;esri:MapPoint X="5166415.49135938" Y="-8520345.75401562" /&gt;
					&lt;esri:MapPoint X="42535.1774321098" Y="-3422772.46562274" /&gt;
					&lt;esri:MapPoint X="-454784.64768684" Y="-3178702.82697058" /&gt;
					&lt;esri:MapPoint X="343398.36519909" Y="-8617194.7875865" /&gt;
					&lt;esri:MapPoint X="4220723.02122328" Y="-5385167.07059798" /&gt;
					&lt;esri:MapPoint X="5696997.58032736" Y="-5651024.80237613" /&gt;
					&lt;esri:MapPoint X="9278446.16177212" Y="-5907571.18493508" /&gt;
					&lt;esri:MapPoint X="834050.152819523" Y="14465996.230686" /&gt;
					&lt;esri:MapPoint X="-5118125.09625326" Y="-3634008.93711356" /&gt;
					&lt;esri:MapPoint X="-3401734.39550809" Y="1060100.59879776" /&gt;
					&lt;esri:MapPoint X="-3750309.11702907" Y="1651658.21548845" /&gt;
					&lt;esri:MapPoint X="-4283785.51275767" Y="-3994505.83556669" /&gt;
					&lt;esri:MapPoint X="-17628832.8607498" Y="3130082.46105963" /&gt;
					&lt;esri:MapPoint X="-11661095.1468641" Y="1723533.05763268" /&gt;
					&lt;esri:MapPoint X="-11939727.8323197" Y="1278634.8055765" /&gt;
					&lt;esri:MapPoint X="-11684650.351116" Y="939621.879493963" /&gt;
					&lt;esri:MapPoint X="-12358901.3749017" Y="1479172.48877232" /&gt;
					&lt;esri:MapPoint X="-16148728.9111624" Y="3242709.20050117" /&gt;
					&lt;esri:MapPoint X="-14244397.514111" Y="3349554.50719611" /&gt;
					&lt;esri:MapPoint X="-13555096.0951699" Y="3236220.76586967" /&gt;
					&lt;esri:MapPoint X="-14672265.108924" Y="3071942.03941221" /&gt;
					&lt;esri:MapPoint X="-13376116.6178725" Y="1692023.83868417" /&gt;
					&lt;esri:MapPoint X="18139299.5177314" Y="-4036982.34249852" /&gt;
					&lt;esri:MapPoint X="-18303751.8014803" Y="-223207.729777248" /&gt;
					&lt;esri:MapPoint X="-17798027.3548065" Y="1045194.56288025" /&gt;
					&lt;esri:MapPoint X="-17050917.7242965" Y="965579.012406702" /&gt;
					&lt;esri:MapPoint X="-16549200.7792912" Y="-1508672.93509496" /&gt;
					&lt;esri:MapPoint X="-17479386.4443598" Y="-1030937.00570485" /&gt;
					&lt;esri:MapPoint X="-17211440.4300204" Y="488389.896376872" /&gt;
					&lt;esri:MapPoint X="-17460350.8114342" Y="-278052.799706513" /&gt;
					&lt;esri:MapPoint X="-17251515.446706" Y="1366769.86360786" /&gt;
					&lt;esri:MapPoint X="-18430500.1736975" Y="226360.028058119" /&gt;
					&lt;esri:MapPoint X="-17521242.5728981" Y="-581557.936318726" /&gt;
					&lt;esri:MapPoint X="-18023182.156885" Y="4364241.0823287" /&gt;
					&lt;esri:MapPoint X="-16237394.8855793" Y="4007338.11559046" /&gt;
					&lt;esri:MapPoint X="-17312852.4861331" Y="68908.1052778781" /&gt;
					&lt;esri:MapPoint X="-17643248.7348075" Y="-59334.1443798818" /&gt;
					&lt;esri:MapPoint X="-16526825.5616418" Y="2839308.72133772" /&gt;
					&lt;esri:MapPoint X="-18301814.8423405" Y="2580943.46708106" /&gt;
					&lt;esri:MapPoint X="-17299605.4667287" Y="2606642.3679964" /&gt;
					&lt;esri:MapPoint X="-17832380.5496653" Y="101638.996541481" /&gt;
					&lt;esri:MapPoint X="-17602617.120668" Y="3603562.9553385" /&gt;
					&lt;esri:MapPoint X="-14388489.4629938" Y="5137490.54076766" /&gt;
					&lt;esri:MapPoint X="-15320456.2399151" Y="5516342.04092548" /&gt;
					&lt;esri:MapPoint X="-15270362.4690581" Y="4082639.5501406" /&gt;
					&lt;esri:MapPoint X="-16572243.9138854" Y="-9236650.74838233" /&gt;
					&lt;esri:MapPoint X="-17808858.7412607" Y="237710.992976873" /&gt;
					&lt;esri:MapPoint X="-17470970.6908558" Y="118884.967636639" /&gt;
					&lt;esri:MapPoint X="-17980435.4724203" Y="434347.759378225" /&gt;
					&lt;esri:MapPoint X="-16939186.3513873" Y="-902423.985022178" /&gt;
					&lt;esri:MapPoint X="-16857889.727261" Y="819890.39988272" /&gt;
					&lt;esri:MapPoint X="-17601503.92576" Y="50428.254712441" /&gt;
					&lt;esri:MapPoint X="-16630352.6880795" Y="-1134944.72135654" /&gt;
					&lt;esri:MapPoint X="-15912898.5699169" Y="-160762.364144675" /&gt;
					&lt;esri:MapPoint X="-17970528.0377397" Y="-698362.580834729" /&gt;
					&lt;esri:MapPoint X="-16743564.6102163" Y="1188588.05594787" /&gt;
					&lt;esri:MapPoint X="-16126965.9507123" Y="2840534.09986853" /&gt;
					&lt;esri:MapPoint X="19169438.9535833" Y="871098.879318425" /&gt;
					&lt;esri:MapPoint X="18173240.8304743" Y="1630493.67358266" /&gt;
					&lt;esri:MapPoint X="-19474899.63632" Y="2087941.22718284" /&gt;
					&lt;esri:MapPoint X="-17267545.4533802" Y="4677078.27715104" /&gt;
					&lt;esri:MapPoint X="-16180621.9452747" Y="2959624.77138169" /&gt;
					&lt;esri:MapPoint X="-16242738.2211373" Y="2825101.50616494" /&gt;
					&lt;esri:MapPoint X="-18193389.6583079" Y="2390447.77366608" /&gt;
					&lt;esri:MapPoint X="-16575472.1791184" Y="2582993.0891964" /&gt;
					&lt;esri:MapPoint X="-18285896.1551571" Y="653136.767708701" /&gt;
					&lt;esri:MapPoint X="-16952622.613926" Y="4381140.66322743" /&gt;
					&lt;esri:MapPoint X="-17682099.2370944" Y="3857800.41053857" /&gt;
					&lt;esri:MapPoint X="-17547959.2506885" Y="4380863.40586007" /&gt;
					&lt;esri:MapPoint X="-17912307.9440549" Y="4280825.24166097" /&gt;
					&lt;esri:MapPoint X="16158358.047116" Y="363755.356769737" /&gt;
					&lt;esri:MapPoint X="-18016681.0986226" Y="1078794.8596206" /&gt;
					&lt;esri:MapPoint X="17452525.0512314" Y="1323399.03705244" /&gt;
					&lt;esri:MapPoint X="17381247.1812765" Y="1455082.77334834" /&gt;
					&lt;esri:MapPoint X="16937783.7258033" Y="2130697.70118668" /&gt;
					&lt;esri:MapPoint X="19004541.3918712" Y="2554899.06860757" /&gt;
					&lt;esri:MapPoint X="-17663898.5003497" Y="-1340223.42800039" /&gt;
					&lt;esri:MapPoint X="17486210.3291454" Y="-579109.94104133" /&gt;
					&lt;esri:MapPoint X="16299043.6195806" Y="-283679.885654123" /&gt;
					&lt;esri:MapPoint X="-14611874.2851686" Y="3026280.04645891" /&gt;
					&lt;esri:MapPoint X="-14459566.9578653" Y="3213151.96882379" /&gt;
					&lt;esri:MapPoint X="-19509096.9838917" Y="-788708.389792303" /&gt;
					&lt;esri:MapPoint X="19550385.383027" Y="639497.189187986" /&gt;
					&lt;esri:MapPoint X="-13788232.5047383" Y="3355602.3375281" /&gt;
					&lt;esri:MapPoint X="-15758019.7623762" Y="2834383.69176138" /&gt;
					&lt;esri:MapPoint X="-16186043.2044763" Y="3095862.80964991" /&gt;
					&lt;esri:MapPoint X="-13790180.5958272" Y="2865025.58972804" /&gt;
					&lt;esri:MapPoint X="-14725776.3881483" Y="2970758.20789823" /&gt;
					&lt;esri:MapPoint X="-16482731.9113386" Y="3314769.51020576" /&gt;
					&lt;esri:MapPoint X="-18292608.7204519" Y="3069278.36045935" /&gt;
					&lt;esri:MapPoint X="-16973661.997686" Y="1103271.59871448" /&gt;
					&lt;esri:MapPoint X="-17896745.479242" Y="2055874.75045394" /&gt;
					&lt;esri:MapPoint X="7114094.69812573" Y="-285852.779636946" /&gt;
					&lt;esri:MapPoint X="5463438.15669399" Y="546757.311781221" /&gt;
					&lt;esri:MapPoint X="6662805.4824498" Y="40409.2454908734" /&gt;
					&lt;esri:MapPoint X="6665900.16429386" Y="482316.573901815" /&gt;
					&lt;esri:MapPoint X="7070969.52739242" Y="661787.522154533" /&gt;
					&lt;esri:MapPoint X="7154080.65921868" Y="1172101.59624768" /&gt;
					&lt;esri:MapPoint X="7686788.95046081" Y="1411970.87981284" /&gt;
					&lt;esri:MapPoint X="711732.296335874" Y="5028964.35164168" /&gt;
					&lt;esri:MapPoint X="689178.967501157" Y="4905401.76370271" /&gt;
					&lt;esri:MapPoint X="-47110.4085037134" Y="-704242.218272318" /&gt;
					&lt;esri:MapPoint X="1206202.34249052" Y="-822258.730659058" /&gt;
					&lt;esri:MapPoint X="-762928.1301517" Y="-286744.232899" /&gt;
					&lt;esri:MapPoint X="-319742.97340552" Y="-637382.701638868" /&gt;
					&lt;esri:MapPoint X="-357836.503154978" Y="4322563.00332101" /&gt;
					&lt;esri:MapPoint X="-66513.395748981" Y="239894.384469284" /&gt;
					&lt;esri:MapPoint X="-27039.5043136862" Y="-129083.76070103" /&gt;
					&lt;esri:MapPoint X="-1039301.02994416" Y="204094.579820333" /&gt;
					&lt;esri:MapPoint X="-859798.351040007" Y="-386247.329157907" /&gt;
					&lt;esri:MapPoint X="-2550474.24941193" Y="79027.7285222519" /&gt;
					&lt;esri:MapPoint X="-796836.047047331" Y="201967.300208166" /&gt;
					&lt;esri:MapPoint X="-2231989.18625237" Y="-436478.917978456" /&gt;
					&lt;esri:MapPoint X="643582.504072232" Y="219543.112244584" /&gt;
					&lt;esri:MapPoint X="-832536.207744734" Y="252872.784741314" /&gt;
					&lt;esri:MapPoint X="343320.441555535" Y="425098.419619392" /&gt;
					&lt;esri:MapPoint X="-599166.027245716" Y="-22397.5275796198" /&gt;
					&lt;esri:MapPoint X="-2051284.25684765" Y="1467936.44218488" /&gt;
					&lt;esri:MapPoint X="-2604486.46634483" Y="2029111.08927124" /&gt;
					&lt;esri:MapPoint X="-1922097.98778206" Y="-593754.480625611" /&gt;
					&lt;esri:MapPoint X="-1309896.44816445" Y="707344.66688537" /&gt;
					&lt;esri:MapPoint X="-1379237.35897958" Y="-361558.816869008" /&gt;
					&lt;esri:MapPoint X="345190.609000862" Y="240395.677289334" /&gt;
					&lt;esri:MapPoint X="2864328.42175448" Y="4305094.24390321" /&gt;
					&lt;esri:MapPoint X="2607592.28013796" Y="4784462.79146466" /&gt;
					&lt;esri:MapPoint X="19483137.2786387" Y="-124240.4078519" /&gt;
					&lt;esri:MapPoint X="-18136060.1205493" Y="108319.071025755" /&gt;
					&lt;esri:MapPoint X="-18504750.2740567" Y="697466.688101691" /&gt;
					&lt;esri:MapPoint X="-18204521.6073872" Y="784771.312822626" /&gt;
					&lt;esri:MapPoint X="-18203742.3709516" Y="403802.638520925" /&gt;
					&lt;esri:MapPoint X="-18486939.1555297" Y="1666507.0025787" /&gt;
					&lt;esri:MapPoint X="-17701580.1479832" Y="857617.684674647" /&gt;
					&lt;esri:MapPoint X="-17968969.5648686" Y="1224169.53069583" /&gt;
					&lt;esri:MapPoint X="-14491014.7140144" Y="-6679.17066835124" /&gt;
					&lt;esri:MapPoint X="-14626267.8953282" Y="-127469.301619765" /&gt;
					&lt;esri:MapPoint X="-14257689.0613117" Y="-181920.709438068" /&gt;
					&lt;esri:MapPoint X="-14438360.5948692" Y="-72247.8945043203" /&gt;
					&lt;esri:MapPoint X="-15209225.8047144" Y="2251423.78260692" /&gt;
					&lt;esri:MapPoint X="-14680090.8691268" Y="1843248.81887773" /&gt;
					&lt;esri:MapPoint X="16962641.3680974" Y="-62228.5825882381" /&gt;
					&lt;esri:MapPoint X="18660486.2416765" Y="279835.615203413" /&gt;
					&lt;esri:MapPoint X="19959696.0187247" Y="463161.647796562" /&gt;
					&lt;esri:MapPoint X="-14861274.4723419" Y="4279973.71677149" /&gt;
					&lt;esri:MapPoint X="-17535903.3498356" Y="-809441.89910156" /&gt;
					&lt;esri:MapPoint X="-18629784.3261157" Y="-468262.516093205" /&gt;
					&lt;esri:MapPoint X="-15241129.9707758" Y="1911398.19852706" /&gt;
					&lt;esri:MapPoint X="19409555.0952244" Y="-191721.028190026" /&gt;
					&lt;esri:MapPoint X="-14540217.928945" Y="2525578.28933613" /&gt;
					&lt;esri:MapPoint X="15027129.3816748" Y="282287.022217375" /&gt;
					&lt;esri:MapPoint X="-17819311.6414462" Y="3737426.6106982" /&gt;
					&lt;esri:MapPoint X="-18234755.9810867" Y="3940214.25460004" /&gt;
					&lt;esri:MapPoint X="-18857922.4905474" Y="3514827.84924298" /&gt;
					&lt;esri:MapPoint X="-18010948.1448468" Y="1219385.39553217" /&gt;
					&lt;esri:MapPoint X="-19102881.030038" Y="3029916.25191262" /&gt;
					&lt;esri:MapPoint X="19843010.9284752" Y="-762960.096761614" /&gt;
					&lt;esri:MapPoint X="-16187123.003537" Y="1347563.50940495" /&gt;
					&lt;esri:MapPoint X="-13984588.9545485" Y="1261638.75215868" /&gt;
					&lt;esri:MapPoint X="-16385216.0374037" Y="4310932.39682056" /&gt;
					&lt;esri:MapPoint X="-17946839.2500989" Y="-583760.087245003" /&gt;
					&lt;esri:MapPoint X="18995646.9645568" Y="-679797.982670668" /&gt;
					&lt;esri:MapPoint X="-15177945.0278015" Y="1155837.86607474" /&gt;
					&lt;esri:MapPoint X="-19042512.4701808" Y="-375452.385058109" /&gt;
					&lt;esri:MapPoint X="19402374.9880682" Y="1439129.44890975" /&gt;
					&lt;esri:MapPoint X="-19448917.6671689" Y="1174354.43749121" /&gt;
					&lt;esri:MapPoint X="-16629974.2018108" Y="1147657.88739726" /&gt;
					&lt;esri:MapPoint X="-18139767.0595928" Y="-1173029.88515764" /&gt;
					&lt;esri:MapPoint X="-18340542.8931875" Y="-814536.814754103" /&gt;
					&lt;esri:MapPoint X="-15154156.052619" Y="1146549.26527186" /&gt;
					&lt;esri:MapPoint X="-15528868.5905782" Y="829600.151465465" /&gt;
					&lt;esri:MapPoint X="19976739.0327652" Y="1218059.10850593" /&gt;
					&lt;esri:MapPoint X="-19325531.1435736" Y="-1540737.27300983" /&gt;
					&lt;esri:MapPoint X="-13215193.1619818" Y="3165739.15813761" /&gt;
					&lt;esri:MapPoint X="-16349081.7306922" Y="4056308.00500523" /&gt;
					&lt;esri:MapPoint X="-17513828.6948113" Y="2284335.79771064" /&gt;
					&lt;esri:MapPoint X="19300929.5361083" Y="916840.528223074" /&gt;
					&lt;esri:MapPoint X="-19473541.5385324" Y="975736.532694934" /&gt;
					&lt;esri:MapPoint X="-19800709.5219738" Y="-351490.957335393" /&gt;
					&lt;esri:MapPoint X="-12728738.1191642" Y="1028625.14761124" /&gt;
					&lt;esri:MapPoint X="-13445212.6258079" Y="1115001.71543302" /&gt;
					&lt;esri:MapPoint X="-19112588.0896352" Y="707680.682140997" /&gt;
					&lt;esri:MapPoint X="-13881985.7798844" Y="3974709.57242518" /&gt;
					&lt;esri:MapPoint X="-13196113.0012598" Y="2712615.40182983" /&gt;
					&lt;esri:MapPoint X="561829.470033652" Y="-3444889.79636338" /&gt;
					&lt;esri:MapPoint X="1255761.77979168" Y="-4210318.78437939" /&gt;
					&lt;esri:MapPoint X="3785675.31925409" Y="-3451596.37788887" /&gt;
					&lt;esri:MapPoint X="2994805.99691328" Y="-5428114.42098571" /&gt;
					&lt;esri:MapPoint X="2556485.50191477" Y="-5849704.49437991" /&gt;
					&lt;esri:MapPoint X="2002693.29911639" Y="-5318016.54529699" /&gt;
					&lt;esri:MapPoint X="1217701.64588946" Y="-3830061.00516066" /&gt;
					&lt;esri:MapPoint X="482736.971825031" Y="-3524377.60061594" /&gt;
					&lt;esri:MapPoint X="5928764.76015896" Y="-4742864.82109523" /&gt;
					&lt;esri:MapPoint X="2432252.95018947" Y="-6180604.75331282" /&gt;
					&lt;esri:MapPoint X="4021372.07711069" Y="-6658755.69997624" /&gt;
					&lt;esri:MapPoint X="1328520.19897416" Y="-3458293.6351432" /&gt;
					&lt;esri:MapPoint X="187795.980968253" Y="-9737566.22691236" /&gt;
					&lt;esri:MapPoint X="-163417.012484526" Y="-10156628.5469367" /&gt;
					&lt;esri:MapPoint X="-1850909.17341976" Y="-11065787.003533" /&gt;
					&lt;esri:MapPoint X="-2299971.99927983" Y="-10015330.4215621" /&gt;
					&lt;esri:MapPoint X="-996977.359544558" Y="-10332944.8078369" /&gt;
					&lt;esri:MapPoint X="-1361214.73342015" Y="-9067468.95385208" /&gt;
					&lt;esri:MapPoint X="4304824.8965176" Y="-6582663.80897381" /&gt;
					&lt;esri:MapPoint X="4353927.92390652" Y="-4546985.28443041" /&gt;
					&lt;esri:MapPoint X="8938999.63849618" Y="-5326382.0343364" /&gt;
					&lt;esri:MapPoint X="6908732.5015103" Y="-6981555.26180717" /&gt;
					&lt;esri:MapPoint X="1450715.60401794" Y="-3540559.07780989" /&gt;
					&lt;esri:MapPoint X="94476.8518362513" Y="-3292413.95558682" /&gt;
					&lt;esri:MapPoint X="-79259.4774448108" Y="-5300228.59215948" /&gt;
					&lt;esri:MapPoint X="253073.730369428" Y="-3916454.2156572" /&gt;
					&lt;esri:MapPoint X="5651000.36673158" Y="-8057429.37468432" /&gt;
					&lt;esri:MapPoint X="7017803.33858955" Y="-5435407.45566567" /&gt;
					&lt;esri:MapPoint X="10361952.1615103" Y="-6329573.25458309" /&gt;
					&lt;esri:MapPoint X="3560520.51717562" Y="-4793172.3735138" /&gt;
					&lt;esri:MapPoint X="19935027.619565" Y="-6690108.51364166" /&gt;
					&lt;esri:MapPoint X="14170993.4418819" Y="-6606130.70626445" /&gt;
					&lt;esri:MapPoint X="8044380.55073604" Y="-4390488.44103849" /&gt;
					&lt;esri:MapPoint X="-1693881.89970677" Y="-3238664.59004096" /&gt;
					&lt;esri:MapPoint X="986023.5216505" Y="-2666181.81658939" /&gt;
					&lt;esri:MapPoint X="1157834.02374084" Y="-4340156.70940781" /&gt;
					&lt;esri:MapPoint X="207722.169820249" Y="-5400981.95045966" /&gt;
					&lt;esri:MapPoint X="4696224.22614675" Y="-2634171.38846263" /&gt;
					&lt;esri:MapPoint X="5652135.82553767" Y="-5145966.81128502" /&gt;
					&lt;esri:MapPoint X="7602831.79050452" Y="-5165264.54856608" /&gt;
					&lt;esri:MapPoint X="617945.625342541" Y="-3610405.83020093" /&gt;
					&lt;esri:MapPoint X="10718842.4489935" Y="-3308423.62602585" /&gt;
					&lt;esri:MapPoint X="617411.291786733" Y="-2950462.37971756" /&gt;
					&lt;esri:MapPoint X="-6971271.79143796" Y="4122645.11698061" /&gt;
					&lt;esri:MapPoint X="-7862606.95421971" Y="4484084.97913593" /&gt;
					&lt;esri:MapPoint X="-6616385.25478901" Y="4287007.66131781" /&gt;
					&lt;esri:MapPoint X="-7232983.91429295" Y="4489545.69958714" /&gt;
					&lt;esri:MapPoint X="-4310747.09342781" Y="6605018.44023456" /&gt;
					&lt;esri:MapPoint X="-2943732.61453733" Y="7873976.45730118" /&gt;
					&lt;esri:MapPoint X="-2385854.98642684" Y="8544897.86231325" /&gt;
					&lt;esri:MapPoint X="-2937565.51474738" Y="7960136.61169832" /&gt;
					&lt;esri:MapPoint X="-5684707.90854378" Y="7644980.26643874" /&gt;
					&lt;esri:MapPoint X="-5321127.31966387" Y="7651123.29688247" /&gt;
					&lt;esri:MapPoint X="-5991548.95296636" Y="4059862.01829965" /&gt;
					&lt;esri:MapPoint X="-6541021.95952196" Y="3783542.53937927" /&gt;
					&lt;esri:MapPoint X="-4088876.21632773" Y="3406610.99497576" /&gt;
					&lt;esri:MapPoint X="-7609132.47368342" Y="2860889.80277349" /&gt;
					&lt;esri:MapPoint X="-7658335.68861405" Y="4573211.95187616" /&gt;
					&lt;esri:MapPoint X="19043748.1165286" Y="1629677.35173508" /&gt;
					&lt;esri:MapPoint X="-13927760.3544986" Y="887438.783066633" /&gt;
					&lt;esri:MapPoint X="-17192404.7970948" Y="2064030.2013794" /&gt;
					&lt;esri:MapPoint X="-16200893.2245481" Y="2384534.9599669" /&gt;
					&lt;esri:MapPoint X="-16714487.9592211" Y="2374037.38752228" /&gt;
					&lt;esri:MapPoint X="-7249503.72672667" Y="4129593.02992614" /&gt;
					&lt;esri:MapPoint X="-6427119.85654228" Y="4762074.62112315" /&gt;
					&lt;esri:MapPoint X="-2906718.88384856" Y="4919038.05615987" /&gt;
					&lt;esri:MapPoint X="-4295585.37878176" Y="4937654.17397704" /&gt;
					&lt;esri:MapPoint X="-3433582.90182405" Y="5274360.21823137" /&gt;
					&lt;esri:MapPoint X="-5158589.73115661" Y="6943805.90241302" /&gt;
					&lt;esri:MapPoint X="-2579962.78252307" Y="7533532.1423228" /&gt;
					&lt;esri:MapPoint X="-4231509.87988115" Y="5912563.87861454" /&gt;
					&lt;esri:MapPoint X="-4213631.96965975" Y="6367435.83036596" /&gt;
					&lt;esri:MapPoint X="-3024127.55078823" Y="6492783.90436263" /&gt;
					&lt;esri:MapPoint X="-1712472.25466924" Y="8283176.91708301" /&gt;
					&lt;esri:MapPoint X="-5550523.39434157" Y="7269700.84675669" /&gt;
					&lt;esri:MapPoint X="-1652359.72964088" Y="7101705.99816471" /&gt;
					&lt;esri:MapPoint X="-1037653.50148042" Y="6034954.0264994" /&gt;
					&lt;esri:MapPoint X="-4196755.93485549" Y="7935810.25033443" /&gt;
					&lt;esri:MapPoint X="-5547918.51825701" Y="2983112.49368786" /&gt;
					&lt;esri:MapPoint X="-5023047.11916672" Y="2635187.39203961" /&gt;
					&lt;esri:MapPoint X="-5179061.3855135" Y="2961687.71295655" /&gt;
					&lt;esri:MapPoint X="-8417378.76853706" Y="1517612.79846322" /&gt;
					&lt;esri:MapPoint X="-4434077.95727767" Y="3715624.24040372" /&gt;
					&lt;esri:MapPoint X="-3290270.18937679" Y="3490702.24134962" /&gt;
					&lt;esri:MapPoint X="-4159786.73196305" Y="2984102.27710084" /&gt;
					&lt;esri:MapPoint X="-4028763.69129936" Y="3601231.01569513" /&gt;
					&lt;esri:MapPoint X="-3717180.43656899" Y="2689078.37337333" /&gt;
					&lt;esri:MapPoint X="-3679777.08766245" Y="2579737.92513755" /&gt;
					&lt;esri:MapPoint X="-3905755.6539728" Y="3031815.38569188" /&gt;
					&lt;esri:MapPoint X="-4120045.67374985" Y="2877832.83580234" /&gt;
					&lt;esri:MapPoint X="-4127170.12116062" Y="2823387.73354994" /&gt;
					&lt;esri:MapPoint X="-4193405.21818262" Y="2698061.58348832" /&gt;
					&lt;esri:MapPoint X="-4488847.14674796" Y="2722244.27817755" /&gt;
					&lt;esri:MapPoint X="-3433538.37402773" Y="2789518.70406571" /&gt;
					&lt;esri:MapPoint X="-4514339.31013962" Y="2816289.85656489" /&gt;
					&lt;esri:MapPoint X="-3179395.97654669" Y="2894671.9409431" /&gt;
					&lt;esri:MapPoint X="-5861104.77365481" Y="3759661.99808726" /&gt;
					&lt;esri:MapPoint X="-8130853.53118426" Y="3404289.26968045" /&gt;
					&lt;esri:MapPoint X="-8552220.06773496" Y="3527635.42499804" /&gt;
					&lt;esri:MapPoint X="-15978087.2637254" Y="-1707923.29366414" /&gt;
					&lt;esri:MapPoint X="-12424034.4089649" Y="774800.955331297" /&gt;
					&lt;esri:MapPoint X="-12184040.7187637" Y="688945.191249303" /&gt;
					&lt;esri:MapPoint X="-16475418.2207934" Y="-1008568.32290142" /&gt;
					&lt;esri:MapPoint X="-16601509.808015" Y="-788685.955459681" /&gt;
					&lt;esri:MapPoint X="-10564820.8015319" Y="732013.443914416" /&gt;
					&lt;esri:MapPoint X="-13474500.7838356" Y="1389247.81390425" /&gt;
					&lt;esri:MapPoint X="-10569295.8450618" Y="850384.350742784" /&gt;
					&lt;esri:MapPoint X="-17261077.7909651" Y="2358951.19154032" /&gt;
					&lt;esri:MapPoint X="-15393760.1246024" Y="2467722.70446168" /&gt;
					&lt;esri:MapPoint X="-19359327.7409785" Y="1543235.30440816" /&gt;
					&lt;esri:MapPoint X="-19764096.5414519" Y="-793812.453357371" /&gt;
					&lt;esri:MapPoint X="-4371572.06319725" Y="7412354.46497983" /&gt;
					&lt;esri:MapPoint X="8966829.5111945" Y="-4888331.876169" /&gt;
					&lt;esri:MapPoint X="10107442.4097096" Y="-6589251.053292" /&gt;
					&lt;esri:MapPoint X="-899105.263239112" Y="-932195.552863932" /&gt;
					&lt;esri:MapPoint X="-1069134.65347676" Y="-819317.976625474" /&gt;
					&lt;esri:MapPoint X="-1512442.26166281" Y="-445550.836642289" /&gt;
					&lt;esri:MapPoint X="5907024.06360703" Y="-7290596.82019245" /&gt;
					&lt;esri:MapPoint X="6585160.13762149" Y="-7691730.76779876" /&gt;
					&lt;esri:MapPoint X="6158795.35593418" Y="-7831107.47281442" /&gt;
					&lt;esri:MapPoint X="6131076.80272665" Y="-6526936.20143685" /&gt;
					&lt;esri:MapPoint X="10483969.4553688" Y="-4531969.97992401" /&gt;
					&lt;esri:MapPoint X="8242952.25841308" Y="-4199788.5490488" /&gt;
					&lt;esri:MapPoint X="9217888.35878057" Y="-5067174.55363133" /&gt;
					&lt;esri:MapPoint X="6854364.06220687" Y="2572554.70700657" /&gt;
					&lt;esri:MapPoint X="6686305.02695626" Y="2458946.82167264" /&gt;
					&lt;esri:MapPoint X="13872968.9011301" Y="-4221391.82986816" /&gt;
					&lt;esri:MapPoint X="12309497.7848877" Y="-4402844.49052053" /&gt;
					&lt;esri:MapPoint X="-17202423.5512662" Y="7037938.69970498" /&gt;
					&lt;esri:MapPoint X="-17439422.747165" Y="6895431.61657986" /&gt;
					&lt;esri:MapPoint X="-12047217.9326297" Y="321626.909835339" /&gt;
					&lt;esri:MapPoint X="-18232796.7580487" Y="6554700.31996536" /&gt;
					&lt;esri:MapPoint X="-19497497.4929511" Y="6430876.85155927" /&gt;
					&lt;esri:MapPoint X="18646348.6663457" Y="6116675.9513803" /&gt;
					&lt;esri:MapPoint X="18035983.8983262" Y="6382099.51078467" /&gt;
					&lt;esri:MapPoint X="-18784607.473911" Y="6223604.15033129" /&gt;
					&lt;esri:MapPoint X="19384062.9318327" Y="-161653.204543173" /&gt;
					&lt;esri:MapPoint X="19593232.2550333" Y="6288276.68745647" /&gt;
					&lt;esri:MapPoint X="-19366585.7717782" Y="6099537.92176526" /&gt;
					&lt;esri:MapPoint X="14537212.3026936" Y="29388.4495587536" /&gt;
					&lt;esri:MapPoint X="16613098.1670066" Y="428010.358225028" /&gt;
					&lt;esri:MapPoint X="-17963514.9098198" Y="6631028.35837372" /&gt;
					&lt;esri:MapPoint X="19944033.3663701" Y="2860963.42709442" /&gt;
					&lt;esri:MapPoint X="18905077.4268474" Y="3639764.05880507" /&gt;
					&lt;esri:MapPoint X="18799780.3205061" Y="3797014.36899245" /&gt;
					&lt;esri:MapPoint X="19358715.4837791" Y="3126383.07791241" /&gt;
					&lt;esri:MapPoint X="-19344878.4710735" Y="3098718.55443111" /&gt;
					&lt;esri:MapPoint X="-19950100.2786184" Y="2967198.54484247" /&gt;
					&lt;esri:MapPoint X="4657273.53631819" Y="-2861503.34970714" /&gt;
					&lt;esri:MapPoint X="4476490.68326991" Y="-3292540.43935909" /&gt;
					&lt;esri:MapPoint X="5885016.2002772" Y="-2012281.53706432" /&gt;
					&lt;esri:MapPoint X="5373280.50110052" Y="-2569614.82007842" /&gt;
					&lt;esri:MapPoint X="-2231866.7348125" Y="2208803.04596785" /&gt;
					&lt;esri:MapPoint X="-2246104.49768496" Y="2218817.30180795" /&gt;
					&lt;esri:MapPoint X="-1987665.1678593" Y="2011580.11362129" /&gt;
					&lt;esri:MapPoint X="-2206396.835319" Y="2191620.95222639" /&gt;
					&lt;esri:MapPoint X="-2275537.3710507" Y="2223259.26728699" /&gt;
					&lt;esri:MapPoint X="-178912.685602949" Y="-1236439.07845461" /&gt;
					&lt;esri:MapPoint X="973299.703852829" Y="-903154.82218303" /&gt;
					&lt;esri:MapPoint X="-2065488.62387287" Y="2019390.62525886" /&gt;
					&lt;esri:MapPoint X="-1902416.70180981" Y="5748260.99741741" /&gt;
					&lt;esri:MapPoint X="-4324339.20325366" Y="6814422.29134699" /&gt;
					&lt;esri:MapPoint X="-3767530.24225479" Y="4843762.58086732" /&gt;
					&lt;esri:MapPoint X="-5866893.38717606" Y="7965553.16426927" /&gt;
					&lt;esri:MapPoint X="-4011353.3229393" Y="8274941.37058092" /&gt;
					&lt;esri:MapPoint X="-3908316.00226104" Y="7907163.71167229" /&gt;
					&lt;esri:MapPoint X="-3026164.69746975" Y="6216270.80692315" /&gt;
					&lt;esri:MapPoint X="-3357841.1202883" Y="8445812.23131988" /&gt;
					&lt;esri:MapPoint X="-5902983.16609124" Y="7442142.97165968" /&gt;
					&lt;esri:MapPoint X="1184662.02102202" Y="12071896.3281655" /&gt;
					&lt;esri:MapPoint X="-903769.54990335" Y="13273161.0187245" /&gt;
					&lt;esri:MapPoint X="1498171.10294311" Y="-3570748.56575628" /&gt;
					&lt;esri:MapPoint X="871019.355711969" Y="-2761940.23694021" /&gt;
					&lt;esri:MapPoint X="-14304.5545669357" Y="-2096414.78832821" /&gt;
					&lt;esri:MapPoint X="-1081969.79076522" Y="-1327277.2793794" /&gt;
					&lt;esri:MapPoint X="-2603729.49380743" Y="118005.392013749" /&gt;
					&lt;esri:MapPoint X="401985.81320359" Y="10682233.9305224" /&gt;
					&lt;esri:MapPoint X="1098133.38082841" Y="10596784.0106071" /&gt;
					&lt;esri:MapPoint X="-393202.705380001" Y="13219031.8136595" /&gt;
					&lt;esri:MapPoint X="-261589.671415114" Y="13362265.6544407" /&gt;
					&lt;esri:MapPoint X="-2589157.77246259" Y="405275.012408711" /&gt;
					&lt;esri:MapPoint X="68661.8619212911" Y="9778196.23405734" /&gt;
					&lt;esri:MapPoint X="280068.706886797" Y="9639945.41650753" /&gt;
					&lt;esri:MapPoint X="-19215970.5007349" Y="-13218807.2039518" /&gt;
					&lt;esri:MapPoint X="-9804130.19314519" Y="-8803869.37518405" /&gt;
					&lt;esri:MapPoint X="4245948.01783704" Y="-9082618.07551869" /&gt;
					&lt;esri:MapPoint X="-2980579.3659899" Y="804291.39424319" /&gt;
					&lt;esri:MapPoint X="-4978318.94776599" Y="1210680.46007615" /&gt;
					&lt;esri:MapPoint X="3206736.04348551" Y="-5592349.73678225" /&gt;
					&lt;esri:MapPoint X="5865368.31015219" Y="-6087462.02560169" /&gt;
					&lt;esri:MapPoint X="5988810.49349285" Y="-6508333.04695468" /&gt;
					&lt;esri:MapPoint X="1384769.93767201" Y="-5981172.58233343" /&gt;
					&lt;esri:MapPoint X="-1098556.39489342" Y="5050204.86741119" /&gt;
					&lt;esri:MapPoint X="252862.223336921" Y="-1618987.09258314" /&gt;
					&lt;esri:MapPoint X="302366.00089269" Y="-1085039.60620705" /&gt;
					&lt;esri:MapPoint X="-3205689.64027206" Y="1364412.53209262" /&gt;
					&lt;esri:MapPoint X="-2745828.82380504" Y="3085928.30631618" /&gt;
					&lt;esri:MapPoint X="-3443156.37803227" Y="-8749925.61870946" /&gt;
					&lt;esri:MapPoint X="19240638.8998947" Y="-5995843.01981265" /&gt;
					&lt;esri:MapPoint X="11290145.2076937" Y="-8186419.59156964" /&gt;
					&lt;esri:MapPoint X="17315034.3481526" Y="-6928873.44999743" /&gt;
					&lt;esri:MapPoint X="12374920.2496269" Y="-3674664.02104421" /&gt;
					&lt;esri:MapPoint X="12807786.0895765" Y="-5228642.52306294" /&gt;
					&lt;esri:MapPoint X="10030487.2457242" Y="-2994152.37752149" /&gt;
					&lt;esri:MapPoint X="12574727.6036517" Y="-4254061.49509581" /&gt;
					&lt;esri:MapPoint X="1033189.58989961" Y="4624233.63647934" /&gt;
					&lt;esri:MapPoint X="1096552.64405914" Y="5111883.14556756" /&gt;
					&lt;esri:MapPoint X="658822.142361831" Y="4639625.04920721" /&gt;
					&lt;esri:MapPoint X="2033417.47857533" Y="5118755.79977819" /&gt;
					&lt;esri:MapPoint X="1935111.23625579" Y="5099670.61960068" /&gt;
					&lt;esri:MapPoint X="-371773.703402296" Y="4390696.57064373" /&gt;
					&lt;esri:MapPoint X="19266019.7437955" Y="-8057578.20088743" /&gt;
					&lt;esri:MapPoint X="14954771.7126592" Y="-5603183.84264343" /&gt;
					&lt;esri:MapPoint X="-6376191.18950436" Y="8891439.06280623" /&gt;
					&lt;esri:MapPoint X="-2332243.5196608" Y="5557658.00146372" /&gt;
					&lt;esri:MapPoint X="-3094336.75363155" Y="8015725.91779635" /&gt;
					&lt;esri:MapPoint X="-2750415.18682573" Y="5000504.63739505" /&gt;
					&lt;esri:MapPoint X="-9132717.81637464" Y="-514988.288890049" /&gt;
					&lt;esri:MapPoint X="-8668259.50493786" Y="-1435738.94140663" /&gt;
					&lt;esri:MapPoint X="-8918706.09532457" Y="-1105282.8580929" /&gt;
					&lt;esri:MapPoint X="-8944643.5366794" Y="-1625527.16141703" /&gt;
					&lt;esri:MapPoint X="-9779773.48855962" Y="-1477857.76472512" /&gt;
					&lt;esri:MapPoint X="-8944554.48108677" Y="-1077993.16720154" /&gt;
					&lt;esri:MapPoint X="-8758172.25765159" Y="-1667232.40154443" /&gt;
					&lt;esri:MapPoint X="-8598150.48963626" Y="-1719840.26273618" /&gt;
					&lt;esri:MapPoint X="-9463047.2733546" Y="-1764457.22222787" /&gt;
					&lt;esri:MapPoint X="16572978.6225247" Y="-1457607.34516803" /&gt;
					&lt;esri:MapPoint X="17140218.2198109" Y="-1795494.89692589" /&gt;
					&lt;esri:MapPoint X="17787730.3019081" Y="-1443959.04424165" /&gt;
					&lt;esri:MapPoint X="17282239.6261649" Y="-1585106.43065517" /&gt;
					&lt;esri:MapPoint X="-17100900.1756627" Y="7047965.39155438" /&gt;
					&lt;esri:MapPoint X="-16684453.9606051" Y="7818471.09631519" /&gt;
					&lt;esri:MapPoint X="-15750260.7938679" Y="7431619.76447342" /&gt;
					&lt;esri:MapPoint X="-15836644.7187235" Y="7400837.70532466" /&gt;
					&lt;esri:MapPoint X="-15498901.3836567" Y="7142893.70336287" /&gt;
					&lt;esri:MapPoint X="-14759183.3673354" Y="6405521.90420735" /&gt;
					&lt;esri:MapPoint X="-16027891.6039063" Y="7667966.3826276" /&gt;
					&lt;esri:MapPoint X="-15608551.0820881" Y="6698425.34723498" /&gt;
					&lt;esri:MapPoint X="-14542666.9577425" Y="6061209.41607969" /&gt;
					&lt;esri:MapPoint X="-16209119.7349178" Y="6051054.69021242" /&gt;
					&lt;esri:MapPoint X="-14619143.4479174" Y="5637514.76252929" /&gt;
					&lt;esri:MapPoint X="-16280252.8895347" Y="5464637.50660736" /&gt;
					&lt;esri:MapPoint X="-15479531.7922587" Y="6579037.79070356" /&gt;
					&lt;esri:MapPoint X="-16077094.818837" Y="6504495.34540001" /&gt;
					&lt;esri:MapPoint X="-15539310.3588146" Y="6178842.9820551" /&gt;
					&lt;esri:MapPoint X="-19020204.0442258" Y="6683582.34478129" /&gt;
					&lt;esri:MapPoint X="17637771.8158605" Y="-1144773.27879142" /&gt;
					&lt;esri:MapPoint X="17090647.6505606" Y="-1358753.40769552" /&gt;
					&lt;esri:MapPoint X="16998486.2441329" Y="-1513938.05831457" /&gt;
					&lt;esri:MapPoint X="17686396.169439" Y="-3926631.14849432" /&gt;
					&lt;esri:MapPoint X="14677697.5000747" Y="-4403038.96969944" /&gt;
					&lt;esri:MapPoint X="17658443.8453008" Y="-3193248.12028125" /&gt;
					&lt;esri:MapPoint X="17088098.4342215" Y="-5543147.2038618" /&gt;
					&lt;esri:MapPoint X="17788687.6495289" Y="-4808013.38812581" /&gt;
					&lt;esri:MapPoint X="18558016.6504012" Y="-3796145.6099137" /&gt;
					&lt;esri:MapPoint X="13353073.4832783" Y="547505.898228987" /&gt;
					&lt;esri:MapPoint X="17881283.2019708" Y="1131608.82190465" /&gt;
					&lt;esri:MapPoint X="14895694.4588952" Y="1628125.26253598" /&gt;
					&lt;esri:MapPoint X="15352059.8433513" Y="163935.997496755" /&gt;
					&lt;esri:MapPoint X="16922510.6916665" Y="492643.71780012" /&gt;
					&lt;esri:MapPoint X="-1015244.88798373" Y="6103877.4291465" /&gt;
					&lt;esri:MapPoint X="-1765682.97126843" Y="5732419.59393103" /&gt;
					&lt;esri:MapPoint X="-3874296.76587462" Y="5527490.89304709" /&gt;
					&lt;esri:MapPoint X="-4608894.08561943" Y="5508704.53333851" /&gt;
					&lt;esri:MapPoint X="-3386850.97958903" Y="8936692.01472305" /&gt;
					&lt;esri:MapPoint X="-5194323.28770126" Y="7407940.94167786" /&gt;
					&lt;esri:MapPoint X="-5566497.74127041" Y="8221219.25825931" /&gt;
					&lt;esri:MapPoint X="-2241195.30814098" Y="283122.738660753" /&gt;
					&lt;esri:MapPoint X="-1353099.54254132" Y="-536501.312425244" /&gt;
					&lt;esri:MapPoint X="-349765.840072466" Y="-202524.177508038" /&gt;
					&lt;esri:MapPoint X="-3827943.3299083" Y="-977853.929616806" /&gt;
					&lt;esri:MapPoint X="-1365032.99195436" Y="550042.209793773" /&gt;
					&lt;esri:MapPoint X="-4413038.57351774" Y="6357097.39781108" /&gt;
					&lt;esri:MapPoint X="-3698968.56787521" Y="6676010.68119743" /&gt;
					&lt;esri:MapPoint X="-1468693.70178106" Y="-490578.18676151" /&gt;
					&lt;esri:MapPoint X="7467879.17181584" Y="1599296.46764037" /&gt;
					&lt;esri:MapPoint X="7453429.90191087" Y="1458224.24298253" /&gt;
					&lt;esri:MapPoint X="7607251.17428902" Y="1344843.49169777" /&gt;
					&lt;esri:MapPoint X="7363862.2396186" Y="1621504.07434516" /&gt;
					&lt;esri:MapPoint X="8036521.39468603" Y="1808000.29707533" /&gt;
					&lt;esri:MapPoint X="7142136.07785656" Y="1639509.44768268" /&gt;
					&lt;esri:MapPoint X="7530674.49657232" Y="1721975.09106205" /&gt;
					&lt;esri:MapPoint X="7599369.75434085" Y="1260004.32925456" /&gt;
					&lt;esri:MapPoint X="-5292128.59231223" Y="4802640.36487208" /&gt;
					&lt;esri:MapPoint X="7177658.12736869" Y="1339222.12634439" /&gt;
					&lt;esri:MapPoint X="7406096.85442557" Y="1458612.66700384" /&gt;
					&lt;esri:MapPoint X="-6058674.60591471" Y="879189.449185289" /&gt;
					&lt;esri:MapPoint X="-6170216.73568957" Y="1164472.44264303" /&gt;
					&lt;esri:MapPoint X="-7228865.0931336" Y="2383057.06273775" /&gt;
					&lt;esri:MapPoint X="-7313467.90613649" Y="3147730.46367686" /&gt;
					&lt;esri:MapPoint X="-7901346.13701576" Y="3400871.21631851" /&gt;
					&lt;esri:MapPoint X="-6085391.28370509" Y="4262161.88686009" /&gt;
					&lt;esri:MapPoint X="-7053425.5756434" Y="2537839.18696648" /&gt;
					&lt;esri:MapPoint X="-7565606.55278325" Y="3115103.47534612" /&gt;
					&lt;esri:MapPoint X="-7186452.36714136" Y="4966576.89541888" /&gt;
					&lt;esri:MapPoint X="-7630394.49642494" Y="4398622.38840515" /&gt;
					&lt;esri:MapPoint X="-7580968.64251272" Y="3113854.90594961" /&gt;
					&lt;esri:MapPoint X="-3970432.27812369" Y="6010571.21270433" /&gt;
					&lt;esri:MapPoint X="-5394653.84333283" Y="2968273.76872819" /&gt;
					&lt;esri:MapPoint X="-2769294.97246427" Y="700154.407490739" /&gt;
					&lt;esri:MapPoint X="-265608.305032751" Y="-1702687.67006571" /&gt;
					&lt;esri:MapPoint X="503386.737367183" Y="-2601933.94528411" /&gt;
					&lt;esri:MapPoint X="1330824.51243359" Y="-2953573.49673878" /&gt;
					&lt;esri:MapPoint X="-878756.060322102" Y="-1453106.68119891" /&gt;
					&lt;esri:MapPoint X="364905.290820351" Y="-2350550.31429726" /&gt;
					&lt;esri:MapPoint X="-777010.04573705" Y="-1611989.11075121" /&gt;
					&lt;esri:MapPoint X="699976.958108104" Y="-2289267.53946687" /&gt;
					&lt;esri:MapPoint X="-282306.228651742" Y="-2074686.41722992" /&gt;
					&lt;esri:MapPoint X="-73582.1834143538" Y="-1821173.02476051" /&gt;
					&lt;esri:MapPoint X="-3011637.50392122" Y="153524.400608886" /&gt;
					&lt;esri:MapPoint X="-3363184.45584638" Y="45975.3478327446" /&gt;
					&lt;esri:MapPoint X="-2766066.70723126" Y="318171.664148671" /&gt;
					&lt;esri:MapPoint X="-2645173.74022977" Y="391087.568097512" /&gt;
					&lt;esri:MapPoint X="-3021544.93860182" Y="536076.802156029" /&gt;
					&lt;esri:MapPoint X="-5648161.71971635" Y="2428797.75300108" /&gt;
					&lt;esri:MapPoint X="-8413827.67678076" Y="3508255.30031762" /&gt;
					&lt;esri:MapPoint X="-6744903.60690984" Y="2965690.89220918" /&gt;
					&lt;esri:MapPoint X="-7549509.75441454" Y="3184511.5776239" /&gt;
					&lt;esri:MapPoint X="-3217912.52036116" Y="1275795.83317388" /&gt;
					&lt;esri:MapPoint X="236219.959463327" Y="-2146813.9650523" /&gt;
					&lt;esri:MapPoint X="-3506341.32100653" Y="60336.0638851294" /&gt;
					&lt;esri:MapPoint X="-1856363.82846863" Y="-308586.629126852" /&gt;
					&lt;esri:MapPoint X="-1735359.54197634" Y="-615660.06468155" /&gt;
					&lt;esri:MapPoint X="-1106181.78001276" Y="-1161869.39985477" /&gt;
					&lt;esri:MapPoint X="-7881163.91333495" Y="1582868.41490507" /&gt;
					&lt;esri:MapPoint X="-7359654.36286662" Y="3909262.55401709" /&gt;
					&lt;esri:MapPoint X="-1915864.09629763" Y="-1619136.49556442" /&gt;
					&lt;esri:MapPoint X="-5461334.218318" Y="709562.403748149" /&gt;
					&lt;esri:MapPoint X="-1761964.90027593" Y="-266854.980720366" /&gt;
					&lt;esri:MapPoint X="-1800826.53451187" Y="-911779.592943788" /&gt;
					&lt;esri:MapPoint X="-5795882.68399903" Y="5345594.64626176" /&gt;
					&lt;esri:MapPoint X="-7933851.4283274" Y="2591917.92541368" /&gt;
					&lt;esri:MapPoint X="-8011340.9258686" Y="4281676.8331463" /&gt;
					&lt;esri:MapPoint X="-5705569.18111844" Y="2253494.62170334" /&gt;
					&lt;esri:MapPoint X="-1243995.30961483" Y="-165996.096957486" /&gt;
					&lt;esri:MapPoint X="-5045333.28122354" Y="195284.891444032" /&gt;
					&lt;esri:MapPoint X="-1909463.22557702" Y="-2058393.68746104" /&gt;
					&lt;esri:MapPoint X="-3112515.22647809" Y="-1700658.30261983" /&gt;
					&lt;esri:MapPoint X="-5729558.53138439" Y="844780.388140434" /&gt;
					&lt;esri:MapPoint X="-6050993.56104997" Y="2921296.62828035" /&gt;
					&lt;esri:MapPoint X="-5113427.41374178" Y="1481790.68844895" /&gt;
					&lt;esri:MapPoint X="202267.514771378" Y="-1827663.6896157" /&gt;
					&lt;esri:MapPoint X="-2653244.40331228" Y="6190830.21555083" /&gt;
					&lt;esri:MapPoint X="-4111240.3020281" Y="5947445.84416065" /&gt;
					&lt;esri:MapPoint X="19004686.1072093" Y="-2360427.10369519" /&gt;
					&lt;esri:MapPoint X="17788186.7118204" Y="-2017659.90022514" /&gt;
					&lt;esri:MapPoint X="19266732.1885366" Y="-2982741.34218748" /&gt;
					&lt;esri:MapPoint X="17041333.1161392" Y="-4372161.17447575" /&gt;
					&lt;esri:MapPoint X="17290310.2892474" Y="-5321840.27457948" /&gt;
					&lt;esri:MapPoint X="17260087.0474971" Y="-3060792.75549173" /&gt;
					&lt;esri:MapPoint X="15571704.3306355" Y="-4700493.96027958" /&gt;
					&lt;esri:MapPoint X="17180760.7783578" Y="-4308866.65298326" /&gt;
					&lt;esri:MapPoint X="-3662823.12921464" Y="-3331008.94739513" /&gt;
					&lt;esri:MapPoint X="-1739934.77304795" Y="-2464621.304829" /&gt;
					&lt;esri:MapPoint X="518971.466078241" Y="-2722973.97683601" /&gt;
					&lt;esri:MapPoint X="-2991188.1134625" Y="-2851775.41755449" /&gt;
					&lt;esri:MapPoint X="280580.776544446" Y="-1234102.75473517" /&gt;
					&lt;esri:MapPoint X="3694615.9757852" Y="5441039.22142899" /&gt;
					&lt;esri:MapPoint X="5089193.16059609" Y="-6701908.08508776" /&gt;
					&lt;esri:MapPoint X="145950.984379061" Y="-3464981.55737672" /&gt;
					&lt;esri:MapPoint X="13978165.8199298" Y="-6460332.7966219" /&gt;
					&lt;esri:MapPoint X="4811194.99623805" Y="-8223066.78348332" /&gt;
					&lt;esri:MapPoint X="1463528.47740825" Y="-5159930.93566497" /&gt;
					&lt;esri:MapPoint X="796290.581542445" Y="-4682028.20661713" /&gt;
					&lt;esri:MapPoint X="-3888601.32044155" Y="-2974430.01532343" /&gt;
					&lt;esri:MapPoint X="4541623.71733305" Y="5140539.3384225" /&gt;
					&lt;esri:MapPoint X="17811663.9924287" Y="896757.584812552" /&gt;
					&lt;esri:MapPoint X="19110539.8110046" Y="664205.025478572" /&gt;
					&lt;esri:MapPoint X="-19500191.4246283" Y="823998.571530922" /&gt;
					&lt;esri:MapPoint X="18330179.0485947" Y="474915.301698537" /&gt;
					&lt;esri:MapPoint X="18173786.2959792" Y="672633.456453038" /&gt;
					&lt;esri:MapPoint X="17663063.6041687" Y="1571807.3831119" /&gt;
					&lt;esri:MapPoint X="3121443.04963971" Y="4140463.72232687" /&gt;
					&lt;esri:MapPoint X="13098508.0717322" Y="-1807919.22180244" /&gt;
					&lt;esri:MapPoint X="12551049.94796" Y="-1774979.75002668" /&gt;
					&lt;esri:MapPoint X="10396015.925693" Y="-1656261.55041784" /&gt;
					&lt;esri:MapPoint X="-4815992.86629124" Y="4266756.14751367" /&gt;
					&lt;esri:MapPoint X="-4586485.47212274" Y="-5672483.70341186" /&gt;
					&lt;esri:MapPoint X="-2602649.69474674" Y="-1299082.82282779" /&gt;
					&lt;esri:MapPoint X="-2302799.51434597" Y="-4949766.99730424" /&gt;
					&lt;esri:MapPoint X="-3404305.87574542" Y="-2596273.54457746" /&gt;
					&lt;esri:MapPoint X="-2607247.1897165" Y="-1862884.63378603" /&gt;
					&lt;esri:MapPoint X="-9664535.55169042" Y="-2024443.29500662" /&gt;
					&lt;esri:MapPoint X="-9618894.56046518" Y="-2316083.2056375" /&gt;
					&lt;esri:MapPoint X="-8505254.37456927" Y="-2287844.78703427" /&gt;
					&lt;esri:MapPoint X="-9055617.93705122" Y="-2244621.20044501" /&gt;
					&lt;esri:MapPoint X="-13924843.7838398" Y="-337009.484716185" /&gt;
					&lt;esri:MapPoint X="-18565530.7160298" Y="-178134.338911705" /&gt;
					&lt;esri:MapPoint X="-18905945.7188756" Y="-119007.440370648" /&gt;
					&lt;esri:MapPoint X="-19032738.6188892" Y="71245.9556981272" /&gt;
					&lt;esri:MapPoint X="-18753104.0580165" Y="205085.83303143" /&gt;
					&lt;esri:MapPoint X="-19108101.9141562" Y="462826.809052655" /&gt;
					&lt;esri:MapPoint X="-19049325.2230174" Y="691083.848050243" /&gt;
					&lt;esri:MapPoint X="-18779152.8188621" Y="833136.546335488" /&gt;
					&lt;esri:MapPoint X="-15505135.2751411" Y="306914.892621177" /&gt;
					&lt;esri:MapPoint X="-16242626.9016465" Y="568704.111749865" /&gt;
					&lt;esri:MapPoint X="-15096926.7024022" Y="-31280.9023125442" /&gt;
					&lt;esri:MapPoint X="-15944401.9858114" Y="-343921.128927847" /&gt;
					&lt;esri:MapPoint X="-14208597.1658719" Y="-547360.649524303" /&gt;
					&lt;esri:MapPoint X="-13857050.2139467" Y="-47533.8625805557" /&gt;
					&lt;esri:MapPoint X="-16039691.4699304" Y="-593184.291796938" /&gt;
					&lt;esri:MapPoint X="-13916160.8635579" Y="319732.086070978" /&gt;
					&lt;esri:MapPoint X="-13385834.8094188" Y="509046.999028945" /&gt;
					&lt;esri:MapPoint X="-3522927.92513473" Y="-969069.680817418" /&gt;
					&lt;esri:MapPoint X="-3007184.72428949" Y="-1183718.30305913" /&gt;
					&lt;esri:MapPoint X="-3536174.94453913" Y="-690747.928251829" /&gt;
					&lt;esri:MapPoint X="-2822060.41110028" Y="-1682286.32325867" /&gt;
					&lt;esri:MapPoint X="-6103870.31917678" Y="1840998.52025143" /&gt;
					&lt;esri:MapPoint X="-5955704.07693093" Y="1616010.70665344" /&gt;
					&lt;esri:MapPoint X="-6549482.24082225" Y="1633943.20959564" /&gt;
					&lt;esri:MapPoint X="-6666033.74768281" Y="1279089.06434655" /&gt;
					&lt;esri:MapPoint X="-6034740.91539415" Y="1523784.26954095" /&gt;
					&lt;esri:MapPoint X="-6806741.58404551" Y="2011112.51107742" /&gt;
					&lt;esri:MapPoint X="-6110660.80811517" Y="1480190.01324427" /&gt;
					&lt;esri:MapPoint X="-5597155.12903487" Y="1199734.44486666" /&gt;
					&lt;esri:MapPoint X="-4915868.71343096" Y="1921174.26079437" /&gt;
					&lt;esri:MapPoint X="-5773028.79253917" Y="1889301.71785269" /&gt;
					&lt;esri:MapPoint X="-5884904.88078641" Y="1557127.68812786" /&gt;
					&lt;esri:MapPoint X="-12211525.5010405" Y="296439.152282211" /&gt;
					&lt;esri:MapPoint X="-10512901.391026" Y="-859639.619648885" /&gt;
					&lt;esri:MapPoint X="-10167477.0110944" Y="-978754.98200423" /&gt;
					&lt;esri:MapPoint X="-10440098.4440472" Y="-548813.149326261" /&gt;
					&lt;esri:MapPoint X="-9073540.37506893" Y="-1653499.4483407" /&gt;
					&lt;esri:MapPoint X="-10053931.1304853" Y="-760661.7497994" /&gt;
					&lt;esri:MapPoint X="-9900755.51115375" Y="-1325571.2481654" /&gt;
					&lt;esri:MapPoint X="-10999924.1632465" Y="-110545.788560332" /&gt;
					&lt;esri:MapPoint X="-12981856.37733" Y="162209.981392192" /&gt;
					&lt;esri:MapPoint X="-9885393.42142428" Y="-1087479.06338964" /&gt;
					&lt;esri:MapPoint X="-12203510.4977034" Y="-322630.063299891" /&gt;
					&lt;esri:MapPoint X="-10310522.5567638" Y="-262676.902484747" /&gt;
					&lt;esri:MapPoint X="-9553772.65835112" Y="-1488537.39974799" /&gt;
					&lt;esri:MapPoint X="-9985469.64364743" Y="-1074154.31034647" /&gt;
					&lt;esri:MapPoint X="-11234919.6083111" Y="-120232.170131294" /&gt;
					&lt;esri:MapPoint X="-12014044.7243733" Y="64455.0822068093" /&gt;
					&lt;esri:MapPoint X="-11974414.9856509" Y="412838.001722108" /&gt;
					&lt;esri:MapPoint X="-2980802.00497149" Y="-4582110.22344708" /&gt;
					&lt;esri:MapPoint X="-2054289.88309907" Y="4319350.93464227" /&gt;
					&lt;esri:MapPoint X="-3104700.5982244" Y="3972277.5156119" /&gt;
					&lt;esri:MapPoint X="-5957596.50827442" Y="1368250.4073478" /&gt;
					&lt;esri:MapPoint X="-2695378.83057753" Y="747322.057946091" /&gt;
					&lt;esri:MapPoint X="-3324445.27305032" Y="1627964.31053969" /&gt;
					&lt;esri:MapPoint X="-3597066.70600305" Y="-437717.467043824" /&gt;
					&lt;esri:MapPoint X="-3335799.86111124" Y="88056.5144259857" /&gt;
					&lt;esri:MapPoint X="-3097242.19234125" Y="1141730.55058671" /&gt;
					&lt;esri:MapPoint X="-3120953.24388022" Y="-448095.151751575" /&gt;
					&lt;esri:MapPoint X="-2705731.54322131" Y="596538.411760876" /&gt;
					&lt;esri:MapPoint X="-3663301.80302505" Y="1585232.6833935" /&gt;
					&lt;esri:MapPoint X="-2858684.52357127" Y="1539362.30880814" /&gt;
					&lt;esri:MapPoint X="-2619124.97938414" Y="-155194.682002672" /&gt;
					&lt;esri:MapPoint X="-2925476.21804723" Y="1146142.02493644" /&gt;
					&lt;esri:MapPoint X="-3395689.74715802" Y="140162.518784445" /&gt;
					&lt;esri:MapPoint X="-4156669.78622084" Y="96406.349763189" /&gt;
					&lt;esri:MapPoint X="-1846011.11582486" Y="-5614125.33041813" /&gt;
					&lt;esri:MapPoint X="-13631628.2450903" Y="456130.300339057" /&gt;
					&lt;esri:MapPoint X="-9898306.4823563" Y="-2786343.46945233" /&gt;
					&lt;esri:MapPoint X="-10100462.6776369" Y="-2427208.62573632" /&gt;
					&lt;esri:MapPoint X="-8369889.87376465" Y="-3388634.76593007" /&gt;
					&lt;esri:MapPoint X="-9365420.0799289" Y="-2816045.16067499" /&gt;
					&lt;esri:MapPoint X="-1997294.30381291" Y="1062752.91494896" /&gt;
					&lt;esri:MapPoint X="-2544874.87902503" Y="1242087.76187632" /&gt;
					&lt;esri:MapPoint X="-2364648.62343072" Y="-360756.031262448" /&gt;
					&lt;esri:MapPoint X="-12171183.317577" Y="-2442317.13491014" /&gt;
					&lt;esri:MapPoint X="-6464100.19138381" Y="4820127.71825752" /&gt;
					&lt;esri:MapPoint X="-4627317.46134572" Y="3171868.43476403" /&gt;
					&lt;esri:MapPoint X="-7946975.99629193" Y="3285964.86089483" /&gt;
					&lt;esri:MapPoint X="-4007501.66855785" Y="2367808.48023557" /&gt;
					&lt;esri:MapPoint X="-6511210.59988752" Y="2366284.33494504" /&gt;
					&lt;esri:MapPoint X="-5571874.47267572" Y="1897905.08262402" /&gt;
					&lt;esri:MapPoint X="-2422757.39762481" Y="3514995.10122046" /&gt;
					&lt;esri:MapPoint X="-4442037.30086939" Y="2502666.9660993" /&gt;
					&lt;esri:MapPoint X="6881570.54575674" Y="-6739562.97737304" /&gt;
					&lt;esri:MapPoint X="5696819.46914209" Y="-4766030.31937559" /&gt;
					&lt;esri:MapPoint X="9321582.46445451" Y="-5263087.88804656" /&gt;
					&lt;esri:MapPoint X="2579673.351847" Y="-4816353.06484309" /&gt;
					&lt;esri:MapPoint X="1303239.54261501" Y="-4050548.55961466" /&gt;
					&lt;esri:MapPoint X="9998872.51033894" Y="-5609753.43369726" /&gt;
					&lt;esri:MapPoint X="-7043629.46045359" Y="1487050.6959653" /&gt;
					&lt;esri:MapPoint X="-1260537.38594671" Y="543874.765387969" /&gt;
					&lt;esri:MapPoint X="-103471.466692348" Y="-3634944.1246342" /&gt;
					&lt;esri:MapPoint X="-8899102.73299588" Y="-2308010.66722966" /&gt;
					&lt;esri:MapPoint X="-11234919.6083111" Y="-1717336.40653427" /&gt;
					&lt;esri:MapPoint X="-3989913.18901251" Y="-5374434.47651903" /&gt;
					&lt;esri:MapPoint X="-3245408.4345871" Y="-3208562.98261135" /&gt;
					&lt;esri:MapPoint X="-1510494.17057393" Y="-3010480.00645678" /&gt;
					&lt;esri:MapPoint X="-3032454.24869957" Y="-3175918.50238102" /&gt;
					&lt;esri:MapPoint X="-5013273.26787508" Y="-3521944.43541603" /&gt;
					&lt;esri:MapPoint X="-4424059.20310628" Y="-2332952.05096811" /&gt;
					&lt;esri:MapPoint X="640977.627987669" Y="-1525960.07524103" /&gt;
					&lt;esri:MapPoint X="-2559379.80867539" Y="-2207988.43741879" /&gt;
					&lt;esri:MapPoint X="-2779870.32408963" Y="-3029965.89928475" /&gt;
					&lt;esri:MapPoint X="-7289723.45875028" Y="2495084.67369659" /&gt;
					&lt;esri:MapPoint X="-7212890.74620476" Y="2175750.56333569" /&gt;
					&lt;esri:MapPoint X="-2202300.27805781" Y="-37826.5847139012" /&gt;
					&lt;esri:MapPoint X="-2071076.8623107" Y="355816.794964641" /&gt;
					&lt;esri:MapPoint X="-19596738.8189933" Y="-678857.59007717" /&gt;
					&lt;esri:MapPoint X="-13158286.6382882" Y="-1355064.72719075" /&gt;
					&lt;esri:MapPoint X="-11472887.2837799" Y="974610.301223178" /&gt;
					&lt;esri:MapPoint X="-15865910.612853" Y="1055789.5616411" /&gt;
					&lt;esri:MapPoint X="-13000112.7738201" Y="-1200527.51664309" /&gt;
					&lt;esri:MapPoint X="19130499.3957038" Y="-449836.039925356" /&gt;
					&lt;esri:MapPoint X="-11061138.7512338" Y="-5391535.83713671" /&gt;
					&lt;esri:MapPoint X="-11280627.3912309" Y="-5135234.45868526" /&gt;
					&lt;esri:MapPoint X="-11778025.1399934" Y="-3982784.47457784" /&gt;
					&lt;esri:MapPoint X="-13661361.6810812" Y="-2996220.19075071" /&gt;
					&lt;esri:MapPoint X="-14908184.5057622" Y="1744431.08793773" /&gt;
					&lt;esri:MapPoint X="-12132644.5098644" Y="-3405067.38437279" /&gt;
					&lt;esri:MapPoint X="-10953125.449317" Y="1109893.3467012" /&gt;
					&lt;esri:MapPoint X="-12986821.2266194" Y="969565.153847809" /&gt;
					&lt;esri:MapPoint X="-13626852.6389353" Y="2184898.61888807" /&gt;
					&lt;esri:MapPoint X="-11259376.5004384" Y="-4439720.10825446" /&gt;
					&lt;esri:MapPoint X="6227100.99548493" Y="-7468700.6429402" /&gt;
					&lt;esri:MapPoint X="2692885.27398376" Y="-4705526.7959847" /&gt;
					&lt;esri:MapPoint X="1919938.38966067" Y="-6344256.40041442" /&gt;
					&lt;esri:MapPoint X="-9439659.04833893" Y="-5415099.97276411" /&gt;
					&lt;esri:MapPoint X="-9870966.41541747" Y="-5452405.81850978" /&gt;
					&lt;esri:MapPoint X="-13959597.7288655" Y="-898511.395249276" /&gt;
					&lt;esri:MapPoint X="-17982773.181727" Y="2462250.72521988" /&gt;
					&lt;esri:MapPoint X="19067358.9805259" Y="2308366.73383261" /&gt;
					&lt;esri:MapPoint X="-18802084.6339655" Y="2502882.96672577" /&gt;
					&lt;esri:MapPoint X="18393197.0123327" Y="3466096.54880669" /&gt;
					&lt;esri:MapPoint X="18395902.075959" Y="6763089.36556845" /&gt;
					&lt;esri:MapPoint X="-16194392.1662858" Y="5804146.33160985" /&gt;
					&lt;esri:MapPoint X="18894635.658611" Y="6507739.83146033" /&gt;
					&lt;esri:MapPoint X="17293293.6516007" Y="5622245.69111941" /&gt;
					&lt;esri:MapPoint X="-16131062.5079735" Y="5934144.92019115" /&gt;
					&lt;esri:MapPoint X="-16185252.8360917" Y="6031753.98379568" /&gt;
					&lt;esri:MapPoint X="-17299382.8277471" Y="5903751.33999939" /&gt;
					&lt;esri:MapPoint X="19522844.9410047" Y="5493712.52856535" /&gt;
					&lt;esri:MapPoint X="5117690.95023917" Y="-670954.393261114" /&gt;
					&lt;esri:MapPoint X="6375167.05018906" Y="640974.015676829" /&gt;
					&lt;esri:MapPoint X="15769296.4267935" Y="2360391.39471591" /&gt;
					&lt;esri:MapPoint X="15823397.6993191" Y="2541230.53617037" /&gt;
					&lt;esri:MapPoint X="13686976.2959127" Y="2245342.7492684" /&gt;
					&lt;esri:MapPoint X="15087865.2958516" Y="3787961.31230549" /&gt;
					&lt;esri:MapPoint X="13982618.5995615" Y="2351621.03036831" /&gt;
					&lt;esri:MapPoint X="17984220.3351073" Y="2070113.75965781" /&gt;
					&lt;esri:MapPoint X="14911357.1112498" Y="1718605.61007518" /&gt;
					&lt;esri:MapPoint X="14291084.9085497" Y="1845986.59661424" /&gt;
					&lt;esri:MapPoint X="15645063.8750683" Y="1585003.13341285" /&gt;
					&lt;esri:MapPoint X="16154127.9064659" Y="2271254.0557064" /&gt;
					&lt;esri:MapPoint X="17649482.6262919" Y="1834272.15199493" /&gt;
					&lt;esri:MapPoint X="16489088.2542629" Y="1980693.97464878" /&gt;
					&lt;esri:MapPoint X="13969939.3095602" Y="2793183.24471641" /&gt;
					&lt;esri:MapPoint X="14129126.1813945" Y="2364915.09587822" /&gt;
					&lt;esri:MapPoint X="15076443.9160962" Y="3247864.35627906" /&gt;
					&lt;esri:MapPoint X="15151328.5375528" Y="3286875.13385539" /&gt;
					&lt;esri:MapPoint X="14061043.1808254" Y="2807055.28495158" /&gt;
					&lt;esri:MapPoint X="18919048.022942" Y="4193328.06470609" /&gt;
					&lt;esri:MapPoint X="15456099.0394467" Y="2698923.75163101" /&gt;
					&lt;esri:MapPoint X="15565670.8142345" Y="3683111.10900526" /&gt;
					&lt;esri:MapPoint X="18514924.8755152" Y="428568.211018493" /&gt;
					&lt;esri:MapPoint X="16904265.4271254" Y="353832.241027618" /&gt;
					&lt;esri:MapPoint X="16724462.1855962" Y="395403.823342716" /&gt;
					&lt;esri:MapPoint X="15415645.5364924" Y="753397.376149078" /&gt;
					&lt;esri:MapPoint X="15350423.4468366" Y="1166068.31587337" /&gt;
					&lt;esri:MapPoint X="14805058.1294913" Y="1213411.84630263" /&gt;
					&lt;esri:MapPoint X="14889293.5881746" Y="1466165.14534384" /&gt;
					&lt;esri:MapPoint X="14414348.9807051" Y="1896777.15350605" /&gt;
					&lt;esri:MapPoint X="14609870.5343344" Y="1655087.61994055" /&gt;
					&lt;esri:MapPoint X="14465633.8701135" Y="2030994.88287422" /&gt;
					&lt;esri:MapPoint X="14444149.2083904" Y="2141989.46833685" /&gt;
					&lt;esri:MapPoint X="14425503.1936825" Y="2265462.62918669" /&gt;
					&lt;esri:MapPoint X="15508575.0474066" Y="436367.33778919" /&gt;
					&lt;esri:MapPoint X="14686714.378829" Y="720439.516920666" /&gt;
					&lt;esri:MapPoint X="14569784.3856997" Y="671581.238093962" /&gt;
					&lt;esri:MapPoint X="16393242.1726898" Y="457134.744468022" /&gt;
					&lt;esri:MapPoint X="13604900.4353508" Y="1851242.66562701" /&gt;
					&lt;esri:MapPoint X="14087915.7059029" Y="1634943.66249625" /&gt;
					&lt;esri:MapPoint X="13609152.8398992" Y="1835037.46607456" /&gt;
					&lt;esri:MapPoint X="13514197.3142525" Y="2189556.82900222" /&gt;
					&lt;esri:MapPoint X="-19276083.0257633" Y="7512171.08380292" /&gt;
					&lt;esri:MapPoint X="-19275415.1088185" Y="7234240.17873248" /&gt;
					&lt;esri:MapPoint X="-15533855.7037658" Y="2259767.69872087" /&gt;
					&lt;esri:MapPoint X="-10646596.0994687" Y="22152.6232063255" /&gt;
					&lt;esri:MapPoint X="-9469726.44280219" Y="-124908.452199011" /&gt;
					&lt;esri:MapPoint X="-9543197.30672576" Y="174459.392255629" /&gt;
					&lt;esri:MapPoint X="-9688914.52017415" Y="111325.142866385" /&gt;
					&lt;esri:MapPoint X="-10767155.1079978" Y="-188379.96075665" /&gt;
					&lt;esri:MapPoint X="-10348259.8641427" Y="-325305.178257735" /&gt;
					&lt;esri:MapPoint X="-11076734.6118939" Y="45641.3807470929" /&gt;
					&lt;esri:MapPoint X="-11809439.5002952" Y="291090.148035988" /&gt;
					&lt;esri:MapPoint X="-11076845.9313847" Y="1094708.01117147" /&gt;
					&lt;esri:MapPoint X="-17367065.0781494" Y="2818247.56395103" /&gt;
					&lt;esri:MapPoint X="-14148818.5993159" Y="223686.697363755" /&gt;
					&lt;esri:MapPoint X="-13571727.2270945" Y="4157808.25058355" /&gt;
					&lt;esri:MapPoint X="-13376205.6734651" Y="3135508.32190697" /&gt;
					&lt;esri:MapPoint X="-12915220.5301411" Y="3421916.65590343" /&gt;
					&lt;esri:MapPoint X="-14431124.8279676" Y="5438708.95003036" /&gt;
					&lt;esri:MapPoint X="-14351865.3505228" Y="4869866.62199185" /&gt;
					&lt;esri:MapPoint X="-3888378.68145997" Y="1440978.98514976" /&gt;
					&lt;esri:MapPoint X="-3468670.80532209" Y="2137930.74611633" /&gt;
					&lt;esri:MapPoint X="-5756097.09798951" Y="1712156.43657087" /&gt;
					&lt;esri:MapPoint X="-3474236.77986175" Y="2084092.91850234" /&gt;
					&lt;esri:MapPoint X="-3999653.64445692" Y="2109566.44884803" /&gt;
					&lt;esri:MapPoint X="-5701695.26283884" Y="1631252.5314218" /&gt;
					&lt;esri:MapPoint X="-6071320.50006882" Y="1859924.24053313" /&gt;
					&lt;esri:MapPoint X="-10642811.2367817" Y="2766451.95623977" /&gt;
					&lt;esri:MapPoint X="-9943056.91765519" Y="3212208.90115769" /&gt;
					&lt;esri:MapPoint X="-10028438.9670936" Y="2829264.32340973" /&gt;
					&lt;esri:MapPoint X="-10049255.711872" Y="2889999.35023757" /&gt;
					&lt;esri:MapPoint X="-10717729.2540856" Y="2848256.25020402" /&gt;
					&lt;esri:MapPoint X="-10508782.5698666" Y="2936791.10947165" /&gt;
					&lt;esri:MapPoint X="-10291598.2433289" Y="2863712.32435611" /&gt;
					&lt;esri:MapPoint X="-9975584.47286499" Y="3322195.86904861" /&gt;
					&lt;esri:MapPoint X="-9850272.122079" Y="3306954.74870727" /&gt;
					&lt;esri:MapPoint X="3250595.92285806" Y="-6067980.36418096" /&gt;
					&lt;esri:MapPoint X="1720420.46631188" Y="-3813348.27265635" /&gt;
					&lt;esri:MapPoint X="-943087.594051534" Y="-5933900.30785873" /&gt;
					&lt;esri:MapPoint X="-567885.250332806" Y="-5812296.6597655" /&gt;
					&lt;esri:MapPoint X="545365.317345327" Y="-4204274.94689251" /&gt;
					&lt;esri:MapPoint X="-471649.550542021" Y="-3956428.25209732" /&gt;
					&lt;esri:MapPoint X="801433.542017094" Y="-3609044.73168277" /&gt;
					&lt;esri:MapPoint X="-1353077.27864316" Y="-4705026.26037236" /&gt;
					&lt;esri:MapPoint X="4983762.47086578" Y="-6335381.91035816" /&gt;
					&lt;esri:MapPoint X="1539860.25224519" Y="-5205768.60322865" /&gt;
					&lt;esri:MapPoint X="1989112.32123961" Y="-5394668.11385463" /&gt;
					&lt;esri:MapPoint X="1407312.13455764" Y="-5970325.1828164" /&gt;
					&lt;esri:MapPoint X="248220.200570841" Y="-6034888.03427304" /&gt;
					&lt;esri:MapPoint X="-1287365.38322789" Y="-5146086.45974748" /&gt;
					&lt;esri:MapPoint X="3297595.01187098" Y="-5764386.59468525" /&gt;
					&lt;esri:MapPoint X="1377278.13594162" Y="-4523620.29723428" /&gt;
					&lt;esri:MapPoint X="1027144.94154954" Y="-6878616.6937023" /&gt;
					&lt;esri:MapPoint X="2187984.59154179" Y="-5428992.97995665" /&gt;
					&lt;esri:MapPoint X="2799239.91548766" Y="-6002513.63196795" /&gt;
					&lt;esri:MapPoint X="270005.424919085" Y="-5038114.54579896" /&gt;
					&lt;esri:MapPoint X="2443240.18393077" Y="-5138148.04233711" /&gt;
					&lt;esri:MapPoint X="3396814.07401503" Y="-5049316.44722401" /&gt;
					&lt;esri:MapPoint X="1508679.662874" Y="-4746798.63078857" /&gt;
					&lt;esri:MapPoint X="3360512.78806734" Y="-4644414.7227722" /&gt;
					&lt;esri:MapPoint X="-33128.6804600782" Y="-3795605.9580391" /&gt;
					&lt;esri:MapPoint X="317483.187742416" Y="-4271832.65383644" /&gt;
					&lt;esri:MapPoint X="108091.225560269" Y="-4316043.36307198" /&gt;
					&lt;esri:MapPoint X="118833.55642182" Y="-4344038.08683886" /&gt;
					&lt;esri:MapPoint X="-730901.512650476" Y="-4005636.14173432" /&gt;
					&lt;esri:MapPoint X="-1233831.84010541" Y="-4105260.35114443" /&gt;
					&lt;esri:MapPoint X="1151355.22937667" Y="-5617555.13399905" /&gt;
					&lt;esri:MapPoint X="-165431.895267884" Y="-4954399.30780324" /&gt;
					&lt;esri:MapPoint X="1169511.43832505" Y="-6575905.91460502" /&gt;
					&lt;esri:MapPoint X="18079843.7776987" Y="-1522753.68548857" /&gt;
					&lt;esri:MapPoint X="17855757.6427319" Y="-1489337.96545419" /&gt;
					&lt;esri:MapPoint X="18380295.0833498" Y="-924725.48423563" /&gt;
					&lt;esri:MapPoint X="17572004.2606998" Y="-1104876.0777608" /&gt;
					&lt;esri:MapPoint X="17921324.8228091" Y="-1900928.68232488" /&gt;
					&lt;esri:MapPoint X="17974869.4978807" Y="-1844246.44535122" /&gt;
					&lt;esri:MapPoint X="18341555.9005537" Y="-1285562.94865407" /&gt;
					&lt;esri:MapPoint X="-19196044.3118829" Y="3564237.31505164" /&gt;
					&lt;esri:MapPoint X="-19010029.4427673" Y="4094653.30483556" /&gt;
					&lt;esri:MapPoint X="-19089400.2397029" Y="4170134.11875258" /&gt;
					&lt;esri:MapPoint X="-18929656.7704146" Y="4698921.70997157" /&gt;
					&lt;esri:MapPoint X="-19069474.0508509" Y="4898401.14551703" /&gt;
					&lt;esri:MapPoint X="-18719930.8497601" Y="5436240.4314276" /&gt;
					&lt;esri:MapPoint X="-18953367.8219536" Y="5249923.63902704" /&gt;
					&lt;esri:MapPoint X="17019069.2179805" Y="4462801.21936445" /&gt;
					&lt;esri:MapPoint X="15804918.6638474" Y="3615099.52119242" /&gt;
					&lt;esri:MapPoint X="18470708.7737721" Y="3786422.44745976" /&gt;
					&lt;esri:MapPoint X="-19472740.0381987" Y="2607197.80915392" /&gt;
					&lt;esri:MapPoint X="6573883.47320414" Y="-4366289.77620929" /&gt;
					&lt;esri:MapPoint X="18644033.2209372" Y="3477598.13539108" /&gt;
					&lt;esri:MapPoint X="20009722.9978872" Y="3387768.45063232" /&gt;
					&lt;esri:MapPoint X="-18666419.5705357" Y="3231334.43126447" /&gt;
					&lt;esri:MapPoint X="-18589007.9966381" Y="3806904.24752602" /&gt;
					&lt;esri:MapPoint X="-16403494.6977919" Y="3765332.28625244" /&gt;
					&lt;esri:MapPoint X="-16377067.4506776" Y="3808472.10469839" /&gt;
					&lt;esri:MapPoint X="-16357341.636909" Y="3786540.81465857" /&gt;
					&lt;esri:MapPoint X="-16411543.0969763" Y="3786580.27065147" /&gt;
					&lt;esri:MapPoint X="-16455402.9763488" Y="3929759.18274536" /&gt;
					&lt;esri:MapPoint X="-16104167.7189979" Y="4158935.62903225" /&gt;
					&lt;esri:MapPoint X="-15731447.7999238" Y="4175873.64092795" /&gt;
					&lt;esri:MapPoint X="18421750.4617212" Y="4920674.5111109" /&gt;
					&lt;esri:MapPoint X="16471399.5871758" Y="2146696.28032349" /&gt;
					&lt;esri:MapPoint X="17430851.1463739" Y="2300119.62555431" /&gt;
					&lt;esri:MapPoint X="18954592.3363523" Y="3543717.90878094" /&gt;
					&lt;esri:MapPoint X="18236392.3776013" Y="2947154.4509383" /&gt;
					&lt;esri:MapPoint X="18216098.8344297" Y="2904612.18564122" /&gt;
					&lt;esri:MapPoint X="15922282.8029907" Y="3807325.8359136" /&gt;
					&lt;esri:MapPoint X="-19154555.5376642" Y="3132670.10960217" /&gt;
					&lt;esri:MapPoint X="15908323.3388453" Y="2953104.31802573" /&gt;
					&lt;esri:MapPoint X="2318117.07627913" Y="-5464204.24835113" /&gt;
					&lt;esri:MapPoint X="4052808.70131071" Y="-4356907.74855128" /&gt;
					&lt;esri:MapPoint X="6324839.50840142" Y="-5416977.84888432" /&gt;
					&lt;esri:MapPoint X="4906217.31357918" Y="-3132845.13689662" /&gt;
					&lt;esri:MapPoint X="4673704.29315927" Y="-3401381.31679015" /&gt;
					&lt;esri:MapPoint X="4979164.97589602" Y="-3900335.63567329" /&gt;
					&lt;esri:MapPoint X="4535534.54118666" Y="-3849719.00586717" /&gt;
					&lt;esri:MapPoint X="4329048.01771422" Y="-2985215.86358268" /&gt;
					&lt;esri:MapPoint X="4884231.71414751" Y="-4069277.46144846" /&gt;
					&lt;esri:MapPoint X="1229245.47708472" Y="-4219780.01629614" /&gt;
					&lt;esri:MapPoint X="1573912.88447886" Y="-4343457.86323564" /&gt;
					&lt;esri:MapPoint X="1394877.74743604" Y="-3218346.29067886" /&gt;
					&lt;esri:MapPoint X="1081958.65881614" Y="-2935582.52539437" /&gt;
					&lt;esri:MapPoint X="3447564.62986768" Y="-5032126.77004808" /&gt;
					&lt;esri:MapPoint X="8154041.3811165" Y="-5452761.25106135" /&gt;
					&lt;esri:MapPoint X="3997482.91438645" Y="-5750592.52555001" /&gt;
					&lt;esri:MapPoint X="5316451.90105056" Y="-1249961.22777503" /&gt;
					&lt;esri:MapPoint X="5439326.35498817" Y="-1174060.08820205" /&gt;
					&lt;esri:MapPoint X="5905899.73675002" Y="-2405214.54696476" /&gt;
					&lt;esri:MapPoint X="4460516.33634107" Y="-2067089.33589425" /&gt;
					&lt;esri:MapPoint X="5577752.14178961" Y="585995.844456785" /&gt;
					&lt;esri:MapPoint X="5704222.21527984" Y="-322674.64808321" /&gt;
					&lt;esri:MapPoint X="4968122.08240932" Y="181263.658229146" /&gt;
					&lt;esri:MapPoint X="4555327.14664971" Y="-574851.302471863" /&gt;
					&lt;esri:MapPoint X="5671627.86837557" Y="-1780370.03177389" /&gt;
					&lt;esri:MapPoint X="5804265.04165576" Y="-708352.71852152" /&gt;
					&lt;esri:MapPoint X="9105066.05486159" Y="-4339383.36352025" /&gt;
					&lt;esri:MapPoint X="11647759.0718671" Y="-2256181.13581386" /&gt;
					&lt;esri:MapPoint X="8499977.83070567" Y="-1291606.41979849" /&gt;
					&lt;esri:MapPoint X="10267586.6291648" Y="-2281680.78721267" /&gt;
					&lt;esri:MapPoint X="12037644.4564214" Y="-2939627.96959708" /&gt;
					&lt;esri:MapPoint X="11309882.1534113" Y="-2290109.38610182" /&gt;
					&lt;esri:MapPoint X="11983765.8228775" Y="-1767000.69979651" /&gt;
					&lt;esri:MapPoint X="11655061.6304631" Y="-2189120.44264877" /&gt;
					&lt;esri:MapPoint X="8621516.45075377" Y="-2757880.80223323" /&gt;
					&lt;esri:MapPoint X="12404431.0466362" Y="-2755357.90025289" /&gt;
					&lt;esri:MapPoint X="8271394.38831076" Y="-3522111.78105541" /&gt;
					&lt;esri:MapPoint X="-16500776.8007961" Y="-4708931.09237976" /&gt;
					&lt;esri:MapPoint X="-15508140.9013925" Y="-6354818.8275275" /&gt;
					&lt;esri:MapPoint X="-17821248.600586" Y="-5305885.4195555" /&gt;
					&lt;esri:MapPoint X="-15055738.4908087" Y="-9999992.27999858" /&gt;
					&lt;esri:MapPoint X="-17077857.0410685" Y="-9937594.92195487" /&gt;
					&lt;esri:MapPoint X="-16035238.6902987" Y="-9494193.94303554" /&gt;
					&lt;esri:MapPoint X="-14965458.3837753" Y="-9817434.96842278" /&gt;
					&lt;esri:MapPoint X="-16312201.5833923" Y="-9438433.17792711" /&gt;
					&lt;esri:MapPoint X="-16615881.1542764" Y="-9854166.54662349" /&gt;
					&lt;esri:MapPoint X="-17211106.471548" Y="-10122238.2137023" /&gt;
					&lt;esri:MapPoint X="-13751185.3782023" Y="-9933454.90349375" /&gt;
					&lt;esri:MapPoint X="-15973233.7339268" Y="-9314048.7795693" /&gt;
					&lt;esri:MapPoint X="-12300581.0936751" Y="-9457744.75321289" /&gt;
					&lt;esri:MapPoint X="-15328582.562743" Y="-6279104.43604907" /&gt;
					&lt;esri:MapPoint X="-17819133.5302609" Y="-13587894.5271902" /&gt;
					&lt;esri:MapPoint X="-19157750.40705" Y="-13927242.4738271" /&gt;
					&lt;esri:MapPoint X="-17676310.6235731" Y="-12921069.8276064" /&gt;
					&lt;esri:MapPoint X="-18034536.7449459" Y="-14099639.2504913" /&gt;
					&lt;esri:MapPoint X="-18070715.5794537" Y="-13008379.0486037" /&gt;
					&lt;esri:MapPoint X="-18906390.9968388" Y="-13958845.3884171" /&gt;
					&lt;esri:MapPoint X="-18714476.1947112" Y="-14014901.0109785" /&gt;
					&lt;esri:MapPoint X="-19390296.8233172" Y="-13770988.7284281" /&gt;
					&lt;esri:MapPoint X="-18515993.5426268" Y="-14122285.4543341" /&gt;
					&lt;esri:MapPoint X="-19443396.2204255" Y="-13558500.4155839" /&gt;
					&lt;esri:MapPoint X="-17953050.8776852" Y="-9792783.58075287" /&gt;
					&lt;esri:MapPoint X="-14743153.3606612" Y="-6800125.45439731" /&gt;
					&lt;esri:MapPoint X="-14600441.7734642" Y="-8390615.34300501" /&gt;
					&lt;esri:MapPoint X="-16658071.241287" Y="-10090274.8961337" /&gt;
					&lt;esri:MapPoint X="-18856408.5454726" Y="-9054300.59831716" /&gt;
					&lt;esri:MapPoint X="-17382093.2094065" Y="-10020078.1526805" /&gt;
					&lt;esri:MapPoint X="-19370147.9954836" Y="-7745824.71840815" /&gt;
					&lt;esri:MapPoint X="15649316.2796166" Y="-6236499.21562673" /&gt;
					&lt;esri:MapPoint X="-14101396.4962379" Y="-11269215.9888242" /&gt;
					&lt;esri:MapPoint X="-13243234.5417126" Y="-11727656.3996801" /&gt;
					&lt;esri:MapPoint X="-9440449.41672357" Y="-11201499.6312533" /&gt;
					&lt;esri:MapPoint X="-478339.851938696" Y="-4895471.11024782" /&gt;
					&lt;esri:MapPoint X="10308084.6599154" Y="-6407693.648164" /&gt;
					&lt;esri:MapPoint X="-14540195.6650469" Y="-4079874.14862231" /&gt;
					&lt;esri:MapPoint X="-11903081.4559505" Y="-4650401.40639143" /&gt;
					&lt;esri:MapPoint X="-18384859.1824723" Y="6691999.58096676" /&gt;
					&lt;esri:MapPoint X="-16890283.6990818" Y="7440672.39118176" /&gt;
					&lt;esri:MapPoint X="-17013959.6533531" Y="7040174.0414897" /&gt;
					&lt;esri:MapPoint X="-15924141.838487" Y="8032722.74573122" /&gt;
					&lt;esri:MapPoint X="17265430.3830551" Y="3595014.64013494" /&gt;
					&lt;esri:MapPoint X="15790447.1300443" Y="3640023.94689575" /&gt;
					&lt;esri:MapPoint X="17333335.272439" Y="4453333.82431075" /&gt;
					&lt;esri:MapPoint X="18242592.8732385" Y="4703639.19052119" /&gt;
					&lt;esri:MapPoint X="18741860.7894463" Y="3798014.83647527" /&gt;
					&lt;esri:MapPoint X="15016887.9885218" Y="3725826.95509804" /&gt;
					&lt;esri:MapPoint X="16799892.2725577" Y="4130229.79903668" /&gt;
					&lt;esri:MapPoint X="16614990.59835" Y="4561923.55079901" /&gt;
					&lt;esri:MapPoint X="17131179.0771585" Y="4085068.26620827" /&gt;
					&lt;esri:MapPoint X="17113590.5976131" Y="3823713.46736612" /&gt;
					&lt;esri:MapPoint X="16527048.2006234" Y="2928530.30510242" /&gt;
					&lt;esri:MapPoint X="-14926273.9230161" Y="3438800.57078792" /&gt;
					&lt;esri:MapPoint X="-16516027.5710348" Y="3591778.16979249" /&gt;
					&lt;esri:MapPoint X="18959267.7549656" Y="3552489.41744989" /&gt;
					&lt;esri:MapPoint X="-16904309.9549218" Y="3273707.45449731" /&gt;
					&lt;esri:MapPoint X="-11256515.589525" Y="1520223.19456858" /&gt;
					&lt;esri:MapPoint X="-11496854.3701477" Y="1311448.88975505" /&gt;
					&lt;esri:MapPoint X="-10808209.7362024" Y="1713275.40116549" /&gt;
					&lt;esri:MapPoint X="-11574778.013703" Y="1141606.13223277" /&gt;
					&lt;esri:MapPoint X="-11561530.9942986" Y="1069525.61312505" /&gt;
					&lt;esri:MapPoint X="-10256254.3050021" Y="1217991.09518982" /&gt;
					&lt;esri:MapPoint X="-12869980.2890827" Y="635480.841270374" /&gt;
					&lt;esri:MapPoint X="-10622194.8670868" Y="431625.302563169" /&gt;
					&lt;esri:MapPoint X="-11093187.6326331" Y="589919.772119841" /&gt;
					&lt;esri:MapPoint X="-10741996.9030785" Y="477337.668453828" /&gt;
					&lt;esri:MapPoint X="-1403694.25110686" Y="-3506738.0507526" /&gt;
					&lt;esri:MapPoint X="-387992.953210876" Y="-2838095.69349995" /&gt;
					&lt;esri:MapPoint X="938712.738063359" Y="-4251691.44914706" /&gt;
					&lt;esri:MapPoint X="6032436.60193473" Y="-5188506.61043485" /&gt;
					&lt;esri:MapPoint X="3130337.47695409" Y="-5221011.7374096" /&gt;
					&lt;esri:MapPoint X="8001500.28288247" Y="-4846706.38077021" /&gt;
					&lt;esri:MapPoint X="1825205.50299559" Y="-4913721.45446152" /&gt;
					&lt;esri:MapPoint X="5871780.31282188" Y="-6478967.55800877" /&gt;
					&lt;esri:MapPoint X="5049886.24839698" Y="-4565717.90591661" /&gt;
					&lt;esri:MapPoint X="7640836.26466135" Y="-4822066.21719106" /&gt;
					&lt;esri:MapPoint X="5162997.98299203" Y="-4589503.01373694" /&gt;
					&lt;esri:MapPoint X="7159880.40468901" Y="-5974944.32343615" /&gt;
					&lt;esri:MapPoint X="8568673.0884742" Y="-5708098.14944166" /&gt;
					&lt;esri:MapPoint X="5162764.21206136" Y="-5320301.45431162" /&gt;
					&lt;esri:MapPoint X="9691953.54227281" Y="-5791413.42162461" /&gt;
					&lt;esri:MapPoint X="8737900.97837814" Y="-5765042.46598592" /&gt;
					&lt;esri:MapPoint X="5080810.80293935" Y="-5763618.80689552" /&gt;
					&lt;esri:MapPoint X="661271.171159283" Y="-3236182.97821478" /&gt;
					&lt;esri:MapPoint X="18714810.1531836" Y="-2396052.45362025" /&gt;
					&lt;esri:MapPoint X="750449.215233774" Y="-4623992.44168788" /&gt;
					&lt;esri:MapPoint X="18312390.1939659" Y="-3792881.74605761" /&gt;
					&lt;esri:MapPoint X="-17732415.6469329" Y="-3577935.53077609" /&gt;
					&lt;esri:MapPoint X="17192627.4360763" Y="4841703.88846028" /&gt;
					&lt;esri:MapPoint X="18196395.2845593" Y="5167572.71106434" /&gt;
					&lt;esri:MapPoint X="15818388.3222334" Y="4307090.42821434" /&gt;
					&lt;esri:MapPoint X="16363519.868648" Y="3946385.16666548" /&gt;
					&lt;esri:MapPoint X="-18304642.3574067" Y="-2726501.32788571" /&gt;
					&lt;esri:MapPoint X="-10328222.3557999" Y="-1605785.59304853" /&gt;
					&lt;esri:MapPoint X="-9045821.82186141" Y="-1482019.36381762" /&gt;
					&lt;esri:MapPoint X="-9486535.68591198" Y="-861099.959413617" /&gt;
					&lt;esri:MapPoint X="-9521378.68653027" Y="-1720451.8429642" /&gt;
					&lt;esri:MapPoint X="-9347275.0029296" Y="-3335614.35852455" /&gt;
					&lt;esri:MapPoint X="-9402155.51189068" Y="-1038042.58215155" /&gt;
					&lt;esri:MapPoint X="-8787671.92271181" Y="-2129639.42862715" /&gt;
					&lt;esri:MapPoint X="-9841422.22256093" Y="-1065123.22387298" /&gt;
					&lt;esri:MapPoint X="-9458371.85474128" Y="-605595.359989125" /&gt;
					&lt;esri:MapPoint X="-11744540.2371627" Y="1589709.31057146" /&gt;
					&lt;esri:MapPoint X="-18926228.1300982" Y="2837066.53333402" /&gt;
					&lt;esri:MapPoint X="-16319916.0241043" Y="3288329.16982282" /&gt;
					&lt;esri:MapPoint X="-17451478.6480179" Y="3168045.15316922" /&gt;
					&lt;esri:MapPoint X="-4243576.91268314" Y="-1907558.79655674" /&gt;
					&lt;esri:MapPoint X="-4439888.83469708" Y="-323622.078456498" /&gt;
					&lt;esri:MapPoint X="-4841640.87697001" Y="-258822.028926295" /&gt;
					&lt;esri:MapPoint X="-1415649.96441806" Y="-3528936.21308254" /&gt;
					&lt;esri:MapPoint X="-1423909.87063492" Y="6020843.15768559" /&gt;
					&lt;esri:MapPoint X="-1693982.08724848" Y="9182596.21648174" /&gt;
					&lt;esri:MapPoint X="-19613926.5483718" Y="1605463.96978316" /&gt;
					&lt;esri:MapPoint X="-19181116.3681675" Y="1658667.12847004" /&gt;
					&lt;esri:MapPoint X="-19835485.7308976" Y="3449612.19833152" /&gt;
					&lt;esri:MapPoint X="-18091009.1226253" Y="2471794.88419707" /&gt;
					&lt;esri:MapPoint X="18513221.687306" Y="1487210.79871205" /&gt;
					&lt;esri:MapPoint X="17086606.7530448" Y="1577601.223405" /&gt;
					&lt;esri:MapPoint X="17497954.5354241" Y="3034857.00358344" /&gt;
					&lt;esri:MapPoint X="18885585.3840095" Y="1788504.07026984" /&gt;
					&lt;esri:MapPoint X="19091537.5739262" Y="2039526.75482087" /&gt;
					&lt;esri:MapPoint X="17028932.1248648" Y="-1658505.98206246" /&gt;
					&lt;esri:MapPoint X="-2691727.55127951" Y="745831.354418527" /&gt;
					&lt;esri:MapPoint X="-5177358.19730436" Y="2855430.32813298" /&gt;
					&lt;esri:MapPoint X="-3747181.03933778" Y="1888232.34405945" /&gt;
					&lt;esri:MapPoint X="-2999303.30434133" Y="1245922.15515319" /&gt;
					&lt;esri:MapPoint X="-6807765.7233608" Y="3684767.31669691" /&gt;
					&lt;esri:MapPoint X="-3398918.01239102" Y="2856841.01541128" /&gt;
					&lt;esri:MapPoint X="-3037908.90374844" Y="2760233.43938845" /&gt;
					&lt;esri:MapPoint X="-2319452.91016865" Y="2691141.637452" /&gt;
					&lt;esri:MapPoint X="-1206970.44697699" Y="7344728.34294294" /&gt;
					&lt;esri:MapPoint X="-2604430.80659943" Y="3072464.87596268" /&gt;
					&lt;esri:MapPoint X="-3134367.24252081" Y="9054739.1540345" /&gt;
					&lt;esri:MapPoint X="-2913910.12295381" Y="8531761.42461175" /&gt;
					&lt;esri:MapPoint X="-4089644.32081421" Y="9104371.49061802" /&gt;
					&lt;esri:MapPoint X="-2555672.86963197" Y="-4387228.27297699" /&gt;
					&lt;esri:MapPoint X="-1126664.56631872" Y="-3994720.03557874" /&gt;
					&lt;esri:MapPoint X="-166778.861106482" Y="-2995972.53297338" /&gt;
					&lt;esri:MapPoint X="-1669447.27147764" Y="-4242271.13754915" /&gt;
					&lt;esri:MapPoint X="-4214867.61600756" Y="-2825138.23196034" /&gt;
					&lt;esri:MapPoint X="-2910937.89254963" Y="-2629140.68381941" /&gt;
					&lt;esri:MapPoint X="-1998752.58914231" Y="-2360855.61696809" /&gt;
					&lt;esri:MapPoint X="-4755145.63262363" Y="-3055420.31483593" /&gt;
					&lt;esri:MapPoint X="-3900657.22129446" Y="-4104530.37403659" /&gt;
					&lt;esri:MapPoint X="6970325.57576622" Y="-6783670.13752106" /&gt;
					&lt;esri:MapPoint X="-4366473.63051892" Y="2353976.82903638" /&gt;
					&lt;esri:MapPoint X="-5697331.53879974" Y="2376396.12377094" /&gt;
					&lt;esri:MapPoint X="-4682487.40098286" Y="2370071.121907" /&gt;
					&lt;esri:MapPoint X="-2985032.14562163" Y="-2076445.40593441" /&gt;
					&lt;esri:MapPoint X="-5423697.0984808" Y="-4220872.74549152" /&gt;
					&lt;esri:MapPoint X="-2291021.91222005" Y="-3548502.78520173" /&gt;
					&lt;esri:MapPoint X="-2976048.66271461" Y="-1674994.34071041" /&gt;
					&lt;esri:MapPoint X="-4077265.59343799" Y="-3440821.46677623" /&gt;
					&lt;esri:MapPoint X="-2492588.11419943" Y="3362403.09771911" /&gt;
					&lt;esri:MapPoint X="-2415922.3808901" Y="2700235.30797084" /&gt;
					&lt;esri:MapPoint X="-3089204.92510598" Y="2921235.02774106" /&gt;
					&lt;esri:MapPoint X="-3428762.7678727" Y="3076150.17308964" /&gt;
					&lt;esri:MapPoint X="-3802094.9441461" Y="3019952.99827524" /&gt;
					&lt;esri:MapPoint X="-4850268.13750649" Y="2927556.5728949" /&gt;
					&lt;esri:MapPoint X="-19883108.209059" Y="-9963040.98258286" /&gt;
					&lt;esri:MapPoint X="10054198.2972632" Y="-2995749.64457478" /&gt;
					&lt;esri:MapPoint X="12701431.4480726" Y="-5670140.813797" /&gt;
					&lt;esri:MapPoint X="-15348853.8420164" Y="-7084001.7608179" /&gt;
					&lt;esri:MapPoint X="-14315285.7658481" Y="-6160726.25436953" /&gt;
					&lt;esri:MapPoint X="7011992.46117014" Y="-3962447.60986284" /&gt;
					&lt;esri:MapPoint X="13432755.9747881" Y="-4366414.37156274" /&gt;
					&lt;esri:MapPoint X="17895498.7009451" Y="-7223802.86119341" /&gt;
					&lt;esri:MapPoint X="11590507.4577521" Y="-5563318.64960649" /&gt;
					&lt;esri:MapPoint X="14723828.2970594" Y="-5418501.97990422" /&gt;
					&lt;esri:MapPoint X="-4324049.7725776" Y="-2631389.79766128" /&gt;
					&lt;esri:MapPoint X="-4139170.36226813" Y="-2389625.10751461" /&gt;
					&lt;esri:MapPoint X="-19672269.0934965" Y="-6534196.65976917" /&gt;
					&lt;esri:MapPoint X="-18334654.0921245" Y="-7605540.74924023" /&gt;
					&lt;esri:MapPoint X="-16029683.8477081" Y="-7499082.51205888" /&gt;
					&lt;esri:MapPoint X="-17996710.3819743" Y="-6044693.40488231" /&gt;
					&lt;esri:MapPoint X="6939779.50749255" Y="-4460007.59506804" /&gt;
					&lt;esri:MapPoint X="10589533.7284881" Y="-3489302.63280881" /&gt;
					&lt;esri:MapPoint X="6697436.97603559" Y="-1790610.35686881" /&gt;
					&lt;esri:MapPoint X="8716204.80962253" Y="-4332770.75961017" /&gt;
					&lt;esri:MapPoint X="6416622.42856048" Y="-3417434.15449061" /&gt;
					&lt;esri:MapPoint X="4065120.63699245" Y="-2946882.93745273" /&gt;
					&lt;esri:MapPoint X="-19664588.0486318" Y="8033379.68526454" /&gt;
					&lt;esri:MapPoint X="-19305270.9962492" Y="2803803.09840529" /&gt;
					&lt;esri:MapPoint X="19676265.463216" Y="2651052.52839145" /&gt;
					&lt;esri:MapPoint X="19644528.2763908" Y="2522274.17497772" /&gt;
					&lt;esri:MapPoint X="19805752.2949067" Y="2188860.9743578" /&gt;
					&lt;esri:MapPoint X="-19060134.3455734" Y="2849335.21149438" /&gt;
					&lt;esri:MapPoint X="-18649621.459375" Y="2162919.89496061" /&gt;
					&lt;esri:MapPoint X="16775813.8666991" Y="2008388.93418586" /&gt;
					&lt;esri:MapPoint X="18336925.0097367" Y="2394335.08741066" /&gt;
					&lt;esri:MapPoint X="-17000645.8422543" Y="5908904.45946265" /&gt;
					&lt;esri:MapPoint X="-18619353.6898283" Y="3970366.97359426" /&gt;
					&lt;esri:MapPoint X="-17487535.0310859" Y="4640363.96275281" /&gt;
					&lt;esri:MapPoint X="-18096909.0556373" Y="4064791.01676539" /&gt;
					&lt;esri:MapPoint X="-18345062.4645137" Y="3513760.06152003" /&gt;
					&lt;esri:MapPoint X="-18005115.0035292" Y="3743898.96762475" /&gt;
					&lt;esri:MapPoint X="-17696982.6530134" Y="5412945.5032965" /&gt;
					&lt;esri:MapPoint X="-17493123.2695237" Y="5034107.50121255" /&gt;
					&lt;esri:MapPoint X="-17439456.1430123" Y="4657601.43504307" /&gt;
					&lt;esri:MapPoint X="-16498539.2790312" Y="6317098.21054069" /&gt;
					&lt;esri:MapPoint X="-18414848.653292" Y="4274028.63175317" /&gt;
					&lt;esri:MapPoint X="-17675564.7829848" Y="6505001.12252762" /&gt;
					&lt;esri:MapPoint X="-17843724.0057771" Y="6647160.17923985" /&gt;
					&lt;esri:MapPoint X="-17132848.8695204" Y="2783290.97186739" /&gt;
					&lt;esri:MapPoint X="-9498112.91295448" Y="2964689.99518046" /&gt;
					&lt;esri:MapPoint X="-9798007.62115156" Y="3144476.8539342" /&gt;
					&lt;esri:MapPoint X="-9986805.47753695" Y="3101999.00773345" /&gt;
					&lt;esri:MapPoint X="-10688674.8669885" Y="2926065.28397728" /&gt;
					&lt;esri:MapPoint X="-2041955.68351918" Y="4206880.34892589" /&gt;
					&lt;esri:MapPoint X="-2580385.79658808" Y="2692476.83243394" /&gt;
					&lt;esri:MapPoint X="-2293170.37839236" Y="1874033.15030004" /&gt;
					&lt;esri:MapPoint X="-1306601.39123697" Y="4044872.7119656" /&gt;
					&lt;esri:MapPoint X="-1292886.82997124" Y="4069520.02262926" /&gt;
					&lt;esri:MapPoint X="-2984898.56223268" Y="2599507.82160296" /&gt;
					&lt;esri:MapPoint X="-6083420.92871805" Y="-5858656.90467064" /&gt;
					&lt;esri:MapPoint X="-4642701.81497335" Y="-3265891.27581312" /&gt;
					&lt;esri:MapPoint X="-4427309.73223744" Y="-4087794.44798207" /&gt;
					&lt;esri:MapPoint X="-4161411.99652863" Y="-6364211.20347935" /&gt;
					&lt;esri:MapPoint X="-1543700.77467756" Y="-5536157.795461" /&gt;
					&lt;esri:MapPoint X="-1870835.36227176" Y="-4318606.64286599" /&gt;
					&lt;esri:MapPoint X="-3933463.07523124" Y="-7876300.63608511" /&gt;
					&lt;esri:MapPoint X="-2584604.80528915" Y="-6407521.26690528" /&gt;
					&lt;esri:MapPoint X="-5264922.10876235" Y="-6313568.96222236" /&gt;
					&lt;esri:MapPoint X="-1993876.79544556" Y="-5577235.07500188" /&gt;
					&lt;esri:MapPoint X="-955933.863289078" Y="-5887142.20765363" /&gt;
					&lt;esri:MapPoint X="-3384646.85367132" Y="-4665504.5291653" /&gt;
					&lt;esri:MapPoint X="-2322224.7654894" Y="3446297.37802349" /&gt;
					&lt;esri:MapPoint X="-1708631.73223688" Y="3942413.01523594" /&gt;
					&lt;esri:MapPoint X="-1631721.0960478" Y="53100.010499333" /&gt;
					&lt;esri:MapPoint X="-475044.795011216" Y="374660.649792777" /&gt;
					&lt;esri:MapPoint X="-2024400.59982108" Y="1733864.34317094" /&gt;
					&lt;esri:MapPoint X="-1814374.11654141" Y="3681885.39872739" /&gt;
					&lt;esri:MapPoint X="-1745311.50445326" Y="4008209.30242343" /&gt;
					&lt;esri:MapPoint X="-2504877.785983" Y="2876027.13017302" /&gt;
					&lt;esri:MapPoint X="-2889954.1685351" Y="3067200.0406724" /&gt;
					&lt;esri:MapPoint X="494058.164038707" Y="4569555.98776174" /&gt;
					&lt;esri:MapPoint X="3260881.84380736" Y="3766198.81558194" /&gt;
					&lt;esri:MapPoint X="2189954.94652883" Y="4485638.89552468" /&gt;
					&lt;esri:MapPoint X="2023120.42567695" Y="4773514.43647985" /&gt;
					&lt;esri:MapPoint X="-2619414.4100602" Y="3090240.29710131" /&gt;
					&lt;esri:MapPoint X="-2236542.15342582" Y="3290820.36206629" /&gt;
					&lt;esri:MapPoint X="-1831049.77626224" Y="5582939.3075597" /&gt;
					&lt;esri:MapPoint X="-1250652.21516427" Y="4190017.50713961" /&gt;
					&lt;esri:MapPoint X="-5388709.38252447" Y="698922.520760968" /&gt;
					&lt;esri:MapPoint X="-3400198.18653514" Y="1787092.27029291" /&gt;
					&lt;esri:MapPoint X="-3485858.53470057" Y="955333.865394675" /&gt;
					&lt;esri:MapPoint X="-1131896.58238601" Y="-133147.780745456" /&gt;
					&lt;esri:MapPoint X="-1202807.09802132" Y="-982359.385560973" /&gt;
					&lt;esri:MapPoint X="-1865825.98518606" Y="-1875822.0755461" /&gt;
					&lt;esri:MapPoint X="-919944.271915613" Y="-4135786.13128699" /&gt;
					&lt;esri:MapPoint X="-1177849.26818547" Y="-3137058.95396467" /&gt;
					&lt;esri:MapPoint X="320600.133484628" Y="-2053004.71169115" /&gt;
					&lt;esri:MapPoint X="-1380550.92897094" Y="-3463354.09956214" /&gt;
					&lt;esri:MapPoint X="-6653165.21454711" Y="1173890.27242924" /&gt;
					&lt;esri:MapPoint X="8786681.17924375" Y="277462.246866958" /&gt;
					&lt;esri:MapPoint X="9319211.35930061" Y="136332.228657516" /&gt;
					&lt;esri:MapPoint X="9533935.52509176" Y="34598.2674147456" /&gt;
					&lt;esri:MapPoint X="9389353.77044945" Y="96885.0785272296" /&gt;
					&lt;esri:MapPoint X="9239595.65948526" Y="-350476.41578084" /&gt;
					&lt;esri:MapPoint X="9157809.22959944" Y="-390686.065105644" /&gt;
					&lt;esri:MapPoint X="8826733.93203117" Y="-407070.891582594" /&gt;
					&lt;esri:MapPoint X="8801709.31050084" Y="-375876.13306636" /&gt;
					&lt;esri:MapPoint X="7525475.87635228" Y="-42390.7741772212" /&gt;
					&lt;esri:MapPoint X="8015014.46906478" Y="103698.673946123" /&gt;
					&lt;esri:MapPoint X="8053954.02694426" Y="-146776.569763437" /&gt;
					&lt;esri:MapPoint X="8651862.14394402" Y="286643.944127889" /&gt;
					&lt;esri:MapPoint X="8755200.02724741" Y="443452.945868479" /&gt;
					&lt;esri:MapPoint X="9788545.46443413" Y="1555751.88245347" /&gt;
					&lt;esri:MapPoint X="7833218.60865028" Y="1984009.3793653" /&gt;
					&lt;esri:MapPoint X="9051877.60216057" Y="-543517.247990573" /&gt;
					&lt;esri:MapPoint X="6975101.18192125" Y="-464199.656004678" /&gt;
					&lt;esri:MapPoint X="6440544.98713195" Y="-427084.32980371" /&gt;
					&lt;esri:MapPoint X="7114584.50388522" Y="-340743.952536088" /&gt;
					&lt;esri:MapPoint X="7622368.36113874" Y="-276303.433104844" /&gt;
					&lt;esri:MapPoint X="7319879.90880618" Y="2073443.49047971" /&gt;
					&lt;esri:MapPoint X="9985068.89348058" Y="-355237.034085145" /&gt;
					&lt;esri:MapPoint X="9281451.78802353" Y="-1035087.41002125" /&gt;
					&lt;esri:MapPoint X="10229181.4048411" Y="173345.783544343" /&gt;
					&lt;esri:MapPoint X="10120956.5958919" Y="89492.6749604181" /&gt;
					&lt;esri:MapPoint X="9998148.93364879" Y="-746649.55508782" /&gt;
					&lt;esri:MapPoint X="11356959.1660678" Y="-644968.331850345" /&gt;
					&lt;esri:MapPoint X="8910568.64054758" Y="-1510275.25690065" /&gt;
					&lt;esri:MapPoint X="8891321.50058943" Y="778580.271644476" /&gt;
					&lt;esri:MapPoint X="9517482.50435251" Y="483031.059667852" /&gt;
					&lt;esri:MapPoint X="8891421.68813114" Y="778512.981739116" /&gt;
					&lt;esri:MapPoint X="7928797.52344539" Y="-1541768.54225527" /&gt;
					&lt;esri:MapPoint X="9116287.05953355" Y="1368136.51679068" /&gt;
					&lt;esri:MapPoint X="9165156.3159918" Y="1647746.0425061" /&gt;
					&lt;esri:MapPoint X="9177178.82099747" Y="-4316181.15836898" /&gt;
					&lt;esri:MapPoint X="7539769.29897013" Y="-2524208.50558864" /&gt;
					&lt;esri:MapPoint X="8155722.30542747" Y="-3665207.05616082" /&gt;
					&lt;esri:MapPoint X="7716667.10178972" Y="-3399647.05637376" /&gt;
					&lt;esri:MapPoint X="7135289.92917277" Y="-3017360.9487716" /&gt;
					&lt;esri:MapPoint X="6684891.26942319" Y="-2715690.65782077" /&gt;
					&lt;esri:MapPoint X="7163286.78110728" Y="-2387491.1216809" /&gt;
					&lt;esri:MapPoint X="8108700.9525164" Y="-2445881.01161436" /&gt;
					&lt;esri:MapPoint X="8236395.54040536" Y="-2691906.32639894" /&gt;
					&lt;esri:MapPoint X="8953471.17229931" Y="-2570518.41866258" /&gt;
					&lt;esri:MapPoint X="8985720.42878212" Y="-2845363.04970217" /&gt;
					&lt;esri:MapPoint X="9231948.01046776" Y="-2711545.88709442" /&gt;
					&lt;esri:MapPoint X="9819158.32440228" Y="-2930132.78820872" /&gt;
					&lt;esri:MapPoint X="10213329.5093522" Y="-3023041.74039472" /&gt;
					&lt;esri:MapPoint X="10494811.9737721" Y="-3162293.4116784" /&gt;
					&lt;esri:MapPoint X="11440871.7982278" Y="-3693808.68490907" /&gt;
					&lt;esri:MapPoint X="11811309.6677405" Y="-3925726.17202946" /&gt;
					&lt;esri:MapPoint X="12343149.6669545" Y="-4382222.03560249" /&gt;
					&lt;esri:MapPoint X="12375031.5691177" Y="-3893180.42351761" /&gt;
					&lt;esri:MapPoint X="12173342.9156984" Y="-4089252.2808805" /&gt;
					&lt;esri:MapPoint X="15569722.8436994" Y="-4899567.57055594" /&gt;
					&lt;esri:MapPoint X="14933442.8982232" Y="-4701051.45286235" /&gt;
					&lt;esri:MapPoint X="13136067.2679259" Y="-4503336.14582045" /&gt;
					&lt;esri:MapPoint X="13421590.6298616" Y="-4455469.53086076" /&gt;
					&lt;esri:MapPoint X="14297062.7652053" Y="-4712851.7382243" /&gt;
					&lt;esri:MapPoint X="11813780.9604362" Y="-5379645.89972842" /&gt;
					&lt;esri:MapPoint X="10954728.4499845" Y="-5112866.78100396" /&gt;
					&lt;esri:MapPoint X="10329558.1896894" Y="-4866523.56562865" /&gt;
					&lt;esri:MapPoint X="9553883.97784191" Y="-4510574.97340628" /&gt;
					&lt;esri:MapPoint X="8463620.88501259" Y="-3862035.10617018" /&gt;
					&lt;esri:MapPoint X="7838784.58318995" Y="-3496995.95207591" /&gt;
					&lt;esri:MapPoint X="7889991.54895485" Y="-2577568.16995121" /&gt;
					&lt;esri:MapPoint X="8710416.19610128" Y="-2641333.14485889" /&gt;
					&lt;esri:MapPoint X="9448798.37853306" Y="-2949869.86037187" /&gt;
					&lt;esri:MapPoint X="9948511.57270407" Y="-2793794.08579354" /&gt;
					&lt;esri:MapPoint X="10452120.9490528" Y="-3181688.44589209" /&gt;
					&lt;esri:MapPoint X="10967530.1914257" Y="-3307600.52835803" /&gt;
					&lt;esri:MapPoint X="11496743.0506569" Y="-3679981.87908992" /&gt;
					&lt;esri:MapPoint X="12488599.713625" Y="-4200088.49448386" /&gt;
					&lt;esri:MapPoint X="13724824.9227824" Y="-4676721.74672796" /&gt;
					&lt;esri:MapPoint X="15130211.2301494" Y="-4764879.41052604" /&gt;
					&lt;esri:MapPoint X="17119379.2111344" Y="-4687351.70549522" /&gt;
					&lt;esri:MapPoint X="17154222.2117527" Y="-4978916.65360135" /&gt;
					&lt;esri:MapPoint X="14963009.3549779" Y="-4874665.15054972" /&gt;
					&lt;esri:MapPoint X="14614579.3487949" Y="-4656704.71277993" /&gt;
					&lt;esri:MapPoint X="13616043.5163793" Y="-4612676.82892756" /&gt;
					&lt;esri:MapPoint X="13386614.0458543" Y="-4636229.57280761" /&gt;
					&lt;esri:MapPoint X="12777919.0701967" Y="-4302272.67919061" /&gt;
					&lt;esri:MapPoint X="12077496.8341254" Y="-4246268.30362805" /&gt;
					&lt;esri:MapPoint X="11408578.0139486" Y="-3636905.65021094" /&gt;
					&lt;esri:MapPoint X="10831609.0931671" Y="-3377937.23112614" /&gt;
					&lt;esri:MapPoint X="10202987.9286575" Y="-2919658.1407072" /&gt;
					&lt;esri:MapPoint X="9407164.88897638" Y="-2836000.6905539" /&gt;
					&lt;esri:MapPoint X="8973686.79182737" Y="-2700611.79313003" /&gt;
					&lt;esri:MapPoint X="7863052.23218288" Y="-2656949.93589308" /&gt;
					&lt;esri:MapPoint X="7345305.28050336" Y="-2479139.21224758" /&gt;
					&lt;esri:MapPoint X="10539729.3883071" Y="-4998044.69683609" /&gt;
					&lt;esri:MapPoint X="6842475.14059015" Y="-2711788.9523056" /&gt;
					&lt;esri:MapPoint X="7102183.51261085" Y="-2942465.37341256" /&gt;
					&lt;esri:MapPoint X="7340963.82036242" Y="-3097508.84545373" /&gt;
					&lt;esri:MapPoint X="8006097.77785224" Y="-3634567.44338541" /&gt;
					&lt;esri:MapPoint X="8840882.63931099" Y="-4093437.84872196" /&gt;
					&lt;esri:MapPoint X="8991163.95188191" Y="-4232995.66119345" /&gt;
					&lt;esri:MapPoint X="9746800.65538665" Y="-4655850.76460832" /&gt;
					&lt;esri:MapPoint X="10117828.5182006" Y="-4817235.13584981" /&gt;
					&lt;esri:MapPoint X="10748676.0725261" Y="-5013462.72675003" /&gt;
					&lt;esri:MapPoint X="11403902.5953353" Y="-5282489.53234246" /&gt;
					&lt;esri:MapPoint X="12182248.4749619" Y="-5450597.96122591" /&gt;
					&lt;esri:MapPoint X="11702238.8306613" Y="-5392073.16227079" /&gt;
					&lt;esri:MapPoint X="9094023.1613749" Y="-2792572.42773649" /&gt;
					&lt;esri:MapPoint X="9623458.65958771" Y="-2728691.11382166" /&gt;
					&lt;esri:MapPoint X="10338909.0269161" Y="-3139472.7795751" /&gt;
					&lt;esri:MapPoint X="11565427.1764764" Y="-3834272.57559517" /&gt;
					&lt;esri:MapPoint X="11721831.0610409" Y="-3848396.87993819" /&gt;
					&lt;esri:MapPoint X="12386631.0600583" Y="-4204315.86468354" /&gt;
					&lt;esri:MapPoint X="13962135.8132555" Y="-4482125.41184594" /&gt;
					&lt;esri:MapPoint X="11240040.3048876" Y="-3474173.50998252" /&gt;
					&lt;esri:MapPoint X="8291520.95224619" Y="-3884027.06221669" /&gt;
					&lt;esri:MapPoint X="7503824.23539299" Y="-3312793.22327185" /&gt;
					&lt;esri:MapPoint X="6982403.74051729" Y="-2318814.42728056" /&gt;
					&lt;esri:MapPoint X="7711101.12725006" Y="-2477305.83256833" /&gt;
					&lt;esri:MapPoint X="8468407.6231167" Y="-2698425.87420611" /&gt;
					&lt;esri:MapPoint X="19431017.4930493" Y="-1522994.15160993" /&gt;
					&lt;esri:MapPoint X="-19990631.7052162" Y="-2205851.73030613" /&gt;
					&lt;esri:MapPoint X="19363813.9164574" Y="-1808683.65711214" /&gt;
					&lt;esri:MapPoint X="18893967.7416663" Y="-2597178.59560062" /&gt;
					&lt;esri:MapPoint X="17303056.3709433" Y="-5088306.07148695" /&gt;
					&lt;esri:MapPoint X="18778596.2214081" Y="-1335922.61233916" /&gt;
					&lt;esri:MapPoint X="19318273.1127739" Y="-1019886.40431142" /&gt;
					&lt;esri:MapPoint X="17901398.6339571" Y="-1123298.67393563" /&gt;
					&lt;esri:MapPoint X="17218453.5579404" Y="-1420115.78454035" /&gt;
					&lt;esri:MapPoint X="16745123.0830874" Y="-1585462.23538625" /&gt;
					&lt;esri:MapPoint X="16765049.2719394" Y="-2118237.18406827" /&gt;
					&lt;esri:MapPoint X="16987576.9340351" Y="-2158939.27338732" /&gt;
					&lt;esri:MapPoint X="17748223.0146256" Y="-4997308.30852191" /&gt;
					&lt;esri:MapPoint X="17237377.8713752" Y="-2720906.58459505" /&gt;
					&lt;esri:MapPoint X="8161945.06496282" Y="-2512245.6217169" /&gt;
					&lt;esri:MapPoint X="18292018.7271507" Y="-4776826.49602574" /&gt;
					&lt;esri:MapPoint X="18116801.8486421" Y="-1116855.3692565" /&gt;
					&lt;esri:MapPoint X="18139622.3442547" Y="-4573353.13463352" /&gt;
					&lt;esri:MapPoint X="19480354.2913689" Y="-2712019.86769916" /&gt;
					&lt;esri:MapPoint X="-20007507.7400205" Y="-4287474.920236" /&gt;
					&lt;esri:MapPoint X="18296037.3607684" Y="-2262762.94521109" /&gt;
					&lt;esri:MapPoint X="18416184.4871815" Y="-2736491.65090813" /&gt;
					&lt;esri:MapPoint X="19462109.0268279" Y="-2470728.83856479" /&gt;
					&lt;esri:MapPoint X="18446418.860881" Y="-4845473.64922359" /&gt;
					&lt;esri:MapPoint X="18692212.2965525" Y="-4936234.42252899" /&gt;
					&lt;esri:MapPoint X="18482263.7369164" Y="-4634667.17851408" /&gt;
					&lt;esri:MapPoint X="18040102.7194855" Y="-4399566.66089873" /&gt;
					&lt;esri:MapPoint X="17476269.4986176" Y="-4037398.90325587" /&gt;
					&lt;esri:MapPoint X="17622320.6705384" Y="-5343990.80917486" /&gt;
					&lt;esri:MapPoint X="17040119.7336896" Y="-4067673.99329359" /&gt;
					&lt;esri:MapPoint X="17634120.5365625" Y="-2641091.14221964" /&gt;
					&lt;esri:MapPoint X="17169361.6625006" Y="-2373167.83078512" /&gt;
					&lt;esri:MapPoint X="16761264.4092524" Y="-1813525.66891636" /&gt;
					&lt;esri:MapPoint X="17469367.6901884" Y="-1784002.80895889" /&gt;
					&lt;esri:MapPoint X="16761264.4092524" Y="-1636358.16308934" /&gt;
					&lt;esri:MapPoint X="17727628.9088288" Y="-1349236.61093171" /&gt;
					&lt;esri:MapPoint X="17600279.4113613" Y="-1434859.98610654" /&gt;
					&lt;esri:MapPoint X="18895370.3672503" Y="-1358343.53221799" /&gt;
					&lt;esri:MapPoint X="19004352.1487369" Y="-969857.936094822" /&gt;
					&lt;esri:MapPoint X="19732047.6600525" Y="-1589020.54880509" /&gt;
					&lt;esri:MapPoint X="17489149.1637024" Y="-3959898.00923666" /&gt;
					&lt;esri:MapPoint X="17705353.8787211" Y="-4657046.31199732" /&gt;
					&lt;esri:MapPoint X="17327101.3809546" Y="-4579482.31960881" /&gt;
					&lt;esri:MapPoint X="-18427494.5474461" Y="-4225477.05901396" /&gt;
					&lt;esri:MapPoint X="-8698382.55914653" Y="-3444058.11555621" /&gt;
					&lt;esri:MapPoint X="-10550160.0245945" Y="-3073821.85080937" /&gt;
					&lt;esri:MapPoint X="-9829032.36323564" Y="-3174514.01050273" /&gt;
					&lt;esri:MapPoint X="18778373.5824265" Y="-987541.261348662" /&gt;
					&lt;esri:MapPoint X="18631097.896107" Y="-1225983.59857369" /&gt;
					&lt;esri:MapPoint X="18502189.9257684" Y="-880627.91953415" /&gt;
					&lt;esri:MapPoint X="19226545.8523602" Y="-917301.664111013" /&gt;
					&lt;esri:MapPoint X="-19648780.6809391" Y="-890541.093337988" /&gt;
					&lt;esri:MapPoint X="-19837689.8568153" Y="-908001.133220054" /&gt;
					&lt;esri:MapPoint X="19205951.7465635" Y="-1111882.36206086" /&gt;
					&lt;esri:MapPoint X="19809414.7061538" Y="-1220655.05242834" /&gt;
					&lt;esri:MapPoint X="-18651914.6408854" Y="-1377476.97286336" /&gt;
					&lt;esri:MapPoint X="-19614271.6387932" Y="-968619.255825829" /&gt;
					&lt;esri:MapPoint X="19385510.085213" Y="-1060834.19996666" /&gt;
					&lt;esri:MapPoint X="-19779469.7631304" Y="-911341.005446087" /&gt;
					&lt;esri:MapPoint X="-19230887.3125012" Y="-1797196.62448667" /&gt;
					&lt;esri:MapPoint X="19193817.922067" Y="-1745043.29366111" /&gt;
					&lt;esri:MapPoint X="19905817.3851808" Y="-1726683.91919333" /&gt;
					&lt;esri:MapPoint X="18939341.5661136" Y="-2340203.32217321" /&gt;
					&lt;esri:MapPoint X="19348440.6947789" Y="-2540364.59490626" /&gt;
					&lt;esri:MapPoint X="18414247.5280417" Y="-2214364.56124742" /&gt;
					&lt;esri:MapPoint X="19063908.0763113" Y="-2738159.34872109" /&gt;
					&lt;esri:MapPoint X="19956801.7119641" Y="-3734728.63422762" /&gt;
					&lt;esri:MapPoint X="18343670.9708788" Y="-3052063.56304954" /&gt;
					&lt;esri:MapPoint X="17779281.1525569" Y="-3825692.58503681" /&gt;
					&lt;esri:MapPoint X="19427477.5332421" Y="-3982704.23246487" /&gt;
					&lt;esri:MapPoint X="18205412.1633135" Y="-4576459.64178238" /&gt;
					&lt;esri:MapPoint X="-17475323.2829459" Y="-5937782.29909023" /&gt;
					&lt;esri:MapPoint X="-12831630.7245045" Y="-5874305.09725282" /&gt;
					&lt;esri:MapPoint X="-17568464.3008926" Y="-5622639.30514433" /&gt;
					&lt;esri:MapPoint X="-12181758.6692024" Y="-5914727.72208682" /&gt;
					&lt;esri:MapPoint X="-16927241.7700252" Y="-5560941.37314572" /&gt;
					&lt;esri:MapPoint X="-14442624.1313665" Y="-6142731.41140402" /&gt;
					&lt;esri:MapPoint X="-13409033.7913001" Y="-5887369.29530979" /&gt;
					&lt;esri:MapPoint X="-15696493.4798147" Y="-5408484.27117819" /&gt;
					&lt;esri:MapPoint X="-12903120.1014919" Y="-5412576.21611943" /&gt;
					&lt;esri:MapPoint X="17576601.7556696" Y="-5110199.27659149" /&gt;
					&lt;esri:MapPoint X="17194364.0201327" Y="-3753876.33082226" /&gt;
					&lt;esri:MapPoint X="-17029199.2916427" Y="-4419373.99621261" /&gt;
					&lt;esri:MapPoint X="-16635729.4194848" Y="-4887909.51159098" /&gt;
					&lt;esri:MapPoint X="-17048902.8415131" Y="-3535068.45751304" /&gt;
					&lt;esri:MapPoint X="-11227004.7925157" Y="-5498448.2782332" /&gt;
					&lt;esri:MapPoint X="-14455236.6296734" Y="-2843365.10067182" /&gt;
					&lt;esri:MapPoint X="-11017290.0038103" Y="-3240390.64754125" /&gt;
					&lt;esri:MapPoint X="-11584062.0592352" Y="-5071848.30577426" /&gt;
					&lt;esri:MapPoint X="-12195963.0362276" Y="-4564575.2218784" /&gt;
					&lt;esri:MapPoint X="-11088545.6098671" Y="-5399706.54627606" /&gt;
					&lt;esri:MapPoint X="-10654844.8737365" Y="-5604582.23099078" /&gt;
					&lt;esri:MapPoint X="-11894064.5771963" Y="-5716001.71499474" /&gt;
					&lt;esri:MapPoint X="-11358929.5210548" Y="-3434836.43739063" /&gt;
					&lt;esri:MapPoint X="-10979608.3561768" Y="-5581763.69116315" /&gt;
					&lt;esri:MapPoint X="-11592589.1322299" Y="-5220785.62230056" /&gt;
					&lt;esri:MapPoint X="-12813207.3487782" Y="-6352095.63412922" /&gt;
					&lt;esri:MapPoint X="-19934415.3623656" Y="-1354427.22276284" /&gt;
					&lt;esri:MapPoint X="-14216422.9260746" Y="-3455911.42067632" /&gt;
					&lt;esri:MapPoint X="-13926903.1944195" Y="-4327748.44139362" /&gt;
					&lt;esri:MapPoint X="-16511107.2495418" Y="-3413323.35885177" /&gt;
					&lt;esri:MapPoint X="-15474700.5263582" Y="-3891163.41708972" /&gt;
					&lt;esri:MapPoint X="-15818711.1487567" Y="-3676866.48148146" /&gt;
					&lt;esri:MapPoint X="-14842684.1173794" Y="-2943514.11689618" /&gt;
					&lt;esri:MapPoint X="-14896607.2787197" Y="-3682785.11025557" /&gt;
					&lt;esri:MapPoint X="-16040392.7827224" Y="-3434312.23953297" /&gt;
					&lt;esri:MapPoint X="-13249546.3568406" Y="-3168772.12231898" /&gt;
					&lt;esri:MapPoint X="-12551016.5521128" Y="-2903086.2739593" /&gt;
					&lt;esri:MapPoint X="-13647992.2102369" Y="-3144026.41386279" /&gt;
					&lt;esri:MapPoint X="-12003725.4075767" Y="-2993075.2497668" /&gt;
					&lt;esri:MapPoint X="-8710149.02932337" Y="-4448254.53003547" /&gt;
					&lt;esri:MapPoint X="-9486279.65108316" Y="-5137042.27016593" /&gt;
					&lt;esri:MapPoint X="-9462947.08581289" Y="-4502312.45159282" /&gt;
					&lt;esri:MapPoint X="-9822130.55480646" Y="-4750116.28189014" /&gt;
					&lt;esri:MapPoint X="-9034378.17820786" Y="-4411947.14116606" /&gt;
					&lt;esri:MapPoint X="-17384942.9883708" Y="-6534126.6490051" /&gt;
					&lt;esri:MapPoint X="-17367209.7934874" Y="-4985283.59847649" /&gt;
					&lt;esri:MapPoint X="-15773871.6578652" Y="-6257063.83438638" /&gt;
					&lt;esri:MapPoint X="-16196273.4656802" Y="-5308760.76305327" /&gt;
					&lt;esri:MapPoint X="-17370237.683637" Y="-5441533.12951146" /&gt;
					&lt;esri:MapPoint X="-13506393.8179479" Y="-3046594.98465072" /&gt;
					&lt;esri:MapPoint X="18594139.8251637" Y="-4818536.69429477" /&gt;
					&lt;esri:MapPoint X="7265489.20560459" Y="-2994375.24148084" /&gt;
					&lt;esri:MapPoint X="7750853.31741234" Y="-2508259.86314408" /&gt;
					&lt;esri:MapPoint X="900352.041535997" Y="-3895702.169988" /&gt;
					&lt;esri:MapPoint X="6058730.2656601" Y="-3632086.82901273" /&gt;
					&lt;esri:MapPoint X="5472043.15333231" Y="-4663553.10751542" /&gt;
					&lt;esri:MapPoint X="6995071.89856957" Y="-4049727.94187643" /&gt;
					&lt;esri:MapPoint X="5591444.43915718" Y="-4428908.55673898" /&gt;
					&lt;esri:MapPoint X="17559859.3042543" Y="-7293597.51346865" /&gt;
					&lt;esri:MapPoint X="-15519640.2047915" Y="-7529544.74418296" /&gt;
					&lt;esri:MapPoint X="18378447.1798026" Y="-5798941.76897546" /&gt;
					&lt;esri:MapPoint X="-11979435.4946856" Y="1414331.9839772" /&gt;
					&lt;esri:MapPoint X="-19177754.5195456" Y="-2228813.18259089" /&gt;
					&lt;esri:MapPoint X="-19533386.8967828" Y="-2293761.78380342" /&gt;
					&lt;esri:MapPoint X="-19051006.1473283" Y="-1929394.19784364" /&gt;
					&lt;esri:MapPoint X="-19975547.9142137" Y="-2361510.30971104" /&gt;
					&lt;esri:MapPoint X="-18557615.9002344" Y="-2208791.23979938" /&gt;
					&lt;esri:MapPoint X="15889710.7199846" Y="-5186959.37634693" /&gt;
					&lt;esri:MapPoint X="13947475.0363181" Y="-4678675.68639339" /&gt;
					&lt;esri:MapPoint X="-16150142.6686955" Y="-6746870.60986167" /&gt;
					&lt;esri:MapPoint X="13313944.6822645" Y="-5361785.95639958" /&gt;
					&lt;esri:MapPoint X="-19271463.2668953" Y="-2339632.62546166" /&gt;
					&lt;esri:MapPoint X="-20027144.4981964" Y="-2510072.54735461" /&gt;
					&lt;esri:MapPoint X="19648279.7432306" Y="-3633554.35758501" /&gt;
					&lt;esri:MapPoint X="19987280.9885433" Y="-3790092.37482597" /&gt;
					&lt;esri:MapPoint X="13923741.7208809" Y="-5903523.82737073" /&gt;
					&lt;esri:MapPoint X="-17683546.3904747" Y="-7439535.3336324" /&gt;
					&lt;esri:MapPoint X="-9560474.09169687" Y="-8319403.66147935" /&gt;
					&lt;esri:MapPoint X="12282525.0722685" Y="-3754400.99340394" /&gt;
					&lt;esri:MapPoint X="-12294413.9938852" Y="-7531210.86857092" /&gt;
					&lt;esri:MapPoint X="17382638.6749114" Y="-5467779.24053187" /&gt;
					&lt;esri:MapPoint X="-11729100.2237897" Y="-6781541.15640648" /&gt;
					&lt;esri:MapPoint X="-18687403.2945503" Y="-6364074.01282097" /&gt;
					&lt;esri:MapPoint X="-18601587.0990977" Y="-6099754.01392622" /&gt;
					&lt;esri:MapPoint X="10571689.2141139" Y="-3958256.41744847" /&gt;
					&lt;esri:MapPoint X="14773788.4845275" Y="-6336612.49373881" /&gt;
					&lt;esri:MapPoint X="8322668.14577015" Y="-3636892.6589525" /&gt;
					&lt;esri:MapPoint X="-17141008.5881955" Y="-6833118.67876423" /&gt;
					&lt;esri:MapPoint X="-19287315.1623843" Y="-5507662.84301496" /&gt;
					&lt;esri:MapPoint X="-18656033.4620447" Y="-6008695.92295371" /&gt;
					&lt;esri:MapPoint X="-14015135.0228222" Y="-5966314.09042084" /&gt;
					&lt;esri:MapPoint X="-19663474.8537238" Y="-8052668.49753958" /&gt;
					&lt;esri:MapPoint X="14069781.7608526" Y="-6252493.36346594" /&gt;
					&lt;esri:MapPoint X="11700123.7603362" Y="-3842330.21726612" /&gt;
					&lt;esri:MapPoint X="16847948.8967331" Y="-5765458.4094702" /&gt;
					&lt;esri:MapPoint X="-12493275.1322383" Y="-5071818.6240131" /&gt;
					&lt;esri:MapPoint X="-16467826.2315213" Y="-5586796.40067733" /&gt;
					&lt;esri:MapPoint X="-12446075.668142" Y="-2109425.49240436" /&gt;
					&lt;esri:MapPoint X="-13251138.2255589" Y="-904594.043655212" /&gt;
					&lt;esri:MapPoint X="-10947270.0441013" Y="-2027016.88623445" /&gt;
					&lt;esri:MapPoint X="645285.692281369" Y="-1994472.65740051" /&gt;
					&lt;esri:MapPoint X="14616816.8705599" Y="-4431345.76672711" /&gt;
					&lt;esri:MapPoint X="-18943927.9291343" Y="-6300130.44109266" /&gt;
					&lt;esri:MapPoint X="11902836.5530708" Y="-5151981.002591" /&gt;
					&lt;esri:MapPoint X="-16513155.5281724" Y="-6881045.37409891" /&gt;
					&lt;esri:MapPoint X="15507862.6026655" Y="-5132829.55327826" /&gt;
					&lt;esri:MapPoint X="-18111347.1935932" Y="-8337307.85249759" /&gt;
					&lt;esri:MapPoint X="-18390647.7959936" Y="-6042249.27446381" /&gt;
					&lt;esri:MapPoint X="-15716753.6271391" Y="-5900046.86996506" /&gt;
					&lt;esri:MapPoint X="17872321.9829619" Y="-5933345.87861738" /&gt;
					&lt;esri:MapPoint X="16558551.6165179" Y="-1416579.20225362" /&gt;
					&lt;esri:MapPoint X="-19455864.0033944" Y="-515971.101483952" /&gt;
					&lt;esri:MapPoint X="-9687801.32526622" Y="-4512960.95416974" /&gt;
					&lt;esri:MapPoint X="-11974526.3051416" Y="-3173949.74582217" /&gt;
					&lt;esri:MapPoint X="-13771668.1645083" Y="-1961838.69561636" /&gt;
					&lt;esri:MapPoint X="18885685.5715512" Y="-3006885.85781198" /&gt;
					&lt;esri:MapPoint X="19878020.9083297" Y="-3035316.40578465" /&gt;
					&lt;esri:MapPoint X="18873885.7055272" Y="-2095217.47602451" /&gt;
					&lt;esri:MapPoint X="18482263.7369164" Y="-3278255.29440792" /&gt;
					&lt;esri:MapPoint X="-14012563.5425849" Y="-1252752.56145047" /&gt;
					&lt;esri:MapPoint X="18194892.4714336" Y="-1375483.3393123" /&gt;
					&lt;esri:MapPoint X="-17846518.124996" Y="-2035441.78393051" /&gt;
					&lt;esri:MapPoint X="-12433941.8436455" Y="-2032750.12433923" /&gt;
					&lt;esri:MapPoint X="-19863148.6243597" Y="-3626374.21407182" /&gt;
					&lt;esri:MapPoint X="8694764.67569574" Y="-4912918.37120193" /&gt;
					&lt;esri:MapPoint X="4712988.94146022" Y="-3777127.69743322" /&gt;
					&lt;esri:MapPoint X="3551414.58282873" Y="-5060783.33861113" /&gt;
					&lt;esri:MapPoint X="2420764.77873961" Y="-5056366.82654438" /&gt;
					&lt;esri:MapPoint X="2500235.76321692" Y="-5319585.4560427" /&gt;
					&lt;esri:MapPoint X="3283858.18670709" Y="-3764190.13839425" /&gt;
					&lt;esri:MapPoint X="5394286.48901321" Y="-2430195.82602896" /&gt;
					&lt;esri:MapPoint X="6793995.50234968" Y="-2466165.94792722" /&gt;
					&lt;esri:MapPoint X="6506212.35475091" Y="-2690182.79342252" /&gt;
					&lt;esri:MapPoint X="7640658.15347608" Y="-2639131.05343959" /&gt;
					&lt;esri:MapPoint X="9205209.06877922" Y="-2949524.23507112" /&gt;
					&lt;esri:MapPoint X="17149324.1541578" Y="-670932.006065113" /&gt;
					&lt;esri:MapPoint X="-9183267.99714386" Y="-4042519.81464952" /&gt;
					&lt;esri:MapPoint X="-12305568.2068627" Y="-4117555.42451396" /&gt;
					&lt;esri:MapPoint X="-14361282.9794439" Y="-4597707.7033342" /&gt;
					&lt;esri:MapPoint X="-13220792.5323687" Y="2121210.54069916" /&gt;
					&lt;esri:MapPoint X="-15405838.2893535" Y="-1366769.86360787" /&gt;
					&lt;esri:MapPoint X="-17716274.3207679" Y="-1372920.29059558" /&gt;
					&lt;esri:MapPoint X="-10870014.3174908" Y="-1154514.00788063" /&gt;
					&lt;esri:MapPoint X="-16557961.6232167" Y="-3202656.13488479" /&gt;
					&lt;esri:MapPoint X="19690280.5871069" Y="-3499886.96002597" /&gt;
					&lt;esri:MapPoint X="-18787635.3640605" Y="-2681398.08436102" /&gt;
					&lt;esri:MapPoint X="-15938936.1988134" Y="-3383475.93793002" /&gt;
					&lt;esri:MapPoint X="-14338273.2406969" Y="-3948971.79553996" /&gt;
					&lt;esri:MapPoint X="-13249557.4887896" Y="-3441320.3440667" /&gt;
					&lt;esri:MapPoint X="-13460908.6740098" Y="-3566678.63879895" /&gt;
					&lt;esri:MapPoint X="-12647174.32826" Y="-3307942.42431867" /&gt;
					&lt;esri:MapPoint X="-13239104.5886042" Y="-3084844.28352598" /&gt;
					&lt;esri:MapPoint X="-11148468.8917611" Y="-3861465.98050866" /&gt;
					&lt;esri:MapPoint X="-11384855.8304606" Y="-3455283.92125527" /&gt;
					&lt;esri:MapPoint X="-11235075.4555982" Y="-3135495.81750777" /&gt;
					&lt;esri:MapPoint X="-11312542.6892413" Y="-3138772.35205605" /&gt;
					&lt;esri:MapPoint X="-10436202.2618694" Y="-3715715.76514219" /&gt;
					&lt;esri:MapPoint X="-13399649.5582262" Y="-4586731.86554058" /&gt;
					&lt;esri:MapPoint X="-8815089.91329419" Y="-2372596.09043742" /&gt;
					&lt;esri:MapPoint X="-9893397.29281232" Y="-5752892.71375619" /&gt;
					&lt;esri:MapPoint X="-9014574.44079574" Y="-3683345.83347856" /&gt;
					&lt;esri:MapPoint X="-9517104.01808381" Y="-3937776.11627462" /&gt;
					&lt;esri:MapPoint X="-9524083.75015655" Y="-5299027.71645855" /&gt;
					&lt;esri:MapPoint X="-11578206.6540194" Y="-5156501.62078904" /&gt;
					&lt;esri:MapPoint X="-12185988.8098525" Y="-3990383.26377802" /&gt;
					&lt;esri:MapPoint X="-12383291.4753345" Y="-4968118.51373172" /&gt;
					&lt;esri:MapPoint X="-13329585.0707209" Y="-5390292.43278412" /&gt;
					&lt;esri:MapPoint X="18990782.3028092" Y="-2557619.66432052" /&gt;
					&lt;esri:MapPoint X="17393625.9086527" Y="-3583897.63236789" /&gt;
					&lt;esri:MapPoint X="-13508631.3397128" Y="-5318138.39300761" /&gt;
					&lt;esri:MapPoint X="-14520881.7333942" Y="-4433212.35169391" /&gt;
					&lt;esri:MapPoint X="-14632290.2797801" Y="-4644343.64301882" /&gt;
					&lt;esri:MapPoint X="-16044711.9789652" Y="-4465777.24239235" /&gt;
					&lt;esri:MapPoint X="-18480337.9097257" Y="-4072417.6832113" /&gt;
					&lt;esri:MapPoint X="4473674.30015284" Y="-4034966.94112144" /&gt;
					&lt;esri:MapPoint X="17513016.0625285" Y="-4435831.69631118" /&gt;
					&lt;esri:MapPoint X="-19557498.6984886" Y="-4632679.02036398" /&gt;
					&lt;esri:MapPoint X="-14688829.449154" Y="-6937807.50994219" /&gt;
					&lt;esri:MapPoint X="-19572192.8712734" Y="-4318110.47679838" /&gt;
					&lt;esri:MapPoint X="-17692785.9082105" Y="-4286732.81250697" /&gt;
					&lt;esri:MapPoint X="-16293277.2699575" Y="-4523072.31910875" /&gt;
					&lt;esri:MapPoint X="-17596271.9096928" Y="-4410987.86935806" /&gt;
					&lt;esri:MapPoint X="-16760485.1728169" Y="-3716931.80205235" /&gt;
					&lt;esri:MapPoint X="-16061955.3680891" Y="-3525549.29094069" /&gt;
					&lt;esri:MapPoint X="-16047372.5147951" Y="-4005193.93794246" /&gt;
					&lt;esri:MapPoint X="-15984810.9609693" Y="-3263985.26822087" /&gt;
					&lt;esri:MapPoint X="-14530421.8137552" Y="-3215352.71230622" /&gt;
					&lt;esri:MapPoint X="-14192901.11767" Y="-3029953.48742569" /&gt;
					&lt;esri:MapPoint X="-13706880.2208666" Y="-3190975.5848866" /&gt;
					&lt;esri:MapPoint X="-11699455.8433915" Y="-2102378.93632657" /&gt;
					&lt;esri:MapPoint X="-10786302.0604142" Y="-1248213.92784181" /&gt;
					&lt;esri:MapPoint X="-14237540.2334781" Y="-763576.743198201" /&gt;
					&lt;esri:MapPoint X="19335093.4878328" Y="-3169674.61976558" /&gt;
					&lt;esri:MapPoint X="18452285.3980458" Y="-2651778.99247225" /&gt;
					&lt;esri:MapPoint X="17876841.5542881" Y="-3495235.96986629" /&gt;
					&lt;esri:MapPoint X="-18539248.1842535" Y="-1164087.63294063" /&gt;
					&lt;esri:MapPoint X="19546144.1104277" Y="-1629665.8544309" /&gt;
					&lt;esri:MapPoint X="18633546.9249045" Y="-2043518.86914878" /&gt;
					&lt;esri:MapPoint X="19698095.2153606" Y="-920788.45561335" /&gt;
					&lt;esri:MapPoint X="-15565247.8001695" Y="-773668.334677296" /&gt;
					&lt;esri:MapPoint X="-17501316.3840461" Y="-1429016.18478693" /&gt;
					&lt;esri:MapPoint X="-15476748.8049888" Y="-1245604.49623248" /&gt;
					&lt;esri:MapPoint X="-14074568.4989567" Y="-1190626.76039572" /&gt;
					&lt;esri:MapPoint X="-14329267.4938918" Y="-1226777.28407049" /&gt;
					&lt;esri:MapPoint X="-13697974.6616031" Y="-892452.040755298" /&gt;
					&lt;esri:MapPoint X="-12007810.8328888" Y="-1508444.03961279" /&gt;
					&lt;esri:MapPoint X="-14419770.2399067" Y="-1203994.58881836" /&gt;
					&lt;esri:MapPoint X="-12604594.6230316" Y="-1374173.30933122" /&gt;
					&lt;esri:MapPoint X="-11186161.6713437" Y="-1642454.06749572" /&gt;
					&lt;esri:MapPoint X="-9935932.47024443" Y="-1819550.64568019" /&gt;
					&lt;esri:MapPoint X="-10485294.1573092" Y="-2149991.71916892" /&gt;
					&lt;esri:MapPoint X="-8939155.4857833" Y="-4327789.82457985" /&gt;
					&lt;esri:MapPoint X="-13263082.806921" Y="-4306484.6506788" /&gt;
					&lt;esri:MapPoint X="-14769747.5870117" Y="-4470151.98300528" /&gt;
					&lt;esri:MapPoint X="-14479092.3965504" Y="-4490512.12242729" /&gt;
					&lt;esri:MapPoint X="-15360063.7147393" Y="-2518322.09813419" /&gt;
					&lt;esri:MapPoint X="-16897664.1813214" Y="-3203837.30135124" /&gt;
					&lt;esri:MapPoint X="-16501177.550963" Y="-2759124.12081744" /&gt;
					&lt;esri:MapPoint X="-19582222.7573938" Y="-3146141.10573527" /&gt;
					&lt;esri:MapPoint X="19652298.3768482" Y="-3823014.25792398" /&gt;
					&lt;esri:MapPoint X="-17660636.8392694" Y="-4330714.63808232" /&gt;
					&lt;esri:MapPoint X="-17212497.9651829" Y="-4045733.32171666" /&gt;
					&lt;esri:MapPoint X="-18040948.7476156" Y="-3489610.79035574" /&gt;
					&lt;esri:MapPoint X="-14920429.6497494" Y="-3423219.55279598" /&gt;
					&lt;esri:MapPoint X="-10655089.7766162" Y="-4742965.3008154" /&gt;
					&lt;esri:MapPoint X="-13037738.7617082" Y="-3268908.61841825" /&gt;
					&lt;esri:MapPoint X="-13182788.0582118" Y="-3010356.05547219" /&gt;
					&lt;esri:MapPoint X="-12617507.6839636" Y="-3017050.92609284" /&gt;
					&lt;esri:MapPoint X="-11033542.6494661" Y="-3387615.57740184" /&gt;
					&lt;esri:MapPoint X="-9823054.50658005" Y="-3128095.1711618" /&gt;
					&lt;esri:MapPoint X="-9923431.29142834" Y="-3123134.42383392" /&gt;
					&lt;esri:MapPoint X="-8534642.7201387" Y="-3372846.22575689" /&gt;
					&lt;esri:MapPoint X="-8595757.1205842" Y="-4155051.40833849" /&gt;
					&lt;esri:MapPoint X="-18667499.3695964" Y="-5416669.9741705" /&gt;
					&lt;esri:MapPoint X="-10330894.023579" Y="-3179179.47921051" /&gt;
					&lt;esri:MapPoint X="-11524461.6038644" Y="-3312793.22327185" /&gt;
					&lt;esri:MapPoint X="-11702016.1916797" Y="-5309384.63146583" /&gt;
					&lt;esri:MapPoint X="-8859495.25817163" Y="-3239584.28688401" /&gt;
					&lt;esri:MapPoint X="-10032557.788253" Y="-4774378.34683852" /&gt;
					&lt;esri:MapPoint X="-12618064.2814176" Y="-5017653.10663655" /&gt;
					&lt;esri:MapPoint X="-11340339.1660924" Y="-5099521.78216673" /&gt;
					&lt;esri:MapPoint X="-12163658.1199994" Y="-5386701.31288755" /&gt;
					&lt;esri:MapPoint X="-12155531.7971715" Y="-4604361.1140101" /&gt;
					&lt;esri:MapPoint X="-14260360.7290907" Y="-5207680.18045383" /&gt;
					&lt;esri:MapPoint X="-14465745.1896043" Y="-5453085.78843362" /&gt;
					&lt;esri:MapPoint X="-15643171.4437248" Y="-5085184.65919964" /&gt;
					&lt;esri:MapPoint X="-15986258.1143496" Y="-5547674.46142037" /&gt;
					&lt;esri:MapPoint X="-17599945.4528889" Y="-5240704.48914615" /&gt;
					&lt;esri:MapPoint X="-15244981.6251572" Y="-5938810.17416371" /&gt;
					&lt;esri:MapPoint X="-15949856.6408602" Y="-6126675.07725111" /&gt;
					&lt;esri:MapPoint X="19408920.5741269" Y="-3439081.94247355" /&gt;
					&lt;esri:MapPoint X="-19832647.0838824" Y="-1563629.33204732" /&gt;
					&lt;esri:MapPoint X="18285929.5510043" Y="-3469480.56260479" /&gt;
					&lt;esri:MapPoint X="18387597.6419458" Y="-1415449.86790604" /&gt;
					&lt;esri:MapPoint X="19467107.2719645" Y="-2027941.11736037" /&gt;
					&lt;esri:MapPoint X="-11275662.5419415" Y="-2077031.76940387" /&gt;
					&lt;esri:MapPoint X="-12000352.4270057" Y="-2073279.33603128" /&gt;
					&lt;esri:MapPoint X="-14167186.3152968" Y="-1885814.81947587" /&gt;
					&lt;esri:MapPoint X="-14695174.6601293" Y="-2071051.65681199" /&gt;
					&lt;esri:MapPoint X="-15795011.2291668" Y="-2466561.11132351" /&gt;
					&lt;esri:MapPoint X="-14756623.0190471" Y="-2016490.57282643" /&gt;
					&lt;esri:MapPoint X="-16099803.9949588" Y="-1982141.48188901" /&gt;
					&lt;esri:MapPoint X="-17623545.1849371" Y="-1605326.13246485" /&gt;
					&lt;esri:MapPoint X="-18156320.2678737" Y="-1687125.79137033" /&gt;
					&lt;esri:MapPoint X="19516978.4038399" Y="-1782151.64188508" /&gt;
					&lt;esri:MapPoint X="19674862.837632" Y="-2819728.24584955" /&gt;
					&lt;esri:MapPoint X="19667448.9595452" Y="-3237581.19122415" /&gt;
					&lt;esri:MapPoint X="19569075.9255311" Y="-3113318.05513503" /&gt;
					&lt;esri:MapPoint X="19885445.9183656" Y="-4366206.71344418" /&gt;
					&lt;esri:MapPoint X="19793941.2969336" Y="-4845908.71350862" /&gt;
					&lt;esri:MapPoint X="-17468254.4952805" Y="-2221097.22386193" /&gt;
					&lt;esri:MapPoint X="-10062324.6200911" Y="-5196156.3541592" /&gt;
					&lt;esri:MapPoint X="-15561641.0486678" Y="-4002125.78157773" /&gt;
					&lt;esri:MapPoint X="-12883260.7043344" Y="-5004173.60746564" /&gt;
					&lt;esri:MapPoint X="-13406306.4637756" Y="-4058986.87379536" /&gt;
					&lt;esri:MapPoint X="-13181251.8492389" Y="-4242421.68930414" /&gt;
					&lt;esri:MapPoint X="-18987887.9960485" Y="-2571084.69873441" /&gt;
					&lt;esri:MapPoint X="-9576771.26514901" Y="-4805470.95313725" /&gt;
					&lt;esri:MapPoint X="-10842818.96589" Y="-5062325.14712782" /&gt;
					&lt;esri:MapPoint X="-14233677.4471476" Y="-5423938.5569405" /&gt;
					&lt;esri:MapPoint X="-17343854.964319" Y="-4548633.07815948" /&gt;
					&lt;esri:MapPoint X="-18223868.9348871" Y="-4646462.0311325" /&gt;
					&lt;esri:MapPoint X="-16670928.6424737" Y="-4740769.32895152" /&gt;
					&lt;esri:MapPoint X="-15101112.315256" Y="-5889672.94537015" /&gt;
					&lt;esri:MapPoint X="-17255600.8720181" Y="-5236913.65052516" /&gt;
					&lt;esri:MapPoint X="-14859048.082526" Y="-4551126.39017279" /&gt;
					&lt;esri:MapPoint X="-10201629.8308698" Y="-3326785.55046341" /&gt;
					&lt;esri:MapPoint X="-10976135.188064" Y="-2878913.90588426" /&gt;
					&lt;esri:MapPoint X="-9823789.21521928" Y="-2840338.03269039" /&gt;
					&lt;esri:MapPoint X="-9556711.49290806" Y="-3052212.73531783" /&gt;
					&lt;esri:MapPoint X="-17176653.0891475" Y="-4437490.02016109" /&gt;
					&lt;esri:MapPoint X="-19213599.395581" Y="-5473911.04006954" /&gt;
					&lt;esri:MapPoint X="-18903084.8079622" Y="-4551182.74310923" /&gt;
					&lt;esri:MapPoint X="-18617260.8834014" Y="-3757759.37469035" /&gt;
					&lt;esri:MapPoint X="-14453166.0871447" Y="-6009748.6672216" /&gt;
					&lt;esri:MapPoint X="-19410735.0818268" Y="-5718627.18270251" /&gt;
					&lt;esri:MapPoint X="-16738644.2887232" Y="-3695949.32383041" /&gt;
					&lt;esri:MapPoint X="-12931239.4048663" Y="-1252434.83673618" /&gt;
					&lt;esri:MapPoint X="-12516284.8709853" Y="-1912131.25169332" /&gt;
					&lt;esri:MapPoint X="-11297692.6691695" Y="-2271550.18916807" /&gt;
					&lt;esri:MapPoint X="-13887551.7544241" Y="-1865183.56125532" /&gt;
					&lt;esri:MapPoint X="-14674524.8945871" Y="-1483711.61973244" /&gt;
					&lt;esri:MapPoint X="-13995208.8339702" Y="-1269392.02661347" /&gt;
					&lt;esri:MapPoint X="-16312991.951777" Y="-1874219.00598929" /&gt;
					&lt;esri:MapPoint X="-18420247.6485955" Y="-1797810.20308761" /&gt;
					&lt;esri:MapPoint X="-15982172.6890375" Y="-3083411.50681314" /&gt;
					&lt;esri:MapPoint X="-13117276.53788" Y="-4037842.35564639" /&gt;
					&lt;esri:MapPoint X="-12004293.1369798" Y="-3474186.33459121" /&gt;
					&lt;esri:MapPoint X="-10298889.6699759" Y="-3387666.53494737" /&gt;
					&lt;esri:MapPoint X="-8138957.59011401" Y="-3767367.41610904" /&gt;
					&lt;esri:MapPoint X="-10675695.014362" Y="-4956481.62888875" /&gt;
					&lt;esri:MapPoint X="-12085957.1154257" Y="-5413822.61950762" /&gt;
					&lt;esri:MapPoint X="-17001458.4745371" Y="-5360561.83224377" /&gt;
					&lt;esri:MapPoint X="-13192996.0555176" Y="-2308912.71601743" /&gt;
					&lt;esri:MapPoint X="-15137792.0874724" Y="-2228186.80881666" /&gt;
					&lt;esri:MapPoint X="-14463941.8138535" Y="-2482782.5850681" /&gt;
					&lt;esri:MapPoint X="-9952875.29674316" Y="-2289587.67381986" /&gt;
					&lt;esri:MapPoint X="-14348358.7865628" Y="-2122150.82504194" /&gt;
					&lt;esri:MapPoint X="-12728738.1191642" Y="-1493970.26273135" /&gt;
					&lt;esri:MapPoint X="-11611457.7859194" Y="-2145990.18674224" /&gt;
					&lt;esri:MapPoint X="-13692308.4995217" Y="-1466450.83086301" /&gt;
					&lt;esri:MapPoint X="-13792629.6246246" Y="-1321750.07731943" /&gt;
					&lt;esri:MapPoint X="-17169461.8500423" Y="-1234272.86986983" /&gt;
					&lt;esri:MapPoint X="-17592531.5748021" Y="-1258154.35187408" /&gt;
					&lt;esri:MapPoint X="-13186350.2819172" Y="-1107452.42841764" /&gt;
					&lt;esri:MapPoint X="-14194737.8892681" Y="-1232197.52443887" /&gt;
					&lt;esri:MapPoint X="-18796095.6453608" Y="-1408617.7546548" /&gt;
					&lt;esri:MapPoint X="-19834995.9251381" Y="-1162423.94508492" /&gt;
					&lt;esri:MapPoint X="-19388281.9405338" Y="-1211326.45275938" /&gt;
					&lt;esri:MapPoint X="-15904883.5665798" Y="-1185779.37085442" /&gt;
					&lt;esri:MapPoint X="-17154455.9826833" Y="-1891010.49832585" /&gt;
					&lt;esri:MapPoint X="-18078129.4575405" Y="-1841091.31166101" /&gt;
					&lt;esri:MapPoint X="-12766419.7667978" Y="-1585140.86315981" /&gt;
					&lt;esri:MapPoint X="-11453962.9703451" Y="-2130356.6960748" /&gt;
					&lt;esri:MapPoint X="-12526225.7015131" Y="-1484592.0907459" /&gt;
					&lt;esri:MapPoint X="-12405844.8041693" Y="-1841381.28726012" /&gt;
					&lt;esri:MapPoint X="-14853148.149514" Y="-1089037.68794749" /&gt;
					&lt;esri:MapPoint X="-8980377.09322404" Y="-4582647.18906795" /&gt;
					&lt;esri:MapPoint X="16271013.3717988" Y="-1360506.82632907" /&gt;
					&lt;esri:MapPoint X="18154973.3020351" Y="-4727245.19653216" /&gt;
					&lt;esri:MapPoint X="9905686.96459589" Y="-3935458.36111147" /&gt;
					&lt;esri:MapPoint X="8578012.79375176" Y="-3246780.22480253" /&gt;
					&lt;esri:MapPoint X="5661742.69759313" Y="-3119087.15193708" /&gt;
					&lt;esri:MapPoint X="5165413.61594224" Y="-3241764.09047257" /&gt;
					&lt;esri:MapPoint X="10355629.2144332" Y="-7042503.19070872" /&gt;
					&lt;esri:MapPoint X="-19252260.6547335" Y="-4358318.68037272" /&gt;
					&lt;esri:MapPoint X="-18770425.3707839" Y="-5339058.83106358" /&gt;
					&lt;esri:MapPoint X="-17702225.8010298" Y="-4275744.54732444" /&gt;
					&lt;esri:MapPoint X="-18114920.5492477" Y="-4728520.82709193" /&gt;
					&lt;esri:MapPoint X="-18375397.0257549" Y="-4626149.20769047" /&gt;
					&lt;esri:MapPoint X="-12965225.2454055" Y="1818287.58705242" /&gt;
					&lt;esri:MapPoint X="18426737.5749087" Y="-1067583.98447901" /&gt;
					&lt;esri:MapPoint X="19818854.5989731" Y="-1515220.154549" /&gt;
					&lt;esri:MapPoint X="-20018227.8069838" Y="-1115442.51489978" /&gt;
					&lt;esri:MapPoint X="-18745534.3326425" Y="-1437006.05403421" /&gt;
					&lt;esri:MapPoint X="15574687.6929887" Y="-4582209.13607454" /&gt;
					&lt;esri:MapPoint X="6060923.25962873" Y="-3129557.48919413" /&gt;
					&lt;esri:MapPoint X="4272531.11223847" Y="-2950931.47440496" /&gt;
					&lt;esri:MapPoint X="4008648.25931302" Y="-4729581.58612208" /&gt;
					&lt;esri:MapPoint X="4232122.13708052" Y="-3835593.12505634" /&gt;
					&lt;esri:MapPoint X="19519939.502295" Y="-6515420.02310657" /&gt;
					&lt;esri:MapPoint X="-545042.490822026" Y="-3333837.97791066" /&gt;
					&lt;esri:MapPoint X="17382749.9944022" Y="-6669744.86965511" /&gt;
					&lt;esri:MapPoint X="-18710913.9710058" Y="-7806390.39441103" /&gt;
					&lt;esri:MapPoint X="20003344.3910648" Y="-6180822.90270716" /&gt;
					&lt;esri:MapPoint X="14519234.2049305" Y="-5149691.5727115" /&gt;
					&lt;esri:MapPoint X="8305090.79817389" Y="-3511444.68506833" /&gt;
					&lt;esri:MapPoint X="13737192.5182096" Y="-5822418.67058383" /&gt;
					&lt;esri:MapPoint X="-11086141.1088659" Y="-7676957.81714281" /&gt;
					&lt;esri:MapPoint X="10446911.1968837" Y="-5300715.06664259" /&gt;
					&lt;esri:MapPoint X="-13003240.8515114" Y="-9844134.63699444" /&gt;
					&lt;esri:MapPoint X="8927233.16831934" Y="-3259278.20076249" /&gt;
					&lt;esri:MapPoint X="12127813.243964" Y="-3739273.63066837" /&gt;
					&lt;esri:MapPoint X="13526910.0001011" Y="-4726385.31154844" /&gt;
					&lt;esri:MapPoint X="12736552.7474179" Y="-4065410.66008097" /&gt;
					&lt;esri:MapPoint X="14556826.7969714" Y="-5423368.56714758" /&gt;
					&lt;esri:MapPoint X="13679039.2162192" Y="-5361066.76392621" /&gt;
					&lt;esri:MapPoint X="18496668.4790251" Y="-4976844.24857886" /&gt;
					&lt;esri:MapPoint X="-14842583.9298377" Y="-8813240.82141629" /&gt;
					&lt;esri:MapPoint X="-17899450.5428682" Y="-8023383.48020042" /&gt;
					&lt;esri:MapPoint X="-16558328.9775363" Y="-3737740.97716768" /&gt;
					&lt;esri:MapPoint X="-15812265.7502398" Y="1438638.54261481" /&gt;
					&lt;esri:MapPoint X="-14378971.646531" Y="1938689.03499965" /&gt;
					&lt;esri:MapPoint X="-17028475.7149526" Y="1777778.84055992" /&gt;
					&lt;esri:MapPoint X="-13576090.9511336" Y="1744304.02833785" /&gt;
					&lt;esri:MapPoint X="-12618053.1494685" Y="-3630931.11032293" /&gt;
					&lt;esri:MapPoint X="-3747114.2476433" Y="-6118558.2287583" /&gt;
					&lt;esri:MapPoint X="18620077.2665185" Y="-3852720.78076229" /&gt;
					&lt;esri:MapPoint X="19534789.5223668" Y="-3728339.70823472" /&gt;
					&lt;esri:MapPoint X="17109338.1930648" Y="-3547419.25817917" /&gt;
					&lt;esri:MapPoint X="16253580.7395406" Y="661642.027295079" /&gt;
					&lt;esri:MapPoint X="18846790.5414681" Y="-2160293.53587748" /&gt;
					&lt;esri:MapPoint X="-16543968.7632239" Y="-2015835.77814071" /&gt;
					&lt;esri:MapPoint X="-19324629.4556982" Y="-1817650.29025066" /&gt;
					&lt;esri:MapPoint X="-17885045.8007596" Y="-1763358.98698157" /&gt;
					&lt;esri:MapPoint X="-17397933.9729464" Y="-2069082.122744" /&gt;
					&lt;esri:MapPoint X="-13633375.9610958" Y="-4086930.63591991" /&gt;
					&lt;esri:MapPoint X="19418727.8212658" Y="-1565751.0241193" /&gt;
					&lt;esri:MapPoint X="-8914253.31569284" Y="-5113224.49162692" /&gt;
					&lt;esri:MapPoint X="-11947108.3145593" Y="745696.856848009" /&gt;
					&lt;esri:MapPoint X="-13002561.8026175" Y="1069683.65698535" /&gt;
					&lt;esri:MapPoint X="-15620696.0385336" Y="-1003766.98297401" /&gt;
					&lt;esri:MapPoint X="-15908635.0334195" Y="-6985884.01963071" /&gt;
					&lt;esri:MapPoint X="19164707.8752246" Y="-3075689.45878661" /&gt;
					&lt;esri:MapPoint X="-14774434.1375741" Y="-6378508.4851648" /&gt;
					&lt;esri:MapPoint X="-15695447.0766013" Y="-1020889.85353382" /&gt;
					&lt;esri:MapPoint X="-15936453.7741687" Y="-1813259.21598824" /&gt;
					&lt;esri:MapPoint X="-15014450.0916734" Y="-1271901.16878108" /&gt;
					&lt;esri:MapPoint X="-15372798.6644861" Y="-1480361.50977666" /&gt;
					&lt;esri:MapPoint X="-14692692.2354846" Y="-1781781.42603446" /&gt;
					&lt;esri:MapPoint X="-10699194.5588685" Y="-1991949.78533429" /&gt;
					&lt;esri:MapPoint X="-11937701.8175872" Y="-1671481.59072427" /&gt;
					&lt;esri:MapPoint X="-13381593.5368195" Y="-2466058.17765758" /&gt;
					&lt;esri:MapPoint X="-14092691.3120579" Y="-3112381.73638874" /&gt;
					&lt;esri:MapPoint X="-17155190.6913226" Y="-2482015.49512484" /&gt;
					&lt;esri:MapPoint X="-17769039.7594039" Y="-1872395.36390519" /&gt;
					&lt;esri:MapPoint X="-16641874.2553766" Y="-3402873.47494402" /&gt;
					&lt;esri:MapPoint X="13833083.1275789" Y="-4461823.36678301" /&gt;
					&lt;esri:MapPoint X="18787490.6487225" Y="-5384246.6471057" /&gt;
					&lt;esri:MapPoint X="-11113492.3077538" Y="-2696252.39604863" /&gt;
					&lt;esri:MapPoint X="-11937679.5536891" Y="-2634123.00891856" /&gt;
					&lt;esri:MapPoint X="-11747479.0717197" Y="-2109073.10564494" /&gt;
					&lt;esri:MapPoint X="-8692838.84850502" Y="-1704624.9506309" /&gt;
					&lt;esri:MapPoint X="-18758825.8798432" Y="-3155629.88119902" /&gt;
					&lt;esri:MapPoint X="19692139.6226031" Y="-2984881.77872595" /&gt;
					&lt;esri:MapPoint X="-19878154.4917187" Y="-2138565.96924213" /&gt;
					&lt;esri:MapPoint X="-19850513.8621547" Y="-2857319.45216896" /&gt;
					&lt;esri:MapPoint X="-16730094.9518303" Y="-2108685.4873855" /&gt;
					&lt;esri:MapPoint X="-19097649.0139707" Y="-2203951.32353531" /&gt;
					&lt;esri:MapPoint X="-17018323.3773922" Y="-1925179.05484152" /&gt;
					&lt;esri:MapPoint X="-16154183.5662113" Y="-1784893.73531589" /&gt;
					&lt;esri:MapPoint X="-15766257.4046949" Y="-2154759.31518833" /&gt;
					&lt;esri:MapPoint X="-15206209.0465139" Y="-2122609.22979025" /&gt;
					&lt;esri:MapPoint X="-15345002.187635" Y="-1669235.99398573" /&gt;
					&lt;esri:MapPoint X="-14324792.4503619" Y="-2384713.74615376" /&gt;
					&lt;esri:MapPoint X="-13735032.9200882" Y="-1517658.59273465" /&gt;
					&lt;esri:MapPoint X="-15540189.7827919" Y="-1912713.05737853" /&gt;
					&lt;esri:MapPoint X="-14453232.8788392" Y="-2897992.8238915" /&gt;
					&lt;esri:MapPoint X="-14672999.8175632" Y="-2235054.41293374" /&gt;
					&lt;esri:MapPoint X="-13557923.6102361" Y="-2786111.458558" /&gt;
					&lt;esri:MapPoint X="-13200554.6489424" Y="-2321807.36402493" /&gt;
					&lt;esri:MapPoint X="-11863384.9255336" Y="-2715848.69101547" /&gt;
					&lt;esri:MapPoint X="9052500.99130901" Y="-3535029.7996173" /&gt;
					&lt;esri:MapPoint X="8746494.84306738" Y="-2331763.5936588" /&gt;
					&lt;esri:MapPoint X="7342655.87662248" Y="-2369987.75636457" /&gt;
					&lt;esri:MapPoint X="-12978427.7370135" Y="-2543612.10422331" /&gt;
					&lt;esri:MapPoint X="11193519.8896851" Y="-1815170.79440615" /&gt;
					&lt;esri:MapPoint X="11401275.4553526" Y="-4641913.01191214" /&gt;
					&lt;esri:MapPoint X="-13818990.0800445" Y="-6110565.56245393" /&gt;
					&lt;esri:MapPoint X="-19630279.3815693" Y="-2997309.93501688" /&gt;
					&lt;esri:MapPoint X="-19873746.2398833" Y="-4431415.40952269" /&gt;
					&lt;esri:MapPoint X="-18962696.395282" Y="-2544538.36057026" /&gt;
					&lt;esri:MapPoint X="17197202.6671479" Y="-3687545.55403273" /&gt;
					&lt;esri:MapPoint X="-15601782.8570478" Y="-1996178.10323581" /&gt;
					&lt;esri:MapPoint X="-14228857.3131962" Y="-1373945.48385936" /&gt;
					&lt;esri:MapPoint X="-16848694.7373214" Y="1989030.17137512" /&gt;
					&lt;esri:MapPoint X="-15421534.3375554" Y="2852241.43108149" /&gt;
					&lt;esri:MapPoint X="18491247.2198234" Y="-2035488.59850295" /&gt;
					&lt;esri:MapPoint X="18290170.8236035" Y="-3446514.92703962" /&gt;
					&lt;esri:MapPoint X="18396358.4858712" Y="-3371879.15733645" /&gt;
					&lt;esri:MapPoint X="-9742937.86905613" Y="-3716264.9280408" /&gt;
					&lt;esri:MapPoint X="-14243451.2984392" Y="-4142281.05409256" /&gt;
					&lt;esri:MapPoint X="-19677033.5677025" Y="-2721599.73898874" /&gt;
					&lt;esri:MapPoint X="-16912770.2362221" Y="-6190141.41634413" /&gt;
					&lt;esri:MapPoint X="-12492006.0900433" Y="-5983747.14062481" /&gt;
					&lt;esri:MapPoint X="-19092083.0394311" Y="-3829836.60605331" /&gt;
					&lt;esri:MapPoint X="-12376523.2502943" Y="-3173347.88881928" /&gt;
					&lt;esri:MapPoint X="-16651959.8012425" Y="2472549.54053723" /&gt;
					&lt;esri:MapPoint X="-9268449.67149888" Y="-9258578.41851764" /&gt;
					&lt;esri:MapPoint X="18833087.1121514" Y="-2694661.93740009" /&gt;
					&lt;esri:MapPoint X="17212553.6249283" Y="-974002.148768182" /&gt;
					&lt;esri:MapPoint X="19482079.7434762" Y="-2105373.41955156" /&gt;
					&lt;esri:MapPoint X="-19861222.797169" Y="2622999.51905124" /&gt;
					&lt;esri:MapPoint X="-18999465.223091" Y="2275554.37517176" /&gt;
					&lt;esri:MapPoint X="-17708804.7829357" Y="2261792.10141082" /&gt;
					&lt;esri:MapPoint X="-15178423.7016119" Y="1133599.0165217" /&gt;
					&lt;esri:MapPoint X="-19592842.6368155" Y="-444613.47525609" /&gt;
					&lt;esri:MapPoint X="-19013780.9096071" Y="-1223602.65455292" /&gt;
					&lt;esri:MapPoint X="18800058.6192331" Y="-3268365.69956498" /&gt;
					&lt;esri:MapPoint X="17606479.9069985" Y="-2170977.8393382" /&gt;
					&lt;esri:MapPoint X="-17034397.9118628" Y="-6178809.42804075" /&gt;
					&lt;esri:MapPoint X="9945572.73814712" Y="1561450.47351003" /&gt;
					&lt;esri:MapPoint X="7241087.9732227" Y="2367141.65076251" /&gt;
					&lt;esri:MapPoint X="7109675.31434124" Y="2429681.99137057" /&gt;
					&lt;esri:MapPoint X="7184025.60224207" Y="-1252514.26762705" /&gt;
					&lt;esri:MapPoint X="7700369.92833759" Y="-1161643.05735959" /&gt;
					&lt;esri:MapPoint X="8050191.42815545" Y="-1007903.31483611" /&gt;
					&lt;esri:MapPoint X="8650826.87267964" Y="-1180513.69854021" /&gt;
					&lt;esri:MapPoint X="9239662.45117974" Y="-161497.30724633" /&gt;
					&lt;esri:MapPoint X="10000853.9972751" Y="-233132.644798084" /&gt;
					&lt;esri:MapPoint X="10756858.0550994" Y="-236051.188494896" /&gt;
					&lt;esri:MapPoint X="10278384.6197718" Y="-34353.3609572667" /&gt;
					&lt;esri:MapPoint X="8677955.43258596" Y="400010.259097993" /&gt;
					&lt;esri:MapPoint X="9739787.52746668" Y="14471.5462198003" /&gt;
					&lt;esri:MapPoint X="9201869.48405542" Y="-184760.529322743" /&gt;
					&lt;esri:MapPoint X="9706336.0204833" Y="-210509.96981591" /&gt;
					&lt;esri:MapPoint X="7101215.03304095" Y="-117949.72274621" /&gt;
					&lt;esri:MapPoint X="7919335.36672796" Y="-295748.227595552" /&gt;
					&lt;esri:MapPoint X="7457248.16044508" Y="-535842.205392199" /&gt;
					&lt;esri:MapPoint X="9918722.47696779" Y="-183969.83072023" /&gt;
					&lt;esri:MapPoint X="10117193.9971031" Y="1829506.91044361" /&gt;
					&lt;esri:MapPoint X="9584051.55984689" Y="1478920.97157119" /&gt;
					&lt;esri:MapPoint X="7464995.99700429" Y="-581233.767660764" /&gt;
					&lt;esri:MapPoint X="6756981.77166091" Y="-606065.01257305" /&gt;
					&lt;esri:MapPoint X="9558893.35492761" Y="1007598.99273595" /&gt;
					&lt;esri:MapPoint X="5892942.14802168" Y="-2109413.74607894" /&gt;
					&lt;esri:MapPoint X="7310885.29395008" Y="-1092324.56401051" /&gt;
					&lt;esri:MapPoint X="7738040.44402203" Y="-872829.24477762" /&gt;
					&lt;esri:MapPoint X="10288926.5755499" Y="107873.729111634" /&gt;
					&lt;esri:MapPoint X="8869525.1442921" Y="-212136.126539924" /&gt;
					&lt;esri:MapPoint X="9242144.87582443" Y="-653908.907758185" /&gt;
					&lt;esri:MapPoint X="3303539.47267935" Y="-3796553.65555572" /&gt;
					&lt;esri:MapPoint X="5593370.2663479" Y="-1577933.97768437" /&gt;
					&lt;esri:MapPoint X="7171724.79850941" Y="1913225.05916596" /&gt;
					&lt;esri:MapPoint X="7109619.65459584" Y="1891521.99567464" /&gt;
					&lt;esri:MapPoint X="7554341.02031497" Y="2214966.86063313" /&gt;
					&lt;esri:MapPoint X="7412141.50277564" Y="1939096.79462944" /&gt;
					&lt;esri:MapPoint X="9977454.64031032" Y="252649.970911266" /&gt;
					&lt;esri:MapPoint X="7636851.02689095" Y="95849.6890923572" /&gt;
					&lt;esri:MapPoint X="6119688.8188185" Y="-1964171.36550134" /&gt;
					&lt;esri:MapPoint X="10588487.3252746" Y="48981.0573856682" /&gt;
					&lt;esri:MapPoint X="5641337.83493072" Y="-265016.612303197" /&gt;
					&lt;esri:MapPoint X="8273598.51422847" Y="-585358.646347557" /&gt;
					&lt;esri:MapPoint X="9018437.22712626" Y="-619015.30467078" /&gt;
					&lt;esri:MapPoint X="8897878.21859715" Y="-1538674.85302784" /&gt;
					&lt;esri:MapPoint X="8315565.96225754" Y="-1102616.26800758" /&gt;
					&lt;esri:MapPoint X="7868506.88723175" Y="-1722759.83204942" /&gt;
					&lt;esri:MapPoint X="10402093.9698903" Y="-138080.349074787" /&gt;
					&lt;esri:MapPoint X="6366250.35897652" Y="-805525.672369704" /&gt;
					&lt;esri:MapPoint X="7207781.18157735" Y="-1960369.24423682" /&gt;
					&lt;esri:MapPoint X="11879403.8002588" Y="-7299409.82217353" /&gt;
					&lt;esri:MapPoint X="11392158.3890566" Y="-6751901.79152927" /&gt;
					&lt;esri:MapPoint X="11535849.5877726" Y="-8074691.67445227" /&gt;
					&lt;esri:MapPoint X="7109775.50188296" Y="-6385073.15216387" /&gt;
					&lt;esri:MapPoint X="14899134.2311607" Y="-6470799.93695893" /&gt;
					&lt;esri:MapPoint X="4836497.91649536" Y="-4414116.24828787" /&gt;
					&lt;esri:MapPoint X="1703399.71616959" Y="-4619949.72361895" /&gt;
					&lt;esri:MapPoint X="3479079.17771126" Y="-4020640.99040963" /&gt;
					&lt;esri:MapPoint X="8762892.20406123" Y="-1973924.68748844" /&gt;
					&lt;esri:MapPoint X="7996268.26681519" Y="-2091438.19291522" /&gt;
					&lt;esri:MapPoint X="6942261.93213724" Y="-1780624.53921045" /&gt;
					&lt;esri:MapPoint X="7374125.89666974" Y="-1557792.68633569" /&gt;
					&lt;esri:MapPoint X="7079741.50326693" Y="-503563.981742859" /&gt;
					&lt;esri:MapPoint X="14107207.3736573" Y="-6867997.54629877" /&gt;
					&lt;esri:MapPoint X="8847506.14901319" Y="-6111647.46677992" /&gt;
					&lt;esri:MapPoint X="16004959.7888029" Y="-6647639.3011752" /&gt;
					&lt;esri:MapPoint X="16693370.6518176" Y="-6768959.1132816" /&gt;
					&lt;esri:MapPoint X="13726394.5276026" Y="-6032017.86002234" /&gt;
					&lt;esri:MapPoint X="10553354.8939802" Y="-4768505.21902904" /&gt;
					&lt;esri:MapPoint X="8070841.1936976" Y="-3906631.59265121" /&gt;
					&lt;esri:MapPoint X="7322985.72259931" Y="-4764893.79607479" /&gt;
					&lt;esri:MapPoint X="8079679.96126659" Y="-3497638.34173869" /&gt;
					&lt;esri:MapPoint X="10316400.2258777" Y="45118.1658974781" /&gt;
					&lt;esri:MapPoint X="15134207.5998688" Y="4746252.97441386" /&gt;
					&lt;esri:MapPoint X="15554783.7680349" Y="5242094.34135387" /&gt;
					&lt;esri:MapPoint X="15705376.77518" Y="5803535.76141764" /&gt;
					&lt;esri:MapPoint X="14700707.2388217" Y="4377883.34263673" /&gt;
					&lt;esri:MapPoint X="15402543.232426" Y="4609715.26893047" /&gt;
					&lt;esri:MapPoint X="15626039.3740917" Y="5380504.53265493" /&gt;
					&lt;esri:MapPoint X="15235942.4825048" Y="4586915.64320599" /&gt;
					&lt;esri:MapPoint X="14727390.5207648" Y="4609191.0622481" /&gt;
					&lt;esri:MapPoint X="14909564.867448" Y="4594580.66561917" /&gt;
					&lt;esri:MapPoint X="14376589.409428" Y="2007734.39346272" /&gt;
					&lt;esri:MapPoint X="15250714.5789331" Y="3657956.43485832" /&gt;
					&lt;esri:MapPoint X="17435637.8844781" Y="4071757.22084984" /&gt;
					&lt;esri:MapPoint X="16352866.5933791" Y="3143938.82997991" /&gt;
					&lt;esri:MapPoint X="16596055.1529661" Y="3428700.81394066" /&gt;
					&lt;esri:MapPoint X="15949311.1753554" Y="3535545.24793163" /&gt;
					&lt;esri:MapPoint X="15153788.6982994" Y="3472480.7740044" /&gt;
					&lt;esri:MapPoint X="15253408.5106103" Y="3140298.32846719" /&gt;
					&lt;esri:MapPoint X="15619237.7532042" Y="2715192.25574221" /&gt;
					&lt;esri:MapPoint X="15767515.3149409" Y="2982246.48817781" /&gt;
					&lt;esri:MapPoint X="15616009.4879712" Y="3157370.60851432" /&gt;
					&lt;esri:MapPoint X="15346616.3202515" Y="2446096.30265086" /&gt;
					&lt;esri:MapPoint X="16515916.251544" Y="2826815.47039613" /&gt;
					&lt;esri:MapPoint X="15538308.4833975" Y="3057285.51700747" /&gt;
					&lt;esri:MapPoint X="16037910.3580777" Y="3751371.38160319" /&gt;
					&lt;esri:MapPoint X="15846997.4313673" Y="2867885.71132127" /&gt;
					&lt;esri:MapPoint X="15702059.4543544" Y="3574703.47242461" /&gt;
					&lt;esri:MapPoint X="15441794.4848797" Y="3743374.76122092" /&gt;
					&lt;esri:MapPoint X="15720315.8508445" Y="3167518.75100137" /&gt;
					&lt;esri:MapPoint X="16636920.5380363" Y="3036657.44740525" /&gt;
					&lt;esri:MapPoint X="15692708.6171278" Y="3189845.73426607" /&gt;
					&lt;esri:MapPoint X="15924809.7554318" Y="3631372.60810584" /&gt;
					&lt;esri:MapPoint X="15930264.4104806" Y="3485566.81262866" /&gt;
					&lt;esri:MapPoint X="15857238.8245202" Y="2834653.17967888" /&gt;
					&lt;esri:MapPoint X="15595860.6601376" Y="3730931.5303557" /&gt;
					&lt;esri:MapPoint X="17274035.3796935" Y="4233638.39863121" /&gt;
					&lt;esri:MapPoint X="17407585.3727982" Y="3187209.77581019" /&gt;
					&lt;esri:MapPoint X="13509922.645806" Y="2333879.10152039" /&gt;
					&lt;esri:MapPoint X="-6931107.71915975" Y="3238148.0752082" /&gt;
					&lt;esri:MapPoint X="-6979398.11426587" Y="2118977.54357754" /&gt;
					&lt;esri:MapPoint X="-4367987.57559371" Y="3101599.82444914" /&gt;
					&lt;esri:MapPoint X="-3213871.62284536" Y="2871176.13375253" /&gt;
					&lt;esri:MapPoint X="-3639501.69589344" Y="2920902.38923354" /&gt;
					&lt;esri:MapPoint X="-3755685.84843438" Y="2296086.4124488" /&gt;
					&lt;esri:MapPoint X="-4015694.78308023" Y="6496772.99863326" /&gt;
					&lt;esri:MapPoint X="-5676960.07198457" Y="8035541.63474192" /&gt;
					&lt;esri:MapPoint X="-4188362.44524968" Y="7254601.36980978" /&gt;
					&lt;esri:MapPoint X="-3953956.99348628" Y="8416588.6643335" /&gt;
					&lt;esri:MapPoint X="-3085898.73622942" Y="8602234.01243347" /&gt;
					&lt;esri:MapPoint X="-1783972.76360576" Y="8879397.22126984" /&gt;
					&lt;esri:MapPoint X="-3547696.51183623" Y="8974950.51181866" /&gt;
					&lt;esri:MapPoint X="-1222165.55747027" Y="5865013.15091618" /&gt;
					&lt;esri:MapPoint X="-3132007.26931599" Y="-3158021.87180382" /&gt;
					&lt;esri:MapPoint X="-18489020.8300076" Y="-5759413.14712239" /&gt;
					&lt;esri:MapPoint X="17524170.275506" Y="-4022694.12284174" /&gt;
					&lt;esri:MapPoint X="347016.248649872" Y="4714683.79994728" /&gt;
					&lt;esri:MapPoint X="-2203680.63974364" Y="-3555406.00478467" /&gt;
					&lt;esri:MapPoint X="-1015745.8256923" Y="-4451784.66012781" /&gt;
					&lt;esri:MapPoint X="-2312361.85860512" Y="-3552373.28413348" /&gt;
					&lt;esri:MapPoint X="-3162798.24046941" Y="-4005314.53728407" /&gt;
					&lt;esri:MapPoint X="-4813755.34452629" Y="-2850720.80810117" /&gt;
					&lt;esri:MapPoint X="-4459113.71075708" Y="-3069913.11728694" /&gt;
					&lt;esri:MapPoint X="-4340925.80738186" Y="-6178457.11886314" /&gt;
					&lt;esri:MapPoint X="-3396246.34461198" Y="-4027177.40745924" /&gt;
					&lt;esri:MapPoint X="-5108173.13377634" Y="-4360269.39129926" /&gt;
					&lt;esri:MapPoint X="-4894718.01018024" Y="-3729308.30418348" /&gt;
					&lt;esri:MapPoint X="-4454382.63239837" Y="-3545381.44732464" /&gt;
					&lt;esri:MapPoint X="-5147168.35140122" Y="-4427724.97089904" /&gt;
					&lt;esri:MapPoint X="-3828266.1564316" Y="-4002809.01169601" /&gt;
					&lt;esri:MapPoint X="-4279822.53888543" Y="-4395526.31624836" /&gt;
					&lt;esri:MapPoint X="-3419846.07666016" Y="-3221516.67529184" /&gt;
					&lt;esri:MapPoint X="-5059637.83579047" Y="-4037802.04107904" /&gt;
					&lt;esri:MapPoint X="-3206669.25179104" Y="-3191477.77042145" /&gt;
					&lt;esri:MapPoint X="-5024850.49491758" Y="-5319585.4560427" /&gt;
					&lt;esri:MapPoint X="-4542503.14131032" Y="-3926271.81118034" /&gt;
					&lt;esri:MapPoint X="-5816777.35242092" Y="-5395451.34861791" /&gt;
					&lt;esri:MapPoint X="-5540148.41779964" Y="-5012931.68083841" /&gt;
					&lt;esri:MapPoint X="-4212440.85110827" Y="-5025773.42309868" /&gt;
					&lt;esri:MapPoint X="-3153347.21570106" Y="-4994068.86098523" /&gt;
					&lt;esri:MapPoint X="-5543154.04405106" Y="-5340020.59095065" /&gt;
					&lt;esri:MapPoint X="-3328118.8162465" Y="-5380719.20330742" /&gt;
					&lt;esri:MapPoint X="-4702357.93008946" Y="-6285897.7394764" /&gt;
					&lt;esri:MapPoint X="-4247951.76867132" Y="-5038188.49208166" /&gt;
					&lt;esri:MapPoint X="-1233798.44425817" Y="-3795671.76793896" /&gt;
					&lt;esri:MapPoint X="-630936.609918116" Y="-3894016.52139527" /&gt;
					&lt;esri:MapPoint X="-1711592.83069198" Y="-3808735.63034379" /&gt;
					&lt;esri:MapPoint X="-1309250.79511785" Y="-3486901.82596381" /&gt;
					&lt;esri:MapPoint X="17248598.8760472" Y="4404706.07962917" /&gt;
					&lt;esri:MapPoint X="-3086455.33368338" Y="-3502958.5700978" /&gt;
					&lt;esri:MapPoint X="-15737459.0524267" Y="2897525.39589583" /&gt;
					&lt;esri:MapPoint X="-16651069.2453161" Y="3079101.58877561" /&gt;
					&lt;esri:MapPoint X="-16985773.5582843" Y="3202027.89618206" /&gt;
					&lt;esri:MapPoint X="18130961.687871" Y="3147380.03850091" /&gt;
					&lt;esri:MapPoint X="-19535936.113122" Y="2451168.37194246" /&gt;
					&lt;esri:MapPoint X="19766790.4731291" Y="1654270.50463026" /&gt;
					&lt;esri:MapPoint X="-12639715.9223769" Y="955255.066086471" /&gt;
					&lt;esri:MapPoint X="-15695057.4583835" Y="1534504.66354472" /&gt;
					&lt;esri:MapPoint X="-13876898.4791551" Y="1206804.7614493" /&gt;
					&lt;esri:MapPoint X="1234755.79187899" Y="-2931735.44429721" /&gt;
					&lt;esri:MapPoint X="627174.011129303" Y="-1967787.50739427" /&gt;
					&lt;esri:MapPoint X="550808.840445118" Y="-2231023.38346796" /&gt;
					&lt;esri:MapPoint X="905806.696584867" Y="-2569012.44821864" /&gt;
					&lt;esri:MapPoint X="1188335.5642182" Y="-942390.197013768" /&gt;
					&lt;esri:MapPoint X="889776.689910636" Y="-917076.719180666" /&gt;
					&lt;esri:MapPoint X="-185903.549624767" Y="-369453.182097192" /&gt;
					&lt;esri:MapPoint X="558601.204800647" Y="-461152.634414437" /&gt;
					&lt;esri:MapPoint X="-531105.290574708" Y="-591395.494755267" /&gt;
					&lt;esri:MapPoint X="-414999.061677324" Y="-525464.810476167" /&gt;
					&lt;esri:MapPoint X="872410.849346885" Y="-1103068.21898542" /&gt;
					&lt;esri:MapPoint X="519973.341495381" Y="-1396964.62695844" /&gt;
					&lt;esri:MapPoint X="752631.077253323" Y="-1265918.14976238" /&gt;
					&lt;esri:MapPoint X="1057646.48202689" Y="-921800.801065665" /&gt;
					&lt;esri:MapPoint X="483015.270552014" Y="-1491968.55797384" /&gt;
					&lt;esri:MapPoint X="1114642.06131305" Y="-1344570.36516846" /&gt;
					&lt;esri:MapPoint X="1258132.88494558" Y="-1507642.92044317" /&gt;
					&lt;esri:MapPoint X="996309.442599798" Y="-1591660.90091243" /&gt;
					&lt;esri:MapPoint X="17025425.5609048" Y="-5086373.64928736" /&gt;
					&lt;esri:MapPoint X="10682663.6144857" Y="-5033161.42987262" /&gt;
					&lt;esri:MapPoint X="14332718.3981064" Y="-6975417.62803704" /&gt;
					&lt;esri:MapPoint X="12382623.5583898" Y="-5660648.87388025" /&gt;
					&lt;esri:MapPoint X="12623407.6169756" Y="-1886512.1553016" /&gt;
					&lt;esri:MapPoint X="11477707.4177313" Y="-1224056.15470313" /&gt;
					&lt;esri:MapPoint X="12255608.0193947" Y="-1556783.73005099" /&gt;
					&lt;esri:MapPoint X="12063470.5782855" Y="-2003866.00811693" /&gt;
					&lt;esri:MapPoint X="12638213.1092511" Y="-1834504.06263751" /&gt;
					&lt;esri:MapPoint X="10935136.2196049" Y="-1218841.27147906" /&gt;
					&lt;esri:MapPoint X="16902640.1625599" Y="-1384199.34382589" /&gt;
					&lt;esri:MapPoint X="-1519177.0908558" Y="-1608312.77221056" /&gt;
					&lt;esri:MapPoint X="-2871931.54297567" Y="-1700612.1825879" /&gt;
					&lt;esri:MapPoint X="-2750259.33953862" Y="-2150227.12881666" /&gt;
					&lt;esri:MapPoint X="-1303328.59820765" Y="-1638198.28174169" /&gt;
					&lt;esri:MapPoint X="-1863933.55384257" Y="-1402437.14630232" /&gt;
					&lt;esri:MapPoint X="-2272030.80709071" Y="-1419773.51588451" /&gt;
					&lt;esri:MapPoint X="-365573.20776511" Y="-1387504.11465702" /&gt;
					&lt;esri:MapPoint X="11759156.4863039" Y="-2248051.76095484" /&gt;
					&lt;esri:MapPoint X="11002317.5322986" Y="-1690421.78191736" /&gt;
					&lt;esri:MapPoint X="5153981.10423777" Y="-6059902.19288426" /&gt;
					&lt;esri:MapPoint X="4825644.26614301" Y="50662.0329837598" /&gt;
					&lt;esri:MapPoint X="6428366.63483917" Y="-1827547.76874542" /&gt;
					&lt;esri:MapPoint X="4927579.52386241" Y="-1441184.49652885" /&gt;
					&lt;esri:MapPoint X="5722779.17439508" Y="-1146764.19953544" /&gt;
					&lt;esri:MapPoint X="5874273.86941565" Y="-554154.124080216" /&gt;
					&lt;esri:MapPoint X="7254524.23576145" Y="-1862826.58310991" /&gt;
					&lt;esri:MapPoint X="4459347.48168775" Y="-3219377.84318581" /&gt;
					&lt;esri:MapPoint X="2760278.09371001" Y="-4953812.81835483" /&gt;
					&lt;esri:MapPoint X="5613819.65680663" Y="-2585609.73928669" /&gt;
					&lt;esri:MapPoint X="6465992.6227273" Y="-2569735.29706091" /&gt;
					&lt;esri:MapPoint X="6937319.34674602" Y="-3217616.70289222" /&gt;
					&lt;esri:MapPoint X="8219931.38771704" Y="-2748473.78406141" /&gt;
					&lt;esri:MapPoint X="9365164.04510007" Y="-3063467.29206516" /&gt;
					&lt;esri:MapPoint X="8916602.15694858" Y="-3349821.2649744" /&gt;
					&lt;esri:MapPoint X="10973407.8605396" Y="-2580123.68904379" /&gt;
					&lt;esri:MapPoint X="11112612.8837766" Y="-1426037.6700405" /&gt;
					&lt;esri:MapPoint X="11423350.1103769" Y="-2934016.44566895" /&gt;
					&lt;esri:MapPoint X="5909951.76621489" Y="-1354245.08108943" /&gt;
					&lt;esri:MapPoint X="12127056.2714266" Y="-2594355.00030738" /&gt;
					&lt;esri:MapPoint X="11987662.0050553" Y="-2726136.39303885" /&gt;
					&lt;esri:MapPoint X="11388818.8043328" Y="-3603342.69794226" /&gt;
					&lt;esri:MapPoint X="11153177.7062216" Y="-3289391.34762845" /&gt;
					&lt;esri:MapPoint X="16992252.3526485" Y="-1468073.57948214" /&gt;
					&lt;esri:MapPoint X="6924317.23022136" Y="-1267904.79859953" /&gt;
					&lt;esri:MapPoint X="11013839.0995957" Y="-678096.330651292" /&gt;
					&lt;esri:MapPoint X="11865989.8016182" Y="-2476862.49552184" /&gt;
					&lt;esri:MapPoint X="7676614.3490023" Y="-2140071.76502744" /&gt;
					&lt;esri:MapPoint X="10678322.1543448" Y="-892339.62988205" /&gt;
					&lt;esri:MapPoint X="11556187.6587405" Y="-1209660.49661225" /&gt;
					&lt;esri:MapPoint X="10986966.5745182" Y="-2131297.41408023" /&gt;
					&lt;esri:MapPoint X="11353029.5880428" Y="-1011544.08549973" /&gt;
					&lt;esri:MapPoint X="12208297.2358075" Y="-1492540.45888349" /&gt;
					&lt;esri:MapPoint X="11107681.4303344" Y="-595867.574638046" /&gt;
					&lt;esri:MapPoint X="9577706.34887167" Y="-993399.812965958" /&gt;
					&lt;esri:MapPoint X="5894968.16275412" Y="-2374621.08625949" /&gt;
					&lt;esri:MapPoint X="14237762.8724597" Y="-6607154.83033636" /&gt;
					&lt;esri:MapPoint X="8397597.2950231" Y="-2214246.46555552" /&gt;
					&lt;esri:MapPoint X="10110637.2790954" Y="-3074842.77948545" /&gt;
					&lt;esri:MapPoint X="11178881.3766458" Y="-2816424.44096469" /&gt;
					&lt;esri:MapPoint X="10121045.6514846" Y="-2708653.69624024" /&gt;
					&lt;esri:MapPoint X="10125064.2851022" Y="-1759371.08751584" /&gt;
					&lt;esri:MapPoint X="18579668.2913605" Y="6438192.14823635" /&gt;
					&lt;esri:MapPoint X="-11119369.9768677" Y="-9010095.56543923" /&gt;
					&lt;esri:MapPoint X="-19421087.7944706" Y="-6527600.74939402" /&gt;
					&lt;esri:MapPoint X="-16939286.538929" Y="-5777208.8626419" /&gt;
					&lt;esri:MapPoint X="-13016999.9405734" Y="-6749906.91464127" /&gt;
					&lt;esri:MapPoint X="-13497822.2171568" Y="-8576622.23951911" /&gt;
					&lt;esri:MapPoint X="-15221493.2125998" Y="-7722908.37477472" /&gt;
					&lt;esri:MapPoint X="-19085615.377016" Y="-5883185.33817954" /&gt;
					&lt;esri:MapPoint X="-16018941.5168465" Y="-7547096.80403192" /&gt;
					&lt;esri:MapPoint X="-12904990.2689372" Y="-7434185.5610207" /&gt;
					&lt;esri:MapPoint X="-15648737.4182644" Y="-6940382.95644764" /&gt;
					&lt;esri:MapPoint X="-15588936.5878103" Y="-7214026.88351465" /&gt;
					&lt;esri:MapPoint X="-14979262.0006337" Y="-8962311.36761689" /&gt;
					&lt;esri:MapPoint X="-13070021.4140383" Y="-7908935.30206439" /&gt;
					&lt;esri:MapPoint X="-18242815.5122201" Y="-7618972.37157444" /&gt;
					&lt;esri:MapPoint X="17718578.6342273" Y="6107220.84430013" /&gt;
					&lt;esri:MapPoint X="18013697.7362694" Y="6747445.44441179" /&gt;
					&lt;esri:MapPoint X="17990565.5460825" Y="6330751.74552853" /&gt;
					&lt;esri:MapPoint X="18697789.4030413" Y="5936216.24607778" /&gt;
					&lt;esri:MapPoint X="17540912.7269213" Y="5784789.2763592" /&gt;
					&lt;esri:MapPoint X="18587794.6141884" Y="6845910.09042016" /&gt;
					&lt;esri:MapPoint X="18334353.5294994" Y="6544775.09848958" /&gt;
					&lt;esri:MapPoint X="17276606.8599308" Y="6039376.65420177" /&gt;
					&lt;esri:MapPoint X="14776961.0900151" Y="4435734.15592601" /&gt;
					&lt;esri:MapPoint X="14631143.689025" Y="4454980.93247437" /&gt;
					&lt;esri:MapPoint X="14573936.6027063" Y="4461194.79508648" /&gt;
					&lt;esri:MapPoint X="14734570.627921" Y="4379782.17074987" /&gt;
					&lt;esri:MapPoint X="14571164.7473855" Y="4494743.0193781" /&gt;
					&lt;esri:MapPoint X="14615915.1826844" Y="4479018.84583623" /&gt;
					&lt;esri:MapPoint X="14515204.4393638" Y="4538088.88528038" /&gt;
					&lt;esri:MapPoint X="14799091.4047848" Y="4550858.71789192" /&gt;
					&lt;esri:MapPoint X="14511920.5143854" Y="4310835.98667854" /&gt;
					&lt;esri:MapPoint X="14638045.4974541" Y="4600651.66261047" /&gt;
					&lt;esri:MapPoint X="15143558.4370955" Y="4602888.50045962" /&gt;
					&lt;esri:MapPoint X="14575572.999221" Y="4316112.26050116" /&gt;
					&lt;esri:MapPoint X="14480183.3275602" Y="4584851.86612453" /&gt;
					&lt;esri:MapPoint X="14708109.9849594" Y="4548013.3644524" /&gt;
					&lt;esri:MapPoint X="14520759.2819544" Y="4449454.36305997" /&gt;
					&lt;esri:MapPoint X="14678309.7572741" Y="4539594.54554552" /&gt;
					&lt;esri:MapPoint X="14736318.3439264" Y="4371745.63963923" /&gt;
					&lt;esri:MapPoint X="14926318.4508124" Y="4893328.79859232" /&gt;
					&lt;esri:MapPoint X="14733947.2387726" Y="4372659.83754579" /&gt;
					&lt;esri:MapPoint X="19429692.7911089" Y="5467500.61969455" /&gt;
					&lt;esri:MapPoint X="15049693.8424586" Y="4328796.86432552" /&gt;
					&lt;esri:MapPoint X="15102014.0031314" Y="4576968.06796082" /&gt;
					&lt;esri:MapPoint X="15434558.7179782" Y="5287923.11009259" /&gt;
					&lt;esri:MapPoint X="15734097.2038047" Y="5097110.93684141" /&gt;
					&lt;esri:MapPoint X="14883460.446857" Y="4577321.15637102" /&gt;
					&lt;esri:MapPoint X="14810980.3264015" Y="4685724.38930398" /&gt;
					&lt;esri:MapPoint X="17949043.3760166" Y="7051434.81210187" /&gt;
					&lt;esri:MapPoint X="16780823.2437848" Y="5012149.91603523" /&gt;
					&lt;esri:MapPoint X="18257954.962968" Y="5480589.45346987" /&gt;
					&lt;esri:MapPoint X="17415667.1678297" Y="5054292.65180683" /&gt;
					&lt;esri:MapPoint X="18211879.8257286" Y="5432369.27492715" /&gt;
					&lt;esri:MapPoint X="14944240.8888301" Y="4690592.83755949" /&gt;
					&lt;esri:MapPoint X="16700906.9813443" Y="4441323.27399094" /&gt;
					&lt;esri:MapPoint X="16517151.8978918" Y="4269664.55946901" /&gt;
					&lt;esri:MapPoint X="15052209.6629505" Y="5260998.53712461" /&gt;
					&lt;esri:MapPoint X="15681576.6680484" Y="5410668.46746412" /&gt;
					&lt;esri:MapPoint X="14738121.7196773" Y="4717690.24305548" /&gt;
					&lt;esri:MapPoint X="15091093.5610846" Y="4718936.03062445" /&gt;
					&lt;esri:MapPoint X="14510039.214991" Y="4540635.97050251" /&gt;
					&lt;esri:MapPoint X="10503595.0815956" Y="-1841346.48999268" /&gt;
					&lt;esri:MapPoint X="9164265.76006545" Y="-655330.118040557" /&gt;
					&lt;esri:MapPoint X="9615855.53836653" Y="-899972.955497902" /&gt;
					&lt;esri:MapPoint X="8062570.15553166" Y="-1000295.94318486" /&gt;
					&lt;esri:MapPoint X="-1559619.461861" Y="5119486.58856314" /&gt;
					&lt;esri:MapPoint X="-4943876.69731455" Y="2626722.62719897" /&gt;
					&lt;esri:MapPoint X="-4451978.13139723" Y="3243818.21330199" /&gt;
					&lt;esri:MapPoint X="-4747386.66411534" Y="2983322.81705468" /&gt;
					&lt;esri:MapPoint X="-5326927.0651342" Y="2767378.84910658" /&gt;
					&lt;esri:MapPoint X="865731.679899289" Y="5199840.65023995" /&gt;
					&lt;esri:MapPoint X="4920410.54865533" Y="1286710.21164476" /&gt;
					&lt;esri:MapPoint X="6635843.90177967" Y="1941543.51396263" /&gt;
					&lt;esri:MapPoint X="2196211.10191141" Y="4785284.39930408" /&gt;
					&lt;esri:MapPoint X="-8787115.32525784" Y="-2102613.78158257" /&gt;
					&lt;esri:MapPoint X="-9166492.14988132" Y="-2332357.81261933" /&gt;
					&lt;esri:MapPoint X="-9635592.48408417" Y="-2326772.91904626" /&gt;
					&lt;esri:MapPoint X="-9247644.05866961" Y="-2809072.96350301" /&gt;
					&lt;esri:MapPoint X="-9436998.51250897" Y="-2023156.61901927" /&gt;
					&lt;esri:MapPoint X="-9127419.00861288" Y="-2448967.1038988" /&gt;
					&lt;esri:MapPoint X="-9731549.88514798" Y="-2276703.66436917" /&gt;
					&lt;esri:MapPoint X="-19199495.2160975" Y="5128081.26700038" /&gt;
					&lt;esri:MapPoint X="19779135.8046581" Y="4776250.40728727" /&gt;
					&lt;esri:MapPoint X="-19541246.0528328" Y="4877719.96969978" /&gt;
					&lt;esri:MapPoint X="5704611.83349762" Y="1603993.74290119" /&gt;
					&lt;esri:MapPoint X="5923376.89680456" Y="1462428.64471934" /&gt;
					&lt;esri:MapPoint X="5851453.37380303" Y="1080838.68713009" /&gt;
					&lt;esri:MapPoint X="5920705.22902552" Y="1791825.60877134" /&gt;
					&lt;esri:MapPoint X="6958035.90398264" Y="1739903.5623294" /&gt;
					&lt;esri:MapPoint X="7267069.94237385" Y="1216710.20328403" /&gt;
					&lt;esri:MapPoint X="7210764.54393061" Y="966592.402654462" /&gt;
					&lt;esri:MapPoint X="6132546.22000512" Y="1635829.15365121" /&gt;
					&lt;esri:MapPoint X="7335219.73463749" Y="1252253.28113436" /&gt;
					&lt;esri:MapPoint X="7253411.04085352" Y="971524.58137985" /&gt;
					&lt;esri:MapPoint X="10111850.661545" Y="822281.179830926" /&gt;
					&lt;esri:MapPoint X="7414746.37886021" Y="1093103.96848175" /&gt;
					&lt;esri:MapPoint X="7059915.50195665" Y="1677344.1293578" /&gt;
					&lt;esri:MapPoint X="3564572.54664049" Y="3730944.62177297" /&gt;
					&lt;esri:MapPoint X="-10766086.4408862" Y="-681768.376820669" /&gt;
					&lt;esri:MapPoint X="-1077205.31655927" Y="5127140.84827742" /&gt;
					&lt;esri:MapPoint X="-4326754.83620388" Y="603962.783603037" /&gt;
					&lt;esri:MapPoint X="-1981141.84569881" Y="1161495.93551367" /&gt;
					&lt;esri:MapPoint X="-1411776.04613845" Y="488557.365549008" /&gt;
					&lt;esri:MapPoint X="-4864450.24063355" Y="810204.981432289" /&gt;
					&lt;esri:MapPoint X="1117714.47925894" Y="5327982.84532283" /&gt;
					&lt;esri:MapPoint X="51963.9383023001" Y="4356935.41210046" /&gt;
					&lt;esri:MapPoint X="-1227085.87896333" Y="4466434.03657276" /&gt;
					&lt;esri:MapPoint X="-9624338.08356497" Y="2434916.63976472" /&gt;
					&lt;esri:MapPoint X="-8995171.45355047" Y="1865380.95489768" /&gt;
					&lt;esri:MapPoint X="16405231.2818483" Y="-1623423.58273009" /&gt;
					&lt;esri:MapPoint X="10648477.3988631" Y="1454877.16198819" /&gt;
					&lt;esri:MapPoint X="14166974.8082642" Y="1584922.79139492" /&gt;
					&lt;esri:MapPoint X="9990022.61082088" Y="744744.175169914" /&gt;
					&lt;esri:MapPoint X="16498338.9039478" Y="500660.701641702" /&gt;
					&lt;esri:MapPoint X="11547682.8496439" Y="-717896.483940135" /&gt;
					&lt;esri:MapPoint X="15712167.2641184" Y="1565108.76427804" /&gt;
					&lt;esri:MapPoint X="10165350.8088203" Y="1301651.11171486" /&gt;
					&lt;esri:MapPoint X="19058141.7266882" Y="2203455.59620827" /&gt;
					&lt;esri:MapPoint X="9567119.86529723" Y="1649621.5084919" /&gt;
					&lt;esri:MapPoint X="10217236.823479" Y="467905.333999683" /&gt;
					&lt;esri:MapPoint X="9972322.81178475" Y="1670329.97736406" /&gt;
					&lt;esri:MapPoint X="8990406.97934452" Y="224121.110916296" /&gt;
					&lt;esri:MapPoint X="16265981.730815" Y="5599099.90186515" /&gt;
					&lt;esri:MapPoint X="16928956.0901834" Y="5708384.27325956" /&gt;
					&lt;esri:MapPoint X="18384781.2588287" Y="6982128.59491288" /&gt;
					&lt;esri:MapPoint X="16995224.5830526" Y="6135250.28622588" /&gt;
					&lt;esri:MapPoint X="10949507.5658663" Y="-3238677.18820836" /&gt;
					&lt;esri:MapPoint X="11269584.4977442" Y="-2771965.33973874" /&gt;
					&lt;esri:MapPoint X="11750918.8439852" Y="-2346089.67930809" /&gt;
					&lt;esri:MapPoint X="15384309.0998341" Y="5118800.5403474" /&gt;
					&lt;esri:MapPoint X="18203798.030697" Y="7076886.20056205" /&gt;
					&lt;esri:MapPoint X="15159031.8463157" Y="5329721.17959611" /&gt;
					&lt;esri:MapPoint X="12221855.9497861" Y="-2900071.8249978" /&gt;
					&lt;esri:MapPoint X="11585898.8308332" Y="-3025274.97721469" /&gt;
					&lt;esri:MapPoint X="15209882.5897101" Y="1809946.18902428" /&gt;
					&lt;esri:MapPoint X="-8480374.46837698" Y="-3682185.29522714" /&gt;
					&lt;esri:MapPoint X="9870632.45694509" Y="47645.1851700419" /&gt;
					&lt;esri:MapPoint X="5759692.71754213" Y="10575.3564709398" /&gt;
					&lt;esri:MapPoint X="6565979.78935781" Y="81777.5384386364" /&gt;
					&lt;esri:MapPoint X="12037477.4771852" Y="-1062098.28384164" /&gt;
					&lt;esri:MapPoint X="-12399377.1417542" Y="-3161378.86608651" /&gt;
					&lt;esri:MapPoint X="7972479.29163267" Y="1148393.21691072" /&gt;
					&lt;esri:MapPoint X="-10839134.2907447" Y="-3594587.37801368" /&gt;
					&lt;esri:MapPoint X="10742687.0839214" Y="175205.513064689" /&gt;
					&lt;esri:MapPoint X="13802893.2816758" Y="2521829.67055008" /&gt;
					&lt;esri:MapPoint X="6507837.61931649" Y="1887407.10172221" /&gt;
					&lt;esri:MapPoint X="8005986.45836144" Y="37448.0918553585" /&gt;
					&lt;esri:MapPoint X="-4946526.10119543" Y="1951100.02881404" /&gt;
					&lt;esri:MapPoint X="1177292.6707315" Y="5188085.97816644" /&gt;
					&lt;esri:MapPoint X="7279393.01000467" Y="109566.031201377" /&gt;
					&lt;esri:MapPoint X="14448156.710059" Y="2572458.3090487" /&gt;
					&lt;esri:MapPoint X="6733248.45622379" Y="505283.66594342" /&gt;
					&lt;esri:MapPoint X="13941207.7489864" Y="1451907.38578676" /&gt;
					&lt;esri:MapPoint X="7772894.57658941" Y="235872.955408571" /&gt;
					&lt;esri:MapPoint X="-17681698.4869275" Y="2364260.27926705" /&gt;
					&lt;esri:MapPoint X="11511414.9595435" Y="-2709006.07791489" /&gt;
					&lt;esri:MapPoint X="-4524391.46015826" Y="7054569.78450935" /&gt;
					&lt;esri:MapPoint X="-2648958.60291674" Y="551170.728709586" /&gt;
					&lt;esri:MapPoint X="-17621363.3229176" Y="-8060704.2348269" /&gt;
					&lt;esri:MapPoint X="-18554209.5238161" Y="-8662746.79027046" /&gt;
					&lt;esri:MapPoint X="-19718644.793361" Y="-7035964.67011462" /&gt;
					&lt;esri:MapPoint X="-6051060.35274445" Y="961649.538766371" /&gt;
					&lt;esri:MapPoint X="-16992374.8040883" Y="-8237558.62305349" /&gt;
					&lt;esri:MapPoint X="-8949274.4274964" Y="2055523.29552384" /&gt;
					&lt;esri:MapPoint X="3632633.2833115" Y="5282337.80158591" /&gt;
					&lt;esri:MapPoint X="3546761.42811357" Y="4089846.26684214" /&gt;
					&lt;esri:MapPoint X="3590098.10587939" Y="4240177.31381027" /&gt;
					&lt;esri:MapPoint X="-17501895.2453982" Y="2240316.138133" /&gt;
					&lt;esri:MapPoint X="-17511925.1315187" Y="2849188.07590424" /&gt;
					&lt;esri:MapPoint X="-17737725.5866438" Y="1637623.23033577" /&gt;
					&lt;esri:MapPoint X="-17957837.6157893" Y="2192942.10701991" /&gt;
					&lt;esri:MapPoint X="-17813667.7432629" Y="2467746.65565623" /&gt;
					&lt;esri:MapPoint X="17000434.3352218" Y="2422728.77762403" /&gt;
					&lt;esri:MapPoint X="6301083.92906614" Y="375452.385058108" /&gt;
					&lt;esri:MapPoint X="18150197.6958801" Y="-365740.084699102" /&gt;
					&lt;esri:MapPoint X="14106372.4774764" Y="2320477.10948078" /&gt;
					&lt;esri:MapPoint X="6499722.42843766" Y="436478.917978455" /&gt;
					&lt;esri:MapPoint X="10035630.2061989" Y="-100069.195485814" /&gt;
					&lt;esri:MapPoint X="8582888.5874485" Y="-48635.9568598178" /&gt;
					&lt;esri:MapPoint X="6300827.89423732" Y="762119.226694461" /&gt;
					&lt;esri:MapPoint X="6147696.80270209" Y="662279.968840823" /&gt;
					&lt;esri:MapPoint X="17611444.7562879" Y="2094607.10895335" /&gt;
					&lt;esri:MapPoint X="16661945.1595666" Y="1267189.59104074" /&gt;
					&lt;esri:MapPoint X="-17649426.9665465" Y="-1598515.58499658" /&gt;
					&lt;esri:MapPoint X="19832090.4864284" Y="1480247.17863825" /&gt;
					&lt;esri:MapPoint X="17752753.7179009" Y="1374731.48903532" /&gt;
					&lt;esri:MapPoint X="15378821.048938" Y="2333130.32625432" /&gt;
					&lt;esri:MapPoint X="-17278220.9925473" Y="-3038458.11646377" /&gt;
					&lt;esri:MapPoint X="18802774.8148084" Y="-405576.182449352" /&gt;
					&lt;esri:MapPoint X="17804183.3226474" Y="1904999.56822889" /&gt;
					&lt;esri:MapPoint X="-18413880.1737221" Y="-1823108.44131119" /&gt;
					&lt;esri:MapPoint X="15700077.9674183" Y="1329313.26582403" /&gt;
					&lt;esri:MapPoint X="15595415.3821745" Y="3803413.54119483" /&gt;
					&lt;esri:MapPoint X="16006340.1504887" Y="2720602.57907512" /&gt;
					&lt;esri:MapPoint X="9071725.86736901" Y="1510012.01189708" /&gt;
					&lt;esri:MapPoint X="6719411.44351818" Y="484158.619828261" /&gt;
					&lt;esri:MapPoint X="9787955.47113293" Y="1022547.29083825" /&gt;
					&lt;esri:MapPoint X="9250582.89322656" Y="1880759.78932655" /&gt;
					&lt;esri:MapPoint X="7730147.89212479" Y="649734.988753009" /&gt;
					&lt;esri:MapPoint X="18882112.2158968" Y="2479618.55936578" /&gt;
					&lt;esri:MapPoint X="17970639.3572305" Y="3616240.79665912" /&gt;
					&lt;esri:MapPoint X="19145149.0406922" Y="3398907.51526483" /&gt;
					&lt;esri:MapPoint X="7337212.35352269" Y="2784389.80186065" /&gt;
					&lt;esri:MapPoint X="6853017.09636827" Y="2365081.78027715" /&gt;
					&lt;esri:MapPoint X="18871881.9546929" Y="220122.317459166" /&gt;
					&lt;esri:MapPoint X="-17896968.1182235" Y="2432095.95005631" /&gt;
					&lt;esri:MapPoint X="-17664933.771614" Y="2299324.77560121" /&gt;
					&lt;esri:MapPoint X="-17361554.7633551" Y="2113807.35377001" /&gt;
					&lt;esri:MapPoint X="-18306712.8999354" Y="2454817.82641302" /&gt;
					&lt;esri:MapPoint X="6485150.70709282" Y="2817868.23866309" /&gt;
					&lt;esri:MapPoint X="6599409.03244303" Y="2870586.75171584" /&gt;
					&lt;esri:MapPoint X="-13068351.6216764" Y="3553005.57846205" /&gt;
					&lt;esri:MapPoint X="-13257817.3950065" Y="2864694.19426499" /&gt;
					&lt;esri:MapPoint X="-12456651.0197673" Y="2326867.96675931" /&gt;
					&lt;esri:MapPoint X="17953050.8776852" Y="-209095.447355409" /&gt;
					&lt;esri:MapPoint X="16183850.2105077" Y="2671.66785716655" /&gt;
					&lt;esri:MapPoint X="17120158.4475699" Y="-14694.1857833272" /&gt;
					&lt;esri:MapPoint X="17196746.2572357" Y="-255546.574838177" /&gt;
					&lt;esri:MapPoint X="17404245.7880744" Y="-108430.406586707" /&gt;
					&lt;esri:MapPoint X="18484378.8072415" Y="389526.176253532" /&gt;
					&lt;esri:MapPoint X="17322314.6428505" Y="-15250.7847710677" /&gt;
					&lt;esri:MapPoint X="19487701.3777613" Y="-224911.969027707" /&gt;
					&lt;esri:MapPoint X="19891568.4903593" Y="175573.006283903" /&gt;
					&lt;esri:MapPoint X="18463116.7845" Y="-133370.468322238" /&gt;
					&lt;esri:MapPoint X="17268769.9677789" Y="-11799.8727552902" /&gt;
					&lt;esri:MapPoint X="-18429164.339808" Y="-81488.0840563293" /&gt;
					&lt;esri:MapPoint X="18633212.9664321" Y="108987.084887682" /&gt;
					&lt;esri:MapPoint X="-18655699.5035723" Y="-153747.104184027" /&gt;
					&lt;esri:MapPoint X="18123369.6985989" Y="-16363.9830992138" /&gt;
					&lt;esri:MapPoint X="18870546.1208034" Y="99634.9962679917" /&gt;
					&lt;esri:MapPoint X="19906373.9826348" Y="123461.024502174" /&gt;
					&lt;esri:MapPoint X="17641356.303464" Y="-63675.8064607843" /&gt;
					&lt;esri:MapPoint X="6692460.99479713" Y="2805881.4844033" /&gt;
					&lt;esri:MapPoint X="-8944899.57150823" Y="2792902.26591317" /&gt;
					&lt;esri:MapPoint X="3610692.21167615" Y="4082990.33239463" /&gt;
					&lt;esri:MapPoint X="-5191273.13365352" Y="7777716.67803377" /&gt;
					&lt;esri:MapPoint X="-5216052.8523041" Y="7734673.66977517" /&gt;
					&lt;esri:MapPoint X="-4053855.10452417" Y="8782839.59573631" /&gt;
					&lt;esri:MapPoint X="691071.398844642" Y="4538975.36920924" /&gt;
					&lt;esri:MapPoint X="428468.72006331" Y="5137012.38620637" /&gt;
					&lt;esri:MapPoint X="517936.194813864" Y="5169116.79432449" /&gt;
					&lt;esri:MapPoint X="-18323522.1430452" Y="1335.83389928457" /&gt;
					&lt;esri:MapPoint X="-18592247.3938202" Y="85495.9291526421" /&gt;
					&lt;esri:MapPoint X="-17320310.8920162" Y="15584.7442191892" /&gt;
					&lt;esri:MapPoint X="-16011527.6387597" Y="-36846.9564093598" /&gt;
					&lt;esri:MapPoint X="-14658327.9086767" Y="-17031.9023332001" /&gt;
					&lt;esri:MapPoint X="-14369676.4690497" Y="-11577.2333998348" /&gt;
					&lt;esri:MapPoint X="-13114883.1688279" Y="-76033.0129568813" /&gt;
					&lt;esri:MapPoint X="-13343867.3613897" Y="-71468.6086133688" /&gt;
					&lt;esri:MapPoint X="-13290767.9642813" Y="-44416.8358299886" /&gt;
					&lt;esri:MapPoint X="-12859738.8959298" Y="-53656.6274454521" /&gt;
					&lt;esri:MapPoint X="-12511865.4872008" Y="-97074.3435378217" /&gt;
					&lt;esri:MapPoint X="-9891894.47968661" Y="124084.531033933" /&gt;
					&lt;esri:MapPoint X="-11928106.0774809" Y="98632.9998318096" /&gt;
					&lt;esri:MapPoint X="-12003692.0117295" Y="62785.2067713885" /&gt;
					&lt;esri:MapPoint X="-11672071.2486563" Y="201633.174567281" /&gt;
					&lt;esri:MapPoint X="-11404236.5538077" Y="-65212.0938527101" /&gt;
					&lt;esri:MapPoint X="-10923970.8746783" Y="71346.1494992248" /&gt;
					&lt;esri:MapPoint X="18476475.1233952" Y="-5677.29478015285" /&gt;
					&lt;esri:MapPoint X="13949000.1133419" Y="2936297.79794365" /&gt;
					&lt;esri:MapPoint X="18008554.7757947" Y="4376636.12055008" /&gt;
					&lt;esri:MapPoint X="18899333.3411225" Y="3732057.44393391" /&gt;
					&lt;esri:MapPoint X="13869629.3164063" Y="2943452.42404436" /&gt;
					&lt;esri:MapPoint X="120659.196070829" Y="9011524.32444851" /&gt;
					&lt;esri:MapPoint X="-5192052.37008907" Y="3597992.93373988" /&gt;
					&lt;esri:MapPoint X="-4673414.86248321" Y="3972544.7495147" /&gt;
					&lt;esri:MapPoint X="-6465769.98374571" Y="3596438.95278632" /&gt;
					&lt;esri:MapPoint X="-3948057.06047424" Y="4544732.31329583" /&gt;
					&lt;esri:MapPoint X="-3839743.19593239" Y="4429214.91810022" /&gt;
					&lt;esri:MapPoint X="3486982.86155758" Y="3925952.40954865" /&gt;
					&lt;esri:MapPoint X="3315417.26234699" Y="3923783.37199787" /&gt;
					&lt;esri:MapPoint X="3100002.91571292" Y="4127452.6674317" /&gt;
					&lt;esri:MapPoint X="16975565.5609785" Y="2186974.03709669" /&gt;
					&lt;esri:MapPoint X="-7898975.03186187" Y="2793342.06107805" /&gt;
					&lt;esri:MapPoint X="14444149.2083904" Y="4295944.03242255" /&gt;
					&lt;esri:MapPoint X="-15891525.2276846" Y="3390291.11625528" /&gt;
					&lt;esri:MapPoint X="-19673382.2884045" Y="4135786.13128699" /&gt;
					&lt;esri:MapPoint X="-14627492.4097269" Y="3562945.80104533" /&gt;
					&lt;esri:MapPoint X="-4730555.1571074" Y="1806911.59572265" /&gt;
					&lt;esri:MapPoint X="5294944.9754293" Y="-5080445.02065589" /&gt;
					&lt;esri:MapPoint X="13503944.7891504" Y="1024058.21170504" /&gt;
					&lt;esri:MapPoint X="-9179861.62072559" Y="1265373.26156022" /&gt;
					&lt;esri:MapPoint X="-9116543.09436238" Y="1434757.25282096" /&gt;
					&lt;esri:MapPoint X="-3274774.51625836" Y="1988936.75039816" /&gt;
					&lt;esri:MapPoint X="1970188.00780475" Y="5204685.045646" /&gt;
					&lt;esri:MapPoint X="9526799.94573191" Y="1581583.07683327" /&gt;
					&lt;esri:MapPoint X="9180952.55173536" Y="1496624.17416118" /&gt;
					&lt;esri:MapPoint X="9084449.68516668" Y="981300.559778127" /&gt;
					&lt;esri:MapPoint X="8647476.15600676" Y="712205.878508002" /&gt;
					&lt;esri:MapPoint X="-6301896.56134893" Y="3862313.06124516" /&gt;
					&lt;esri:MapPoint X="-4527051.99598821" Y="5147013.78616119" /&gt;
					&lt;esri:MapPoint X="-6890698.74400179" Y="4660377.50207547" /&gt;
					&lt;esri:MapPoint X="-4938622.41734911" Y="4064225.28507841" /&gt;
					&lt;esri:MapPoint X="-5890159.16075185" Y="4034375.8243487" /&gt;
					&lt;esri:MapPoint X="-5526111.03001061" Y="3373189.80663919" /&gt;
					&lt;esri:MapPoint X="17820692.003132" Y="378931.628400733" /&gt;
					&lt;esri:MapPoint X="-19206730.982999" Y="6324383.02798068" /&gt;
					&lt;esri:MapPoint X="-19639429.8437125" Y="196732.728238886" /&gt;
					&lt;esri:MapPoint X="19933647.2578791" Y="6376945.4096493" /&gt;
					&lt;esri:MapPoint X="19679393.5409073" Y="6376258.43577206" /&gt;
					&lt;esri:MapPoint X="13703095.3581796" Y="2870832.32477142" /&gt;
					&lt;esri:MapPoint X="13676245.0970003" Y="2705774.17976887" /&gt;
					&lt;esri:MapPoint X="3953411.5279814" Y="2897144.08385066" /&gt;
					&lt;esri:MapPoint X="-17244836.2772584" Y="3300764.44180843" /&gt;
					&lt;esri:MapPoint X="-18389645.9205764" Y="3670729.24746633" /&gt;
					&lt;esri:MapPoint X="-8495057.50921261" Y="2934312.38506715" /&gt;
					&lt;esri:MapPoint X="6602470.31843985" Y="1761914.01827889" /&gt;
					&lt;esri:MapPoint X="17287916.9201954" Y="5379032.63915547" /&gt;
					&lt;esri:MapPoint X="6638638.02099858" Y="2249660.79068508" /&gt;
					&lt;esri:MapPoint X="6086782.77734001" Y="1905150.78707238" /&gt;
					&lt;esri:MapPoint X="5259634.43294967" Y="1485815.64856099" /&gt;
					&lt;esri:MapPoint X="5168842.25625867" Y="1410510.96865292" /&gt;
					&lt;esri:MapPoint X="4299258.92197794" Y="5183189.98692644" /&gt;
					&lt;esri:MapPoint X="3686033.24304503" Y="5165204.60374485" /&gt;
					&lt;esri:MapPoint X="4469087.93713216" Y="5064875.60159363" /&gt;
					&lt;esri:MapPoint X="1151600.13225642" Y="4662399.5224446" /&gt;
					&lt;esri:MapPoint X="16326005.2002507" Y="660970.517003566" /&gt;
					&lt;esri:MapPoint X="19432041.6323646" Y="-92287.0779057793" /&gt;
					&lt;esri:MapPoint X="19606701.9134193" Y="6385709.27042262" /&gt;
					&lt;esri:MapPoint X="-19362466.9506188" Y="6136018.13625314" /&gt;
					&lt;esri:MapPoint X="17498422.0772855" Y="348491.953492367" /&gt;
					&lt;esri:MapPoint X="19913609.7495363" Y="620804.835766447" /&gt;
					&lt;esri:MapPoint X="-12551049.94796" Y="208649.930602412" /&gt;
					&lt;esri:MapPoint X="-11726506.4796542" Y="132813.749684478" /&gt;
					&lt;esri:MapPoint X="-12091300.4509838" Y="98744.3326485095" /&gt;
					&lt;esri:MapPoint X="-10832833.6075658" Y="171341.301154398" /&gt;
					&lt;esri:MapPoint X="-10543848.2094665" Y="85273.2702207587" /&gt;
					&lt;esri:MapPoint X="-10348371.1836335" Y="350833.176634998" /&gt;
					&lt;esri:MapPoint X="-10495869.5089346" Y="188157.224775257" /&gt;
					&lt;esri:MapPoint X="-14760853.1596973" Y="5122559.4940694" /&gt;
					&lt;esri:MapPoint X="-12373606.6796355" Y="1899533.12324251" /&gt;
					&lt;esri:MapPoint X="-12007254.2354349" Y="2376384.21018103" /&gt;
					&lt;esri:MapPoint X="-12374163.2770895" Y="2404403.12887896" /&gt;
					&lt;esri:MapPoint X="-12594353.2298786" Y="2740496.85730629" /&gt;
					&lt;esri:MapPoint X="17945369.8328205" Y="174682.114634836" /&gt;
					&lt;esri:MapPoint X="13834674.9962972" Y="2883116.0737309" /&gt;
					&lt;esri:MapPoint X="-6427297.96772755" Y="1437337.11066516" /&gt;
					&lt;esri:MapPoint X="-19273188.7190026" Y="-8170882.86878351" /&gt;
					&lt;esri:MapPoint X="-14211858.8269521" Y="6320782.48238412" /&gt;
					&lt;esri:MapPoint X="-14934634.0167747" Y="6770364.16119529" /&gt;
					&lt;esri:MapPoint X="-8724486.97973755" Y="3251735.15928662" /&gt;
					&lt;esri:MapPoint X="-8595823.91227868" Y="3141086.39787396" /&gt;
					&lt;esri:MapPoint X="-4757906.35599531" Y="1662316.22095794" /&gt;
					&lt;esri:MapPoint X="-1189838.3773439" Y="10936372.5534485" /&gt;
					&lt;esri:MapPoint X="2006990.23146101" Y="4668140.25194453" /&gt;
					&lt;esri:MapPoint X="2098706.35992559" Y="4631543.10271903" /&gt;
					&lt;esri:MapPoint X="2161023.01087166" Y="4586010.92313854" /&gt;
					&lt;esri:MapPoint X="986312.952326563" Y="9356318.82445133" /&gt;
					&lt;esri:MapPoint X="12799815.6140357" Y="1517727.28428577" /&gt;
					&lt;esri:MapPoint X="13339648.3526886" Y="2342081.99225093" /&gt;
					&lt;esri:MapPoint X="13070611.4073395" Y="1892149.75857703" /&gt;
					&lt;esri:MapPoint X="12890229.304458" Y="1552324.14194315" /&gt;
					&lt;esri:MapPoint X="12667367.6838899" Y="1411891.03904039" /&gt;
					&lt;esri:MapPoint X="-7911476.21067795" Y="3083249.54984197" /&gt;
					&lt;esri:MapPoint X="84001.6877526042" Y="10256701.3389204" /&gt;
					&lt;esri:MapPoint X="-6726769.66185962" Y="5341562.66710491" /&gt;
					&lt;esri:MapPoint X="-667026.388833295" Y="10016447.2432079" /&gt;
					&lt;esri:MapPoint X="301341.861577392" Y="11260839.8454606" /&gt;
					&lt;esri:MapPoint X="4466316.0818114" Y="5245433.84510038" /&gt;
					&lt;esri:MapPoint X="-2089667.21727317" Y="1573975.62175495" /&gt;
					&lt;esri:MapPoint X="-6692583.446237" Y="1169124.44492996" /&gt;
					&lt;esri:MapPoint X="-6238099.36117531" Y="1296560.19265665" /&gt;
					&lt;esri:MapPoint X="-3037285.51459999" Y="2298731.62630402" /&gt;
					&lt;esri:MapPoint X="3265546.1304716" Y="3892848.65518227" /&gt;
					&lt;esri:MapPoint X="3318823.63876526" Y="4234171.76251523" /&gt;
					&lt;esri:MapPoint X="19166255.2161466" Y="4618474.88149772" /&gt;
					&lt;esri:MapPoint X="-18441186.8448137" Y="-7444202.25339548" /&gt;
					&lt;esri:MapPoint X="-19719023.2796297" Y="-9202740.94666177" /&gt;
					&lt;esri:MapPoint X="19639541.1632033" Y="-6476116.66718038" /&gt;
					&lt;esri:MapPoint X="19527108.4775021" Y="-6576838.31500983" /&gt;
					&lt;esri:MapPoint X="-211.50703250722" Y="-7.08115455161362E-10" /&gt;
					&lt;esri:MapPoint X="5728757.03105068" Y="826400.774649966" /&gt;
					&lt;esri:MapPoint X="6969668.79077054" Y="2169834.91632946" /&gt;
					&lt;esri:MapPoint X="475890.823141245" Y="12098395.8670193" /&gt;
					&lt;esri:MapPoint X="3823379.23078577" Y="5291445.99272753" /&gt;
					&lt;esri:MapPoint X="13077702.458903" Y="2415145.50107348" /&gt;
					&lt;esri:MapPoint X="-8175080.76487643" Y="3728457.50631199" /&gt;
					&lt;esri:MapPoint X="13093587.7502392" Y="2098199.15079077" /&gt;
					&lt;esri:MapPoint X="949666.575957417" Y="5125394.60138921" /&gt;
					&lt;esri:MapPoint X="1286508.22314878" Y="5075856.1825093" /&gt;
					&lt;esri:MapPoint X="-1080255.47060701" Y="4255267.26462266" /&gt;
					&lt;esri:MapPoint X="-3279483.33071892" Y="9352634.26416" /&gt;
					&lt;esri:MapPoint X="-3467557.61041415" Y="7124268.66868335" /&gt;
					&lt;esri:MapPoint X="6153029.00631109" Y="1410191.62278234" /&gt;
					&lt;esri:MapPoint X="6866286.37967083" Y="1485952.87334711" /&gt;
					&lt;esri:MapPoint X="7100324.47711461" Y="2304023.19202431" /&gt;
					&lt;esri:MapPoint X="-9692977.68158811" Y="2596092.54032143" /&gt;
					&lt;esri:MapPoint X="6084088.84566281" Y="358124.718397623" /&gt;
					&lt;esri:MapPoint X="-14062100.7159879" Y="4014711.79031691" /&gt;
					&lt;esri:MapPoint X="-19458858.4976967" Y="3707507.4271827" /&gt;
					&lt;esri:MapPoint X="17130845.1186861" Y="2114947.03034907" /&gt;
					&lt;esri:MapPoint X="15339714.5118223" Y="2009943.55049457" /&gt;
					&lt;esri:MapPoint X="14298320.6754512" Y="2287963.34556549" /&gt;
					&lt;esri:MapPoint X="14931505.9390834" Y="2011580.11362129" /&gt;
					&lt;esri:MapPoint X="14101619.1352195" Y="3211077.30553313" /&gt;
					&lt;esri:MapPoint X="179068.53289006" Y="12215797.9429651" /&gt;
					&lt;esri:MapPoint X="6913953.38562851" Y="2485935.20451567" /&gt;
					&lt;esri:MapPoint X="836944.459580148" Y="-3726821.52430802" /&gt;
					&lt;esri:MapPoint X="6733459.96325629" Y="1484340.52476406" /&gt;
					&lt;esri:MapPoint X="5270989.02101058" Y="1533725.68855165" /&gt;
					&lt;esri:MapPoint X="9460921.07108045" Y="339863.276522267" /&gt;
					&lt;esri:MapPoint X="9767105.33050735" Y="1002707.60844617" /&gt;
					&lt;esri:MapPoint X="5473846.52908317" Y="-3436255.71356338" /&gt;
					&lt;esri:MapPoint X="5781555.86553393" Y="-1967565.85526127" /&gt;
					&lt;esri:MapPoint X="7479066.78064056" Y="2053344.40958457" /&gt;
					&lt;esri:MapPoint X="2823997.37024008" Y="-7876736.4991928" /&gt;
					&lt;esri:MapPoint X="-2724399.82182734" Y="-5899072.26983135" /&gt;
					&lt;esri:MapPoint X="-2413384.29650001" Y="-6921564.48774882" /&gt;
					&lt;esri:MapPoint X="-1009745.70513855" Y="-9838552.44872674" /&gt;
					&lt;esri:MapPoint X="2866855.37419549" Y="-8838755.85093086" /&gt;
					&lt;esri:MapPoint X="-3768565.51351917" Y="-9559417.17500788" /&gt;
					&lt;esri:MapPoint X="-4615662.31065966" Y="-7623869.73837334" /&gt;
					&lt;esri:MapPoint X="32917.173427571" Y="-10109548.4075541" /&gt;
					&lt;esri:MapPoint X="8888972.65933369" Y="-1277272.06765812" /&gt;
					&lt;esri:MapPoint X="9648505.54501619" Y="-1873266.5119321" /&gt;
					&lt;esri:MapPoint X="9553550.01936953" Y="-1557127.68812786" /&gt;
					&lt;esri:MapPoint X="8713087.86388032" Y="-1219521.42791532" /&gt;
					&lt;esri:MapPoint X="8005541.18039827" Y="-989681.789888834" /&gt;
					&lt;esri:MapPoint X="7292651.16135814" Y="479570.32539423" /&gt;
					&lt;esri:MapPoint X="7009454.37678006" Y="909991.532289943" /&gt;
					&lt;esri:MapPoint X="7037395.56896917" Y="950381.046895507" /&gt;
					&lt;esri:MapPoint X="6821992.35428418" Y="1339222.12634439" /&gt;
					&lt;esri:MapPoint X="7045076.6138339" Y="1631528.48533006" /&gt;
					&lt;esri:MapPoint X="6879989.80898748" Y="1458589.81838483" /&gt;
					&lt;esri:MapPoint X="6551819.95012891" Y="1966970.90566213" /&gt;
					&lt;esri:MapPoint X="6619390.88104043" Y="2785977.13804672" /&gt;
					&lt;esri:MapPoint X="6981435.26094739" Y="1851683.62763787" /&gt;
					&lt;esri:MapPoint X="-12253893.6992364" Y="322674.64808321" /&gt;
					&lt;esri:MapPoint X="12514336.7798964" Y="1764780.92234966" /&gt;
					&lt;esri:MapPoint X="-14008099.6310041" Y="3976848.06827682" /&gt;
					&lt;esri:MapPoint X="-14260249.4095999" Y="3961726.72333316" /&gt;
					&lt;esri:MapPoint X="-3914149.14357861" Y="-10019714.9764131" /&gt;
					&lt;esri:MapPoint X="-3588161.14673959" Y="-8778007.85283317" /&gt;
					&lt;esri:MapPoint X="-3317766.10360273" Y="-10419090.8767776" /&gt;
					&lt;esri:MapPoint X="-460717.976546121" Y="-8431264.1902017" /&gt;
					&lt;esri:MapPoint X="-3879985.19185415" Y="-9906054.84369646" /&gt;
					&lt;esri:MapPoint X="-2580786.54675494" Y="-11670232.5190595" /&gt;
					&lt;esri:MapPoint X="-2691215.48162186" Y="-10427797.6361446" /&gt;
					&lt;esri:MapPoint X="-2171130.82063569" Y="-9866754.05498218" /&gt;
					&lt;esri:MapPoint X="-17866321.8624082" Y="5695263.79258853" /&gt;
					&lt;esri:MapPoint X="-18222533.1009976" Y="5464111.40995565" /&gt;
					&lt;esri:MapPoint X="3445349.3720009" Y="5506667.90643508" /&gt;
					&lt;esri:MapPoint X="2070798.56358371" Y="5011648.43963561" /&gt;
					&lt;esri:MapPoint X="2115949.74904946" Y="4873821.60453612" /&gt;
					&lt;esri:MapPoint X="-211.50703250722" Y="-7.08115455161362E-10" /&gt;
					&lt;esri:MapPoint X="-4310023.51673765" Y="5420472.94658248" /&gt;
					&lt;esri:MapPoint X="3656277.54315599" Y="3718200.27124212" /&gt;
					&lt;esri:MapPoint X="-4153497.18073323" Y="3938375.61101039" /&gt;
					&lt;esri:MapPoint X="-4815046.65061949" Y="2118178.42655658" /&gt;
					&lt;esri:MapPoint X="-5220984.30574624" Y="1651255.46375471" /&gt;
					&lt;esri:MapPoint X="-9075265.82717623" Y="502000.664172838" /&gt;
					&lt;esri:MapPoint X="-12016927.8991848" Y="346451.783014291" /&gt;
					&lt;esri:MapPoint X="1440362.89137417" Y="-4832416.06878691" /&gt;
					&lt;esri:MapPoint X="2544162.43428395" Y="-4708559.13893049" /&gt;
					&lt;esri:MapPoint X="-8611965.23844371" Y="968810.685861372" /&gt;
					&lt;esri:MapPoint X="2277151.5036672" Y="8757660.77997818" /&gt;
					&lt;esri:MapPoint X="2267578.02745898" Y="8737347.31235345" /&gt;
					&lt;esri:MapPoint X="3219960.79899176" Y="5133636.10012841" /&gt;
					&lt;esri:MapPoint X="-17841408.5603686" Y="2593703.46987548" /&gt;
					&lt;esri:MapPoint X="-17776320.0541018" Y="2591556.01421023" /&gt;
					&lt;esri:MapPoint X="3030528.42150884" Y="3845501.94041575" /&gt;
					&lt;esri:MapPoint X="3038732.66798031" Y="3828358.31796525" /&gt;
					&lt;esri:MapPoint X="3202906.65300223" Y="3894786.31506348" /&gt;
					&lt;esri:MapPoint X="4023208.84870878" Y="2604444.93664682" /&gt;
					&lt;esri:MapPoint X="6866408.8311107" Y="2539270.20501877" /&gt;
					&lt;esri:MapPoint X="6342917.79370625" Y="2832191.21661281" /&gt;
					&lt;esri:MapPoint X="-1106560.26628146" Y="4537033.64551561" /&gt;
					&lt;esri:MapPoint X="342207.246647602" Y="9335887.29069631" /&gt;
					&lt;esri:MapPoint X="-16412333.4653609" Y="-2731647.80615325" /&gt;
					&lt;esri:MapPoint X="7471630.63865557" Y="1270516.00747873" /&gt;
					&lt;esri:MapPoint X="15392379.7629166" Y="4838326.81503987" /&gt;
					&lt;esri:MapPoint X="179179.852380853" Y="4468558.41690445" /&gt;
					&lt;esri:MapPoint X="15790113.1715719" Y="3288367.10329977" /&gt;
					&lt;esri:MapPoint X="-392301.017504575" Y="4317876.18406548" /&gt;
					&lt;esri:MapPoint X="508206.871318532" Y="4610664.57589096" /&gt;
					&lt;esri:MapPoint X="5534972.06147775" Y="-1239422.09887364" /&gt;
					&lt;esri:MapPoint X="6237453.7081287" Y="-1160862.18685643" /&gt;
					&lt;esri:MapPoint X="3618662.68721694" Y="-6306821.47441956" /&gt;
					&lt;esri:MapPoint X="2823284.925499" Y="-5468382.94802734" /&gt;
					&lt;esri:MapPoint X="1279884.71344658" Y="4999075.73401053" /&gt;
					&lt;esri:MapPoint X="3331235.76198871" Y="5172550.65366277" /&gt;
					&lt;esri:MapPoint X="2217484.25660201" Y="7756236.2289471" /&gt;
					&lt;esri:MapPoint X="-267834.694848616" Y="5773300.99083265" /&gt;
					&lt;esri:MapPoint X="-1485848.0353123" Y="4672729.45665685" /&gt;
					&lt;esri:MapPoint X="-2067659.35394334" Y="2714778.9585681" /&gt;
					&lt;esri:MapPoint X="-2128428.66396739" Y="1992965.90580725" /&gt;
					&lt;esri:MapPoint X="2229673.74084387" Y="4269815.48879303" /&gt;
					&lt;esri:MapPoint X="15183633.4537811" Y="3377058.89206907" /&gt;
					&lt;esri:MapPoint X="9307289.04183665" Y="-143302.50355959" /&gt;
					&lt;esri:MapPoint X="492956.101079853" Y="586431.825470521" /&gt;
					&lt;esri:MapPoint X="-1688093.28618552" Y="3330121.03497861" /&gt;
					&lt;esri:MapPoint X="2149891.06179233" Y="3607657.86054274" /&gt;
					&lt;esri:MapPoint X="-69463.3622550027" Y="4292781.09175855" /&gt;
					&lt;esri:MapPoint X="161079.303177867" Y="4457103.00944741" /&gt;
					&lt;esri:MapPoint X="1023226.49547361" Y="5390967.8416013" /&gt;
					&lt;esri:MapPoint X="462421.164755258" Y="-5931079.60761885" /&gt;
					&lt;esri:MapPoint X="1753549.14677196" Y="-6375691.72473609" /&gt;
					&lt;esri:MapPoint X="887416.716705818" Y="4498022.43642709" /&gt;
					&lt;esri:MapPoint X="1691644.37794182" Y="4887312.40623414" /&gt;
					&lt;esri:MapPoint X="-1247223.57484784" Y="-6950306.16457042" /&gt;
					&lt;esri:MapPoint X="2494369.22605212" Y="-5771667.88230428" /&gt;
					&lt;esri:MapPoint X="-18613988.0903721" Y="5560378.42512651" /&gt;
					&lt;esri:MapPoint X="13454741.5742198" Y="147021.53760131" /&gt;
					&lt;esri:MapPoint X="13126827.7501901" Y="-563406.773889079" /&gt;
					&lt;esri:MapPoint X="5436721.47890361" Y="1185450.95075938" /&gt;
					&lt;esri:MapPoint X="7275942.10579007" Y="1389532.74179489" /&gt;
					&lt;esri:MapPoint X="5381952.28943332" Y="1576993.09714687" /&gt;
					&lt;esri:MapPoint X="-8195018.0856775" Y="4251650.35461162" /&gt;
					&lt;esri:MapPoint X="383606.965273621" Y="5092469.53019516" /&gt;
					&lt;esri:MapPoint X="12937784.9909249" Y="2142918.97452011" /&gt;
					&lt;esri:MapPoint X="6773356.8687566" Y="-6789211.71895569" /&gt;
					&lt;esri:MapPoint X="-811752.85881363" Y="-4741501.2665472" /&gt;
					&lt;esri:MapPoint X="-767993.166982794" Y="-5110720.79733822" /&gt;
					&lt;esri:MapPoint X="14224738.4920369" Y="3258559.03425076" /&gt;
					&lt;esri:MapPoint X="-1195604.726967" Y="10589346.9839406" /&gt;
					&lt;esri:MapPoint X="-1266771.27743114" Y="10698490.8152853" /&gt;
					&lt;esri:MapPoint X="752898.244031227" Y="11235106.3089995" /&gt;
					&lt;esri:MapPoint X="125334.614684147" Y="9618625.40667487" /&gt;
					&lt;esri:MapPoint X="708637.614491821" Y="12088730.2741998" /&gt;
					&lt;esri:MapPoint X="183988.854383123" Y="11617636.4802978" /&gt;
					&lt;esri:MapPoint X="14868844.1977158" Y="2980230.13123224" /&gt;
					&lt;esri:MapPoint X="7477753.2106492" Y="1173844.98836214" /&gt;
					&lt;esri:MapPoint X="-8204146.28392255" Y="-3514120.26904978" /&gt;
					&lt;esri:MapPoint X="6988470.65276552" Y="2730345.81995029" /&gt;
					&lt;esri:MapPoint X="6286478.81187406" Y="2844443.7154635" /&gt;
					&lt;esri:MapPoint X="-2161757.7195109" Y="9099368.23339075" /&gt;
					&lt;esri:MapPoint X="-435782.410608428" Y="5479395.96927708" /&gt;
					&lt;esri:MapPoint X="-683579.597114255" Y="4188519.22641689" /&gt;
					&lt;esri:MapPoint X="-16198321.7443108" Y="4759328.12270118" /&gt;
					&lt;esri:MapPoint X="8347258.62128638" Y="688553.299160441" /&gt;
					&lt;esri:MapPoint X="10490080.8954133" Y="-149504.632985923" /&gt;
					&lt;esri:MapPoint X="167591.493389273" Y="10447056.7477767" /&gt;
					&lt;esri:MapPoint X="-190322.93340926" Y="10709504.6216438" /&gt;
					&lt;esri:MapPoint X="1034825.98641427" Y="5396511.1246623" /&gt;
					&lt;esri:MapPoint X="-10497761.9402781" Y="3206313.05397744" /&gt;
					&lt;esri:MapPoint X="17305828.226264" Y="4857038.32499182" /&gt;
					&lt;esri:MapPoint X="14745279.5629353" Y="3356682.59827701" /&gt;
					&lt;esri:MapPoint X="16734647.9190037" Y="-5216565.79859694" /&gt;
					&lt;esri:MapPoint X="9485901.16481446" Y="-246678.67419241" /&gt;
					&lt;esri:MapPoint X="9527000.32081533" Y="1400966.30703876" /&gt;
					&lt;esri:MapPoint X="10509906.8967236" Y="-164960.477240046" /&gt;
					&lt;esri:MapPoint X="8439620.40279756" Y="915659.592158802" /&gt;
					&lt;esri:MapPoint X="9522057.73542411" Y="57141.0589828684" /&gt;
					&lt;esri:MapPoint X="9715519.87847374" Y="1096266.93525771" /&gt;
					&lt;esri:MapPoint X="9378834.07856949" Y="316198.872227966" /&gt;
					&lt;esri:MapPoint X="-3199990.08234344" Y="-5794944.04538784" /&gt;
					&lt;esri:MapPoint X="1896828.46337199" Y="-5985977.94829754" /&gt;
					&lt;esri:MapPoint X="-2608193.40538824" Y="-5280031.79598602" /&gt;
					&lt;esri:MapPoint X="-2940760.38413315" Y="-4728793.1735354" /&gt;
					&lt;esri:MapPoint X="-19916704.4313804" Y="3841867.74531031" /&gt;
					&lt;esri:MapPoint X="19921045.8915213" Y="3788303.30912973" /&gt;
					&lt;esri:MapPoint X="19723531.7190068" Y="3653207.44477926" /&gt;
					&lt;esri:MapPoint X="-19663508.2495711" Y="4155064.98716959" /&gt;
					&lt;esri:MapPoint X="17354675.2188241" Y="-5131291.32835146" /&gt;
					&lt;esri:MapPoint X="16003067.3574594" Y="4380738.64238811" /&gt;
					&lt;esri:MapPoint X="15606547.3312538" Y="5336860.89529591" /&gt;
					&lt;esri:MapPoint X="15538019.0527214" Y="4864750.74939" /&gt;
					&lt;esri:MapPoint X="-8356798.70164736" Y="3523720.98629384" /&gt;
					&lt;esri:MapPoint X="-7420612.91602501" Y="4415548.65751126" /&gt;
					&lt;esri:MapPoint X="2003416.87580654" Y="4081762.64218606" /&gt;
					&lt;esri:MapPoint X="2023498.91194565" Y="4355400.19280397" /&gt;
					&lt;esri:MapPoint X="2220556.6745479" Y="4173901.19555968" /&gt;
					&lt;esri:MapPoint X="2644884.3095537" Y="4164479.10256638" /&gt;
					&lt;esri:MapPoint X="3916531.38068159" Y="5218434.34549626" /&gt;
					&lt;esri:MapPoint X="13291380.2214807" Y="1890057.28479673" /&gt;
					&lt;esri:MapPoint X="14856743.7690666" Y="2241108.47976042" /&gt;
					&lt;esri:MapPoint X="16200292.0992979" Y="1847634.063008" /&gt;
					&lt;esri:MapPoint X="16752893.1835448" Y="2145331.18893805" /&gt;
					&lt;esri:MapPoint X="17088298.8093049" Y="2555512.96976152" /&gt;
					&lt;esri:MapPoint X="16454100.5383065" Y="2695135.41617593" /&gt;
					&lt;esri:MapPoint X="17506158.7818956" Y="2489580.01778299" /&gt;
					&lt;esri:MapPoint X="18501399.5573838" Y="2213537.90673284" /&gt;
					&lt;esri:MapPoint X="16185174.9124481" Y="2075765.24554979" /&gt;
					&lt;esri:MapPoint X="15948743.4459523" Y="1592923.7724556" /&gt;
					&lt;esri:MapPoint X="14002878.7468859" Y="1662362.26968647" /&gt;
					&lt;esri:MapPoint X="15033329.877312" Y="4599490.96307129" /&gt;
					&lt;esri:MapPoint X="15589114.6989956" Y="5130753.75465211" /&gt;
					&lt;esri:MapPoint X="13397523.3559521" Y="2000746.1086079" /&gt;
					&lt;esri:MapPoint X="-125100.843753481" Y="11855951.6346297" /&gt;
					&lt;esri:MapPoint X="1456136.86321957" Y="13114300.6327276" /&gt;
					&lt;esri:MapPoint X="15051886.8364272" Y="5150454.65498926" /&gt;
					&lt;esri:MapPoint X="5555154.28515857" Y="365294.075348013" /&gt;
					&lt;esri:MapPoint X="6308653.65444008" Y="577265.617250935" /&gt;
					&lt;esri:MapPoint X="6149989.98421243" Y="117882.91963702" /&gt;
					&lt;esri:MapPoint X="6888572.54172764" Y="1006178.85300363" /&gt;
					&lt;esri:MapPoint X="13994897.139396" Y="1235509.06590412" /&gt;
					&lt;esri:MapPoint X="-5936846.55519055" Y="3397887.5271641" /&gt;
					&lt;esri:MapPoint X="-5290547.85554296" Y="3355106.71801716" /&gt;
					&lt;esri:MapPoint X="5520723.16665621" Y="1661142.00700437" /&gt;
					&lt;esri:MapPoint X="15080128.5912415" Y="3177360.76278583" /&gt;
					&lt;esri:MapPoint X="7968828.01233465" Y="682552.074319169" /&gt;
					&lt;esri:MapPoint X="7433659.56034598" Y="2287346.84948274" /&gt;
					&lt;esri:MapPoint X="-6857269.50091657" Y="3879492.82406563" /&gt;
					&lt;esri:MapPoint X="-8225029.82039537" Y="3337720.94617119" /&gt;
					&lt;esri:MapPoint X="14914507.4528392" Y="2335614.47691887" /&gt;
					&lt;esri:MapPoint X="6579961.51740145" Y="2786074.82557599" /&gt;
					&lt;esri:MapPoint X="6851937.29730757" Y="2033557.58542186" /&gt;
					&lt;esri:MapPoint X="-4348896.28292266" Y="2355226.24089665" /&gt;
					&lt;esri:MapPoint X="-874603.843315513" Y="-2377921.12874675" /&gt;
					&lt;esri:MapPoint X="-2688554.94579191" Y="-10621429.3294786" /&gt;
					&lt;esri:MapPoint X="-1760139.26062692" Y="-10291564.789338" /&gt;
					&lt;esri:MapPoint X="-2642902.82261758" Y="-9860006.95096662" /&gt;
					&lt;esri:MapPoint X="-16362851.9517033" Y="-7377057.95404887" /&gt;
					&lt;esri:MapPoint X="3448878.19985904" Y="-4225723.04096978" /&gt;
					&lt;esri:MapPoint X="15089145.4699957" Y="5187815.58154401" /&gt;
					&lt;esri:MapPoint X="-895431.720042934" Y="-10323889.946352" /&gt;
					&lt;esri:MapPoint X="12339097.6374896" Y="1300446.49014478" /&gt;
					&lt;esri:MapPoint X="12505598.1998691" Y="1910851.33356258" /&gt;
					&lt;esri:MapPoint X="14380697.0986383" Y="1275228.06864298" /&gt;
					&lt;esri:MapPoint X="13859065.0967301" Y="2153899.88507476" /&gt;
					&lt;esri:MapPoint X="14597102.1887404" Y="1442486.10277256" /&gt;
					&lt;esri:MapPoint X="13531663.342358" Y="580775.462802399" /&gt;
					&lt;esri:MapPoint X="14427852.0349383" Y="2014514.55861596" /&gt;
					&lt;esri:MapPoint X="17641322.9076168" Y="-3435207.22428065" /&gt;
					&lt;esri:MapPoint X="16854461.0869445" Y="-2178933.03105781" /&gt;
					&lt;esri:MapPoint X="16878483.8330577" Y="-1851381.91585826" /&gt;
					&lt;esri:MapPoint X="17349565.6541967" Y="-659896.115718767" /&gt;
					&lt;esri:MapPoint X="14243039.4163233" Y="-4806092.05661164" /&gt;
					&lt;esri:MapPoint X="7091029.29963337" Y="2577556.11654651" /&gt;
					&lt;esri:MapPoint X="7693267.74482498" Y="2299668.81092988" /&gt;
					&lt;esri:MapPoint X="-6400314.12315926" Y="4440835.32830528" /&gt;
					&lt;esri:MapPoint X="-8685603.08160346" Y="2896996.48179137" /&gt;
					&lt;esri:MapPoint X="-7556901.36860322" Y="2288153.04079274" /&gt;
					&lt;esri:MapPoint X="17433923.5643198" Y="3976955.00348768" /&gt;
					&lt;esri:MapPoint X="4219453.97902824" Y="-2522190.07865201" /&gt;
					&lt;esri:MapPoint X="5679731.92730532" Y="-1088845.67999626" /&gt;
					&lt;esri:MapPoint X="7521034.22866963" Y="1186628.7475854" /&gt;
					&lt;esri:MapPoint X="7419789.15179314" Y="1491705.48751176" /&gt;
					&lt;esri:MapPoint X="7212846.21840845" Y="988983.289484907" /&gt;
					&lt;esri:MapPoint X="17363391.5349532" Y="2613538.41193812" /&gt;
					&lt;esri:MapPoint X="-417091.868104237" Y="5381623.94137192" /&gt;
					&lt;esri:MapPoint X="5272324.8549001" Y="325238.299688909" /&gt;
					&lt;esri:MapPoint X="6583501.47720867" Y="1426688.12414297" /&gt;
					&lt;esri:MapPoint X="-1180231.50528845" Y="10577737.0758297" /&gt;
					&lt;esri:MapPoint X="16616181.7169015" Y="-1498626.2153629" /&gt;
					&lt;esri:MapPoint X="6763326.98263613" Y="1085017.01937563" /&gt;
					&lt;esri:MapPoint X="6543560.04391205" Y="1199417.22129002" /&gt;
					&lt;esri:MapPoint X="-14719809.6634418" Y="-756222.294242425" /&gt;
					&lt;esri:MapPoint X="-15270562.8441415" Y="-703413.433403437" /&gt;
					&lt;esri:MapPoint X="-13464537.6894096" Y="-513837.966918595" /&gt;
					&lt;esri:MapPoint X="683969.215332031" Y="8983799.08482696" /&gt;
					&lt;esri:MapPoint X="6686895.02025747" Y="-635615.08838827" /&gt;
					&lt;esri:MapPoint X="13765634.6481073" Y="2847962.00130968" /&gt;
					&lt;esri:MapPoint X="10028861.9811587" Y="-1919230.33817869" /&gt;
					&lt;esri:MapPoint X="7533668.99087466" Y="-1976095.29278937" /&gt;
					&lt;esri:MapPoint X="3985549.46497341" Y="-4201533.80029752" /&gt;
					&lt;esri:MapPoint X="8487977.58959816" Y="46977.2498496516" /&gt;
					&lt;esri:MapPoint X="14927654.2847019" Y="4348556.61171765" /&gt;
					&lt;esri:MapPoint X="18499696.3691746" Y="2631353.51917382" /&gt;
					&lt;esri:MapPoint X="18481640.347768" Y="4709288.75277614" /&gt;
					&lt;esri:MapPoint X="-16115277.404179" Y="-718479.01889091" /&gt;
					&lt;esri:MapPoint X="-12575863.0624578" Y="1113521.11990943" /&gt;
					&lt;esri:MapPoint X="-12561491.7161964" Y="1152907.34009168" /&gt;
					&lt;esri:MapPoint X="-13684649.7185552" Y="1233887.27680938" /&gt;
					&lt;esri:MapPoint X="15046699.3481563" Y="4986460.39403828" /&gt;
					&lt;esri:MapPoint X="15442161.8391994" Y="5603450.93381349" /&gt;
					&lt;esri:MapPoint X="15607805.2414997" Y="5517742.68455096" /&gt;
					&lt;esri:MapPoint X="15779504.4240993" Y="5990556.17941417" /&gt;
					&lt;esri:MapPoint X="15372108.4836431" Y="4563376.24419179" /&gt;
					&lt;esri:MapPoint X="12017940.906551" Y="-1990384.82200867" /&gt;
					&lt;esri:MapPoint X="4565379.29666834" Y="-963946.378989399" /&gt;
					&lt;esri:MapPoint X="-420821.071045812" Y="5382973.54523384" /&gt;
					&lt;esri:MapPoint X="19049202.7715775" Y="-1795761.14539778" /&gt;
					&lt;esri:MapPoint X="18996136.7703163" Y="-1383059.85255232" /&gt;
					&lt;esri:MapPoint X="-249812.069289185" Y="542042.506721469" /&gt;
					&lt;esri:MapPoint X="18162253.596733" Y="3187372.93957761" /&gt;
					&lt;esri:MapPoint X="-11889110.859856" Y="-9635157.97938567" /&gt;
				&lt;/esri:PointCollection&gt;
			&lt;/esri:HeatMapLayer.HeatMapPoints&gt;
		&lt;/esriOffice:HeatMapFeatureLayer&gt;
		&lt;esri:ArcGISTiledMapServiceLayer ID="World_Ocean_Reference_1261" MinimumResolution="2.38865713397468" MaximumResolution="156543.033928" esriWPF:LayerExtensibility.LayerName="Oceans" esriWebMap:Document.IsBaseMap="True" esriWPF:LayerExtensibility.IsReferenceLayer="True" esriWPF:LayerExtensibility.VisibleInMapContents="False" Url="http://services.arcgisonline.com/arcgis/rest/services/Ocean/World_Ocean_Reference/MapServer" /&gt;
	&lt;/esri:Map&gt;
&lt;/UserControl&gt;</MapConfiguration>
  <Location>
    <X>18</X>
    <Y>15</Y>
  </Location>
  <Size>
    <Width>633</Width>
    <Height>348.75</Height>
  </Size>
  <ViewModel>&lt;ViewModel xmlns="http://schemas.datacontract.org/2004/07/ESRI.ArcGIS.Mapping.OfficeIntegration.WPF" xmlns:i="http://www.w3.org/2001/XMLSchema-instance"&gt;&lt;AllowUserToChangeBaseMapInRunMode&gt;true&lt;/AllowUserToChangeBaseMapInRunMode&gt;&lt;InfographicsConfig/&gt;&lt;SelectionColor xmlns:a="http://schemas.datacontract.org/2004/07/System.Windows.Media"&gt;&lt;a:A&gt;255&lt;/a:A&gt;&lt;a:B&gt;0&lt;/a:B&gt;&lt;a:G&gt;255&lt;/a:G&gt;&lt;a:R&gt;255&lt;/a:R&gt;&lt;a:ScA&gt;1&lt;/a:ScA&gt;&lt;a:ScB&gt;0&lt;/a:ScB&gt;&lt;a:ScG&gt;1&lt;/a:ScG&gt;&lt;a:ScR&gt;1&lt;/a:ScR&gt;&lt;/SelectionColor&gt;&lt;SnapToLevels&gt;true&lt;/SnapToLevels&gt;&lt;Title&gt;Active Floats&lt;/Title&gt;&lt;ZoomToVisibleRange&gt;true&lt;/ZoomToVisibleRange&gt;&lt;/ViewModel&gt;</ViewModel>
  <EsriSheetId>3f1e9e6b71ff4fbb8a01ae28a5021bbd</EsriSheetId>
</ViewControl>
</file>

<file path=customXml/item3.xml><?xml version="1.0" encoding="utf-8"?>
<EsriMapsInfo xmlns="ESRI.ArcGIS.Mapping.OfficeIntegration.ExcelInfo">
  <Version>Version4</Version>
</EsriMapsInfo>
</file>

<file path=customXml/itemProps1.xml><?xml version="1.0" encoding="utf-8"?>
<ds:datastoreItem xmlns:ds="http://schemas.openxmlformats.org/officeDocument/2006/customXml" ds:itemID="{E14D4999-BC71-4E99-92B0-923533A1741B}">
  <ds:schemaRefs>
    <ds:schemaRef ds:uri="ESRI.ArcGIS.Mapping.OfficeIntegration.Excel"/>
  </ds:schemaRefs>
</ds:datastoreItem>
</file>

<file path=customXml/itemProps2.xml><?xml version="1.0" encoding="utf-8"?>
<ds:datastoreItem xmlns:ds="http://schemas.openxmlformats.org/officeDocument/2006/customXml" ds:itemID="{8C814508-5901-4036-AC51-A11C4EDD8ADB}">
  <ds:schemaRefs>
    <ds:schemaRef ds:uri="ESRI.ArcGIS.Mapping.OfficeIntegration.Excel"/>
  </ds:schemaRefs>
</ds:datastoreItem>
</file>

<file path=customXml/itemProps3.xml><?xml version="1.0" encoding="utf-8"?>
<ds:datastoreItem xmlns:ds="http://schemas.openxmlformats.org/officeDocument/2006/customXml" ds:itemID="{195B855C-CA7C-41D3-A9E0-8A6913B5A371}">
  <ds:schemaRefs>
    <ds:schemaRef ds:uri="ESRI.ArcGIS.Mapping.OfficeIntegration.ExcelInfo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12</vt:i4>
      </vt:variant>
      <vt:variant>
        <vt:lpstr>Plages nommées</vt:lpstr>
      </vt:variant>
      <vt:variant>
        <vt:i4>12</vt:i4>
      </vt:variant>
    </vt:vector>
  </HeadingPairs>
  <TitlesOfParts>
    <vt:vector size="24" baseType="lpstr">
      <vt:lpstr>MEMBER STATES</vt:lpstr>
      <vt:lpstr>MARKET</vt:lpstr>
      <vt:lpstr>NEW</vt:lpstr>
      <vt:lpstr>PENDING</vt:lpstr>
      <vt:lpstr>REVIVAL</vt:lpstr>
      <vt:lpstr>INACTIVE</vt:lpstr>
      <vt:lpstr>MISSING GTS</vt:lpstr>
      <vt:lpstr>MISSING GDACS</vt:lpstr>
      <vt:lpstr>DELAYS</vt:lpstr>
      <vt:lpstr>NEGATIVE DELAYS</vt:lpstr>
      <vt:lpstr>ACTIVE FLOATS</vt:lpstr>
      <vt:lpstr>DENSITY</vt:lpstr>
      <vt:lpstr>'MISSING GTS'!_2.0.40</vt:lpstr>
      <vt:lpstr>'MISSING GTS'!_3.0.40</vt:lpstr>
      <vt:lpstr>'MISSING GDACS'!_6.0.40</vt:lpstr>
      <vt:lpstr>'MISSING GDACS'!_7.0.40</vt:lpstr>
      <vt:lpstr>'ACTIVE FLOATS'!argo_active</vt:lpstr>
      <vt:lpstr>MARKET!count</vt:lpstr>
      <vt:lpstr>'MEMBER STATES'!count</vt:lpstr>
      <vt:lpstr>NEW!new</vt:lpstr>
      <vt:lpstr>NEW!new_10</vt:lpstr>
      <vt:lpstr>NEW!new_11</vt:lpstr>
      <vt:lpstr>MARKET!stats</vt:lpstr>
      <vt:lpstr>'MEMBER STATES'!stats</vt:lpstr>
    </vt:vector>
  </TitlesOfParts>
  <Company>CLS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mbelbeoch</dc:creator>
  <cp:lastModifiedBy>mbelbeoch</cp:lastModifiedBy>
  <dcterms:created xsi:type="dcterms:W3CDTF">2014-05-26T12:28:09Z</dcterms:created>
  <dcterms:modified xsi:type="dcterms:W3CDTF">2014-12-03T18:19:19Z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SRI_WORKBOOK_ID">
    <vt:lpwstr>2526fb542e4b482c84baa4b0fdba079c</vt:lpwstr>
  </property>
</Properties>
</file>